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itka.kmetova\Documents\111_Riaditel\0\"/>
    </mc:Choice>
  </mc:AlternateContent>
  <bookViews>
    <workbookView xWindow="0" yWindow="0" windowWidth="23040" windowHeight="9192" tabRatio="628"/>
  </bookViews>
  <sheets>
    <sheet name="Úvod" sheetId="89" r:id="rId1"/>
    <sheet name="Obsah" sheetId="1" r:id="rId2"/>
    <sheet name="A.1" sheetId="3" r:id="rId3"/>
    <sheet name="A.2" sheetId="5" r:id="rId4"/>
    <sheet name="B.1" sheetId="6" r:id="rId5"/>
    <sheet name="B.2" sheetId="7" r:id="rId6"/>
    <sheet name="B.3" sheetId="9" r:id="rId7"/>
    <sheet name="B.4" sheetId="11" r:id="rId8"/>
    <sheet name="B.5" sheetId="12" r:id="rId9"/>
    <sheet name="C.1" sheetId="13" r:id="rId10"/>
    <sheet name="C.2" sheetId="14" r:id="rId11"/>
    <sheet name="C.3" sheetId="88" r:id="rId12"/>
    <sheet name="C.4" sheetId="87" r:id="rId13"/>
    <sheet name="D.1" sheetId="17" r:id="rId14"/>
    <sheet name="D.2" sheetId="18" r:id="rId15"/>
    <sheet name="D.3" sheetId="19" r:id="rId16"/>
    <sheet name="D.4" sheetId="20" r:id="rId17"/>
    <sheet name="D.5" sheetId="21" r:id="rId18"/>
    <sheet name="D.6" sheetId="22" r:id="rId19"/>
    <sheet name="D.7" sheetId="23" r:id="rId20"/>
    <sheet name="D.8" sheetId="24" r:id="rId21"/>
    <sheet name="D.9" sheetId="26" r:id="rId22"/>
    <sheet name="E.1" sheetId="27" r:id="rId23"/>
    <sheet name="E.2" sheetId="28" r:id="rId24"/>
    <sheet name="E.3" sheetId="29" r:id="rId25"/>
    <sheet name="E.4" sheetId="30" r:id="rId26"/>
    <sheet name="E.5" sheetId="31" r:id="rId27"/>
    <sheet name="E.6" sheetId="32" r:id="rId28"/>
    <sheet name="E.7" sheetId="34" r:id="rId29"/>
    <sheet name="E.8" sheetId="33" r:id="rId30"/>
    <sheet name="E.9" sheetId="35" r:id="rId31"/>
    <sheet name="E.10" sheetId="36" r:id="rId32"/>
    <sheet name="E.11" sheetId="37" r:id="rId33"/>
    <sheet name="E.12" sheetId="38" r:id="rId34"/>
    <sheet name="E.13" sheetId="39" r:id="rId35"/>
    <sheet name="E.14" sheetId="40" r:id="rId36"/>
    <sheet name="E.15" sheetId="41" r:id="rId37"/>
    <sheet name="E.16" sheetId="42" r:id="rId38"/>
    <sheet name="E.17" sheetId="43" r:id="rId39"/>
    <sheet name="E.18" sheetId="44" r:id="rId40"/>
    <sheet name="E.19" sheetId="45" r:id="rId41"/>
    <sheet name="E.20" sheetId="46" r:id="rId42"/>
    <sheet name="E.21" sheetId="47" r:id="rId43"/>
    <sheet name="E.22" sheetId="48" r:id="rId44"/>
    <sheet name="E.23" sheetId="49" r:id="rId45"/>
    <sheet name="E.24" sheetId="50" r:id="rId46"/>
    <sheet name="E.25" sheetId="51" r:id="rId47"/>
    <sheet name="E.26" sheetId="52" r:id="rId48"/>
    <sheet name="E.27" sheetId="53" r:id="rId49"/>
    <sheet name="E.28" sheetId="54" r:id="rId50"/>
    <sheet name="E.29" sheetId="56" r:id="rId51"/>
    <sheet name="E.30" sheetId="57" r:id="rId52"/>
    <sheet name="E.31" sheetId="58" r:id="rId53"/>
    <sheet name="E.32" sheetId="59" r:id="rId54"/>
    <sheet name="E.33" sheetId="60" r:id="rId55"/>
    <sheet name="E.34" sheetId="61" r:id="rId56"/>
    <sheet name="E.35" sheetId="74" r:id="rId57"/>
    <sheet name="F.1" sheetId="62" r:id="rId58"/>
    <sheet name="G.1" sheetId="63" r:id="rId59"/>
    <sheet name="G.2" sheetId="64" r:id="rId60"/>
    <sheet name="G.3" sheetId="65" r:id="rId61"/>
    <sheet name="G.4" sheetId="66" r:id="rId62"/>
    <sheet name="G.5" sheetId="67" r:id="rId63"/>
    <sheet name="G.6" sheetId="68" r:id="rId64"/>
    <sheet name="G.7" sheetId="69" r:id="rId65"/>
    <sheet name="G.8" sheetId="70" r:id="rId66"/>
    <sheet name="G.9" sheetId="71" r:id="rId67"/>
    <sheet name="G.10" sheetId="72" r:id="rId68"/>
    <sheet name="G.11" sheetId="73" r:id="rId69"/>
    <sheet name="G.12" sheetId="75" r:id="rId70"/>
    <sheet name="G.13" sheetId="77" r:id="rId71"/>
    <sheet name="G.14" sheetId="81" r:id="rId72"/>
    <sheet name="G.15" sheetId="79" r:id="rId73"/>
    <sheet name="G.16" sheetId="78" r:id="rId74"/>
    <sheet name="H.1" sheetId="16" r:id="rId75"/>
    <sheet name="H.2" sheetId="76" r:id="rId76"/>
    <sheet name="H.3" sheetId="80" r:id="rId77"/>
    <sheet name="I.1" sheetId="82" r:id="rId78"/>
    <sheet name="I.2" sheetId="83" r:id="rId79"/>
    <sheet name="I.3" sheetId="84" r:id="rId80"/>
    <sheet name="J.1" sheetId="85" r:id="rId81"/>
    <sheet name="J.2" sheetId="86" r:id="rId82"/>
  </sheets>
  <definedNames>
    <definedName name="_xlnm._FilterDatabase" localSheetId="22" hidden="1">E.1!$D$2:$D$140</definedName>
    <definedName name="_xlnm._FilterDatabase" localSheetId="31" hidden="1">E.10!$D$2:$D$140</definedName>
    <definedName name="_xlnm._FilterDatabase" localSheetId="32" hidden="1">E.11!$D$2:$D$140</definedName>
    <definedName name="_xlnm._FilterDatabase" localSheetId="33" hidden="1">E.12!$D$2:$D$140</definedName>
    <definedName name="_xlnm._FilterDatabase" localSheetId="34" hidden="1">E.13!$D$2:$D$140</definedName>
    <definedName name="_xlnm._FilterDatabase" localSheetId="35" hidden="1">E.14!$D$2:$D$140</definedName>
    <definedName name="_xlnm._FilterDatabase" localSheetId="36" hidden="1">E.15!$D$2:$D$140</definedName>
    <definedName name="_xlnm._FilterDatabase" localSheetId="37" hidden="1">E.16!$D$2:$D$140</definedName>
    <definedName name="_xlnm._FilterDatabase" localSheetId="38" hidden="1">E.17!$D$2:$D$140</definedName>
    <definedName name="_xlnm._FilterDatabase" localSheetId="39" hidden="1">E.18!$D$2:$D$140</definedName>
    <definedName name="_xlnm._FilterDatabase" localSheetId="40" hidden="1">E.19!$D$2:$D$140</definedName>
    <definedName name="_xlnm._FilterDatabase" localSheetId="23" hidden="1">E.2!$D$2:$D$140</definedName>
    <definedName name="_xlnm._FilterDatabase" localSheetId="41" hidden="1">E.20!$D$2:$D$140</definedName>
    <definedName name="_xlnm._FilterDatabase" localSheetId="42" hidden="1">E.21!$D$2:$D$140</definedName>
    <definedName name="_xlnm._FilterDatabase" localSheetId="43" hidden="1">E.22!#REF!</definedName>
    <definedName name="_xlnm._FilterDatabase" localSheetId="44" hidden="1">E.23!$D$2:$D$140</definedName>
    <definedName name="_xlnm._FilterDatabase" localSheetId="45" hidden="1">E.24!$D$2:$D$140</definedName>
    <definedName name="_xlnm._FilterDatabase" localSheetId="46" hidden="1">E.25!$D$2:$D$140</definedName>
    <definedName name="_xlnm._FilterDatabase" localSheetId="47" hidden="1">E.26!$D$2:$D$140</definedName>
    <definedName name="_xlnm._FilterDatabase" localSheetId="48" hidden="1">E.27!$D$2:$D$140</definedName>
    <definedName name="_xlnm._FilterDatabase" localSheetId="49" hidden="1">E.28!$D$2:$D$140</definedName>
    <definedName name="_xlnm._FilterDatabase" localSheetId="50" hidden="1">E.29!#REF!</definedName>
    <definedName name="_xlnm._FilterDatabase" localSheetId="24" hidden="1">E.3!$D$2:$D$140</definedName>
    <definedName name="_xlnm._FilterDatabase" localSheetId="51" hidden="1">E.30!$D$2:$D$140</definedName>
    <definedName name="_xlnm._FilterDatabase" localSheetId="25" hidden="1">E.4!$D$2:$D$140</definedName>
    <definedName name="_xlnm._FilterDatabase" localSheetId="26" hidden="1">E.5!$D$2:$D$140</definedName>
    <definedName name="_xlnm._FilterDatabase" localSheetId="27" hidden="1">E.6!$D$2:$D$140</definedName>
    <definedName name="_xlnm._FilterDatabase" localSheetId="28" hidden="1">E.7!#REF!</definedName>
    <definedName name="_xlnm._FilterDatabase" localSheetId="29" hidden="1">E.8!$D$2:$D$140</definedName>
    <definedName name="_xlnm._FilterDatabase" localSheetId="30" hidden="1">E.9!$D$2:$D$140</definedName>
    <definedName name="_xlnm._FilterDatabase" localSheetId="57" hidden="1">F.1!#REF!</definedName>
  </definedNames>
  <calcPr calcId="162913"/>
</workbook>
</file>

<file path=xl/calcChain.xml><?xml version="1.0" encoding="utf-8"?>
<calcChain xmlns="http://schemas.openxmlformats.org/spreadsheetml/2006/main">
  <c r="E15" i="5" l="1"/>
  <c r="E16" i="5" s="1"/>
  <c r="D20" i="5"/>
  <c r="E20" i="5"/>
  <c r="F12" i="5" l="1"/>
  <c r="F10" i="5"/>
  <c r="I20" i="5" l="1"/>
  <c r="J20" i="5" l="1"/>
  <c r="H21" i="5" s="1"/>
  <c r="G16" i="5" s="1"/>
  <c r="G23" i="5" s="1"/>
  <c r="G24" i="5" l="1"/>
  <c r="H24" i="5" s="1"/>
  <c r="H23" i="5"/>
  <c r="G21" i="5"/>
  <c r="F16" i="5" s="1"/>
  <c r="D23" i="5" s="1"/>
  <c r="G25" i="5" l="1"/>
  <c r="H25" i="5" s="1"/>
  <c r="G26" i="5" s="1"/>
  <c r="H26" i="5" s="1"/>
  <c r="D24" i="5"/>
  <c r="E24" i="5" s="1"/>
  <c r="E23" i="5"/>
  <c r="D25" i="5" s="1"/>
  <c r="E25" i="5" s="1"/>
  <c r="F17" i="5"/>
  <c r="D26" i="5" l="1"/>
  <c r="E26" i="5" s="1"/>
  <c r="G27" i="5"/>
  <c r="H27" i="5" s="1"/>
  <c r="D27" i="5" l="1"/>
  <c r="E27" i="5" s="1"/>
  <c r="G28" i="5"/>
  <c r="H28" i="5" s="1"/>
  <c r="D28" i="5" l="1"/>
  <c r="E28" i="5" s="1"/>
  <c r="G29" i="5"/>
  <c r="H29" i="5" s="1"/>
  <c r="D29" i="5" l="1"/>
  <c r="E29" i="5" s="1"/>
  <c r="G30" i="5"/>
  <c r="H30" i="5" s="1"/>
  <c r="D30" i="5" l="1"/>
  <c r="E30" i="5" s="1"/>
  <c r="G31" i="5"/>
  <c r="H31" i="5" s="1"/>
  <c r="D31" i="5" l="1"/>
  <c r="E31" i="5" s="1"/>
  <c r="G32" i="5"/>
  <c r="H32" i="5" s="1"/>
  <c r="D32" i="5" l="1"/>
  <c r="E32" i="5" s="1"/>
  <c r="G33" i="5"/>
  <c r="H33" i="5" s="1"/>
  <c r="D33" i="5" l="1"/>
  <c r="E33" i="5" s="1"/>
  <c r="G34" i="5"/>
  <c r="H34" i="5" s="1"/>
  <c r="D34" i="5" l="1"/>
  <c r="E34" i="5" s="1"/>
  <c r="G35" i="5"/>
  <c r="H35" i="5" s="1"/>
  <c r="D35" i="5" l="1"/>
  <c r="E35" i="5" s="1"/>
  <c r="G36" i="5"/>
  <c r="H36" i="5" s="1"/>
  <c r="D36" i="5" l="1"/>
  <c r="E36" i="5" s="1"/>
  <c r="G37" i="5"/>
  <c r="H37" i="5" s="1"/>
  <c r="D37" i="5" l="1"/>
  <c r="E37" i="5" s="1"/>
  <c r="G38" i="5"/>
  <c r="H38" i="5" s="1"/>
  <c r="D38" i="5" l="1"/>
  <c r="E38" i="5" s="1"/>
  <c r="G39" i="5"/>
  <c r="H39" i="5" s="1"/>
  <c r="D39" i="5" l="1"/>
  <c r="E39" i="5" s="1"/>
  <c r="G40" i="5"/>
  <c r="H40" i="5" s="1"/>
  <c r="D40" i="5" l="1"/>
  <c r="E40" i="5" s="1"/>
  <c r="G41" i="5"/>
  <c r="H41" i="5" s="1"/>
  <c r="D41" i="5" l="1"/>
  <c r="E41" i="5" s="1"/>
  <c r="G42" i="5"/>
  <c r="H42" i="5" s="1"/>
  <c r="D42" i="5" l="1"/>
  <c r="E42" i="5" s="1"/>
  <c r="G43" i="5"/>
  <c r="H43" i="5" s="1"/>
  <c r="D43" i="5" l="1"/>
  <c r="E43" i="5" s="1"/>
  <c r="G44" i="5"/>
  <c r="H44" i="5" s="1"/>
  <c r="D44" i="5" l="1"/>
  <c r="E44" i="5" s="1"/>
  <c r="G45" i="5"/>
  <c r="H45" i="5" s="1"/>
  <c r="D45" i="5" l="1"/>
  <c r="E45" i="5" s="1"/>
  <c r="G46" i="5"/>
  <c r="H46" i="5" s="1"/>
  <c r="D46" i="5" l="1"/>
  <c r="E46" i="5" s="1"/>
  <c r="G47" i="5"/>
  <c r="H47" i="5" s="1"/>
  <c r="D47" i="5" l="1"/>
  <c r="E47" i="5" s="1"/>
  <c r="G48" i="5"/>
  <c r="H48" i="5" s="1"/>
  <c r="D48" i="5" l="1"/>
  <c r="E48" i="5" s="1"/>
  <c r="G49" i="5"/>
  <c r="H49" i="5" s="1"/>
  <c r="D49" i="5" l="1"/>
  <c r="E49" i="5" s="1"/>
  <c r="G50" i="5"/>
  <c r="H50" i="5" s="1"/>
  <c r="D50" i="5" l="1"/>
  <c r="E50" i="5" s="1"/>
  <c r="G51" i="5"/>
  <c r="H51" i="5" s="1"/>
  <c r="D51" i="5" l="1"/>
  <c r="E51" i="5" s="1"/>
  <c r="G52" i="5"/>
  <c r="H52" i="5" s="1"/>
  <c r="D52" i="5" l="1"/>
  <c r="E52" i="5" s="1"/>
  <c r="G53" i="5"/>
  <c r="H53" i="5" s="1"/>
  <c r="D53" i="5" l="1"/>
  <c r="E53" i="5" s="1"/>
  <c r="G54" i="5"/>
  <c r="H54" i="5" s="1"/>
  <c r="D54" i="5" l="1"/>
  <c r="E54" i="5" s="1"/>
  <c r="G55" i="5"/>
  <c r="H55" i="5" s="1"/>
  <c r="D55" i="5" l="1"/>
  <c r="E55" i="5" s="1"/>
  <c r="G56" i="5"/>
  <c r="H56" i="5" s="1"/>
  <c r="D56" i="5" l="1"/>
  <c r="E56" i="5" s="1"/>
  <c r="G57" i="5"/>
  <c r="H57" i="5" s="1"/>
  <c r="D57" i="5" l="1"/>
  <c r="E57" i="5" s="1"/>
  <c r="G58" i="5"/>
  <c r="H58" i="5" s="1"/>
  <c r="D58" i="5" l="1"/>
  <c r="E58" i="5" s="1"/>
  <c r="G59" i="5"/>
  <c r="H59" i="5" s="1"/>
  <c r="D59" i="5" l="1"/>
  <c r="E59" i="5" s="1"/>
  <c r="G60" i="5"/>
  <c r="H60" i="5" s="1"/>
  <c r="D60" i="5" l="1"/>
  <c r="E60" i="5" s="1"/>
  <c r="G61" i="5"/>
  <c r="H61" i="5" s="1"/>
  <c r="D61" i="5" l="1"/>
  <c r="E61" i="5" s="1"/>
  <c r="G62" i="5"/>
  <c r="H62" i="5" s="1"/>
  <c r="D62" i="5" l="1"/>
  <c r="E62" i="5" s="1"/>
  <c r="G63" i="5"/>
  <c r="H63" i="5" s="1"/>
  <c r="D63" i="5" l="1"/>
  <c r="E63" i="5" s="1"/>
  <c r="G64" i="5"/>
  <c r="H64" i="5" s="1"/>
  <c r="D64" i="5" l="1"/>
  <c r="E64" i="5" s="1"/>
  <c r="G65" i="5"/>
  <c r="H65" i="5" s="1"/>
  <c r="D65" i="5" l="1"/>
  <c r="E65" i="5" s="1"/>
  <c r="G66" i="5"/>
  <c r="H66" i="5" s="1"/>
  <c r="D66" i="5" l="1"/>
  <c r="E66" i="5" s="1"/>
  <c r="G67" i="5"/>
  <c r="H67" i="5" s="1"/>
  <c r="D67" i="5" l="1"/>
  <c r="E67" i="5" s="1"/>
  <c r="G68" i="5"/>
  <c r="H68" i="5" s="1"/>
  <c r="D68" i="5" l="1"/>
  <c r="E68" i="5" s="1"/>
  <c r="G69" i="5"/>
  <c r="H69" i="5" s="1"/>
  <c r="D69" i="5" l="1"/>
  <c r="E69" i="5" s="1"/>
  <c r="G70" i="5"/>
  <c r="H70" i="5" s="1"/>
  <c r="D70" i="5" l="1"/>
  <c r="E70" i="5" s="1"/>
  <c r="G71" i="5"/>
  <c r="H71" i="5" s="1"/>
  <c r="G72" i="5" s="1"/>
  <c r="D71" i="5" l="1"/>
  <c r="E71" i="5" s="1"/>
  <c r="D72" i="5" s="1"/>
  <c r="H20" i="5"/>
  <c r="G15" i="5" s="1"/>
  <c r="H72" i="5"/>
  <c r="E72" i="5" l="1"/>
  <c r="G20" i="5"/>
  <c r="F15" i="5" s="1"/>
</calcChain>
</file>

<file path=xl/sharedStrings.xml><?xml version="1.0" encoding="utf-8"?>
<sst xmlns="http://schemas.openxmlformats.org/spreadsheetml/2006/main" count="8093" uniqueCount="932">
  <si>
    <t>Prístup k IKT</t>
  </si>
  <si>
    <t>Metodológia</t>
  </si>
  <si>
    <t>Dospupnosť údajov za obdobie:</t>
  </si>
  <si>
    <t>n</t>
  </si>
  <si>
    <t>Digitálna 
gramotnosť</t>
  </si>
  <si>
    <t>Adaptačné 
procesy</t>
  </si>
  <si>
    <t>Postoje k vybraným problémom informatizácie</t>
  </si>
  <si>
    <t>A. Informácie o  výskumoch</t>
  </si>
  <si>
    <t>1. Ktoré technológie majú respondenti v domácnosti</t>
  </si>
  <si>
    <t>2. Ktoré technológie najviac respondentom v domácnosti chýbajú</t>
  </si>
  <si>
    <t>3. Čo je hlavnou príčinou absencie moderných technológií v domácnosti</t>
  </si>
  <si>
    <t>4. Internetové pripojenie v domácnostiach</t>
  </si>
  <si>
    <t>5. Typy internetového pripojenia v domácnostiach</t>
  </si>
  <si>
    <t>1. Intenzita využívania PC</t>
  </si>
  <si>
    <t>2. Využívanie PC v rôznych prostrediach</t>
  </si>
  <si>
    <t>4. Využívanie internetu v rôznych prostrediach</t>
  </si>
  <si>
    <t>5. Využívanie rôznych typov  e-služieb</t>
  </si>
  <si>
    <t>6. Intenzita využívania sociálnych sietí</t>
  </si>
  <si>
    <t>7. Využívanie rôznych typov sociálnych sietí</t>
  </si>
  <si>
    <t>8. Hardaware na využívanie sociálnych sietí</t>
  </si>
  <si>
    <t>9. Účely využívania sociálnych sietí</t>
  </si>
  <si>
    <t>1. Práca s PC (desktop)</t>
  </si>
  <si>
    <t>2.Práca s prenosným počítačom/smartfónom</t>
  </si>
  <si>
    <t>3. Tlač dokumentov na PC tlačiarni</t>
  </si>
  <si>
    <t>4. Práca so skenerom</t>
  </si>
  <si>
    <t xml:space="preserve">5. Zapisovanie údajov na prenosné médium </t>
  </si>
  <si>
    <t>6. Inštalovanie zariadení (hardware) k PC</t>
  </si>
  <si>
    <t>7. Pripojenie počítača k internetu (cez wifi, modem, LAN...)</t>
  </si>
  <si>
    <t>8. Prenášanie/kopírovanie údajov v sieti LAN</t>
  </si>
  <si>
    <t>9. Práca s textovým procesorom</t>
  </si>
  <si>
    <t>10. Práca s tabuľkovým procesorom</t>
  </si>
  <si>
    <t>11. Práca s databázovým programom</t>
  </si>
  <si>
    <t>12. Práca s grafickým editorom</t>
  </si>
  <si>
    <t xml:space="preserve">13. Práca s multimediálnym programom </t>
  </si>
  <si>
    <t>14. Práca s internetovým prehliadačom</t>
  </si>
  <si>
    <t>15. Inštalovanie software a nastavovanie funkcií PC</t>
  </si>
  <si>
    <t>16. Vyhľadávanie informácií a služieb na internete</t>
  </si>
  <si>
    <t>17. Registrácia prístupu k informáciám a službám na internete</t>
  </si>
  <si>
    <t>18. Používanie internetbankingu</t>
  </si>
  <si>
    <t>19. Nakupovanie tovarov alebo služieb cez internet</t>
  </si>
  <si>
    <t>20. Vyhľadávanie rôznych informácií v LAN</t>
  </si>
  <si>
    <t>1. Úroveň adaptácie - ako sa respondenti učia a prispôsobujú IKT</t>
  </si>
  <si>
    <t>1. Plány zdokonaľovať digitálne zručnosti v budúcnosti</t>
  </si>
  <si>
    <t>2. Stratégie zdokonaľovania digitálnych zručností v budúcnosti</t>
  </si>
  <si>
    <t>3. Spôsob zdokonaľovania digitálnych zručností v budúcnosti</t>
  </si>
  <si>
    <t>1. Úloha vlády pri sprístupňovaní IKT obyvateľstvu</t>
  </si>
  <si>
    <t>2. Vytváranie podmienok prístupu k IKT  Vládou SR</t>
  </si>
  <si>
    <t>3. Príspevky štátu na zakúpenie IKT pre sociálne slabších</t>
  </si>
  <si>
    <t>1. Vplyv počítačov a internetu na deti a mládež</t>
  </si>
  <si>
    <t>2. Negatívne vplyvy IKT na spoločnosť ako celok</t>
  </si>
  <si>
    <t xml:space="preserve"> júl – august 2005</t>
  </si>
  <si>
    <t xml:space="preserve"> júl – august 2007</t>
  </si>
  <si>
    <t xml:space="preserve"> august 2009</t>
  </si>
  <si>
    <t xml:space="preserve"> jún 2011</t>
  </si>
  <si>
    <t xml:space="preserve"> marec 2013</t>
  </si>
  <si>
    <t xml:space="preserve"> apríl 2015</t>
  </si>
  <si>
    <t>Výskumná metóda</t>
  </si>
  <si>
    <t>Metodika zberu dát</t>
  </si>
  <si>
    <t>Terénny zber údajov</t>
  </si>
  <si>
    <t>Rok realizácie</t>
  </si>
  <si>
    <t>Spôsob výberu vzorky</t>
  </si>
  <si>
    <t>Face-to-face (osobné) rozhovory vyškolených anketárov s respondentmi na základe dotazníka. Rozhovory realizovali v uvedených obdobiach (viz tabuľka) vyškolení anketári agentúry FOCUS.</t>
  </si>
  <si>
    <t>muž</t>
  </si>
  <si>
    <t>žena</t>
  </si>
  <si>
    <t>14 - 17 rokov</t>
  </si>
  <si>
    <t>18 - 24 rokov</t>
  </si>
  <si>
    <t>25 - 34 rokov</t>
  </si>
  <si>
    <t>35 - 44 rokov</t>
  </si>
  <si>
    <t>45 - 54 rokov</t>
  </si>
  <si>
    <t>55 - 59 rokov</t>
  </si>
  <si>
    <t>60 a viac rokov</t>
  </si>
  <si>
    <t>POHLAVIE</t>
  </si>
  <si>
    <t>VZDELANIE</t>
  </si>
  <si>
    <t>ZŠ</t>
  </si>
  <si>
    <t>SŠ bez maturity</t>
  </si>
  <si>
    <t>SŠ s maturitou</t>
  </si>
  <si>
    <t>VŠ</t>
  </si>
  <si>
    <t>VEK</t>
  </si>
  <si>
    <t>slovenská</t>
  </si>
  <si>
    <t>maďarská</t>
  </si>
  <si>
    <t>iná</t>
  </si>
  <si>
    <t>NÁRODNOSŤ</t>
  </si>
  <si>
    <t>Kvótny výber.</t>
  </si>
  <si>
    <t>nezamestnaný</t>
  </si>
  <si>
    <t>iné</t>
  </si>
  <si>
    <t>Výberové a doplnkové znaky uvádzané v kontingenčných tabuľkách</t>
  </si>
  <si>
    <t>SÍDLO</t>
  </si>
  <si>
    <t>KRAJ</t>
  </si>
  <si>
    <t>Bratislavský</t>
  </si>
  <si>
    <t>Trnavský</t>
  </si>
  <si>
    <t>Trenčiansky</t>
  </si>
  <si>
    <t>Nitriansky</t>
  </si>
  <si>
    <t>Žilinský</t>
  </si>
  <si>
    <t>Banskobystrický</t>
  </si>
  <si>
    <t>Prešovský</t>
  </si>
  <si>
    <t>Košický</t>
  </si>
  <si>
    <t xml:space="preserve"> Výberová vzorka</t>
  </si>
  <si>
    <t>1. Základné metodologické informácie</t>
  </si>
  <si>
    <t>2. Kalkulátor intervalu spoľahlivosti</t>
  </si>
  <si>
    <t>Štatistické spracovanie</t>
  </si>
  <si>
    <t>Štatistické odchýlky</t>
  </si>
  <si>
    <t>SEKTOR HOSPODÁRSTVA</t>
  </si>
  <si>
    <r>
      <rPr>
        <b/>
        <sz val="10"/>
        <color theme="1"/>
        <rFont val="Calibri"/>
        <family val="2"/>
        <charset val="238"/>
        <scheme val="minor"/>
      </rPr>
      <t>kvalifikovaný manuálny pracovník</t>
    </r>
    <r>
      <rPr>
        <sz val="10"/>
        <color theme="1"/>
        <rFont val="Calibri"/>
        <family val="2"/>
        <charset val="238"/>
        <scheme val="minor"/>
      </rPr>
      <t xml:space="preserve"> (remeselník, opravár, obsluha strojov a zariadení, pestovateľ/chovateľ...)</t>
    </r>
  </si>
  <si>
    <r>
      <t xml:space="preserve">prevádzkový alebo obsluhujúci </t>
    </r>
    <r>
      <rPr>
        <b/>
        <sz val="10"/>
        <color theme="1"/>
        <rFont val="Calibri"/>
        <family val="2"/>
        <charset val="238"/>
        <scheme val="minor"/>
      </rPr>
      <t>pracovník v službách a obchod</t>
    </r>
    <r>
      <rPr>
        <sz val="10"/>
        <color theme="1"/>
        <rFont val="Calibri"/>
        <family val="2"/>
        <charset val="238"/>
        <scheme val="minor"/>
      </rPr>
      <t>e (predavač, kaderník, vodič, kuchár, opatrovateľ, SBS...)</t>
    </r>
  </si>
  <si>
    <r>
      <t xml:space="preserve">nižší </t>
    </r>
    <r>
      <rPr>
        <b/>
        <sz val="10"/>
        <color theme="1"/>
        <rFont val="Calibri"/>
        <family val="2"/>
        <charset val="238"/>
        <scheme val="minor"/>
      </rPr>
      <t>administratívny pracovník</t>
    </r>
    <r>
      <rPr>
        <sz val="10"/>
        <color theme="1"/>
        <rFont val="Calibri"/>
        <family val="2"/>
        <charset val="238"/>
        <scheme val="minor"/>
      </rPr>
      <t>, úradník (sekretárka, účtovník, prepážkový pracovník – na pošte, v banke...)</t>
    </r>
  </si>
  <si>
    <r>
      <t xml:space="preserve">výkonný </t>
    </r>
    <r>
      <rPr>
        <b/>
        <sz val="10"/>
        <color theme="1"/>
        <rFont val="Calibri"/>
        <family val="2"/>
        <charset val="238"/>
        <scheme val="minor"/>
      </rPr>
      <t>odborný pracovník</t>
    </r>
    <r>
      <rPr>
        <sz val="10"/>
        <color theme="1"/>
        <rFont val="Calibri"/>
        <family val="2"/>
        <charset val="238"/>
        <scheme val="minor"/>
      </rPr>
      <t xml:space="preserve"> (zdravotník/zdravotná sestra, vychovávateľ, technik, odborný referent, colník...)</t>
    </r>
  </si>
  <si>
    <r>
      <rPr>
        <b/>
        <sz val="10"/>
        <color theme="1"/>
        <rFont val="Calibri"/>
        <family val="2"/>
        <charset val="238"/>
        <scheme val="minor"/>
      </rPr>
      <t>tvorivý</t>
    </r>
    <r>
      <rPr>
        <sz val="10"/>
        <color theme="1"/>
        <rFont val="Calibri"/>
        <family val="2"/>
        <charset val="238"/>
        <scheme val="minor"/>
      </rPr>
      <t xml:space="preserve"> (vysokoškolsky vzdelaný) </t>
    </r>
    <r>
      <rPr>
        <b/>
        <sz val="10"/>
        <color theme="1"/>
        <rFont val="Calibri"/>
        <family val="2"/>
        <charset val="238"/>
        <scheme val="minor"/>
      </rPr>
      <t>odborný pracovník</t>
    </r>
    <r>
      <rPr>
        <sz val="10"/>
        <color theme="1"/>
        <rFont val="Calibri"/>
        <family val="2"/>
        <charset val="238"/>
        <scheme val="minor"/>
      </rPr>
      <t xml:space="preserve"> (lekár, pedagóg, právnik, vedec, analytik, informatik, umelec...)</t>
    </r>
  </si>
  <si>
    <r>
      <t xml:space="preserve">nekvalifikovaný alebo </t>
    </r>
    <r>
      <rPr>
        <b/>
        <sz val="10"/>
        <color theme="1"/>
        <rFont val="Calibri"/>
        <family val="2"/>
        <charset val="238"/>
        <scheme val="minor"/>
      </rPr>
      <t xml:space="preserve">pomocný </t>
    </r>
    <r>
      <rPr>
        <sz val="10"/>
        <color theme="1"/>
        <rFont val="Calibri"/>
        <family val="2"/>
        <charset val="238"/>
        <scheme val="minor"/>
      </rPr>
      <t xml:space="preserve">(manuálny) </t>
    </r>
    <r>
      <rPr>
        <b/>
        <sz val="10"/>
        <color theme="1"/>
        <rFont val="Calibri"/>
        <family val="2"/>
        <charset val="238"/>
        <scheme val="minor"/>
      </rPr>
      <t>pracovník</t>
    </r>
    <r>
      <rPr>
        <sz val="10"/>
        <color theme="1"/>
        <rFont val="Calibri"/>
        <family val="2"/>
        <charset val="238"/>
        <scheme val="minor"/>
      </rPr>
      <t xml:space="preserve"> v poľnohospodárstve, priemysle, v službách</t>
    </r>
  </si>
  <si>
    <r>
      <rPr>
        <b/>
        <sz val="10"/>
        <color theme="1"/>
        <rFont val="Calibri"/>
        <family val="2"/>
        <charset val="238"/>
        <scheme val="minor"/>
      </rPr>
      <t xml:space="preserve">riaditeľ </t>
    </r>
    <r>
      <rPr>
        <sz val="10"/>
        <color theme="1"/>
        <rFont val="Calibri"/>
        <family val="2"/>
        <charset val="238"/>
        <scheme val="minor"/>
      </rPr>
      <t xml:space="preserve">firmy/podniku, </t>
    </r>
    <r>
      <rPr>
        <b/>
        <sz val="10"/>
        <color theme="1"/>
        <rFont val="Calibri"/>
        <family val="2"/>
        <charset val="238"/>
        <scheme val="minor"/>
      </rPr>
      <t>námestník, vysoký štátny úradník, politik, armádny veliteľ</t>
    </r>
  </si>
  <si>
    <r>
      <rPr>
        <b/>
        <sz val="10"/>
        <color theme="1"/>
        <rFont val="Calibri"/>
        <family val="2"/>
        <charset val="238"/>
        <scheme val="minor"/>
      </rPr>
      <t>samostatne ekonomicky činný</t>
    </r>
    <r>
      <rPr>
        <sz val="10"/>
        <color theme="1"/>
        <rFont val="Calibri"/>
        <family val="2"/>
        <charset val="238"/>
        <scheme val="minor"/>
      </rPr>
      <t xml:space="preserve"> (podnikateľ, živnostník) </t>
    </r>
    <r>
      <rPr>
        <b/>
        <sz val="10"/>
        <color theme="1"/>
        <rFont val="Calibri"/>
        <family val="2"/>
        <charset val="238"/>
        <scheme val="minor"/>
      </rPr>
      <t>bez zamestnancov</t>
    </r>
  </si>
  <si>
    <r>
      <rPr>
        <b/>
        <sz val="10"/>
        <color theme="1"/>
        <rFont val="Calibri"/>
        <family val="2"/>
        <charset val="238"/>
        <scheme val="minor"/>
      </rPr>
      <t>samostatne ekonomicky činný</t>
    </r>
    <r>
      <rPr>
        <sz val="10"/>
        <color theme="1"/>
        <rFont val="Calibri"/>
        <family val="2"/>
        <charset val="238"/>
        <scheme val="minor"/>
      </rPr>
      <t xml:space="preserve"> (podnikateľ, živnostník) </t>
    </r>
    <r>
      <rPr>
        <b/>
        <sz val="10"/>
        <color theme="1"/>
        <rFont val="Calibri"/>
        <family val="2"/>
        <charset val="238"/>
        <scheme val="minor"/>
      </rPr>
      <t>so zamestnancami</t>
    </r>
  </si>
  <si>
    <r>
      <rPr>
        <b/>
        <sz val="10"/>
        <color theme="1"/>
        <rFont val="Calibri"/>
        <family val="2"/>
        <charset val="238"/>
        <scheme val="minor"/>
      </rPr>
      <t>dôchodca</t>
    </r>
    <r>
      <rPr>
        <sz val="10"/>
        <color theme="1"/>
        <rFont val="Calibri"/>
        <family val="2"/>
        <charset val="238"/>
        <scheme val="minor"/>
      </rPr>
      <t>, úplný invalidný dôchodca</t>
    </r>
  </si>
  <si>
    <r>
      <rPr>
        <b/>
        <sz val="10"/>
        <color theme="1"/>
        <rFont val="Calibri"/>
        <family val="2"/>
        <charset val="238"/>
        <scheme val="minor"/>
      </rPr>
      <t>študent</t>
    </r>
    <r>
      <rPr>
        <sz val="10"/>
        <color theme="1"/>
        <rFont val="Calibri"/>
        <family val="2"/>
        <charset val="238"/>
        <scheme val="minor"/>
      </rPr>
      <t>, žiak</t>
    </r>
  </si>
  <si>
    <r>
      <rPr>
        <b/>
        <sz val="10"/>
        <color rgb="FF000000"/>
        <rFont val="Calibri"/>
        <family val="2"/>
        <charset val="238"/>
        <scheme val="minor"/>
      </rPr>
      <t>štátny sektor</t>
    </r>
    <r>
      <rPr>
        <sz val="10"/>
        <color rgb="FF000000"/>
        <rFont val="Calibri"/>
        <family val="2"/>
        <charset val="238"/>
        <scheme val="minor"/>
      </rPr>
      <t xml:space="preserve"> (štátne firmy, krajské úrady, obvodné úrady, armáda, polícia, nemocnice a školy,...)</t>
    </r>
  </si>
  <si>
    <r>
      <rPr>
        <b/>
        <sz val="10"/>
        <color rgb="FF000000"/>
        <rFont val="Calibri"/>
        <family val="2"/>
        <charset val="238"/>
        <scheme val="minor"/>
      </rPr>
      <t>verejný sektor</t>
    </r>
    <r>
      <rPr>
        <sz val="10"/>
        <color rgb="FF000000"/>
        <rFont val="Calibri"/>
        <family val="2"/>
        <charset val="238"/>
        <scheme val="minor"/>
      </rPr>
      <t xml:space="preserve"> (mestské/obecne úrady; firmy ktorých zriaďovateľom je obec, VÚC, sociálne služby, neziskové organizácie, nemocnice a školy, ktorých zriaďovateľom je obec alebo vyšší územný celok....)</t>
    </r>
  </si>
  <si>
    <r>
      <rPr>
        <b/>
        <sz val="10"/>
        <color rgb="FF000000"/>
        <rFont val="Calibri"/>
        <family val="2"/>
        <charset val="238"/>
        <scheme val="minor"/>
      </rPr>
      <t>družstevný sektor</t>
    </r>
    <r>
      <rPr>
        <sz val="10"/>
        <color rgb="FF000000"/>
        <rFont val="Calibri"/>
        <family val="2"/>
        <charset val="238"/>
        <scheme val="minor"/>
      </rPr>
      <t xml:space="preserve"> (poľnohospodárske družstvo, bytové družstvo, výrobné družstvo)</t>
    </r>
  </si>
  <si>
    <r>
      <rPr>
        <b/>
        <sz val="10"/>
        <color rgb="FF000000"/>
        <rFont val="Calibri"/>
        <family val="2"/>
        <charset val="238"/>
        <scheme val="minor"/>
      </rPr>
      <t>súkromný sektor</t>
    </r>
    <r>
      <rPr>
        <sz val="10"/>
        <color rgb="FF000000"/>
        <rFont val="Calibri"/>
        <family val="2"/>
        <charset val="238"/>
        <scheme val="minor"/>
      </rPr>
      <t xml:space="preserve"> (súkromné firmy, živnosti,....)</t>
    </r>
  </si>
  <si>
    <r>
      <rPr>
        <b/>
        <sz val="10"/>
        <color theme="1"/>
        <rFont val="Calibri"/>
        <family val="2"/>
        <charset val="238"/>
        <scheme val="minor"/>
      </rPr>
      <t>v domácnosti</t>
    </r>
    <r>
      <rPr>
        <sz val="10"/>
        <color theme="1"/>
        <rFont val="Calibri"/>
        <family val="2"/>
        <charset val="238"/>
        <scheme val="minor"/>
      </rPr>
      <t xml:space="preserve"> alebo </t>
    </r>
    <r>
      <rPr>
        <b/>
        <sz val="10"/>
        <color theme="1"/>
        <rFont val="Calibri"/>
        <family val="2"/>
        <charset val="238"/>
        <scheme val="minor"/>
      </rPr>
      <t>na materskej / rodičovskej dovolenke</t>
    </r>
  </si>
  <si>
    <t>alebo</t>
  </si>
  <si>
    <t>Exact binomial:</t>
  </si>
  <si>
    <t>normal</t>
  </si>
  <si>
    <t>binomial</t>
  </si>
  <si>
    <t>normal CI</t>
  </si>
  <si>
    <t>prop</t>
  </si>
  <si>
    <t>upper CL</t>
  </si>
  <si>
    <t>lower CL</t>
  </si>
  <si>
    <t>N</t>
  </si>
  <si>
    <t>s</t>
  </si>
  <si>
    <t>B. Vlastníctvo moderných technológií</t>
  </si>
  <si>
    <t>C. Možnosti využívania IKT</t>
  </si>
  <si>
    <t>D. Využívanie IKT</t>
  </si>
  <si>
    <t>E. Digitálne zručnosti</t>
  </si>
  <si>
    <t>F. Kyberbezpečnosť</t>
  </si>
  <si>
    <t>G. Adaptácia na IKT</t>
  </si>
  <si>
    <t>H. Plány a stratégie do budúcnosti</t>
  </si>
  <si>
    <t>I. Zodpovednosť za rozvoj informatizácie</t>
  </si>
  <si>
    <t>Absolútna početnosť:</t>
  </si>
  <si>
    <t>Relatívna početnosť v %:</t>
  </si>
  <si>
    <t xml:space="preserve">Veľkosť vzorky, N: </t>
  </si>
  <si>
    <t>Postup:</t>
  </si>
  <si>
    <t>Relatívna početnosť</t>
  </si>
  <si>
    <t>1. Zadajte veľkosť vzorky, a potom zadajte buď pozorovaný počet (absolútna početnosť), alebo pozorovaný podiel (relatívna početnosť v %) z kontingenčnej tabuľky. Nezadávajte oboje hodnoty súčasne!</t>
  </si>
  <si>
    <t>Dolná hranica intervalu</t>
  </si>
  <si>
    <t>Horná hranica intervalu</t>
  </si>
  <si>
    <t xml:space="preserve">   1 134 respondentov</t>
  </si>
  <si>
    <t xml:space="preserve">   1 138 respondentov</t>
  </si>
  <si>
    <t xml:space="preserve">   1 079 respondentov</t>
  </si>
  <si>
    <t xml:space="preserve">   1 083 respondentov</t>
  </si>
  <si>
    <t>TYP 
DOMÁCNOSTI</t>
  </si>
  <si>
    <t xml:space="preserve">iná domácnosť </t>
  </si>
  <si>
    <r>
      <t>mladí ľudia (</t>
    </r>
    <r>
      <rPr>
        <b/>
        <sz val="10"/>
        <color theme="1"/>
        <rFont val="Calibri"/>
        <family val="2"/>
        <charset val="238"/>
        <scheme val="minor"/>
      </rPr>
      <t xml:space="preserve">bezdetní, </t>
    </r>
    <r>
      <rPr>
        <sz val="10"/>
        <color theme="1"/>
        <rFont val="Calibri"/>
        <family val="2"/>
        <charset val="238"/>
        <scheme val="minor"/>
      </rPr>
      <t>1-2</t>
    </r>
    <r>
      <rPr>
        <b/>
        <sz val="10"/>
        <color theme="1"/>
        <rFont val="Calibri"/>
        <family val="2"/>
        <charset val="238"/>
        <scheme val="minor"/>
      </rPr>
      <t xml:space="preserve"> dospelí, do 35 rokov</t>
    </r>
    <r>
      <rPr>
        <sz val="10"/>
        <color theme="1"/>
        <rFont val="Calibri"/>
        <family val="2"/>
        <charset val="238"/>
        <scheme val="minor"/>
      </rPr>
      <t>)</t>
    </r>
  </si>
  <si>
    <r>
      <t xml:space="preserve">mladá domácnosť (1-2 </t>
    </r>
    <r>
      <rPr>
        <b/>
        <sz val="10"/>
        <color theme="1"/>
        <rFont val="Calibri"/>
        <family val="2"/>
        <charset val="238"/>
        <scheme val="minor"/>
      </rPr>
      <t>rodičia</t>
    </r>
    <r>
      <rPr>
        <sz val="10"/>
        <color theme="1"/>
        <rFont val="Calibri"/>
        <family val="2"/>
        <charset val="238"/>
        <scheme val="minor"/>
      </rPr>
      <t xml:space="preserve">, </t>
    </r>
    <r>
      <rPr>
        <b/>
        <sz val="10"/>
        <color theme="1"/>
        <rFont val="Calibri"/>
        <family val="2"/>
        <charset val="238"/>
        <scheme val="minor"/>
      </rPr>
      <t xml:space="preserve">deti prevažne </t>
    </r>
    <r>
      <rPr>
        <sz val="10"/>
        <color theme="1"/>
        <rFont val="Calibri"/>
        <family val="2"/>
        <charset val="238"/>
        <scheme val="minor"/>
      </rPr>
      <t>vo veku</t>
    </r>
    <r>
      <rPr>
        <b/>
        <sz val="10"/>
        <color theme="1"/>
        <rFont val="Calibri"/>
        <family val="2"/>
        <charset val="238"/>
        <scheme val="minor"/>
      </rPr>
      <t xml:space="preserve"> do 7 rokov</t>
    </r>
    <r>
      <rPr>
        <sz val="10"/>
        <color theme="1"/>
        <rFont val="Calibri"/>
        <family val="2"/>
        <charset val="238"/>
        <scheme val="minor"/>
      </rPr>
      <t>)</t>
    </r>
  </si>
  <si>
    <r>
      <t xml:space="preserve">bežná domácnosť  (1-2 </t>
    </r>
    <r>
      <rPr>
        <b/>
        <sz val="10"/>
        <color theme="1"/>
        <rFont val="Calibri"/>
        <family val="2"/>
        <charset val="238"/>
        <scheme val="minor"/>
      </rPr>
      <t xml:space="preserve">rodičia, deti prevažne </t>
    </r>
    <r>
      <rPr>
        <sz val="10"/>
        <color theme="1"/>
        <rFont val="Calibri"/>
        <family val="2"/>
        <charset val="238"/>
        <scheme val="minor"/>
      </rPr>
      <t>vo veku</t>
    </r>
    <r>
      <rPr>
        <b/>
        <sz val="10"/>
        <color theme="1"/>
        <rFont val="Calibri"/>
        <family val="2"/>
        <charset val="238"/>
        <scheme val="minor"/>
      </rPr>
      <t xml:space="preserve"> 7-18 rokov</t>
    </r>
    <r>
      <rPr>
        <sz val="10"/>
        <color theme="1"/>
        <rFont val="Calibri"/>
        <family val="2"/>
        <charset val="238"/>
        <scheme val="minor"/>
      </rPr>
      <t>)</t>
    </r>
  </si>
  <si>
    <r>
      <t xml:space="preserve">dospelá domácnosť (1-2 </t>
    </r>
    <r>
      <rPr>
        <b/>
        <sz val="10"/>
        <color theme="1"/>
        <rFont val="Calibri"/>
        <family val="2"/>
        <charset val="238"/>
        <scheme val="minor"/>
      </rPr>
      <t>rodičia s prevažne dospelými deťmi</t>
    </r>
    <r>
      <rPr>
        <sz val="10"/>
        <color theme="1"/>
        <rFont val="Calibri"/>
        <family val="2"/>
        <charset val="238"/>
        <scheme val="minor"/>
      </rPr>
      <t>)</t>
    </r>
  </si>
  <si>
    <r>
      <t xml:space="preserve">staršia domácnosť (1-2 </t>
    </r>
    <r>
      <rPr>
        <b/>
        <sz val="10"/>
        <color theme="1"/>
        <rFont val="Calibri"/>
        <family val="2"/>
        <charset val="238"/>
        <scheme val="minor"/>
      </rPr>
      <t>dospelí vo veku 35-60 rokov, bez detí v domác.</t>
    </r>
    <r>
      <rPr>
        <sz val="10"/>
        <color theme="1"/>
        <rFont val="Calibri"/>
        <family val="2"/>
        <charset val="238"/>
        <scheme val="minor"/>
      </rPr>
      <t>)</t>
    </r>
  </si>
  <si>
    <r>
      <t xml:space="preserve">starí ľudia (1-2 </t>
    </r>
    <r>
      <rPr>
        <b/>
        <sz val="10"/>
        <color theme="1"/>
        <rFont val="Calibri"/>
        <family val="2"/>
        <charset val="238"/>
        <scheme val="minor"/>
      </rPr>
      <t>dospelí vo veku viac ako 60 rokov, bez detí v domácnosti</t>
    </r>
    <r>
      <rPr>
        <sz val="10"/>
        <color theme="1"/>
        <rFont val="Calibri"/>
        <family val="2"/>
        <charset val="238"/>
        <scheme val="minor"/>
      </rPr>
      <t>)</t>
    </r>
  </si>
  <si>
    <r>
      <t xml:space="preserve">Údaje v dátovej matici pochádzajú z reprezentatívnych sociologických výskumov v rámci dlhodobého analyticko-monitorovacieho projektu </t>
    </r>
    <r>
      <rPr>
        <i/>
        <sz val="11"/>
        <color theme="1"/>
        <rFont val="Calibri"/>
        <family val="2"/>
        <charset val="238"/>
        <scheme val="minor"/>
      </rPr>
      <t>Digitálna gramotnosť na Slovensku</t>
    </r>
    <r>
      <rPr>
        <sz val="11"/>
        <color theme="1"/>
        <rFont val="Calibri"/>
        <family val="2"/>
        <charset val="238"/>
        <scheme val="minor"/>
      </rPr>
      <t>, ktoré realizoval Inštitút pre verejné otázky v rokoch 2005, 2007, 2009, 2011, 2013 a 2015.</t>
    </r>
  </si>
  <si>
    <t>administratívny pracovník</t>
  </si>
  <si>
    <t>dôchodca</t>
  </si>
  <si>
    <t>študent</t>
  </si>
  <si>
    <t>v domácnosti /MD</t>
  </si>
  <si>
    <t>štátny</t>
  </si>
  <si>
    <t xml:space="preserve">verejný </t>
  </si>
  <si>
    <t xml:space="preserve">družstevný </t>
  </si>
  <si>
    <t>súkromný</t>
  </si>
  <si>
    <t>mladí ľudia</t>
  </si>
  <si>
    <t xml:space="preserve">mladá domácnosť </t>
  </si>
  <si>
    <t xml:space="preserve">bežná domácnosť  </t>
  </si>
  <si>
    <t xml:space="preserve">dospelá domácnosť </t>
  </si>
  <si>
    <t>staršia domácnosť</t>
  </si>
  <si>
    <t xml:space="preserve">starí ľudia </t>
  </si>
  <si>
    <t xml:space="preserve">výkonný odborný pracovník </t>
  </si>
  <si>
    <t>tvorivý odborný pracovník</t>
  </si>
  <si>
    <t>riaditeľ, vysoký štátny úradník</t>
  </si>
  <si>
    <t>podnikateľ, živnostník bez zam.</t>
  </si>
  <si>
    <t>podnikateľ, živnostník so zam.</t>
  </si>
  <si>
    <t xml:space="preserve">trojgeneračná domácnosť </t>
  </si>
  <si>
    <t>kvalifikovaný manuál. pracovník</t>
  </si>
  <si>
    <t xml:space="preserve">pomocný manuál. pracovník </t>
  </si>
  <si>
    <t>pracovník v službách a obchode</t>
  </si>
  <si>
    <t>menej ako 2 tisíc obyv.</t>
  </si>
  <si>
    <t xml:space="preserve">2 - 5 tisíc </t>
  </si>
  <si>
    <t xml:space="preserve">5 - 20 tisíc </t>
  </si>
  <si>
    <t xml:space="preserve">20 - 50 tisíc </t>
  </si>
  <si>
    <t xml:space="preserve">50 - 100 tisíc </t>
  </si>
  <si>
    <t xml:space="preserve">nad 100 tisíc </t>
  </si>
  <si>
    <t xml:space="preserve"> osobný počítač PC</t>
  </si>
  <si>
    <t xml:space="preserve"> laptop, notebook, tablet</t>
  </si>
  <si>
    <t xml:space="preserve"> internet</t>
  </si>
  <si>
    <t xml:space="preserve"> lokálna počítačová sieť</t>
  </si>
  <si>
    <t xml:space="preserve"> tlačiareň k PC</t>
  </si>
  <si>
    <t xml:space="preserve"> skener </t>
  </si>
  <si>
    <t xml:space="preserve">  mobilný telefón</t>
  </si>
  <si>
    <t xml:space="preserve"> telefón (pevná linka)</t>
  </si>
  <si>
    <t xml:space="preserve"> faxový prístroj</t>
  </si>
  <si>
    <t xml:space="preserve"> TV s teletextom</t>
  </si>
  <si>
    <t xml:space="preserve"> káblová televízia</t>
  </si>
  <si>
    <t xml:space="preserve"> satelitný prijímač</t>
  </si>
  <si>
    <t xml:space="preserve"> digitálny fotoaparát</t>
  </si>
  <si>
    <t xml:space="preserve"> videokamera</t>
  </si>
  <si>
    <t xml:space="preserve"> domáce kino, DVD</t>
  </si>
  <si>
    <t xml:space="preserve"> prenosný prehrávač</t>
  </si>
  <si>
    <t xml:space="preserve"> herná konzola</t>
  </si>
  <si>
    <t xml:space="preserve">iné </t>
  </si>
  <si>
    <t>absolútne početnosti</t>
  </si>
  <si>
    <t>relatívne početnosti</t>
  </si>
  <si>
    <t>* Údaj sa v roku 2005 neskúmal.</t>
  </si>
  <si>
    <t xml:space="preserve"> nechýba mi žiadna 
 z uvedených vecí</t>
  </si>
  <si>
    <t xml:space="preserve">   1 230 respondentov</t>
  </si>
  <si>
    <t>CELÁ  POPULÁCIA</t>
  </si>
  <si>
    <t>Vek</t>
  </si>
  <si>
    <t>14+</t>
  </si>
  <si>
    <r>
      <t xml:space="preserve">"Ktoré z týchto vecí Vám alebo Vašej domácnosti najviac chýbajú?" 
 </t>
    </r>
    <r>
      <rPr>
        <b/>
        <sz val="9"/>
        <color theme="1"/>
        <rFont val="Calibri"/>
        <family val="2"/>
        <charset val="238"/>
        <scheme val="minor"/>
      </rPr>
      <t>Poznámky:</t>
    </r>
    <r>
      <rPr>
        <sz val="9"/>
        <color theme="1"/>
        <rFont val="Calibri"/>
        <family val="2"/>
        <charset val="238"/>
        <scheme val="minor"/>
      </rPr>
      <t xml:space="preserve">  N = 1 230. Možnosť výberu max. 3 položiek. Súčet položiek v riadkoch preto presahuje 100%.</t>
    </r>
  </si>
  <si>
    <r>
      <t xml:space="preserve">"Ktoré z týchto vecí máte vo Vašej domácnosti ?" 
 </t>
    </r>
    <r>
      <rPr>
        <b/>
        <sz val="9"/>
        <color theme="1"/>
        <rFont val="Calibri"/>
        <family val="2"/>
        <charset val="238"/>
        <scheme val="minor"/>
      </rPr>
      <t>Poznámky:</t>
    </r>
    <r>
      <rPr>
        <sz val="9"/>
        <color theme="1"/>
        <rFont val="Calibri"/>
        <family val="2"/>
        <charset val="238"/>
        <scheme val="minor"/>
      </rPr>
      <t xml:space="preserve"> N = 1 230. Respondenti sa vyjadrovali ku každej položke osobitne. Dopočet do 100 % v bunkách tvoria odpovede "nemám" a "neodpovedal/-a". </t>
    </r>
  </si>
  <si>
    <t xml:space="preserve"> vysoká cena</t>
  </si>
  <si>
    <t xml:space="preserve"> vysoké náklady na prevádzku</t>
  </si>
  <si>
    <t xml:space="preserve"> neviem, kde si ju zaobstarať, kúpiť</t>
  </si>
  <si>
    <t xml:space="preserve"> bráni mi v tom rodina, príbuzní</t>
  </si>
  <si>
    <t xml:space="preserve"> iný dôvod</t>
  </si>
  <si>
    <t xml:space="preserve"> nevie, neodpovedal/-a</t>
  </si>
  <si>
    <t xml:space="preserve"> nie som schopný/-á 
naučiť sa ju používať, ovládať</t>
  </si>
  <si>
    <t xml:space="preserve"> nedostatočná ponuka produktov 
 a služieb v tejto oblasti</t>
  </si>
  <si>
    <t>veľmi dobre zabezpečená</t>
  </si>
  <si>
    <t>slušne zabezpečená</t>
  </si>
  <si>
    <t>priemerne zabezpečená</t>
  </si>
  <si>
    <t>zle zabezpečená</t>
  </si>
  <si>
    <t>v podstate chudobná</t>
  </si>
  <si>
    <t>ZAMESTNANIE</t>
  </si>
  <si>
    <t>STATUS DOMÁCNOSTI</t>
  </si>
  <si>
    <t xml:space="preserve">   1 125 respondentov</t>
  </si>
  <si>
    <r>
      <t xml:space="preserve">"Máte vo Vašej domácnosti internetové pripojenie?" 
 </t>
    </r>
    <r>
      <rPr>
        <b/>
        <sz val="9"/>
        <color theme="1"/>
        <rFont val="Calibri"/>
        <family val="2"/>
        <charset val="238"/>
        <scheme val="minor"/>
      </rPr>
      <t>Poznámky:</t>
    </r>
    <r>
      <rPr>
        <sz val="9"/>
        <color theme="1"/>
        <rFont val="Calibri"/>
        <family val="2"/>
        <charset val="238"/>
        <scheme val="minor"/>
      </rPr>
      <t xml:space="preserve">  N = 1 125. </t>
    </r>
  </si>
  <si>
    <t>áno</t>
  </si>
  <si>
    <t>nie</t>
  </si>
  <si>
    <t xml:space="preserve"> ISDN pripojenie</t>
  </si>
  <si>
    <t xml:space="preserve"> DSL/ADSL pripojenie</t>
  </si>
  <si>
    <t xml:space="preserve"> internet cez optickú linku</t>
  </si>
  <si>
    <t xml:space="preserve"> mobilný internet
  GPRS, EDGE</t>
  </si>
  <si>
    <t xml:space="preserve"> mobilný internet 3G</t>
  </si>
  <si>
    <t xml:space="preserve"> iný typ pripojenia</t>
  </si>
  <si>
    <t xml:space="preserve"> nevie, aký typ pripojenia
 doma majú</t>
  </si>
  <si>
    <t xml:space="preserve"> dial up
 (modem do 56 Kbit/s)</t>
  </si>
  <si>
    <t xml:space="preserve"> internet cez káblovú TV</t>
  </si>
  <si>
    <t xml:space="preserve"> nemá internetové 
 pripojenie</t>
  </si>
  <si>
    <t>B.5 Typy internetového pripojenia v domácnostiach - 2007</t>
  </si>
  <si>
    <t>B.4 Internetové pripojenie v domácnostiach - 2007</t>
  </si>
  <si>
    <t>B.3 Čo je hlavnou príčinou absencie moderných technológií v domácnosti - 2005</t>
  </si>
  <si>
    <t>B.2 Ktoré technológie najviac respondentom v domácnosti chýbajú - 2005</t>
  </si>
  <si>
    <t>B.1 Ktoré technológie majú respondenti v domácnosti - 2005</t>
  </si>
  <si>
    <t>A.1 Základné metodologické informácie</t>
  </si>
  <si>
    <r>
      <t xml:space="preserve">"Povedzte prosím, ak by ste Vy osobne potrebovali alebo chceli používať počítač a internet, kde všade máte takúto možnosť?" Máte možnosť používať počítač....:"
 </t>
    </r>
    <r>
      <rPr>
        <b/>
        <sz val="9"/>
        <color theme="1"/>
        <rFont val="Calibri"/>
        <family val="2"/>
        <charset val="238"/>
        <scheme val="minor"/>
      </rPr>
      <t>Poznámky:</t>
    </r>
    <r>
      <rPr>
        <sz val="9"/>
        <color theme="1"/>
        <rFont val="Calibri"/>
        <family val="2"/>
        <charset val="238"/>
        <scheme val="minor"/>
      </rPr>
      <t xml:space="preserve">  N = 1 134. </t>
    </r>
  </si>
  <si>
    <t>doma?</t>
  </si>
  <si>
    <t>niekde inde?</t>
  </si>
  <si>
    <t>v klube alebo herni?</t>
  </si>
  <si>
    <t>v internetovej kaviarni?</t>
  </si>
  <si>
    <t>u priateľov, príbuzných?</t>
  </si>
  <si>
    <t>v knižnici?</t>
  </si>
  <si>
    <t xml:space="preserve"> v škole?</t>
  </si>
  <si>
    <t>v práci?</t>
  </si>
  <si>
    <r>
      <t xml:space="preserve">"Povedzte prosím, ak by ste Vy osobne potrebovali alebo chceli používať počítač a internet, kde všade máte takúto možnosť?" Máte možnosť používať internet....:"
 </t>
    </r>
    <r>
      <rPr>
        <b/>
        <sz val="9"/>
        <color theme="1"/>
        <rFont val="Calibri"/>
        <family val="2"/>
        <charset val="238"/>
        <scheme val="minor"/>
      </rPr>
      <t>Poznámky:</t>
    </r>
    <r>
      <rPr>
        <sz val="9"/>
        <color theme="1"/>
        <rFont val="Calibri"/>
        <family val="2"/>
        <charset val="238"/>
        <scheme val="minor"/>
      </rPr>
      <t xml:space="preserve">  N = 1 134. </t>
    </r>
  </si>
  <si>
    <t>C.3 Hlavné príčiny nedostupnosti počítačov a internetu v domácnosti - 2009</t>
  </si>
  <si>
    <t>3. Hlavné príčiny nedostupnosti počítačov a internetu v domácnosti</t>
  </si>
  <si>
    <t xml:space="preserve"> vysoké náklady na 
 prevádzku</t>
  </si>
  <si>
    <t xml:space="preserve"> nemám vlastný príjem/ 
 nízky príjem domácnosti</t>
  </si>
  <si>
    <t xml:space="preserve"> nedostatočná ponuka
 produktov a služieb
  v mieste, kde žijem</t>
  </si>
  <si>
    <t xml:space="preserve"> nie som schopný/-á naučiť
 sa ich používať, ovládať</t>
  </si>
  <si>
    <r>
      <t xml:space="preserve"> bránia mi v tom rôzne 
 technické príčiny 
 </t>
    </r>
    <r>
      <rPr>
        <sz val="10"/>
        <color theme="1"/>
        <rFont val="Calibri"/>
        <family val="2"/>
        <charset val="238"/>
        <scheme val="minor"/>
      </rPr>
      <t>(nemožnosť inštalácie,
  nedostupnosť služby,....)</t>
    </r>
  </si>
  <si>
    <t xml:space="preserve"> bráni mi v tom rodina,
 príbuzní</t>
  </si>
  <si>
    <t xml:space="preserve"> nepotrebujem ich používať,
 nezaujíma ma moderná
 technika</t>
  </si>
  <si>
    <t>J. Vplyv IKT na spoločnosť</t>
  </si>
  <si>
    <t>nevie</t>
  </si>
  <si>
    <t>4. Možnosti využívania IKT v rôznych sociálnych skupinách obyvateľstva</t>
  </si>
  <si>
    <t xml:space="preserve"> denne alebo takmer denne</t>
  </si>
  <si>
    <t xml:space="preserve"> aspoň raz za týždeň</t>
  </si>
  <si>
    <t xml:space="preserve"> aspoň raz za dva týždne</t>
  </si>
  <si>
    <t xml:space="preserve"> menej často, iba občas</t>
  </si>
  <si>
    <t xml:space="preserve"> mám možnosť používať 
 počítač, ale ho nepoužívam</t>
  </si>
  <si>
    <t xml:space="preserve"> vôbec nepoužívam počítač, 
 ani nemám možnosť ho 
 používať</t>
  </si>
  <si>
    <t xml:space="preserve"> o internete počujem prvýkrát –
 neviem, o čo ide</t>
  </si>
  <si>
    <t xml:space="preserve"> o internete som už počul/-a 
 alebo čítal/-a, ale zatiaľ som k 
 nemu nemal/-a prístup</t>
  </si>
  <si>
    <t xml:space="preserve"> internet som už v minulosti využíval/-a,
 ale v súčasnosti nemám k nemu prístup</t>
  </si>
  <si>
    <t xml:space="preserve"> mám prístup k internetu, 
 ale vôbec ho nevyužívam</t>
  </si>
  <si>
    <t xml:space="preserve">  využívam internet pravidelne</t>
  </si>
  <si>
    <t>3. Skúsenosti s internetom a využívanie  internetu</t>
  </si>
  <si>
    <t>D.3 Skúsenosti s internetom a využívanie  internetu - 2005, 2007, 20015</t>
  </si>
  <si>
    <t xml:space="preserve"> denne, alebo takmer denne</t>
  </si>
  <si>
    <t xml:space="preserve"> 4 až 5 dní v týždni</t>
  </si>
  <si>
    <t xml:space="preserve"> 2 až 3 dni v týždni</t>
  </si>
  <si>
    <t xml:space="preserve"> asi raz za týždeň</t>
  </si>
  <si>
    <t xml:space="preserve"> 1 až 3-krát do mesiaca</t>
  </si>
  <si>
    <t xml:space="preserve"> využívam internet aspoň občas</t>
  </si>
  <si>
    <r>
      <t xml:space="preserve">SEKTOR HOSPODÁRSTVA </t>
    </r>
    <r>
      <rPr>
        <b/>
        <vertAlign val="superscript"/>
        <sz val="10"/>
        <color theme="0"/>
        <rFont val="Calibri"/>
        <family val="2"/>
        <charset val="238"/>
        <scheme val="minor"/>
      </rPr>
      <t>2</t>
    </r>
  </si>
  <si>
    <r>
      <t xml:space="preserve">ZAMESTNANIE </t>
    </r>
    <r>
      <rPr>
        <b/>
        <vertAlign val="superscript"/>
        <sz val="10"/>
        <color theme="0"/>
        <rFont val="Calibri"/>
        <family val="2"/>
        <charset val="238"/>
        <scheme val="minor"/>
      </rPr>
      <t>1</t>
    </r>
  </si>
  <si>
    <r>
      <t xml:space="preserve">STATUS
DOMÁCNOSTI </t>
    </r>
    <r>
      <rPr>
        <b/>
        <vertAlign val="superscript"/>
        <sz val="10"/>
        <color theme="0"/>
        <rFont val="Calibri"/>
        <family val="2"/>
        <charset val="238"/>
        <scheme val="minor"/>
      </rPr>
      <t>3</t>
    </r>
  </si>
  <si>
    <t>D.2  Využívanie PC v rôznych prostrediach - 2005</t>
  </si>
  <si>
    <t xml:space="preserve"> menej často, občas</t>
  </si>
  <si>
    <t xml:space="preserve"> menej ako hodinu denne</t>
  </si>
  <si>
    <t xml:space="preserve"> 1 až 2 hodiny</t>
  </si>
  <si>
    <t xml:space="preserve"> 3 až 4 hodiny</t>
  </si>
  <si>
    <t xml:space="preserve"> 5 a viac hodín za deň</t>
  </si>
  <si>
    <t xml:space="preserve"> nevyužíva internet</t>
  </si>
  <si>
    <r>
      <t xml:space="preserve">"Čo je podľa Vás hlavnou príčinou toho, že vec, ktorá Vám domácnosti najviac chýba, zatiaľ vo Vašej
 domácnosti nemáte? Uveďte, prosím, jeden hlavný dôvod." 
 </t>
    </r>
    <r>
      <rPr>
        <b/>
        <sz val="9"/>
        <color theme="1"/>
        <rFont val="Calibri"/>
        <family val="2"/>
        <charset val="238"/>
        <scheme val="minor"/>
      </rPr>
      <t>Poznámky:</t>
    </r>
    <r>
      <rPr>
        <sz val="9"/>
        <color theme="1"/>
        <rFont val="Calibri"/>
        <family val="2"/>
        <charset val="238"/>
        <scheme val="minor"/>
      </rPr>
      <t xml:space="preserve">  N = 835. Odpovede respondentov, ktorí v B.2 uviedli aspoň jednu vec. </t>
    </r>
  </si>
  <si>
    <r>
      <t xml:space="preserve">"Aký typ pripojenia na internet máte doma?" 
 </t>
    </r>
    <r>
      <rPr>
        <b/>
        <sz val="9"/>
        <color theme="1"/>
        <rFont val="Calibri"/>
        <family val="2"/>
        <charset val="238"/>
        <scheme val="minor"/>
      </rPr>
      <t>Poznámky:</t>
    </r>
    <r>
      <rPr>
        <sz val="9"/>
        <color theme="1"/>
        <rFont val="Calibri"/>
        <family val="2"/>
        <charset val="238"/>
        <scheme val="minor"/>
      </rPr>
      <t xml:space="preserve">  N = 1 125</t>
    </r>
  </si>
  <si>
    <t>D.5 Využívanie rôznych typov e-služieb - 2007</t>
  </si>
  <si>
    <t>D.1 Intenzita využívania PC - 2005, 2007</t>
  </si>
  <si>
    <t xml:space="preserve"> využívam pravidelne</t>
  </si>
  <si>
    <t xml:space="preserve"> využívam občas</t>
  </si>
  <si>
    <t xml:space="preserve"> nevyužívam vôbec</t>
  </si>
  <si>
    <t xml:space="preserve"> neviem o čo ide _
 počujem o tom prvýkrát</t>
  </si>
  <si>
    <r>
      <rPr>
        <b/>
        <sz val="11"/>
        <color theme="1"/>
        <rFont val="Calibri"/>
        <family val="2"/>
        <charset val="238"/>
        <scheme val="minor"/>
      </rPr>
      <t>"Ako často využívate nasledujúce elektronické služby?"</t>
    </r>
    <r>
      <rPr>
        <b/>
        <i/>
        <sz val="11"/>
        <color theme="1"/>
        <rFont val="Calibri"/>
        <family val="2"/>
        <charset val="238"/>
        <scheme val="minor"/>
      </rPr>
      <t xml:space="preserve">
 </t>
    </r>
    <r>
      <rPr>
        <b/>
        <sz val="9"/>
        <color theme="1"/>
        <rFont val="Calibri"/>
        <family val="2"/>
        <charset val="238"/>
        <scheme val="minor"/>
      </rPr>
      <t>Poznámky:</t>
    </r>
    <r>
      <rPr>
        <sz val="9"/>
        <color theme="1"/>
        <rFont val="Calibri"/>
        <family val="2"/>
        <charset val="238"/>
        <scheme val="minor"/>
      </rPr>
      <t xml:space="preserve"> N = 1 035. Na otázky odpovedali iba respondenti vo veku 18+</t>
    </r>
  </si>
  <si>
    <t>D.6 Intenzita využívania sociálnych sietí - 2011</t>
  </si>
  <si>
    <t xml:space="preserve"> viem o čo ide, ale
 nevyužívam ich vôbec</t>
  </si>
  <si>
    <t xml:space="preserve"> neviem o čo ide,
 vôbec to nepoznám</t>
  </si>
  <si>
    <r>
      <t xml:space="preserve">"V poslednom čase sa veľa hovorí o tzv. sociálnych sieťach na internete, ako napr. Facebook, Twitter, Pokec a iné. Ako často využívate sociálne siete Vy?"
 </t>
    </r>
    <r>
      <rPr>
        <b/>
        <sz val="9"/>
        <color theme="1"/>
        <rFont val="Calibri"/>
        <family val="2"/>
        <charset val="238"/>
        <scheme val="minor"/>
      </rPr>
      <t>Poznámky:</t>
    </r>
    <r>
      <rPr>
        <sz val="9"/>
        <color theme="1"/>
        <rFont val="Calibri"/>
        <family val="2"/>
        <charset val="238"/>
        <scheme val="minor"/>
      </rPr>
      <t xml:space="preserve"> N = 1 138</t>
    </r>
  </si>
  <si>
    <t>Facebook</t>
  </si>
  <si>
    <t>Twitter</t>
  </si>
  <si>
    <t>Pokec</t>
  </si>
  <si>
    <t>LinkedIn</t>
  </si>
  <si>
    <t>MySpace</t>
  </si>
  <si>
    <t>Google Buzz</t>
  </si>
  <si>
    <t>Windows Live</t>
  </si>
  <si>
    <t xml:space="preserve">inú </t>
  </si>
  <si>
    <t>využíva</t>
  </si>
  <si>
    <t>nevyužíva</t>
  </si>
  <si>
    <t>D.7  Využívanie rôznych typov sociálnych sietí - 2011</t>
  </si>
  <si>
    <t xml:space="preserve"> laptop, notebook</t>
  </si>
  <si>
    <t xml:space="preserve"> tablet</t>
  </si>
  <si>
    <t xml:space="preserve"> iné zariadenie </t>
  </si>
  <si>
    <t xml:space="preserve"> stolný počítač – desktop</t>
  </si>
  <si>
    <t xml:space="preserve"> mobilný tel., smartfón</t>
  </si>
  <si>
    <t>D.9 Účely využívania sociálnych sietí - 2011</t>
  </si>
  <si>
    <r>
      <t xml:space="preserve"> bránia mi v tom rôzne 
technické príčiny </t>
    </r>
    <r>
      <rPr>
        <sz val="10"/>
        <color theme="1"/>
        <rFont val="Calibri"/>
        <family val="2"/>
        <charset val="238"/>
        <scheme val="minor"/>
      </rPr>
      <t>(nemožnosť 
inštalácie, nedostupnosť služby...)</t>
    </r>
  </si>
  <si>
    <t>E.1 Práca s PC (desktop) - 2005, 2007, 2009, 2011, 2013</t>
  </si>
  <si>
    <t>X</t>
  </si>
  <si>
    <t>E.2 Práca s prenosným počítačom/smartfónom - 2005, 2007, 2009, 2011, 2013</t>
  </si>
  <si>
    <t>E.3 Tlač dokumentov na PC tlačiarni - 2005, 2007, 2009, 2011, 2013</t>
  </si>
  <si>
    <t>E.4 Práca so skenerom - 2005, 2007, 2009, 2011, 2013</t>
  </si>
  <si>
    <t>E.5 Zapisovanie údajov na prenosné médium  - 2005, 2007, 2009, 2011, 2013</t>
  </si>
  <si>
    <t>E.6 Inštalovanie zariadení (hardware) k PC  - 2005, 2007, 2009, 2011, 2013</t>
  </si>
  <si>
    <t>E.8 Prenášanie/kopírovanie údajov v sieti LAN  - 2005, 2007, 2009, 2011, 2013</t>
  </si>
  <si>
    <t>E.7  Pripojenie počítača k internetu (cez wifi, modem, LAN...) - 2011, 2013</t>
  </si>
  <si>
    <t>E.9  Práca s textovým procesorom  - 2005, 2007, 2009, 2011, 2013</t>
  </si>
  <si>
    <t>E.10 Práca s tabuľkovým procesorom - 2005, 2007, 2009, 2011, 2013</t>
  </si>
  <si>
    <t>E.11 Práca s databázovým programom - 2005, 2007, 2009, 2011, 2013</t>
  </si>
  <si>
    <t>E.12 Práca s grafickým editorom- 2005, 2007, 2009, 2011, 2013</t>
  </si>
  <si>
    <t>E.13 Práca s multimediálnym programom  - 2005, 2007, 2009, 2011, 2013</t>
  </si>
  <si>
    <t>E.14 Práca s internetovým prehliadačom - 2005, 2007, 2009, 2011, 2013</t>
  </si>
  <si>
    <t>E.15 Inštalovanie software a nastavovanie funkcií PC - 2005, 2007, 2009, 2011, 2013</t>
  </si>
  <si>
    <t>1. Možnosti využívania PC  v rôznych prostrediach</t>
  </si>
  <si>
    <t>C.1 Možnosti využívania PC  v rôznych prostrediach - 2009</t>
  </si>
  <si>
    <t>C.2 Možnosti využívania internetu v rôznych prostrediach - 2009</t>
  </si>
  <si>
    <t>2. Možnosti využívania internetu v rôznych prostrediach</t>
  </si>
  <si>
    <t>E.16 Vyhľadávanie informácií a služieb na internete - 2005, 2007, 2009, 2011, 2013</t>
  </si>
  <si>
    <t>E.17 Registrácia prístupu k informáciám a službám na internete - 2005, 2007, 2009, 2011, 2013</t>
  </si>
  <si>
    <t>E.18 Používanie internetbankingu - 2005, 2007, 2009, 2011, 2013</t>
  </si>
  <si>
    <t>E.19 Nakupovanie tovarov alebo služieb cez internet - 2005, 2007, 2009, 2011, 2013</t>
  </si>
  <si>
    <t>E.20 Vyhľadávanie rôznych informácií v LAN - 2005, 2007, 2009, 2011, 2013</t>
  </si>
  <si>
    <t>22. Vyplňovanie a odosielanie el. tlačív, formulárov, dotazníkov...</t>
  </si>
  <si>
    <t>E.21 Vyhľadávanie informácií v databázach a archívoch - 2005, 2007, 2009</t>
  </si>
  <si>
    <t>21. Vyhľadávanie informácií v databázach a archívoch</t>
  </si>
  <si>
    <t>23. Download/upload súborov, údajov cez internet</t>
  </si>
  <si>
    <t>25. Komunikácia prostredníctvom chatu / videochatu</t>
  </si>
  <si>
    <t xml:space="preserve">28. Komunikovanie v diskusných skupinách, fórach, fankluboch,... </t>
  </si>
  <si>
    <t>29. Komunikovanie v sociálnych sieťach na internete</t>
  </si>
  <si>
    <t>E.22 Vyplňovanie a odosielanie el. tlačív, formulárov, dotazníkov... -  2011, 2013</t>
  </si>
  <si>
    <t>E.23 Download/upload súborov, údajov cez internet - 2005, 2007, 2009, 2011, 2013</t>
  </si>
  <si>
    <t>E.24 Odosielanie a prijímanie e-mailov - 2005, 2007, 2009, 2011, 2013</t>
  </si>
  <si>
    <t xml:space="preserve">24. Odosielanie a prijímanie e-mailov </t>
  </si>
  <si>
    <t>E.25 Komunikácia prostredníctvom chatu / videochatu - 2005, 2007, 2009, 2011, 2013</t>
  </si>
  <si>
    <t>E.26 Zasielanie správ z mobilného telefónu / smartfónu (SMS, MMS, e-mail) - 2005, 2007, 2009, 2011, 2013</t>
  </si>
  <si>
    <t>26. Zasielanie správ z mobilného telefónu / smartfónu (SMS, MMS, e-mail)</t>
  </si>
  <si>
    <t>27. Telefonovanie prostredníctvom internetu (VoIP)</t>
  </si>
  <si>
    <t>E.27 Telefonovanie prostredníctvom internetu (VoIP)- 2005, 2007, 2009, 2011, 2013</t>
  </si>
  <si>
    <t>E.28 Komunikovanie v diskusných skupinách, fórach, fankluboch,...  - 2005, 2007, 2009, 2011, 2013</t>
  </si>
  <si>
    <t>E.29 Komunikovanie v sociálnych sieťach na internete -  2011, 2013</t>
  </si>
  <si>
    <t>E.30 Telefonovanie z mobilného telefónu - 2005, 2007, 2009</t>
  </si>
  <si>
    <t>30. Telefonovanie z mobilného telefónu</t>
  </si>
  <si>
    <t>31. Indexy digitálnej gramotnosti - ovládanie hardware</t>
  </si>
  <si>
    <t>32. Indexy digitálnej gramotnosti - ovládanie software</t>
  </si>
  <si>
    <t>34. Indexy digitálnej gramotnosti - schopnosť komunikácie</t>
  </si>
  <si>
    <t>E.31 Indexy digitálnej gramotnosti - ovládanie hardware - 2005, 2007, 2009, 2011, 2013</t>
  </si>
  <si>
    <t>E.32 Indexy digitálnej gramotnosti - ovládanie software - 2005, 2007, 2009, 2011, 2013</t>
  </si>
  <si>
    <t>E.33 Indexy digitálnej gramotnosti - práca s informáciami a e-službami - 2005, 2007, 2009, 2011, 2013</t>
  </si>
  <si>
    <t>E.34 Indexy digitálnej gramotnosti - schopnosť komunikácie - 2005, 2007, 2009, 2011, 2013</t>
  </si>
  <si>
    <t>33. Indexy digitálnej gramotnosti - práca s informáciami a e-službami</t>
  </si>
  <si>
    <t>n/a</t>
  </si>
  <si>
    <t>A.2 Kalkulátor intervalu spoľahlivosti (Confidence Interval)</t>
  </si>
  <si>
    <t>praktizuje</t>
  </si>
  <si>
    <t>nepraktizuje</t>
  </si>
  <si>
    <t>nevie, nepozná to</t>
  </si>
  <si>
    <t>1. Praktizovanie bezpečnostných opatrení v kyberpriestore</t>
  </si>
  <si>
    <t>F.1 Praktizovanie bezpečnostných opatrení v kyberpriestore - 2013</t>
  </si>
  <si>
    <r>
      <t xml:space="preserve"> "Ktoré z nasledujúcich bezpečnostných opatrení praktizujete vy osobne?"
  </t>
    </r>
    <r>
      <rPr>
        <b/>
        <sz val="9"/>
        <color theme="1"/>
        <rFont val="Calibri"/>
        <family val="2"/>
        <charset val="238"/>
        <scheme val="minor"/>
      </rPr>
      <t>Poznámky:</t>
    </r>
    <r>
      <rPr>
        <sz val="9"/>
        <color theme="1"/>
        <rFont val="Calibri"/>
        <family val="2"/>
        <charset val="238"/>
        <scheme val="minor"/>
      </rPr>
      <t xml:space="preserve">  N = 830. Odpovede respondentov, ktorí pracujú s PC </t>
    </r>
  </si>
  <si>
    <t xml:space="preserve"> "Ako sa prispôsobujete a učíte ovládať modernú informačnú a komunikačnú techniku (t.j. počítače, internet, elektronická pošta, elektronické bankovníctvo a pod.)? Ide Vám to....:"</t>
  </si>
  <si>
    <t>veľmi ľahko</t>
  </si>
  <si>
    <t>skôr ľahko</t>
  </si>
  <si>
    <t>skôr ťažko</t>
  </si>
  <si>
    <t>veľmi ťažko</t>
  </si>
  <si>
    <r>
      <t xml:space="preserve"> Poznámky: </t>
    </r>
    <r>
      <rPr>
        <sz val="9"/>
        <color theme="1"/>
        <rFont val="Calibri"/>
        <family val="2"/>
        <charset val="238"/>
        <scheme val="minor"/>
      </rPr>
      <t>N = 1 230. * netýka sa – vôbec sa neučí ovládať modernú informačnú a komunikačnú techniku</t>
    </r>
  </si>
  <si>
    <r>
      <t xml:space="preserve"> Poznámky: </t>
    </r>
    <r>
      <rPr>
        <sz val="9"/>
        <color theme="1"/>
        <rFont val="Calibri"/>
        <family val="2"/>
        <charset val="238"/>
        <scheme val="minor"/>
      </rPr>
      <t>N = 1 138.  * netýka sa – vôbec sa neučí ovládať modernú informačnú a komunikačnú techniku</t>
    </r>
  </si>
  <si>
    <r>
      <t xml:space="preserve"> Poznámky: </t>
    </r>
    <r>
      <rPr>
        <sz val="9"/>
        <color theme="1"/>
        <rFont val="Calibri"/>
        <family val="2"/>
        <charset val="238"/>
        <scheme val="minor"/>
      </rPr>
      <t>N = 1 079.  * netýka sa – vôbec sa neučí ovládať modernú informačnú a komunikačnú techniku</t>
    </r>
  </si>
  <si>
    <r>
      <t xml:space="preserve"> Poznámky: </t>
    </r>
    <r>
      <rPr>
        <sz val="9"/>
        <color theme="1"/>
        <rFont val="Calibri"/>
        <family val="2"/>
        <charset val="238"/>
        <scheme val="minor"/>
      </rPr>
      <t>N = 1 083.  * netýka sa – vôbec sa neučí ovládať modernú informačnú a komunikačnú techniku</t>
    </r>
  </si>
  <si>
    <t>netýka sa*</t>
  </si>
  <si>
    <t>G.1 Úroveň adaptácie - ako sa respondenti učia a prispôsobujú IKT - 2005, 2011, 2013, 2015</t>
  </si>
  <si>
    <r>
      <t xml:space="preserve"> Poznámky: </t>
    </r>
    <r>
      <rPr>
        <sz val="9"/>
        <color theme="1"/>
        <rFont val="Calibri"/>
        <family val="2"/>
        <charset val="238"/>
        <scheme val="minor"/>
      </rPr>
      <t>N = 1 230</t>
    </r>
  </si>
  <si>
    <r>
      <t xml:space="preserve"> Poznámky: </t>
    </r>
    <r>
      <rPr>
        <sz val="9"/>
        <color theme="1"/>
        <rFont val="Calibri"/>
        <family val="2"/>
        <charset val="238"/>
        <scheme val="minor"/>
      </rPr>
      <t>N = 1 083</t>
    </r>
  </si>
  <si>
    <t>veľmi významnú, kľúčovú – nedokáže si predstaviť život bez nich</t>
  </si>
  <si>
    <t>skôr významnú</t>
  </si>
  <si>
    <t>skôr nevýznamnú</t>
  </si>
  <si>
    <t>bezvýznamnú, žiadnu – dokáže žiť aj bez nich</t>
  </si>
  <si>
    <r>
      <t xml:space="preserve">  Poznámky: </t>
    </r>
    <r>
      <rPr>
        <sz val="9"/>
        <color theme="1"/>
        <rFont val="Calibri"/>
        <family val="2"/>
        <charset val="238"/>
        <scheme val="minor"/>
      </rPr>
      <t>N = 1 083</t>
    </r>
  </si>
  <si>
    <t>práca, zamestnanie</t>
  </si>
  <si>
    <r>
      <t xml:space="preserve"> Poznámky:</t>
    </r>
    <r>
      <rPr>
        <sz val="9"/>
        <color theme="1"/>
        <rFont val="Calibri"/>
        <family val="2"/>
        <charset val="238"/>
        <scheme val="minor"/>
      </rPr>
      <t xml:space="preserve"> N = 1 230</t>
    </r>
  </si>
  <si>
    <t>štúdium a vzdelávanie</t>
  </si>
  <si>
    <t>veľmi významná</t>
  </si>
  <si>
    <t>skôr významná</t>
  </si>
  <si>
    <t>skôr nevýznamná</t>
  </si>
  <si>
    <t>úplne bezvýznamná</t>
  </si>
  <si>
    <t>vyhľadávanie informácií a služieb</t>
  </si>
  <si>
    <t>komunikácia s inými ľuďmi</t>
  </si>
  <si>
    <t>komunikácia s inštitúciami, úradmi</t>
  </si>
  <si>
    <t>zabezpečenie každodenného života a chodu domácnosti</t>
  </si>
  <si>
    <t>zábava a oddych</t>
  </si>
  <si>
    <t xml:space="preserve"> "V posledných rokoch sa do nášho života dostáva čoraz viac modernej techniky. Mohli by ste povedať, akú úlohu zohrávajú vo vašom živote počítače, internet, elektronická pošta, elektronické bankovníctvo a pod.?"</t>
  </si>
  <si>
    <t>4. Významnosť IKT v oblastiach života: štúdium a vzdelávanie</t>
  </si>
  <si>
    <t>3. Významnosť IKT v oblastiach života: práca, zamestnanie</t>
  </si>
  <si>
    <t>5. Významnosť IKT v oblastiach života: vyhľadávanie informácií a služieb</t>
  </si>
  <si>
    <t>6. Významnosť IKT v oblastiach života: komunikácia s inými ľuďmi</t>
  </si>
  <si>
    <t>7. Významnosť IKT v oblastiach života: komunikácia s inštitúciami, úradmi</t>
  </si>
  <si>
    <t>8. Významnosť IKT v oblastiach života: zabezpečenie každodenného života</t>
  </si>
  <si>
    <t>9. Významnosť IKT v oblastiach života: zábava a oddych</t>
  </si>
  <si>
    <t>11. Spozorované symptómy závislosti na IKT v najbližšom soc. prostredí</t>
  </si>
  <si>
    <t>10. Závislosť na IKT (schopnosť vydržať bez IKT)</t>
  </si>
  <si>
    <t xml:space="preserve"> "Pokúste sa, prosím, priradiť modernej informačnej a komunikačnej technike význam, aký má pre Vás osobne v nasledujúcich oblastiach
 Vášho života. Informačná a komunikačná technika (počítače, internet, elektronická pošta, elektronické bankovníctvo a pod.) je v tejto 
 oblasti pre mňa:..."</t>
  </si>
  <si>
    <t>2. Významnosť  IKT v živote človeka (všeobecne)</t>
  </si>
  <si>
    <t xml:space="preserve"> "Pokúste sa, prosím, priradiť modernej informačnej a komunikačnej technike význam, aký má pre Vás osobne v nasledujúcich oblastiach 
 Vášho života. Informačná a komunikačná technika (počítače, internet, elektronická pošta, elektronické bankovníctvo a pod.) je v tejto 
 oblasti pre mňa:..."</t>
  </si>
  <si>
    <r>
      <t xml:space="preserve"> Poznámky:</t>
    </r>
    <r>
      <rPr>
        <sz val="9"/>
        <color theme="1"/>
        <rFont val="Calibri"/>
        <family val="2"/>
        <charset val="238"/>
        <scheme val="minor"/>
      </rPr>
      <t xml:space="preserve"> N = 851.  Iba odpovede respondentov, ktorí sa vzdelávajú 
 (napr. v škole, v rámci zamestnania/povolania a pod.)</t>
    </r>
  </si>
  <si>
    <t>G.10 Závislosť na IKT (schopnosť vydržať bez IKT) - 2015</t>
  </si>
  <si>
    <t>G.2 Významnosť  IKT v živote človeka (všeobecne) - 2005, 2015</t>
  </si>
  <si>
    <t>G.3 Významnosť IKT v oblastiach života: práca, zamestnanie - 2005, 2015</t>
  </si>
  <si>
    <t>G.4 Významnosť IKT v oblastiach života: štúdium a vzdelávanie - 2005, 2015</t>
  </si>
  <si>
    <t>G.5 Významnosť IKT v oblastiach života: vyhľadávanie informácií a služieb - 2005, 2015</t>
  </si>
  <si>
    <t>G.6 Významnosť IKT v oblastiach života: komunikácia s inými ľuďmi - 2005, 2015</t>
  </si>
  <si>
    <t>G.7 Významnosť IKT v oblastiach života: komunikácia s inštitúciami, úradmi - 2005, 2015</t>
  </si>
  <si>
    <t>G.8 Významnosť IKT v oblastiach života: zabezpečenie každodenného života a chodu domácnosti - 2005, 2015</t>
  </si>
  <si>
    <t>G.9 Významnosť IKT v oblastiach života: zábava a oddych - 2005, 2015</t>
  </si>
  <si>
    <r>
      <t xml:space="preserve">"Predstavte si, že by ste z nejakých dôvodov museli zostať bez nasledujúcich vecí. Koľko by ste vydržali bez:.... "
 </t>
    </r>
    <r>
      <rPr>
        <b/>
        <sz val="9"/>
        <color theme="1"/>
        <rFont val="Calibri"/>
        <family val="2"/>
        <charset val="238"/>
        <scheme val="minor"/>
      </rPr>
      <t>Poznámky:</t>
    </r>
    <r>
      <rPr>
        <sz val="9"/>
        <color theme="1"/>
        <rFont val="Calibri"/>
        <family val="2"/>
        <charset val="238"/>
        <scheme val="minor"/>
      </rPr>
      <t xml:space="preserve">  N =  1 083. </t>
    </r>
  </si>
  <si>
    <t>ani jeden deň</t>
  </si>
  <si>
    <t>niekoľko týždňov</t>
  </si>
  <si>
    <t>akokoľvek dlho</t>
  </si>
  <si>
    <t>niekoľko 
dní</t>
  </si>
  <si>
    <t>áno, poznám 
niekoľkých takých</t>
  </si>
  <si>
    <t>áno, poznám
 jedného takého</t>
  </si>
  <si>
    <t>G.11. Spozorované symptómy závislosti na IKT v najbližšom soc. prostredí - 2015</t>
  </si>
  <si>
    <t>nie, nepoznám nikoho,
 kto má takéto problémy</t>
  </si>
  <si>
    <r>
      <t xml:space="preserve"> "Máte medzi svojimi príbuznými, známymi či kamarátmi aj takých, ktorí kvôli vysedávaniu 
 pred počítačom, surfovaniu na internete, chatovaniu, hraniu hier a podobne, zabúdajú jesť a 
 piť, často bolí ich hlava, nemôžu dobre spať alebo si nestíhajú plniť dôležité povinnosti?" 
</t>
    </r>
    <r>
      <rPr>
        <b/>
        <sz val="9"/>
        <color theme="1"/>
        <rFont val="Calibri"/>
        <family val="2"/>
        <charset val="238"/>
        <scheme val="minor"/>
      </rPr>
      <t xml:space="preserve"> Poznámky: </t>
    </r>
    <r>
      <rPr>
        <sz val="9"/>
        <color theme="1"/>
        <rFont val="Calibri"/>
        <family val="2"/>
        <charset val="238"/>
        <scheme val="minor"/>
      </rPr>
      <t>N =  1 083</t>
    </r>
  </si>
  <si>
    <t>s ovládaním stolného počítača alebo notebooku</t>
  </si>
  <si>
    <t>uviedol(-a)</t>
  </si>
  <si>
    <t>neuviedol(-a)</t>
  </si>
  <si>
    <t>s ovládaním smartfónu alebo tabletu</t>
  </si>
  <si>
    <t xml:space="preserve">s inštalovaním programov a nastavovaním základných funkcií </t>
  </si>
  <si>
    <t>s vyhľadávaním rôznych informácií a služieb na internete</t>
  </si>
  <si>
    <t>vysoká cena kurzov alebo školení</t>
  </si>
  <si>
    <t>nedostatočná ponuka kurzov alebo školení v mieste, kde žijem</t>
  </si>
  <si>
    <t>nie som schopný/-á naučiť sa ju používať, ovládať</t>
  </si>
  <si>
    <t>neviem, na koho sa obrátiť v prípade záujmu naučiť sa / zdokonaliť v jej používaní</t>
  </si>
  <si>
    <t>neviem, aké sú výhody jej používania (čo z toho budem mať?)</t>
  </si>
  <si>
    <t>nedôverujem modernej technike, ako sú počítače a internet</t>
  </si>
  <si>
    <t>nepotrebujem ju používať, moderná technika ma nezaujíma</t>
  </si>
  <si>
    <t>iný dôvod</t>
  </si>
  <si>
    <t>nemám možnosť používať počítač alebo internet</t>
  </si>
  <si>
    <t>nechuť učiť sa ďalej, lebo technika je čoraz zložitejšia</t>
  </si>
  <si>
    <t>stačí mi to, čo už viem/ ovládam</t>
  </si>
  <si>
    <t>osobné dôvody (napr. zdravie, rodina, materská,...)</t>
  </si>
  <si>
    <t>nikto to odo mňa nevyžadoval (napr. v práci, v škole,...)</t>
  </si>
  <si>
    <t xml:space="preserve">nedostatok možností uplatniť počítačové zručnosti 
(napr. v práci, v škole, v bežnom živote,..)
</t>
  </si>
  <si>
    <t>nemá mi kto pomôcť/naučiť ma</t>
  </si>
  <si>
    <t>nedostatok času, zaneprázdnenosť</t>
  </si>
  <si>
    <t>nedostatok financií na získanie najnovšej techniky alebo aplikácií</t>
  </si>
  <si>
    <t>nezáujem o IKT/má iné záujmy a priority</t>
  </si>
  <si>
    <t>nepotrebnosť</t>
  </si>
  <si>
    <t>neschopnosť naučiť sa</t>
  </si>
  <si>
    <t>nemá financie/prístup k IKT/možnosť naučiť sa</t>
  </si>
  <si>
    <t>nepociťuje tlak na zvládnutie IKT najmä v práci (vykonáva manuálnu prácu)</t>
  </si>
  <si>
    <t>nemá dostatok času</t>
  </si>
  <si>
    <t>nepozná výhody IKT</t>
  </si>
  <si>
    <t>iná odpoveď</t>
  </si>
  <si>
    <t>nemá financie</t>
  </si>
  <si>
    <t>nezáujem o IKT - má iné záujmy a priority</t>
  </si>
  <si>
    <t>nepotrebnosť, zbytočnosť, nemá dôvod</t>
  </si>
  <si>
    <t>neschopnosť naučiť sa (vysoký vek, zdravotné dôvody,...)</t>
  </si>
  <si>
    <t>nemá prístup k IKT  / možnosť naučiť sa</t>
  </si>
  <si>
    <t>1</t>
  </si>
  <si>
    <t>2</t>
  </si>
  <si>
    <t>3</t>
  </si>
  <si>
    <t>4</t>
  </si>
  <si>
    <t>5</t>
  </si>
  <si>
    <t>6</t>
  </si>
  <si>
    <t>7</t>
  </si>
  <si>
    <t>8</t>
  </si>
  <si>
    <t>9</t>
  </si>
  <si>
    <t>99</t>
  </si>
  <si>
    <t>otec, mama</t>
  </si>
  <si>
    <t>syn, dcéra</t>
  </si>
  <si>
    <t>brat, sestra</t>
  </si>
  <si>
    <t>iný príbuzný/-á</t>
  </si>
  <si>
    <t>priatelia, kamaráti, známi</t>
  </si>
  <si>
    <t>učiteľ v škole (v rámci vyučovania)</t>
  </si>
  <si>
    <t>učiteľ na školení, kurze</t>
  </si>
  <si>
    <t>kolega/kolegyňa v práci</t>
  </si>
  <si>
    <t>iný človek</t>
  </si>
  <si>
    <t>naučil/-a som sa (učím sa) to bez pomoci iných</t>
  </si>
  <si>
    <t>v škole</t>
  </si>
  <si>
    <t>v zamestnaní</t>
  </si>
  <si>
    <t>doma</t>
  </si>
  <si>
    <t>inde</t>
  </si>
  <si>
    <t>nevie/neodpovedal/-a</t>
  </si>
  <si>
    <t xml:space="preserve"> "Znalosť práce s počítačom a internetom je dnes často výhodou pri prijatí do zamestnania."</t>
  </si>
  <si>
    <t xml:space="preserve">áno </t>
  </si>
  <si>
    <t>netýka sa (ešte si nehľadal/-a prácu)</t>
  </si>
  <si>
    <t xml:space="preserve"> "A naopak, neznalosť práce s počítačom a internetom môže byť dnes prekážkou prijatia do zamestnania."</t>
  </si>
  <si>
    <t>nevie, 
nepamätá sa</t>
  </si>
  <si>
    <t>áno 
dostal/-a</t>
  </si>
  <si>
    <t>nie 
nedostal/-a</t>
  </si>
  <si>
    <t xml:space="preserve">nie </t>
  </si>
  <si>
    <t>nevie, 
nespomína si</t>
  </si>
  <si>
    <t>nevie, nespomína si</t>
  </si>
  <si>
    <r>
      <t xml:space="preserve"> "Dostali ste sa už niekedy do takej situácie, že ste boli nútený/-á naučiť sa ovládať modernú informačnú a komunikačnú techniku, prípadne rozšíriť svoje znalosti a schopnosti v tejto oblasti?"
</t>
    </r>
    <r>
      <rPr>
        <b/>
        <sz val="9"/>
        <color theme="1"/>
        <rFont val="Calibri"/>
        <family val="2"/>
        <charset val="238"/>
        <scheme val="minor"/>
      </rPr>
      <t xml:space="preserve"> Poznámky:</t>
    </r>
    <r>
      <rPr>
        <sz val="9"/>
        <color theme="1"/>
        <rFont val="Calibri"/>
        <family val="2"/>
        <charset val="238"/>
        <scheme val="minor"/>
      </rPr>
      <t xml:space="preserve"> N = 1 230</t>
    </r>
  </si>
  <si>
    <r>
      <t xml:space="preserve">získaním/nadobudnutím nových IKT </t>
    </r>
    <r>
      <rPr>
        <b/>
        <vertAlign val="superscript"/>
        <sz val="10"/>
        <color theme="1"/>
        <rFont val="Calibri"/>
        <family val="2"/>
        <charset val="238"/>
        <scheme val="minor"/>
      </rPr>
      <t>6</t>
    </r>
    <r>
      <rPr>
        <b/>
        <sz val="10"/>
        <color theme="1"/>
        <rFont val="Calibri"/>
        <family val="2"/>
        <charset val="238"/>
        <scheme val="minor"/>
      </rPr>
      <t xml:space="preserve"> </t>
    </r>
  </si>
  <si>
    <r>
      <t xml:space="preserve">kvôli rodine, priateľom, okoliu </t>
    </r>
    <r>
      <rPr>
        <b/>
        <vertAlign val="superscript"/>
        <sz val="10"/>
        <color theme="1"/>
        <rFont val="Calibri"/>
        <family val="2"/>
        <charset val="238"/>
        <scheme val="minor"/>
      </rPr>
      <t xml:space="preserve">5  </t>
    </r>
  </si>
  <si>
    <r>
      <t xml:space="preserve">pri práci s IKT </t>
    </r>
    <r>
      <rPr>
        <b/>
        <vertAlign val="superscript"/>
        <sz val="10"/>
        <color theme="1"/>
        <rFont val="Calibri"/>
        <family val="2"/>
        <charset val="238"/>
        <scheme val="minor"/>
      </rPr>
      <t>4</t>
    </r>
  </si>
  <si>
    <r>
      <t xml:space="preserve">v bežnom živote </t>
    </r>
    <r>
      <rPr>
        <b/>
        <vertAlign val="superscript"/>
        <sz val="10"/>
        <color theme="1"/>
        <rFont val="Calibri"/>
        <family val="2"/>
        <charset val="238"/>
        <scheme val="minor"/>
      </rPr>
      <t>3</t>
    </r>
  </si>
  <si>
    <r>
      <t xml:space="preserve">v škole </t>
    </r>
    <r>
      <rPr>
        <b/>
        <vertAlign val="superscript"/>
        <sz val="10"/>
        <color theme="1"/>
        <rFont val="Calibri"/>
        <family val="2"/>
        <charset val="238"/>
        <scheme val="minor"/>
      </rPr>
      <t>2</t>
    </r>
  </si>
  <si>
    <r>
      <t xml:space="preserve">v práci z dôvodu modernizácie </t>
    </r>
    <r>
      <rPr>
        <b/>
        <vertAlign val="superscript"/>
        <sz val="10"/>
        <color theme="1"/>
        <rFont val="Calibri"/>
        <family val="2"/>
        <charset val="238"/>
        <scheme val="minor"/>
      </rPr>
      <t>1</t>
    </r>
  </si>
  <si>
    <t>pri nástupe do nového zamestnania, uchádzaní sa o zamestnanie, rozbiehaní podnikania</t>
  </si>
  <si>
    <t>školenia/kurzy zadarmo</t>
  </si>
  <si>
    <t>nižší vek, mladosť</t>
  </si>
  <si>
    <t>iné odpovede</t>
  </si>
  <si>
    <r>
      <t xml:space="preserve">získanie zamestnania </t>
    </r>
    <r>
      <rPr>
        <b/>
        <vertAlign val="superscript"/>
        <sz val="10"/>
        <color theme="1"/>
        <rFont val="Calibri"/>
        <family val="2"/>
        <charset val="238"/>
        <scheme val="minor"/>
      </rPr>
      <t>1</t>
    </r>
  </si>
  <si>
    <r>
      <t xml:space="preserve">školská povinnosť </t>
    </r>
    <r>
      <rPr>
        <b/>
        <vertAlign val="superscript"/>
        <sz val="10"/>
        <color theme="1"/>
        <rFont val="Calibri"/>
        <family val="2"/>
        <charset val="238"/>
        <scheme val="minor"/>
      </rPr>
      <t>2</t>
    </r>
    <r>
      <rPr>
        <b/>
        <sz val="10"/>
        <color theme="1"/>
        <rFont val="Calibri"/>
        <family val="2"/>
        <charset val="238"/>
        <scheme val="minor"/>
      </rPr>
      <t xml:space="preserve"> </t>
    </r>
  </si>
  <si>
    <r>
      <t xml:space="preserve">vlastníctvo IKT </t>
    </r>
    <r>
      <rPr>
        <b/>
        <vertAlign val="superscript"/>
        <sz val="10"/>
        <color theme="1"/>
        <rFont val="Calibri"/>
        <family val="2"/>
        <charset val="238"/>
        <scheme val="minor"/>
      </rPr>
      <t xml:space="preserve">3 </t>
    </r>
  </si>
  <si>
    <r>
      <t>kritická spoločenská alebo životná situácia</t>
    </r>
    <r>
      <rPr>
        <b/>
        <vertAlign val="superscript"/>
        <sz val="10"/>
        <color theme="1"/>
        <rFont val="Calibri"/>
        <family val="2"/>
        <charset val="238"/>
        <scheme val="minor"/>
      </rPr>
      <t xml:space="preserve"> 4</t>
    </r>
  </si>
  <si>
    <r>
      <t xml:space="preserve">žiadne okolnosti </t>
    </r>
    <r>
      <rPr>
        <b/>
        <vertAlign val="superscript"/>
        <sz val="10"/>
        <color theme="1"/>
        <rFont val="Calibri"/>
        <family val="2"/>
        <charset val="238"/>
        <scheme val="minor"/>
      </rPr>
      <t>5</t>
    </r>
  </si>
  <si>
    <r>
      <t>nepočíta, že nastane taká situácia</t>
    </r>
    <r>
      <rPr>
        <b/>
        <vertAlign val="superscript"/>
        <sz val="10"/>
        <color theme="1"/>
        <rFont val="Calibri"/>
        <family val="2"/>
        <charset val="238"/>
        <scheme val="minor"/>
      </rPr>
      <t xml:space="preserve"> 6</t>
    </r>
  </si>
  <si>
    <t>za žiadnych okolností nie som ochotný/-á naučiť 
sa pracovať s IKT</t>
  </si>
  <si>
    <t>H.1 Plány zdokonaľovať digitálne zručnosti v budúcnosti - 2005, 2009</t>
  </si>
  <si>
    <t>určite áno</t>
  </si>
  <si>
    <t>skôr áno</t>
  </si>
  <si>
    <t>skôr nie</t>
  </si>
  <si>
    <t>určite nie</t>
  </si>
  <si>
    <t>"Bez ohľadu na to, či už modernú informačnú a komunikačnú techniku ovládate alebo nie, plánujete sa v blízkej 
 budúcnosti zdokonaliť v jej ovládaní, prípadne naučiť sa niečo nové?"</t>
  </si>
  <si>
    <r>
      <t xml:space="preserve"> Poznámky:  </t>
    </r>
    <r>
      <rPr>
        <sz val="9"/>
        <color theme="1"/>
        <rFont val="Calibri"/>
        <family val="2"/>
        <charset val="238"/>
        <scheme val="minor"/>
      </rPr>
      <t>N = 1 230</t>
    </r>
  </si>
  <si>
    <r>
      <t xml:space="preserve"> Poznámky: </t>
    </r>
    <r>
      <rPr>
        <sz val="9"/>
        <color theme="1"/>
        <rFont val="Calibri"/>
        <family val="2"/>
        <charset val="238"/>
        <scheme val="minor"/>
      </rPr>
      <t xml:space="preserve"> N = 1 134</t>
    </r>
  </si>
  <si>
    <t>SPÄŤ  NA OBSAH</t>
  </si>
  <si>
    <t>H.2 Stratégie zdokonaľovania digitálnych zručností v budúcnosti - 2005</t>
  </si>
  <si>
    <t>naučím sa to samostatne</t>
  </si>
  <si>
    <t>naučím sa to, ale s pomocou iných</t>
  </si>
  <si>
    <t>asi nebudem schopný/-á sa to naučiť, pretože to asi nedokážem</t>
  </si>
  <si>
    <t>nenaučím sa, lebo nie som ochotný/-á prispôsobovať sa novej technike</t>
  </si>
  <si>
    <t>nepočítam, že by v mojom prípade takáto situácia nastala</t>
  </si>
  <si>
    <r>
      <t xml:space="preserve">"Predstavte si, že sa uchádzate o zamestnanie alebo o štúdium na dobrej škole, či o študijný pobyt. Podmienkou však je naučiť sa niečo nové v oblasti modernej výpočtovej techniky - niečo, čo zatiaľ neovládate a nepoznáte. Ako sa pravdepodobne zachováte?"
 </t>
    </r>
    <r>
      <rPr>
        <b/>
        <sz val="9"/>
        <color theme="1"/>
        <rFont val="Calibri"/>
        <family val="2"/>
        <charset val="238"/>
        <scheme val="minor"/>
      </rPr>
      <t>Poznámky:</t>
    </r>
    <r>
      <rPr>
        <sz val="9"/>
        <color theme="1"/>
        <rFont val="Calibri"/>
        <family val="2"/>
        <charset val="238"/>
        <scheme val="minor"/>
      </rPr>
      <t xml:space="preserve">  N = 1 230. </t>
    </r>
  </si>
  <si>
    <t>H.3 Spôsob zdokonaľovania digitálnych zručností v budúcnosti - 2005, 2009</t>
  </si>
  <si>
    <t>prostredníctvom štúdia a vzdelávania v škole alebo na pracovisku</t>
  </si>
  <si>
    <t>prostredníctvom školení a kurzov (mimo zamestnania, školy)</t>
  </si>
  <si>
    <t>za pomoci rodinných príslušníkov</t>
  </si>
  <si>
    <t>za pomoci kamarátov, priateľov, známych</t>
  </si>
  <si>
    <t>za pomoci kolegov v zamestnaní (neformálna pomoc)</t>
  </si>
  <si>
    <t>prostredníctvom internetu</t>
  </si>
  <si>
    <t>samoštúdiom a samovzdelávaním</t>
  </si>
  <si>
    <t>iný spôsob</t>
  </si>
  <si>
    <r>
      <t xml:space="preserve"> Poznámky:  </t>
    </r>
    <r>
      <rPr>
        <sz val="9"/>
        <color theme="1"/>
        <rFont val="Calibri"/>
        <family val="2"/>
        <charset val="238"/>
        <scheme val="minor"/>
      </rPr>
      <t>N = 672</t>
    </r>
  </si>
  <si>
    <r>
      <t xml:space="preserve"> Poznámky:</t>
    </r>
    <r>
      <rPr>
        <sz val="9"/>
        <color theme="1"/>
        <rFont val="Calibri"/>
        <family val="2"/>
        <charset val="238"/>
        <scheme val="minor"/>
      </rPr>
      <t xml:space="preserve">  N = 689</t>
    </r>
  </si>
  <si>
    <t>nevie, nemá predstavu</t>
  </si>
  <si>
    <t>neodpovedal/a</t>
  </si>
  <si>
    <t>vedúci odborného krúžku</t>
  </si>
  <si>
    <t>I.1 Úloha vlády pri sprístupňovaní IKT obyvateľstvu - 2005</t>
  </si>
  <si>
    <t>určite by sa mala</t>
  </si>
  <si>
    <t>skôr by sa mala</t>
  </si>
  <si>
    <t>skôr by sa nemala</t>
  </si>
  <si>
    <t>určite by sa nemala</t>
  </si>
  <si>
    <t>I.2 Vytváranie podmienok prístupu k IKT  Vládou SR - 2005</t>
  </si>
  <si>
    <t>rozhodne áno</t>
  </si>
  <si>
    <t>rozhodne nie</t>
  </si>
  <si>
    <t>I.3 Príspevky štátu na zakúpenie IKT pre sociálne slabších - 2005</t>
  </si>
  <si>
    <t>veľmi dobré riešenie</t>
  </si>
  <si>
    <t>skôr dobré riešenie</t>
  </si>
  <si>
    <t>skôr zlé 
riešenie</t>
  </si>
  <si>
    <t>veľmi zlé 
riešenie</t>
  </si>
  <si>
    <r>
      <t xml:space="preserve">"V súčasnosti sa často hovorí o potrebe sprístupniť počítače a internet na Slovensku čo najväčšiemu počtu obyvateľov. Aká je, podľa Vás, úloha vlády a parlamentu v tejto oblasti? Mala alebo nemala by sa vláda a parlament týmito otázkami zaoberať?"
 </t>
    </r>
    <r>
      <rPr>
        <b/>
        <sz val="9"/>
        <color theme="1"/>
        <rFont val="Calibri"/>
        <family val="2"/>
        <charset val="238"/>
        <scheme val="minor"/>
      </rPr>
      <t>Poznámky:</t>
    </r>
    <r>
      <rPr>
        <sz val="9"/>
        <color theme="1"/>
        <rFont val="Calibri"/>
        <family val="2"/>
        <charset val="238"/>
        <scheme val="minor"/>
      </rPr>
      <t xml:space="preserve">  N = 1 230. V období realizácie výskumu (júl 2005) išlo o vládu Mikuláša Dzurindu a vládnu 
 koalíciu SDKÚ - KDH - SMK - ANO.</t>
    </r>
  </si>
  <si>
    <r>
      <t xml:space="preserve">"A čo myslíte, vytvára Slovenská vláda a parlament vhodné podmienky na to, aby malo čo najviac občanov na Slovensku prístup k počítačom a internetu?"
 </t>
    </r>
    <r>
      <rPr>
        <b/>
        <sz val="9"/>
        <color theme="1"/>
        <rFont val="Calibri"/>
        <family val="2"/>
        <charset val="238"/>
        <scheme val="minor"/>
      </rPr>
      <t>Poznámky:</t>
    </r>
    <r>
      <rPr>
        <sz val="9"/>
        <color theme="1"/>
        <rFont val="Calibri"/>
        <family val="2"/>
        <charset val="238"/>
        <scheme val="minor"/>
      </rPr>
      <t xml:space="preserve">  N = 1 230. V období realizácie výskumu (2005) išlo o vládu Mikuláša Dzurindu a vládnu 
 koalíciu SDKÚ - KDH - SMK - ANO.</t>
    </r>
  </si>
  <si>
    <r>
      <t xml:space="preserve">"Jednou z možností, ako rozšíriť prístup k počítačom a internetu, sú aj príspevky štátu na ich zakúpenie pre sociálne slabších občanov. Je to - podľa Vás: ...."
 </t>
    </r>
    <r>
      <rPr>
        <b/>
        <sz val="9"/>
        <color theme="1"/>
        <rFont val="Calibri"/>
        <family val="2"/>
        <charset val="238"/>
        <scheme val="minor"/>
      </rPr>
      <t>Poznámky:</t>
    </r>
    <r>
      <rPr>
        <sz val="9"/>
        <color theme="1"/>
        <rFont val="Calibri"/>
        <family val="2"/>
        <charset val="238"/>
        <scheme val="minor"/>
      </rPr>
      <t xml:space="preserve">  N = 1 230. V období realizácie výskumu (2005) išlo o vládu Mikuláša Dzurindu a vládnu 
 koalíciu SDKÚ - KDH - SMK - ANO.</t>
    </r>
  </si>
  <si>
    <t>rozhodne súhlasí</t>
  </si>
  <si>
    <t>skôr nesúhlasí</t>
  </si>
  <si>
    <t>rozhodne nesúhlasí</t>
  </si>
  <si>
    <t>skôr 
súhlasí</t>
  </si>
  <si>
    <t>Počítače a internet rozvíjajú duševný obzor detí a mládeže, ich osobnosť a schopnosti</t>
  </si>
  <si>
    <t>Počítače a internet spôsobujú u detí a mládeže nedostatok pohybu, športu, pobytu v prírode a pod.</t>
  </si>
  <si>
    <t>Počítače a internet pomáhajú v plnení školských a študijných povinností</t>
  </si>
  <si>
    <t>Počítače a internet oslabujú schopnosť detí a mládeže normálne komunikovať s ľuďmi</t>
  </si>
  <si>
    <t>Počítače a internet odvádzajú pozornosť od plnenia školských povinností</t>
  </si>
  <si>
    <t>J.1 Vplyv počítačov a internetu na deti a mládež - 2005</t>
  </si>
  <si>
    <r>
      <t xml:space="preserve">"Často sa tiež diskutuje o vplyve počítačov a internetu na deti a mládež. Do akej miery súhlasíte alebo nesúhlasíte s nasledujúcimi tvrdeniami?"
 </t>
    </r>
    <r>
      <rPr>
        <b/>
        <sz val="9"/>
        <color theme="1"/>
        <rFont val="Calibri"/>
        <family val="2"/>
        <charset val="238"/>
        <scheme val="minor"/>
      </rPr>
      <t>Poznámky:</t>
    </r>
    <r>
      <rPr>
        <sz val="9"/>
        <color theme="1"/>
        <rFont val="Calibri"/>
        <family val="2"/>
        <charset val="238"/>
        <scheme val="minor"/>
      </rPr>
      <t xml:space="preserve">  N =  1 230</t>
    </r>
  </si>
  <si>
    <t>J.2 Negatívne vplyvy IKT na spoločnosť ako celok - 20015</t>
  </si>
  <si>
    <t>ani jeden z uvedených</t>
  </si>
  <si>
    <r>
      <t xml:space="preserve">nedostatok fyzickej aktivity </t>
    </r>
    <r>
      <rPr>
        <b/>
        <vertAlign val="superscript"/>
        <sz val="10"/>
        <color theme="1"/>
        <rFont val="Calibri"/>
        <family val="2"/>
        <charset val="238"/>
        <scheme val="minor"/>
      </rPr>
      <t>1</t>
    </r>
  </si>
  <si>
    <r>
      <t xml:space="preserve">počítačová kriminalita </t>
    </r>
    <r>
      <rPr>
        <b/>
        <vertAlign val="superscript"/>
        <sz val="10"/>
        <color theme="1"/>
        <rFont val="Calibri"/>
        <family val="2"/>
        <charset val="238"/>
        <scheme val="minor"/>
      </rPr>
      <t xml:space="preserve">2 </t>
    </r>
  </si>
  <si>
    <r>
      <t xml:space="preserve">nebezpečných a škodlivý  obsah na internete </t>
    </r>
    <r>
      <rPr>
        <b/>
        <vertAlign val="superscript"/>
        <sz val="10"/>
        <color theme="1"/>
        <rFont val="Calibri"/>
        <family val="2"/>
        <charset val="238"/>
        <scheme val="minor"/>
      </rPr>
      <t>3</t>
    </r>
  </si>
  <si>
    <r>
      <t xml:space="preserve">oslabovanie schopnosti človeka normálne komunikovať  s inými ľuďmi </t>
    </r>
    <r>
      <rPr>
        <b/>
        <vertAlign val="superscript"/>
        <sz val="10"/>
        <color theme="1"/>
        <rFont val="Calibri"/>
        <family val="2"/>
        <charset val="238"/>
        <scheme val="minor"/>
      </rPr>
      <t>4</t>
    </r>
  </si>
  <si>
    <r>
      <t xml:space="preserve">vzájomné odcudzenie ľudí a strata osobných kontaktov </t>
    </r>
    <r>
      <rPr>
        <b/>
        <vertAlign val="superscript"/>
        <sz val="10"/>
        <color theme="1"/>
        <rFont val="Calibri"/>
        <family val="2"/>
        <charset val="238"/>
        <scheme val="minor"/>
      </rPr>
      <t>5</t>
    </r>
    <r>
      <rPr>
        <b/>
        <sz val="10"/>
        <color theme="1"/>
        <rFont val="Calibri"/>
        <family val="2"/>
        <charset val="238"/>
        <scheme val="minor"/>
      </rPr>
      <t xml:space="preserve"> </t>
    </r>
  </si>
  <si>
    <r>
      <t xml:space="preserve">strata schopnosti premýšľať „vlastnou hlavou“ </t>
    </r>
    <r>
      <rPr>
        <b/>
        <vertAlign val="superscript"/>
        <sz val="10"/>
        <color theme="1"/>
        <rFont val="Calibri"/>
        <family val="2"/>
        <charset val="238"/>
        <scheme val="minor"/>
      </rPr>
      <t>6</t>
    </r>
  </si>
  <si>
    <r>
      <t xml:space="preserve">závislosť a neschopnosť  rozlišovať medzi virtuálnou realitou  a reálnym životom </t>
    </r>
    <r>
      <rPr>
        <b/>
        <vertAlign val="superscript"/>
        <sz val="10"/>
        <color theme="1"/>
        <rFont val="Calibri"/>
        <family val="2"/>
        <charset val="238"/>
        <scheme val="minor"/>
      </rPr>
      <t>7</t>
    </r>
  </si>
  <si>
    <r>
      <t xml:space="preserve">digitálna priepasť medzi ľuďmi </t>
    </r>
    <r>
      <rPr>
        <b/>
        <vertAlign val="superscript"/>
        <sz val="10"/>
        <color theme="1"/>
        <rFont val="Calibri"/>
        <family val="2"/>
        <charset val="238"/>
        <scheme val="minor"/>
      </rPr>
      <t>8</t>
    </r>
  </si>
  <si>
    <r>
      <t xml:space="preserve">strata súkromia </t>
    </r>
    <r>
      <rPr>
        <b/>
        <vertAlign val="superscript"/>
        <sz val="10"/>
        <color theme="1"/>
        <rFont val="Calibri"/>
        <family val="2"/>
        <charset val="238"/>
        <scheme val="minor"/>
      </rPr>
      <t>9</t>
    </r>
  </si>
  <si>
    <t>Čo obsahujú kontingenčné tabuľky?</t>
  </si>
  <si>
    <t>Zozbierané údaje boli spracovávané a analyzované štandardnými štatistickými metódami a postupmi pomocou profesionálneho software IBM SPSS. Základným výstupom sú  kontingenčné tabuľky.</t>
  </si>
  <si>
    <r>
      <rPr>
        <vertAlign val="superscript"/>
        <sz val="9"/>
        <color theme="1"/>
        <rFont val="Calibri"/>
        <family val="2"/>
        <charset val="238"/>
        <scheme val="minor"/>
      </rPr>
      <t>3</t>
    </r>
    <r>
      <rPr>
        <sz val="9"/>
        <color theme="1"/>
        <rFont val="Calibri"/>
        <family val="2"/>
        <charset val="238"/>
        <scheme val="minor"/>
      </rPr>
      <t xml:space="preserve"> Status domácnosti bol zisťovaný na základe otázky: "</t>
    </r>
    <r>
      <rPr>
        <i/>
        <sz val="9"/>
        <color theme="1"/>
        <rFont val="Calibri"/>
        <family val="2"/>
        <charset val="238"/>
        <scheme val="minor"/>
      </rPr>
      <t>Ak zvážite príjmy a majetok Vašej domácnosti, povedali by ste, že Vaša domácnosť je: 1) veľmi dobre zabezpečená; 2) slušne zabezpečená; 3) priemerne zabezpečená..."</t>
    </r>
  </si>
  <si>
    <r>
      <t xml:space="preserve">"Čo je podľa Vás hlavnou príčinou toho, že vo Vašej domácnosti nemáte možnosť  používať počítač alebo internet? 
  Uveďte jeden hlavný dôvod." 
 </t>
    </r>
    <r>
      <rPr>
        <b/>
        <sz val="9"/>
        <color theme="1"/>
        <rFont val="Calibri"/>
        <family val="2"/>
        <charset val="238"/>
        <scheme val="minor"/>
      </rPr>
      <t>Poznámky:</t>
    </r>
    <r>
      <rPr>
        <sz val="9"/>
        <color theme="1"/>
        <rFont val="Calibri"/>
        <family val="2"/>
        <charset val="238"/>
        <scheme val="minor"/>
      </rPr>
      <t xml:space="preserve">  N = 472.  Odpovede respondentov, ktorí v C.2 uviedli, že nemajú možnosť používať počítač alebo internet v domácnosti.</t>
    </r>
  </si>
  <si>
    <t>menej ako 2 tisíc obyvateľov</t>
  </si>
  <si>
    <t>2 - 5 tisíc obyvateľov</t>
  </si>
  <si>
    <t>5 - 20 tisíc obyvateľov</t>
  </si>
  <si>
    <t>20 - 50 tisíc obyvateľov</t>
  </si>
  <si>
    <t>50 - 100 tisíc obyvateľov</t>
  </si>
  <si>
    <t>nad 100 tisíc obyvateľov</t>
  </si>
  <si>
    <r>
      <rPr>
        <vertAlign val="superscript"/>
        <sz val="9"/>
        <color theme="1"/>
        <rFont val="Calibri"/>
        <family val="2"/>
        <charset val="238"/>
        <scheme val="minor"/>
      </rPr>
      <t>2</t>
    </r>
    <r>
      <rPr>
        <sz val="9"/>
        <color theme="1"/>
        <rFont val="Calibri"/>
        <family val="2"/>
        <charset val="238"/>
        <scheme val="minor"/>
      </rPr>
      <t xml:space="preserve"> Sektor hospodárstva zahŕňa tých respondentov, ktorí v otázke hlavného zamestnania uviedli jednu z pracovných kategórií. </t>
    </r>
  </si>
  <si>
    <t xml:space="preserve"> ± 3,0 %</t>
  </si>
  <si>
    <t xml:space="preserve"> ± 2,8 %</t>
  </si>
  <si>
    <t xml:space="preserve"> ± 2,9 %</t>
  </si>
  <si>
    <t xml:space="preserve">Výberová chyba </t>
  </si>
  <si>
    <r>
      <t xml:space="preserve">n </t>
    </r>
    <r>
      <rPr>
        <b/>
        <sz val="11"/>
        <color theme="1"/>
        <rFont val="Calibri"/>
        <family val="2"/>
        <charset val="238"/>
        <scheme val="minor"/>
      </rPr>
      <t>Otázku</t>
    </r>
    <r>
      <rPr>
        <sz val="11"/>
        <color theme="1"/>
        <rFont val="Calibri"/>
        <family val="2"/>
        <charset val="238"/>
        <scheme val="minor"/>
      </rPr>
      <t xml:space="preserve"> položenú respondentom v originálnom znení tak, ako bola uvedená v dotazníku. V niektorých prípadoch položenej otázke predchádzal krátky úvod do problematiky, ktorý z dôvodu lepšej prehľadnosti tabuliek neuvádzame. V niektorých prípadoch, najmä pri časových radoch môže nastať prípad, kedy sa v priebehu rokov otázka mierne menila. V takomto prípade je v každom skúmanom období uvádzaná samostatne.  </t>
    </r>
  </si>
  <si>
    <t>Reprezentatívny kvantitatívny výskum na všeobecnej populácii SR vo veku od 14 rokov.</t>
  </si>
  <si>
    <r>
      <t>trojgeneračná</t>
    </r>
    <r>
      <rPr>
        <sz val="10"/>
        <color theme="1"/>
        <rFont val="Calibri"/>
        <family val="2"/>
        <charset val="238"/>
        <scheme val="minor"/>
      </rPr>
      <t xml:space="preserve"> </t>
    </r>
    <r>
      <rPr>
        <b/>
        <sz val="10"/>
        <color theme="1"/>
        <rFont val="Calibri"/>
        <family val="2"/>
        <charset val="238"/>
        <scheme val="minor"/>
      </rPr>
      <t>domácnosť</t>
    </r>
    <r>
      <rPr>
        <sz val="10"/>
        <color theme="1"/>
        <rFont val="Calibri"/>
        <family val="2"/>
        <charset val="238"/>
        <scheme val="minor"/>
      </rPr>
      <t xml:space="preserve"> (deti, 1-2 rodičia, 1-2 starí rodičia)</t>
    </r>
  </si>
  <si>
    <r>
      <rPr>
        <b/>
        <sz val="11"/>
        <color theme="1"/>
        <rFont val="Calibri"/>
        <family val="2"/>
        <charset val="238"/>
        <scheme val="minor"/>
      </rPr>
      <t>Doplnkové znaky:</t>
    </r>
    <r>
      <rPr>
        <sz val="11"/>
        <color theme="1"/>
        <rFont val="Calibri"/>
        <family val="2"/>
        <charset val="238"/>
        <scheme val="minor"/>
      </rPr>
      <t xml:space="preserve"> zamestnanie (resp. ekonomický status), sektor hospodárstva, typ domácnosti,</t>
    </r>
    <r>
      <rPr>
        <b/>
        <sz val="11"/>
        <color theme="1"/>
        <rFont val="Calibri"/>
        <family val="2"/>
        <charset val="238"/>
        <scheme val="minor"/>
      </rPr>
      <t xml:space="preserve"> </t>
    </r>
    <r>
      <rPr>
        <sz val="11"/>
        <color theme="1"/>
        <rFont val="Calibri"/>
        <family val="2"/>
        <charset val="238"/>
        <scheme val="minor"/>
      </rPr>
      <t xml:space="preserve">sociálny status domácnosti. </t>
    </r>
  </si>
  <si>
    <r>
      <t xml:space="preserve">n </t>
    </r>
    <r>
      <rPr>
        <b/>
        <sz val="11"/>
        <color theme="1"/>
        <rFont val="Calibri"/>
        <family val="2"/>
        <charset val="238"/>
        <scheme val="minor"/>
      </rPr>
      <t xml:space="preserve">Odpovede </t>
    </r>
    <r>
      <rPr>
        <sz val="11"/>
        <color theme="1"/>
        <rFont val="Calibri"/>
        <family val="2"/>
        <charset val="238"/>
        <scheme val="minor"/>
      </rPr>
      <t>respondentov v poradí /škále v akej boli uvedené v dotazníku. V niektorých prípadoch, kde sú odpovede pomerne rozsiahle, uvádzame  z dôvodu lepšej čitateľnosti skrátené verzie. Ich kompletné znenie je potom doplnené v poznámke.</t>
    </r>
  </si>
  <si>
    <r>
      <rPr>
        <b/>
        <sz val="9"/>
        <color theme="1"/>
        <rFont val="Calibri"/>
        <family val="2"/>
        <charset val="238"/>
        <scheme val="minor"/>
      </rPr>
      <t xml:space="preserve"> Poznámky: </t>
    </r>
    <r>
      <rPr>
        <sz val="9"/>
        <color theme="1"/>
        <rFont val="Calibri"/>
        <family val="2"/>
        <charset val="238"/>
        <scheme val="minor"/>
      </rPr>
      <t>N = 1 230</t>
    </r>
  </si>
  <si>
    <r>
      <rPr>
        <b/>
        <sz val="9"/>
        <color theme="1"/>
        <rFont val="Calibri"/>
        <family val="2"/>
        <charset val="238"/>
        <scheme val="minor"/>
      </rPr>
      <t xml:space="preserve"> Poznámky: </t>
    </r>
    <r>
      <rPr>
        <sz val="9"/>
        <color theme="1"/>
        <rFont val="Calibri"/>
        <family val="2"/>
        <charset val="238"/>
        <scheme val="minor"/>
      </rPr>
      <t>N = 1 125</t>
    </r>
  </si>
  <si>
    <t>"Povedzte, prosím, používate osobný počítač (PC), napr. pri práci, štúdiu, na zábavu a inak?"</t>
  </si>
  <si>
    <r>
      <rPr>
        <b/>
        <sz val="9"/>
        <color theme="1"/>
        <rFont val="Calibri"/>
        <family val="2"/>
        <charset val="238"/>
        <scheme val="minor"/>
      </rPr>
      <t xml:space="preserve"> Poznámky:</t>
    </r>
    <r>
      <rPr>
        <sz val="9"/>
        <color theme="1"/>
        <rFont val="Calibri"/>
        <family val="2"/>
        <charset val="238"/>
        <scheme val="minor"/>
      </rPr>
      <t xml:space="preserve"> N = 1 083</t>
    </r>
  </si>
  <si>
    <r>
      <rPr>
        <b/>
        <sz val="9"/>
        <color theme="1"/>
        <rFont val="Calibri"/>
        <family val="2"/>
        <charset val="238"/>
        <scheme val="minor"/>
      </rPr>
      <t xml:space="preserve"> Poznámky: </t>
    </r>
    <r>
      <rPr>
        <sz val="9"/>
        <color theme="1"/>
        <rFont val="Calibri"/>
        <family val="2"/>
        <charset val="238"/>
        <scheme val="minor"/>
      </rPr>
      <t>N = 1 083</t>
    </r>
  </si>
  <si>
    <t>"Ako často používate internet? Nezáleží na tom, či na súkromné alebo
   pracovné účely?"</t>
  </si>
  <si>
    <t>"Povedzte, prosím, aké máte skúsenosti s internetom?"</t>
  </si>
  <si>
    <t>"Koľko času trávite na internete - približne za deň?"</t>
  </si>
  <si>
    <t>vyhľadávanie informácií 
na internete</t>
  </si>
  <si>
    <t>nakupovanie alebo objednávanie 
tovarov a služieb cez internet</t>
  </si>
  <si>
    <r>
      <t xml:space="preserve">elektronickú poštu – 
</t>
    </r>
    <r>
      <rPr>
        <sz val="10"/>
        <color theme="1"/>
        <rFont val="Calibri"/>
        <family val="2"/>
        <charset val="238"/>
        <scheme val="minor"/>
      </rPr>
      <t>posielanie e-mailov</t>
    </r>
  </si>
  <si>
    <r>
      <t xml:space="preserve">komunikáciu prostredníctvom SMS </t>
    </r>
    <r>
      <rPr>
        <sz val="10"/>
        <color theme="1"/>
        <rFont val="Calibri"/>
        <family val="2"/>
        <charset val="238"/>
        <scheme val="minor"/>
      </rPr>
      <t>(objednávanie služieb, hlasovania, súťaže,...)</t>
    </r>
  </si>
  <si>
    <r>
      <t>na súkromnú komunikáciu</t>
    </r>
    <r>
      <rPr>
        <b/>
        <vertAlign val="superscript"/>
        <sz val="10"/>
        <color theme="1"/>
        <rFont val="Calibri"/>
        <family val="2"/>
        <charset val="238"/>
        <scheme val="minor"/>
      </rPr>
      <t>1)</t>
    </r>
    <r>
      <rPr>
        <b/>
        <sz val="10"/>
        <color theme="1"/>
        <rFont val="Calibri"/>
        <family val="2"/>
        <charset val="238"/>
        <scheme val="minor"/>
      </rPr>
      <t xml:space="preserve"> </t>
    </r>
  </si>
  <si>
    <r>
      <t>na pracovnú, profesnú komunikáciu</t>
    </r>
    <r>
      <rPr>
        <b/>
        <vertAlign val="superscript"/>
        <sz val="10"/>
        <color theme="1"/>
        <rFont val="Calibri"/>
        <family val="2"/>
        <charset val="238"/>
        <scheme val="minor"/>
      </rPr>
      <t>2)</t>
    </r>
  </si>
  <si>
    <r>
      <t>na sledovanie správ, noviniek</t>
    </r>
    <r>
      <rPr>
        <b/>
        <vertAlign val="superscript"/>
        <sz val="10"/>
        <color theme="1"/>
        <rFont val="Calibri"/>
        <family val="2"/>
        <charset val="238"/>
        <scheme val="minor"/>
      </rPr>
      <t>3)</t>
    </r>
  </si>
  <si>
    <r>
      <t>na štúdium</t>
    </r>
    <r>
      <rPr>
        <b/>
        <vertAlign val="superscript"/>
        <sz val="10"/>
        <color theme="1"/>
        <rFont val="Calibri"/>
        <family val="2"/>
        <charset val="238"/>
        <scheme val="minor"/>
      </rPr>
      <t>4)</t>
    </r>
  </si>
  <si>
    <r>
      <t>na občianske aktivity</t>
    </r>
    <r>
      <rPr>
        <b/>
        <vertAlign val="superscript"/>
        <sz val="10"/>
        <color theme="1"/>
        <rFont val="Calibri"/>
        <family val="2"/>
        <charset val="238"/>
        <scheme val="minor"/>
      </rPr>
      <t>6)</t>
    </r>
  </si>
  <si>
    <r>
      <t>na zábavu</t>
    </r>
    <r>
      <rPr>
        <b/>
        <vertAlign val="superscript"/>
        <sz val="10"/>
        <color theme="1"/>
        <rFont val="Calibri"/>
        <family val="2"/>
        <charset val="238"/>
        <scheme val="minor"/>
      </rPr>
      <t>7)</t>
    </r>
  </si>
  <si>
    <t xml:space="preserve">mobilného telefónu </t>
  </si>
  <si>
    <t>počítača, resp. notebooku,  tabletu</t>
  </si>
  <si>
    <t>internetu (všeobecne)</t>
  </si>
  <si>
    <t xml:space="preserve">sociálnych sietí a chatovania </t>
  </si>
  <si>
    <t>e-mailu</t>
  </si>
  <si>
    <r>
      <t>s používaním externých zariadení</t>
    </r>
    <r>
      <rPr>
        <b/>
        <vertAlign val="superscript"/>
        <sz val="10"/>
        <color theme="1"/>
        <rFont val="Calibri"/>
        <family val="2"/>
        <charset val="238"/>
        <scheme val="minor"/>
      </rPr>
      <t>1)</t>
    </r>
  </si>
  <si>
    <r>
      <t>s používaním bežných aplikácií – programov</t>
    </r>
    <r>
      <rPr>
        <b/>
        <vertAlign val="superscript"/>
        <sz val="10"/>
        <color theme="1"/>
        <rFont val="Calibri"/>
        <family val="2"/>
        <charset val="238"/>
        <scheme val="minor"/>
      </rPr>
      <t>2)</t>
    </r>
  </si>
  <si>
    <r>
      <t>s používaním špecializovaných aplikácií – programov</t>
    </r>
    <r>
      <rPr>
        <b/>
        <vertAlign val="superscript"/>
        <sz val="10"/>
        <color theme="1"/>
        <rFont val="Calibri"/>
        <family val="2"/>
        <charset val="238"/>
        <scheme val="minor"/>
      </rPr>
      <t>3)</t>
    </r>
  </si>
  <si>
    <r>
      <t>s využívaním elektronických služieb na internete</t>
    </r>
    <r>
      <rPr>
        <b/>
        <vertAlign val="superscript"/>
        <sz val="10"/>
        <color theme="1"/>
        <rFont val="Calibri"/>
        <family val="2"/>
        <charset val="238"/>
        <scheme val="minor"/>
      </rPr>
      <t>4)</t>
    </r>
  </si>
  <si>
    <r>
      <t>s elektronickou poštou</t>
    </r>
    <r>
      <rPr>
        <sz val="10"/>
        <color theme="1"/>
        <rFont val="Calibri"/>
        <family val="2"/>
        <charset val="238"/>
        <scheme val="minor"/>
      </rPr>
      <t xml:space="preserve"> 
(e-mailom)</t>
    </r>
  </si>
  <si>
    <r>
      <t xml:space="preserve">so sťahovaním a odosielaním </t>
    </r>
    <r>
      <rPr>
        <sz val="10"/>
        <color theme="1"/>
        <rFont val="Calibri"/>
        <family val="2"/>
        <charset val="238"/>
        <scheme val="minor"/>
      </rPr>
      <t xml:space="preserve"> </t>
    </r>
    <r>
      <rPr>
        <b/>
        <sz val="10"/>
        <color theme="1"/>
        <rFont val="Calibri"/>
        <family val="2"/>
        <charset val="238"/>
        <scheme val="minor"/>
      </rPr>
      <t>rôznych súborov, údajov cez internet</t>
    </r>
  </si>
  <si>
    <r>
      <t>s využívaním komunikačných nástrojov na internete</t>
    </r>
    <r>
      <rPr>
        <b/>
        <vertAlign val="superscript"/>
        <sz val="10"/>
        <color theme="1"/>
        <rFont val="Calibri"/>
        <family val="2"/>
        <charset val="238"/>
        <scheme val="minor"/>
      </rPr>
      <t>5)</t>
    </r>
  </si>
  <si>
    <r>
      <t>na kurzoch, školeniach</t>
    </r>
    <r>
      <rPr>
        <b/>
        <vertAlign val="superscript"/>
        <sz val="10"/>
        <color theme="1"/>
        <rFont val="Calibri"/>
        <family val="2"/>
        <charset val="238"/>
        <scheme val="minor"/>
      </rPr>
      <t>1)</t>
    </r>
  </si>
  <si>
    <t>neodpovedal/-a</t>
  </si>
  <si>
    <t>"Dostali ste sa Vy osobne do situácie, kedy Vám tieto znalosti pomohli získať zamestnanie?"</t>
  </si>
  <si>
    <t>"A dostal sa niekto z Vašich najbližších príbuzných do situácie, kedy mu tieto znalosti pomohli získať zamestnanie?"</t>
  </si>
  <si>
    <t>"Dostali ste sa Vy osobne do situácie, kedy ste nezískali zamestnanie, pretože ste prácu s počítačom alebo internetom neovládali?"</t>
  </si>
  <si>
    <t>"A dostal sa niekto z Vašich najbližších príbuzných do situácie, kedy nezískali zamestnanie, pretože prácu s počítačom alebo internetom neovládali?"</t>
  </si>
  <si>
    <r>
      <t xml:space="preserve">Počítače a internet kazia deti a mládež hrami, škodlivým obsahom na internete </t>
    </r>
    <r>
      <rPr>
        <sz val="10"/>
        <color theme="1"/>
        <rFont val="Calibri"/>
        <family val="2"/>
        <charset val="238"/>
        <scheme val="minor"/>
      </rPr>
      <t>(propagujú násilie, rasové predsudky, nevhodné sexuálne vzory a pod..)</t>
    </r>
  </si>
  <si>
    <r>
      <t xml:space="preserve">"Mohli by ste povedať, čo konkrétne vám nejde, s čím máte problémy? Z nasledujúceho zoznamu vyberte tie činnosti, ktoré vám spôsobujú problémy. "
 </t>
    </r>
    <r>
      <rPr>
        <b/>
        <sz val="9"/>
        <color theme="1"/>
        <rFont val="Calibri"/>
        <family val="2"/>
        <charset val="238"/>
        <scheme val="minor"/>
      </rPr>
      <t>Poznámky:</t>
    </r>
    <r>
      <rPr>
        <sz val="9"/>
        <color theme="1"/>
        <rFont val="Calibri"/>
        <family val="2"/>
        <charset val="238"/>
        <scheme val="minor"/>
      </rPr>
      <t xml:space="preserve">  N = 188. Odpovede respondentov, ktorí v G.1 (2015) uviedli, že sa moderným IKT prispôsobujú "skôr ťažko" a "veľmi ťažko". 
1) napr. USB disky, tlačiarne, skenery,..
2) napr. kancelárske programy, internetové prehliadače, multimediálne prehrávače, aplikácie na fotky a video
3) napr. databázové, grafické, tabuľkové, štatistické, analytické,...   
4) napr. internetbanking, nakupovanie, inzercia, komunikácia s úradmi,...
5) napr. sociálne siete, chat, Skype,...</t>
    </r>
  </si>
  <si>
    <t xml:space="preserve"> odosielanie a prijímanie e-mailov</t>
  </si>
  <si>
    <t xml:space="preserve"> komunikácia prostredníctvom
 chatu/videochatu</t>
  </si>
  <si>
    <t xml:space="preserve"> zasielanie správ z mobilného
 telefónu/smartfónu (SMS, MMS)</t>
  </si>
  <si>
    <t xml:space="preserve"> telefonovanie prostredníctvom
 internetu (VoIP)</t>
  </si>
  <si>
    <t xml:space="preserve"> komunikovanie v diskusných
 skupinách, fórach, fankluboch...</t>
  </si>
  <si>
    <t xml:space="preserve"> komunikovanie v sociálnych sieťach
 na internete</t>
  </si>
  <si>
    <t xml:space="preserve"> vyhľadávanie informácií a služieb 
 na internete</t>
  </si>
  <si>
    <t xml:space="preserve"> registrácia prístupu k informáciám 
 a službám na internete</t>
  </si>
  <si>
    <t xml:space="preserve"> používanie internetbankingu</t>
  </si>
  <si>
    <t xml:space="preserve"> nakupovanie tovarov alebo služieb
 cez internet</t>
  </si>
  <si>
    <t xml:space="preserve"> vyhľadávanie rôznych informácií v 
 LAN</t>
  </si>
  <si>
    <t xml:space="preserve"> vyhľadávanie informácií v
 databázach a archívoch</t>
  </si>
  <si>
    <t xml:space="preserve"> vyplňovanie a odosielanie el. tlačív, 
 formulárov</t>
  </si>
  <si>
    <t xml:space="preserve"> download/upload súborov, údajov 
 cez internet</t>
  </si>
  <si>
    <t xml:space="preserve"> práca s textovým procesorom</t>
  </si>
  <si>
    <t xml:space="preserve"> práca s tabuľkovým procesorom</t>
  </si>
  <si>
    <t xml:space="preserve"> práca s databázovým programom</t>
  </si>
  <si>
    <t xml:space="preserve"> práca s grafickým editorom</t>
  </si>
  <si>
    <t xml:space="preserve"> práca s multimediálnym programom </t>
  </si>
  <si>
    <t xml:space="preserve"> práca s internetovým prehliadačom</t>
  </si>
  <si>
    <t xml:space="preserve"> inštalovanie software 
 a nastavovanie funkcií PC</t>
  </si>
  <si>
    <t xml:space="preserve"> práca s PC (desktop)</t>
  </si>
  <si>
    <t>práca  s prenosným počítačom,
 tabletom, smartfónom</t>
  </si>
  <si>
    <t xml:space="preserve"> tlač dokumentov na PC tlačiarni</t>
  </si>
  <si>
    <t xml:space="preserve"> práca so skenerom</t>
  </si>
  <si>
    <t xml:space="preserve"> zapisovanie údajov na prenosné
 médium </t>
  </si>
  <si>
    <t xml:space="preserve"> inštalovanie zariadení (hardware)
 k PC</t>
  </si>
  <si>
    <t xml:space="preserve"> pripojenie počítača k internetu  
 (modem, WiFi...)</t>
  </si>
  <si>
    <t xml:space="preserve"> prenášanie/kopírovanie údajov v 
 sieti (LAN)</t>
  </si>
  <si>
    <r>
      <t xml:space="preserve">sťahovanie </t>
    </r>
    <r>
      <rPr>
        <sz val="10"/>
        <color theme="1"/>
        <rFont val="Calibri"/>
        <family val="2"/>
        <charset val="238"/>
        <scheme val="minor"/>
      </rPr>
      <t xml:space="preserve">(download) </t>
    </r>
    <r>
      <rPr>
        <b/>
        <sz val="10"/>
        <color theme="1"/>
        <rFont val="Calibri"/>
        <family val="2"/>
        <charset val="238"/>
        <scheme val="minor"/>
      </rPr>
      <t xml:space="preserve">
súborov z internetu</t>
    </r>
  </si>
  <si>
    <r>
      <t>na informácie 
o službách a tovaroch</t>
    </r>
    <r>
      <rPr>
        <b/>
        <vertAlign val="superscript"/>
        <sz val="10"/>
        <color theme="1"/>
        <rFont val="Calibri"/>
        <family val="2"/>
        <charset val="238"/>
        <scheme val="minor"/>
      </rPr>
      <t>5)</t>
    </r>
  </si>
  <si>
    <t>Odporúčanie</t>
  </si>
  <si>
    <t>určite áno           skôr áno         skôr nie          určite nie           nevie</t>
  </si>
  <si>
    <t xml:space="preserve">                    áno                                                  nie                             nevie</t>
  </si>
  <si>
    <t>rozhodne súhlasí     skôr  súhlasí          skôr nesúhlasí       rozhodne nesúhlasí          nevie</t>
  </si>
  <si>
    <t xml:space="preserve">                             súhlasí                                                         nesúhlasí                                        nevie</t>
  </si>
  <si>
    <t>veľmi významná     skôr významná       skôr nevýznamná       úplne bezvýznamná          nevie</t>
  </si>
  <si>
    <t xml:space="preserve">                         významná                                                          nevýznamná                                       nevie</t>
  </si>
  <si>
    <r>
      <t xml:space="preserve">Interval spoľahlivosti vám pomôže vyjadriť mieru neurčitosti alebo nepresnosti daného výsledku. Kalkulátor počíta intervaly spoľahlivosti pre normálne rozdelenie na hladine 1 – </t>
    </r>
    <r>
      <rPr>
        <sz val="11"/>
        <rFont val="Symbol"/>
        <family val="1"/>
        <charset val="2"/>
      </rPr>
      <t></t>
    </r>
    <r>
      <rPr>
        <sz val="11"/>
        <rFont val="Calibri"/>
        <family val="2"/>
        <charset val="238"/>
        <scheme val="minor"/>
      </rPr>
      <t xml:space="preserve">  = 95 %. Hranice intervalu určujú rozpätie, v ktorom môžeme s 95% istotou predpokladať hodnotu platnú pre skúmanú populáciu.</t>
    </r>
  </si>
  <si>
    <r>
      <t xml:space="preserve">n </t>
    </r>
    <r>
      <rPr>
        <b/>
        <sz val="11"/>
        <color theme="1"/>
        <rFont val="Calibri"/>
        <family val="2"/>
        <charset val="238"/>
        <scheme val="minor"/>
      </rPr>
      <t xml:space="preserve">Indexové hodnoty </t>
    </r>
    <r>
      <rPr>
        <sz val="11"/>
        <color theme="1"/>
        <rFont val="Calibri"/>
        <family val="2"/>
        <charset val="238"/>
        <scheme val="minor"/>
      </rPr>
      <t xml:space="preserve">v sekcii </t>
    </r>
    <r>
      <rPr>
        <i/>
        <sz val="11"/>
        <color theme="1"/>
        <rFont val="Calibri"/>
        <family val="2"/>
        <charset val="238"/>
        <scheme val="minor"/>
      </rPr>
      <t>Digitálne zručnosti</t>
    </r>
    <r>
      <rPr>
        <sz val="11"/>
        <color theme="1"/>
        <rFont val="Calibri"/>
        <family val="2"/>
        <charset val="238"/>
        <scheme val="minor"/>
      </rPr>
      <t xml:space="preserve"> (záložky E.31 - E.34) premietajú škálu odpovedí (záložky E.1 - E.29) na jednu hodnotu na transformovanej bodovej stupnici. Takto vytvorené indexy majú praktické využitie najmä pre jednoduchšie vzájomne porovnávanie a interpretáciu, napr. pri časových radoch či porovnávaní podľa sociálno-demografických parametrov. Základ výpočtu tvorí  hodnotenie jednotlivých zručností a schopností od 1 po 5, (kde 1 znamená "ovládam to veľmi dobre" a  5 "neovládam to vôbec + odpovede "neviem posúdiť , ešte som to neskúšal/-a" a  "neviem o čo ide, nepočul/-a som o tom"). Takáto škála odpovedí bola následne transformovaná na bodovú stupnicu 0,00 do 1,00, kde 0,00 znamená, že respondent nemá v danej oblasti žiadnu zručnosť/schopnosť a 1,00, že respondent má maximálnu úroveň danej zručnosti/schopnosti. Index je vypočítaný ako priemerná hodnota na takto vytvorenej stupnici. Čím je hodnota indexu vyššia, resp. bližšie k hodnote 1,00, tým je daná zručnosť bezproblémovejšia a naopak. Tieto hodnoty možno ďalej zoskupovať a vytvárať si tak vlastné sumačné indexy podľa výskumného zámeru. </t>
    </r>
  </si>
  <si>
    <r>
      <t xml:space="preserve">Štatistickú chybu výberového súboru uvádza pre jednotlivé terénne výskumy tabuľka na začiatku sekcie. Štatistická chyba je vypočítaná na 95 % hladine významnosti pre frekvenciu javu 50 %. Pre korektné posúdenie a následnú interpretáciu rozdielov medzi konkrétnymi údajmi (napr. v časových radoch) odporúčame použiť </t>
    </r>
    <r>
      <rPr>
        <i/>
        <sz val="10"/>
        <color theme="1"/>
        <rFont val="Verdana"/>
        <family val="2"/>
        <charset val="238"/>
      </rPr>
      <t xml:space="preserve">kalkulátor intervalu spoľahlivosti </t>
    </r>
    <r>
      <rPr>
        <sz val="10"/>
        <color theme="1"/>
        <rFont val="Verdana"/>
        <family val="2"/>
        <charset val="238"/>
      </rPr>
      <t>v záložke A.2.</t>
    </r>
  </si>
  <si>
    <r>
      <t xml:space="preserve">n </t>
    </r>
    <r>
      <rPr>
        <b/>
        <sz val="11"/>
        <color theme="1"/>
        <rFont val="Calibri"/>
        <family val="2"/>
        <charset val="238"/>
        <scheme val="minor"/>
      </rPr>
      <t>Poznámku</t>
    </r>
    <r>
      <rPr>
        <sz val="11"/>
        <color theme="1"/>
        <rFont val="Calibri"/>
        <family val="2"/>
        <charset val="238"/>
        <scheme val="minor"/>
      </rPr>
      <t xml:space="preserve">, ktorá zvyčajne obsahuje dôležité upozornenia vzťahujúce sa k výpočtom. Kľúčovým parametrom je najmä počet respondentov, z ktorého boli tabuľky vypočítané. Je  označený ako "N" a hovorí o tom, aká časť respondentov na otázku odpovedala. Údaje tak môžu zahŕňať buď celý výberový súbor (uvedený aj v prvej tabuľke hore) alebo iba jeho časť -  typicky filtračné otázky. </t>
    </r>
    <r>
      <rPr>
        <i/>
        <sz val="11"/>
        <color theme="1"/>
        <rFont val="Calibri"/>
        <family val="2"/>
        <charset val="238"/>
        <scheme val="minor"/>
      </rPr>
      <t>Príklad:</t>
    </r>
    <r>
      <rPr>
        <sz val="11"/>
        <color theme="1"/>
        <rFont val="Calibri"/>
        <family val="2"/>
        <charset val="238"/>
        <scheme val="minor"/>
      </rPr>
      <t xml:space="preserve"> Pri využívaní  internetu (záložka C.2) ide o odpovede respondentov, ktorí  uviedli, že nemajú možnosť používať počítač alebo internet a následne dôvody, prečo ho nemajú možnosť využívať (záložka C.3). Poznámka môže ďalej uvádzať, koľko možných odpovedí mal respondent k dispozícií; rozšírený popis odpovedí alebo ďalšie dôležité údaje potrebné k interpretácii.  </t>
    </r>
  </si>
  <si>
    <t>C.4 Možnosti využívania IKT v rôznych sociálnych skupinách obyvateľstva - 2005</t>
  </si>
  <si>
    <r>
      <t xml:space="preserve">"Majú alebo nemajú - podľa Vás - nasledujúci ľudia na Slovensku možnosť používať modernú informačnú a komunikačnú techniku?"
 </t>
    </r>
    <r>
      <rPr>
        <b/>
        <sz val="9"/>
        <color theme="1"/>
        <rFont val="Calibri"/>
        <family val="2"/>
        <charset val="238"/>
        <scheme val="minor"/>
      </rPr>
      <t>Poznámky:</t>
    </r>
    <r>
      <rPr>
        <sz val="9"/>
        <color theme="1"/>
        <rFont val="Calibri"/>
        <family val="2"/>
        <charset val="238"/>
        <scheme val="minor"/>
      </rPr>
      <t xml:space="preserve">  N = 1 230. </t>
    </r>
  </si>
  <si>
    <t>A. ľudia ako ste Vy</t>
  </si>
  <si>
    <t>B. podnikatelia</t>
  </si>
  <si>
    <t>C. ľudia v malých obciach</t>
  </si>
  <si>
    <t>D. manažéri</t>
  </si>
  <si>
    <t>E. mladé rodiny</t>
  </si>
  <si>
    <t>F. nezamestnaní</t>
  </si>
  <si>
    <t>G. študenti</t>
  </si>
  <si>
    <t>H. dôchodcovia</t>
  </si>
  <si>
    <t>I. Rómovia</t>
  </si>
  <si>
    <t>J. vedci, technici</t>
  </si>
  <si>
    <t>určite 
majú</t>
  </si>
  <si>
    <t>skôr 
majú</t>
  </si>
  <si>
    <t>skôr 
nemajú</t>
  </si>
  <si>
    <t>určite 
nemajú</t>
  </si>
  <si>
    <t>D.4 Využívanie internetu v rôznych prostrediach - 2005</t>
  </si>
  <si>
    <t xml:space="preserve">A) používam antivírusový softvér </t>
  </si>
  <si>
    <t xml:space="preserve">C) na prihlasovanie do služieb a aplikácií 
nepoužívam jednoduché heslá </t>
  </si>
  <si>
    <t>B) pravidelne sťahujem bezpečnostné 
záplaty a aktualizujem softvér</t>
  </si>
  <si>
    <t>D) nepoužívam jedno heslo do všetkých 
služieb a aplikácií</t>
  </si>
  <si>
    <t>E) na internetovom prehliadači mám nastavenú vyššiu úroveň zabezpečenia/ filtrovania obsahu</t>
  </si>
  <si>
    <t>F) neotváram e-maily, keď si nie som 
istý/-á ich odosielateľom</t>
  </si>
  <si>
    <t>G) nikdy nespúšťam neoverené programy a nedôveryhodné internetové stránky</t>
  </si>
  <si>
    <t xml:space="preserve">H) používam Anti-spyware softvér </t>
  </si>
  <si>
    <t>I) používam firewall</t>
  </si>
  <si>
    <t>J) nezverejňujem svoje osobné informácie na sociálnych sieťach, diskusných fórach, chate</t>
  </si>
  <si>
    <t>K) na bežnú prácu na počítači nepoužívam 
účet s právami administrátora</t>
  </si>
  <si>
    <t>©  Inštitút pre verejné otázky, 2016</t>
  </si>
  <si>
    <r>
      <rPr>
        <b/>
        <sz val="10"/>
        <color theme="1"/>
        <rFont val="Calibri"/>
        <family val="2"/>
        <charset val="238"/>
        <scheme val="minor"/>
      </rPr>
      <t>Autor:</t>
    </r>
    <r>
      <rPr>
        <sz val="10"/>
        <color theme="1"/>
        <rFont val="Calibri"/>
        <family val="2"/>
        <charset val="238"/>
        <scheme val="minor"/>
      </rPr>
      <t xml:space="preserve"> Marián Velšic, Ph.D. - Inštitút pre verejné otázky, Bratislava</t>
    </r>
  </si>
  <si>
    <t>2. V tabuľke sa zobrazí výpočet dolnej a hornej hranice pri 95% spoľahlivosti.</t>
  </si>
  <si>
    <t>Grant č. 2015vv027 Nadácia Tatra banky</t>
  </si>
  <si>
    <t xml:space="preserve">Prajeme Vám veľa úspechov a veríme, že výsledky nášho projektu Vám pomôžu v ďalšom štúdiu. </t>
  </si>
  <si>
    <t>http://www.ivo.sk</t>
  </si>
  <si>
    <t>ipa@ivo.sk</t>
  </si>
  <si>
    <t xml:space="preserve">Inštitút pre verejné otázky, Baštová 5, 811 03 Bratislava  </t>
  </si>
  <si>
    <t xml:space="preserve">                                                                                                                                                                                                                                      Marián Velšic, Ph.D.
                                                                                                                                                                                                                                            autor projektu   </t>
  </si>
  <si>
    <r>
      <rPr>
        <b/>
        <sz val="11"/>
        <color theme="1"/>
        <rFont val="Calibri"/>
        <family val="2"/>
        <charset val="238"/>
        <scheme val="minor"/>
      </rPr>
      <t>Základné výberové (kvótne) znaky:</t>
    </r>
    <r>
      <rPr>
        <sz val="11"/>
        <color theme="1"/>
        <rFont val="Calibri"/>
        <family val="2"/>
        <charset val="238"/>
        <scheme val="minor"/>
      </rPr>
      <t xml:space="preserve"> pohlavie, vek, vzdelanie, národnosť, veľkosť sídla, kraj SR. </t>
    </r>
  </si>
  <si>
    <r>
      <rPr>
        <b/>
        <sz val="10"/>
        <color theme="1"/>
        <rFont val="Calibri"/>
        <family val="2"/>
        <charset val="238"/>
        <scheme val="minor"/>
      </rPr>
      <t xml:space="preserve">Odborní konzultanti: </t>
    </r>
    <r>
      <rPr>
        <sz val="10"/>
        <color theme="1"/>
        <rFont val="Calibri"/>
        <family val="2"/>
        <charset val="238"/>
        <scheme val="minor"/>
      </rPr>
      <t>Doc. PhDr.Oľga Gyarfášová, Ph.D. - Fakulta sociálnych a ekonomických vied UK Bratislava
                                       Mgr. Martin Slosiarik - Agentúra FOCUS, Bratislava</t>
    </r>
  </si>
  <si>
    <r>
      <rPr>
        <b/>
        <sz val="10"/>
        <color theme="1"/>
        <rFont val="Calibri"/>
        <family val="2"/>
        <charset val="238"/>
        <scheme val="minor"/>
      </rPr>
      <t>Upozornenie:</t>
    </r>
    <r>
      <rPr>
        <sz val="10"/>
        <color theme="1"/>
        <rFont val="Calibri"/>
        <family val="2"/>
        <charset val="238"/>
        <scheme val="minor"/>
      </rPr>
      <t xml:space="preserve"> Súhlas s využívaním obsahu elektronickej dátovej matice vydáva držiteľ autorských práv výlučne na akademické, tzn. vzdelávacie a študijné účely. Dokument je primárne určený pre študentov a akademických pracovníkov univerzít, vysokých škôl a ich pracovísk. Využívanie obsahu elektronickej dátovej matice na  komerčné účely držiteľ autorských práv nepovoľuje. </t>
    </r>
  </si>
  <si>
    <r>
      <t xml:space="preserve">"Kto Vás najviac ovplyvnil alebo má najväčšiu zásluhu na tom, že ste sa naučili alebo sa učíte pracovať s modernou informačnou a komunikačnou technikou?"
 </t>
    </r>
    <r>
      <rPr>
        <b/>
        <sz val="9"/>
        <color theme="1"/>
        <rFont val="Calibri"/>
        <family val="2"/>
        <charset val="238"/>
        <scheme val="minor"/>
      </rPr>
      <t>Poznámky:</t>
    </r>
    <r>
      <rPr>
        <sz val="9"/>
        <color theme="1"/>
        <rFont val="Calibri"/>
        <family val="2"/>
        <charset val="238"/>
        <scheme val="minor"/>
      </rPr>
      <t xml:space="preserve">  N = 808. Odpovede respondentov, ktorí v G.1 (2005) uviedli, že sa učia ovládať a prispôsobujú modernej IKT. Možnosť len jednej odpovede.</t>
    </r>
  </si>
  <si>
    <t>35. Problémy s využívaním konkrétnych IKT</t>
  </si>
  <si>
    <t>E.35 Problémy s využívaním konkrétnych IKT - 2015</t>
  </si>
  <si>
    <t>G.12 Hlavné dôvody odmietania IKT - 2009, 2011, 2013, 2015</t>
  </si>
  <si>
    <t>12. Hlavné dôvody odmietania IKT</t>
  </si>
  <si>
    <t>13. Kde získali respondenti prvé skúsenosti s IKT</t>
  </si>
  <si>
    <t>G.13 Kde získali respondenti prvé skúsenosti s IKT - 2005</t>
  </si>
  <si>
    <t>14. Kto má zásluhu na digitálnej gramotnosti respndenta</t>
  </si>
  <si>
    <t>15. Vonkajší tlak na digitálnu gramotnosť - životné situácie</t>
  </si>
  <si>
    <t>G.16 Vonkajší tlak na digitálnu gramotnosť - zamestnanie - 2005</t>
  </si>
  <si>
    <t>16. Vonkajší tlak na digitálnu gramotnosť - zamestnanie</t>
  </si>
  <si>
    <t>G.15 Vonkajší tlak na digitálnu gramotnosť - životné situácie - 2005</t>
  </si>
  <si>
    <r>
      <t xml:space="preserve">"Často sa diskutuje o negatívnom vplyve počítačov a internetu na ľudí, resp. celkovo na spoločnosť. 
 Ktoré z uvedených problémov považujete za najzávažnejšie?"
 </t>
    </r>
    <r>
      <rPr>
        <b/>
        <sz val="9"/>
        <color theme="1"/>
        <rFont val="Calibri"/>
        <family val="2"/>
        <charset val="238"/>
        <scheme val="minor"/>
      </rPr>
      <t>Poznámky:</t>
    </r>
    <r>
      <rPr>
        <sz val="9"/>
        <color theme="1"/>
        <rFont val="Calibri"/>
        <family val="2"/>
        <charset val="238"/>
        <scheme val="minor"/>
      </rPr>
      <t xml:space="preserve">  N = 1 083.  Respondenti mali možnosť vybrať max. 2 odpovede, preto ich súčet v riadkoch presahuje 100 %.
1) pohybu, športu, pobytu v prírode a pod.
2) šírenie vírusov, podvodné webstránky, krádež osobných údajov, účtov, hesiel, a pod.
3) propagácia násilia, rasizmus, terorizmus, pornografia...
4) napr. keď sa ľudia stretnú a každý pozerá do svojho  smartfónu
5) napr. keď sa ľudia sa menej stretávajú, navštevujú,...
6) lebo sa viac sa spoliehame na počítače a internet
7) závislosť na internete, smartfónoch, sociálnych sieťach, chatovaní, počítačových hrách a pod.
8) rozdelene na tých, čo k nim majú prístup a vedia ich ovládať, a tých čo nemajú a nevedia
9) napr. sledovaním aktivít a zvyklostí na internete, komunikáciou na sociálnych sieťach, monitorovaním pohybu na verejných miestach, zverejňovaním osobných údajov,....</t>
    </r>
  </si>
  <si>
    <t xml:space="preserve"> "Mohli by ste upresniť, v akej situácii, pri akej príležitosti to bolo?"
Poznámky: N = 496. Odpovede respondentov, ktorí boli nutení naučiť sa ovládať IKT.
1) zavádzanie nového software, hardware, technológií), kariéry, zmeny pracovného zaradenia, zlepšovania znalostí a zručností....
2) na vyučovaní informatiky, pri štúdiu, písaní referátov, príprave na skúšky,...
3) potreba komunikovať s príbuznými, známymi, úradmi, zisťovať informácie, používať internetbanking,...
4) potreba získavať stále nové zručnosti, vedomosti,...
5) nezvládanie IKT vyvoláva pocit hanby a menejcennosti
6) kúpa/dar mobilu, PC, zavedenie internetu,...</t>
  </si>
  <si>
    <t>"A akú máte predstavu o Vašom zdokonaľovaní v tejto oblasti? Akým spôsobom by mala prebiehať? Uveďte, prosím, maximálne dva spôsoby."
 Odpovede respondentov, ktorí v H.1 uviedli, že sa plánujú zdokonaľovať. Respondenti mali možnosť vybrať max. 2 odppovede, preto ich súčet v ridadkoch presahuje 100 %.</t>
  </si>
  <si>
    <r>
      <t xml:space="preserve"> "Aká situácia alebo okolnosti by museli nastať, aby ste boli ochotný/-á naučiť sa ovládať alebo pracovať s modernou informačnou a komunikačnou technikou, prípadne si rozšíriť svoje znalosti a schopnosti v tejto oblasti?"
</t>
    </r>
    <r>
      <rPr>
        <b/>
        <sz val="9"/>
        <color theme="1"/>
        <rFont val="Calibri"/>
        <family val="2"/>
        <charset val="238"/>
        <scheme val="minor"/>
      </rPr>
      <t xml:space="preserve">Poznámky: </t>
    </r>
    <r>
      <rPr>
        <sz val="9"/>
        <color theme="1"/>
        <rFont val="Calibri"/>
        <family val="2"/>
        <charset val="238"/>
        <scheme val="minor"/>
      </rPr>
      <t>N = 627. Odpovede respondentov, ktorí neboli nutení naučiť sa ovládať IKT.  
1) zmena zamestnania, podmienka prijatia do zamestnania, profesijné nároky, lepšie pracovné miesto...
2) potreba pri štúdiu, vzdelávaní, prijatie do školy,...
3) dar, kúpa, dostatok financií na prístup k IKT
4) „kedy sa nedá inak"
5) lebo sa neustále učí a rozširuje schopnosti
6) z dôvodu veku, vykonávanej profesie</t>
    </r>
  </si>
  <si>
    <t>G.14 Kto má zásluhu na digitálnej gramotnosti respondenta - 2005</t>
  </si>
  <si>
    <r>
      <t xml:space="preserve">"Kde ste získali prvé skúsenosti s modernou informačnou a komunikačnou technikou Vy?"
 </t>
    </r>
    <r>
      <rPr>
        <b/>
        <sz val="9"/>
        <color theme="1"/>
        <rFont val="Calibri"/>
        <family val="2"/>
        <charset val="238"/>
        <scheme val="minor"/>
      </rPr>
      <t>Poznámky:</t>
    </r>
    <r>
      <rPr>
        <sz val="9"/>
        <color theme="1"/>
        <rFont val="Calibri"/>
        <family val="2"/>
        <charset val="238"/>
        <scheme val="minor"/>
      </rPr>
      <t xml:space="preserve">  N = 807. Odpovede respondentov, ktorí v G.1 (2005) uviedli, že sa učia ovládať a prispôsobujú 
 modernej IKT. Možnosť len jednej odpovede. 
 1) Na kurzoch, školeniach mimo zamestnania a školy.</t>
    </r>
  </si>
  <si>
    <r>
      <t xml:space="preserve">"Čo je hlavnou príčinou toho, že sa ju neplánujete naučiť ovládať resp. zdokonaľovať v jej ovládaní? Uveďte, prosím, len jeden dôvod."
 </t>
    </r>
    <r>
      <rPr>
        <b/>
        <sz val="9"/>
        <color theme="1"/>
        <rFont val="Calibri"/>
        <family val="2"/>
        <charset val="238"/>
        <scheme val="minor"/>
      </rPr>
      <t>Poznámky:</t>
    </r>
    <r>
      <rPr>
        <sz val="9"/>
        <color theme="1"/>
        <rFont val="Calibri"/>
        <family val="2"/>
        <charset val="238"/>
        <scheme val="minor"/>
      </rPr>
      <t xml:space="preserve">  N = 385. Uzatvorená otázka. Možnosť jednej odpovede. Odpovede respondentov, ktorí v H.1 (2009) uviedli, že sa neplánujú zdokonaľovať a učiť nič nové v oblasti IKT.</t>
    </r>
  </si>
  <si>
    <r>
      <t xml:space="preserve">"Prečo nie ste ochotný/-á naučiť sa ovládať alebo pracovať s modernou informačnou a 
 komunikačnou technikou, prípadne si rozširovať svoje znalosti a schopnosti v tejto 
 oblasti?"
 </t>
    </r>
    <r>
      <rPr>
        <b/>
        <sz val="9"/>
        <color theme="1"/>
        <rFont val="Calibri"/>
        <family val="2"/>
        <charset val="238"/>
        <scheme val="minor"/>
      </rPr>
      <t>Poznámky:</t>
    </r>
    <r>
      <rPr>
        <sz val="9"/>
        <color theme="1"/>
        <rFont val="Calibri"/>
        <family val="2"/>
        <charset val="238"/>
        <scheme val="minor"/>
      </rPr>
      <t xml:space="preserve">  N =</t>
    </r>
    <r>
      <rPr>
        <b/>
        <sz val="9"/>
        <color theme="1"/>
        <rFont val="Calibri"/>
        <family val="2"/>
        <charset val="238"/>
        <scheme val="minor"/>
      </rPr>
      <t xml:space="preserve"> </t>
    </r>
    <r>
      <rPr>
        <sz val="9"/>
        <color theme="1"/>
        <rFont val="Calibri"/>
        <family val="2"/>
        <charset val="238"/>
        <scheme val="minor"/>
      </rPr>
      <t>313. Otvorená otázka - spontánne odpovede. Odpovede respondentov, ktorí v G.1 (2011) uviedli, že sa vôbec neučia ovládať modernú IKT.</t>
    </r>
  </si>
  <si>
    <r>
      <t xml:space="preserve">"Prečo nie ste ochotný/-á naučiť sa ovládať alebo pracovať s modernou informačnou a 
 komunikačnou technikou, prípadne si rozširovať svoje znalosti a schopnosti v tejto oblasti?"
 </t>
    </r>
    <r>
      <rPr>
        <b/>
        <sz val="9"/>
        <color theme="1"/>
        <rFont val="Calibri"/>
        <family val="2"/>
        <charset val="238"/>
        <scheme val="minor"/>
      </rPr>
      <t>Poznámky:</t>
    </r>
    <r>
      <rPr>
        <sz val="9"/>
        <color theme="1"/>
        <rFont val="Calibri"/>
        <family val="2"/>
        <charset val="238"/>
        <scheme val="minor"/>
      </rPr>
      <t xml:space="preserve">  N = 255. Otvorená otázka - spontánne odpovede. Odpovede respondentov, ktorí v G.1 (2013) uviedli, že sa vôbec neučia ovládať modernú IKT. </t>
    </r>
  </si>
  <si>
    <r>
      <t xml:space="preserve">"Čo je hlavným dôvodom, že sa vôbec neučíte ovládať modernú informačnú a 
 komunikačnú techniku? Vyberte, prosím, jednu možnosť."
 </t>
    </r>
    <r>
      <rPr>
        <b/>
        <sz val="9"/>
        <color theme="1"/>
        <rFont val="Calibri"/>
        <family val="2"/>
        <charset val="238"/>
        <scheme val="minor"/>
      </rPr>
      <t>Poznámky:</t>
    </r>
    <r>
      <rPr>
        <sz val="9"/>
        <color theme="1"/>
        <rFont val="Calibri"/>
        <family val="2"/>
        <charset val="238"/>
        <scheme val="minor"/>
      </rPr>
      <t xml:space="preserve">  N = 248. Uzatvorená otázka. Možnosť jednej odpovede. Odpovede respondentov, ktorí  G.1 (2015) uviedli, že sa vôbec neučia ovládať modernú IKT.</t>
    </r>
  </si>
  <si>
    <t>má iné zdroje nahradzujúce IKT (telefón, mobil, TV,...)</t>
  </si>
  <si>
    <r>
      <t xml:space="preserve"> Poznámky: </t>
    </r>
    <r>
      <rPr>
        <sz val="9"/>
        <color theme="1"/>
        <rFont val="Calibri"/>
        <family val="2"/>
        <charset val="238"/>
        <scheme val="minor"/>
      </rPr>
      <t>N = 819. Iba odpovede respondentov, ktorí sa vzdelávajú 
 (napr. v škole, v rámci zamestnania/povolania a pod.)</t>
    </r>
  </si>
  <si>
    <r>
      <t xml:space="preserve"> Poznámky: </t>
    </r>
    <r>
      <rPr>
        <sz val="9"/>
        <color theme="1"/>
        <rFont val="Calibri"/>
        <family val="2"/>
        <charset val="238"/>
        <scheme val="minor"/>
      </rPr>
      <t>N = 900. Iba odpovede ekonomicky aktívnych respondentov.</t>
    </r>
  </si>
  <si>
    <r>
      <t xml:space="preserve"> Poznámky: </t>
    </r>
    <r>
      <rPr>
        <sz val="9"/>
        <color theme="1"/>
        <rFont val="Calibri"/>
        <family val="2"/>
        <charset val="238"/>
        <scheme val="minor"/>
      </rPr>
      <t>N = 858. Iba odpovede ekonomicky aktívnych respondentov.</t>
    </r>
  </si>
  <si>
    <r>
      <t xml:space="preserve">"Do akej miery ovládate telefonovanie z mobilného telefónu"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</si>
  <si>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telefonovanie z mobilného telefónu"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</si>
  <si>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telefonovanie z mobilného telefónu"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</si>
  <si>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komunikovanie v sociálnych sieťach na internete (napr. Facebook, MySpace, Twitter, Pokec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</si>
  <si>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komunikovanie v sociálnych sieťach na internete (napr. Facebook, MySpace, Twitter, Pokec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</si>
  <si>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komunikovanie v diskusných fórach na internete"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</si>
  <si>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komunikovanie v diskusných fórach na internete"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</si>
  <si>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komunikovanie v diskusných fórach na internete"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</si>
  <si>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komunikovanie v diskusných skupinách alebo  fórach, zoznamovacích fórach, fankluboch na internete"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</si>
  <si>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komunikovanie v diskusných skupinách alebo  fórach, zoznamovacích fórach, fankluboch na internete"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</si>
  <si>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telefonovanie prostredníctvom internetu (napr. aplikáciou Skype)"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</si>
  <si>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telefonovanie prostredníctvom internetu (napr. aplikáciou Skype)"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</si>
  <si>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telefonovanie prostredníctvom internetu (napr. aplikáciou Skype)"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</si>
  <si>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telefonovanie prostredníctvom internetu (napr. aplikáciou Skype)"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</si>
  <si>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telefonovanie prostredníctvom internetu (napr. aplikáciou Skype)"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</si>
  <si>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zasielanie správ z mobilného telefónu – SMS, MMS, e-mail"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</si>
  <si>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zasielanie správ z mobilného telefónu – SMS, MMS, e-mail"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</si>
  <si>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zasielanie správ z mobilného telefónu – SMS, MMS, e-mail"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</si>
  <si>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zasielanie správ z mobilného telefónu/smartfónu – SMS, MMS, e-mail"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</si>
  <si>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zasielanie správ z mobilného telefónu/smartfónu – SMS, MMS, e-mail"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</si>
  <si>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komunikáciu prostredníctvom chatu na internete – ICQ, MSN,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</si>
  <si>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komunikáciu prostredníctvom chatu na internete – ICQ, MSN,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</si>
  <si>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komunikáciu prostredníctvom chatu na internete – ICQ, MSN,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</si>
  <si>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komunikáciu prostredníctvom chatu alebo videochatu (napr. cez Skype, ICQ, MSN, Google talk, Yahoo!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</si>
  <si>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komunikáciu prostredníctvom chatu alebo videochatu (napr. cez Skype, ICQ, MSN, Google talk, Yahoo!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</si>
  <si>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odosielanie a prijímanie elektronickej pošty (e-mailov) "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</si>
  <si>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odosielanie a prijímanie elektronickej pošty (e-mailov) "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</si>
  <si>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odosielanie a prijímanie elektronickej pošty (e-mailov) "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</si>
  <si>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odosielanie a prijímanie elektronickej pošty 
(e-mailov) "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</si>
  <si>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odosielanie a prijímanie elektronickej pošty 
(e-mailov) "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</si>
  <si>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sťahovanie a odosielanie (download a upload) rôznych súborov, údajov cez internet – napr. programy, filmy, hudbu, animácie, fotky,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</si>
  <si>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sťahovanie a odosielanie (download a upload) rôznych súborov, údajov cez internet – napr. programy, filmy, hudbu, animácie, fotky,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</si>
  <si>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sťahovanie a odosielanie (download a upload) rôznych súborov, údajov cez internet – napr. programy, filmy, hudbu, animácie, fotky,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</si>
  <si>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sťahovanie a odosielanie (download a upload) rôznych súborov, údajov cez internet – napr. programy, filmy, hudbu, animácie, fotky,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</si>
  <si>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sťahovanie a odosielanie (download a upload) rôznych súborov, údajov cez internet – napr. programy, filmy, hudbu, animácie, fotky,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</si>
  <si>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vyplňovanie a odosielanie elektronických tlačív, formulárov, žiadostí, dotazníkov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</si>
  <si>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vyplňovanie a odosielanie elektronických tlačív, formulárov, žiadostí, dotazníkov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</si>
  <si>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vyhľadávanie rôznych informácií uložených v databázach a archívoch (v počítači, lokálnej sieti, na internete)"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</si>
  <si>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vyhľadávanie rôznych informácií uložených v databázach a archívoch (v počítači, lokálnej sieti, na internete)"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</si>
  <si>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vyhľadávanie rôznych informácií uložených v databázach a archívoch (v počítači, lokálnej sieti, na internete)"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</si>
  <si>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vyhľadávanie rôznych informácií v lokálnej počítačovej sieti (LAN) - tzn. medzi zosieťovanými/ prepojenými počítačmi na pracovisku, v škole, v knižnici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</si>
  <si>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vyhľadávanie rôznych informácií v lokálnej počítačovej sieti (LAN) - tzn. medzi zosieťovanými/ prepojenými počítačmi na pracovisku, v škole, v knižnici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</si>
  <si>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vyhľadávanie rôznych informácií v lokálnej počítačovej sieti (LAN) - tzn. medzi zosieťovanými/ prepojenými počítačmi na pracovisku, v škole, v knižnici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</si>
  <si>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vyhľadávanie rôznych informácií v lokálnej počítačovej sieti (LAN) - tzn. medzi zosieťovanými/ prepojenými počítačmi na pracovisku, v škole, v knižnici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</si>
  <si>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vyhľadávanie rôznych informácií v lokálnej počítačovej sieti (LAN) - tzn. medzi zosieťovanými/ prepojenými počítačmi na pracovisku, v škole, v knižnici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</si>
  <si>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nakupovanie tovarov alebo služieb cez internet"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</si>
  <si>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nakupovanie tovarov alebo služieb cez internet"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</si>
  <si>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nakupovanie tovarov alebo služieb cez internet"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</si>
  <si>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nakupovanie tovarov alebo služieb cez internet"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</si>
  <si>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nakupovanie tovarov alebo služieb cez internet"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</si>
  <si>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používanie internetbankingu – bankových služieb cez internet"
</t>
    </r>
    <r>
      <rPr>
        <sz val="11"/>
        <color theme="1"/>
        <rFont val="Calibri"/>
        <family val="2"/>
        <charset val="238"/>
        <scheme val="minor"/>
      </rPr>
      <t xml:space="preserve">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</si>
  <si>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používanie internet bankingu – bankových služieb cez internet"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</si>
  <si>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používanie internet bankingu – bankových služieb cez internet"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</si>
  <si>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používanie internet bankingu – bankových služieb cez internet"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</si>
  <si>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používanie internet bankingu – bankových služieb cez internet"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</si>
  <si>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registrácia prístupu k rôznym informáciám a službám na internete"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</si>
  <si>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registrácia prístupu k rôznym informáciám a službám na internete"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</si>
  <si>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registrácia prístupu k rôznym informáciám a službám na internete"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</si>
  <si>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registrácia prístupu k rôznym informáciám a službám na internete"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</si>
  <si>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registrácia prístupu k rôznym informáciám a službám na internete"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</si>
  <si>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vyhľadávanie informácií a služieb na internete"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</si>
  <si>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vyhľadávanie informácií a služieb na internete"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som o tom". </t>
    </r>
  </si>
  <si>
    <r>
      <t xml:space="preserve">"Do akej miery ovládate vyhľadávanie informácií a služieb na internete"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som o tom". </t>
    </r>
  </si>
  <si>
    <r>
      <t xml:space="preserve">"Do akej miery ovládate vyhľadávanie informácií a služieb na internete"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</si>
  <si>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vyhľadávanie informácií a služieb na internete"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som o tom". 
</t>
    </r>
  </si>
  <si>
    <r>
      <t xml:space="preserve">"Do akej miery ovládate inštalovanie programov do PC a nastavovanie základných funkcií (prispôsobenie na prácu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</si>
  <si>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inštalovanie programov do PC a nastavovanie základných funkcií (prispôsobenie na prácu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</si>
  <si>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inštalovanie programov do PC a nastavovanie základných funkcií (prispôsobenie na prácu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</si>
  <si>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inštalovanie programov do PC a nastavovanie základných funkcií (prispôsobenie na prácu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</si>
  <si>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inštalovanie programov do PC a nastavovanie základných funkcií (prispôsobenie na prácu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</si>
  <si>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internetovým prehliadačom – programom pre internet ako napr. Microsoft Explorer, Mozilla/Firefox, Netscape, Opera,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</si>
  <si>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nejakým internetovým prehliadačom – programom pre internet ako napr. Microsoft Explorer, Mozilla/Firefox, Netscape, Opera,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</si>
  <si>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nejakým internetovým prehliadačom – programom pre internet ako napr. Microsoft Explorer, Mozilla/Firefox, Netscape, Opera,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</si>
  <si>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nejakým internetovým prehliadačom – programom pre internet ako napr. Microsoft Explorer, Mozilla/Firefox, Chrome, Opera,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</si>
  <si>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internetovým prehliadačom – programom pre internet ako napr. Microsoft Explorer, Mozilla/Firefox, Chrome, Opera,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</si>
  <si>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programom pre multimédia – programom na prehrávanie videa, animácií a hudby"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</si>
  <si>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nejakým programom pre multimédia – programom na prehrávanie videa, animácií a hudby"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</si>
  <si>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nejakým programom pre multimédia – programom na prehrávanie videa, animácií a hudby"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</si>
  <si>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nejakým programom pre multimédia – programom na prehrávanie videa, animácií a hudby"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</si>
  <si>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programom pre multimédia – programom na prehrávanie videa, animácií a hudby"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</si>
  <si>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grafickým editorom – programom na spracovanie obrázkov, fotiek, kreslenie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</si>
  <si>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nejakým grafickým editorom – programom na spracovanie obrázkov, fotiek, kreslenie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</si>
  <si>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nejakým grafickým editorom – programom na spracovanie obrázkov, fotiek, kreslenie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</si>
  <si>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nejakým grafickým editorom – programom na spracovanie obrázkov, fotiek, kreslenie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</si>
  <si>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grafickým editorom – programom na spracovanie obrázkov, fotiek, kreslenie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</si>
  <si>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databázovým programom, ako napr. Microsoft Access,..."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</si>
  <si>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nejakým databázovým programom, ako napr. Microsoft Access,....."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</si>
  <si>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nejakým databázovým programom, ako napr. Microsoft Access,....."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</si>
  <si>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nejakým databázovým programom, ako napr. Microsoft Access, Base, My SQL; FoxPro....."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</si>
  <si>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databázovým programom, ako napr. Microsoft Access, Base, My SQL, FoxPro....."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</si>
  <si>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tabuľkovým procesorom – programom ako napr. Microsoft Excel, Lotus, Quattro,...."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</si>
  <si>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nejakým tabuľkovým procesorom – programom ako napr. Microsoft Excel, Lotus, Quattro,...."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</si>
  <si>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nejakým tabuľkovým procesorom – programom ako napr. Microsoft Excel, Lotus, Quattro,...."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</si>
  <si>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nejakým tabuľkovým procesorom – programom ako napr. Microsoft Excel, Lotus, Quattro,...."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</si>
  <si>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tabuľkovým procesorom – programom ako napr. Microsoft Excel, Lotus, Quattro,...."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</si>
  <si>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textovým procesorom – programom na písanie, ako napr. Microsoft Word, WordPerfect, T602, ..."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</si>
  <si>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nejakým textovým procesorom – programom na písanie, ako napr. Microsoft Word, WordPerfect, T602, ..."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</si>
  <si>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nejakým textovým procesorom – programom na písanie, ako napr. Microsoft Word, Open Office Writer, T602, ..."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</si>
  <si>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nejakým textovým procesorom – programom na písanie, ako napr. Microsoft Word, Open Office Writer, T602, ..."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</si>
  <si>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nejakým textovým procesorom – programom na písanie, ako napr. Microsoft Word, Open Office Writer, T602, ..."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</si>
  <si>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prenášanie/ kopírovanie údajov alebo súborov v lokálnej počítačovej sieti (LAN)"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</si>
  <si>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prenášanie/ kopírovanie údajov alebo súborov v lokálnej počítačovej sieti (LAN)"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</si>
  <si>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prenášanie/ kopírovanie údajov alebo súborov v lokálnej počítačovej sieti (LAN)"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</si>
  <si>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prenášanie/ kopírovanie údajov alebo súborov v lokálnej počítačovej sieti (LAN)"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</si>
  <si>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prenášanie/ kopírovanie údajov alebo súborov v lokálnej počítačovej sieti (LAN)"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</si>
  <si>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pripojenie počítača k internetu – napr. prostredníctvom Wifi, modemu, počítačovej siete"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</si>
  <si>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pripojenie počítača k internetu – napr. prostredníctvom Wifi, modemu, počítačovej siete"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</si>
  <si>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inštalovanie zariadení k PC – napr. tlačiarne, skenera, klávesnice, myši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</si>
  <si>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inštalovanie zariadení k PC – napr. tlačiarne, skenera, klávesnice, myši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</si>
  <si>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inštalovanie zariadení k PC – napr. tlačiarne, skenera, klávesnice, myši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</si>
  <si>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inštalovanie zariadení k PC – napr. tlačiarne, skenera, klávesnice, myši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</si>
  <si>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inštalovanie zariadení k PC – napr. tlačiarne, skenera, klávesnice, myši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</si>
  <si>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zapisovanie údajov na nejaké prenosné médium („nahrávanie“ na diskety, "napaľovanie" CD/DVD, „nahrávanie“ na pamäťové karty, USB kľúč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</si>
  <si>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zapisovanie údajov na nejaké prenosné médium („nahrávanie“ na diskety, "napaľovanie" CD/DVD, „nahrávanie“ na pamäťové karty, USB kľúč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</si>
  <si>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zapisovanie údajov na nejaké prenosné médium („nahrávanie“ na diskety, "napaľovanie" CD/DVD, „nahrávanie“ na pamäťové karty, USB kľúč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</si>
  <si>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zapisovanie údajov na nejaké prenosné médium („nahrávanie“ na diskety, "napaľovanie" CD/DVD, „nahrávanie“ na pamäťové karty, USB kľúč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</si>
  <si>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zapisovanie údajov na nejaké prenosné médium („nahrávanie“ na diskety, "napaľovanie" CD/DVD, „nahrávanie“ na pamäťové karty, USB kľúč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</si>
  <si>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so skenerom – skenovanie dokumentov, obrázkov, fotiek a pod."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</si>
  <si>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so skenerom – skenovanie dokumentov, obrázkov, fotiek a pod."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</si>
  <si>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so skenerom – skenovanie dokumentov, obrázkov, fotiek a pod."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</si>
  <si>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so skenerom – skenovanie dokumentov, obrázkov, fotiek a pod."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</si>
  <si>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so skenerom – skenovanie dokumentov, obrázkov, fotiek a pod."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</si>
  <si>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tlač dokumentov na PC tlačiarni"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</si>
  <si>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tlač dokumentov na PC tlačiarni"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</si>
  <si>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tlač dokumentov na PC tlačiarni"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</si>
  <si>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tlač dokumentov na PC tlačiarni"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</si>
  <si>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tlač dokumentov na PC tlačiarni"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</si>
  <si>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prenosným alebo vreckovým počítačom (laptop, notebook, PDA...)"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</si>
  <si>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prenosným alebo vreckovým počítačom (laptop, notebook, PDA...)"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</si>
  <si>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prenosným alebo vreckovým počítačom (laptop, notebook, PDA...)"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</si>
  <si>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prenosným počítačom (laptop, notebook, tablet, PDA) alebo smartfónom (inteligentný telefón s funkciami počítača)"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</si>
  <si>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prenosným počítačom (laptop, notebook, tablet, PDA) alebo smartfónom (inteligentný telefón s funkciami počítača)"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</si>
  <si>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osobným počítačom – PC"
 </t>
    </r>
    <r>
      <rPr>
        <b/>
        <sz val="9"/>
        <color theme="1"/>
        <rFont val="Calibri"/>
        <family val="2"/>
        <charset val="238"/>
        <scheme val="minor"/>
      </rPr>
      <t>Poznámky:</t>
    </r>
    <r>
      <rPr>
        <sz val="9"/>
        <color theme="1"/>
        <rFont val="Calibri"/>
        <family val="2"/>
        <charset val="238"/>
        <scheme val="minor"/>
      </rPr>
      <t xml:space="preserve"> N = 1 230. Respondenti hodnotili svoje zručnosti a schopnosti na stupnici od 1 po 5, kde 1 znamená "ovládam to veľmi dobre" a  5 "neovládam to vôbec". 0 znamená "neviem o čo ide, nepočul/-a som o tom". </t>
    </r>
  </si>
  <si>
    <r>
      <t xml:space="preserve">"Do akej miery ovládate prácu s osobným počítačom – PC"
 </t>
    </r>
    <r>
      <rPr>
        <b/>
        <sz val="9"/>
        <color theme="1"/>
        <rFont val="Calibri"/>
        <family val="2"/>
        <charset val="238"/>
        <scheme val="minor"/>
      </rPr>
      <t>Poznámky:</t>
    </r>
    <r>
      <rPr>
        <sz val="9"/>
        <color theme="1"/>
        <rFont val="Calibri"/>
        <family val="2"/>
        <charset val="238"/>
        <scheme val="minor"/>
      </rPr>
      <t xml:space="preserve"> N = 1 125. Respondenti hodnotili svoje zručnosti a schopnosti na stupnici od 1 po 5, kde 1 znamená "ovládam to veľmi dobre" a  5 "neovládam to vôbec". 0 znamená "neviem o čo ide, nepočul/-a o tom". </t>
    </r>
  </si>
  <si>
    <r>
      <t xml:space="preserve">"Do akej miery ovládate prácu s osobným počítačom – PC"
 </t>
    </r>
    <r>
      <rPr>
        <b/>
        <sz val="9"/>
        <color theme="1"/>
        <rFont val="Calibri"/>
        <family val="2"/>
        <charset val="238"/>
        <scheme val="minor"/>
      </rPr>
      <t>Poznámky:</t>
    </r>
    <r>
      <rPr>
        <sz val="9"/>
        <color theme="1"/>
        <rFont val="Calibri"/>
        <family val="2"/>
        <charset val="238"/>
        <scheme val="minor"/>
      </rPr>
      <t xml:space="preserve"> N = 1 134. Respondenti hodnotili svoje zručnosti a schopnosti na stupnici od 1 po 5, kde 1 znamená "ovládam to veľmi dobre" a  5 "neovládam to vôbec". 0 znamená "neviem o čo ide, nepočul/-a o tom". </t>
    </r>
  </si>
  <si>
    <r>
      <t xml:space="preserve">"Do akej miery ovládate prácu s osobným počítačom – PC"
 </t>
    </r>
    <r>
      <rPr>
        <b/>
        <sz val="9"/>
        <color theme="1"/>
        <rFont val="Calibri"/>
        <family val="2"/>
        <charset val="238"/>
        <scheme val="minor"/>
      </rPr>
      <t>Poznámky:</t>
    </r>
    <r>
      <rPr>
        <sz val="9"/>
        <color theme="1"/>
        <rFont val="Calibri"/>
        <family val="2"/>
        <charset val="238"/>
        <scheme val="minor"/>
      </rPr>
      <t xml:space="preserve"> N = 1 138. Respondenti hodnotili svoje zručnosti a schopnosti na stupnici od 1 po 5, kde 1 znamená "ovládam to veľmi dobre" a  5 "neovládam to vôbec". X znamená "neviem posúdiť , ešte to neskúšal/-a" a 0 znamená "neviem o čo ide, nepočul/-a o tom".  </t>
    </r>
  </si>
  <si>
    <r>
      <t xml:space="preserve">"Do akej miery ovládate prácu s osobným počítačom – PC"
 </t>
    </r>
    <r>
      <rPr>
        <b/>
        <sz val="9"/>
        <color theme="1"/>
        <rFont val="Calibri"/>
        <family val="2"/>
        <charset val="238"/>
        <scheme val="minor"/>
      </rPr>
      <t>Poznámky:</t>
    </r>
    <r>
      <rPr>
        <sz val="9"/>
        <color theme="1"/>
        <rFont val="Calibri"/>
        <family val="2"/>
        <charset val="238"/>
        <scheme val="minor"/>
      </rPr>
      <t xml:space="preserve"> N = 1 079. Respondenti hodnotili svoje zručnosti a schopnosti na stupnici od 1 po 5, kde 1 znamená "ovládam to veľmi dobre" a  5 "neovládam to vôbec". X znamená "neviem posúdiť , ešte to neskúšal/-a" a 0 znamená "neviem o čo ide, nepočul/-a o tom". 
</t>
    </r>
  </si>
  <si>
    <r>
      <t xml:space="preserve">"Mohli by ste povedať, na ktoré z uvedených účelov sociálne siete využívate? "
</t>
    </r>
    <r>
      <rPr>
        <b/>
        <sz val="9"/>
        <color theme="1"/>
        <rFont val="Calibri"/>
        <family val="2"/>
        <charset val="238"/>
        <scheme val="minor"/>
      </rPr>
      <t xml:space="preserve"> Poznámky: </t>
    </r>
    <r>
      <rPr>
        <sz val="9"/>
        <color theme="1"/>
        <rFont val="Calibri"/>
        <family val="2"/>
        <charset val="238"/>
        <scheme val="minor"/>
      </rPr>
      <t xml:space="preserve"> N = 613. Odpovede respondentov, ktorí v D.6 uviedli, že používajú sociálne siete.
1) s priateľmi, známymi; na prezentáciu svojich názorov, skúseností,  zážitkov; na nadväzovanie nových kontaktov...
2) s kolegami, klientmi; na  marketing, reklamné aktivity; na informovanie o novinkách v „branži“.....
3) o spoločenskom, kultúrnom a politickom živote
4) študijné účely, komunikáciu a aktivity v rámci školy
5) sledovanie noviniek, akcií, ponúk, ...
6) sledovanie informácii o verejných záležitostiach a problémoch; organizovanie mítingov, protestov, petícií, osvetová činnosť,.....
7) hranie on-line hier, využívanie zábavných aplikácií, zdieľanie videa, animácií,...</t>
    </r>
  </si>
  <si>
    <t>D.8 Hardware na využívanie sociálnych sietí - 2011</t>
  </si>
  <si>
    <r>
      <t xml:space="preserve">"A aké zariadenie používate na prístup k sociálnym sieťam najčastejšie? Uveďte, prosím, jedno zariadenie"
 </t>
    </r>
    <r>
      <rPr>
        <b/>
        <sz val="9"/>
        <color theme="1"/>
        <rFont val="Calibri"/>
        <family val="2"/>
        <charset val="238"/>
        <scheme val="minor"/>
      </rPr>
      <t>Poznámky:</t>
    </r>
    <r>
      <rPr>
        <sz val="9"/>
        <color theme="1"/>
        <rFont val="Calibri"/>
        <family val="2"/>
        <charset val="238"/>
        <scheme val="minor"/>
      </rPr>
      <t xml:space="preserve"> N = 613.Odpovede respondentov, ktorí v D.6 uviedli, že používajú sociálne siete.</t>
    </r>
  </si>
  <si>
    <r>
      <t xml:space="preserve">"Ktoré z uvedených sociálnych sietí využívate? Ak využívate viac ako jednu, máte možnosť viacerých odpovedí."
</t>
    </r>
    <r>
      <rPr>
        <b/>
        <sz val="9"/>
        <color theme="1"/>
        <rFont val="Calibri"/>
        <family val="2"/>
        <charset val="238"/>
        <scheme val="minor"/>
      </rPr>
      <t xml:space="preserve"> Poznámky: </t>
    </r>
    <r>
      <rPr>
        <sz val="9"/>
        <color theme="1"/>
        <rFont val="Calibri"/>
        <family val="2"/>
        <charset val="238"/>
        <scheme val="minor"/>
      </rPr>
      <t xml:space="preserve"> N = 613. Odpovede respondentov, ktorí v D.6 uviedli, že používajú sociálne siete.</t>
    </r>
  </si>
  <si>
    <t>komunikáciu prostredníctvom mobilného 
internetu tzv. WAP</t>
  </si>
  <si>
    <r>
      <t xml:space="preserve">internetbanking </t>
    </r>
    <r>
      <rPr>
        <sz val="10"/>
        <color theme="1"/>
        <rFont val="Calibri"/>
        <family val="2"/>
        <charset val="238"/>
        <scheme val="minor"/>
      </rPr>
      <t>(využívanie bankových služieb cez internet)</t>
    </r>
  </si>
  <si>
    <r>
      <t xml:space="preserve">mobilbanking </t>
    </r>
    <r>
      <rPr>
        <sz val="10"/>
        <color theme="1"/>
        <rFont val="Calibri"/>
        <family val="2"/>
        <charset val="238"/>
        <scheme val="minor"/>
      </rPr>
      <t>(využívanie bankových služieb cez mobilný telefón)</t>
    </r>
  </si>
  <si>
    <r>
      <t xml:space="preserve">"Kde všade používate internet? Používate ho: ..."
</t>
    </r>
    <r>
      <rPr>
        <b/>
        <sz val="9"/>
        <color theme="1"/>
        <rFont val="Calibri"/>
        <family val="2"/>
        <charset val="238"/>
        <scheme val="minor"/>
      </rPr>
      <t xml:space="preserve"> Poznámky: </t>
    </r>
    <r>
      <rPr>
        <sz val="9"/>
        <color theme="1"/>
        <rFont val="Calibri"/>
        <family val="2"/>
        <charset val="238"/>
        <scheme val="minor"/>
      </rPr>
      <t xml:space="preserve"> N = 571. Odpovede prespondentov, ktorí v D.3 uviedli, že používajú internet. Dopočet do 100 % v bunkách tvoria respondenti, ktorí neodpovedali. </t>
    </r>
  </si>
  <si>
    <r>
      <t xml:space="preserve">"Kde všade používate osobný počítač? Používate ho: ..."
 </t>
    </r>
    <r>
      <rPr>
        <b/>
        <sz val="9"/>
        <color theme="1"/>
        <rFont val="Calibri"/>
        <family val="2"/>
        <charset val="238"/>
        <scheme val="minor"/>
      </rPr>
      <t>Poznámky:</t>
    </r>
    <r>
      <rPr>
        <sz val="9"/>
        <color theme="1"/>
        <rFont val="Calibri"/>
        <family val="2"/>
        <charset val="238"/>
        <scheme val="minor"/>
      </rPr>
      <t xml:space="preserve">  N = 742. Odpovede respondentov, ktorí v D.1 uviedli, že používajú PC. Dopočet do 100 % v bunkách tvoria respondenti, ktorí neodpovedali. </t>
    </r>
  </si>
  <si>
    <t xml:space="preserve">  Wifi pripojenie</t>
  </si>
  <si>
    <t xml:space="preserve"> PDA, smartfón</t>
  </si>
  <si>
    <r>
      <rPr>
        <vertAlign val="superscript"/>
        <sz val="9"/>
        <color theme="1"/>
        <rFont val="Calibri"/>
        <family val="2"/>
        <charset val="238"/>
        <scheme val="minor"/>
      </rPr>
      <t>1</t>
    </r>
    <r>
      <rPr>
        <sz val="9"/>
        <color theme="1"/>
        <rFont val="Calibri"/>
        <family val="2"/>
        <charset val="238"/>
        <scheme val="minor"/>
      </rPr>
      <t xml:space="preserve"> Hlavné zamestnanie respondenta, podľa pracovnej činnosti, z ktorej má rozhodujúci príjem alebo jeho ekonomický status (študent, nezamestnaný, dôchodca,...). V kontingenčných tabuľkách sú z dôvodu lepšej prehľadnosti iba skrátené popisky. </t>
    </r>
  </si>
  <si>
    <r>
      <t xml:space="preserve">n </t>
    </r>
    <r>
      <rPr>
        <b/>
        <sz val="11"/>
        <color theme="1"/>
        <rFont val="Calibri"/>
        <family val="2"/>
        <charset val="238"/>
        <scheme val="minor"/>
      </rPr>
      <t>Absolútne  a  relatívne početnosti (%)</t>
    </r>
    <r>
      <rPr>
        <sz val="11"/>
        <color theme="1"/>
        <rFont val="Calibri"/>
        <family val="2"/>
        <charset val="238"/>
        <scheme val="minor"/>
      </rPr>
      <t xml:space="preserve">. V prvých dvoch riadkoch sú uvedené vždy výpočty (absolútnych a relatívnych hodnôt) za celú skúmanú populáciu, v ďalších riadkoch výpočty (absolútnych a relatívnych hodnôt) podľa jednotlivých sociálno-demografických kategórií respondentov. Tabuľky uvádzajú tzv. riadkové percentá -  ich súčet v riadku predstavuje 100 % (pre dané skúmané obdobie). V niektorých prípadoch ich súčet nemusí alebo naopak môže presiahnuť 100 %. Typicky pri otázkach s možnosťou viacnásobných odpovedí či zámernom vynechaní odpovedí neviem/neodpovedal/-a z dôvodu lepšej prehľadnosti. Súčet nižší ako 100 % v riadku (pokiaľ nie je uvedený dôvod v poznámke) môže byť zapríčinený aj problémom zaokrúhľovania štatistickým softvérom SPSS, alebo z dôvodu uplatnenia tzv. váhy - štatistickej korekcie nutnej pre zhodu proporcií sociálno-demografických parametrov medzi základným a výberovým súborom. Vzhľadom na štatistickú chybu danú výberovým súborom (zväčša ± 3,0 %), sú však tieto odchýlky bezpredmetné. V prípade nedostupnosti údajov za dané obdobie (otázka alebo jej časť nebola vo výskume zaradená) sú bunky v tabuľke označené ako n/a. </t>
    </r>
  </si>
  <si>
    <t>Tel: 02 / 54 43 40 30 - 31</t>
  </si>
  <si>
    <r>
      <t>Vážené kolegyne a kolegovia,
Jednou z dôležitých programových priorít</t>
    </r>
    <r>
      <rPr>
        <b/>
        <sz val="11"/>
        <color theme="1"/>
        <rFont val="Calibri"/>
        <family val="2"/>
        <charset val="238"/>
        <scheme val="minor"/>
      </rPr>
      <t xml:space="preserve"> Inštitútu pre verejné otázky (IVO) </t>
    </r>
    <r>
      <rPr>
        <sz val="11"/>
        <color theme="1"/>
        <rFont val="Calibri"/>
        <family val="2"/>
        <charset val="238"/>
        <scheme val="minor"/>
      </rPr>
      <t xml:space="preserve">je problematika transformácie a modernizácie spoločnosti. Zvláštnu pozornosť venujeme najmä problematike prechodu na informačnú spoločnosť a znalostnú ekonomiku realizáciou dlhodobého výskumného projektu </t>
    </r>
    <r>
      <rPr>
        <i/>
        <sz val="11"/>
        <color theme="1"/>
        <rFont val="Calibri"/>
        <family val="2"/>
        <charset val="238"/>
        <scheme val="minor"/>
      </rPr>
      <t>Digitálna gramotnosť na Slovensku</t>
    </r>
    <r>
      <rPr>
        <sz val="11"/>
        <color theme="1"/>
        <rFont val="Calibri"/>
        <family val="2"/>
        <charset val="238"/>
        <scheme val="minor"/>
      </rPr>
      <t xml:space="preserve">. Jeho výsledky poskytujú komplexný obraz o stave digitálnych zručností obyvateľstva, jeho adaptácií na nové trendy v oblasti informačných technológií a spoločenských problémov, ktoré generujú. Naše výskumné aktivity sa stali podkladom pre vládne inštitúcie, odbornú verejnosť, akademické inštitúcie, mimovládne organizácie i médiá. V priebehu desiatich rokov sme získali množstvo unikátnych empirických dát, ktoré by sme chceli ponúknuť Vám, študentom univerzít a vysokých škôl so zameraním na humanitné a ekonomické vedy. 
Projekt </t>
    </r>
    <r>
      <rPr>
        <b/>
        <sz val="11"/>
        <color theme="1"/>
        <rFont val="Calibri"/>
        <family val="2"/>
        <charset val="238"/>
        <scheme val="minor"/>
      </rPr>
      <t>Digitálne Slovensko - výskumné dáta pre študentov</t>
    </r>
    <r>
      <rPr>
        <sz val="11"/>
        <color theme="1"/>
        <rFont val="Calibri"/>
        <family val="2"/>
        <charset val="238"/>
        <scheme val="minor"/>
      </rPr>
      <t xml:space="preserve"> realizoval Inštitút pre verejné otázky v spolupráci s Fakultou sociálnych a ekonomických vied Univerzity Komenského v Bratislave s finančnou podporou </t>
    </r>
    <r>
      <rPr>
        <b/>
        <sz val="11"/>
        <color theme="1"/>
        <rFont val="Calibri"/>
        <family val="2"/>
        <charset val="238"/>
        <scheme val="minor"/>
      </rPr>
      <t xml:space="preserve">Nadácie Tatra banky v rámci grantového programu Vedieť viac. </t>
    </r>
    <r>
      <rPr>
        <sz val="11"/>
        <color theme="1"/>
        <rFont val="Calibri"/>
        <family val="2"/>
        <charset val="238"/>
        <scheme val="minor"/>
      </rPr>
      <t xml:space="preserve">Jeho primárnym cieľom je poskytnúť študentom profesionálne pripravené a spracované údaje z empirických výskumov z rokov 2005 - 2015 pre ich ďalšie využitie v seminárnych, ročníkových, bakalárskych, magisterských či doktorandských prácach.
Naša dátová matica ponúka kontingenčné tabuľky so štatistickými a metodologickými údajmi, ktoré Vám o.i. umožnia vlastné výpočty, komparáciu v časových radoch (možnosť sledovať dynamiku vývoja), tvorbu indexov, generovanie vlastných tabuliek a grafov, premietnutie a porovnanie zistení na rôznych úrovniach napr. z hľadiska pohlavia, veku, vzdelania, ekonomickej aktivity, národnosti, sídla, sociálneho statusu či regiónov SR. Spracovanie primárnych dát je koncipované tak, aby s nimi vedeli pracovať aj študenti, ktorí sa síce zaujímajú o problematiku informatizácie, ale nemajú praktické skúsenosti so štatistickým spracovaním tzv. primárnych údajov.
Navigácia v dátovej matici je jednoduchá. V záložke </t>
    </r>
    <r>
      <rPr>
        <i/>
        <sz val="11"/>
        <color theme="1"/>
        <rFont val="Calibri"/>
        <family val="2"/>
        <charset val="238"/>
        <scheme val="minor"/>
      </rPr>
      <t>Obsah</t>
    </r>
    <r>
      <rPr>
        <sz val="11"/>
        <color theme="1"/>
        <rFont val="Calibri"/>
        <family val="2"/>
        <charset val="238"/>
        <scheme val="minor"/>
      </rPr>
      <t xml:space="preserve"> nájdete logické členenie všetkých výskumných údajov do štyroch základných  oblastí (stĺpec B). Každá z oblastí  je delená na sekcie (stĺpec C), ktoré obsahujú konkrétne výskumné otázky (stĺpec D) a obdobie, za ktoré sú údaje dostupné (stĺpce E - J). Pre pohodlnejšiu a rýchlejšiu navigáciu sú v stĺpci D jednotlivé položky prelinkované na záložky s kontingenčnými tabuľkami. Zo záložiek sa rovnako rýchlo dostanete späť na </t>
    </r>
    <r>
      <rPr>
        <i/>
        <sz val="11"/>
        <color theme="1"/>
        <rFont val="Calibri"/>
        <family val="2"/>
        <charset val="238"/>
        <scheme val="minor"/>
      </rPr>
      <t>Obsah</t>
    </r>
    <r>
      <rPr>
        <sz val="11"/>
        <color theme="1"/>
        <rFont val="Calibri"/>
        <family val="2"/>
        <charset val="238"/>
        <scheme val="minor"/>
      </rPr>
      <t xml:space="preserve"> tlačidlom v pravo hore. Pred prácou s údajmi odporúčame najprv dôkladne preštudovať  </t>
    </r>
    <r>
      <rPr>
        <i/>
        <sz val="11"/>
        <color theme="1"/>
        <rFont val="Calibri"/>
        <family val="2"/>
        <charset val="238"/>
        <scheme val="minor"/>
      </rPr>
      <t>Základné metodologické informácie v záložke</t>
    </r>
    <r>
      <rPr>
        <sz val="11"/>
        <color theme="1"/>
        <rFont val="Calibri"/>
        <family val="2"/>
        <charset val="238"/>
        <scheme val="minor"/>
      </rPr>
      <t xml:space="preserve"> A.1.   </t>
    </r>
  </si>
  <si>
    <r>
      <t xml:space="preserve">Pri využívaní údajov z tohto dokumentu v akademických prácach alebo v iných slovesných dielach a v médiách, je ich autor/-ka povinný/-á uviesť citáciu zdroja, t.j. meno autora, názov diela, inštitúciu a rok vydania (napr.: Velšic, M.: </t>
    </r>
    <r>
      <rPr>
        <i/>
        <sz val="10"/>
        <color theme="1"/>
        <rFont val="Calibri"/>
        <family val="2"/>
        <charset val="238"/>
        <scheme val="minor"/>
      </rPr>
      <t>Digitálne Slovensko - výskumné dáta pre študentov</t>
    </r>
    <r>
      <rPr>
        <sz val="10"/>
        <color theme="1"/>
        <rFont val="Calibri"/>
        <family val="2"/>
        <charset val="238"/>
        <scheme val="minor"/>
      </rPr>
      <t xml:space="preserve">. Elektronická dátová matica. Inštitút pre verejné otázky, Bratislava 2016). Pri citovaní údajov v grafoch, tabuľkách, schémach a pod., je potrebné uviesť zdroj: </t>
    </r>
    <r>
      <rPr>
        <i/>
        <sz val="10"/>
        <color theme="1"/>
        <rFont val="Calibri"/>
        <family val="2"/>
        <charset val="238"/>
        <scheme val="minor"/>
      </rPr>
      <t>Inštitút pre verejné otázky, 2016.</t>
    </r>
  </si>
  <si>
    <t>Keďže štatistické spracovanie v tabuľkách uvádza pôvodné škály odpovedí (tak ako sú uvedené v dotazníkoch), môže vzniknúť problém s ich interpretáciou napríklad pri komparácii s rovnakým údajmi v časovom rade. Z tohto dôvodu je praktické pôvodné škály odpovedí zlučovať súčtom absolútnych a/alebo relatívnych početností (v každej tabuľke) na jednoduchšie škály napr. takto: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</si>
</sst>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
    <numFmt numFmtId="165" formatCode="###0.0%"/>
    <numFmt numFmtId="166" formatCode="####.0%"/>
    <numFmt numFmtId="167" formatCode="####"/>
    <numFmt numFmtId="168" formatCode="0.0%"/>
  </numFmts>
  <fonts count="59">
    <font>
      <sz val="11"/>
      <color theme="1"/>
      <name val="Calibri"/>
      <family val="2"/>
      <charset val="238"/>
      <scheme val="minor"/>
    </font>
    <font>
      <b/>
      <sz val="11"/>
      <color theme="1"/>
      <name val="Calibri"/>
      <family val="2"/>
      <charset val="238"/>
      <scheme val="minor"/>
    </font>
    <font>
      <sz val="11"/>
      <color theme="1"/>
      <name val="Wingdings"/>
      <charset val="2"/>
    </font>
    <font>
      <u/>
      <sz val="11"/>
      <color theme="10"/>
      <name val="Calibri"/>
      <family val="2"/>
      <charset val="238"/>
      <scheme val="minor"/>
    </font>
    <font>
      <b/>
      <sz val="11"/>
      <name val="Calibri"/>
      <family val="2"/>
      <charset val="238"/>
      <scheme val="minor"/>
    </font>
    <font>
      <sz val="10"/>
      <color theme="1"/>
      <name val="Calibri"/>
      <family val="2"/>
      <charset val="238"/>
      <scheme val="minor"/>
    </font>
    <font>
      <b/>
      <sz val="10"/>
      <color theme="1"/>
      <name val="Calibri"/>
      <family val="2"/>
      <charset val="238"/>
      <scheme val="minor"/>
    </font>
    <font>
      <sz val="9"/>
      <color theme="1"/>
      <name val="Calibri"/>
      <family val="2"/>
      <charset val="238"/>
      <scheme val="minor"/>
    </font>
    <font>
      <b/>
      <sz val="10"/>
      <color rgb="FF000000"/>
      <name val="Calibri"/>
      <family val="2"/>
      <charset val="238"/>
      <scheme val="minor"/>
    </font>
    <font>
      <i/>
      <sz val="11"/>
      <color theme="1"/>
      <name val="Calibri"/>
      <family val="2"/>
      <charset val="238"/>
      <scheme val="minor"/>
    </font>
    <font>
      <sz val="10"/>
      <color theme="1"/>
      <name val="Verdana"/>
      <family val="2"/>
      <charset val="238"/>
    </font>
    <font>
      <sz val="10"/>
      <color rgb="FF000000"/>
      <name val="Calibri"/>
      <family val="2"/>
      <charset val="238"/>
      <scheme val="minor"/>
    </font>
    <font>
      <b/>
      <sz val="11"/>
      <color rgb="FFFF0000"/>
      <name val="Calibri"/>
      <family val="2"/>
      <charset val="238"/>
      <scheme val="minor"/>
    </font>
    <font>
      <b/>
      <sz val="1"/>
      <color theme="1"/>
      <name val="Arial"/>
      <family val="2"/>
      <charset val="238"/>
    </font>
    <font>
      <sz val="11"/>
      <name val="Calibri"/>
      <family val="2"/>
      <charset val="238"/>
      <scheme val="minor"/>
    </font>
    <font>
      <sz val="9"/>
      <name val="Geneva"/>
    </font>
    <font>
      <sz val="12"/>
      <name val="Geneva"/>
    </font>
    <font>
      <sz val="12"/>
      <name val="Arial"/>
      <family val="2"/>
      <charset val="238"/>
    </font>
    <font>
      <b/>
      <sz val="12"/>
      <name val="Arial"/>
      <family val="2"/>
      <charset val="238"/>
    </font>
    <font>
      <sz val="9"/>
      <name val="Arial"/>
      <family val="2"/>
      <charset val="238"/>
    </font>
    <font>
      <b/>
      <sz val="12"/>
      <color indexed="10"/>
      <name val="Arial"/>
      <family val="2"/>
      <charset val="238"/>
    </font>
    <font>
      <sz val="10"/>
      <name val="Arial"/>
      <family val="2"/>
      <charset val="238"/>
    </font>
    <font>
      <b/>
      <sz val="10"/>
      <name val="Arial"/>
      <family val="2"/>
      <charset val="238"/>
    </font>
    <font>
      <b/>
      <sz val="10"/>
      <color indexed="10"/>
      <name val="Arial"/>
      <family val="2"/>
      <charset val="238"/>
    </font>
    <font>
      <sz val="11"/>
      <color rgb="FF212121"/>
      <name val="Calibri"/>
      <family val="2"/>
      <charset val="238"/>
      <scheme val="minor"/>
    </font>
    <font>
      <b/>
      <sz val="16"/>
      <name val="Calibri"/>
      <family val="2"/>
      <charset val="238"/>
      <scheme val="minor"/>
    </font>
    <font>
      <b/>
      <sz val="16"/>
      <color theme="0"/>
      <name val="Calibri"/>
      <family val="2"/>
      <charset val="238"/>
      <scheme val="minor"/>
    </font>
    <font>
      <sz val="11"/>
      <name val="Symbol"/>
      <family val="1"/>
      <charset val="2"/>
    </font>
    <font>
      <b/>
      <sz val="16"/>
      <color theme="1"/>
      <name val="Calibri"/>
      <family val="2"/>
      <charset val="238"/>
      <scheme val="minor"/>
    </font>
    <font>
      <b/>
      <i/>
      <sz val="11"/>
      <color theme="1"/>
      <name val="Calibri"/>
      <family val="2"/>
      <charset val="238"/>
      <scheme val="minor"/>
    </font>
    <font>
      <b/>
      <sz val="10"/>
      <name val="Calibri"/>
      <family val="2"/>
      <charset val="238"/>
      <scheme val="minor"/>
    </font>
    <font>
      <b/>
      <sz val="9"/>
      <color theme="1"/>
      <name val="Calibri"/>
      <family val="2"/>
      <charset val="238"/>
      <scheme val="minor"/>
    </font>
    <font>
      <b/>
      <sz val="9"/>
      <color indexed="8"/>
      <name val="Calibri"/>
      <family val="2"/>
      <charset val="238"/>
    </font>
    <font>
      <sz val="9"/>
      <color indexed="8"/>
      <name val="Calibri"/>
      <family val="2"/>
      <charset val="238"/>
    </font>
    <font>
      <b/>
      <sz val="9"/>
      <name val="Calibri"/>
      <family val="2"/>
      <charset val="238"/>
    </font>
    <font>
      <b/>
      <sz val="11"/>
      <color theme="0"/>
      <name val="Calibri"/>
      <family val="2"/>
      <charset val="238"/>
      <scheme val="minor"/>
    </font>
    <font>
      <sz val="11"/>
      <color theme="0"/>
      <name val="Calibri"/>
      <family val="2"/>
      <charset val="238"/>
      <scheme val="minor"/>
    </font>
    <font>
      <b/>
      <sz val="10"/>
      <color theme="0"/>
      <name val="Calibri"/>
      <family val="2"/>
      <charset val="238"/>
      <scheme val="minor"/>
    </font>
    <font>
      <b/>
      <sz val="14"/>
      <color rgb="FFCC0000"/>
      <name val="Calibri"/>
      <family val="2"/>
      <charset val="238"/>
      <scheme val="minor"/>
    </font>
    <font>
      <sz val="10"/>
      <name val="Calibri"/>
      <family val="2"/>
      <charset val="238"/>
      <scheme val="minor"/>
    </font>
    <font>
      <b/>
      <sz val="10"/>
      <color theme="0"/>
      <name val="Arial"/>
      <family val="2"/>
      <charset val="238"/>
    </font>
    <font>
      <sz val="10"/>
      <color theme="0"/>
      <name val="Arial"/>
      <family val="2"/>
      <charset val="238"/>
    </font>
    <font>
      <sz val="9"/>
      <color rgb="FF000000"/>
      <name val="Calibri"/>
      <family val="2"/>
      <charset val="238"/>
      <scheme val="minor"/>
    </font>
    <font>
      <b/>
      <sz val="9"/>
      <color rgb="FF000000"/>
      <name val="Calibri"/>
      <family val="2"/>
      <charset val="238"/>
      <scheme val="minor"/>
    </font>
    <font>
      <i/>
      <sz val="9"/>
      <color theme="1"/>
      <name val="Calibri"/>
      <family val="2"/>
      <charset val="238"/>
      <scheme val="minor"/>
    </font>
    <font>
      <b/>
      <sz val="12"/>
      <color theme="1"/>
      <name val="Calibri"/>
      <family val="2"/>
      <charset val="238"/>
      <scheme val="minor"/>
    </font>
    <font>
      <sz val="9"/>
      <color indexed="8"/>
      <name val="Calibri"/>
      <family val="2"/>
      <charset val="238"/>
    </font>
    <font>
      <b/>
      <vertAlign val="superscript"/>
      <sz val="10"/>
      <color theme="0"/>
      <name val="Calibri"/>
      <family val="2"/>
      <charset val="238"/>
      <scheme val="minor"/>
    </font>
    <font>
      <vertAlign val="superscript"/>
      <sz val="9"/>
      <color theme="1"/>
      <name val="Calibri"/>
      <family val="2"/>
      <charset val="238"/>
      <scheme val="minor"/>
    </font>
    <font>
      <b/>
      <sz val="12"/>
      <color indexed="8"/>
      <name val="Calibri"/>
      <family val="2"/>
      <charset val="238"/>
    </font>
    <font>
      <b/>
      <vertAlign val="superscript"/>
      <sz val="10"/>
      <color theme="1"/>
      <name val="Calibri"/>
      <family val="2"/>
      <charset val="238"/>
      <scheme val="minor"/>
    </font>
    <font>
      <i/>
      <sz val="10"/>
      <color theme="1"/>
      <name val="Verdana"/>
      <family val="2"/>
      <charset val="238"/>
    </font>
    <font>
      <sz val="10"/>
      <name val="Arial"/>
      <family val="2"/>
      <charset val="238"/>
    </font>
    <font>
      <sz val="9"/>
      <color indexed="8"/>
      <name val="Calibri"/>
      <family val="2"/>
      <charset val="238"/>
    </font>
    <font>
      <sz val="9"/>
      <color rgb="FF000000"/>
      <name val="Calibri"/>
      <family val="2"/>
      <charset val="238"/>
    </font>
    <font>
      <b/>
      <sz val="9"/>
      <color rgb="FF000000"/>
      <name val="Calibri"/>
      <family val="2"/>
      <charset val="238"/>
    </font>
    <font>
      <i/>
      <sz val="10"/>
      <color theme="1"/>
      <name val="Calibri"/>
      <family val="2"/>
      <charset val="238"/>
      <scheme val="minor"/>
    </font>
    <font>
      <sz val="9"/>
      <name val="Calibri"/>
      <family val="2"/>
      <charset val="238"/>
      <scheme val="minor"/>
    </font>
    <font>
      <b/>
      <sz val="9"/>
      <name val="Calibri"/>
      <family val="2"/>
      <charset val="238"/>
      <scheme val="minor"/>
    </font>
  </fonts>
  <fills count="13">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bgColor indexed="64"/>
      </patternFill>
    </fill>
    <fill>
      <patternFill patternType="solid">
        <fgColor rgb="FF00B0F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CC000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70C0"/>
        <bgColor indexed="64"/>
      </patternFill>
    </fill>
  </fills>
  <borders count="42">
    <border>
      <left/>
      <right/>
      <top/>
      <bottom/>
      <diagonal/>
    </border>
    <border>
      <left/>
      <right style="dotted">
        <color indexed="64"/>
      </right>
      <top/>
      <bottom/>
      <diagonal/>
    </border>
    <border>
      <left/>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style="medium">
        <color indexed="64"/>
      </top>
      <bottom style="hair">
        <color indexed="64"/>
      </bottom>
      <diagonal/>
    </border>
    <border>
      <left/>
      <right style="thin">
        <color theme="0" tint="-4.9989318521683403E-2"/>
      </right>
      <top/>
      <bottom/>
      <diagonal/>
    </border>
    <border>
      <left style="thin">
        <color theme="0" tint="-4.9989318521683403E-2"/>
      </left>
      <right style="thin">
        <color theme="0" tint="-4.9989318521683403E-2"/>
      </right>
      <top/>
      <bottom style="thin">
        <color theme="0" tint="-0.14999847407452621"/>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0.14999847407452621"/>
      </bottom>
      <diagonal/>
    </border>
    <border>
      <left/>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style="thin">
        <color theme="0" tint="-0.14999847407452621"/>
      </top>
      <bottom/>
      <diagonal/>
    </border>
    <border>
      <left/>
      <right style="thin">
        <color theme="0" tint="-0.14999847407452621"/>
      </right>
      <top/>
      <bottom style="thin">
        <color theme="0" tint="-4.9989318521683403E-2"/>
      </bottom>
      <diagonal/>
    </border>
    <border>
      <left style="thin">
        <color theme="0" tint="-0.14999847407452621"/>
      </left>
      <right style="thin">
        <color theme="0" tint="-0.14999847407452621"/>
      </right>
      <top/>
      <bottom style="thin">
        <color theme="0" tint="-4.9989318521683403E-2"/>
      </bottom>
      <diagonal/>
    </border>
    <border>
      <left style="thin">
        <color theme="0" tint="-0.14999847407452621"/>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0.14999847407452621"/>
      </bottom>
      <diagonal/>
    </border>
    <border>
      <left/>
      <right style="thin">
        <color theme="0" tint="-4.9989318521683403E-2"/>
      </right>
      <top style="thin">
        <color theme="0" tint="-0.14999847407452621"/>
      </top>
      <bottom style="thin">
        <color theme="0" tint="-0.14999847407452621"/>
      </bottom>
      <diagonal/>
    </border>
    <border>
      <left/>
      <right style="thin">
        <color theme="0" tint="-4.9989318521683403E-2"/>
      </right>
      <top style="thin">
        <color theme="0" tint="-0.14999847407452621"/>
      </top>
      <bottom style="thin">
        <color theme="0" tint="-4.9989318521683403E-2"/>
      </bottom>
      <diagonal/>
    </border>
    <border>
      <left/>
      <right style="thin">
        <color theme="0" tint="-4.9989318521683403E-2"/>
      </right>
      <top/>
      <bottom style="thin">
        <color theme="0" tint="-0.14999847407452621"/>
      </bottom>
      <diagonal/>
    </border>
    <border>
      <left style="dotted">
        <color indexed="64"/>
      </left>
      <right style="hair">
        <color indexed="64"/>
      </right>
      <top/>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style="thin">
        <color theme="0" tint="-4.9989318521683403E-2"/>
      </left>
      <right style="thin">
        <color theme="0" tint="-4.9989318521683403E-2"/>
      </right>
      <top style="thin">
        <color theme="0" tint="-0.14999847407452621"/>
      </top>
      <bottom/>
      <diagonal/>
    </border>
    <border>
      <left/>
      <right style="hair">
        <color theme="0"/>
      </right>
      <top/>
      <bottom/>
      <diagonal/>
    </border>
  </borders>
  <cellStyleXfs count="10">
    <xf numFmtId="0" fontId="0" fillId="0" borderId="0"/>
    <xf numFmtId="0" fontId="3" fillId="0" borderId="0" applyNumberFormat="0" applyFill="0" applyBorder="0" applyAlignment="0" applyProtection="0"/>
    <xf numFmtId="0" fontId="15" fillId="0" borderId="0"/>
    <xf numFmtId="0" fontId="21" fillId="0" borderId="0"/>
    <xf numFmtId="0" fontId="21" fillId="0" borderId="0"/>
    <xf numFmtId="0" fontId="21" fillId="0" borderId="0"/>
    <xf numFmtId="0" fontId="21" fillId="0" borderId="0"/>
    <xf numFmtId="0" fontId="21" fillId="0" borderId="0"/>
    <xf numFmtId="0" fontId="52" fillId="0" borderId="0"/>
    <xf numFmtId="0" fontId="21" fillId="0" borderId="0"/>
  </cellStyleXfs>
  <cellXfs count="477">
    <xf numFmtId="0" fontId="0" fillId="0" borderId="0" xfId="0"/>
    <xf numFmtId="0" fontId="0" fillId="0" borderId="0" xfId="0" applyAlignment="1">
      <alignment horizontal="center" vertical="center"/>
    </xf>
    <xf numFmtId="0" fontId="0" fillId="0" borderId="0" xfId="0" applyAlignment="1">
      <alignment horizontal="left" indent="1"/>
    </xf>
    <xf numFmtId="0" fontId="0" fillId="0" borderId="0" xfId="0" applyBorder="1"/>
    <xf numFmtId="0" fontId="0" fillId="4" borderId="0" xfId="0" applyFill="1" applyBorder="1" applyAlignment="1">
      <alignment horizontal="left" indent="1"/>
    </xf>
    <xf numFmtId="0" fontId="0" fillId="4" borderId="0" xfId="0" applyFill="1" applyBorder="1" applyAlignment="1">
      <alignment horizontal="center" vertical="center"/>
    </xf>
    <xf numFmtId="0" fontId="7" fillId="0" borderId="0" xfId="0" applyFont="1"/>
    <xf numFmtId="0" fontId="0" fillId="0" borderId="0" xfId="0" applyFont="1"/>
    <xf numFmtId="0" fontId="0" fillId="0" borderId="0" xfId="0" applyFont="1" applyAlignment="1">
      <alignment vertical="center"/>
    </xf>
    <xf numFmtId="0" fontId="13" fillId="0" borderId="0" xfId="0" applyFont="1" applyBorder="1" applyAlignment="1">
      <alignment vertical="center" wrapText="1"/>
    </xf>
    <xf numFmtId="0" fontId="12" fillId="0" borderId="0" xfId="0" applyFont="1" applyAlignment="1">
      <alignment vertical="center"/>
    </xf>
    <xf numFmtId="0" fontId="0" fillId="0" borderId="0" xfId="0" applyBorder="1" applyAlignment="1">
      <alignment horizontal="left" indent="1"/>
    </xf>
    <xf numFmtId="0" fontId="5" fillId="7" borderId="1" xfId="0" applyFont="1" applyFill="1" applyBorder="1" applyAlignment="1">
      <alignment horizontal="center" vertical="center" wrapText="1"/>
    </xf>
    <xf numFmtId="0" fontId="5" fillId="7" borderId="0" xfId="0" applyFont="1" applyFill="1" applyAlignment="1">
      <alignment horizontal="left" vertical="center" wrapText="1" indent="1"/>
    </xf>
    <xf numFmtId="0" fontId="0" fillId="7" borderId="0" xfId="0" applyFill="1" applyAlignment="1">
      <alignment horizontal="left" indent="1"/>
    </xf>
    <xf numFmtId="0" fontId="8" fillId="7" borderId="0" xfId="0" applyFont="1" applyFill="1" applyBorder="1" applyAlignment="1">
      <alignment horizontal="left" vertical="center" wrapText="1" indent="1"/>
    </xf>
    <xf numFmtId="0" fontId="8" fillId="7" borderId="2" xfId="0" applyFont="1" applyFill="1" applyBorder="1" applyAlignment="1">
      <alignment horizontal="left" vertical="center" wrapText="1" indent="1"/>
    </xf>
    <xf numFmtId="0" fontId="8" fillId="7" borderId="3" xfId="0" applyFont="1" applyFill="1" applyBorder="1" applyAlignment="1">
      <alignment horizontal="left" vertical="center" wrapText="1" indent="1"/>
    </xf>
    <xf numFmtId="0" fontId="8" fillId="7" borderId="6" xfId="0" applyFont="1" applyFill="1" applyBorder="1" applyAlignment="1">
      <alignment horizontal="left" vertical="center" wrapText="1" indent="1"/>
    </xf>
    <xf numFmtId="0" fontId="8" fillId="7" borderId="10" xfId="0" applyFont="1" applyFill="1" applyBorder="1" applyAlignment="1">
      <alignment horizontal="left" vertical="center" wrapText="1" indent="1"/>
    </xf>
    <xf numFmtId="0" fontId="8" fillId="7" borderId="11" xfId="0" applyFont="1" applyFill="1" applyBorder="1" applyAlignment="1">
      <alignment horizontal="left" vertical="center" wrapText="1" indent="1"/>
    </xf>
    <xf numFmtId="0" fontId="0" fillId="7" borderId="11" xfId="0" applyFill="1" applyBorder="1" applyAlignment="1">
      <alignment horizontal="left" indent="1"/>
    </xf>
    <xf numFmtId="0" fontId="0" fillId="7" borderId="0" xfId="0" applyFill="1" applyBorder="1" applyAlignment="1">
      <alignment horizontal="left" indent="1"/>
    </xf>
    <xf numFmtId="0" fontId="0" fillId="7" borderId="3" xfId="0" applyFill="1" applyBorder="1" applyAlignment="1">
      <alignment horizontal="left" indent="1"/>
    </xf>
    <xf numFmtId="0" fontId="15" fillId="0" borderId="0" xfId="2"/>
    <xf numFmtId="0" fontId="16" fillId="0" borderId="0" xfId="2" applyFont="1"/>
    <xf numFmtId="0" fontId="19" fillId="0" borderId="0" xfId="2" applyFont="1"/>
    <xf numFmtId="0" fontId="18" fillId="0" borderId="0" xfId="2" applyFont="1" applyAlignment="1">
      <alignment horizontal="right"/>
    </xf>
    <xf numFmtId="0" fontId="20" fillId="0" borderId="0" xfId="2" applyFont="1"/>
    <xf numFmtId="0" fontId="18" fillId="0" borderId="0" xfId="2" applyFont="1"/>
    <xf numFmtId="0" fontId="19" fillId="0" borderId="0" xfId="2" applyFont="1" applyAlignment="1">
      <alignment horizontal="right"/>
    </xf>
    <xf numFmtId="0" fontId="21" fillId="0" borderId="0" xfId="2" applyFont="1"/>
    <xf numFmtId="0" fontId="23" fillId="0" borderId="0" xfId="2" applyFont="1"/>
    <xf numFmtId="0" fontId="22" fillId="0" borderId="0" xfId="2" applyFont="1"/>
    <xf numFmtId="0" fontId="22" fillId="0" borderId="0" xfId="2" applyFont="1" applyAlignment="1">
      <alignment horizontal="right" vertical="center"/>
    </xf>
    <xf numFmtId="0" fontId="15" fillId="0" borderId="0" xfId="2" applyAlignment="1">
      <alignment vertical="center"/>
    </xf>
    <xf numFmtId="0" fontId="15" fillId="0" borderId="0" xfId="2" applyFill="1"/>
    <xf numFmtId="0" fontId="14" fillId="0" borderId="0" xfId="2" applyFont="1" applyFill="1"/>
    <xf numFmtId="0" fontId="3" fillId="0" borderId="0" xfId="1"/>
    <xf numFmtId="0" fontId="14" fillId="0" borderId="0" xfId="2" applyFont="1"/>
    <xf numFmtId="0" fontId="25" fillId="0" borderId="14" xfId="2" applyFont="1" applyBorder="1" applyAlignment="1">
      <alignment horizontal="center" vertical="center"/>
    </xf>
    <xf numFmtId="0" fontId="22" fillId="0" borderId="3" xfId="2" applyFont="1" applyBorder="1" applyAlignment="1">
      <alignment horizontal="center"/>
    </xf>
    <xf numFmtId="0" fontId="22" fillId="0" borderId="8" xfId="2" applyFont="1" applyBorder="1" applyAlignment="1">
      <alignment horizontal="right" vertical="center"/>
    </xf>
    <xf numFmtId="0" fontId="21" fillId="0" borderId="8" xfId="2" applyFont="1" applyBorder="1" applyAlignment="1">
      <alignment horizontal="right" vertical="center"/>
    </xf>
    <xf numFmtId="0" fontId="17" fillId="0" borderId="0" xfId="2" applyFont="1" applyFill="1" applyAlignment="1">
      <alignment horizontal="left" indent="1"/>
    </xf>
    <xf numFmtId="0" fontId="19" fillId="0" borderId="0" xfId="2" applyFont="1" applyFill="1" applyAlignment="1">
      <alignment horizontal="left" indent="1"/>
    </xf>
    <xf numFmtId="0" fontId="24" fillId="0" borderId="0" xfId="0" applyFont="1" applyAlignment="1">
      <alignment horizontal="left" vertical="center" indent="1"/>
    </xf>
    <xf numFmtId="0" fontId="4" fillId="0" borderId="0" xfId="2" applyFont="1" applyAlignment="1">
      <alignment horizontal="left" indent="1"/>
    </xf>
    <xf numFmtId="0" fontId="14" fillId="0" borderId="0" xfId="2" applyFont="1" applyAlignment="1">
      <alignment vertical="center" wrapText="1"/>
    </xf>
    <xf numFmtId="0" fontId="18" fillId="0" borderId="0" xfId="2" applyFont="1" applyFill="1" applyAlignment="1">
      <alignment horizontal="left" indent="1"/>
    </xf>
    <xf numFmtId="0" fontId="22" fillId="0" borderId="0" xfId="2" applyFont="1" applyAlignment="1">
      <alignment horizontal="right" vertical="center" indent="1"/>
    </xf>
    <xf numFmtId="0" fontId="21" fillId="0" borderId="0" xfId="2" applyFont="1" applyAlignment="1">
      <alignment horizontal="right" vertical="center" indent="1"/>
    </xf>
    <xf numFmtId="0" fontId="22" fillId="0" borderId="8" xfId="2" applyFont="1" applyBorder="1" applyAlignment="1">
      <alignment horizontal="right" vertical="center" indent="1"/>
    </xf>
    <xf numFmtId="0" fontId="5" fillId="7" borderId="0" xfId="0" applyFont="1" applyFill="1" applyAlignment="1">
      <alignment horizontal="left" indent="1"/>
    </xf>
    <xf numFmtId="0" fontId="28" fillId="0" borderId="0" xfId="0" applyFont="1"/>
    <xf numFmtId="0" fontId="25" fillId="0" borderId="0" xfId="2" applyFont="1" applyFill="1" applyAlignment="1">
      <alignment horizontal="left" indent="1"/>
    </xf>
    <xf numFmtId="0" fontId="0" fillId="0" borderId="0" xfId="0" applyFont="1" applyAlignment="1">
      <alignment vertical="center" wrapText="1"/>
    </xf>
    <xf numFmtId="0" fontId="0" fillId="0" borderId="0" xfId="0" applyFont="1" applyAlignment="1">
      <alignment horizontal="left" vertical="center" wrapText="1"/>
    </xf>
    <xf numFmtId="0" fontId="1" fillId="0" borderId="0" xfId="0" applyFont="1"/>
    <xf numFmtId="0" fontId="0" fillId="0" borderId="0" xfId="0" applyFont="1" applyAlignment="1">
      <alignment horizontal="left" indent="1"/>
    </xf>
    <xf numFmtId="0" fontId="5" fillId="0" borderId="0" xfId="0" applyFont="1"/>
    <xf numFmtId="0" fontId="0" fillId="0" borderId="0" xfId="0" applyFont="1" applyAlignment="1">
      <alignment textRotation="90"/>
    </xf>
    <xf numFmtId="0" fontId="6" fillId="7" borderId="0" xfId="0" applyFont="1" applyFill="1" applyBorder="1" applyAlignment="1">
      <alignment horizontal="center" textRotation="90"/>
    </xf>
    <xf numFmtId="0" fontId="6" fillId="7" borderId="15" xfId="0" applyFont="1" applyFill="1" applyBorder="1" applyAlignment="1">
      <alignment horizontal="center" textRotation="90"/>
    </xf>
    <xf numFmtId="0" fontId="6" fillId="7" borderId="12" xfId="0" applyFont="1" applyFill="1" applyBorder="1" applyAlignment="1">
      <alignment horizontal="center" textRotation="90"/>
    </xf>
    <xf numFmtId="0" fontId="0" fillId="0" borderId="0" xfId="0" applyAlignment="1">
      <alignment horizontal="right" indent="1"/>
    </xf>
    <xf numFmtId="164" fontId="33" fillId="0" borderId="4" xfId="3" applyNumberFormat="1" applyFont="1" applyBorder="1" applyAlignment="1">
      <alignment horizontal="right" vertical="center" indent="1"/>
    </xf>
    <xf numFmtId="164" fontId="33" fillId="0" borderId="4" xfId="3" applyNumberFormat="1" applyFont="1" applyBorder="1" applyAlignment="1">
      <alignment horizontal="center" vertical="center"/>
    </xf>
    <xf numFmtId="164" fontId="33" fillId="0" borderId="4" xfId="4" applyNumberFormat="1" applyFont="1" applyBorder="1" applyAlignment="1">
      <alignment horizontal="center" vertical="center"/>
    </xf>
    <xf numFmtId="165" fontId="32" fillId="0" borderId="4" xfId="3" applyNumberFormat="1" applyFont="1" applyBorder="1" applyAlignment="1">
      <alignment horizontal="right" vertical="center" indent="1"/>
    </xf>
    <xf numFmtId="165" fontId="32" fillId="0" borderId="4" xfId="3" applyNumberFormat="1" applyFont="1" applyBorder="1" applyAlignment="1">
      <alignment horizontal="center" vertical="center"/>
    </xf>
    <xf numFmtId="165" fontId="32" fillId="0" borderId="4" xfId="4" applyNumberFormat="1" applyFont="1" applyBorder="1" applyAlignment="1">
      <alignment horizontal="center" vertical="center"/>
    </xf>
    <xf numFmtId="166" fontId="32" fillId="0" borderId="4" xfId="4" applyNumberFormat="1" applyFont="1" applyBorder="1" applyAlignment="1">
      <alignment horizontal="center" vertical="center"/>
    </xf>
    <xf numFmtId="166" fontId="32" fillId="0" borderId="4" xfId="3" applyNumberFormat="1" applyFont="1" applyBorder="1" applyAlignment="1">
      <alignment horizontal="center" vertical="center"/>
    </xf>
    <xf numFmtId="164" fontId="32" fillId="0" borderId="4" xfId="4" applyNumberFormat="1" applyFont="1" applyBorder="1" applyAlignment="1">
      <alignment horizontal="center" vertical="center"/>
    </xf>
    <xf numFmtId="0" fontId="6" fillId="7" borderId="0" xfId="0" applyFont="1" applyFill="1" applyAlignment="1">
      <alignment horizontal="center" textRotation="90" wrapText="1"/>
    </xf>
    <xf numFmtId="167" fontId="33" fillId="0" borderId="4" xfId="4" applyNumberFormat="1" applyFont="1" applyBorder="1" applyAlignment="1">
      <alignment horizontal="center" vertical="center"/>
    </xf>
    <xf numFmtId="164" fontId="33" fillId="0" borderId="4" xfId="5" applyNumberFormat="1" applyFont="1" applyBorder="1" applyAlignment="1">
      <alignment horizontal="center" vertical="center"/>
    </xf>
    <xf numFmtId="165" fontId="32" fillId="0" borderId="4" xfId="5" applyNumberFormat="1" applyFont="1" applyBorder="1" applyAlignment="1">
      <alignment horizontal="center" vertical="center"/>
    </xf>
    <xf numFmtId="164" fontId="34" fillId="0" borderId="4" xfId="4" applyNumberFormat="1" applyFont="1" applyBorder="1" applyAlignment="1">
      <alignment horizontal="center" vertical="center"/>
    </xf>
    <xf numFmtId="165" fontId="34" fillId="0" borderId="4" xfId="4" applyNumberFormat="1" applyFont="1" applyBorder="1" applyAlignment="1">
      <alignment horizontal="center" vertical="center"/>
    </xf>
    <xf numFmtId="0" fontId="4" fillId="0" borderId="0" xfId="0" applyFont="1"/>
    <xf numFmtId="0" fontId="5" fillId="7" borderId="0" xfId="0" applyFont="1" applyFill="1" applyAlignment="1">
      <alignment horizontal="left" indent="1"/>
    </xf>
    <xf numFmtId="0" fontId="5" fillId="7" borderId="0" xfId="0" applyFont="1" applyFill="1" applyAlignment="1">
      <alignment horizontal="left" indent="1"/>
    </xf>
    <xf numFmtId="10" fontId="25" fillId="7" borderId="6" xfId="2" applyNumberFormat="1" applyFont="1" applyFill="1" applyBorder="1" applyAlignment="1">
      <alignment horizontal="center" vertical="center"/>
    </xf>
    <xf numFmtId="0" fontId="22" fillId="7" borderId="12" xfId="2" applyFont="1" applyFill="1" applyBorder="1" applyAlignment="1">
      <alignment horizontal="center" vertical="center" wrapText="1"/>
    </xf>
    <xf numFmtId="10" fontId="21" fillId="7" borderId="13" xfId="2" applyNumberFormat="1" applyFont="1" applyFill="1" applyBorder="1" applyAlignment="1"/>
    <xf numFmtId="10" fontId="25" fillId="7" borderId="4" xfId="2" applyNumberFormat="1" applyFont="1" applyFill="1" applyBorder="1" applyAlignment="1">
      <alignment horizontal="center" vertical="center"/>
    </xf>
    <xf numFmtId="0" fontId="0" fillId="9" borderId="0" xfId="0" applyFill="1" applyAlignment="1">
      <alignment horizontal="center" vertical="center"/>
    </xf>
    <xf numFmtId="0" fontId="36" fillId="9" borderId="19" xfId="1" applyFont="1" applyFill="1" applyBorder="1" applyAlignment="1">
      <alignment horizontal="left" indent="1"/>
    </xf>
    <xf numFmtId="0" fontId="36" fillId="9" borderId="18" xfId="1" applyFont="1" applyFill="1" applyBorder="1" applyAlignment="1">
      <alignment horizontal="left" indent="1"/>
    </xf>
    <xf numFmtId="0" fontId="14" fillId="6" borderId="22" xfId="1" applyFont="1" applyFill="1" applyBorder="1" applyAlignment="1">
      <alignment horizontal="left" indent="1"/>
    </xf>
    <xf numFmtId="0" fontId="2" fillId="6" borderId="22" xfId="0" applyFont="1" applyFill="1" applyBorder="1" applyAlignment="1">
      <alignment horizontal="center" vertical="center"/>
    </xf>
    <xf numFmtId="0" fontId="0" fillId="6" borderId="22" xfId="0" applyFill="1" applyBorder="1" applyAlignment="1">
      <alignment horizontal="center" vertical="center"/>
    </xf>
    <xf numFmtId="0" fontId="2" fillId="5" borderId="22" xfId="0" applyFont="1" applyFill="1" applyBorder="1" applyAlignment="1">
      <alignment horizontal="center" vertical="center"/>
    </xf>
    <xf numFmtId="0" fontId="0" fillId="5" borderId="22" xfId="0" applyFill="1" applyBorder="1" applyAlignment="1">
      <alignment horizontal="center" vertical="center"/>
    </xf>
    <xf numFmtId="0" fontId="2" fillId="2" borderId="22" xfId="0" applyFont="1" applyFill="1" applyBorder="1" applyAlignment="1">
      <alignment horizontal="center" vertical="center"/>
    </xf>
    <xf numFmtId="0" fontId="0" fillId="2" borderId="22" xfId="0" applyFill="1" applyBorder="1" applyAlignment="1">
      <alignment horizontal="center" vertical="center"/>
    </xf>
    <xf numFmtId="0" fontId="2" fillId="3" borderId="22" xfId="0" applyFont="1" applyFill="1" applyBorder="1" applyAlignment="1">
      <alignment horizontal="center" vertical="center"/>
    </xf>
    <xf numFmtId="0" fontId="0" fillId="3" borderId="22" xfId="0" applyFill="1" applyBorder="1" applyAlignment="1">
      <alignment horizontal="center" vertical="center"/>
    </xf>
    <xf numFmtId="0" fontId="1" fillId="7" borderId="22" xfId="0" applyFont="1" applyFill="1" applyBorder="1" applyAlignment="1">
      <alignment horizontal="center" vertical="center"/>
    </xf>
    <xf numFmtId="0" fontId="1" fillId="7" borderId="25" xfId="0" applyFont="1" applyFill="1" applyBorder="1" applyAlignment="1">
      <alignment horizontal="center" vertical="center"/>
    </xf>
    <xf numFmtId="0" fontId="0" fillId="9" borderId="26" xfId="0" applyFill="1" applyBorder="1" applyAlignment="1">
      <alignment horizontal="center" vertical="center"/>
    </xf>
    <xf numFmtId="0" fontId="0" fillId="9" borderId="24" xfId="0" applyFill="1" applyBorder="1" applyAlignment="1">
      <alignment horizontal="center" vertical="center"/>
    </xf>
    <xf numFmtId="0" fontId="0" fillId="9" borderId="17" xfId="0" applyFill="1" applyBorder="1" applyAlignment="1">
      <alignment horizontal="center" vertical="center"/>
    </xf>
    <xf numFmtId="0" fontId="0" fillId="9" borderId="27" xfId="0" applyFill="1" applyBorder="1" applyAlignment="1">
      <alignment horizontal="center" vertical="center"/>
    </xf>
    <xf numFmtId="0" fontId="0" fillId="0" borderId="17" xfId="0" applyBorder="1"/>
    <xf numFmtId="0" fontId="37" fillId="9" borderId="1" xfId="0" applyFont="1" applyFill="1" applyBorder="1" applyAlignment="1">
      <alignment horizontal="center" vertical="center" wrapText="1"/>
    </xf>
    <xf numFmtId="0" fontId="37" fillId="9" borderId="0" xfId="0" applyFont="1" applyFill="1" applyAlignment="1">
      <alignment horizontal="left" vertical="center" wrapText="1" indent="1"/>
    </xf>
    <xf numFmtId="0" fontId="38" fillId="0" borderId="0" xfId="0" applyFont="1"/>
    <xf numFmtId="0" fontId="39" fillId="7"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0" xfId="0" applyFont="1" applyFill="1" applyAlignment="1">
      <alignment horizontal="left" vertical="center" wrapText="1" indent="1"/>
    </xf>
    <xf numFmtId="0" fontId="39" fillId="10" borderId="1" xfId="0" applyFont="1" applyFill="1" applyBorder="1" applyAlignment="1">
      <alignment horizontal="center" vertical="center" wrapText="1"/>
    </xf>
    <xf numFmtId="0" fontId="37" fillId="9" borderId="36" xfId="0" applyFont="1" applyFill="1" applyBorder="1" applyAlignment="1">
      <alignment horizontal="center" vertical="center" wrapText="1"/>
    </xf>
    <xf numFmtId="0" fontId="5" fillId="10" borderId="36"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40" fillId="8" borderId="12" xfId="2" applyFont="1" applyFill="1" applyBorder="1" applyAlignment="1">
      <alignment horizontal="center" vertical="center" wrapText="1"/>
    </xf>
    <xf numFmtId="0" fontId="40" fillId="11" borderId="15" xfId="2" applyFont="1" applyFill="1" applyBorder="1" applyAlignment="1">
      <alignment horizontal="center" vertical="center" wrapText="1"/>
    </xf>
    <xf numFmtId="10" fontId="41" fillId="8" borderId="13" xfId="2" applyNumberFormat="1" applyFont="1" applyFill="1" applyBorder="1" applyAlignment="1"/>
    <xf numFmtId="10" fontId="41" fillId="11" borderId="16" xfId="2" applyNumberFormat="1" applyFont="1" applyFill="1" applyBorder="1" applyAlignment="1"/>
    <xf numFmtId="10" fontId="26" fillId="8" borderId="4" xfId="2" applyNumberFormat="1" applyFont="1" applyFill="1" applyBorder="1" applyAlignment="1">
      <alignment horizontal="center" vertical="center"/>
    </xf>
    <xf numFmtId="10" fontId="26" fillId="11" borderId="6" xfId="2" applyNumberFormat="1" applyFont="1" applyFill="1" applyBorder="1" applyAlignment="1">
      <alignment horizontal="center" vertical="center"/>
    </xf>
    <xf numFmtId="0" fontId="42" fillId="0" borderId="4" xfId="0" applyFont="1" applyBorder="1" applyAlignment="1">
      <alignment horizontal="center" vertical="center"/>
    </xf>
    <xf numFmtId="165" fontId="33" fillId="0" borderId="4" xfId="4" applyNumberFormat="1" applyFont="1" applyBorder="1" applyAlignment="1">
      <alignment horizontal="center" vertical="center"/>
    </xf>
    <xf numFmtId="0" fontId="6" fillId="7" borderId="12" xfId="0" applyFont="1" applyFill="1" applyBorder="1" applyAlignment="1">
      <alignment horizontal="center" textRotation="90" wrapText="1"/>
    </xf>
    <xf numFmtId="168" fontId="43" fillId="0" borderId="4" xfId="0" applyNumberFormat="1" applyFont="1" applyBorder="1" applyAlignment="1">
      <alignment horizontal="center" vertical="center"/>
    </xf>
    <xf numFmtId="0" fontId="6" fillId="7" borderId="12" xfId="0" applyFont="1" applyFill="1" applyBorder="1" applyAlignment="1">
      <alignment horizontal="center"/>
    </xf>
    <xf numFmtId="0" fontId="6" fillId="7" borderId="15" xfId="0" applyFont="1" applyFill="1" applyBorder="1" applyAlignment="1">
      <alignment horizontal="center"/>
    </xf>
    <xf numFmtId="0" fontId="31" fillId="7" borderId="15" xfId="0" applyFont="1" applyFill="1" applyBorder="1" applyAlignment="1">
      <alignment horizontal="center" vertical="center" wrapText="1"/>
    </xf>
    <xf numFmtId="0" fontId="6" fillId="7" borderId="15" xfId="0" applyFont="1" applyFill="1" applyBorder="1" applyAlignment="1">
      <alignment horizontal="center" textRotation="90" wrapText="1"/>
    </xf>
    <xf numFmtId="0" fontId="5" fillId="7" borderId="0" xfId="0" applyFont="1" applyFill="1" applyAlignment="1">
      <alignment horizontal="left" indent="1"/>
    </xf>
    <xf numFmtId="0" fontId="7" fillId="0" borderId="0" xfId="0" applyFont="1" applyAlignment="1">
      <alignment horizontal="left" vertical="center"/>
    </xf>
    <xf numFmtId="164" fontId="46" fillId="0" borderId="4" xfId="4" applyNumberFormat="1" applyFont="1" applyBorder="1" applyAlignment="1">
      <alignment horizontal="center" vertical="center"/>
    </xf>
    <xf numFmtId="164" fontId="33" fillId="0" borderId="4" xfId="6" applyNumberFormat="1" applyFont="1" applyBorder="1" applyAlignment="1">
      <alignment horizontal="center" vertical="center"/>
    </xf>
    <xf numFmtId="165" fontId="32" fillId="0" borderId="4" xfId="6" applyNumberFormat="1" applyFont="1" applyBorder="1" applyAlignment="1">
      <alignment horizontal="center" vertical="center"/>
    </xf>
    <xf numFmtId="166" fontId="32" fillId="0" borderId="4" xfId="6" applyNumberFormat="1" applyFont="1" applyBorder="1" applyAlignment="1">
      <alignment horizontal="center" vertical="center"/>
    </xf>
    <xf numFmtId="0" fontId="14" fillId="5" borderId="22" xfId="1" applyFont="1" applyFill="1" applyBorder="1" applyAlignment="1">
      <alignment horizontal="left" indent="1"/>
    </xf>
    <xf numFmtId="0" fontId="5" fillId="7" borderId="0" xfId="0" applyFont="1" applyFill="1" applyAlignment="1">
      <alignment horizontal="left" indent="1"/>
    </xf>
    <xf numFmtId="165" fontId="32" fillId="0" borderId="12" xfId="4" applyNumberFormat="1" applyFont="1" applyBorder="1" applyAlignment="1">
      <alignment horizontal="center" vertical="center"/>
    </xf>
    <xf numFmtId="164" fontId="33" fillId="0" borderId="6" xfId="4" applyNumberFormat="1" applyFont="1" applyBorder="1" applyAlignment="1">
      <alignment horizontal="center" vertical="center"/>
    </xf>
    <xf numFmtId="166" fontId="32" fillId="0" borderId="12" xfId="4" applyNumberFormat="1" applyFont="1" applyBorder="1" applyAlignment="1">
      <alignment horizontal="center" vertical="center"/>
    </xf>
    <xf numFmtId="165" fontId="32" fillId="0" borderId="14" xfId="4" applyNumberFormat="1" applyFont="1" applyBorder="1" applyAlignment="1">
      <alignment horizontal="center" vertical="center"/>
    </xf>
    <xf numFmtId="165" fontId="32" fillId="0" borderId="37" xfId="4" applyNumberFormat="1" applyFont="1" applyBorder="1" applyAlignment="1">
      <alignment horizontal="center" vertical="center"/>
    </xf>
    <xf numFmtId="164" fontId="33" fillId="0" borderId="12" xfId="4" applyNumberFormat="1" applyFont="1" applyBorder="1" applyAlignment="1">
      <alignment horizontal="center" vertical="center"/>
    </xf>
    <xf numFmtId="164" fontId="33" fillId="0" borderId="14" xfId="4" applyNumberFormat="1" applyFont="1" applyBorder="1" applyAlignment="1">
      <alignment horizontal="center" vertical="center"/>
    </xf>
    <xf numFmtId="0" fontId="0" fillId="0" borderId="3" xfId="0" applyBorder="1"/>
    <xf numFmtId="164" fontId="33" fillId="0" borderId="37" xfId="4" applyNumberFormat="1" applyFont="1" applyBorder="1" applyAlignment="1">
      <alignment horizontal="center" vertical="center"/>
    </xf>
    <xf numFmtId="0" fontId="0" fillId="0" borderId="4" xfId="0" applyBorder="1" applyAlignment="1">
      <alignment horizontal="right" indent="1"/>
    </xf>
    <xf numFmtId="0" fontId="31" fillId="7" borderId="5" xfId="0" applyFont="1" applyFill="1" applyBorder="1" applyAlignment="1">
      <alignment horizontal="center" vertical="center"/>
    </xf>
    <xf numFmtId="0" fontId="0" fillId="0" borderId="39" xfId="0" applyBorder="1"/>
    <xf numFmtId="0" fontId="1" fillId="0" borderId="39" xfId="0" applyFont="1" applyBorder="1"/>
    <xf numFmtId="0" fontId="6" fillId="4" borderId="12" xfId="0" applyFont="1" applyFill="1" applyBorder="1" applyAlignment="1">
      <alignment horizontal="center" vertical="center"/>
    </xf>
    <xf numFmtId="0" fontId="31" fillId="4" borderId="39" xfId="0" applyFont="1" applyFill="1" applyBorder="1" applyAlignment="1">
      <alignment horizontal="center" vertical="center"/>
    </xf>
    <xf numFmtId="0" fontId="6" fillId="7" borderId="15" xfId="0" applyFont="1" applyFill="1" applyBorder="1" applyAlignment="1">
      <alignment horizontal="center" wrapText="1"/>
    </xf>
    <xf numFmtId="0" fontId="6" fillId="7" borderId="12" xfId="0" applyFont="1" applyFill="1" applyBorder="1" applyAlignment="1">
      <alignment horizontal="center" wrapText="1"/>
    </xf>
    <xf numFmtId="0" fontId="5" fillId="7" borderId="0" xfId="0" applyFont="1" applyFill="1" applyAlignment="1">
      <alignment horizontal="left" indent="1"/>
    </xf>
    <xf numFmtId="0" fontId="5" fillId="7" borderId="0" xfId="0" applyFont="1" applyFill="1" applyAlignment="1">
      <alignment horizontal="left" indent="1"/>
    </xf>
    <xf numFmtId="0" fontId="14" fillId="5" borderId="22" xfId="1" applyFont="1" applyFill="1" applyBorder="1" applyAlignment="1">
      <alignment horizontal="left" vertical="center" indent="1"/>
    </xf>
    <xf numFmtId="0" fontId="5" fillId="7" borderId="0" xfId="0" applyFont="1" applyFill="1" applyAlignment="1">
      <alignment horizontal="left" indent="1"/>
    </xf>
    <xf numFmtId="0" fontId="5" fillId="7" borderId="0" xfId="0" applyFont="1" applyFill="1" applyAlignment="1">
      <alignment horizontal="left" indent="1"/>
    </xf>
    <xf numFmtId="0" fontId="5" fillId="7" borderId="0" xfId="0" applyFont="1" applyFill="1" applyAlignment="1">
      <alignment horizontal="left" indent="1"/>
    </xf>
    <xf numFmtId="0" fontId="21" fillId="0" borderId="39" xfId="4" applyBorder="1"/>
    <xf numFmtId="0" fontId="21" fillId="0" borderId="0" xfId="4" applyBorder="1"/>
    <xf numFmtId="0" fontId="0" fillId="0" borderId="0" xfId="0" applyFont="1" applyBorder="1" applyAlignment="1">
      <alignment horizontal="left" indent="1"/>
    </xf>
    <xf numFmtId="0" fontId="5" fillId="7" borderId="0" xfId="0" applyFont="1" applyFill="1" applyAlignment="1">
      <alignment horizontal="left" indent="1"/>
    </xf>
    <xf numFmtId="0" fontId="21" fillId="0" borderId="7" xfId="4" applyBorder="1"/>
    <xf numFmtId="0" fontId="21" fillId="0" borderId="8" xfId="4" applyBorder="1"/>
    <xf numFmtId="165" fontId="33" fillId="0" borderId="4" xfId="3" applyNumberFormat="1" applyFont="1" applyBorder="1" applyAlignment="1">
      <alignment horizontal="center" vertical="center"/>
    </xf>
    <xf numFmtId="0" fontId="21" fillId="0" borderId="39" xfId="6" applyBorder="1"/>
    <xf numFmtId="0" fontId="21" fillId="0" borderId="0" xfId="6" applyBorder="1"/>
    <xf numFmtId="0" fontId="21" fillId="0" borderId="7" xfId="6" applyBorder="1"/>
    <xf numFmtId="0" fontId="21" fillId="0" borderId="8" xfId="6" applyBorder="1"/>
    <xf numFmtId="0" fontId="5" fillId="7" borderId="0" xfId="0" applyFont="1" applyFill="1" applyBorder="1" applyAlignment="1">
      <alignment horizontal="left" vertical="center" wrapText="1" indent="1"/>
    </xf>
    <xf numFmtId="0" fontId="5" fillId="7" borderId="11" xfId="0" applyFont="1" applyFill="1" applyBorder="1" applyAlignment="1">
      <alignment horizontal="left" vertical="center" wrapText="1" indent="1"/>
    </xf>
    <xf numFmtId="0" fontId="5" fillId="7" borderId="0" xfId="0" applyFont="1" applyFill="1" applyAlignment="1">
      <alignment horizontal="left" indent="1"/>
    </xf>
    <xf numFmtId="0" fontId="11" fillId="7" borderId="0" xfId="0" applyFont="1" applyFill="1" applyBorder="1" applyAlignment="1">
      <alignment horizontal="left" vertical="center" wrapText="1" indent="1"/>
    </xf>
    <xf numFmtId="0" fontId="11" fillId="7" borderId="11" xfId="0" applyFont="1" applyFill="1" applyBorder="1" applyAlignment="1">
      <alignment horizontal="left" vertical="center" wrapText="1" indent="1"/>
    </xf>
    <xf numFmtId="0" fontId="5" fillId="7" borderId="11" xfId="0" applyFont="1" applyFill="1" applyBorder="1" applyAlignment="1">
      <alignment horizontal="left" vertical="center" indent="1"/>
    </xf>
    <xf numFmtId="0" fontId="5" fillId="7" borderId="0" xfId="0" applyFont="1" applyFill="1" applyBorder="1" applyAlignment="1">
      <alignment horizontal="left" vertical="center" indent="1"/>
    </xf>
    <xf numFmtId="0" fontId="6" fillId="5" borderId="0" xfId="0" applyFont="1" applyFill="1" applyAlignment="1">
      <alignment horizontal="center" vertical="center"/>
    </xf>
    <xf numFmtId="0" fontId="49" fillId="0" borderId="3" xfId="4" applyFont="1" applyBorder="1" applyAlignment="1">
      <alignment horizontal="center" vertical="center" wrapText="1"/>
    </xf>
    <xf numFmtId="0" fontId="11" fillId="7" borderId="15" xfId="0" applyFont="1" applyFill="1" applyBorder="1" applyAlignment="1">
      <alignment horizontal="left" vertical="center" wrapText="1" indent="1"/>
    </xf>
    <xf numFmtId="0" fontId="11" fillId="7" borderId="8" xfId="0" applyFont="1" applyFill="1" applyBorder="1" applyAlignment="1">
      <alignment horizontal="left" vertical="center" wrapText="1" indent="1"/>
    </xf>
    <xf numFmtId="2" fontId="0" fillId="0" borderId="0" xfId="0" applyNumberFormat="1"/>
    <xf numFmtId="49" fontId="33" fillId="0" borderId="4" xfId="4" applyNumberFormat="1" applyFont="1" applyBorder="1" applyAlignment="1">
      <alignment horizontal="center" vertical="center"/>
    </xf>
    <xf numFmtId="2" fontId="32" fillId="0" borderId="4" xfId="4" applyNumberFormat="1" applyFont="1" applyBorder="1" applyAlignment="1">
      <alignment horizontal="center" vertical="center"/>
    </xf>
    <xf numFmtId="2" fontId="1" fillId="0" borderId="0" xfId="0" applyNumberFormat="1" applyFont="1"/>
    <xf numFmtId="2" fontId="33" fillId="0" borderId="4" xfId="4" applyNumberFormat="1" applyFont="1" applyFill="1" applyBorder="1" applyAlignment="1">
      <alignment horizontal="center" vertical="center"/>
    </xf>
    <xf numFmtId="2" fontId="0" fillId="0" borderId="0" xfId="0" applyNumberFormat="1" applyBorder="1"/>
    <xf numFmtId="2" fontId="21" fillId="0" borderId="3" xfId="4" applyNumberFormat="1" applyFill="1" applyBorder="1"/>
    <xf numFmtId="2" fontId="0" fillId="0" borderId="0" xfId="0" applyNumberFormat="1" applyBorder="1" applyAlignment="1">
      <alignment horizontal="right" indent="1"/>
    </xf>
    <xf numFmtId="49" fontId="0" fillId="0" borderId="0" xfId="0" applyNumberFormat="1" applyBorder="1" applyAlignment="1">
      <alignment horizontal="right" indent="1"/>
    </xf>
    <xf numFmtId="49" fontId="0" fillId="0" borderId="0" xfId="0" applyNumberFormat="1" applyBorder="1"/>
    <xf numFmtId="2" fontId="0" fillId="0" borderId="3" xfId="0" applyNumberFormat="1" applyFill="1" applyBorder="1"/>
    <xf numFmtId="2" fontId="33" fillId="0" borderId="4" xfId="4" applyNumberFormat="1" applyFont="1" applyBorder="1" applyAlignment="1">
      <alignment horizontal="center" vertical="center"/>
    </xf>
    <xf numFmtId="0" fontId="49" fillId="0" borderId="0" xfId="4" applyFont="1" applyBorder="1" applyAlignment="1">
      <alignment horizontal="center" vertical="center" wrapText="1"/>
    </xf>
    <xf numFmtId="2" fontId="21" fillId="0" borderId="3" xfId="4" applyNumberFormat="1" applyBorder="1"/>
    <xf numFmtId="2" fontId="0" fillId="0" borderId="3" xfId="0" applyNumberFormat="1" applyBorder="1"/>
    <xf numFmtId="2" fontId="49" fillId="0" borderId="3" xfId="4" applyNumberFormat="1" applyFont="1" applyBorder="1" applyAlignment="1">
      <alignment horizontal="center" vertical="center" wrapText="1"/>
    </xf>
    <xf numFmtId="2" fontId="33" fillId="0" borderId="4" xfId="4" applyNumberFormat="1" applyFont="1" applyFill="1" applyBorder="1" applyAlignment="1">
      <alignment horizontal="center" wrapText="1"/>
    </xf>
    <xf numFmtId="2" fontId="33" fillId="0" borderId="3" xfId="4" applyNumberFormat="1" applyFont="1" applyFill="1" applyBorder="1" applyAlignment="1">
      <alignment horizontal="center" wrapText="1"/>
    </xf>
    <xf numFmtId="2" fontId="6" fillId="5" borderId="0" xfId="0" applyNumberFormat="1" applyFont="1" applyFill="1" applyAlignment="1">
      <alignment horizontal="center" vertical="center"/>
    </xf>
    <xf numFmtId="2" fontId="5" fillId="7" borderId="0" xfId="0" applyNumberFormat="1" applyFont="1" applyFill="1" applyAlignment="1">
      <alignment horizontal="left" indent="1"/>
    </xf>
    <xf numFmtId="2" fontId="6" fillId="7" borderId="0" xfId="0" applyNumberFormat="1" applyFont="1" applyFill="1" applyAlignment="1">
      <alignment horizontal="left" indent="1"/>
    </xf>
    <xf numFmtId="0" fontId="0" fillId="0" borderId="0" xfId="0" applyBorder="1" applyAlignment="1">
      <alignment horizontal="right" indent="1"/>
    </xf>
    <xf numFmtId="0" fontId="5" fillId="7" borderId="0" xfId="0" applyFont="1" applyFill="1" applyAlignment="1">
      <alignment horizontal="left" indent="1"/>
    </xf>
    <xf numFmtId="2" fontId="33" fillId="0" borderId="4" xfId="7" applyNumberFormat="1" applyFont="1" applyBorder="1" applyAlignment="1">
      <alignment horizontal="center" vertical="center"/>
    </xf>
    <xf numFmtId="2" fontId="33" fillId="0" borderId="4" xfId="7" applyNumberFormat="1" applyFont="1" applyFill="1" applyBorder="1" applyAlignment="1">
      <alignment horizontal="center" wrapText="1"/>
    </xf>
    <xf numFmtId="2" fontId="33" fillId="0" borderId="37" xfId="7" applyNumberFormat="1" applyFont="1" applyBorder="1" applyAlignment="1">
      <alignment horizontal="center" vertical="center"/>
    </xf>
    <xf numFmtId="2" fontId="33" fillId="0" borderId="6" xfId="7" applyNumberFormat="1" applyFont="1" applyBorder="1" applyAlignment="1">
      <alignment horizontal="center" vertical="center"/>
    </xf>
    <xf numFmtId="49" fontId="32" fillId="0" borderId="4" xfId="4" applyNumberFormat="1" applyFont="1" applyBorder="1" applyAlignment="1">
      <alignment horizontal="center" vertical="center"/>
    </xf>
    <xf numFmtId="2" fontId="33" fillId="0" borderId="3" xfId="7" applyNumberFormat="1" applyFont="1" applyFill="1" applyBorder="1" applyAlignment="1">
      <alignment horizontal="center" wrapText="1"/>
    </xf>
    <xf numFmtId="0" fontId="5" fillId="7" borderId="0" xfId="0" applyFont="1" applyFill="1" applyAlignment="1">
      <alignment horizontal="left" indent="1"/>
    </xf>
    <xf numFmtId="0" fontId="0" fillId="0" borderId="0" xfId="0" applyAlignment="1">
      <alignment horizontal="center" vertical="center" wrapText="1"/>
    </xf>
    <xf numFmtId="0" fontId="5" fillId="7" borderId="0" xfId="0" applyFont="1" applyFill="1" applyAlignment="1">
      <alignment horizontal="left" indent="1"/>
    </xf>
    <xf numFmtId="0" fontId="0" fillId="0" borderId="0" xfId="0" applyFill="1" applyBorder="1"/>
    <xf numFmtId="0" fontId="33" fillId="0" borderId="3" xfId="3" applyFont="1" applyFill="1" applyBorder="1" applyAlignment="1">
      <alignment horizontal="center"/>
    </xf>
    <xf numFmtId="0" fontId="28" fillId="0" borderId="0" xfId="0" applyFont="1" applyBorder="1"/>
    <xf numFmtId="0" fontId="6" fillId="4" borderId="39" xfId="0" applyFont="1" applyFill="1" applyBorder="1" applyAlignment="1">
      <alignment horizontal="center" vertical="center" wrapText="1"/>
    </xf>
    <xf numFmtId="0" fontId="14" fillId="2" borderId="22" xfId="1" applyFont="1" applyFill="1" applyBorder="1" applyAlignment="1">
      <alignment horizontal="left" vertical="center" indent="1"/>
    </xf>
    <xf numFmtId="0" fontId="5" fillId="7" borderId="0" xfId="0" applyFont="1" applyFill="1" applyAlignment="1">
      <alignment horizontal="left" indent="1"/>
    </xf>
    <xf numFmtId="0" fontId="33" fillId="0" borderId="3" xfId="6" applyFont="1" applyFill="1" applyBorder="1" applyAlignment="1">
      <alignment horizontal="center"/>
    </xf>
    <xf numFmtId="0" fontId="33" fillId="0" borderId="3" xfId="6" applyFont="1" applyFill="1" applyBorder="1" applyAlignment="1">
      <alignment horizontal="center" wrapText="1"/>
    </xf>
    <xf numFmtId="0" fontId="6" fillId="7" borderId="15" xfId="0" applyFont="1" applyFill="1" applyBorder="1" applyAlignment="1">
      <alignment horizontal="center" vertical="center" wrapText="1"/>
    </xf>
    <xf numFmtId="0" fontId="6" fillId="7" borderId="12" xfId="0" applyFont="1" applyFill="1" applyBorder="1" applyAlignment="1">
      <alignment horizontal="center" vertical="center" wrapText="1"/>
    </xf>
    <xf numFmtId="0" fontId="0" fillId="0" borderId="0" xfId="0" applyBorder="1" applyAlignment="1">
      <alignment horizontal="center" vertical="center" textRotation="90" wrapText="1"/>
    </xf>
    <xf numFmtId="0" fontId="0" fillId="0" borderId="0" xfId="0" applyAlignment="1">
      <alignment horizontal="center" vertical="center" textRotation="90" wrapText="1"/>
    </xf>
    <xf numFmtId="0" fontId="5" fillId="7" borderId="0" xfId="0" applyFont="1" applyFill="1" applyAlignment="1">
      <alignment horizontal="left" indent="1"/>
    </xf>
    <xf numFmtId="0" fontId="33" fillId="0" borderId="3" xfId="4" applyFont="1" applyFill="1" applyBorder="1" applyAlignment="1">
      <alignment horizontal="center"/>
    </xf>
    <xf numFmtId="0" fontId="33" fillId="0" borderId="3" xfId="4" applyFont="1" applyFill="1" applyBorder="1" applyAlignment="1">
      <alignment horizontal="center" wrapText="1"/>
    </xf>
    <xf numFmtId="0" fontId="33" fillId="0" borderId="3" xfId="3" applyFont="1" applyFill="1" applyBorder="1" applyAlignment="1">
      <alignment horizontal="center" wrapText="1"/>
    </xf>
    <xf numFmtId="0" fontId="5" fillId="7" borderId="0" xfId="0" applyFont="1" applyFill="1" applyAlignment="1">
      <alignment horizontal="left" indent="1"/>
    </xf>
    <xf numFmtId="0" fontId="33" fillId="0" borderId="4" xfId="3" applyFont="1" applyFill="1" applyBorder="1" applyAlignment="1">
      <alignment horizontal="center" wrapText="1"/>
    </xf>
    <xf numFmtId="0" fontId="0" fillId="0" borderId="0" xfId="0" applyAlignment="1">
      <alignment wrapText="1"/>
    </xf>
    <xf numFmtId="0" fontId="1" fillId="5" borderId="18" xfId="0" applyFont="1" applyFill="1" applyBorder="1" applyAlignment="1">
      <alignment horizontal="left" vertical="center" wrapText="1" indent="1"/>
    </xf>
    <xf numFmtId="0" fontId="5" fillId="7" borderId="0" xfId="0" applyFont="1" applyFill="1" applyAlignment="1">
      <alignment horizontal="left" indent="1"/>
    </xf>
    <xf numFmtId="0" fontId="0" fillId="0" borderId="0" xfId="0" applyBorder="1" applyAlignment="1">
      <alignment wrapText="1"/>
    </xf>
    <xf numFmtId="0" fontId="21" fillId="0" borderId="0" xfId="4" applyFill="1" applyBorder="1"/>
    <xf numFmtId="165" fontId="32" fillId="0" borderId="3" xfId="4" applyNumberFormat="1" applyFont="1" applyBorder="1" applyAlignment="1">
      <alignment horizontal="center" vertical="center"/>
    </xf>
    <xf numFmtId="0" fontId="0" fillId="0" borderId="0" xfId="0" applyAlignment="1">
      <alignment horizontal="left" vertical="top"/>
    </xf>
    <xf numFmtId="0" fontId="5" fillId="7" borderId="0" xfId="0" applyFont="1" applyFill="1" applyAlignment="1">
      <alignment horizontal="left" indent="1"/>
    </xf>
    <xf numFmtId="164" fontId="33" fillId="0" borderId="4" xfId="4" applyNumberFormat="1" applyFont="1" applyFill="1" applyBorder="1" applyAlignment="1">
      <alignment horizontal="center" vertical="center"/>
    </xf>
    <xf numFmtId="0" fontId="0" fillId="0" borderId="0" xfId="0" applyFill="1"/>
    <xf numFmtId="165" fontId="32" fillId="0" borderId="4" xfId="4" applyNumberFormat="1" applyFont="1" applyFill="1" applyBorder="1" applyAlignment="1">
      <alignment horizontal="center" vertical="center"/>
    </xf>
    <xf numFmtId="0" fontId="1" fillId="0" borderId="0" xfId="0" applyFont="1" applyFill="1"/>
    <xf numFmtId="0" fontId="33" fillId="0" borderId="4" xfId="6" applyFont="1" applyFill="1" applyBorder="1" applyAlignment="1">
      <alignment horizontal="center"/>
    </xf>
    <xf numFmtId="0" fontId="0" fillId="0" borderId="3" xfId="0" applyFill="1" applyBorder="1"/>
    <xf numFmtId="0" fontId="1" fillId="0" borderId="0" xfId="0" applyFont="1" applyBorder="1"/>
    <xf numFmtId="165" fontId="32" fillId="0" borderId="3" xfId="6" applyNumberFormat="1" applyFont="1" applyBorder="1" applyAlignment="1">
      <alignment horizontal="center" vertical="center"/>
    </xf>
    <xf numFmtId="0" fontId="0" fillId="0" borderId="0" xfId="0" applyBorder="1" applyAlignment="1">
      <alignment horizontal="left" vertical="top"/>
    </xf>
    <xf numFmtId="0" fontId="21" fillId="0" borderId="0" xfId="6" applyFill="1" applyBorder="1"/>
    <xf numFmtId="0" fontId="0" fillId="0" borderId="0" xfId="0" applyAlignment="1">
      <alignment vertical="top"/>
    </xf>
    <xf numFmtId="0" fontId="0" fillId="0" borderId="0" xfId="0" applyBorder="1" applyAlignment="1">
      <alignment vertical="top"/>
    </xf>
    <xf numFmtId="0" fontId="5" fillId="0" borderId="0" xfId="0" applyFont="1" applyBorder="1"/>
    <xf numFmtId="164" fontId="33" fillId="0" borderId="0" xfId="6" applyNumberFormat="1" applyFont="1" applyBorder="1" applyAlignment="1">
      <alignment horizontal="center" vertical="center"/>
    </xf>
    <xf numFmtId="165" fontId="32" fillId="0" borderId="0" xfId="6" applyNumberFormat="1" applyFont="1" applyBorder="1" applyAlignment="1">
      <alignment horizontal="center" vertical="center"/>
    </xf>
    <xf numFmtId="0" fontId="5" fillId="7" borderId="0" xfId="0" applyFont="1" applyFill="1" applyAlignment="1">
      <alignment horizontal="left" indent="1"/>
    </xf>
    <xf numFmtId="0" fontId="0" fillId="0" borderId="0" xfId="0" applyAlignment="1">
      <alignment horizontal="left" vertical="center" wrapText="1"/>
    </xf>
    <xf numFmtId="0" fontId="6" fillId="4" borderId="39" xfId="0" applyFont="1" applyFill="1" applyBorder="1" applyAlignment="1">
      <alignment horizontal="center" vertical="center"/>
    </xf>
    <xf numFmtId="0" fontId="14" fillId="2" borderId="22" xfId="1" applyFont="1" applyFill="1" applyBorder="1" applyAlignment="1">
      <alignment horizontal="left" indent="1"/>
    </xf>
    <xf numFmtId="167" fontId="33" fillId="0" borderId="4" xfId="3" applyNumberFormat="1" applyFont="1" applyBorder="1" applyAlignment="1">
      <alignment horizontal="center" vertical="center"/>
    </xf>
    <xf numFmtId="0" fontId="33" fillId="0" borderId="4" xfId="3" applyFont="1" applyBorder="1" applyAlignment="1">
      <alignment horizontal="center" vertical="center" wrapText="1"/>
    </xf>
    <xf numFmtId="0" fontId="14" fillId="3" borderId="22" xfId="1" applyFont="1" applyFill="1" applyBorder="1" applyAlignment="1">
      <alignment horizontal="left" indent="1"/>
    </xf>
    <xf numFmtId="0" fontId="0" fillId="0" borderId="0" xfId="0" applyFont="1" applyAlignment="1">
      <alignment horizontal="left" vertical="center" wrapText="1"/>
    </xf>
    <xf numFmtId="0" fontId="7" fillId="0" borderId="0" xfId="0" applyFont="1" applyAlignment="1">
      <alignment vertical="center"/>
    </xf>
    <xf numFmtId="0" fontId="6" fillId="4" borderId="39" xfId="0" applyFont="1" applyFill="1" applyBorder="1" applyAlignment="1">
      <alignment horizontal="left" vertical="center" wrapText="1"/>
    </xf>
    <xf numFmtId="0" fontId="33" fillId="0" borderId="2" xfId="4" applyFont="1" applyFill="1" applyBorder="1" applyAlignment="1">
      <alignment horizontal="center"/>
    </xf>
    <xf numFmtId="0" fontId="33" fillId="0" borderId="2" xfId="3" applyFont="1" applyFill="1" applyBorder="1" applyAlignment="1">
      <alignment horizontal="center"/>
    </xf>
    <xf numFmtId="0" fontId="0" fillId="0" borderId="0" xfId="0" applyBorder="1" applyAlignment="1">
      <alignment textRotation="90"/>
    </xf>
    <xf numFmtId="0" fontId="0" fillId="0" borderId="41" xfId="0" applyBorder="1"/>
    <xf numFmtId="0" fontId="35" fillId="12" borderId="0" xfId="1" applyFont="1" applyFill="1" applyAlignment="1">
      <alignment horizontal="center" vertical="center"/>
    </xf>
    <xf numFmtId="0" fontId="0" fillId="0" borderId="0" xfId="0" applyFont="1" applyAlignment="1">
      <alignment horizontal="left" vertical="center" wrapText="1"/>
    </xf>
    <xf numFmtId="0" fontId="37" fillId="9" borderId="39" xfId="0" applyFont="1" applyFill="1" applyBorder="1" applyAlignment="1">
      <alignment horizontal="center" vertical="center" wrapText="1"/>
    </xf>
    <xf numFmtId="0" fontId="5" fillId="10" borderId="39" xfId="0" applyFont="1" applyFill="1" applyBorder="1" applyAlignment="1">
      <alignment horizontal="center" vertical="center" wrapText="1"/>
    </xf>
    <xf numFmtId="0" fontId="5" fillId="7" borderId="39" xfId="0" applyFont="1" applyFill="1" applyBorder="1" applyAlignment="1">
      <alignment horizontal="center" vertical="center" wrapText="1"/>
    </xf>
    <xf numFmtId="0" fontId="8" fillId="4" borderId="0" xfId="0" applyFont="1" applyFill="1" applyBorder="1" applyAlignment="1">
      <alignment horizontal="left" vertical="center" wrapText="1" indent="1"/>
    </xf>
    <xf numFmtId="0" fontId="0" fillId="0" borderId="0" xfId="0" applyAlignment="1">
      <alignment horizontal="center"/>
    </xf>
    <xf numFmtId="164" fontId="53" fillId="0" borderId="4" xfId="8" applyNumberFormat="1" applyFont="1" applyBorder="1" applyAlignment="1">
      <alignment horizontal="center" vertical="center"/>
    </xf>
    <xf numFmtId="164" fontId="33" fillId="0" borderId="4" xfId="9" applyNumberFormat="1" applyFont="1" applyBorder="1" applyAlignment="1">
      <alignment horizontal="center" vertical="center"/>
    </xf>
    <xf numFmtId="165" fontId="32" fillId="0" borderId="4" xfId="8" applyNumberFormat="1" applyFont="1" applyBorder="1" applyAlignment="1">
      <alignment horizontal="center" vertical="center"/>
    </xf>
    <xf numFmtId="165" fontId="32" fillId="0" borderId="4" xfId="9" applyNumberFormat="1" applyFont="1" applyBorder="1" applyAlignment="1">
      <alignment horizontal="center" vertical="center"/>
    </xf>
    <xf numFmtId="166" fontId="32" fillId="0" borderId="4" xfId="8" applyNumberFormat="1" applyFont="1" applyBorder="1" applyAlignment="1">
      <alignment horizontal="center" vertical="center"/>
    </xf>
    <xf numFmtId="166" fontId="32" fillId="0" borderId="4" xfId="9" applyNumberFormat="1" applyFont="1" applyBorder="1" applyAlignment="1">
      <alignment horizontal="center" vertical="center"/>
    </xf>
    <xf numFmtId="164" fontId="54" fillId="0" borderId="4" xfId="4" applyNumberFormat="1" applyFont="1" applyFill="1" applyBorder="1" applyAlignment="1">
      <alignment horizontal="center" vertical="center"/>
    </xf>
    <xf numFmtId="167" fontId="54" fillId="0" borderId="4" xfId="4" applyNumberFormat="1" applyFont="1" applyFill="1" applyBorder="1" applyAlignment="1">
      <alignment horizontal="center" vertical="center"/>
    </xf>
    <xf numFmtId="165" fontId="55" fillId="0" borderId="4" xfId="4" applyNumberFormat="1" applyFont="1" applyFill="1" applyBorder="1" applyAlignment="1">
      <alignment horizontal="center" vertical="center"/>
    </xf>
    <xf numFmtId="166" fontId="55" fillId="0" borderId="4" xfId="4" applyNumberFormat="1" applyFont="1" applyFill="1" applyBorder="1" applyAlignment="1">
      <alignment horizontal="center" vertical="center"/>
    </xf>
    <xf numFmtId="0" fontId="0" fillId="0" borderId="0" xfId="0" applyAlignment="1">
      <alignment vertical="center" wrapText="1"/>
    </xf>
    <xf numFmtId="0" fontId="9" fillId="0" borderId="0" xfId="0" applyFont="1"/>
    <xf numFmtId="0" fontId="9" fillId="0" borderId="0" xfId="0" applyFont="1" applyAlignment="1">
      <alignment wrapText="1"/>
    </xf>
    <xf numFmtId="0" fontId="9" fillId="0" borderId="0" xfId="0" applyFont="1" applyAlignment="1">
      <alignment horizontal="left" vertical="center"/>
    </xf>
    <xf numFmtId="0" fontId="28" fillId="4" borderId="4" xfId="2" applyFont="1" applyFill="1" applyBorder="1" applyAlignment="1">
      <alignment horizontal="center" vertical="center"/>
    </xf>
    <xf numFmtId="0" fontId="5" fillId="7" borderId="0" xfId="0" applyFont="1" applyFill="1" applyAlignment="1">
      <alignment horizontal="left" indent="1"/>
    </xf>
    <xf numFmtId="0" fontId="31" fillId="7" borderId="12" xfId="0" applyFont="1" applyFill="1" applyBorder="1" applyAlignment="1">
      <alignment horizontal="center" vertical="center"/>
    </xf>
    <xf numFmtId="164" fontId="33" fillId="0" borderId="39" xfId="4" applyNumberFormat="1" applyFont="1" applyBorder="1" applyAlignment="1">
      <alignment horizontal="center" vertical="center"/>
    </xf>
    <xf numFmtId="165" fontId="32" fillId="0" borderId="39" xfId="4" applyNumberFormat="1" applyFont="1" applyBorder="1" applyAlignment="1">
      <alignment horizontal="center" vertical="center"/>
    </xf>
    <xf numFmtId="165" fontId="32" fillId="0" borderId="6" xfId="4" applyNumberFormat="1" applyFont="1" applyBorder="1" applyAlignment="1">
      <alignment horizontal="center" vertical="center"/>
    </xf>
    <xf numFmtId="166" fontId="32" fillId="0" borderId="37" xfId="4" applyNumberFormat="1" applyFont="1" applyBorder="1" applyAlignment="1">
      <alignment horizontal="center" vertical="center"/>
    </xf>
    <xf numFmtId="166" fontId="32" fillId="0" borderId="39" xfId="4" applyNumberFormat="1" applyFont="1" applyBorder="1" applyAlignment="1">
      <alignment horizontal="center" vertical="center"/>
    </xf>
    <xf numFmtId="165" fontId="32" fillId="0" borderId="5" xfId="4" applyNumberFormat="1" applyFont="1" applyBorder="1" applyAlignment="1">
      <alignment horizontal="center" vertical="center"/>
    </xf>
    <xf numFmtId="165" fontId="32" fillId="0" borderId="7" xfId="4" applyNumberFormat="1" applyFont="1" applyBorder="1" applyAlignment="1">
      <alignment horizontal="center" vertical="center"/>
    </xf>
    <xf numFmtId="164" fontId="33" fillId="0" borderId="0" xfId="4" applyNumberFormat="1" applyFont="1" applyBorder="1" applyAlignment="1">
      <alignment horizontal="center" vertical="center"/>
    </xf>
    <xf numFmtId="165" fontId="32" fillId="0" borderId="0" xfId="4" applyNumberFormat="1" applyFont="1" applyBorder="1" applyAlignment="1">
      <alignment horizontal="center" vertical="center"/>
    </xf>
    <xf numFmtId="0" fontId="6" fillId="0" borderId="0" xfId="0" applyFont="1" applyAlignment="1">
      <alignment horizontal="left" vertical="center"/>
    </xf>
    <xf numFmtId="0" fontId="57" fillId="0" borderId="0" xfId="0" applyFont="1"/>
    <xf numFmtId="0" fontId="39" fillId="0" borderId="0" xfId="0" applyFont="1"/>
    <xf numFmtId="0" fontId="5" fillId="0" borderId="0" xfId="0" applyFont="1" applyFill="1" applyAlignment="1">
      <alignment horizontal="left" vertical="center" wrapText="1"/>
    </xf>
    <xf numFmtId="0" fontId="15" fillId="0" borderId="0" xfId="2" applyFont="1"/>
    <xf numFmtId="0" fontId="15" fillId="0" borderId="0" xfId="2" applyFont="1" applyAlignment="1">
      <alignment vertical="center"/>
    </xf>
    <xf numFmtId="0" fontId="58" fillId="0" borderId="0" xfId="1" applyFont="1" applyAlignment="1">
      <alignment horizontal="left" vertical="center"/>
    </xf>
    <xf numFmtId="0" fontId="58" fillId="0" borderId="0" xfId="0" applyFont="1" applyAlignment="1">
      <alignment horizontal="left" vertical="center"/>
    </xf>
    <xf numFmtId="0" fontId="0" fillId="0" borderId="0" xfId="0" applyFill="1" applyAlignment="1">
      <alignment horizontal="left" vertical="center" wrapText="1"/>
    </xf>
    <xf numFmtId="0" fontId="0" fillId="0" borderId="0" xfId="0" applyFill="1" applyAlignment="1">
      <alignment horizontal="left" vertical="center"/>
    </xf>
    <xf numFmtId="0" fontId="0" fillId="0" borderId="0" xfId="0" applyFont="1" applyFill="1" applyAlignment="1">
      <alignment horizontal="left" vertical="center" wrapText="1"/>
    </xf>
    <xf numFmtId="0" fontId="5" fillId="0" borderId="0" xfId="0" applyFont="1" applyFill="1" applyAlignment="1">
      <alignment horizontal="left" vertical="center"/>
    </xf>
    <xf numFmtId="0" fontId="30" fillId="0" borderId="0" xfId="0" applyFont="1" applyFill="1" applyAlignment="1">
      <alignment horizontal="left" vertical="center" wrapText="1"/>
    </xf>
    <xf numFmtId="0" fontId="6" fillId="0" borderId="0" xfId="0" applyFont="1" applyFill="1" applyAlignment="1">
      <alignment horizontal="left"/>
    </xf>
    <xf numFmtId="0" fontId="1" fillId="0" borderId="0" xfId="0" applyFont="1" applyFill="1" applyAlignment="1">
      <alignment horizontal="left"/>
    </xf>
    <xf numFmtId="0" fontId="5" fillId="0" borderId="0" xfId="0" applyFont="1" applyFill="1" applyAlignment="1">
      <alignment horizontal="left" vertical="center" wrapText="1"/>
    </xf>
    <xf numFmtId="0" fontId="5" fillId="0" borderId="0" xfId="0" applyFont="1" applyFill="1" applyAlignment="1">
      <alignment vertical="center" wrapText="1"/>
    </xf>
    <xf numFmtId="0" fontId="0" fillId="0" borderId="0" xfId="0" applyFill="1" applyAlignment="1">
      <alignment vertical="center" wrapText="1"/>
    </xf>
    <xf numFmtId="0" fontId="58" fillId="0" borderId="0" xfId="0" applyFont="1" applyFill="1" applyAlignment="1">
      <alignment horizontal="left" vertical="center" wrapText="1"/>
    </xf>
    <xf numFmtId="0" fontId="58" fillId="0" borderId="0" xfId="1" applyFont="1" applyFill="1" applyAlignment="1">
      <alignment horizontal="left" vertical="center"/>
    </xf>
    <xf numFmtId="0" fontId="58" fillId="0" borderId="0" xfId="0" applyFont="1" applyFill="1" applyAlignment="1">
      <alignment horizontal="left" vertical="center"/>
    </xf>
    <xf numFmtId="0" fontId="1" fillId="7" borderId="29" xfId="0" applyFont="1" applyFill="1" applyBorder="1" applyAlignment="1">
      <alignment horizontal="center" vertical="center"/>
    </xf>
    <xf numFmtId="0" fontId="1" fillId="7" borderId="30" xfId="0" applyFont="1" applyFill="1" applyBorder="1" applyAlignment="1">
      <alignment horizontal="center" vertical="center"/>
    </xf>
    <xf numFmtId="0" fontId="1" fillId="7" borderId="31" xfId="0" applyFont="1" applyFill="1" applyBorder="1" applyAlignment="1">
      <alignment horizontal="center" vertical="center"/>
    </xf>
    <xf numFmtId="0" fontId="1" fillId="6" borderId="32" xfId="0" applyFont="1" applyFill="1" applyBorder="1" applyAlignment="1">
      <alignment horizontal="left" vertical="center" indent="1"/>
    </xf>
    <xf numFmtId="0" fontId="1" fillId="6" borderId="33" xfId="0" applyFont="1" applyFill="1" applyBorder="1" applyAlignment="1">
      <alignment horizontal="left" vertical="center" indent="1"/>
    </xf>
    <xf numFmtId="0" fontId="1" fillId="6" borderId="34" xfId="0" applyFont="1" applyFill="1" applyBorder="1" applyAlignment="1">
      <alignment horizontal="left" vertical="center" indent="1"/>
    </xf>
    <xf numFmtId="0" fontId="1" fillId="6" borderId="18" xfId="0" applyFont="1" applyFill="1" applyBorder="1" applyAlignment="1">
      <alignment horizontal="left" vertical="center" indent="1"/>
    </xf>
    <xf numFmtId="0" fontId="1" fillId="6" borderId="20" xfId="0" applyFont="1" applyFill="1" applyBorder="1" applyAlignment="1">
      <alignment horizontal="left" vertical="center" indent="1"/>
    </xf>
    <xf numFmtId="0" fontId="1" fillId="6" borderId="21" xfId="0" applyFont="1" applyFill="1" applyBorder="1" applyAlignment="1">
      <alignment horizontal="left" vertical="center" indent="1"/>
    </xf>
    <xf numFmtId="0" fontId="1" fillId="3" borderId="23" xfId="0" applyFont="1" applyFill="1" applyBorder="1" applyAlignment="1">
      <alignment horizontal="left" vertical="center" indent="1"/>
    </xf>
    <xf numFmtId="0" fontId="1" fillId="3" borderId="20" xfId="0" applyFont="1" applyFill="1" applyBorder="1" applyAlignment="1">
      <alignment horizontal="left" vertical="center" indent="1"/>
    </xf>
    <xf numFmtId="0" fontId="1" fillId="3" borderId="21" xfId="0" applyFont="1" applyFill="1" applyBorder="1" applyAlignment="1">
      <alignment horizontal="left" vertical="center" indent="1"/>
    </xf>
    <xf numFmtId="0" fontId="1" fillId="3" borderId="18" xfId="0" applyFont="1" applyFill="1" applyBorder="1" applyAlignment="1">
      <alignment horizontal="left" vertical="center" indent="1"/>
    </xf>
    <xf numFmtId="0" fontId="1" fillId="3" borderId="23" xfId="0" applyFont="1" applyFill="1" applyBorder="1" applyAlignment="1">
      <alignment horizontal="left" vertical="center" wrapText="1" indent="1"/>
    </xf>
    <xf numFmtId="0" fontId="1" fillId="3" borderId="20" xfId="0" applyFont="1" applyFill="1" applyBorder="1" applyAlignment="1">
      <alignment horizontal="left" vertical="center" wrapText="1" indent="1"/>
    </xf>
    <xf numFmtId="0" fontId="1" fillId="3" borderId="21" xfId="0" applyFont="1" applyFill="1" applyBorder="1" applyAlignment="1">
      <alignment horizontal="left" vertical="center" wrapText="1" indent="1"/>
    </xf>
    <xf numFmtId="0" fontId="0" fillId="7" borderId="0" xfId="0" applyFill="1" applyBorder="1" applyAlignment="1">
      <alignment horizontal="center"/>
    </xf>
    <xf numFmtId="0" fontId="0" fillId="7" borderId="28" xfId="0" applyFill="1" applyBorder="1" applyAlignment="1">
      <alignment horizontal="center"/>
    </xf>
    <xf numFmtId="0" fontId="0" fillId="7" borderId="24" xfId="0" applyFill="1" applyBorder="1" applyAlignment="1">
      <alignment horizontal="center"/>
    </xf>
    <xf numFmtId="0" fontId="0" fillId="7" borderId="27" xfId="0" applyFill="1" applyBorder="1" applyAlignment="1">
      <alignment horizontal="center"/>
    </xf>
    <xf numFmtId="0" fontId="35" fillId="9" borderId="17" xfId="0" applyFont="1" applyFill="1" applyBorder="1" applyAlignment="1">
      <alignment horizontal="left" vertical="center" indent="1"/>
    </xf>
    <xf numFmtId="0" fontId="1" fillId="5" borderId="35" xfId="0" applyFont="1" applyFill="1" applyBorder="1" applyAlignment="1">
      <alignment horizontal="left" vertical="center" wrapText="1" indent="1"/>
    </xf>
    <xf numFmtId="0" fontId="1" fillId="5" borderId="33" xfId="0" applyFont="1" applyFill="1" applyBorder="1" applyAlignment="1">
      <alignment horizontal="left" vertical="center" wrapText="1" indent="1"/>
    </xf>
    <xf numFmtId="0" fontId="1" fillId="2" borderId="35" xfId="0" applyFont="1" applyFill="1" applyBorder="1" applyAlignment="1">
      <alignment horizontal="left" vertical="center" wrapText="1" indent="1"/>
    </xf>
    <xf numFmtId="0" fontId="1" fillId="2" borderId="33" xfId="0" applyFont="1" applyFill="1" applyBorder="1" applyAlignment="1">
      <alignment horizontal="left" vertical="center" wrapText="1" indent="1"/>
    </xf>
    <xf numFmtId="0" fontId="1" fillId="2" borderId="34" xfId="0" applyFont="1" applyFill="1" applyBorder="1" applyAlignment="1">
      <alignment horizontal="left" vertical="center" wrapText="1" indent="1"/>
    </xf>
    <xf numFmtId="0" fontId="1" fillId="2" borderId="23" xfId="0" applyFont="1" applyFill="1" applyBorder="1" applyAlignment="1">
      <alignment horizontal="left" vertical="center" indent="1"/>
    </xf>
    <xf numFmtId="0" fontId="1" fillId="2" borderId="20" xfId="0" applyFont="1" applyFill="1" applyBorder="1" applyAlignment="1">
      <alignment horizontal="left" vertical="center" indent="1"/>
    </xf>
    <xf numFmtId="0" fontId="1" fillId="2" borderId="40" xfId="0" applyFont="1" applyFill="1" applyBorder="1" applyAlignment="1">
      <alignment horizontal="left" vertical="center" indent="1"/>
    </xf>
    <xf numFmtId="0" fontId="1" fillId="2" borderId="21" xfId="0" applyFont="1" applyFill="1" applyBorder="1" applyAlignment="1">
      <alignment horizontal="left" vertical="center" indent="1"/>
    </xf>
    <xf numFmtId="0" fontId="1" fillId="2" borderId="18" xfId="0" applyFont="1" applyFill="1" applyBorder="1" applyAlignment="1">
      <alignment horizontal="left" vertical="center" indent="1"/>
    </xf>
    <xf numFmtId="0" fontId="1" fillId="5" borderId="23" xfId="0" applyFont="1" applyFill="1" applyBorder="1" applyAlignment="1">
      <alignment horizontal="left" vertical="center" indent="1"/>
    </xf>
    <xf numFmtId="0" fontId="1" fillId="5" borderId="20" xfId="0" applyFont="1" applyFill="1" applyBorder="1" applyAlignment="1">
      <alignment horizontal="left" vertical="center" indent="1"/>
    </xf>
    <xf numFmtId="0" fontId="1" fillId="5" borderId="21" xfId="0" applyFont="1" applyFill="1" applyBorder="1" applyAlignment="1">
      <alignment horizontal="left" vertical="center" indent="1"/>
    </xf>
    <xf numFmtId="0" fontId="1" fillId="5" borderId="23" xfId="0" applyFont="1" applyFill="1" applyBorder="1" applyAlignment="1">
      <alignment horizontal="left" vertical="center" wrapText="1" indent="1"/>
    </xf>
    <xf numFmtId="0" fontId="1" fillId="5" borderId="20" xfId="0" applyFont="1" applyFill="1" applyBorder="1" applyAlignment="1">
      <alignment horizontal="left" vertical="center" wrapText="1" indent="1"/>
    </xf>
    <xf numFmtId="0" fontId="1" fillId="5" borderId="40" xfId="0" applyFont="1" applyFill="1" applyBorder="1" applyAlignment="1">
      <alignment horizontal="left" vertical="center" wrapText="1" indent="1"/>
    </xf>
    <xf numFmtId="0" fontId="1" fillId="5" borderId="21" xfId="0" applyFont="1" applyFill="1" applyBorder="1" applyAlignment="1">
      <alignment horizontal="left" vertical="center" wrapText="1" indent="1"/>
    </xf>
    <xf numFmtId="0" fontId="1" fillId="6" borderId="23" xfId="0" applyFont="1" applyFill="1" applyBorder="1" applyAlignment="1">
      <alignment horizontal="left" vertical="center" indent="1"/>
    </xf>
    <xf numFmtId="0" fontId="9" fillId="0" borderId="0" xfId="0" applyFont="1" applyAlignment="1">
      <alignment horizontal="left" vertical="center"/>
    </xf>
    <xf numFmtId="0" fontId="2"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9" fillId="0" borderId="0" xfId="0" applyFont="1" applyAlignment="1">
      <alignment horizontal="left" vertical="center" wrapText="1"/>
    </xf>
    <xf numFmtId="0" fontId="9" fillId="0" borderId="0" xfId="0" applyFont="1" applyAlignment="1">
      <alignment horizontal="left"/>
    </xf>
    <xf numFmtId="0" fontId="7" fillId="0" borderId="0" xfId="0" applyFont="1" applyAlignment="1">
      <alignment horizontal="left" vertical="center" wrapText="1"/>
    </xf>
    <xf numFmtId="0" fontId="7" fillId="0" borderId="0" xfId="0" applyFont="1" applyAlignment="1">
      <alignment horizontal="left" vertical="center"/>
    </xf>
    <xf numFmtId="0" fontId="0" fillId="0" borderId="0" xfId="0" applyFont="1" applyAlignment="1">
      <alignment horizontal="left" vertical="center" wrapText="1"/>
    </xf>
    <xf numFmtId="0" fontId="8" fillId="7" borderId="3" xfId="0" applyFont="1" applyFill="1" applyBorder="1" applyAlignment="1">
      <alignment horizontal="left" vertical="center" wrapText="1" indent="1"/>
    </xf>
    <xf numFmtId="0" fontId="37" fillId="9" borderId="0" xfId="0" applyFont="1" applyFill="1" applyBorder="1" applyAlignment="1">
      <alignment horizontal="left" vertical="center" wrapText="1" indent="1"/>
    </xf>
    <xf numFmtId="0" fontId="8" fillId="7" borderId="0" xfId="0" applyFont="1" applyFill="1" applyBorder="1" applyAlignment="1">
      <alignment horizontal="left" vertical="center" wrapText="1" indent="1"/>
    </xf>
    <xf numFmtId="0" fontId="8" fillId="7" borderId="11" xfId="0" applyFont="1" applyFill="1" applyBorder="1" applyAlignment="1">
      <alignment horizontal="left" vertical="center" wrapText="1" indent="1"/>
    </xf>
    <xf numFmtId="0" fontId="5" fillId="7" borderId="0" xfId="0" applyFont="1" applyFill="1" applyBorder="1" applyAlignment="1">
      <alignment horizontal="left" vertical="center" wrapText="1" indent="1"/>
    </xf>
    <xf numFmtId="0" fontId="37" fillId="9" borderId="5" xfId="0" applyFont="1" applyFill="1" applyBorder="1" applyAlignment="1">
      <alignment horizontal="left" vertical="center" wrapText="1" indent="1"/>
    </xf>
    <xf numFmtId="0" fontId="37" fillId="9" borderId="7" xfId="0" applyFont="1" applyFill="1" applyBorder="1" applyAlignment="1">
      <alignment horizontal="left" vertical="center" wrapText="1" indent="1"/>
    </xf>
    <xf numFmtId="0" fontId="37" fillId="9" borderId="9" xfId="0" applyFont="1" applyFill="1" applyBorder="1" applyAlignment="1">
      <alignment horizontal="left" vertical="center" wrapText="1" indent="1"/>
    </xf>
    <xf numFmtId="0" fontId="5" fillId="7" borderId="11" xfId="0" applyFont="1" applyFill="1" applyBorder="1" applyAlignment="1">
      <alignment horizontal="left" vertical="center" wrapText="1" indent="1"/>
    </xf>
    <xf numFmtId="0" fontId="5" fillId="7" borderId="3" xfId="0" applyFont="1" applyFill="1" applyBorder="1" applyAlignment="1">
      <alignment horizontal="left" vertical="center" wrapText="1" indent="1"/>
    </xf>
    <xf numFmtId="0" fontId="10" fillId="0" borderId="0" xfId="0" applyFont="1" applyAlignment="1">
      <alignment horizontal="left" wrapText="1"/>
    </xf>
    <xf numFmtId="0" fontId="5" fillId="7" borderId="0" xfId="0" applyFont="1" applyFill="1" applyAlignment="1">
      <alignment horizontal="left" indent="1"/>
    </xf>
    <xf numFmtId="0" fontId="5" fillId="7" borderId="11" xfId="0" applyFont="1" applyFill="1" applyBorder="1" applyAlignment="1">
      <alignment horizontal="left" indent="1"/>
    </xf>
    <xf numFmtId="0" fontId="5" fillId="7" borderId="3" xfId="0" applyFont="1" applyFill="1" applyBorder="1" applyAlignment="1">
      <alignment horizontal="left" indent="1"/>
    </xf>
    <xf numFmtId="0" fontId="6" fillId="7" borderId="0" xfId="0" applyFont="1" applyFill="1" applyAlignment="1">
      <alignment horizontal="left" indent="1"/>
    </xf>
    <xf numFmtId="0" fontId="8" fillId="7" borderId="2" xfId="0" applyFont="1" applyFill="1" applyBorder="1" applyAlignment="1">
      <alignment horizontal="left" vertical="center" wrapText="1" indent="1"/>
    </xf>
    <xf numFmtId="0" fontId="5" fillId="7" borderId="2" xfId="0" applyFont="1" applyFill="1" applyBorder="1" applyAlignment="1">
      <alignment horizontal="left" indent="1"/>
    </xf>
    <xf numFmtId="0" fontId="11" fillId="7" borderId="2" xfId="0" applyFont="1" applyFill="1" applyBorder="1" applyAlignment="1">
      <alignment horizontal="left" vertical="center" wrapText="1" indent="1"/>
    </xf>
    <xf numFmtId="0" fontId="11" fillId="7" borderId="0" xfId="0" applyFont="1" applyFill="1" applyBorder="1" applyAlignment="1">
      <alignment horizontal="left" vertical="center" wrapText="1" indent="1"/>
    </xf>
    <xf numFmtId="0" fontId="11" fillId="7" borderId="11" xfId="0" applyFont="1" applyFill="1" applyBorder="1" applyAlignment="1">
      <alignment horizontal="left" vertical="center" wrapText="1" indent="1"/>
    </xf>
    <xf numFmtId="0" fontId="11" fillId="7" borderId="3" xfId="0" applyFont="1" applyFill="1" applyBorder="1" applyAlignment="1">
      <alignment horizontal="left" vertical="center" wrapText="1" indent="1"/>
    </xf>
    <xf numFmtId="0" fontId="1" fillId="7" borderId="0" xfId="0" applyFont="1" applyFill="1" applyAlignment="1">
      <alignment horizontal="left" indent="1"/>
    </xf>
    <xf numFmtId="0" fontId="5" fillId="7" borderId="2" xfId="0" applyFont="1" applyFill="1" applyBorder="1" applyAlignment="1">
      <alignment horizontal="left" vertical="center" wrapText="1" indent="1"/>
    </xf>
    <xf numFmtId="0" fontId="6" fillId="7" borderId="0" xfId="0" applyFont="1" applyFill="1" applyBorder="1" applyAlignment="1">
      <alignment horizontal="left" vertical="center" wrapText="1" indent="1"/>
    </xf>
    <xf numFmtId="0" fontId="0" fillId="0" borderId="0" xfId="0" applyFont="1" applyAlignment="1">
      <alignment horizontal="left" vertical="center"/>
    </xf>
    <xf numFmtId="0" fontId="6" fillId="7" borderId="3" xfId="0" applyFont="1" applyFill="1" applyBorder="1" applyAlignment="1">
      <alignment horizontal="left" vertical="center" wrapText="1" indent="1"/>
    </xf>
    <xf numFmtId="0" fontId="14" fillId="0" borderId="0" xfId="2" applyFont="1" applyAlignment="1">
      <alignment horizontal="left" vertical="center" wrapText="1" indent="1"/>
    </xf>
    <xf numFmtId="0" fontId="1" fillId="7" borderId="2" xfId="0" applyFont="1" applyFill="1" applyBorder="1" applyAlignment="1">
      <alignment horizontal="left" vertical="center" wrapText="1"/>
    </xf>
    <xf numFmtId="0" fontId="5" fillId="7" borderId="11" xfId="0" applyFont="1" applyFill="1" applyBorder="1" applyAlignment="1">
      <alignment horizontal="left" vertical="center" indent="1"/>
    </xf>
    <xf numFmtId="0" fontId="5" fillId="7" borderId="2" xfId="0" applyFont="1" applyFill="1" applyBorder="1" applyAlignment="1">
      <alignment horizontal="left" vertical="center" indent="1"/>
    </xf>
    <xf numFmtId="0" fontId="5" fillId="7" borderId="0" xfId="0" applyFont="1" applyFill="1" applyBorder="1" applyAlignment="1">
      <alignment horizontal="left" vertical="center" indent="1"/>
    </xf>
    <xf numFmtId="0" fontId="8" fillId="6" borderId="0" xfId="0" applyFont="1" applyFill="1" applyBorder="1" applyAlignment="1">
      <alignment horizontal="left" vertical="center" wrapText="1" indent="1"/>
    </xf>
    <xf numFmtId="0" fontId="6" fillId="6" borderId="0" xfId="0" applyFont="1" applyFill="1" applyAlignment="1">
      <alignment horizontal="center" vertical="center"/>
    </xf>
    <xf numFmtId="0" fontId="8" fillId="6" borderId="5" xfId="0" applyFont="1" applyFill="1" applyBorder="1" applyAlignment="1">
      <alignment horizontal="left" vertical="center" wrapText="1" indent="1"/>
    </xf>
    <xf numFmtId="0" fontId="8" fillId="6" borderId="7" xfId="0" applyFont="1" applyFill="1" applyBorder="1" applyAlignment="1">
      <alignment horizontal="left" vertical="center" wrapText="1" indent="1"/>
    </xf>
    <xf numFmtId="0" fontId="8" fillId="6" borderId="9" xfId="0" applyFont="1" applyFill="1" applyBorder="1" applyAlignment="1">
      <alignment horizontal="left" vertical="center" wrapText="1" indent="1"/>
    </xf>
    <xf numFmtId="0" fontId="1" fillId="7" borderId="2" xfId="0" applyFont="1" applyFill="1" applyBorder="1" applyAlignment="1">
      <alignment horizontal="left" vertical="center"/>
    </xf>
    <xf numFmtId="0" fontId="6" fillId="7" borderId="0" xfId="0" applyFont="1" applyFill="1" applyBorder="1" applyAlignment="1">
      <alignment horizontal="left" vertical="center" indent="1"/>
    </xf>
    <xf numFmtId="0" fontId="6" fillId="7" borderId="2" xfId="0" applyFont="1" applyFill="1" applyBorder="1" applyAlignment="1">
      <alignment horizontal="left" vertical="center" indent="1"/>
    </xf>
    <xf numFmtId="0" fontId="6" fillId="7" borderId="2" xfId="0" applyFont="1" applyFill="1" applyBorder="1" applyAlignment="1">
      <alignment horizontal="left" vertical="center" wrapText="1" indent="1"/>
    </xf>
    <xf numFmtId="0" fontId="30" fillId="6" borderId="0" xfId="0" applyFont="1" applyFill="1" applyBorder="1" applyAlignment="1">
      <alignment horizontal="left" vertical="center" wrapText="1" indent="1"/>
    </xf>
    <xf numFmtId="0" fontId="30" fillId="7" borderId="2" xfId="0" applyFont="1" applyFill="1" applyBorder="1" applyAlignment="1">
      <alignment horizontal="left" vertical="center" wrapText="1" indent="1"/>
    </xf>
    <xf numFmtId="0" fontId="1" fillId="7" borderId="0" xfId="0" applyFont="1" applyFill="1" applyBorder="1" applyAlignment="1">
      <alignment horizontal="left" vertical="center" wrapText="1"/>
    </xf>
    <xf numFmtId="0" fontId="6" fillId="7" borderId="37" xfId="0" applyFont="1" applyFill="1" applyBorder="1" applyAlignment="1">
      <alignment horizontal="center" vertical="center"/>
    </xf>
    <xf numFmtId="0" fontId="6" fillId="7" borderId="6" xfId="0" applyFont="1" applyFill="1" applyBorder="1" applyAlignment="1">
      <alignment horizontal="center" vertical="center"/>
    </xf>
    <xf numFmtId="0" fontId="6" fillId="7" borderId="38" xfId="0" applyFont="1" applyFill="1" applyBorder="1" applyAlignment="1">
      <alignment horizontal="center" vertical="center"/>
    </xf>
    <xf numFmtId="0" fontId="6" fillId="7" borderId="3" xfId="0" applyFont="1" applyFill="1" applyBorder="1" applyAlignment="1">
      <alignment horizontal="center" vertical="center"/>
    </xf>
    <xf numFmtId="0" fontId="31" fillId="7" borderId="3" xfId="0" applyFont="1" applyFill="1" applyBorder="1" applyAlignment="1">
      <alignment horizontal="left" vertical="center" wrapText="1"/>
    </xf>
    <xf numFmtId="0" fontId="1" fillId="7" borderId="3" xfId="0" applyFont="1" applyFill="1" applyBorder="1" applyAlignment="1">
      <alignment horizontal="left" vertical="center" wrapText="1"/>
    </xf>
    <xf numFmtId="0" fontId="6" fillId="5" borderId="0" xfId="0" applyFont="1" applyFill="1" applyAlignment="1">
      <alignment horizontal="center" vertical="center"/>
    </xf>
    <xf numFmtId="0" fontId="8" fillId="5" borderId="0" xfId="0" applyFont="1" applyFill="1" applyBorder="1" applyAlignment="1">
      <alignment horizontal="left" vertical="center" wrapText="1" indent="1"/>
    </xf>
    <xf numFmtId="0" fontId="45" fillId="7" borderId="3" xfId="0" applyFont="1" applyFill="1" applyBorder="1" applyAlignment="1">
      <alignment horizontal="center" vertical="center" wrapText="1"/>
    </xf>
    <xf numFmtId="0" fontId="8" fillId="5" borderId="5" xfId="0" applyFont="1" applyFill="1" applyBorder="1" applyAlignment="1">
      <alignment horizontal="left" vertical="center" wrapText="1" indent="1"/>
    </xf>
    <xf numFmtId="0" fontId="8" fillId="5" borderId="7" xfId="0" applyFont="1" applyFill="1" applyBorder="1" applyAlignment="1">
      <alignment horizontal="left" vertical="center" wrapText="1" indent="1"/>
    </xf>
    <xf numFmtId="0" fontId="8" fillId="5" borderId="9" xfId="0" applyFont="1" applyFill="1" applyBorder="1" applyAlignment="1">
      <alignment horizontal="left" vertical="center" wrapText="1" indent="1"/>
    </xf>
    <xf numFmtId="0" fontId="30" fillId="5" borderId="0" xfId="0" applyFont="1" applyFill="1" applyBorder="1" applyAlignment="1">
      <alignment horizontal="left" vertical="center" wrapText="1" indent="1"/>
    </xf>
    <xf numFmtId="0" fontId="1" fillId="7" borderId="2" xfId="0" applyFont="1" applyFill="1" applyBorder="1" applyAlignment="1">
      <alignment horizontal="left" vertical="top" wrapText="1"/>
    </xf>
    <xf numFmtId="0" fontId="31" fillId="7" borderId="3" xfId="0" applyFont="1" applyFill="1" applyBorder="1" applyAlignment="1">
      <alignment horizontal="left" vertical="top" wrapText="1"/>
    </xf>
    <xf numFmtId="0" fontId="1" fillId="7" borderId="3" xfId="0" applyFont="1" applyFill="1" applyBorder="1" applyAlignment="1">
      <alignment horizontal="left" vertical="top" wrapText="1"/>
    </xf>
    <xf numFmtId="0" fontId="29" fillId="7" borderId="2" xfId="0" applyFont="1" applyFill="1" applyBorder="1" applyAlignment="1">
      <alignment horizontal="left" vertical="center"/>
    </xf>
    <xf numFmtId="0" fontId="6" fillId="7" borderId="3" xfId="0" applyFont="1" applyFill="1" applyBorder="1" applyAlignment="1">
      <alignment horizontal="center" vertical="center" wrapText="1"/>
    </xf>
    <xf numFmtId="0" fontId="29" fillId="7" borderId="0" xfId="0" applyFont="1" applyFill="1" applyBorder="1" applyAlignment="1">
      <alignment horizontal="left" vertical="center" wrapText="1"/>
    </xf>
    <xf numFmtId="0" fontId="1" fillId="7" borderId="37" xfId="0" applyFont="1" applyFill="1" applyBorder="1" applyAlignment="1">
      <alignment horizontal="left" vertical="center" wrapText="1"/>
    </xf>
    <xf numFmtId="0" fontId="29" fillId="7" borderId="3" xfId="0" applyFont="1" applyFill="1" applyBorder="1" applyAlignment="1">
      <alignment horizontal="left" vertical="center"/>
    </xf>
    <xf numFmtId="0" fontId="29" fillId="7" borderId="6" xfId="0" applyFont="1" applyFill="1" applyBorder="1" applyAlignment="1">
      <alignment horizontal="left" vertical="center"/>
    </xf>
    <xf numFmtId="0" fontId="6" fillId="7" borderId="37"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49" fillId="0" borderId="3" xfId="4" applyFont="1" applyBorder="1" applyAlignment="1">
      <alignment horizontal="center" vertical="center" wrapText="1"/>
    </xf>
    <xf numFmtId="0" fontId="0" fillId="0" borderId="3" xfId="0" applyBorder="1" applyAlignment="1">
      <alignment horizontal="center"/>
    </xf>
    <xf numFmtId="0" fontId="49" fillId="0" borderId="2" xfId="4" applyFont="1" applyBorder="1" applyAlignment="1">
      <alignment horizontal="center" vertical="center" wrapText="1"/>
    </xf>
    <xf numFmtId="0" fontId="49" fillId="0" borderId="11" xfId="4" applyFont="1" applyBorder="1" applyAlignment="1">
      <alignment horizontal="center" vertical="center" wrapText="1"/>
    </xf>
    <xf numFmtId="0" fontId="49" fillId="0" borderId="3" xfId="6" applyFont="1" applyBorder="1" applyAlignment="1">
      <alignment horizontal="center" vertical="center" wrapText="1"/>
    </xf>
    <xf numFmtId="0" fontId="49" fillId="0" borderId="11" xfId="6" applyFont="1" applyBorder="1" applyAlignment="1">
      <alignment horizontal="center" vertical="center" wrapText="1"/>
    </xf>
    <xf numFmtId="0" fontId="49" fillId="0" borderId="2" xfId="6" applyFont="1" applyBorder="1" applyAlignment="1">
      <alignment horizontal="center" vertical="center" wrapText="1"/>
    </xf>
    <xf numFmtId="0" fontId="1" fillId="7" borderId="2" xfId="0" applyFont="1" applyFill="1" applyBorder="1" applyAlignment="1">
      <alignment horizontal="center" vertical="center" wrapText="1"/>
    </xf>
    <xf numFmtId="0" fontId="6" fillId="2" borderId="0" xfId="0" applyFont="1" applyFill="1" applyAlignment="1">
      <alignment horizontal="center" vertical="center"/>
    </xf>
    <xf numFmtId="0" fontId="8" fillId="2" borderId="0"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7" xfId="0" applyFont="1" applyFill="1" applyBorder="1" applyAlignment="1">
      <alignment horizontal="left" vertical="center" wrapText="1" indent="1"/>
    </xf>
    <xf numFmtId="0" fontId="8" fillId="2" borderId="9" xfId="0" applyFont="1" applyFill="1" applyBorder="1" applyAlignment="1">
      <alignment horizontal="left" vertical="center" wrapText="1" indent="1"/>
    </xf>
    <xf numFmtId="0" fontId="30" fillId="2" borderId="0" xfId="0" applyFont="1" applyFill="1" applyBorder="1" applyAlignment="1">
      <alignment horizontal="left" vertical="center" wrapText="1" indent="1"/>
    </xf>
    <xf numFmtId="0" fontId="1" fillId="7" borderId="0" xfId="0" applyFont="1" applyFill="1" applyBorder="1" applyAlignment="1">
      <alignment horizontal="left" vertical="top" wrapText="1"/>
    </xf>
    <xf numFmtId="0" fontId="6" fillId="7" borderId="3" xfId="0" applyFont="1" applyFill="1" applyBorder="1" applyAlignment="1">
      <alignment horizontal="left" vertical="top" wrapText="1"/>
    </xf>
    <xf numFmtId="0" fontId="31" fillId="7" borderId="3" xfId="0" applyFont="1" applyFill="1" applyBorder="1" applyAlignment="1">
      <alignment horizontal="left" vertical="center"/>
    </xf>
    <xf numFmtId="0" fontId="45" fillId="7" borderId="3" xfId="0" applyFont="1" applyFill="1" applyBorder="1" applyAlignment="1">
      <alignment horizontal="left" vertical="center"/>
    </xf>
    <xf numFmtId="0" fontId="45" fillId="7" borderId="6" xfId="0" applyFont="1" applyFill="1" applyBorder="1" applyAlignment="1">
      <alignment horizontal="left" vertical="center"/>
    </xf>
    <xf numFmtId="0" fontId="31" fillId="7" borderId="37" xfId="0" applyFont="1" applyFill="1" applyBorder="1" applyAlignment="1">
      <alignment horizontal="left" vertical="center"/>
    </xf>
    <xf numFmtId="0" fontId="45" fillId="7" borderId="3" xfId="0" applyFont="1" applyFill="1" applyBorder="1" applyAlignment="1">
      <alignment horizontal="center" vertical="center"/>
    </xf>
    <xf numFmtId="0" fontId="45" fillId="7" borderId="6" xfId="0" applyFont="1" applyFill="1" applyBorder="1" applyAlignment="1">
      <alignment horizontal="center" vertical="center"/>
    </xf>
    <xf numFmtId="0" fontId="45" fillId="7" borderId="37" xfId="0" applyFont="1" applyFill="1" applyBorder="1" applyAlignment="1">
      <alignment horizontal="center" vertical="center"/>
    </xf>
    <xf numFmtId="0" fontId="31" fillId="7" borderId="37" xfId="0" applyFont="1" applyFill="1" applyBorder="1" applyAlignment="1">
      <alignment horizontal="left" vertical="center" wrapText="1"/>
    </xf>
    <xf numFmtId="0" fontId="31" fillId="7" borderId="6" xfId="0" applyFont="1" applyFill="1" applyBorder="1" applyAlignment="1">
      <alignment horizontal="left" vertical="center" wrapText="1"/>
    </xf>
    <xf numFmtId="0" fontId="45" fillId="7" borderId="3" xfId="0" applyFont="1" applyFill="1" applyBorder="1" applyAlignment="1">
      <alignment horizontal="left" vertical="center" wrapText="1"/>
    </xf>
    <xf numFmtId="0" fontId="45" fillId="7" borderId="37" xfId="0" applyFont="1" applyFill="1" applyBorder="1" applyAlignment="1">
      <alignment horizontal="center" vertical="center" wrapText="1"/>
    </xf>
    <xf numFmtId="0" fontId="45" fillId="7" borderId="6" xfId="0" applyFont="1" applyFill="1" applyBorder="1" applyAlignment="1">
      <alignment horizontal="center" vertical="center" wrapText="1"/>
    </xf>
    <xf numFmtId="0" fontId="8" fillId="3" borderId="0" xfId="0" applyFont="1" applyFill="1" applyBorder="1" applyAlignment="1">
      <alignment horizontal="left" vertical="center" wrapText="1" indent="1"/>
    </xf>
    <xf numFmtId="0" fontId="30" fillId="3" borderId="0" xfId="0" applyFont="1" applyFill="1" applyBorder="1" applyAlignment="1">
      <alignment horizontal="left" vertical="center" wrapText="1" indent="1"/>
    </xf>
    <xf numFmtId="0" fontId="8" fillId="3" borderId="5" xfId="0" applyFont="1" applyFill="1" applyBorder="1" applyAlignment="1">
      <alignment horizontal="left" vertical="center" wrapText="1" indent="1"/>
    </xf>
    <xf numFmtId="0" fontId="8" fillId="3" borderId="7" xfId="0" applyFont="1" applyFill="1" applyBorder="1" applyAlignment="1">
      <alignment horizontal="left" vertical="center" wrapText="1" indent="1"/>
    </xf>
    <xf numFmtId="0" fontId="8" fillId="3" borderId="9" xfId="0" applyFont="1" applyFill="1" applyBorder="1" applyAlignment="1">
      <alignment horizontal="left" vertical="center" wrapText="1" indent="1"/>
    </xf>
    <xf numFmtId="0" fontId="6" fillId="3" borderId="0" xfId="0" applyFont="1" applyFill="1" applyAlignment="1">
      <alignment horizontal="center" vertical="center"/>
    </xf>
    <xf numFmtId="0" fontId="6" fillId="7" borderId="3" xfId="0" applyFont="1" applyFill="1" applyBorder="1" applyAlignment="1">
      <alignment horizontal="left" vertical="center" wrapText="1"/>
    </xf>
    <xf numFmtId="0" fontId="6" fillId="7" borderId="6" xfId="0" applyFont="1" applyFill="1" applyBorder="1" applyAlignment="1">
      <alignment horizontal="left" vertical="center" wrapText="1"/>
    </xf>
    <xf numFmtId="0" fontId="6" fillId="7" borderId="37" xfId="0" applyFont="1" applyFill="1" applyBorder="1" applyAlignment="1">
      <alignment horizontal="left" vertical="center" wrapText="1"/>
    </xf>
  </cellXfs>
  <cellStyles count="10">
    <cellStyle name="Hypertextové prepojenie" xfId="1" builtinId="8"/>
    <cellStyle name="Normálna" xfId="0" builtinId="0"/>
    <cellStyle name="Normálna 2" xfId="2"/>
    <cellStyle name="Normálna_B.1" xfId="8"/>
    <cellStyle name="Normálna_B.1_1" xfId="9"/>
    <cellStyle name="Normálna_Hárok1" xfId="4"/>
    <cellStyle name="Normálna_Hárok1 (8)" xfId="7"/>
    <cellStyle name="Normálna_Hárok1_1" xfId="6"/>
    <cellStyle name="Normálna_Hárok2" xfId="3"/>
    <cellStyle name="Normálna_Hárok3" xfId="5"/>
  </cellStyles>
  <dxfs count="0"/>
  <tableStyles count="0" defaultTableStyle="TableStyleMedium2" defaultPivotStyle="PivotStyleLight16"/>
  <colors>
    <mruColors>
      <color rgb="FF00A4DE"/>
      <color rgb="FFE4E4E4"/>
      <color rgb="FFF2F2F2"/>
      <color rgb="FF0000FF"/>
      <color rgb="FFB4A9F5"/>
      <color rgb="FF0079A4"/>
      <color rgb="FFCC0000"/>
      <color rgb="FF57D3FF"/>
      <color rgb="FFE0E0E0"/>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4</xdr:rowOff>
    </xdr:from>
    <xdr:ext cx="8820000" cy="2660001"/>
    <xdr:pic>
      <xdr:nvPicPr>
        <xdr:cNvPr id="2" name="Obrázo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90504"/>
          <a:ext cx="8820000" cy="266000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219074</xdr:colOff>
      <xdr:row>121</xdr:row>
      <xdr:rowOff>14289</xdr:rowOff>
    </xdr:from>
    <xdr:to>
      <xdr:col>4</xdr:col>
      <xdr:colOff>95249</xdr:colOff>
      <xdr:row>121</xdr:row>
      <xdr:rowOff>247651</xdr:rowOff>
    </xdr:to>
    <xdr:sp macro="" textlink="">
      <xdr:nvSpPr>
        <xdr:cNvPr id="3" name="Pravá zložená zátvorka 2"/>
        <xdr:cNvSpPr/>
      </xdr:nvSpPr>
      <xdr:spPr>
        <a:xfrm rot="5400000">
          <a:off x="2207418" y="29829920"/>
          <a:ext cx="233362" cy="990600"/>
        </a:xfrm>
        <a:prstGeom prst="rightBrace">
          <a:avLst>
            <a:gd name="adj1" fmla="val 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p>
      </xdr:txBody>
    </xdr:sp>
    <xdr:clientData/>
  </xdr:twoCellAnchor>
  <xdr:twoCellAnchor>
    <xdr:from>
      <xdr:col>4</xdr:col>
      <xdr:colOff>742950</xdr:colOff>
      <xdr:row>121</xdr:row>
      <xdr:rowOff>19050</xdr:rowOff>
    </xdr:from>
    <xdr:to>
      <xdr:col>5</xdr:col>
      <xdr:colOff>447675</xdr:colOff>
      <xdr:row>121</xdr:row>
      <xdr:rowOff>290512</xdr:rowOff>
    </xdr:to>
    <xdr:sp macro="" textlink="">
      <xdr:nvSpPr>
        <xdr:cNvPr id="4" name="Pravá zložená zátvorka 3"/>
        <xdr:cNvSpPr/>
      </xdr:nvSpPr>
      <xdr:spPr>
        <a:xfrm rot="5400000">
          <a:off x="3826669" y="29853731"/>
          <a:ext cx="271462" cy="990600"/>
        </a:xfrm>
        <a:prstGeom prst="rightBrace">
          <a:avLst>
            <a:gd name="adj1" fmla="val 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p>
      </xdr:txBody>
    </xdr:sp>
    <xdr:clientData/>
  </xdr:twoCellAnchor>
  <xdr:twoCellAnchor>
    <xdr:from>
      <xdr:col>6</xdr:col>
      <xdr:colOff>495300</xdr:colOff>
      <xdr:row>121</xdr:row>
      <xdr:rowOff>19050</xdr:rowOff>
    </xdr:from>
    <xdr:to>
      <xdr:col>6</xdr:col>
      <xdr:colOff>495300</xdr:colOff>
      <xdr:row>121</xdr:row>
      <xdr:rowOff>257175</xdr:rowOff>
    </xdr:to>
    <xdr:cxnSp macro="">
      <xdr:nvCxnSpPr>
        <xdr:cNvPr id="6" name="Rovná spojnica 5"/>
        <xdr:cNvCxnSpPr/>
      </xdr:nvCxnSpPr>
      <xdr:spPr>
        <a:xfrm>
          <a:off x="5029200" y="30289500"/>
          <a:ext cx="0" cy="2381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542925</xdr:colOff>
      <xdr:row>126</xdr:row>
      <xdr:rowOff>57150</xdr:rowOff>
    </xdr:from>
    <xdr:to>
      <xdr:col>4</xdr:col>
      <xdr:colOff>419100</xdr:colOff>
      <xdr:row>127</xdr:row>
      <xdr:rowOff>138112</xdr:rowOff>
    </xdr:to>
    <xdr:sp macro="" textlink="">
      <xdr:nvSpPr>
        <xdr:cNvPr id="8" name="Pravá zložená zátvorka 7"/>
        <xdr:cNvSpPr/>
      </xdr:nvSpPr>
      <xdr:spPr>
        <a:xfrm rot="5400000">
          <a:off x="2512219" y="30968156"/>
          <a:ext cx="271462" cy="990600"/>
        </a:xfrm>
        <a:prstGeom prst="rightBrace">
          <a:avLst>
            <a:gd name="adj1" fmla="val 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p>
      </xdr:txBody>
    </xdr:sp>
    <xdr:clientData/>
  </xdr:twoCellAnchor>
  <xdr:twoCellAnchor>
    <xdr:from>
      <xdr:col>5</xdr:col>
      <xdr:colOff>247650</xdr:colOff>
      <xdr:row>126</xdr:row>
      <xdr:rowOff>76200</xdr:rowOff>
    </xdr:from>
    <xdr:to>
      <xdr:col>6</xdr:col>
      <xdr:colOff>714375</xdr:colOff>
      <xdr:row>127</xdr:row>
      <xdr:rowOff>157162</xdr:rowOff>
    </xdr:to>
    <xdr:sp macro="" textlink="">
      <xdr:nvSpPr>
        <xdr:cNvPr id="9" name="Pravá zložená zátvorka 8"/>
        <xdr:cNvSpPr/>
      </xdr:nvSpPr>
      <xdr:spPr>
        <a:xfrm rot="5400000">
          <a:off x="4617244" y="31253906"/>
          <a:ext cx="271462" cy="990600"/>
        </a:xfrm>
        <a:prstGeom prst="rightBrace">
          <a:avLst>
            <a:gd name="adj1" fmla="val 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p>
      </xdr:txBody>
    </xdr:sp>
    <xdr:clientData/>
  </xdr:twoCellAnchor>
  <xdr:twoCellAnchor>
    <xdr:from>
      <xdr:col>7</xdr:col>
      <xdr:colOff>762000</xdr:colOff>
      <xdr:row>126</xdr:row>
      <xdr:rowOff>85725</xdr:rowOff>
    </xdr:from>
    <xdr:to>
      <xdr:col>7</xdr:col>
      <xdr:colOff>762000</xdr:colOff>
      <xdr:row>127</xdr:row>
      <xdr:rowOff>133350</xdr:rowOff>
    </xdr:to>
    <xdr:cxnSp macro="">
      <xdr:nvCxnSpPr>
        <xdr:cNvPr id="10" name="Rovná spojnica 9"/>
        <xdr:cNvCxnSpPr/>
      </xdr:nvCxnSpPr>
      <xdr:spPr>
        <a:xfrm>
          <a:off x="6315075" y="31623000"/>
          <a:ext cx="0" cy="2381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552450</xdr:colOff>
      <xdr:row>132</xdr:row>
      <xdr:rowOff>47625</xdr:rowOff>
    </xdr:from>
    <xdr:to>
      <xdr:col>4</xdr:col>
      <xdr:colOff>428625</xdr:colOff>
      <xdr:row>133</xdr:row>
      <xdr:rowOff>128587</xdr:rowOff>
    </xdr:to>
    <xdr:sp macro="" textlink="">
      <xdr:nvSpPr>
        <xdr:cNvPr id="11" name="Pravá zložená zátvorka 10"/>
        <xdr:cNvSpPr/>
      </xdr:nvSpPr>
      <xdr:spPr>
        <a:xfrm rot="5400000">
          <a:off x="2521744" y="32101631"/>
          <a:ext cx="271462" cy="990600"/>
        </a:xfrm>
        <a:prstGeom prst="rightBrace">
          <a:avLst>
            <a:gd name="adj1" fmla="val 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p>
      </xdr:txBody>
    </xdr:sp>
    <xdr:clientData/>
  </xdr:twoCellAnchor>
  <xdr:twoCellAnchor>
    <xdr:from>
      <xdr:col>5</xdr:col>
      <xdr:colOff>466725</xdr:colOff>
      <xdr:row>132</xdr:row>
      <xdr:rowOff>57150</xdr:rowOff>
    </xdr:from>
    <xdr:to>
      <xdr:col>6</xdr:col>
      <xdr:colOff>933450</xdr:colOff>
      <xdr:row>133</xdr:row>
      <xdr:rowOff>138112</xdr:rowOff>
    </xdr:to>
    <xdr:sp macro="" textlink="">
      <xdr:nvSpPr>
        <xdr:cNvPr id="12" name="Pravá zložená zátvorka 11"/>
        <xdr:cNvSpPr/>
      </xdr:nvSpPr>
      <xdr:spPr>
        <a:xfrm rot="5400000">
          <a:off x="4836319" y="32111156"/>
          <a:ext cx="271462" cy="990600"/>
        </a:xfrm>
        <a:prstGeom prst="rightBrace">
          <a:avLst>
            <a:gd name="adj1" fmla="val 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k-SK" sz="1100"/>
        </a:p>
      </xdr:txBody>
    </xdr:sp>
    <xdr:clientData/>
  </xdr:twoCellAnchor>
  <xdr:twoCellAnchor>
    <xdr:from>
      <xdr:col>7</xdr:col>
      <xdr:colOff>1085850</xdr:colOff>
      <xdr:row>132</xdr:row>
      <xdr:rowOff>66675</xdr:rowOff>
    </xdr:from>
    <xdr:to>
      <xdr:col>7</xdr:col>
      <xdr:colOff>1085850</xdr:colOff>
      <xdr:row>133</xdr:row>
      <xdr:rowOff>114300</xdr:rowOff>
    </xdr:to>
    <xdr:cxnSp macro="">
      <xdr:nvCxnSpPr>
        <xdr:cNvPr id="13" name="Rovná spojnica 12"/>
        <xdr:cNvCxnSpPr/>
      </xdr:nvCxnSpPr>
      <xdr:spPr>
        <a:xfrm>
          <a:off x="6638925" y="32480250"/>
          <a:ext cx="0" cy="2381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vo.sk/" TargetMode="External"/><Relationship Id="rId1" Type="http://schemas.openxmlformats.org/officeDocument/2006/relationships/hyperlink" Target="mailto:ipa@ivo.sk"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O35"/>
  <sheetViews>
    <sheetView showGridLines="0" tabSelected="1" workbookViewId="0"/>
  </sheetViews>
  <sheetFormatPr defaultRowHeight="14.4" zeroHeight="1"/>
  <cols>
    <col min="1" max="1" width="4.33203125" customWidth="1"/>
    <col min="2" max="3" width="9.109375" customWidth="1"/>
    <col min="15" max="15" width="13.33203125" customWidth="1"/>
  </cols>
  <sheetData>
    <row r="1" spans="2:15"/>
    <row r="2" spans="2:15"/>
    <row r="3" spans="2:15"/>
    <row r="4" spans="2:15"/>
    <row r="5" spans="2:15"/>
    <row r="6" spans="2:15"/>
    <row r="7" spans="2:15"/>
    <row r="8" spans="2:15"/>
    <row r="9" spans="2:15"/>
    <row r="10" spans="2:15"/>
    <row r="11" spans="2:15"/>
    <row r="12" spans="2:15"/>
    <row r="13" spans="2:15"/>
    <row r="14" spans="2:15" ht="15.75" customHeight="1"/>
    <row r="15" spans="2:15" ht="17.25" customHeight="1"/>
    <row r="16" spans="2:15">
      <c r="B16" s="243"/>
      <c r="C16" s="243"/>
      <c r="D16" s="243"/>
      <c r="E16" s="243"/>
      <c r="F16" s="243"/>
      <c r="G16" s="243"/>
      <c r="H16" s="243"/>
      <c r="I16" s="243"/>
      <c r="J16" s="243"/>
      <c r="K16" s="243"/>
      <c r="L16" s="243"/>
      <c r="M16" s="243"/>
      <c r="N16" s="243"/>
      <c r="O16" s="243"/>
    </row>
    <row r="17" spans="2:15" ht="409.5" customHeight="1">
      <c r="B17" s="312" t="s">
        <v>929</v>
      </c>
      <c r="C17" s="313"/>
      <c r="D17" s="313"/>
      <c r="E17" s="313"/>
      <c r="F17" s="313"/>
      <c r="G17" s="313"/>
      <c r="H17" s="313"/>
      <c r="I17" s="313"/>
      <c r="J17" s="313"/>
      <c r="K17" s="313"/>
      <c r="L17" s="313"/>
      <c r="M17" s="313"/>
      <c r="N17" s="313"/>
      <c r="O17" s="313"/>
    </row>
    <row r="18" spans="2:15" ht="25.5" customHeight="1">
      <c r="B18" s="313" t="s">
        <v>744</v>
      </c>
      <c r="C18" s="313"/>
      <c r="D18" s="313"/>
      <c r="E18" s="313"/>
      <c r="F18" s="313"/>
      <c r="G18" s="313"/>
      <c r="H18" s="313"/>
      <c r="I18" s="313"/>
      <c r="J18" s="313"/>
      <c r="K18" s="313"/>
      <c r="L18" s="313"/>
      <c r="M18" s="313"/>
      <c r="N18" s="313"/>
      <c r="O18" s="313"/>
    </row>
    <row r="19" spans="2:15" ht="33" customHeight="1">
      <c r="B19" s="314" t="s">
        <v>748</v>
      </c>
      <c r="C19" s="313"/>
      <c r="D19" s="313"/>
      <c r="E19" s="313"/>
      <c r="F19" s="313"/>
      <c r="G19" s="313"/>
      <c r="H19" s="313"/>
      <c r="I19" s="313"/>
      <c r="J19" s="313"/>
      <c r="K19" s="313"/>
      <c r="L19" s="313"/>
      <c r="M19" s="313"/>
      <c r="N19" s="313"/>
      <c r="O19" s="313"/>
    </row>
    <row r="20" spans="2:15"/>
    <row r="21" spans="2:15" ht="19.5" customHeight="1">
      <c r="B21" s="317" t="s">
        <v>740</v>
      </c>
      <c r="C21" s="318"/>
      <c r="D21" s="318"/>
      <c r="E21" s="318"/>
      <c r="F21" s="318"/>
      <c r="G21" s="318"/>
      <c r="H21" s="318"/>
      <c r="I21" s="318"/>
      <c r="J21" s="318"/>
      <c r="K21" s="318"/>
      <c r="L21" s="318"/>
      <c r="M21" s="318"/>
      <c r="N21" s="318"/>
      <c r="O21" s="318"/>
    </row>
    <row r="22" spans="2:15" ht="19.5" customHeight="1">
      <c r="B22" s="317" t="s">
        <v>743</v>
      </c>
      <c r="C22" s="317"/>
      <c r="D22" s="317"/>
      <c r="E22" s="317"/>
      <c r="F22" s="317"/>
      <c r="G22" s="317"/>
      <c r="H22" s="317"/>
      <c r="I22" s="317"/>
      <c r="J22" s="317"/>
      <c r="K22" s="317"/>
      <c r="L22" s="317"/>
      <c r="M22" s="317"/>
      <c r="N22" s="317"/>
      <c r="O22" s="317"/>
    </row>
    <row r="23" spans="2:15" ht="21" customHeight="1">
      <c r="B23" s="315" t="s">
        <v>741</v>
      </c>
      <c r="C23" s="313"/>
      <c r="D23" s="313"/>
      <c r="E23" s="313"/>
      <c r="F23" s="313"/>
      <c r="G23" s="313"/>
      <c r="H23" s="313"/>
      <c r="I23" s="313"/>
      <c r="J23" s="313"/>
      <c r="K23" s="313"/>
      <c r="L23" s="313"/>
      <c r="M23" s="313"/>
      <c r="N23" s="313"/>
      <c r="O23" s="313"/>
    </row>
    <row r="24" spans="2:15" s="60" customFormat="1" ht="30" customHeight="1">
      <c r="B24" s="319" t="s">
        <v>750</v>
      </c>
      <c r="C24" s="315"/>
      <c r="D24" s="315"/>
      <c r="E24" s="315"/>
      <c r="F24" s="315"/>
      <c r="G24" s="315"/>
      <c r="H24" s="315"/>
      <c r="I24" s="315"/>
      <c r="J24" s="315"/>
      <c r="K24" s="315"/>
      <c r="L24" s="315"/>
      <c r="M24" s="315"/>
      <c r="N24" s="315"/>
      <c r="O24" s="315"/>
    </row>
    <row r="25" spans="2:15" ht="42" customHeight="1">
      <c r="B25" s="320" t="s">
        <v>751</v>
      </c>
      <c r="C25" s="321"/>
      <c r="D25" s="321"/>
      <c r="E25" s="321"/>
      <c r="F25" s="321"/>
      <c r="G25" s="321"/>
      <c r="H25" s="321"/>
      <c r="I25" s="321"/>
      <c r="J25" s="321"/>
      <c r="K25" s="321"/>
      <c r="L25" s="321"/>
      <c r="M25" s="321"/>
      <c r="N25" s="321"/>
      <c r="O25" s="321"/>
    </row>
    <row r="26" spans="2:15" ht="42" customHeight="1">
      <c r="B26" s="319" t="s">
        <v>930</v>
      </c>
      <c r="C26" s="319"/>
      <c r="D26" s="319"/>
      <c r="E26" s="319"/>
      <c r="F26" s="319"/>
      <c r="G26" s="319"/>
      <c r="H26" s="319"/>
      <c r="I26" s="319"/>
      <c r="J26" s="319"/>
      <c r="K26" s="319"/>
      <c r="L26" s="319"/>
      <c r="M26" s="319"/>
      <c r="N26" s="319"/>
      <c r="O26" s="319"/>
    </row>
    <row r="27" spans="2:15" ht="12.75" customHeight="1">
      <c r="B27" s="307"/>
      <c r="C27" s="307"/>
      <c r="D27" s="307"/>
      <c r="E27" s="307"/>
      <c r="F27" s="307"/>
      <c r="G27" s="307"/>
      <c r="H27" s="307"/>
      <c r="I27" s="307"/>
      <c r="J27" s="307"/>
      <c r="K27" s="307"/>
      <c r="L27" s="307"/>
      <c r="M27" s="307"/>
      <c r="N27" s="307"/>
      <c r="O27" s="307"/>
    </row>
    <row r="28" spans="2:15" s="306" customFormat="1" ht="15" customHeight="1">
      <c r="B28" s="316" t="s">
        <v>747</v>
      </c>
      <c r="C28" s="316"/>
      <c r="D28" s="316"/>
      <c r="E28" s="316"/>
      <c r="F28" s="316"/>
      <c r="G28" s="316"/>
      <c r="H28" s="316"/>
      <c r="I28" s="316"/>
      <c r="J28" s="316"/>
      <c r="K28" s="316"/>
      <c r="L28" s="316"/>
      <c r="M28" s="316"/>
      <c r="N28" s="316"/>
      <c r="O28" s="316"/>
    </row>
    <row r="29" spans="2:15" s="306" customFormat="1" ht="15" customHeight="1">
      <c r="B29" s="322" t="s">
        <v>928</v>
      </c>
      <c r="C29" s="322"/>
      <c r="D29" s="322"/>
      <c r="E29" s="322"/>
      <c r="F29" s="322"/>
      <c r="G29" s="322"/>
      <c r="H29" s="322"/>
      <c r="I29" s="322"/>
      <c r="J29" s="322"/>
      <c r="K29" s="322"/>
      <c r="L29" s="322"/>
      <c r="M29" s="322"/>
      <c r="N29" s="322"/>
      <c r="O29" s="322"/>
    </row>
    <row r="30" spans="2:15" s="305" customFormat="1" ht="15" customHeight="1">
      <c r="B30" s="323" t="s">
        <v>746</v>
      </c>
      <c r="C30" s="324"/>
      <c r="D30" s="324"/>
      <c r="E30" s="324"/>
      <c r="F30" s="324"/>
      <c r="G30" s="324"/>
      <c r="H30" s="324"/>
      <c r="I30" s="324"/>
      <c r="J30" s="324"/>
      <c r="K30" s="324"/>
      <c r="L30" s="324"/>
      <c r="M30" s="324"/>
      <c r="N30" s="324"/>
      <c r="O30" s="324"/>
    </row>
    <row r="31" spans="2:15" s="305" customFormat="1" ht="15" customHeight="1">
      <c r="B31" s="310" t="s">
        <v>745</v>
      </c>
      <c r="C31" s="311"/>
      <c r="D31" s="311"/>
      <c r="E31" s="311"/>
      <c r="F31" s="311"/>
      <c r="G31" s="311"/>
      <c r="H31" s="311"/>
      <c r="I31" s="311"/>
      <c r="J31" s="311"/>
      <c r="K31" s="311"/>
      <c r="L31" s="311"/>
      <c r="M31" s="311"/>
      <c r="N31" s="311"/>
      <c r="O31" s="311"/>
    </row>
    <row r="32" spans="2:15" s="60" customFormat="1" ht="15" customHeight="1">
      <c r="B32" s="304"/>
      <c r="C32" s="304"/>
      <c r="D32" s="304"/>
      <c r="E32" s="304"/>
      <c r="F32" s="304"/>
      <c r="G32" s="304"/>
      <c r="H32" s="304"/>
      <c r="I32" s="304"/>
      <c r="J32" s="304"/>
      <c r="K32" s="304"/>
      <c r="L32" s="304"/>
      <c r="M32" s="304"/>
      <c r="N32" s="304"/>
      <c r="O32" s="304"/>
    </row>
    <row r="33" spans="2:15" s="60" customFormat="1" ht="15" customHeight="1">
      <c r="B33" s="304"/>
      <c r="C33" s="304"/>
      <c r="D33" s="304"/>
      <c r="E33" s="304"/>
      <c r="F33" s="304"/>
      <c r="G33" s="304"/>
      <c r="H33" s="304"/>
      <c r="I33" s="304"/>
      <c r="J33" s="304"/>
      <c r="K33" s="304"/>
      <c r="L33" s="304"/>
      <c r="M33" s="304"/>
      <c r="N33" s="304"/>
      <c r="O33" s="304"/>
    </row>
    <row r="34" spans="2:15" s="60" customFormat="1" ht="15" customHeight="1">
      <c r="B34" s="304"/>
      <c r="C34" s="304"/>
      <c r="D34" s="304"/>
      <c r="E34" s="304"/>
      <c r="F34" s="304"/>
      <c r="G34" s="304"/>
      <c r="H34" s="304"/>
      <c r="I34" s="304"/>
      <c r="J34" s="304"/>
      <c r="K34" s="304"/>
      <c r="L34" s="304"/>
      <c r="M34" s="304"/>
      <c r="N34" s="304"/>
      <c r="O34" s="304"/>
    </row>
    <row r="35" spans="2:15"/>
  </sheetData>
  <mergeCells count="13">
    <mergeCell ref="B31:O31"/>
    <mergeCell ref="B17:O17"/>
    <mergeCell ref="B19:O19"/>
    <mergeCell ref="B23:O23"/>
    <mergeCell ref="B28:O28"/>
    <mergeCell ref="B21:O21"/>
    <mergeCell ref="B24:O24"/>
    <mergeCell ref="B18:O18"/>
    <mergeCell ref="B25:O25"/>
    <mergeCell ref="B26:O26"/>
    <mergeCell ref="B22:O22"/>
    <mergeCell ref="B29:O29"/>
    <mergeCell ref="B30:O30"/>
  </mergeCells>
  <hyperlinks>
    <hyperlink ref="B30" r:id="rId1"/>
    <hyperlink ref="B31" r:id="rId2"/>
  </hyperlinks>
  <pageMargins left="0.70866141732283472" right="0.70866141732283472" top="0.74803149606299213" bottom="0.74803149606299213" header="0.31496062992125984" footer="0.31496062992125984"/>
  <pageSetup paperSize="9" fitToWidth="0" fitToHeight="0" orientation="portrait" horizontalDpi="0" verticalDpi="0" r:id="rId3"/>
  <drawing r:id="rId4"/>
  <pictur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Z140"/>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9.5546875" customWidth="1"/>
    <col min="6" max="6" width="4.44140625" customWidth="1"/>
    <col min="7" max="8" width="9.5546875" customWidth="1"/>
    <col min="9" max="9" width="4.44140625" customWidth="1"/>
    <col min="10" max="11" width="9.5546875" customWidth="1"/>
    <col min="12" max="12" width="4.44140625" customWidth="1"/>
    <col min="13" max="14" width="9.5546875" customWidth="1"/>
    <col min="15" max="15" width="4.44140625" customWidth="1"/>
    <col min="16" max="16" width="11.33203125" customWidth="1"/>
    <col min="17" max="17" width="9.5546875" customWidth="1"/>
    <col min="18" max="18" width="4.44140625" customWidth="1"/>
    <col min="19" max="19" width="9.5546875" customWidth="1"/>
    <col min="20" max="20" width="10.88671875" customWidth="1"/>
    <col min="21" max="21" width="4.44140625" customWidth="1"/>
    <col min="22" max="23" width="9.5546875" customWidth="1"/>
    <col min="24" max="24" width="4.44140625" customWidth="1"/>
    <col min="25" max="26" width="9.5546875" customWidth="1"/>
  </cols>
  <sheetData>
    <row r="2" spans="2:26" ht="21">
      <c r="B2" s="271" t="s">
        <v>552</v>
      </c>
      <c r="C2" s="54"/>
      <c r="D2" s="54" t="s">
        <v>348</v>
      </c>
      <c r="E2" s="54"/>
      <c r="G2" s="54"/>
    </row>
    <row r="4" spans="2:26" ht="33.75" customHeight="1">
      <c r="D4" s="400" t="s">
        <v>249</v>
      </c>
      <c r="E4" s="409"/>
      <c r="F4" s="409"/>
      <c r="G4" s="409"/>
      <c r="H4" s="409"/>
      <c r="I4" s="409"/>
      <c r="J4" s="409"/>
      <c r="K4" s="409"/>
      <c r="L4" s="409"/>
      <c r="M4" s="409"/>
      <c r="N4" s="409"/>
      <c r="O4" s="409"/>
      <c r="P4" s="409"/>
      <c r="Q4" s="409"/>
      <c r="R4" s="409"/>
      <c r="S4" s="409"/>
      <c r="T4" s="409"/>
      <c r="U4" s="409"/>
      <c r="V4" s="409"/>
      <c r="W4" s="409"/>
      <c r="X4" s="409"/>
      <c r="Y4" s="409"/>
      <c r="Z4" s="409"/>
    </row>
    <row r="5" spans="2:26" ht="19.5" customHeight="1">
      <c r="D5" s="419" t="s">
        <v>250</v>
      </c>
      <c r="E5" s="417"/>
      <c r="G5" s="416" t="s">
        <v>257</v>
      </c>
      <c r="H5" s="417"/>
      <c r="J5" s="416" t="s">
        <v>256</v>
      </c>
      <c r="K5" s="417"/>
      <c r="M5" s="416" t="s">
        <v>255</v>
      </c>
      <c r="N5" s="417"/>
      <c r="P5" s="416" t="s">
        <v>254</v>
      </c>
      <c r="Q5" s="417"/>
      <c r="S5" s="416" t="s">
        <v>253</v>
      </c>
      <c r="T5" s="417"/>
      <c r="V5" s="416" t="s">
        <v>252</v>
      </c>
      <c r="W5" s="417"/>
      <c r="Y5" s="416" t="s">
        <v>251</v>
      </c>
      <c r="Z5" s="418"/>
    </row>
    <row r="6" spans="2:26">
      <c r="D6" s="128" t="s">
        <v>231</v>
      </c>
      <c r="E6" s="127" t="s">
        <v>232</v>
      </c>
      <c r="G6" s="128" t="s">
        <v>231</v>
      </c>
      <c r="H6" s="127" t="s">
        <v>232</v>
      </c>
      <c r="J6" s="128" t="s">
        <v>231</v>
      </c>
      <c r="K6" s="127" t="s">
        <v>232</v>
      </c>
      <c r="M6" s="128" t="s">
        <v>231</v>
      </c>
      <c r="N6" s="127" t="s">
        <v>232</v>
      </c>
      <c r="P6" s="128" t="s">
        <v>231</v>
      </c>
      <c r="Q6" s="127" t="s">
        <v>232</v>
      </c>
      <c r="S6" s="128" t="s">
        <v>231</v>
      </c>
      <c r="T6" s="127" t="s">
        <v>232</v>
      </c>
      <c r="V6" s="128" t="s">
        <v>231</v>
      </c>
      <c r="W6" s="127" t="s">
        <v>232</v>
      </c>
      <c r="Y6" s="128" t="s">
        <v>231</v>
      </c>
      <c r="Z6" s="127" t="s">
        <v>232</v>
      </c>
    </row>
    <row r="7" spans="2:26" ht="15" customHeight="1">
      <c r="B7" s="405" t="s">
        <v>209</v>
      </c>
      <c r="C7" s="82" t="s">
        <v>204</v>
      </c>
      <c r="D7" s="68">
        <v>760</v>
      </c>
      <c r="E7" s="68">
        <v>375</v>
      </c>
      <c r="G7" s="68">
        <v>362</v>
      </c>
      <c r="H7" s="68">
        <v>770</v>
      </c>
      <c r="J7" s="68">
        <v>189</v>
      </c>
      <c r="K7" s="68">
        <v>947</v>
      </c>
      <c r="M7" s="68">
        <v>252</v>
      </c>
      <c r="N7" s="68">
        <v>882</v>
      </c>
      <c r="P7" s="68">
        <v>643</v>
      </c>
      <c r="Q7" s="68">
        <v>490</v>
      </c>
      <c r="S7" s="68">
        <v>455</v>
      </c>
      <c r="T7" s="68">
        <v>677</v>
      </c>
      <c r="V7" s="68">
        <v>138</v>
      </c>
      <c r="W7" s="68">
        <v>997</v>
      </c>
      <c r="Y7" s="68">
        <v>19</v>
      </c>
      <c r="Z7" s="68">
        <v>1116</v>
      </c>
    </row>
    <row r="8" spans="2:26" ht="15" customHeight="1">
      <c r="B8" s="405"/>
      <c r="C8" s="82" t="s">
        <v>205</v>
      </c>
      <c r="D8" s="71">
        <v>0.66960352422907499</v>
      </c>
      <c r="E8" s="71">
        <v>0.33039647577092501</v>
      </c>
      <c r="G8" s="71">
        <v>0.31978798586572399</v>
      </c>
      <c r="H8" s="71">
        <v>0.68021201413427601</v>
      </c>
      <c r="J8" s="71">
        <v>0.16637323943662</v>
      </c>
      <c r="K8" s="71">
        <v>0.83362676056338003</v>
      </c>
      <c r="M8" s="71">
        <v>0.22222222222222199</v>
      </c>
      <c r="N8" s="71">
        <v>0.77777777777777801</v>
      </c>
      <c r="P8" s="71">
        <v>0.56751985878199496</v>
      </c>
      <c r="Q8" s="71">
        <v>0.43248014121800499</v>
      </c>
      <c r="S8" s="71">
        <v>0.40194346289752703</v>
      </c>
      <c r="T8" s="71">
        <v>0.59805653710247397</v>
      </c>
      <c r="V8" s="71">
        <v>0.1215859030837</v>
      </c>
      <c r="W8" s="71">
        <v>0.87841409691630001</v>
      </c>
      <c r="Y8" s="71">
        <v>1.67400881057269E-2</v>
      </c>
      <c r="Z8" s="71">
        <v>0.98325991189427298</v>
      </c>
    </row>
    <row r="9" spans="2:26">
      <c r="C9" s="59"/>
      <c r="D9" s="65"/>
    </row>
    <row r="10" spans="2:26">
      <c r="B10" s="404" t="s">
        <v>71</v>
      </c>
      <c r="C10" s="391" t="s">
        <v>62</v>
      </c>
      <c r="D10" s="68">
        <v>376</v>
      </c>
      <c r="E10" s="68">
        <v>169</v>
      </c>
      <c r="G10" s="68">
        <v>169</v>
      </c>
      <c r="H10" s="68">
        <v>377</v>
      </c>
      <c r="J10" s="68">
        <v>89</v>
      </c>
      <c r="K10" s="68">
        <v>457</v>
      </c>
      <c r="M10" s="68">
        <v>120</v>
      </c>
      <c r="N10" s="68">
        <v>426</v>
      </c>
      <c r="P10" s="68">
        <v>120</v>
      </c>
      <c r="Q10" s="68">
        <v>426</v>
      </c>
      <c r="S10" s="68">
        <v>245</v>
      </c>
      <c r="T10" s="68">
        <v>301</v>
      </c>
      <c r="V10" s="68">
        <v>83</v>
      </c>
      <c r="W10" s="68">
        <v>463</v>
      </c>
      <c r="Y10" s="68">
        <v>12</v>
      </c>
      <c r="Z10" s="68">
        <v>533</v>
      </c>
    </row>
    <row r="11" spans="2:26">
      <c r="B11" s="404"/>
      <c r="C11" s="390"/>
      <c r="D11" s="71">
        <v>0.68990825688073398</v>
      </c>
      <c r="E11" s="71">
        <v>0.31009174311926602</v>
      </c>
      <c r="G11" s="71">
        <v>0.30952380952380998</v>
      </c>
      <c r="H11" s="71">
        <v>0.69047619047619102</v>
      </c>
      <c r="J11" s="71">
        <v>0.16300366300366301</v>
      </c>
      <c r="K11" s="71">
        <v>0.83699633699633702</v>
      </c>
      <c r="M11" s="71">
        <v>0.21978021978022</v>
      </c>
      <c r="N11" s="71">
        <v>0.78021978021978</v>
      </c>
      <c r="P11" s="71">
        <v>0.21978021978022</v>
      </c>
      <c r="Q11" s="71">
        <v>0.78021978021978</v>
      </c>
      <c r="S11" s="71">
        <v>0.44871794871794901</v>
      </c>
      <c r="T11" s="71">
        <v>0.55128205128205099</v>
      </c>
      <c r="V11" s="71">
        <v>0.152014652014652</v>
      </c>
      <c r="W11" s="71">
        <v>0.84798534798534797</v>
      </c>
      <c r="Y11" s="71">
        <v>2.2018348623853198E-2</v>
      </c>
      <c r="Z11" s="71">
        <v>0.97798165137614701</v>
      </c>
    </row>
    <row r="12" spans="2:26">
      <c r="B12" s="404"/>
      <c r="C12" s="391" t="s">
        <v>63</v>
      </c>
      <c r="D12" s="68">
        <v>383</v>
      </c>
      <c r="E12" s="68">
        <v>205</v>
      </c>
      <c r="G12" s="68">
        <v>194</v>
      </c>
      <c r="H12" s="68">
        <v>395</v>
      </c>
      <c r="J12" s="68">
        <v>99</v>
      </c>
      <c r="K12" s="68">
        <v>490</v>
      </c>
      <c r="M12" s="68">
        <v>132</v>
      </c>
      <c r="N12" s="68">
        <v>456</v>
      </c>
      <c r="P12" s="68">
        <v>132</v>
      </c>
      <c r="Q12" s="68">
        <v>456</v>
      </c>
      <c r="S12" s="68">
        <v>211</v>
      </c>
      <c r="T12" s="68">
        <v>377</v>
      </c>
      <c r="V12" s="68">
        <v>54</v>
      </c>
      <c r="W12" s="68">
        <v>534</v>
      </c>
      <c r="Y12" s="68">
        <v>7</v>
      </c>
      <c r="Z12" s="68">
        <v>581</v>
      </c>
    </row>
    <row r="13" spans="2:26">
      <c r="B13" s="404"/>
      <c r="C13" s="391"/>
      <c r="D13" s="71">
        <v>0.65136054421768697</v>
      </c>
      <c r="E13" s="71">
        <v>0.34863945578231298</v>
      </c>
      <c r="G13" s="71">
        <v>0.32937181663837001</v>
      </c>
      <c r="H13" s="71">
        <v>0.67062818336162999</v>
      </c>
      <c r="J13" s="71">
        <v>0.16808149405772499</v>
      </c>
      <c r="K13" s="71">
        <v>0.83191850594227501</v>
      </c>
      <c r="M13" s="71">
        <v>0.22448979591836701</v>
      </c>
      <c r="N13" s="71">
        <v>0.77551020408163296</v>
      </c>
      <c r="P13" s="71">
        <v>0.22448979591836701</v>
      </c>
      <c r="Q13" s="71">
        <v>0.77551020408163296</v>
      </c>
      <c r="S13" s="71">
        <v>0.358843537414966</v>
      </c>
      <c r="T13" s="71">
        <v>0.641156462585034</v>
      </c>
      <c r="V13" s="71">
        <v>9.1836734693877597E-2</v>
      </c>
      <c r="W13" s="71">
        <v>0.90816326530612201</v>
      </c>
      <c r="Y13" s="71">
        <v>1.1904761904761901E-2</v>
      </c>
      <c r="Z13" s="71">
        <v>0.98809523809523803</v>
      </c>
    </row>
    <row r="14" spans="2:26">
      <c r="B14" s="2"/>
      <c r="C14" s="59"/>
      <c r="D14" s="65"/>
    </row>
    <row r="15" spans="2:26">
      <c r="B15" s="406" t="s">
        <v>77</v>
      </c>
      <c r="C15" s="392" t="s">
        <v>64</v>
      </c>
      <c r="D15" s="68">
        <v>68</v>
      </c>
      <c r="E15" s="68">
        <v>9</v>
      </c>
      <c r="G15" s="68">
        <v>2</v>
      </c>
      <c r="H15" s="68">
        <v>75</v>
      </c>
      <c r="J15" s="68">
        <v>70</v>
      </c>
      <c r="K15" s="68">
        <v>6</v>
      </c>
      <c r="M15" s="68">
        <v>33</v>
      </c>
      <c r="N15" s="68">
        <v>43</v>
      </c>
      <c r="P15" s="68">
        <v>66</v>
      </c>
      <c r="Q15" s="68">
        <v>11</v>
      </c>
      <c r="S15" s="68">
        <v>43</v>
      </c>
      <c r="T15" s="68">
        <v>33</v>
      </c>
      <c r="V15" s="68">
        <v>15</v>
      </c>
      <c r="W15" s="68">
        <v>61</v>
      </c>
      <c r="Y15" s="68">
        <v>1</v>
      </c>
      <c r="Z15" s="68">
        <v>75</v>
      </c>
    </row>
    <row r="16" spans="2:26">
      <c r="B16" s="407"/>
      <c r="C16" s="390"/>
      <c r="D16" s="71">
        <v>0.88311688311688297</v>
      </c>
      <c r="E16" s="71">
        <v>0.11688311688311701</v>
      </c>
      <c r="G16" s="71">
        <v>2.5974025974026E-2</v>
      </c>
      <c r="H16" s="71">
        <v>0.97402597402597402</v>
      </c>
      <c r="J16" s="71">
        <v>0.92105263157894701</v>
      </c>
      <c r="K16" s="71">
        <v>7.8947368421052599E-2</v>
      </c>
      <c r="M16" s="71">
        <v>0.43421052631578899</v>
      </c>
      <c r="N16" s="71">
        <v>0.56578947368420995</v>
      </c>
      <c r="P16" s="71">
        <v>0.85714285714285698</v>
      </c>
      <c r="Q16" s="71">
        <v>0.14285714285714299</v>
      </c>
      <c r="S16" s="71">
        <v>0.56578947368420995</v>
      </c>
      <c r="T16" s="71">
        <v>0.43421052631578899</v>
      </c>
      <c r="V16" s="71">
        <v>0.197368421052632</v>
      </c>
      <c r="W16" s="71">
        <v>0.80263157894736803</v>
      </c>
      <c r="Y16" s="71">
        <v>1.3157894736842099E-2</v>
      </c>
      <c r="Z16" s="71">
        <v>0.98684210526315796</v>
      </c>
    </row>
    <row r="17" spans="2:26">
      <c r="B17" s="407"/>
      <c r="C17" s="392" t="s">
        <v>65</v>
      </c>
      <c r="D17" s="68">
        <v>128</v>
      </c>
      <c r="E17" s="68">
        <v>22</v>
      </c>
      <c r="G17" s="68">
        <v>23</v>
      </c>
      <c r="H17" s="68">
        <v>127</v>
      </c>
      <c r="J17" s="68">
        <v>86</v>
      </c>
      <c r="K17" s="68">
        <v>64</v>
      </c>
      <c r="M17" s="68">
        <v>64</v>
      </c>
      <c r="N17" s="68">
        <v>86</v>
      </c>
      <c r="P17" s="68">
        <v>122</v>
      </c>
      <c r="Q17" s="68">
        <v>28</v>
      </c>
      <c r="S17" s="68">
        <v>97</v>
      </c>
      <c r="T17" s="68">
        <v>52</v>
      </c>
      <c r="V17" s="68">
        <v>29</v>
      </c>
      <c r="W17" s="68">
        <v>121</v>
      </c>
      <c r="Y17" s="68">
        <v>4</v>
      </c>
      <c r="Z17" s="68">
        <v>146</v>
      </c>
    </row>
    <row r="18" spans="2:26">
      <c r="B18" s="407"/>
      <c r="C18" s="390"/>
      <c r="D18" s="71">
        <v>0.85333333333333306</v>
      </c>
      <c r="E18" s="71">
        <v>0.146666666666667</v>
      </c>
      <c r="G18" s="71">
        <v>0.15333333333333299</v>
      </c>
      <c r="H18" s="71">
        <v>0.84666666666666701</v>
      </c>
      <c r="J18" s="71">
        <v>0.57333333333333303</v>
      </c>
      <c r="K18" s="71">
        <v>0.42666666666666703</v>
      </c>
      <c r="M18" s="71">
        <v>0.42666666666666703</v>
      </c>
      <c r="N18" s="71">
        <v>0.57333333333333303</v>
      </c>
      <c r="P18" s="71">
        <v>0.81333333333333302</v>
      </c>
      <c r="Q18" s="71">
        <v>0.18666666666666701</v>
      </c>
      <c r="S18" s="71">
        <v>0.65100671140939603</v>
      </c>
      <c r="T18" s="71">
        <v>0.34899328859060402</v>
      </c>
      <c r="V18" s="71">
        <v>0.193333333333333</v>
      </c>
      <c r="W18" s="71">
        <v>0.80666666666666698</v>
      </c>
      <c r="Y18" s="71">
        <v>2.66666666666667E-2</v>
      </c>
      <c r="Z18" s="71">
        <v>0.97333333333333305</v>
      </c>
    </row>
    <row r="19" spans="2:26">
      <c r="B19" s="407"/>
      <c r="C19" s="392" t="s">
        <v>66</v>
      </c>
      <c r="D19" s="68">
        <v>182</v>
      </c>
      <c r="E19" s="68">
        <v>44</v>
      </c>
      <c r="G19" s="68">
        <v>123</v>
      </c>
      <c r="H19" s="68">
        <v>104</v>
      </c>
      <c r="J19" s="68">
        <v>17</v>
      </c>
      <c r="K19" s="68">
        <v>210</v>
      </c>
      <c r="M19" s="68">
        <v>54</v>
      </c>
      <c r="N19" s="68">
        <v>173</v>
      </c>
      <c r="P19" s="68">
        <v>152</v>
      </c>
      <c r="Q19" s="68">
        <v>74</v>
      </c>
      <c r="S19" s="68">
        <v>123</v>
      </c>
      <c r="T19" s="68">
        <v>104</v>
      </c>
      <c r="V19" s="68">
        <v>38</v>
      </c>
      <c r="W19" s="68">
        <v>188</v>
      </c>
      <c r="Y19" s="68">
        <v>5</v>
      </c>
      <c r="Z19" s="68">
        <v>221</v>
      </c>
    </row>
    <row r="20" spans="2:26">
      <c r="B20" s="407"/>
      <c r="C20" s="390"/>
      <c r="D20" s="71">
        <v>0.80530973451327403</v>
      </c>
      <c r="E20" s="71">
        <v>0.19469026548672599</v>
      </c>
      <c r="G20" s="71">
        <v>0.54185022026431695</v>
      </c>
      <c r="H20" s="71">
        <v>0.45814977973568299</v>
      </c>
      <c r="J20" s="71">
        <v>7.4889867841409705E-2</v>
      </c>
      <c r="K20" s="71">
        <v>0.92511013215858995</v>
      </c>
      <c r="M20" s="71">
        <v>0.23788546255506601</v>
      </c>
      <c r="N20" s="71">
        <v>0.76211453744493396</v>
      </c>
      <c r="P20" s="71">
        <v>0.67256637168141598</v>
      </c>
      <c r="Q20" s="71">
        <v>0.32743362831858402</v>
      </c>
      <c r="S20" s="71">
        <v>0.54185022026431695</v>
      </c>
      <c r="T20" s="71">
        <v>0.45814977973568299</v>
      </c>
      <c r="V20" s="71">
        <v>0.16814159292035399</v>
      </c>
      <c r="W20" s="71">
        <v>0.83185840707964598</v>
      </c>
      <c r="Y20" s="71">
        <v>2.21238938053097E-2</v>
      </c>
      <c r="Z20" s="71">
        <v>0.97787610619469001</v>
      </c>
    </row>
    <row r="21" spans="2:26">
      <c r="B21" s="407"/>
      <c r="C21" s="392" t="s">
        <v>67</v>
      </c>
      <c r="D21" s="68">
        <v>146</v>
      </c>
      <c r="E21" s="68">
        <v>38</v>
      </c>
      <c r="G21" s="68">
        <v>92</v>
      </c>
      <c r="H21" s="68">
        <v>92</v>
      </c>
      <c r="J21" s="68">
        <v>6</v>
      </c>
      <c r="K21" s="68">
        <v>178</v>
      </c>
      <c r="M21" s="68">
        <v>34</v>
      </c>
      <c r="N21" s="68">
        <v>150</v>
      </c>
      <c r="P21" s="68">
        <v>109</v>
      </c>
      <c r="Q21" s="68">
        <v>75</v>
      </c>
      <c r="S21" s="68">
        <v>76</v>
      </c>
      <c r="T21" s="68">
        <v>108</v>
      </c>
      <c r="V21" s="68">
        <v>24</v>
      </c>
      <c r="W21" s="68">
        <v>160</v>
      </c>
      <c r="Y21" s="68">
        <v>3</v>
      </c>
      <c r="Z21" s="68">
        <v>181</v>
      </c>
    </row>
    <row r="22" spans="2:26">
      <c r="B22" s="407"/>
      <c r="C22" s="390"/>
      <c r="D22" s="71">
        <v>0.79347826086956497</v>
      </c>
      <c r="E22" s="71">
        <v>0.20652173913043501</v>
      </c>
      <c r="G22" s="71">
        <v>0.5</v>
      </c>
      <c r="H22" s="71">
        <v>0.5</v>
      </c>
      <c r="J22" s="71">
        <v>3.2608695652173898E-2</v>
      </c>
      <c r="K22" s="71">
        <v>0.96739130434782605</v>
      </c>
      <c r="M22" s="71">
        <v>0.184782608695652</v>
      </c>
      <c r="N22" s="71">
        <v>0.815217391304348</v>
      </c>
      <c r="P22" s="71">
        <v>0.59239130434782605</v>
      </c>
      <c r="Q22" s="71">
        <v>0.407608695652174</v>
      </c>
      <c r="S22" s="71">
        <v>0.41304347826087001</v>
      </c>
      <c r="T22" s="71">
        <v>0.58695652173913004</v>
      </c>
      <c r="V22" s="71">
        <v>0.13043478260869601</v>
      </c>
      <c r="W22" s="71">
        <v>0.86956521739130399</v>
      </c>
      <c r="Y22" s="71">
        <v>1.6304347826087001E-2</v>
      </c>
      <c r="Z22" s="71">
        <v>0.98369565217391297</v>
      </c>
    </row>
    <row r="23" spans="2:26">
      <c r="B23" s="407"/>
      <c r="C23" s="392" t="s">
        <v>68</v>
      </c>
      <c r="D23" s="68">
        <v>131</v>
      </c>
      <c r="E23" s="68">
        <v>65</v>
      </c>
      <c r="G23" s="68">
        <v>88</v>
      </c>
      <c r="H23" s="68">
        <v>108</v>
      </c>
      <c r="J23" s="68">
        <v>7</v>
      </c>
      <c r="K23" s="68">
        <v>189</v>
      </c>
      <c r="M23" s="68">
        <v>37</v>
      </c>
      <c r="N23" s="68">
        <v>160</v>
      </c>
      <c r="P23" s="68">
        <v>92</v>
      </c>
      <c r="Q23" s="68">
        <v>104</v>
      </c>
      <c r="S23" s="68">
        <v>65</v>
      </c>
      <c r="T23" s="68">
        <v>131</v>
      </c>
      <c r="V23" s="68">
        <v>16</v>
      </c>
      <c r="W23" s="68">
        <v>180</v>
      </c>
      <c r="Y23" s="68">
        <v>5</v>
      </c>
      <c r="Z23" s="68">
        <v>191</v>
      </c>
    </row>
    <row r="24" spans="2:26">
      <c r="B24" s="407"/>
      <c r="C24" s="390"/>
      <c r="D24" s="71">
        <v>0.66836734693877498</v>
      </c>
      <c r="E24" s="71">
        <v>0.33163265306122403</v>
      </c>
      <c r="G24" s="71">
        <v>0.44897959183673503</v>
      </c>
      <c r="H24" s="71">
        <v>0.55102040816326503</v>
      </c>
      <c r="J24" s="71">
        <v>3.5714285714285698E-2</v>
      </c>
      <c r="K24" s="71">
        <v>0.96428571428571397</v>
      </c>
      <c r="M24" s="68">
        <v>37</v>
      </c>
      <c r="N24" s="71">
        <v>0.81218274111675104</v>
      </c>
      <c r="P24" s="71">
        <v>0.469387755102041</v>
      </c>
      <c r="Q24" s="71">
        <v>0.530612244897959</v>
      </c>
      <c r="S24" s="71">
        <v>0.33163265306122403</v>
      </c>
      <c r="T24" s="71">
        <v>0.66836734693877498</v>
      </c>
      <c r="V24" s="71">
        <v>8.1632653061224497E-2</v>
      </c>
      <c r="W24" s="71">
        <v>0.91836734693877498</v>
      </c>
      <c r="Y24" s="71">
        <v>2.5510204081632699E-2</v>
      </c>
      <c r="Z24" s="71">
        <v>0.97448979591836704</v>
      </c>
    </row>
    <row r="25" spans="2:26">
      <c r="B25" s="407"/>
      <c r="C25" s="392" t="s">
        <v>69</v>
      </c>
      <c r="D25" s="68">
        <v>47</v>
      </c>
      <c r="E25" s="68">
        <v>47</v>
      </c>
      <c r="G25" s="68">
        <v>28</v>
      </c>
      <c r="H25" s="68">
        <v>67</v>
      </c>
      <c r="J25" s="68">
        <v>1</v>
      </c>
      <c r="K25" s="68">
        <v>93</v>
      </c>
      <c r="M25" s="68">
        <v>37</v>
      </c>
      <c r="N25" s="68">
        <v>86</v>
      </c>
      <c r="P25" s="68">
        <v>41</v>
      </c>
      <c r="Q25" s="68">
        <v>53</v>
      </c>
      <c r="S25" s="68">
        <v>21</v>
      </c>
      <c r="T25" s="68">
        <v>74</v>
      </c>
      <c r="V25" s="68">
        <v>5</v>
      </c>
      <c r="W25" s="68">
        <v>89</v>
      </c>
      <c r="Y25" s="68">
        <v>0</v>
      </c>
      <c r="Z25" s="68">
        <v>94</v>
      </c>
    </row>
    <row r="26" spans="2:26">
      <c r="B26" s="407"/>
      <c r="C26" s="390"/>
      <c r="D26" s="71">
        <v>0.5</v>
      </c>
      <c r="E26" s="71">
        <v>0.5</v>
      </c>
      <c r="G26" s="71">
        <v>0.29473684210526302</v>
      </c>
      <c r="H26" s="71">
        <v>0.70526315789473704</v>
      </c>
      <c r="J26" s="71">
        <v>1.0638297872340399E-2</v>
      </c>
      <c r="K26" s="71">
        <v>0.98936170212765995</v>
      </c>
      <c r="M26" s="68">
        <v>37</v>
      </c>
      <c r="N26" s="71">
        <v>0.91489361702127703</v>
      </c>
      <c r="P26" s="71">
        <v>0.43617021276595702</v>
      </c>
      <c r="Q26" s="71">
        <v>0.56382978723404198</v>
      </c>
      <c r="S26" s="71">
        <v>0.221052631578947</v>
      </c>
      <c r="T26" s="71">
        <v>0.77894736842105305</v>
      </c>
      <c r="V26" s="71">
        <v>5.31914893617021E-2</v>
      </c>
      <c r="W26" s="71">
        <v>0.94680851063829796</v>
      </c>
      <c r="Y26" s="71">
        <v>0</v>
      </c>
      <c r="Z26" s="71">
        <v>1</v>
      </c>
    </row>
    <row r="27" spans="2:26">
      <c r="B27" s="407"/>
      <c r="C27" s="392" t="s">
        <v>70</v>
      </c>
      <c r="D27" s="68">
        <v>57</v>
      </c>
      <c r="E27" s="68">
        <v>149</v>
      </c>
      <c r="G27" s="68">
        <v>7</v>
      </c>
      <c r="H27" s="68">
        <v>200</v>
      </c>
      <c r="J27" s="68">
        <v>0</v>
      </c>
      <c r="K27" s="68">
        <v>206</v>
      </c>
      <c r="M27" s="68">
        <v>37</v>
      </c>
      <c r="N27" s="68">
        <v>185</v>
      </c>
      <c r="P27" s="68">
        <v>60</v>
      </c>
      <c r="Q27" s="68">
        <v>146</v>
      </c>
      <c r="S27" s="68">
        <v>30</v>
      </c>
      <c r="T27" s="68">
        <v>176</v>
      </c>
      <c r="V27" s="68">
        <v>10</v>
      </c>
      <c r="W27" s="68">
        <v>197</v>
      </c>
      <c r="Y27" s="68">
        <v>1</v>
      </c>
      <c r="Z27" s="68">
        <v>205</v>
      </c>
    </row>
    <row r="28" spans="2:26">
      <c r="B28" s="408"/>
      <c r="C28" s="390"/>
      <c r="D28" s="71">
        <v>0.27669902912621402</v>
      </c>
      <c r="E28" s="71">
        <v>0.72330097087378598</v>
      </c>
      <c r="G28" s="71">
        <v>3.3816425120772903E-2</v>
      </c>
      <c r="H28" s="71">
        <v>0.96618357487922701</v>
      </c>
      <c r="J28" s="71">
        <v>0</v>
      </c>
      <c r="K28" s="71">
        <v>1</v>
      </c>
      <c r="M28" s="68">
        <v>37</v>
      </c>
      <c r="N28" s="71">
        <v>0.89805825242718396</v>
      </c>
      <c r="P28" s="71">
        <v>0.29126213592233002</v>
      </c>
      <c r="Q28" s="71">
        <v>0.70873786407767003</v>
      </c>
      <c r="S28" s="71">
        <v>0.14563106796116501</v>
      </c>
      <c r="T28" s="71">
        <v>0.85436893203883502</v>
      </c>
      <c r="V28" s="71">
        <v>4.8309178743961401E-2</v>
      </c>
      <c r="W28" s="71">
        <v>0.95169082125603899</v>
      </c>
      <c r="Y28" s="72">
        <v>4.8543689320388397E-3</v>
      </c>
      <c r="Z28" s="71">
        <v>0.99514563106796095</v>
      </c>
    </row>
    <row r="29" spans="2:26">
      <c r="B29" s="2"/>
      <c r="C29" s="59"/>
      <c r="D29" s="65"/>
    </row>
    <row r="30" spans="2:26">
      <c r="B30" s="404" t="s">
        <v>72</v>
      </c>
      <c r="C30" s="391" t="s">
        <v>73</v>
      </c>
      <c r="D30" s="68">
        <v>173</v>
      </c>
      <c r="E30" s="68">
        <v>154</v>
      </c>
      <c r="G30" s="68">
        <v>13</v>
      </c>
      <c r="H30" s="68">
        <v>314</v>
      </c>
      <c r="J30" s="68">
        <v>113</v>
      </c>
      <c r="K30" s="68">
        <v>214</v>
      </c>
      <c r="M30" s="68">
        <v>70</v>
      </c>
      <c r="N30" s="68">
        <v>257</v>
      </c>
      <c r="P30" s="68">
        <v>162</v>
      </c>
      <c r="Q30" s="68">
        <v>165</v>
      </c>
      <c r="S30" s="68">
        <v>111</v>
      </c>
      <c r="T30" s="68">
        <v>216</v>
      </c>
      <c r="V30" s="68">
        <v>36</v>
      </c>
      <c r="W30" s="68">
        <v>292</v>
      </c>
      <c r="Y30" s="68">
        <v>6</v>
      </c>
      <c r="Z30" s="68">
        <v>321</v>
      </c>
    </row>
    <row r="31" spans="2:26">
      <c r="B31" s="404"/>
      <c r="C31" s="390"/>
      <c r="D31" s="71">
        <v>0.529051987767584</v>
      </c>
      <c r="E31" s="71">
        <v>0.470948012232416</v>
      </c>
      <c r="G31" s="71">
        <v>3.97553516819572E-2</v>
      </c>
      <c r="H31" s="71">
        <v>0.96024464831804301</v>
      </c>
      <c r="J31" s="71">
        <v>0.34556574923547401</v>
      </c>
      <c r="K31" s="71">
        <v>0.65443425076452599</v>
      </c>
      <c r="M31" s="71">
        <v>0.214067278287462</v>
      </c>
      <c r="N31" s="71">
        <v>0.78593272171253803</v>
      </c>
      <c r="P31" s="71">
        <v>0.495412844036697</v>
      </c>
      <c r="Q31" s="71">
        <v>0.50458715596330295</v>
      </c>
      <c r="S31" s="71">
        <v>0.33944954128440402</v>
      </c>
      <c r="T31" s="71">
        <v>0.66055045871559603</v>
      </c>
      <c r="V31" s="71">
        <v>0.109756097560976</v>
      </c>
      <c r="W31" s="71">
        <v>0.89024390243902396</v>
      </c>
      <c r="Y31" s="71">
        <v>1.8348623853211E-2</v>
      </c>
      <c r="Z31" s="71">
        <v>0.98165137614678899</v>
      </c>
    </row>
    <row r="32" spans="2:26">
      <c r="B32" s="404"/>
      <c r="C32" s="392" t="s">
        <v>74</v>
      </c>
      <c r="D32" s="68">
        <v>201</v>
      </c>
      <c r="E32" s="68">
        <v>134</v>
      </c>
      <c r="G32" s="68">
        <v>73</v>
      </c>
      <c r="H32" s="68">
        <v>262</v>
      </c>
      <c r="J32" s="68">
        <v>13</v>
      </c>
      <c r="K32" s="68">
        <v>322</v>
      </c>
      <c r="M32" s="68">
        <v>49</v>
      </c>
      <c r="N32" s="68">
        <v>286</v>
      </c>
      <c r="P32" s="68">
        <v>183</v>
      </c>
      <c r="Q32" s="68">
        <v>152</v>
      </c>
      <c r="S32" s="68">
        <v>128</v>
      </c>
      <c r="T32" s="68">
        <v>207</v>
      </c>
      <c r="V32" s="68">
        <v>34</v>
      </c>
      <c r="W32" s="68">
        <v>300</v>
      </c>
      <c r="Y32" s="68">
        <v>3</v>
      </c>
      <c r="Z32" s="68">
        <v>331</v>
      </c>
    </row>
    <row r="33" spans="2:26" ht="15.75" customHeight="1">
      <c r="B33" s="404"/>
      <c r="C33" s="390"/>
      <c r="D33" s="71">
        <v>0.6</v>
      </c>
      <c r="E33" s="71">
        <v>0.4</v>
      </c>
      <c r="G33" s="71">
        <v>0.217910447761194</v>
      </c>
      <c r="H33" s="71">
        <v>0.78208955223880605</v>
      </c>
      <c r="J33" s="71">
        <v>3.8805970149253702E-2</v>
      </c>
      <c r="K33" s="71">
        <v>0.96119402985074598</v>
      </c>
      <c r="M33" s="71">
        <v>0.14626865671641801</v>
      </c>
      <c r="N33" s="71">
        <v>0.85373134328358202</v>
      </c>
      <c r="P33" s="71">
        <v>0.546268656716418</v>
      </c>
      <c r="Q33" s="71">
        <v>0.453731343283582</v>
      </c>
      <c r="S33" s="71">
        <v>0.38208955223880597</v>
      </c>
      <c r="T33" s="71">
        <v>0.61791044776119397</v>
      </c>
      <c r="V33" s="71">
        <v>0.101796407185629</v>
      </c>
      <c r="W33" s="71">
        <v>0.89820359281437101</v>
      </c>
      <c r="Y33" s="72">
        <v>8.9820359281437105E-3</v>
      </c>
      <c r="Z33" s="71">
        <v>0.99101796407185605</v>
      </c>
    </row>
    <row r="34" spans="2:26" ht="15.75" customHeight="1">
      <c r="B34" s="404"/>
      <c r="C34" s="392" t="s">
        <v>75</v>
      </c>
      <c r="D34" s="68">
        <v>280</v>
      </c>
      <c r="E34" s="68">
        <v>77</v>
      </c>
      <c r="G34" s="68">
        <v>191</v>
      </c>
      <c r="H34" s="68">
        <v>166</v>
      </c>
      <c r="J34" s="68">
        <v>43</v>
      </c>
      <c r="K34" s="68">
        <v>314</v>
      </c>
      <c r="M34" s="68">
        <v>96</v>
      </c>
      <c r="N34" s="68">
        <v>261</v>
      </c>
      <c r="P34" s="68">
        <v>222</v>
      </c>
      <c r="Q34" s="68">
        <v>135</v>
      </c>
      <c r="S34" s="68">
        <v>159</v>
      </c>
      <c r="T34" s="68">
        <v>198</v>
      </c>
      <c r="V34" s="68">
        <v>52</v>
      </c>
      <c r="W34" s="68">
        <v>305</v>
      </c>
      <c r="Y34" s="68">
        <v>7</v>
      </c>
      <c r="Z34" s="68">
        <v>350</v>
      </c>
    </row>
    <row r="35" spans="2:26">
      <c r="B35" s="404"/>
      <c r="C35" s="390"/>
      <c r="D35" s="71">
        <v>0.78431372549019596</v>
      </c>
      <c r="E35" s="71">
        <v>0.21568627450980399</v>
      </c>
      <c r="G35" s="71">
        <v>0.53501400560224099</v>
      </c>
      <c r="H35" s="71">
        <v>0.46498599439775901</v>
      </c>
      <c r="J35" s="71">
        <v>0.120448179271709</v>
      </c>
      <c r="K35" s="71">
        <v>0.87955182072829097</v>
      </c>
      <c r="M35" s="71">
        <v>0.26890756302521002</v>
      </c>
      <c r="N35" s="71">
        <v>0.73109243697478998</v>
      </c>
      <c r="P35" s="71">
        <v>0.621848739495798</v>
      </c>
      <c r="Q35" s="71">
        <v>0.378151260504202</v>
      </c>
      <c r="S35" s="71">
        <v>0.44537815126050401</v>
      </c>
      <c r="T35" s="71">
        <v>0.55462184873949605</v>
      </c>
      <c r="V35" s="71">
        <v>0.145658263305322</v>
      </c>
      <c r="W35" s="71">
        <v>0.85434173669467794</v>
      </c>
      <c r="Y35" s="71">
        <v>1.9607843137254902E-2</v>
      </c>
      <c r="Z35" s="71">
        <v>0.98039215686274495</v>
      </c>
    </row>
    <row r="36" spans="2:26">
      <c r="B36" s="404"/>
      <c r="C36" s="392" t="s">
        <v>76</v>
      </c>
      <c r="D36" s="68">
        <v>105</v>
      </c>
      <c r="E36" s="68">
        <v>9</v>
      </c>
      <c r="G36" s="68">
        <v>85</v>
      </c>
      <c r="H36" s="68">
        <v>30</v>
      </c>
      <c r="J36" s="68">
        <v>18</v>
      </c>
      <c r="K36" s="68">
        <v>97</v>
      </c>
      <c r="M36" s="68">
        <v>37</v>
      </c>
      <c r="N36" s="68">
        <v>78</v>
      </c>
      <c r="P36" s="68">
        <v>75</v>
      </c>
      <c r="Q36" s="68">
        <v>39</v>
      </c>
      <c r="S36" s="68">
        <v>58</v>
      </c>
      <c r="T36" s="68">
        <v>57</v>
      </c>
      <c r="V36" s="68">
        <v>15</v>
      </c>
      <c r="W36" s="68">
        <v>100</v>
      </c>
      <c r="Y36" s="68">
        <v>3</v>
      </c>
      <c r="Z36" s="68">
        <v>112</v>
      </c>
    </row>
    <row r="37" spans="2:26">
      <c r="B37" s="404"/>
      <c r="C37" s="391"/>
      <c r="D37" s="71">
        <v>0.92105263157894701</v>
      </c>
      <c r="E37" s="71">
        <v>7.8947368421052599E-2</v>
      </c>
      <c r="G37" s="71">
        <v>0.73913043478260898</v>
      </c>
      <c r="H37" s="71">
        <v>0.26086956521739102</v>
      </c>
      <c r="J37" s="71">
        <v>0.15652173913043499</v>
      </c>
      <c r="K37" s="71">
        <v>0.84347826086956501</v>
      </c>
      <c r="M37" s="71">
        <v>0.32173913043478303</v>
      </c>
      <c r="N37" s="71">
        <v>0.67826086956521703</v>
      </c>
      <c r="P37" s="71">
        <v>0.65789473684210498</v>
      </c>
      <c r="Q37" s="71">
        <v>0.34210526315789502</v>
      </c>
      <c r="S37" s="71">
        <v>0.50434782608695605</v>
      </c>
      <c r="T37" s="71">
        <v>0.495652173913044</v>
      </c>
      <c r="V37" s="71">
        <v>0.13043478260869601</v>
      </c>
      <c r="W37" s="71">
        <v>0.86956521739130399</v>
      </c>
      <c r="Y37" s="71">
        <v>2.6086956521739101E-2</v>
      </c>
      <c r="Z37" s="71">
        <v>0.97391304347826102</v>
      </c>
    </row>
    <row r="38" spans="2:26">
      <c r="B38" s="2"/>
      <c r="C38" s="59"/>
      <c r="D38" s="65"/>
    </row>
    <row r="39" spans="2:26">
      <c r="B39" s="404" t="s">
        <v>81</v>
      </c>
      <c r="C39" s="391" t="s">
        <v>78</v>
      </c>
      <c r="D39" s="68">
        <v>672</v>
      </c>
      <c r="E39" s="68">
        <v>311</v>
      </c>
      <c r="G39" s="68">
        <v>320</v>
      </c>
      <c r="H39" s="68">
        <v>663</v>
      </c>
      <c r="J39" s="68">
        <v>167</v>
      </c>
      <c r="K39" s="68">
        <v>815</v>
      </c>
      <c r="M39" s="68">
        <v>222</v>
      </c>
      <c r="N39" s="68">
        <v>761</v>
      </c>
      <c r="P39" s="68">
        <v>552</v>
      </c>
      <c r="Q39" s="68">
        <v>431</v>
      </c>
      <c r="S39" s="68">
        <v>404</v>
      </c>
      <c r="T39" s="68">
        <v>579</v>
      </c>
      <c r="V39" s="68">
        <v>126</v>
      </c>
      <c r="W39" s="68">
        <v>857</v>
      </c>
      <c r="Y39" s="68">
        <v>17</v>
      </c>
      <c r="Z39" s="68">
        <v>965</v>
      </c>
    </row>
    <row r="40" spans="2:26">
      <c r="B40" s="404"/>
      <c r="C40" s="390"/>
      <c r="D40" s="71">
        <v>0.68362156663275697</v>
      </c>
      <c r="E40" s="71">
        <v>0.31637843336724297</v>
      </c>
      <c r="G40" s="71">
        <v>0.32553407934893203</v>
      </c>
      <c r="H40" s="71">
        <v>0.67446592065106803</v>
      </c>
      <c r="J40" s="71">
        <v>0.17006109979633399</v>
      </c>
      <c r="K40" s="71">
        <v>0.82993890020366601</v>
      </c>
      <c r="M40" s="71">
        <v>0.22583926754832101</v>
      </c>
      <c r="N40" s="71">
        <v>0.77416073245167905</v>
      </c>
      <c r="P40" s="71">
        <v>0.561546286876907</v>
      </c>
      <c r="Q40" s="71">
        <v>0.438453713123093</v>
      </c>
      <c r="S40" s="71">
        <v>0.41098677517802601</v>
      </c>
      <c r="T40" s="71">
        <v>0.58901322482197405</v>
      </c>
      <c r="V40" s="71">
        <v>0.128179043743642</v>
      </c>
      <c r="W40" s="71">
        <v>0.87182095625635803</v>
      </c>
      <c r="Y40" s="71">
        <v>1.7311608961303501E-2</v>
      </c>
      <c r="Z40" s="71">
        <v>0.98268839103869698</v>
      </c>
    </row>
    <row r="41" spans="2:26">
      <c r="B41" s="404"/>
      <c r="C41" s="392" t="s">
        <v>79</v>
      </c>
      <c r="D41" s="68">
        <v>67</v>
      </c>
      <c r="E41" s="68">
        <v>46</v>
      </c>
      <c r="G41" s="68">
        <v>36</v>
      </c>
      <c r="H41" s="68">
        <v>77</v>
      </c>
      <c r="J41" s="68">
        <v>17</v>
      </c>
      <c r="K41" s="68">
        <v>96</v>
      </c>
      <c r="M41" s="68">
        <v>26</v>
      </c>
      <c r="N41" s="68">
        <v>87</v>
      </c>
      <c r="P41" s="68">
        <v>70</v>
      </c>
      <c r="Q41" s="68">
        <v>43</v>
      </c>
      <c r="S41" s="68">
        <v>35</v>
      </c>
      <c r="T41" s="68">
        <v>79</v>
      </c>
      <c r="V41" s="68">
        <v>7</v>
      </c>
      <c r="W41" s="68">
        <v>106</v>
      </c>
      <c r="Y41" s="68">
        <v>1</v>
      </c>
      <c r="Z41" s="68">
        <v>112</v>
      </c>
    </row>
    <row r="42" spans="2:26">
      <c r="B42" s="404"/>
      <c r="C42" s="390"/>
      <c r="D42" s="71">
        <v>0.59292035398230103</v>
      </c>
      <c r="E42" s="71">
        <v>0.40707964601769903</v>
      </c>
      <c r="G42" s="71">
        <v>0.31858407079646001</v>
      </c>
      <c r="H42" s="71">
        <v>0.68141592920353999</v>
      </c>
      <c r="J42" s="71">
        <v>0.15044247787610601</v>
      </c>
      <c r="K42" s="71">
        <v>0.84955752212389402</v>
      </c>
      <c r="M42" s="71">
        <v>0.23008849557522101</v>
      </c>
      <c r="N42" s="71">
        <v>0.76991150442477896</v>
      </c>
      <c r="P42" s="71">
        <v>0.61946902654867297</v>
      </c>
      <c r="Q42" s="71">
        <v>0.38053097345132703</v>
      </c>
      <c r="S42" s="71">
        <v>0.30701754385964902</v>
      </c>
      <c r="T42" s="71">
        <v>0.69298245614035103</v>
      </c>
      <c r="V42" s="71">
        <v>6.1946902654867297E-2</v>
      </c>
      <c r="W42" s="71">
        <v>0.93805309734513298</v>
      </c>
      <c r="Y42" s="72">
        <v>8.8495575221238902E-3</v>
      </c>
      <c r="Z42" s="71">
        <v>0.99115044247787598</v>
      </c>
    </row>
    <row r="43" spans="2:26">
      <c r="B43" s="404"/>
      <c r="C43" s="392" t="s">
        <v>80</v>
      </c>
      <c r="D43" s="68">
        <v>21</v>
      </c>
      <c r="E43" s="68">
        <v>17</v>
      </c>
      <c r="G43" s="68">
        <v>6</v>
      </c>
      <c r="H43" s="68">
        <v>32</v>
      </c>
      <c r="J43" s="68">
        <v>3</v>
      </c>
      <c r="K43" s="68">
        <v>35</v>
      </c>
      <c r="M43" s="68">
        <v>4</v>
      </c>
      <c r="N43" s="68">
        <v>34</v>
      </c>
      <c r="P43" s="68">
        <v>20</v>
      </c>
      <c r="Q43" s="68">
        <v>17</v>
      </c>
      <c r="S43" s="68">
        <v>18</v>
      </c>
      <c r="T43" s="68">
        <v>20</v>
      </c>
      <c r="V43" s="68">
        <v>4</v>
      </c>
      <c r="W43" s="68">
        <v>34</v>
      </c>
      <c r="Y43" s="68">
        <v>1</v>
      </c>
      <c r="Z43" s="68">
        <v>37</v>
      </c>
    </row>
    <row r="44" spans="2:26">
      <c r="B44" s="404"/>
      <c r="C44" s="391"/>
      <c r="D44" s="71">
        <v>0.55263157894736803</v>
      </c>
      <c r="E44" s="71">
        <v>0.44736842105263203</v>
      </c>
      <c r="G44" s="71">
        <v>0.157894736842105</v>
      </c>
      <c r="H44" s="71">
        <v>0.84210526315789502</v>
      </c>
      <c r="J44" s="71">
        <v>7.8947368421052599E-2</v>
      </c>
      <c r="K44" s="71">
        <v>0.92105263157894701</v>
      </c>
      <c r="M44" s="71">
        <v>0.105263157894737</v>
      </c>
      <c r="N44" s="71">
        <v>0.89473684210526305</v>
      </c>
      <c r="P44" s="71">
        <v>0.54054054054054101</v>
      </c>
      <c r="Q44" s="71">
        <v>0.45945945945945899</v>
      </c>
      <c r="S44" s="71">
        <v>0.47368421052631599</v>
      </c>
      <c r="T44" s="71">
        <v>0.52631578947368396</v>
      </c>
      <c r="V44" s="71">
        <v>0.105263157894737</v>
      </c>
      <c r="W44" s="71">
        <v>0.89473684210526305</v>
      </c>
      <c r="Y44" s="71">
        <v>2.6315789473684199E-2</v>
      </c>
      <c r="Z44" s="71">
        <v>0.97368421052631604</v>
      </c>
    </row>
    <row r="45" spans="2:26">
      <c r="C45" s="59"/>
      <c r="D45" s="65"/>
    </row>
    <row r="46" spans="2:26" ht="15" customHeight="1">
      <c r="B46" s="404" t="s">
        <v>227</v>
      </c>
      <c r="C46" s="377" t="s">
        <v>178</v>
      </c>
      <c r="D46" s="68">
        <v>31</v>
      </c>
      <c r="E46" s="68">
        <v>29</v>
      </c>
      <c r="G46" s="68">
        <v>6</v>
      </c>
      <c r="H46" s="68">
        <v>53</v>
      </c>
      <c r="J46" s="68">
        <v>0</v>
      </c>
      <c r="K46" s="68">
        <v>60</v>
      </c>
      <c r="M46" s="68">
        <v>9</v>
      </c>
      <c r="N46" s="68">
        <v>51</v>
      </c>
      <c r="P46" s="68">
        <v>29</v>
      </c>
      <c r="Q46" s="68">
        <v>31</v>
      </c>
      <c r="S46" s="68">
        <v>21</v>
      </c>
      <c r="T46" s="68">
        <v>39</v>
      </c>
      <c r="V46" s="68">
        <v>5</v>
      </c>
      <c r="W46" s="68">
        <v>55</v>
      </c>
      <c r="Y46" s="68">
        <v>1</v>
      </c>
      <c r="Z46" s="68">
        <v>58</v>
      </c>
    </row>
    <row r="47" spans="2:26" s="81" customFormat="1" ht="15" customHeight="1">
      <c r="B47" s="413"/>
      <c r="C47" s="414"/>
      <c r="D47" s="71">
        <v>0.51666666666666705</v>
      </c>
      <c r="E47" s="71">
        <v>0.483333333333333</v>
      </c>
      <c r="F47"/>
      <c r="G47" s="71">
        <v>0.101694915254237</v>
      </c>
      <c r="H47" s="71">
        <v>0.89830508474576298</v>
      </c>
      <c r="I47"/>
      <c r="J47" s="71">
        <v>0</v>
      </c>
      <c r="K47" s="71">
        <v>1</v>
      </c>
      <c r="L47"/>
      <c r="M47" s="71">
        <v>0.15</v>
      </c>
      <c r="N47" s="71">
        <v>0.85</v>
      </c>
      <c r="O47"/>
      <c r="P47" s="71">
        <v>0.483333333333333</v>
      </c>
      <c r="Q47" s="71">
        <v>0.51666666666666705</v>
      </c>
      <c r="R47"/>
      <c r="S47" s="71">
        <v>0.35</v>
      </c>
      <c r="T47" s="71">
        <v>0.65</v>
      </c>
      <c r="U47"/>
      <c r="V47" s="71">
        <v>8.3333333333333301E-2</v>
      </c>
      <c r="W47" s="71">
        <v>0.91666666666666696</v>
      </c>
      <c r="X47"/>
      <c r="Y47" s="71">
        <v>1.6949152542372899E-2</v>
      </c>
      <c r="Z47" s="71">
        <v>0.98305084745762705</v>
      </c>
    </row>
    <row r="48" spans="2:26" ht="15" customHeight="1">
      <c r="B48" s="404"/>
      <c r="C48" s="381" t="s">
        <v>177</v>
      </c>
      <c r="D48" s="68">
        <v>105</v>
      </c>
      <c r="E48" s="68">
        <v>49</v>
      </c>
      <c r="G48" s="68">
        <v>35</v>
      </c>
      <c r="H48" s="68">
        <v>119</v>
      </c>
      <c r="J48" s="68">
        <v>4</v>
      </c>
      <c r="K48" s="68">
        <v>150</v>
      </c>
      <c r="M48" s="68">
        <v>21</v>
      </c>
      <c r="N48" s="68">
        <v>132</v>
      </c>
      <c r="P48" s="68">
        <v>80</v>
      </c>
      <c r="Q48" s="68">
        <v>73</v>
      </c>
      <c r="S48" s="68">
        <v>65</v>
      </c>
      <c r="T48" s="68">
        <v>89</v>
      </c>
      <c r="V48" s="68">
        <v>17</v>
      </c>
      <c r="W48" s="68">
        <v>137</v>
      </c>
      <c r="Y48" s="68">
        <v>0</v>
      </c>
      <c r="Z48" s="68">
        <v>154</v>
      </c>
    </row>
    <row r="49" spans="2:26" s="58" customFormat="1" ht="15" customHeight="1">
      <c r="B49" s="404"/>
      <c r="C49" s="412"/>
      <c r="D49" s="71">
        <v>0.68181818181818199</v>
      </c>
      <c r="E49" s="71">
        <v>0.31818181818181801</v>
      </c>
      <c r="F49"/>
      <c r="G49" s="71">
        <v>0.22727272727272699</v>
      </c>
      <c r="H49" s="71">
        <v>0.77272727272727304</v>
      </c>
      <c r="I49"/>
      <c r="J49" s="71">
        <v>2.5974025974026E-2</v>
      </c>
      <c r="K49" s="71">
        <v>0.97402597402597402</v>
      </c>
      <c r="L49"/>
      <c r="M49" s="71">
        <v>0.13725490196078399</v>
      </c>
      <c r="N49" s="71">
        <v>0.86274509803921595</v>
      </c>
      <c r="O49"/>
      <c r="P49" s="71">
        <v>0.52287581699346397</v>
      </c>
      <c r="Q49" s="71">
        <v>0.47712418300653597</v>
      </c>
      <c r="R49"/>
      <c r="S49" s="71">
        <v>0.422077922077922</v>
      </c>
      <c r="T49" s="71">
        <v>0.57792207792207795</v>
      </c>
      <c r="U49"/>
      <c r="V49" s="71">
        <v>0.11038961038961</v>
      </c>
      <c r="W49" s="71">
        <v>0.88961038961038996</v>
      </c>
      <c r="X49"/>
      <c r="Y49" s="71">
        <v>0</v>
      </c>
      <c r="Z49" s="71">
        <v>1</v>
      </c>
    </row>
    <row r="50" spans="2:26" ht="15" customHeight="1">
      <c r="B50" s="404"/>
      <c r="C50" s="381" t="s">
        <v>179</v>
      </c>
      <c r="D50" s="68">
        <v>90</v>
      </c>
      <c r="E50" s="68">
        <v>30</v>
      </c>
      <c r="G50" s="68">
        <v>53</v>
      </c>
      <c r="H50" s="68">
        <v>67</v>
      </c>
      <c r="J50" s="68">
        <v>3</v>
      </c>
      <c r="K50" s="68">
        <v>117</v>
      </c>
      <c r="M50" s="68">
        <v>17</v>
      </c>
      <c r="N50" s="68">
        <v>103</v>
      </c>
      <c r="P50" s="68">
        <v>69</v>
      </c>
      <c r="Q50" s="68">
        <v>51</v>
      </c>
      <c r="S50" s="68">
        <v>46</v>
      </c>
      <c r="T50" s="68">
        <v>74</v>
      </c>
      <c r="V50" s="68">
        <v>12</v>
      </c>
      <c r="W50" s="68">
        <v>108</v>
      </c>
      <c r="Y50" s="68">
        <v>4</v>
      </c>
      <c r="Z50" s="68">
        <v>116</v>
      </c>
    </row>
    <row r="51" spans="2:26" s="58" customFormat="1" ht="15" customHeight="1">
      <c r="B51" s="404"/>
      <c r="C51" s="412"/>
      <c r="D51" s="71">
        <v>0.75</v>
      </c>
      <c r="E51" s="71">
        <v>0.25</v>
      </c>
      <c r="F51"/>
      <c r="G51" s="71">
        <v>0.44166666666666698</v>
      </c>
      <c r="H51" s="71">
        <v>0.55833333333333302</v>
      </c>
      <c r="I51"/>
      <c r="J51" s="71">
        <v>2.5000000000000001E-2</v>
      </c>
      <c r="K51" s="71">
        <v>0.97499999999999998</v>
      </c>
      <c r="L51"/>
      <c r="M51" s="71">
        <v>0.141666666666667</v>
      </c>
      <c r="N51" s="71">
        <v>0.85833333333333295</v>
      </c>
      <c r="O51"/>
      <c r="P51" s="71">
        <v>0.57499999999999996</v>
      </c>
      <c r="Q51" s="71">
        <v>0.42499999999999999</v>
      </c>
      <c r="R51"/>
      <c r="S51" s="71">
        <v>0.38333333333333303</v>
      </c>
      <c r="T51" s="71">
        <v>0.61666666666666703</v>
      </c>
      <c r="U51"/>
      <c r="V51" s="71">
        <v>0.1</v>
      </c>
      <c r="W51" s="71">
        <v>0.9</v>
      </c>
      <c r="X51"/>
      <c r="Y51" s="71">
        <v>3.3333333333333298E-2</v>
      </c>
      <c r="Z51" s="71">
        <v>0.96666666666666701</v>
      </c>
    </row>
    <row r="52" spans="2:26" ht="15" customHeight="1">
      <c r="B52" s="404"/>
      <c r="C52" s="381" t="s">
        <v>157</v>
      </c>
      <c r="D52" s="68">
        <v>57</v>
      </c>
      <c r="E52" s="68">
        <v>23</v>
      </c>
      <c r="G52" s="68">
        <v>77</v>
      </c>
      <c r="H52" s="68">
        <v>2</v>
      </c>
      <c r="J52" s="68">
        <v>6</v>
      </c>
      <c r="K52" s="68">
        <v>74</v>
      </c>
      <c r="M52" s="68">
        <v>15</v>
      </c>
      <c r="N52" s="68">
        <v>64</v>
      </c>
      <c r="P52" s="68">
        <v>41</v>
      </c>
      <c r="Q52" s="68">
        <v>38</v>
      </c>
      <c r="S52" s="68">
        <v>33</v>
      </c>
      <c r="T52" s="68">
        <v>46</v>
      </c>
      <c r="V52" s="68">
        <v>6</v>
      </c>
      <c r="W52" s="68">
        <v>74</v>
      </c>
      <c r="Y52" s="68">
        <v>0</v>
      </c>
      <c r="Z52" s="68">
        <v>79</v>
      </c>
    </row>
    <row r="53" spans="2:26" s="58" customFormat="1" ht="15" customHeight="1">
      <c r="B53" s="404"/>
      <c r="C53" s="412"/>
      <c r="D53" s="71">
        <v>0.71250000000000002</v>
      </c>
      <c r="E53" s="71">
        <v>0.28749999999999998</v>
      </c>
      <c r="F53"/>
      <c r="G53" s="71">
        <v>0.974683544303797</v>
      </c>
      <c r="H53" s="71">
        <v>2.53164556962025E-2</v>
      </c>
      <c r="I53"/>
      <c r="J53" s="71">
        <v>7.4999999999999997E-2</v>
      </c>
      <c r="K53" s="71">
        <v>0.92500000000000004</v>
      </c>
      <c r="L53"/>
      <c r="M53" s="71">
        <v>0.189873417721519</v>
      </c>
      <c r="N53" s="71">
        <v>0.810126582278481</v>
      </c>
      <c r="O53"/>
      <c r="P53" s="71">
        <v>0.518987341772152</v>
      </c>
      <c r="Q53" s="71">
        <v>0.481012658227848</v>
      </c>
      <c r="R53"/>
      <c r="S53" s="71">
        <v>0.417721518987342</v>
      </c>
      <c r="T53" s="71">
        <v>0.582278481012658</v>
      </c>
      <c r="U53"/>
      <c r="V53" s="71">
        <v>7.4999999999999997E-2</v>
      </c>
      <c r="W53" s="71">
        <v>0.92500000000000004</v>
      </c>
      <c r="X53"/>
      <c r="Y53" s="71">
        <v>0</v>
      </c>
      <c r="Z53" s="71">
        <v>1</v>
      </c>
    </row>
    <row r="54" spans="2:26" ht="15" customHeight="1">
      <c r="B54" s="404"/>
      <c r="C54" s="381" t="s">
        <v>171</v>
      </c>
      <c r="D54" s="68">
        <v>71</v>
      </c>
      <c r="E54" s="68">
        <v>6</v>
      </c>
      <c r="G54" s="68">
        <v>65</v>
      </c>
      <c r="H54" s="68">
        <v>12</v>
      </c>
      <c r="J54" s="68">
        <v>4</v>
      </c>
      <c r="K54" s="68">
        <v>74</v>
      </c>
      <c r="M54" s="68">
        <v>19</v>
      </c>
      <c r="N54" s="68">
        <v>58</v>
      </c>
      <c r="P54" s="68">
        <v>55</v>
      </c>
      <c r="Q54" s="68">
        <v>22</v>
      </c>
      <c r="S54" s="68">
        <v>41</v>
      </c>
      <c r="T54" s="68">
        <v>36</v>
      </c>
      <c r="V54" s="68">
        <v>16</v>
      </c>
      <c r="W54" s="68">
        <v>61</v>
      </c>
      <c r="Y54" s="68">
        <v>2</v>
      </c>
      <c r="Z54" s="68">
        <v>75</v>
      </c>
    </row>
    <row r="55" spans="2:26" s="58" customFormat="1" ht="15" customHeight="1">
      <c r="B55" s="404"/>
      <c r="C55" s="412"/>
      <c r="D55" s="71">
        <v>0.92207792207792205</v>
      </c>
      <c r="E55" s="71">
        <v>7.7922077922077906E-2</v>
      </c>
      <c r="F55"/>
      <c r="G55" s="71">
        <v>0.84415584415584399</v>
      </c>
      <c r="H55" s="71">
        <v>0.15584415584415601</v>
      </c>
      <c r="I55"/>
      <c r="J55" s="71">
        <v>5.1282051282051301E-2</v>
      </c>
      <c r="K55" s="71">
        <v>0.94871794871794901</v>
      </c>
      <c r="L55"/>
      <c r="M55" s="71">
        <v>0.246753246753247</v>
      </c>
      <c r="N55" s="71">
        <v>0.75324675324675305</v>
      </c>
      <c r="O55"/>
      <c r="P55" s="71">
        <v>0.71428571428571397</v>
      </c>
      <c r="Q55" s="71">
        <v>0.28571428571428598</v>
      </c>
      <c r="R55"/>
      <c r="S55" s="71">
        <v>0.53246753246753198</v>
      </c>
      <c r="T55" s="71">
        <v>0.46753246753246802</v>
      </c>
      <c r="U55"/>
      <c r="V55" s="71">
        <v>0.207792207792208</v>
      </c>
      <c r="W55" s="71">
        <v>0.79220779220779203</v>
      </c>
      <c r="X55"/>
      <c r="Y55" s="71">
        <v>2.5974025974026E-2</v>
      </c>
      <c r="Z55" s="71">
        <v>0.97402597402597402</v>
      </c>
    </row>
    <row r="56" spans="2:26" ht="15" customHeight="1">
      <c r="B56" s="404"/>
      <c r="C56" s="381" t="s">
        <v>172</v>
      </c>
      <c r="D56" s="68">
        <v>67</v>
      </c>
      <c r="E56" s="68">
        <v>5</v>
      </c>
      <c r="G56" s="68">
        <v>70</v>
      </c>
      <c r="H56" s="68">
        <v>2</v>
      </c>
      <c r="J56" s="68">
        <v>14</v>
      </c>
      <c r="K56" s="68">
        <v>58</v>
      </c>
      <c r="M56" s="68">
        <v>29</v>
      </c>
      <c r="N56" s="68">
        <v>43</v>
      </c>
      <c r="P56" s="68">
        <v>52</v>
      </c>
      <c r="Q56" s="68">
        <v>19</v>
      </c>
      <c r="S56" s="68">
        <v>41</v>
      </c>
      <c r="T56" s="68">
        <v>31</v>
      </c>
      <c r="V56" s="68">
        <v>14</v>
      </c>
      <c r="W56" s="68">
        <v>58</v>
      </c>
      <c r="Y56" s="68">
        <v>2</v>
      </c>
      <c r="Z56" s="68">
        <v>69</v>
      </c>
    </row>
    <row r="57" spans="2:26" s="58" customFormat="1" ht="15" customHeight="1">
      <c r="B57" s="404"/>
      <c r="C57" s="412"/>
      <c r="D57" s="71">
        <v>0.93055555555555602</v>
      </c>
      <c r="E57" s="71">
        <v>6.9444444444444406E-2</v>
      </c>
      <c r="F57"/>
      <c r="G57" s="71">
        <v>0.97222222222222199</v>
      </c>
      <c r="H57" s="71">
        <v>2.7777777777777801E-2</v>
      </c>
      <c r="I57"/>
      <c r="J57" s="71">
        <v>0.194444444444444</v>
      </c>
      <c r="K57" s="71">
        <v>0.80555555555555602</v>
      </c>
      <c r="L57"/>
      <c r="M57" s="71">
        <v>0.40277777777777801</v>
      </c>
      <c r="N57" s="71">
        <v>0.59722222222222199</v>
      </c>
      <c r="O57"/>
      <c r="P57" s="71">
        <v>0.73239436619718301</v>
      </c>
      <c r="Q57" s="71">
        <v>0.26760563380281699</v>
      </c>
      <c r="R57"/>
      <c r="S57" s="71">
        <v>0.56944444444444398</v>
      </c>
      <c r="T57" s="71">
        <v>0.43055555555555602</v>
      </c>
      <c r="U57"/>
      <c r="V57" s="71">
        <v>0.194444444444444</v>
      </c>
      <c r="W57" s="71">
        <v>0.80555555555555602</v>
      </c>
      <c r="X57"/>
      <c r="Y57" s="71">
        <v>2.8169014084507001E-2</v>
      </c>
      <c r="Z57" s="71">
        <v>0.971830985915493</v>
      </c>
    </row>
    <row r="58" spans="2:26" ht="15" customHeight="1">
      <c r="B58" s="404"/>
      <c r="C58" s="381" t="s">
        <v>173</v>
      </c>
      <c r="D58" s="68">
        <v>5</v>
      </c>
      <c r="E58" s="68">
        <v>0</v>
      </c>
      <c r="G58" s="68">
        <v>5</v>
      </c>
      <c r="H58" s="68">
        <v>0</v>
      </c>
      <c r="J58" s="68">
        <v>0</v>
      </c>
      <c r="K58" s="68">
        <v>5</v>
      </c>
      <c r="M58" s="68">
        <v>1</v>
      </c>
      <c r="N58" s="68">
        <v>3</v>
      </c>
      <c r="P58" s="68">
        <v>5</v>
      </c>
      <c r="Q58" s="68">
        <v>0</v>
      </c>
      <c r="S58" s="68">
        <v>2</v>
      </c>
      <c r="T58" s="68">
        <v>2</v>
      </c>
      <c r="V58" s="68">
        <v>0</v>
      </c>
      <c r="W58" s="68">
        <v>5</v>
      </c>
      <c r="Y58" s="68">
        <v>0</v>
      </c>
      <c r="Z58" s="68">
        <v>5</v>
      </c>
    </row>
    <row r="59" spans="2:26" s="58" customFormat="1" ht="15" customHeight="1">
      <c r="B59" s="404"/>
      <c r="C59" s="412"/>
      <c r="D59" s="71">
        <v>1</v>
      </c>
      <c r="E59" s="71">
        <v>0</v>
      </c>
      <c r="F59"/>
      <c r="G59" s="71">
        <v>1</v>
      </c>
      <c r="H59" s="71">
        <v>0</v>
      </c>
      <c r="I59"/>
      <c r="J59" s="71">
        <v>0</v>
      </c>
      <c r="K59" s="71">
        <v>1</v>
      </c>
      <c r="L59"/>
      <c r="M59" s="71">
        <v>0.25</v>
      </c>
      <c r="N59" s="71">
        <v>0.75</v>
      </c>
      <c r="O59"/>
      <c r="P59" s="71">
        <v>1</v>
      </c>
      <c r="Q59" s="71">
        <v>0</v>
      </c>
      <c r="R59"/>
      <c r="S59" s="71">
        <v>0.5</v>
      </c>
      <c r="T59" s="71">
        <v>0.5</v>
      </c>
      <c r="U59"/>
      <c r="V59" s="71">
        <v>0</v>
      </c>
      <c r="W59" s="71">
        <v>1</v>
      </c>
      <c r="X59"/>
      <c r="Y59" s="71">
        <v>0</v>
      </c>
      <c r="Z59" s="71">
        <v>1</v>
      </c>
    </row>
    <row r="60" spans="2:26" ht="15" customHeight="1">
      <c r="B60" s="404"/>
      <c r="C60" s="381" t="s">
        <v>174</v>
      </c>
      <c r="D60" s="68">
        <v>44</v>
      </c>
      <c r="E60" s="68">
        <v>4</v>
      </c>
      <c r="G60" s="68">
        <v>21</v>
      </c>
      <c r="H60" s="68">
        <v>27</v>
      </c>
      <c r="J60" s="68">
        <v>0</v>
      </c>
      <c r="K60" s="68">
        <v>48</v>
      </c>
      <c r="M60" s="68">
        <v>6</v>
      </c>
      <c r="N60" s="68">
        <v>42</v>
      </c>
      <c r="P60" s="68">
        <v>28</v>
      </c>
      <c r="Q60" s="68">
        <v>19</v>
      </c>
      <c r="S60" s="68">
        <v>21</v>
      </c>
      <c r="T60" s="68">
        <v>26</v>
      </c>
      <c r="V60" s="68">
        <v>7</v>
      </c>
      <c r="W60" s="68">
        <v>41</v>
      </c>
      <c r="Y60" s="68">
        <v>2</v>
      </c>
      <c r="Z60" s="68">
        <v>46</v>
      </c>
    </row>
    <row r="61" spans="2:26" s="58" customFormat="1" ht="15" customHeight="1">
      <c r="B61" s="404"/>
      <c r="C61" s="412"/>
      <c r="D61" s="71">
        <v>0.91666666666666696</v>
      </c>
      <c r="E61" s="71">
        <v>8.3333333333333301E-2</v>
      </c>
      <c r="F61"/>
      <c r="G61" s="71">
        <v>0.4375</v>
      </c>
      <c r="H61" s="71">
        <v>0.5625</v>
      </c>
      <c r="I61"/>
      <c r="J61" s="71">
        <v>0</v>
      </c>
      <c r="K61" s="71">
        <v>1</v>
      </c>
      <c r="L61"/>
      <c r="M61" s="71">
        <v>0.125</v>
      </c>
      <c r="N61" s="71">
        <v>0.875</v>
      </c>
      <c r="O61"/>
      <c r="P61" s="71">
        <v>0.59574468085106402</v>
      </c>
      <c r="Q61" s="71">
        <v>0.40425531914893598</v>
      </c>
      <c r="R61"/>
      <c r="S61" s="71">
        <v>0.44680851063829802</v>
      </c>
      <c r="T61" s="71">
        <v>0.55319148936170204</v>
      </c>
      <c r="U61"/>
      <c r="V61" s="71">
        <v>0.14583333333333301</v>
      </c>
      <c r="W61" s="71">
        <v>0.85416666666666696</v>
      </c>
      <c r="X61"/>
      <c r="Y61" s="71">
        <v>4.1666666666666699E-2</v>
      </c>
      <c r="Z61" s="71">
        <v>0.95833333333333304</v>
      </c>
    </row>
    <row r="62" spans="2:26" ht="15" customHeight="1">
      <c r="B62" s="404"/>
      <c r="C62" s="381" t="s">
        <v>175</v>
      </c>
      <c r="D62" s="68">
        <v>11</v>
      </c>
      <c r="E62" s="68">
        <v>0</v>
      </c>
      <c r="G62" s="68">
        <v>7</v>
      </c>
      <c r="H62" s="68">
        <v>4</v>
      </c>
      <c r="J62" s="68">
        <v>1</v>
      </c>
      <c r="K62" s="68">
        <v>10</v>
      </c>
      <c r="M62" s="68">
        <v>1</v>
      </c>
      <c r="N62" s="68">
        <v>10</v>
      </c>
      <c r="P62" s="68">
        <v>9</v>
      </c>
      <c r="Q62" s="68">
        <v>2</v>
      </c>
      <c r="S62" s="68">
        <v>5</v>
      </c>
      <c r="T62" s="68">
        <v>6</v>
      </c>
      <c r="V62" s="68">
        <v>1</v>
      </c>
      <c r="W62" s="68">
        <v>10</v>
      </c>
      <c r="Y62" s="68">
        <v>0</v>
      </c>
      <c r="Z62" s="68">
        <v>11</v>
      </c>
    </row>
    <row r="63" spans="2:26" s="58" customFormat="1" ht="15" customHeight="1">
      <c r="B63" s="404"/>
      <c r="C63" s="412"/>
      <c r="D63" s="71">
        <v>1</v>
      </c>
      <c r="E63" s="71">
        <v>0</v>
      </c>
      <c r="F63"/>
      <c r="G63" s="71">
        <v>0.63636363636363602</v>
      </c>
      <c r="H63" s="71">
        <v>0.36363636363636398</v>
      </c>
      <c r="I63"/>
      <c r="J63" s="71">
        <v>9.0909090909090898E-2</v>
      </c>
      <c r="K63" s="71">
        <v>0.90909090909090895</v>
      </c>
      <c r="L63"/>
      <c r="M63" s="71">
        <v>9.0909090909090898E-2</v>
      </c>
      <c r="N63" s="71">
        <v>0.90909090909090895</v>
      </c>
      <c r="O63"/>
      <c r="P63" s="71">
        <v>0.81818181818181801</v>
      </c>
      <c r="Q63" s="71">
        <v>0.18181818181818199</v>
      </c>
      <c r="R63"/>
      <c r="S63" s="71">
        <v>0.45454545454545497</v>
      </c>
      <c r="T63" s="71">
        <v>0.54545454545454497</v>
      </c>
      <c r="U63"/>
      <c r="V63" s="71">
        <v>9.0909090909090898E-2</v>
      </c>
      <c r="W63" s="71">
        <v>0.90909090909090895</v>
      </c>
      <c r="X63"/>
      <c r="Y63" s="71">
        <v>0</v>
      </c>
      <c r="Z63" s="71">
        <v>1</v>
      </c>
    </row>
    <row r="64" spans="2:26">
      <c r="B64" s="404"/>
      <c r="C64" s="381" t="s">
        <v>158</v>
      </c>
      <c r="D64" s="68">
        <v>67</v>
      </c>
      <c r="E64" s="68">
        <v>161</v>
      </c>
      <c r="G64" s="68">
        <v>4</v>
      </c>
      <c r="H64" s="68">
        <v>225</v>
      </c>
      <c r="J64" s="68">
        <v>0</v>
      </c>
      <c r="K64" s="68">
        <v>229</v>
      </c>
      <c r="M64" s="68">
        <v>22</v>
      </c>
      <c r="N64" s="68">
        <v>207</v>
      </c>
      <c r="P64" s="68">
        <v>69</v>
      </c>
      <c r="Q64" s="68">
        <v>160</v>
      </c>
      <c r="S64" s="68">
        <v>32</v>
      </c>
      <c r="T64" s="68">
        <v>197</v>
      </c>
      <c r="V64" s="68">
        <v>10</v>
      </c>
      <c r="W64" s="68">
        <v>219</v>
      </c>
      <c r="Y64" s="68">
        <v>3</v>
      </c>
      <c r="Z64" s="68">
        <v>225</v>
      </c>
    </row>
    <row r="65" spans="2:26" s="58" customFormat="1">
      <c r="B65" s="404"/>
      <c r="C65" s="412"/>
      <c r="D65" s="71">
        <v>0.29385964912280699</v>
      </c>
      <c r="E65" s="71">
        <v>0.70614035087719296</v>
      </c>
      <c r="F65"/>
      <c r="G65" s="71">
        <v>1.7467248908296901E-2</v>
      </c>
      <c r="H65" s="71">
        <v>0.98253275109170302</v>
      </c>
      <c r="I65"/>
      <c r="J65" s="71">
        <v>0</v>
      </c>
      <c r="K65" s="71">
        <v>1</v>
      </c>
      <c r="L65"/>
      <c r="M65" s="71">
        <v>9.6069868995633204E-2</v>
      </c>
      <c r="N65" s="71">
        <v>0.90393013100436703</v>
      </c>
      <c r="O65"/>
      <c r="P65" s="71">
        <v>0.30131004366812197</v>
      </c>
      <c r="Q65" s="71">
        <v>0.69868995633187803</v>
      </c>
      <c r="R65"/>
      <c r="S65" s="71">
        <v>0.13973799126637601</v>
      </c>
      <c r="T65" s="71">
        <v>0.86026200873362402</v>
      </c>
      <c r="U65"/>
      <c r="V65" s="71">
        <v>4.3668122270742397E-2</v>
      </c>
      <c r="W65" s="71">
        <v>0.95633187772925798</v>
      </c>
      <c r="X65"/>
      <c r="Y65" s="71">
        <v>1.3157894736842099E-2</v>
      </c>
      <c r="Z65" s="71">
        <v>0.98684210526315796</v>
      </c>
    </row>
    <row r="66" spans="2:26">
      <c r="B66" s="404"/>
      <c r="C66" s="381" t="s">
        <v>159</v>
      </c>
      <c r="D66" s="68">
        <v>146</v>
      </c>
      <c r="E66" s="68">
        <v>18</v>
      </c>
      <c r="G66" s="68">
        <v>10</v>
      </c>
      <c r="H66" s="68">
        <v>154</v>
      </c>
      <c r="J66" s="68">
        <v>150</v>
      </c>
      <c r="K66" s="68">
        <v>14</v>
      </c>
      <c r="M66" s="68">
        <v>81</v>
      </c>
      <c r="N66" s="68">
        <v>83</v>
      </c>
      <c r="P66" s="68">
        <v>140</v>
      </c>
      <c r="Q66" s="68">
        <v>23</v>
      </c>
      <c r="S66" s="68">
        <v>106</v>
      </c>
      <c r="T66" s="68">
        <v>57</v>
      </c>
      <c r="V66" s="68">
        <v>35</v>
      </c>
      <c r="W66" s="68">
        <v>129</v>
      </c>
      <c r="Y66" s="68">
        <v>5</v>
      </c>
      <c r="Z66" s="68">
        <v>159</v>
      </c>
    </row>
    <row r="67" spans="2:26" s="58" customFormat="1">
      <c r="B67" s="404"/>
      <c r="C67" s="412"/>
      <c r="D67" s="71">
        <v>0.89024390243902396</v>
      </c>
      <c r="E67" s="71">
        <v>0.109756097560976</v>
      </c>
      <c r="F67"/>
      <c r="G67" s="71">
        <v>6.0975609756097601E-2</v>
      </c>
      <c r="H67" s="71">
        <v>0.93902439024390205</v>
      </c>
      <c r="I67"/>
      <c r="J67" s="71">
        <v>0.91463414634146301</v>
      </c>
      <c r="K67" s="71">
        <v>8.5365853658536606E-2</v>
      </c>
      <c r="L67"/>
      <c r="M67" s="71">
        <v>0.49390243902439002</v>
      </c>
      <c r="N67" s="71">
        <v>0.50609756097560998</v>
      </c>
      <c r="O67"/>
      <c r="P67" s="71">
        <v>0.85889570552147199</v>
      </c>
      <c r="Q67" s="71">
        <v>0.14110429447852799</v>
      </c>
      <c r="R67"/>
      <c r="S67" s="71">
        <v>0.65030674846625802</v>
      </c>
      <c r="T67" s="71">
        <v>0.34969325153374198</v>
      </c>
      <c r="U67"/>
      <c r="V67" s="71">
        <v>0.21341463414634099</v>
      </c>
      <c r="W67" s="71">
        <v>0.78658536585365901</v>
      </c>
      <c r="X67"/>
      <c r="Y67" s="71">
        <v>3.0487804878048801E-2</v>
      </c>
      <c r="Z67" s="71">
        <v>0.96951219512195097</v>
      </c>
    </row>
    <row r="68" spans="2:26">
      <c r="B68" s="404"/>
      <c r="C68" s="381" t="s">
        <v>160</v>
      </c>
      <c r="D68" s="68">
        <v>18</v>
      </c>
      <c r="E68" s="68">
        <v>4</v>
      </c>
      <c r="G68" s="68">
        <v>3</v>
      </c>
      <c r="H68" s="68">
        <v>19</v>
      </c>
      <c r="J68" s="68">
        <v>1</v>
      </c>
      <c r="K68" s="68">
        <v>21</v>
      </c>
      <c r="M68" s="68">
        <v>3</v>
      </c>
      <c r="N68" s="68">
        <v>20</v>
      </c>
      <c r="P68" s="68">
        <v>14</v>
      </c>
      <c r="Q68" s="68">
        <v>8</v>
      </c>
      <c r="S68" s="68">
        <v>8</v>
      </c>
      <c r="T68" s="68">
        <v>14</v>
      </c>
      <c r="V68" s="68">
        <v>2</v>
      </c>
      <c r="W68" s="68">
        <v>21</v>
      </c>
      <c r="Y68" s="68">
        <v>0</v>
      </c>
      <c r="Z68" s="68">
        <v>22</v>
      </c>
    </row>
    <row r="69" spans="2:26" s="58" customFormat="1">
      <c r="B69" s="404"/>
      <c r="C69" s="412"/>
      <c r="D69" s="71">
        <v>0.81818181818181801</v>
      </c>
      <c r="E69" s="71">
        <v>0.18181818181818199</v>
      </c>
      <c r="F69"/>
      <c r="G69" s="71">
        <v>0.13636363636363599</v>
      </c>
      <c r="H69" s="71">
        <v>0.86363636363636398</v>
      </c>
      <c r="I69"/>
      <c r="J69" s="71">
        <v>4.5454545454545497E-2</v>
      </c>
      <c r="K69" s="71">
        <v>0.95454545454545503</v>
      </c>
      <c r="L69"/>
      <c r="M69" s="71">
        <v>0.13043478260869601</v>
      </c>
      <c r="N69" s="71">
        <v>0.86956521739130399</v>
      </c>
      <c r="O69"/>
      <c r="P69" s="71">
        <v>0.63636363636363602</v>
      </c>
      <c r="Q69" s="71">
        <v>0.36363636363636398</v>
      </c>
      <c r="R69"/>
      <c r="S69" s="71">
        <v>0.36363636363636398</v>
      </c>
      <c r="T69" s="71">
        <v>0.63636363636363602</v>
      </c>
      <c r="U69"/>
      <c r="V69" s="71">
        <v>8.6956521739130405E-2</v>
      </c>
      <c r="W69" s="71">
        <v>0.91304347826086996</v>
      </c>
      <c r="X69"/>
      <c r="Y69" s="71">
        <v>0</v>
      </c>
      <c r="Z69" s="71">
        <v>1</v>
      </c>
    </row>
    <row r="70" spans="2:26">
      <c r="B70" s="404"/>
      <c r="C70" s="381" t="s">
        <v>83</v>
      </c>
      <c r="D70" s="68">
        <v>47</v>
      </c>
      <c r="E70" s="68">
        <v>47</v>
      </c>
      <c r="G70" s="68">
        <v>6</v>
      </c>
      <c r="H70" s="68">
        <v>88</v>
      </c>
      <c r="J70" s="68">
        <v>6</v>
      </c>
      <c r="K70" s="68">
        <v>88</v>
      </c>
      <c r="M70" s="68">
        <v>27</v>
      </c>
      <c r="N70" s="68">
        <v>67</v>
      </c>
      <c r="P70" s="68">
        <v>51</v>
      </c>
      <c r="Q70" s="68">
        <v>43</v>
      </c>
      <c r="S70" s="68">
        <v>34</v>
      </c>
      <c r="T70" s="68">
        <v>60</v>
      </c>
      <c r="V70" s="68">
        <v>14</v>
      </c>
      <c r="W70" s="68">
        <v>80</v>
      </c>
      <c r="Y70" s="68">
        <v>0</v>
      </c>
      <c r="Z70" s="68">
        <v>94</v>
      </c>
    </row>
    <row r="71" spans="2:26" s="58" customFormat="1">
      <c r="B71" s="404"/>
      <c r="C71" s="412"/>
      <c r="D71" s="71">
        <v>0.5</v>
      </c>
      <c r="E71" s="71">
        <v>0.5</v>
      </c>
      <c r="F71"/>
      <c r="G71" s="71">
        <v>6.3829787234042604E-2</v>
      </c>
      <c r="H71" s="71">
        <v>0.93617021276595802</v>
      </c>
      <c r="I71"/>
      <c r="J71" s="71">
        <v>6.3829787234042604E-2</v>
      </c>
      <c r="K71" s="71">
        <v>0.93617021276595802</v>
      </c>
      <c r="L71"/>
      <c r="M71" s="71">
        <v>0.28723404255319201</v>
      </c>
      <c r="N71" s="71">
        <v>0.71276595744680804</v>
      </c>
      <c r="O71"/>
      <c r="P71" s="71">
        <v>0.54255319148936199</v>
      </c>
      <c r="Q71" s="71">
        <v>0.45744680851063801</v>
      </c>
      <c r="R71"/>
      <c r="S71" s="71">
        <v>0.36170212765957399</v>
      </c>
      <c r="T71" s="71">
        <v>0.63829787234042601</v>
      </c>
      <c r="U71"/>
      <c r="V71" s="71">
        <v>0.14893617021276601</v>
      </c>
      <c r="W71" s="71">
        <v>0.85106382978723405</v>
      </c>
      <c r="X71"/>
      <c r="Y71" s="71">
        <v>0</v>
      </c>
      <c r="Z71" s="71">
        <v>1</v>
      </c>
    </row>
    <row r="72" spans="2:26">
      <c r="C72" s="59"/>
      <c r="D72" s="65"/>
    </row>
    <row r="73" spans="2:26">
      <c r="B73" s="404" t="s">
        <v>101</v>
      </c>
      <c r="C73" s="391" t="s">
        <v>161</v>
      </c>
      <c r="D73" s="68">
        <v>91</v>
      </c>
      <c r="E73" s="68">
        <v>21</v>
      </c>
      <c r="G73" s="68">
        <v>92</v>
      </c>
      <c r="H73" s="68">
        <v>20</v>
      </c>
      <c r="J73" s="68">
        <v>12</v>
      </c>
      <c r="K73" s="68">
        <v>100</v>
      </c>
      <c r="M73" s="68">
        <v>26</v>
      </c>
      <c r="N73" s="68">
        <v>86</v>
      </c>
      <c r="P73" s="68">
        <v>74</v>
      </c>
      <c r="Q73" s="68">
        <v>38</v>
      </c>
      <c r="S73" s="68">
        <v>53</v>
      </c>
      <c r="T73" s="68">
        <v>59</v>
      </c>
      <c r="V73" s="68">
        <v>14</v>
      </c>
      <c r="W73" s="68">
        <v>98</v>
      </c>
      <c r="Y73" s="68">
        <v>1</v>
      </c>
      <c r="Z73" s="68">
        <v>111</v>
      </c>
    </row>
    <row r="74" spans="2:26" s="58" customFormat="1">
      <c r="B74" s="404"/>
      <c r="C74" s="388"/>
      <c r="D74" s="71">
        <v>0.8125</v>
      </c>
      <c r="E74" s="71">
        <v>0.1875</v>
      </c>
      <c r="F74"/>
      <c r="G74" s="71">
        <v>0.82142857142857095</v>
      </c>
      <c r="H74" s="71">
        <v>0.17857142857142899</v>
      </c>
      <c r="I74"/>
      <c r="J74" s="71">
        <v>0.107142857142857</v>
      </c>
      <c r="K74" s="71">
        <v>0.89285714285714302</v>
      </c>
      <c r="L74"/>
      <c r="M74" s="71">
        <v>0.23214285714285701</v>
      </c>
      <c r="N74" s="71">
        <v>0.76785714285714302</v>
      </c>
      <c r="O74"/>
      <c r="P74" s="71">
        <v>0.66071428571428603</v>
      </c>
      <c r="Q74" s="71">
        <v>0.33928571428571402</v>
      </c>
      <c r="R74"/>
      <c r="S74" s="71">
        <v>0.47321428571428598</v>
      </c>
      <c r="T74" s="71">
        <v>0.52678571428571397</v>
      </c>
      <c r="U74"/>
      <c r="V74" s="71">
        <v>0.125</v>
      </c>
      <c r="W74" s="71">
        <v>0.875</v>
      </c>
      <c r="X74"/>
      <c r="Y74" s="72">
        <v>8.9285714285714298E-3</v>
      </c>
      <c r="Z74" s="71">
        <v>0.99107142857142905</v>
      </c>
    </row>
    <row r="75" spans="2:26">
      <c r="B75" s="404"/>
      <c r="C75" s="392" t="s">
        <v>162</v>
      </c>
      <c r="D75" s="68">
        <v>63</v>
      </c>
      <c r="E75" s="68">
        <v>17</v>
      </c>
      <c r="G75" s="68">
        <v>54</v>
      </c>
      <c r="H75" s="68">
        <v>25</v>
      </c>
      <c r="J75" s="68">
        <v>12</v>
      </c>
      <c r="K75" s="68">
        <v>67</v>
      </c>
      <c r="M75" s="68">
        <v>22</v>
      </c>
      <c r="N75" s="68">
        <v>57</v>
      </c>
      <c r="P75" s="68">
        <v>45</v>
      </c>
      <c r="Q75" s="68">
        <v>35</v>
      </c>
      <c r="S75" s="68">
        <v>31</v>
      </c>
      <c r="T75" s="68">
        <v>48</v>
      </c>
      <c r="V75" s="68">
        <v>12</v>
      </c>
      <c r="W75" s="68">
        <v>67</v>
      </c>
      <c r="Y75" s="68">
        <v>1</v>
      </c>
      <c r="Z75" s="68">
        <v>78</v>
      </c>
    </row>
    <row r="76" spans="2:26" s="58" customFormat="1">
      <c r="B76" s="404"/>
      <c r="C76" s="388"/>
      <c r="D76" s="71">
        <v>0.78749999999999998</v>
      </c>
      <c r="E76" s="71">
        <v>0.21249999999999999</v>
      </c>
      <c r="F76"/>
      <c r="G76" s="71">
        <v>0.683544303797468</v>
      </c>
      <c r="H76" s="71">
        <v>0.316455696202532</v>
      </c>
      <c r="I76"/>
      <c r="J76" s="71">
        <v>0.151898734177215</v>
      </c>
      <c r="K76" s="71">
        <v>0.848101265822785</v>
      </c>
      <c r="L76"/>
      <c r="M76" s="71">
        <v>0.278481012658228</v>
      </c>
      <c r="N76" s="71">
        <v>0.721518987341772</v>
      </c>
      <c r="O76"/>
      <c r="P76" s="71">
        <v>0.5625</v>
      </c>
      <c r="Q76" s="71">
        <v>0.4375</v>
      </c>
      <c r="R76"/>
      <c r="S76" s="71">
        <v>0.392405063291139</v>
      </c>
      <c r="T76" s="71">
        <v>0.607594936708861</v>
      </c>
      <c r="U76"/>
      <c r="V76" s="71">
        <v>0.151898734177215</v>
      </c>
      <c r="W76" s="71">
        <v>0.848101265822785</v>
      </c>
      <c r="X76"/>
      <c r="Y76" s="71">
        <v>1.26582278481013E-2</v>
      </c>
      <c r="Z76" s="71">
        <v>0.987341772151899</v>
      </c>
    </row>
    <row r="77" spans="2:26">
      <c r="B77" s="404"/>
      <c r="C77" s="392" t="s">
        <v>163</v>
      </c>
      <c r="D77" s="68">
        <v>19</v>
      </c>
      <c r="E77" s="68">
        <v>15</v>
      </c>
      <c r="G77" s="68">
        <v>13</v>
      </c>
      <c r="H77" s="68">
        <v>21</v>
      </c>
      <c r="J77" s="68">
        <v>0</v>
      </c>
      <c r="K77" s="68">
        <v>34</v>
      </c>
      <c r="M77" s="68">
        <v>3</v>
      </c>
      <c r="N77" s="68">
        <v>31</v>
      </c>
      <c r="P77" s="68">
        <v>18</v>
      </c>
      <c r="Q77" s="68">
        <v>17</v>
      </c>
      <c r="S77" s="68">
        <v>10</v>
      </c>
      <c r="T77" s="68">
        <v>24</v>
      </c>
      <c r="V77" s="68">
        <v>2</v>
      </c>
      <c r="W77" s="68">
        <v>32</v>
      </c>
      <c r="Y77" s="68">
        <v>0</v>
      </c>
      <c r="Z77" s="68">
        <v>34</v>
      </c>
    </row>
    <row r="78" spans="2:26" s="58" customFormat="1">
      <c r="B78" s="404"/>
      <c r="C78" s="388"/>
      <c r="D78" s="71">
        <v>0.55882352941176505</v>
      </c>
      <c r="E78" s="71">
        <v>0.441176470588235</v>
      </c>
      <c r="F78"/>
      <c r="G78" s="71">
        <v>0.38235294117647101</v>
      </c>
      <c r="H78" s="71">
        <v>0.61764705882352899</v>
      </c>
      <c r="I78"/>
      <c r="J78" s="71">
        <v>0</v>
      </c>
      <c r="K78" s="71">
        <v>1</v>
      </c>
      <c r="L78"/>
      <c r="M78" s="71">
        <v>8.8235294117647106E-2</v>
      </c>
      <c r="N78" s="71">
        <v>0.91176470588235303</v>
      </c>
      <c r="O78"/>
      <c r="P78" s="71">
        <v>0.51428571428571401</v>
      </c>
      <c r="Q78" s="71">
        <v>0.48571428571428599</v>
      </c>
      <c r="R78"/>
      <c r="S78" s="71">
        <v>0.29411764705882398</v>
      </c>
      <c r="T78" s="71">
        <v>0.70588235294117696</v>
      </c>
      <c r="U78"/>
      <c r="V78" s="71">
        <v>5.8823529411764698E-2</v>
      </c>
      <c r="W78" s="71">
        <v>0.94117647058823495</v>
      </c>
      <c r="X78"/>
      <c r="Y78" s="71">
        <v>0</v>
      </c>
      <c r="Z78" s="71">
        <v>1</v>
      </c>
    </row>
    <row r="79" spans="2:26">
      <c r="B79" s="404"/>
      <c r="C79" s="392" t="s">
        <v>164</v>
      </c>
      <c r="D79" s="68">
        <v>308</v>
      </c>
      <c r="E79" s="68">
        <v>92</v>
      </c>
      <c r="G79" s="68">
        <v>180</v>
      </c>
      <c r="H79" s="68">
        <v>219</v>
      </c>
      <c r="J79" s="68">
        <v>7</v>
      </c>
      <c r="K79" s="68">
        <v>393</v>
      </c>
      <c r="M79" s="68">
        <v>67</v>
      </c>
      <c r="N79" s="68">
        <v>332</v>
      </c>
      <c r="P79" s="68">
        <v>232</v>
      </c>
      <c r="Q79" s="68">
        <v>167</v>
      </c>
      <c r="S79" s="68">
        <v>180</v>
      </c>
      <c r="T79" s="68">
        <v>220</v>
      </c>
      <c r="V79" s="68">
        <v>49</v>
      </c>
      <c r="W79" s="68">
        <v>351</v>
      </c>
      <c r="Y79" s="68">
        <v>9</v>
      </c>
      <c r="Z79" s="68">
        <v>390</v>
      </c>
    </row>
    <row r="80" spans="2:26" s="58" customFormat="1">
      <c r="B80" s="404"/>
      <c r="C80" s="388"/>
      <c r="D80" s="71">
        <v>0.77</v>
      </c>
      <c r="E80" s="71">
        <v>0.23</v>
      </c>
      <c r="F80"/>
      <c r="G80" s="71">
        <v>0.45112781954887199</v>
      </c>
      <c r="H80" s="71">
        <v>0.54887218045112796</v>
      </c>
      <c r="I80"/>
      <c r="J80" s="71">
        <v>1.7500000000000002E-2</v>
      </c>
      <c r="K80" s="71">
        <v>0.98250000000000004</v>
      </c>
      <c r="L80"/>
      <c r="M80" s="71">
        <v>0.167919799498747</v>
      </c>
      <c r="N80" s="71">
        <v>0.83208020050125298</v>
      </c>
      <c r="O80"/>
      <c r="P80" s="71">
        <v>0.581453634085213</v>
      </c>
      <c r="Q80" s="71">
        <v>0.418546365914787</v>
      </c>
      <c r="R80"/>
      <c r="S80" s="71">
        <v>0.45</v>
      </c>
      <c r="T80" s="71">
        <v>0.55000000000000004</v>
      </c>
      <c r="U80"/>
      <c r="V80" s="71">
        <v>0.1225</v>
      </c>
      <c r="W80" s="71">
        <v>0.87749999999999995</v>
      </c>
      <c r="X80"/>
      <c r="Y80" s="71">
        <v>2.2556390977443601E-2</v>
      </c>
      <c r="Z80" s="71">
        <v>0.977443609022556</v>
      </c>
    </row>
    <row r="81" spans="2:26">
      <c r="C81" s="59"/>
      <c r="D81" s="65"/>
      <c r="E81" s="58"/>
    </row>
    <row r="82" spans="2:26">
      <c r="B82" s="404" t="s">
        <v>148</v>
      </c>
      <c r="C82" s="403" t="s">
        <v>165</v>
      </c>
      <c r="D82" s="68">
        <v>37</v>
      </c>
      <c r="E82" s="68">
        <v>7</v>
      </c>
      <c r="G82" s="68">
        <v>29</v>
      </c>
      <c r="H82" s="68">
        <v>14</v>
      </c>
      <c r="J82" s="68">
        <v>5</v>
      </c>
      <c r="K82" s="68">
        <v>38</v>
      </c>
      <c r="M82" s="68">
        <v>14</v>
      </c>
      <c r="N82" s="68">
        <v>30</v>
      </c>
      <c r="P82" s="68">
        <v>33</v>
      </c>
      <c r="Q82" s="68">
        <v>11</v>
      </c>
      <c r="S82" s="68">
        <v>30</v>
      </c>
      <c r="T82" s="68">
        <v>14</v>
      </c>
      <c r="V82" s="68">
        <v>12</v>
      </c>
      <c r="W82" s="68">
        <v>31</v>
      </c>
      <c r="Y82" s="68">
        <v>1</v>
      </c>
      <c r="Z82" s="68">
        <v>43</v>
      </c>
    </row>
    <row r="83" spans="2:26" s="58" customFormat="1">
      <c r="B83" s="404"/>
      <c r="C83" s="411"/>
      <c r="D83" s="71">
        <v>0.84090909090909105</v>
      </c>
      <c r="E83" s="71">
        <v>0.15909090909090901</v>
      </c>
      <c r="F83"/>
      <c r="G83" s="71">
        <v>0.67441860465116299</v>
      </c>
      <c r="H83" s="71">
        <v>0.32558139534883701</v>
      </c>
      <c r="I83"/>
      <c r="J83" s="71">
        <v>0.116279069767442</v>
      </c>
      <c r="K83" s="71">
        <v>0.88372093023255804</v>
      </c>
      <c r="L83"/>
      <c r="M83" s="71">
        <v>0.31818181818181801</v>
      </c>
      <c r="N83" s="71">
        <v>0.68181818181818199</v>
      </c>
      <c r="O83"/>
      <c r="P83" s="71">
        <v>0.75</v>
      </c>
      <c r="Q83" s="71">
        <v>0.25</v>
      </c>
      <c r="R83"/>
      <c r="S83" s="71">
        <v>0.68181818181818199</v>
      </c>
      <c r="T83" s="71">
        <v>0.31818181818181801</v>
      </c>
      <c r="U83"/>
      <c r="V83" s="71">
        <v>0.27906976744186002</v>
      </c>
      <c r="W83" s="71">
        <v>0.72093023255813904</v>
      </c>
      <c r="X83"/>
      <c r="Y83" s="71">
        <v>2.27272727272727E-2</v>
      </c>
      <c r="Z83" s="71">
        <v>0.97727272727272696</v>
      </c>
    </row>
    <row r="84" spans="2:26">
      <c r="B84" s="404"/>
      <c r="C84" s="401" t="s">
        <v>166</v>
      </c>
      <c r="D84" s="68">
        <v>72</v>
      </c>
      <c r="E84" s="68">
        <v>15</v>
      </c>
      <c r="G84" s="68">
        <v>47</v>
      </c>
      <c r="H84" s="68">
        <v>40</v>
      </c>
      <c r="J84" s="68">
        <v>3</v>
      </c>
      <c r="K84" s="68">
        <v>84</v>
      </c>
      <c r="M84" s="68">
        <v>6</v>
      </c>
      <c r="N84" s="68">
        <v>81</v>
      </c>
      <c r="P84" s="68">
        <v>54</v>
      </c>
      <c r="Q84" s="68">
        <v>34</v>
      </c>
      <c r="S84" s="68">
        <v>35</v>
      </c>
      <c r="T84" s="68">
        <v>53</v>
      </c>
      <c r="V84" s="68">
        <v>8</v>
      </c>
      <c r="W84" s="68">
        <v>79</v>
      </c>
      <c r="Y84" s="68">
        <v>1</v>
      </c>
      <c r="Z84" s="68">
        <v>86</v>
      </c>
    </row>
    <row r="85" spans="2:26" s="58" customFormat="1">
      <c r="B85" s="404"/>
      <c r="C85" s="411"/>
      <c r="D85" s="71">
        <v>0.82758620689655205</v>
      </c>
      <c r="E85" s="71">
        <v>0.17241379310344801</v>
      </c>
      <c r="F85"/>
      <c r="G85" s="71">
        <v>0.54022988505747105</v>
      </c>
      <c r="H85" s="71">
        <v>0.45977011494252901</v>
      </c>
      <c r="I85"/>
      <c r="J85" s="71">
        <v>3.4482758620689703E-2</v>
      </c>
      <c r="K85" s="71">
        <v>0.96551724137931005</v>
      </c>
      <c r="L85"/>
      <c r="M85" s="71">
        <v>6.8965517241379296E-2</v>
      </c>
      <c r="N85" s="71">
        <v>0.931034482758621</v>
      </c>
      <c r="O85"/>
      <c r="P85" s="71">
        <v>0.61363636363636398</v>
      </c>
      <c r="Q85" s="71">
        <v>0.38636363636363602</v>
      </c>
      <c r="R85"/>
      <c r="S85" s="71">
        <v>0.39772727272727298</v>
      </c>
      <c r="T85" s="71">
        <v>0.60227272727272696</v>
      </c>
      <c r="U85"/>
      <c r="V85" s="71">
        <v>9.1954022988505704E-2</v>
      </c>
      <c r="W85" s="71">
        <v>0.90804597701149403</v>
      </c>
      <c r="X85"/>
      <c r="Y85" s="71">
        <v>1.1494252873563199E-2</v>
      </c>
      <c r="Z85" s="71">
        <v>0.98850574712643702</v>
      </c>
    </row>
    <row r="86" spans="2:26">
      <c r="B86" s="404"/>
      <c r="C86" s="401" t="s">
        <v>167</v>
      </c>
      <c r="D86" s="68">
        <v>221</v>
      </c>
      <c r="E86" s="68">
        <v>40</v>
      </c>
      <c r="G86" s="68">
        <v>82</v>
      </c>
      <c r="H86" s="68">
        <v>179</v>
      </c>
      <c r="J86" s="68">
        <v>89</v>
      </c>
      <c r="K86" s="68">
        <v>172</v>
      </c>
      <c r="M86" s="68">
        <v>75</v>
      </c>
      <c r="N86" s="68">
        <v>185</v>
      </c>
      <c r="P86" s="68">
        <v>179</v>
      </c>
      <c r="Q86" s="68">
        <v>82</v>
      </c>
      <c r="S86" s="68">
        <v>129</v>
      </c>
      <c r="T86" s="68">
        <v>132</v>
      </c>
      <c r="V86" s="68">
        <v>43</v>
      </c>
      <c r="W86" s="68">
        <v>218</v>
      </c>
      <c r="Y86" s="68">
        <v>3</v>
      </c>
      <c r="Z86" s="68">
        <v>258</v>
      </c>
    </row>
    <row r="87" spans="2:26" s="58" customFormat="1">
      <c r="B87" s="404"/>
      <c r="C87" s="411"/>
      <c r="D87" s="71">
        <v>0.84674329501915702</v>
      </c>
      <c r="E87" s="71">
        <v>0.15325670498084301</v>
      </c>
      <c r="F87"/>
      <c r="G87" s="71">
        <v>0.31417624521072801</v>
      </c>
      <c r="H87" s="71">
        <v>0.68582375478927204</v>
      </c>
      <c r="I87"/>
      <c r="J87" s="71">
        <v>0.34099616858237503</v>
      </c>
      <c r="K87" s="71">
        <v>0.65900383141762398</v>
      </c>
      <c r="L87"/>
      <c r="M87" s="71">
        <v>0.28846153846153899</v>
      </c>
      <c r="N87" s="71">
        <v>0.71153846153846201</v>
      </c>
      <c r="O87"/>
      <c r="P87" s="71">
        <v>0.68582375478927204</v>
      </c>
      <c r="Q87" s="71">
        <v>0.31417624521072801</v>
      </c>
      <c r="R87"/>
      <c r="S87" s="71">
        <v>0.49425287356321801</v>
      </c>
      <c r="T87" s="71">
        <v>0.50574712643678199</v>
      </c>
      <c r="U87"/>
      <c r="V87" s="71">
        <v>0.16475095785440599</v>
      </c>
      <c r="W87" s="71">
        <v>0.83524904214559403</v>
      </c>
      <c r="X87"/>
      <c r="Y87" s="71">
        <v>1.1494252873563199E-2</v>
      </c>
      <c r="Z87" s="71">
        <v>0.98850574712643702</v>
      </c>
    </row>
    <row r="88" spans="2:26">
      <c r="B88" s="404"/>
      <c r="C88" s="401" t="s">
        <v>168</v>
      </c>
      <c r="D88" s="68">
        <v>266</v>
      </c>
      <c r="E88" s="68">
        <v>79</v>
      </c>
      <c r="G88" s="68">
        <v>123</v>
      </c>
      <c r="H88" s="68">
        <v>222</v>
      </c>
      <c r="J88" s="68">
        <v>72</v>
      </c>
      <c r="K88" s="68">
        <v>273</v>
      </c>
      <c r="M88" s="68">
        <v>101</v>
      </c>
      <c r="N88" s="68">
        <v>244</v>
      </c>
      <c r="P88" s="68">
        <v>206</v>
      </c>
      <c r="Q88" s="68">
        <v>139</v>
      </c>
      <c r="S88" s="68">
        <v>162</v>
      </c>
      <c r="T88" s="68">
        <v>183</v>
      </c>
      <c r="V88" s="68">
        <v>45</v>
      </c>
      <c r="W88" s="68">
        <v>299</v>
      </c>
      <c r="Y88" s="68">
        <v>9</v>
      </c>
      <c r="Z88" s="68">
        <v>336</v>
      </c>
    </row>
    <row r="89" spans="2:26" s="58" customFormat="1">
      <c r="B89" s="404"/>
      <c r="C89" s="411"/>
      <c r="D89" s="71">
        <v>0.77101449275362299</v>
      </c>
      <c r="E89" s="71">
        <v>0.22898550724637701</v>
      </c>
      <c r="F89"/>
      <c r="G89" s="71">
        <v>0.356521739130435</v>
      </c>
      <c r="H89" s="71">
        <v>0.64347826086956506</v>
      </c>
      <c r="I89"/>
      <c r="J89" s="71">
        <v>0.208695652173913</v>
      </c>
      <c r="K89" s="71">
        <v>0.79130434782608705</v>
      </c>
      <c r="L89"/>
      <c r="M89" s="71">
        <v>0.29275362318840598</v>
      </c>
      <c r="N89" s="71">
        <v>0.70724637681159397</v>
      </c>
      <c r="O89"/>
      <c r="P89" s="71">
        <v>0.59710144927536202</v>
      </c>
      <c r="Q89" s="71">
        <v>0.40289855072463798</v>
      </c>
      <c r="R89"/>
      <c r="S89" s="71">
        <v>0.46956521739130402</v>
      </c>
      <c r="T89" s="71">
        <v>0.53043478260869603</v>
      </c>
      <c r="U89"/>
      <c r="V89" s="71">
        <v>0.13081395348837199</v>
      </c>
      <c r="W89" s="71">
        <v>0.86918604651162801</v>
      </c>
      <c r="X89"/>
      <c r="Y89" s="71">
        <v>2.6086956521739101E-2</v>
      </c>
      <c r="Z89" s="71">
        <v>0.97391304347826102</v>
      </c>
    </row>
    <row r="90" spans="2:26">
      <c r="B90" s="404"/>
      <c r="C90" s="401" t="s">
        <v>176</v>
      </c>
      <c r="D90" s="68">
        <v>64</v>
      </c>
      <c r="E90" s="68">
        <v>32</v>
      </c>
      <c r="G90" s="68">
        <v>20</v>
      </c>
      <c r="H90" s="68">
        <v>76</v>
      </c>
      <c r="J90" s="68">
        <v>12</v>
      </c>
      <c r="K90" s="68">
        <v>84</v>
      </c>
      <c r="M90" s="68">
        <v>18</v>
      </c>
      <c r="N90" s="68">
        <v>78</v>
      </c>
      <c r="P90" s="68">
        <v>57</v>
      </c>
      <c r="Q90" s="68">
        <v>39</v>
      </c>
      <c r="S90" s="68">
        <v>34</v>
      </c>
      <c r="T90" s="68">
        <v>62</v>
      </c>
      <c r="V90" s="68">
        <v>6</v>
      </c>
      <c r="W90" s="68">
        <v>90</v>
      </c>
      <c r="Y90" s="68">
        <v>2</v>
      </c>
      <c r="Z90" s="68">
        <v>93</v>
      </c>
    </row>
    <row r="91" spans="2:26" s="58" customFormat="1">
      <c r="B91" s="404"/>
      <c r="C91" s="411"/>
      <c r="D91" s="71">
        <v>0.66666666666666696</v>
      </c>
      <c r="E91" s="71">
        <v>0.33333333333333298</v>
      </c>
      <c r="F91"/>
      <c r="G91" s="71">
        <v>0.20833333333333301</v>
      </c>
      <c r="H91" s="71">
        <v>0.79166666666666696</v>
      </c>
      <c r="I91"/>
      <c r="J91" s="71">
        <v>0.125</v>
      </c>
      <c r="K91" s="71">
        <v>0.875</v>
      </c>
      <c r="L91"/>
      <c r="M91" s="71">
        <v>0.1875</v>
      </c>
      <c r="N91" s="71">
        <v>0.8125</v>
      </c>
      <c r="O91"/>
      <c r="P91" s="71">
        <v>0.59375</v>
      </c>
      <c r="Q91" s="71">
        <v>0.40625</v>
      </c>
      <c r="R91"/>
      <c r="S91" s="71">
        <v>0.35416666666666702</v>
      </c>
      <c r="T91" s="71">
        <v>0.64583333333333304</v>
      </c>
      <c r="U91"/>
      <c r="V91" s="71">
        <v>6.25E-2</v>
      </c>
      <c r="W91" s="71">
        <v>0.9375</v>
      </c>
      <c r="X91"/>
      <c r="Y91" s="71">
        <v>2.1052631578947399E-2</v>
      </c>
      <c r="Z91" s="71">
        <v>0.97894736842105301</v>
      </c>
    </row>
    <row r="92" spans="2:26">
      <c r="B92" s="404"/>
      <c r="C92" s="401" t="s">
        <v>169</v>
      </c>
      <c r="D92" s="68">
        <v>62</v>
      </c>
      <c r="E92" s="68">
        <v>69</v>
      </c>
      <c r="G92" s="68">
        <v>47</v>
      </c>
      <c r="H92" s="68">
        <v>83</v>
      </c>
      <c r="J92" s="68">
        <v>5</v>
      </c>
      <c r="K92" s="68">
        <v>125</v>
      </c>
      <c r="M92" s="68">
        <v>21</v>
      </c>
      <c r="N92" s="68">
        <v>109</v>
      </c>
      <c r="P92" s="68">
        <v>60</v>
      </c>
      <c r="Q92" s="68">
        <v>70</v>
      </c>
      <c r="S92" s="68">
        <v>42</v>
      </c>
      <c r="T92" s="68">
        <v>88</v>
      </c>
      <c r="V92" s="68">
        <v>12</v>
      </c>
      <c r="W92" s="68">
        <v>118</v>
      </c>
      <c r="Y92" s="68">
        <v>1</v>
      </c>
      <c r="Z92" s="68">
        <v>129</v>
      </c>
    </row>
    <row r="93" spans="2:26" s="58" customFormat="1">
      <c r="B93" s="404"/>
      <c r="C93" s="411"/>
      <c r="D93" s="71">
        <v>0.473282442748092</v>
      </c>
      <c r="E93" s="71">
        <v>0.52671755725190805</v>
      </c>
      <c r="F93"/>
      <c r="G93" s="71">
        <v>0.36153846153846197</v>
      </c>
      <c r="H93" s="71">
        <v>0.63846153846153797</v>
      </c>
      <c r="I93"/>
      <c r="J93" s="71">
        <v>3.8461538461538498E-2</v>
      </c>
      <c r="K93" s="71">
        <v>0.96153846153846201</v>
      </c>
      <c r="L93"/>
      <c r="M93" s="71">
        <v>0.16153846153846199</v>
      </c>
      <c r="N93" s="71">
        <v>0.83846153846153804</v>
      </c>
      <c r="O93"/>
      <c r="P93" s="71">
        <v>0.46153846153846201</v>
      </c>
      <c r="Q93" s="71">
        <v>0.53846153846153799</v>
      </c>
      <c r="R93"/>
      <c r="S93" s="71">
        <v>0.32307692307692298</v>
      </c>
      <c r="T93" s="71">
        <v>0.67692307692307696</v>
      </c>
      <c r="U93"/>
      <c r="V93" s="71">
        <v>9.2307692307692299E-2</v>
      </c>
      <c r="W93" s="71">
        <v>0.90769230769230802</v>
      </c>
      <c r="X93"/>
      <c r="Y93" s="72">
        <v>7.6923076923076901E-3</v>
      </c>
      <c r="Z93" s="71">
        <v>0.992307692307692</v>
      </c>
    </row>
    <row r="94" spans="2:26">
      <c r="B94" s="404"/>
      <c r="C94" s="401" t="s">
        <v>170</v>
      </c>
      <c r="D94" s="68">
        <v>19</v>
      </c>
      <c r="E94" s="68">
        <v>121</v>
      </c>
      <c r="G94" s="68">
        <v>4</v>
      </c>
      <c r="H94" s="68">
        <v>135</v>
      </c>
      <c r="J94" s="68">
        <v>0</v>
      </c>
      <c r="K94" s="68">
        <v>140</v>
      </c>
      <c r="M94" s="68">
        <v>13</v>
      </c>
      <c r="N94" s="68">
        <v>126</v>
      </c>
      <c r="P94" s="68">
        <v>38</v>
      </c>
      <c r="Q94" s="68">
        <v>101</v>
      </c>
      <c r="S94" s="68">
        <v>16</v>
      </c>
      <c r="T94" s="68">
        <v>124</v>
      </c>
      <c r="V94" s="68">
        <v>6</v>
      </c>
      <c r="W94" s="68">
        <v>133</v>
      </c>
      <c r="Y94" s="68">
        <v>1</v>
      </c>
      <c r="Z94" s="68">
        <v>138</v>
      </c>
    </row>
    <row r="95" spans="2:26" s="58" customFormat="1">
      <c r="B95" s="404"/>
      <c r="C95" s="411"/>
      <c r="D95" s="71">
        <v>0.13571428571428601</v>
      </c>
      <c r="E95" s="71">
        <v>0.86428571428571399</v>
      </c>
      <c r="F95"/>
      <c r="G95" s="71">
        <v>2.8776978417266199E-2</v>
      </c>
      <c r="H95" s="71">
        <v>0.97122302158273399</v>
      </c>
      <c r="I95"/>
      <c r="J95" s="71">
        <v>0</v>
      </c>
      <c r="K95" s="71">
        <v>1</v>
      </c>
      <c r="L95"/>
      <c r="M95" s="71">
        <v>9.3525179856115095E-2</v>
      </c>
      <c r="N95" s="71">
        <v>0.90647482014388503</v>
      </c>
      <c r="O95"/>
      <c r="P95" s="71">
        <v>0.27338129496402902</v>
      </c>
      <c r="Q95" s="71">
        <v>0.72661870503597104</v>
      </c>
      <c r="R95"/>
      <c r="S95" s="71">
        <v>0.114285714285714</v>
      </c>
      <c r="T95" s="71">
        <v>0.88571428571428601</v>
      </c>
      <c r="U95"/>
      <c r="V95" s="71">
        <v>4.3165467625899297E-2</v>
      </c>
      <c r="W95" s="71">
        <v>0.95683453237410099</v>
      </c>
      <c r="X95"/>
      <c r="Y95" s="72">
        <v>7.1942446043165497E-3</v>
      </c>
      <c r="Z95" s="71">
        <v>0.99280575539568305</v>
      </c>
    </row>
    <row r="96" spans="2:26">
      <c r="B96" s="404"/>
      <c r="C96" s="401" t="s">
        <v>149</v>
      </c>
      <c r="D96" s="68">
        <v>19</v>
      </c>
      <c r="E96" s="68">
        <v>13</v>
      </c>
      <c r="G96" s="68">
        <v>9</v>
      </c>
      <c r="H96" s="68">
        <v>22</v>
      </c>
      <c r="J96" s="68">
        <v>2</v>
      </c>
      <c r="K96" s="68">
        <v>30</v>
      </c>
      <c r="M96" s="68">
        <v>3</v>
      </c>
      <c r="N96" s="68">
        <v>28</v>
      </c>
      <c r="P96" s="68">
        <v>16</v>
      </c>
      <c r="Q96" s="68">
        <v>16</v>
      </c>
      <c r="S96" s="68">
        <v>10</v>
      </c>
      <c r="T96" s="68">
        <v>22</v>
      </c>
      <c r="V96" s="68">
        <v>3</v>
      </c>
      <c r="W96" s="68">
        <v>28</v>
      </c>
      <c r="Y96" s="68">
        <v>1</v>
      </c>
      <c r="Z96" s="68">
        <v>30</v>
      </c>
    </row>
    <row r="97" spans="2:26" s="58" customFormat="1">
      <c r="B97" s="404"/>
      <c r="C97" s="410"/>
      <c r="D97" s="71">
        <v>0.59375</v>
      </c>
      <c r="E97" s="71">
        <v>0.40625</v>
      </c>
      <c r="F97"/>
      <c r="G97" s="71">
        <v>0.29032258064516098</v>
      </c>
      <c r="H97" s="71">
        <v>0.70967741935483897</v>
      </c>
      <c r="I97"/>
      <c r="J97" s="71">
        <v>6.25E-2</v>
      </c>
      <c r="K97" s="71">
        <v>0.9375</v>
      </c>
      <c r="L97"/>
      <c r="M97" s="71">
        <v>9.6774193548387094E-2</v>
      </c>
      <c r="N97" s="71">
        <v>0.90322580645161299</v>
      </c>
      <c r="O97"/>
      <c r="P97" s="71">
        <v>0.5</v>
      </c>
      <c r="Q97" s="71">
        <v>0.5</v>
      </c>
      <c r="R97"/>
      <c r="S97" s="71">
        <v>0.3125</v>
      </c>
      <c r="T97" s="71">
        <v>0.6875</v>
      </c>
      <c r="U97"/>
      <c r="V97" s="71">
        <v>9.6774193548387094E-2</v>
      </c>
      <c r="W97" s="71">
        <v>0.90322580645161299</v>
      </c>
      <c r="X97"/>
      <c r="Y97" s="71">
        <v>3.2258064516128997E-2</v>
      </c>
      <c r="Z97" s="71">
        <v>0.967741935483871</v>
      </c>
    </row>
    <row r="98" spans="2:26">
      <c r="C98" s="2"/>
      <c r="D98" s="65"/>
    </row>
    <row r="99" spans="2:26">
      <c r="B99" s="404" t="s">
        <v>228</v>
      </c>
      <c r="C99" s="391" t="s">
        <v>222</v>
      </c>
      <c r="D99" s="68">
        <v>21</v>
      </c>
      <c r="E99" s="68">
        <v>2</v>
      </c>
      <c r="G99" s="68">
        <v>16</v>
      </c>
      <c r="H99" s="68">
        <v>8</v>
      </c>
      <c r="J99" s="68">
        <v>3</v>
      </c>
      <c r="K99" s="68">
        <v>21</v>
      </c>
      <c r="M99" s="68">
        <v>6</v>
      </c>
      <c r="N99" s="68">
        <v>18</v>
      </c>
      <c r="P99" s="68">
        <v>16</v>
      </c>
      <c r="Q99" s="68">
        <v>8</v>
      </c>
      <c r="S99" s="68">
        <v>10</v>
      </c>
      <c r="T99" s="68">
        <v>14</v>
      </c>
      <c r="V99" s="68">
        <v>4</v>
      </c>
      <c r="W99" s="68">
        <v>20</v>
      </c>
      <c r="Y99" s="68">
        <v>1</v>
      </c>
      <c r="Z99" s="68">
        <v>23</v>
      </c>
    </row>
    <row r="100" spans="2:26">
      <c r="B100" s="404"/>
      <c r="C100" s="390"/>
      <c r="D100" s="71">
        <v>0.91304347826086996</v>
      </c>
      <c r="E100" s="71">
        <v>8.6956521739130405E-2</v>
      </c>
      <c r="G100" s="71">
        <v>0.66666666666666696</v>
      </c>
      <c r="H100" s="71">
        <v>0.33333333333333298</v>
      </c>
      <c r="J100" s="71">
        <v>0.125</v>
      </c>
      <c r="K100" s="71">
        <v>0.875</v>
      </c>
      <c r="M100" s="71">
        <v>0.25</v>
      </c>
      <c r="N100" s="71">
        <v>0.75</v>
      </c>
      <c r="P100" s="71">
        <v>0.66666666666666696</v>
      </c>
      <c r="Q100" s="71">
        <v>0.33333333333333298</v>
      </c>
      <c r="S100" s="71">
        <v>0.41666666666666702</v>
      </c>
      <c r="T100" s="71">
        <v>0.58333333333333304</v>
      </c>
      <c r="V100" s="71">
        <v>0.16666666666666699</v>
      </c>
      <c r="W100" s="71">
        <v>0.83333333333333304</v>
      </c>
      <c r="Y100" s="71">
        <v>4.1666666666666699E-2</v>
      </c>
      <c r="Z100" s="71">
        <v>0.95833333333333304</v>
      </c>
    </row>
    <row r="101" spans="2:26">
      <c r="B101" s="404"/>
      <c r="C101" s="392" t="s">
        <v>223</v>
      </c>
      <c r="D101" s="68">
        <v>217</v>
      </c>
      <c r="E101" s="68">
        <v>37</v>
      </c>
      <c r="G101" s="68">
        <v>119</v>
      </c>
      <c r="H101" s="68">
        <v>135</v>
      </c>
      <c r="J101" s="68">
        <v>57</v>
      </c>
      <c r="K101" s="68">
        <v>196</v>
      </c>
      <c r="M101" s="68">
        <v>71</v>
      </c>
      <c r="N101" s="68">
        <v>182</v>
      </c>
      <c r="P101" s="68">
        <v>166</v>
      </c>
      <c r="Q101" s="68">
        <v>88</v>
      </c>
      <c r="S101" s="68">
        <v>118</v>
      </c>
      <c r="T101" s="68">
        <v>136</v>
      </c>
      <c r="V101" s="68">
        <v>45</v>
      </c>
      <c r="W101" s="68">
        <v>208</v>
      </c>
      <c r="Y101" s="68">
        <v>6</v>
      </c>
      <c r="Z101" s="68">
        <v>247</v>
      </c>
    </row>
    <row r="102" spans="2:26">
      <c r="B102" s="404"/>
      <c r="C102" s="390"/>
      <c r="D102" s="71">
        <v>0.85433070866141703</v>
      </c>
      <c r="E102" s="71">
        <v>0.145669291338583</v>
      </c>
      <c r="G102" s="71">
        <v>0.46850393700787402</v>
      </c>
      <c r="H102" s="71">
        <v>0.53149606299212604</v>
      </c>
      <c r="J102" s="71">
        <v>0.22529644268774701</v>
      </c>
      <c r="K102" s="71">
        <v>0.77470355731225304</v>
      </c>
      <c r="M102" s="71">
        <v>0.280632411067194</v>
      </c>
      <c r="N102" s="71">
        <v>0.71936758893280595</v>
      </c>
      <c r="P102" s="71">
        <v>0.65354330708661401</v>
      </c>
      <c r="Q102" s="71">
        <v>0.34645669291338599</v>
      </c>
      <c r="S102" s="71">
        <v>0.464566929133858</v>
      </c>
      <c r="T102" s="71">
        <v>0.535433070866142</v>
      </c>
      <c r="V102" s="71">
        <v>0.17786561264822101</v>
      </c>
      <c r="W102" s="71">
        <v>0.82213438735177902</v>
      </c>
      <c r="Y102" s="71">
        <v>2.3715415019762799E-2</v>
      </c>
      <c r="Z102" s="71">
        <v>0.97628458498023696</v>
      </c>
    </row>
    <row r="103" spans="2:26">
      <c r="B103" s="404"/>
      <c r="C103" s="392" t="s">
        <v>224</v>
      </c>
      <c r="D103" s="68">
        <v>452</v>
      </c>
      <c r="E103" s="68">
        <v>210</v>
      </c>
      <c r="G103" s="68">
        <v>210</v>
      </c>
      <c r="H103" s="68">
        <v>452</v>
      </c>
      <c r="J103" s="68">
        <v>113</v>
      </c>
      <c r="K103" s="68">
        <v>550</v>
      </c>
      <c r="M103" s="68">
        <v>141</v>
      </c>
      <c r="N103" s="68">
        <v>522</v>
      </c>
      <c r="P103" s="68">
        <v>392</v>
      </c>
      <c r="Q103" s="68">
        <v>271</v>
      </c>
      <c r="S103" s="68">
        <v>271</v>
      </c>
      <c r="T103" s="68">
        <v>391</v>
      </c>
      <c r="V103" s="68">
        <v>70</v>
      </c>
      <c r="W103" s="68">
        <v>593</v>
      </c>
      <c r="Y103" s="68">
        <v>8</v>
      </c>
      <c r="Z103" s="68">
        <v>655</v>
      </c>
    </row>
    <row r="104" spans="2:26">
      <c r="B104" s="404"/>
      <c r="C104" s="390"/>
      <c r="D104" s="71">
        <v>0.68277945619335301</v>
      </c>
      <c r="E104" s="71">
        <v>0.31722054380664599</v>
      </c>
      <c r="G104" s="71">
        <v>0.31722054380664599</v>
      </c>
      <c r="H104" s="71">
        <v>0.68277945619335301</v>
      </c>
      <c r="J104" s="71">
        <v>0.170437405731523</v>
      </c>
      <c r="K104" s="71">
        <v>0.829562594268477</v>
      </c>
      <c r="M104" s="71">
        <v>0.21266968325791899</v>
      </c>
      <c r="N104" s="71">
        <v>0.78733031674208098</v>
      </c>
      <c r="P104" s="71">
        <v>0.59125188536953199</v>
      </c>
      <c r="Q104" s="71">
        <v>0.40874811463046801</v>
      </c>
      <c r="S104" s="71">
        <v>0.40936555891238702</v>
      </c>
      <c r="T104" s="71">
        <v>0.59063444108761298</v>
      </c>
      <c r="V104" s="71">
        <v>0.105580693815988</v>
      </c>
      <c r="W104" s="71">
        <v>0.894419306184012</v>
      </c>
      <c r="Y104" s="71">
        <v>1.2066365007541499E-2</v>
      </c>
      <c r="Z104" s="71">
        <v>0.98793363499245901</v>
      </c>
    </row>
    <row r="105" spans="2:26">
      <c r="B105" s="404"/>
      <c r="C105" s="392" t="s">
        <v>225</v>
      </c>
      <c r="D105" s="68">
        <v>58</v>
      </c>
      <c r="E105" s="68">
        <v>102</v>
      </c>
      <c r="G105" s="68">
        <v>16</v>
      </c>
      <c r="H105" s="68">
        <v>144</v>
      </c>
      <c r="J105" s="68">
        <v>13</v>
      </c>
      <c r="K105" s="68">
        <v>147</v>
      </c>
      <c r="M105" s="68">
        <v>30</v>
      </c>
      <c r="N105" s="68">
        <v>130</v>
      </c>
      <c r="P105" s="68">
        <v>57</v>
      </c>
      <c r="Q105" s="68">
        <v>103</v>
      </c>
      <c r="S105" s="68">
        <v>50</v>
      </c>
      <c r="T105" s="68">
        <v>110</v>
      </c>
      <c r="V105" s="68">
        <v>15</v>
      </c>
      <c r="W105" s="68">
        <v>145</v>
      </c>
      <c r="Y105" s="68">
        <v>3</v>
      </c>
      <c r="Z105" s="68">
        <v>157</v>
      </c>
    </row>
    <row r="106" spans="2:26">
      <c r="B106" s="404"/>
      <c r="C106" s="390"/>
      <c r="D106" s="71">
        <v>0.36249999999999999</v>
      </c>
      <c r="E106" s="71">
        <v>0.63749999999999996</v>
      </c>
      <c r="G106" s="71">
        <v>0.1</v>
      </c>
      <c r="H106" s="71">
        <v>0.9</v>
      </c>
      <c r="J106" s="71">
        <v>8.1250000000000003E-2</v>
      </c>
      <c r="K106" s="71">
        <v>0.91874999999999996</v>
      </c>
      <c r="M106" s="71">
        <v>0.1875</v>
      </c>
      <c r="N106" s="71">
        <v>0.8125</v>
      </c>
      <c r="P106" s="71">
        <v>0.35625000000000001</v>
      </c>
      <c r="Q106" s="71">
        <v>0.64375000000000004</v>
      </c>
      <c r="S106" s="71">
        <v>0.3125</v>
      </c>
      <c r="T106" s="71">
        <v>0.6875</v>
      </c>
      <c r="V106" s="71">
        <v>9.375E-2</v>
      </c>
      <c r="W106" s="71">
        <v>0.90625</v>
      </c>
      <c r="Y106" s="71">
        <v>1.8749999999999999E-2</v>
      </c>
      <c r="Z106" s="71">
        <v>0.98124999999999996</v>
      </c>
    </row>
    <row r="107" spans="2:26">
      <c r="B107" s="404"/>
      <c r="C107" s="392" t="s">
        <v>226</v>
      </c>
      <c r="D107" s="68">
        <v>11</v>
      </c>
      <c r="E107" s="68">
        <v>24</v>
      </c>
      <c r="G107" s="68">
        <v>2</v>
      </c>
      <c r="H107" s="68">
        <v>33</v>
      </c>
      <c r="J107" s="68">
        <v>2</v>
      </c>
      <c r="K107" s="68">
        <v>32</v>
      </c>
      <c r="M107" s="68">
        <v>4</v>
      </c>
      <c r="N107" s="68">
        <v>31</v>
      </c>
      <c r="P107" s="68">
        <v>13</v>
      </c>
      <c r="Q107" s="68">
        <v>21</v>
      </c>
      <c r="S107" s="68">
        <v>7</v>
      </c>
      <c r="T107" s="68">
        <v>27</v>
      </c>
      <c r="V107" s="68">
        <v>3</v>
      </c>
      <c r="W107" s="68">
        <v>31</v>
      </c>
      <c r="Y107" s="68">
        <v>1</v>
      </c>
      <c r="Z107" s="68">
        <v>33</v>
      </c>
    </row>
    <row r="108" spans="2:26">
      <c r="B108" s="404"/>
      <c r="C108" s="390"/>
      <c r="D108" s="71">
        <v>0.314285714285714</v>
      </c>
      <c r="E108" s="71">
        <v>0.68571428571428605</v>
      </c>
      <c r="G108" s="71">
        <v>5.7142857142857099E-2</v>
      </c>
      <c r="H108" s="71">
        <v>0.94285714285714295</v>
      </c>
      <c r="J108" s="71">
        <v>5.8823529411764698E-2</v>
      </c>
      <c r="K108" s="71">
        <v>0.94117647058823495</v>
      </c>
      <c r="M108" s="71">
        <v>0.114285714285714</v>
      </c>
      <c r="N108" s="71">
        <v>0.88571428571428601</v>
      </c>
      <c r="P108" s="71">
        <v>0.38235294117647101</v>
      </c>
      <c r="Q108" s="71">
        <v>0.61764705882352899</v>
      </c>
      <c r="S108" s="71">
        <v>0.20588235294117599</v>
      </c>
      <c r="T108" s="71">
        <v>0.79411764705882304</v>
      </c>
      <c r="V108" s="71">
        <v>8.8235294117647106E-2</v>
      </c>
      <c r="W108" s="71">
        <v>0.91176470588235303</v>
      </c>
      <c r="Y108" s="71">
        <v>2.9411764705882401E-2</v>
      </c>
      <c r="Z108" s="71">
        <v>0.97058823529411797</v>
      </c>
    </row>
    <row r="109" spans="2:26">
      <c r="C109" s="59"/>
      <c r="D109" s="65"/>
    </row>
    <row r="110" spans="2:26">
      <c r="B110" s="404" t="s">
        <v>86</v>
      </c>
      <c r="C110" s="391" t="s">
        <v>180</v>
      </c>
      <c r="D110" s="68">
        <v>209</v>
      </c>
      <c r="E110" s="68">
        <v>132</v>
      </c>
      <c r="G110" s="68">
        <v>82</v>
      </c>
      <c r="H110" s="68">
        <v>259</v>
      </c>
      <c r="J110" s="68">
        <v>51</v>
      </c>
      <c r="K110" s="68">
        <v>290</v>
      </c>
      <c r="M110" s="68">
        <v>57</v>
      </c>
      <c r="N110" s="68">
        <v>284</v>
      </c>
      <c r="P110" s="68">
        <v>177</v>
      </c>
      <c r="Q110" s="68">
        <v>164</v>
      </c>
      <c r="S110" s="68">
        <v>94</v>
      </c>
      <c r="T110" s="68">
        <v>247</v>
      </c>
      <c r="V110" s="68">
        <v>19</v>
      </c>
      <c r="W110" s="68">
        <v>322</v>
      </c>
      <c r="Y110" s="68">
        <v>2</v>
      </c>
      <c r="Z110" s="68">
        <v>339</v>
      </c>
    </row>
    <row r="111" spans="2:26" s="58" customFormat="1">
      <c r="B111" s="404"/>
      <c r="C111" s="388"/>
      <c r="D111" s="71">
        <v>0.61290322580645196</v>
      </c>
      <c r="E111" s="71">
        <v>0.38709677419354799</v>
      </c>
      <c r="F111"/>
      <c r="G111" s="71">
        <v>0.24046920821114401</v>
      </c>
      <c r="H111" s="71">
        <v>0.75953079178885596</v>
      </c>
      <c r="I111"/>
      <c r="J111" s="71">
        <v>0.14956011730205299</v>
      </c>
      <c r="K111" s="71">
        <v>0.85043988269794701</v>
      </c>
      <c r="L111"/>
      <c r="M111" s="71">
        <v>0.16715542521994101</v>
      </c>
      <c r="N111" s="71">
        <v>0.83284457478005902</v>
      </c>
      <c r="O111"/>
      <c r="P111" s="71">
        <v>0.51906158357771304</v>
      </c>
      <c r="Q111" s="71">
        <v>0.48093841642228702</v>
      </c>
      <c r="R111"/>
      <c r="S111" s="71">
        <v>0.27565982404692102</v>
      </c>
      <c r="T111" s="71">
        <v>0.72434017595307898</v>
      </c>
      <c r="U111"/>
      <c r="V111" s="71">
        <v>5.5718475073313803E-2</v>
      </c>
      <c r="W111" s="71">
        <v>0.94428152492668604</v>
      </c>
      <c r="X111"/>
      <c r="Y111" s="72">
        <v>5.8651026392961903E-3</v>
      </c>
      <c r="Z111" s="71">
        <v>0.99413489736070404</v>
      </c>
    </row>
    <row r="112" spans="2:26">
      <c r="B112" s="404"/>
      <c r="C112" s="392" t="s">
        <v>181</v>
      </c>
      <c r="D112" s="68">
        <v>101</v>
      </c>
      <c r="E112" s="68">
        <v>58</v>
      </c>
      <c r="G112" s="68">
        <v>41</v>
      </c>
      <c r="H112" s="68">
        <v>118</v>
      </c>
      <c r="J112" s="68">
        <v>29</v>
      </c>
      <c r="K112" s="68">
        <v>130</v>
      </c>
      <c r="M112" s="68">
        <v>28</v>
      </c>
      <c r="N112" s="68">
        <v>132</v>
      </c>
      <c r="P112" s="68">
        <v>85</v>
      </c>
      <c r="Q112" s="68">
        <v>74</v>
      </c>
      <c r="S112" s="68">
        <v>56</v>
      </c>
      <c r="T112" s="68">
        <v>104</v>
      </c>
      <c r="V112" s="68">
        <v>17</v>
      </c>
      <c r="W112" s="68">
        <v>142</v>
      </c>
      <c r="Y112" s="68">
        <v>2</v>
      </c>
      <c r="Z112" s="68">
        <v>158</v>
      </c>
    </row>
    <row r="113" spans="2:26" s="58" customFormat="1">
      <c r="B113" s="404"/>
      <c r="C113" s="388"/>
      <c r="D113" s="71">
        <v>0.63522012578616405</v>
      </c>
      <c r="E113" s="71">
        <v>0.36477987421383601</v>
      </c>
      <c r="F113"/>
      <c r="G113" s="71">
        <v>0.25786163522012601</v>
      </c>
      <c r="H113" s="71">
        <v>0.74213836477987405</v>
      </c>
      <c r="I113"/>
      <c r="J113" s="71">
        <v>0.182389937106918</v>
      </c>
      <c r="K113" s="71">
        <v>0.81761006289308202</v>
      </c>
      <c r="L113"/>
      <c r="M113" s="71">
        <v>0.17499999999999999</v>
      </c>
      <c r="N113" s="71">
        <v>0.82499999999999996</v>
      </c>
      <c r="O113"/>
      <c r="P113" s="71">
        <v>0.53459119496855301</v>
      </c>
      <c r="Q113" s="71">
        <v>0.46540880503144699</v>
      </c>
      <c r="R113"/>
      <c r="S113" s="71">
        <v>0.35</v>
      </c>
      <c r="T113" s="71">
        <v>0.65</v>
      </c>
      <c r="U113"/>
      <c r="V113" s="71">
        <v>0.106918238993711</v>
      </c>
      <c r="W113" s="71">
        <v>0.893081761006289</v>
      </c>
      <c r="X113"/>
      <c r="Y113" s="71">
        <v>1.2500000000000001E-2</v>
      </c>
      <c r="Z113" s="71">
        <v>0.98750000000000004</v>
      </c>
    </row>
    <row r="114" spans="2:26">
      <c r="B114" s="404"/>
      <c r="C114" s="392" t="s">
        <v>182</v>
      </c>
      <c r="D114" s="68">
        <v>118</v>
      </c>
      <c r="E114" s="68">
        <v>58</v>
      </c>
      <c r="G114" s="68">
        <v>56</v>
      </c>
      <c r="H114" s="68">
        <v>120</v>
      </c>
      <c r="J114" s="68">
        <v>34</v>
      </c>
      <c r="K114" s="68">
        <v>142</v>
      </c>
      <c r="M114" s="68">
        <v>59</v>
      </c>
      <c r="N114" s="68">
        <v>117</v>
      </c>
      <c r="P114" s="68">
        <v>105</v>
      </c>
      <c r="Q114" s="68">
        <v>71</v>
      </c>
      <c r="S114" s="68">
        <v>71</v>
      </c>
      <c r="T114" s="68">
        <v>105</v>
      </c>
      <c r="V114" s="68">
        <v>21</v>
      </c>
      <c r="W114" s="68">
        <v>155</v>
      </c>
      <c r="Y114" s="68">
        <v>4</v>
      </c>
      <c r="Z114" s="68">
        <v>172</v>
      </c>
    </row>
    <row r="115" spans="2:26" s="58" customFormat="1">
      <c r="B115" s="404"/>
      <c r="C115" s="388"/>
      <c r="D115" s="71">
        <v>0.67045454545454497</v>
      </c>
      <c r="E115" s="71">
        <v>0.32954545454545497</v>
      </c>
      <c r="F115"/>
      <c r="G115" s="71">
        <v>0.31818181818181801</v>
      </c>
      <c r="H115" s="71">
        <v>0.68181818181818199</v>
      </c>
      <c r="I115"/>
      <c r="J115" s="71">
        <v>0.19318181818181801</v>
      </c>
      <c r="K115" s="71">
        <v>0.80681818181818199</v>
      </c>
      <c r="L115"/>
      <c r="M115" s="71">
        <v>0.33522727272727298</v>
      </c>
      <c r="N115" s="71">
        <v>0.66477272727272696</v>
      </c>
      <c r="O115"/>
      <c r="P115" s="71">
        <v>0.59659090909090895</v>
      </c>
      <c r="Q115" s="71">
        <v>0.40340909090909099</v>
      </c>
      <c r="R115"/>
      <c r="S115" s="71">
        <v>0.40340909090909099</v>
      </c>
      <c r="T115" s="71">
        <v>0.59659090909090895</v>
      </c>
      <c r="U115"/>
      <c r="V115" s="71">
        <v>0.119318181818182</v>
      </c>
      <c r="W115" s="71">
        <v>0.88068181818181801</v>
      </c>
      <c r="X115"/>
      <c r="Y115" s="71">
        <v>2.27272727272727E-2</v>
      </c>
      <c r="Z115" s="71">
        <v>0.97727272727272696</v>
      </c>
    </row>
    <row r="116" spans="2:26">
      <c r="B116" s="404"/>
      <c r="C116" s="392" t="s">
        <v>183</v>
      </c>
      <c r="D116" s="68">
        <v>124</v>
      </c>
      <c r="E116" s="68">
        <v>52</v>
      </c>
      <c r="G116" s="68">
        <v>58</v>
      </c>
      <c r="H116" s="68">
        <v>117</v>
      </c>
      <c r="J116" s="68">
        <v>29</v>
      </c>
      <c r="K116" s="68">
        <v>147</v>
      </c>
      <c r="M116" s="68">
        <v>34</v>
      </c>
      <c r="N116" s="68">
        <v>141</v>
      </c>
      <c r="P116" s="68">
        <v>112</v>
      </c>
      <c r="Q116" s="68">
        <v>63</v>
      </c>
      <c r="S116" s="68">
        <v>92</v>
      </c>
      <c r="T116" s="68">
        <v>84</v>
      </c>
      <c r="V116" s="68">
        <v>21</v>
      </c>
      <c r="W116" s="68">
        <v>154</v>
      </c>
      <c r="Y116" s="68">
        <v>1</v>
      </c>
      <c r="Z116" s="68">
        <v>174</v>
      </c>
    </row>
    <row r="117" spans="2:26" s="58" customFormat="1">
      <c r="B117" s="404"/>
      <c r="C117" s="388"/>
      <c r="D117" s="71">
        <v>0.70454545454545503</v>
      </c>
      <c r="E117" s="71">
        <v>0.29545454545454503</v>
      </c>
      <c r="F117"/>
      <c r="G117" s="71">
        <v>0.33142857142857102</v>
      </c>
      <c r="H117" s="71">
        <v>0.66857142857142904</v>
      </c>
      <c r="I117"/>
      <c r="J117" s="71">
        <v>0.16477272727272699</v>
      </c>
      <c r="K117" s="71">
        <v>0.83522727272727304</v>
      </c>
      <c r="L117"/>
      <c r="M117" s="71">
        <v>0.19428571428571401</v>
      </c>
      <c r="N117" s="71">
        <v>0.80571428571428605</v>
      </c>
      <c r="O117"/>
      <c r="P117" s="71">
        <v>0.64</v>
      </c>
      <c r="Q117" s="71">
        <v>0.36</v>
      </c>
      <c r="R117"/>
      <c r="S117" s="71">
        <v>0.52272727272727304</v>
      </c>
      <c r="T117" s="71">
        <v>0.47727272727272702</v>
      </c>
      <c r="U117"/>
      <c r="V117" s="71">
        <v>0.12</v>
      </c>
      <c r="W117" s="71">
        <v>0.88</v>
      </c>
      <c r="X117"/>
      <c r="Y117" s="72">
        <v>5.7142857142857099E-3</v>
      </c>
      <c r="Z117" s="71">
        <v>0.994285714285714</v>
      </c>
    </row>
    <row r="118" spans="2:26">
      <c r="B118" s="404"/>
      <c r="C118" s="392" t="s">
        <v>184</v>
      </c>
      <c r="D118" s="68">
        <v>107</v>
      </c>
      <c r="E118" s="68">
        <v>32</v>
      </c>
      <c r="G118" s="68">
        <v>54</v>
      </c>
      <c r="H118" s="68">
        <v>85</v>
      </c>
      <c r="J118" s="68">
        <v>24</v>
      </c>
      <c r="K118" s="68">
        <v>115</v>
      </c>
      <c r="M118" s="68">
        <v>50</v>
      </c>
      <c r="N118" s="68">
        <v>89</v>
      </c>
      <c r="P118" s="68">
        <v>92</v>
      </c>
      <c r="Q118" s="68">
        <v>47</v>
      </c>
      <c r="S118" s="68">
        <v>96</v>
      </c>
      <c r="T118" s="68">
        <v>43</v>
      </c>
      <c r="V118" s="68">
        <v>37</v>
      </c>
      <c r="W118" s="68">
        <v>103</v>
      </c>
      <c r="Y118" s="68">
        <v>9</v>
      </c>
      <c r="Z118" s="68">
        <v>130</v>
      </c>
    </row>
    <row r="119" spans="2:26" s="58" customFormat="1">
      <c r="B119" s="404"/>
      <c r="C119" s="388"/>
      <c r="D119" s="71">
        <v>0.76978417266187105</v>
      </c>
      <c r="E119" s="71">
        <v>0.23021582733812901</v>
      </c>
      <c r="F119"/>
      <c r="G119" s="71">
        <v>0.388489208633094</v>
      </c>
      <c r="H119" s="71">
        <v>0.611510791366906</v>
      </c>
      <c r="I119"/>
      <c r="J119" s="71">
        <v>0.17266187050359699</v>
      </c>
      <c r="K119" s="71">
        <v>0.82733812949640295</v>
      </c>
      <c r="L119"/>
      <c r="M119" s="71">
        <v>0.35971223021582699</v>
      </c>
      <c r="N119" s="71">
        <v>0.64028776978417301</v>
      </c>
      <c r="O119"/>
      <c r="P119" s="71">
        <v>0.66187050359712196</v>
      </c>
      <c r="Q119" s="71">
        <v>0.33812949640287798</v>
      </c>
      <c r="R119"/>
      <c r="S119" s="71">
        <v>0.69064748201438797</v>
      </c>
      <c r="T119" s="71">
        <v>0.30935251798561197</v>
      </c>
      <c r="U119"/>
      <c r="V119" s="71">
        <v>0.26428571428571401</v>
      </c>
      <c r="W119" s="71">
        <v>0.73571428571428599</v>
      </c>
      <c r="X119"/>
      <c r="Y119" s="71">
        <v>6.4748201438848907E-2</v>
      </c>
      <c r="Z119" s="71">
        <v>0.93525179856115104</v>
      </c>
    </row>
    <row r="120" spans="2:26">
      <c r="B120" s="404"/>
      <c r="C120" s="392" t="s">
        <v>185</v>
      </c>
      <c r="D120" s="68">
        <v>101</v>
      </c>
      <c r="E120" s="68">
        <v>42</v>
      </c>
      <c r="G120" s="68">
        <v>72</v>
      </c>
      <c r="H120" s="68">
        <v>72</v>
      </c>
      <c r="J120" s="68">
        <v>21</v>
      </c>
      <c r="K120" s="68">
        <v>122</v>
      </c>
      <c r="M120" s="68">
        <v>24</v>
      </c>
      <c r="N120" s="68">
        <v>119</v>
      </c>
      <c r="P120" s="68">
        <v>70</v>
      </c>
      <c r="Q120" s="68">
        <v>73</v>
      </c>
      <c r="S120" s="68">
        <v>48</v>
      </c>
      <c r="T120" s="68">
        <v>95</v>
      </c>
      <c r="V120" s="68">
        <v>21</v>
      </c>
      <c r="W120" s="68">
        <v>122</v>
      </c>
      <c r="Y120" s="68">
        <v>1</v>
      </c>
      <c r="Z120" s="68">
        <v>142</v>
      </c>
    </row>
    <row r="121" spans="2:26" s="58" customFormat="1">
      <c r="B121" s="404"/>
      <c r="C121" s="375"/>
      <c r="D121" s="71">
        <v>0.70629370629370603</v>
      </c>
      <c r="E121" s="71">
        <v>0.29370629370629397</v>
      </c>
      <c r="F121"/>
      <c r="G121" s="71">
        <v>0.5</v>
      </c>
      <c r="H121" s="71">
        <v>0.5</v>
      </c>
      <c r="I121"/>
      <c r="J121" s="71">
        <v>0.14685314685314699</v>
      </c>
      <c r="K121" s="71">
        <v>0.85314685314685301</v>
      </c>
      <c r="L121"/>
      <c r="M121" s="71">
        <v>0.16783216783216801</v>
      </c>
      <c r="N121" s="71">
        <v>0.83216783216783197</v>
      </c>
      <c r="O121"/>
      <c r="P121" s="71">
        <v>0.48951048951048998</v>
      </c>
      <c r="Q121" s="71">
        <v>0.51048951048950997</v>
      </c>
      <c r="R121"/>
      <c r="S121" s="71">
        <v>0.33566433566433601</v>
      </c>
      <c r="T121" s="71">
        <v>0.66433566433566404</v>
      </c>
      <c r="U121"/>
      <c r="V121" s="71">
        <v>0.14685314685314699</v>
      </c>
      <c r="W121" s="71">
        <v>0.85314685314685301</v>
      </c>
      <c r="X121"/>
      <c r="Y121" s="72">
        <v>6.9930069930069904E-3</v>
      </c>
      <c r="Z121" s="71">
        <v>0.99300699300699302</v>
      </c>
    </row>
    <row r="122" spans="2:26">
      <c r="C122" s="59"/>
      <c r="D122" s="65"/>
    </row>
    <row r="123" spans="2:26">
      <c r="B123" s="404" t="s">
        <v>87</v>
      </c>
      <c r="C123" s="391" t="s">
        <v>88</v>
      </c>
      <c r="D123" s="68">
        <v>91</v>
      </c>
      <c r="E123" s="68">
        <v>42</v>
      </c>
      <c r="G123" s="68">
        <v>61</v>
      </c>
      <c r="H123" s="68">
        <v>72</v>
      </c>
      <c r="J123" s="68">
        <v>21</v>
      </c>
      <c r="K123" s="68">
        <v>113</v>
      </c>
      <c r="M123" s="68">
        <v>24</v>
      </c>
      <c r="N123" s="68">
        <v>110</v>
      </c>
      <c r="P123" s="68">
        <v>68</v>
      </c>
      <c r="Q123" s="68">
        <v>65</v>
      </c>
      <c r="S123" s="68">
        <v>48</v>
      </c>
      <c r="T123" s="68">
        <v>85</v>
      </c>
      <c r="V123" s="68">
        <v>26</v>
      </c>
      <c r="W123" s="68">
        <v>108</v>
      </c>
      <c r="Y123" s="68">
        <v>0</v>
      </c>
      <c r="Z123" s="68">
        <v>133</v>
      </c>
    </row>
    <row r="124" spans="2:26" s="58" customFormat="1">
      <c r="B124" s="404"/>
      <c r="C124" s="390"/>
      <c r="D124" s="71">
        <v>0.68421052631578905</v>
      </c>
      <c r="E124" s="71">
        <v>0.31578947368421101</v>
      </c>
      <c r="F124"/>
      <c r="G124" s="71">
        <v>0.45864661654135302</v>
      </c>
      <c r="H124" s="71">
        <v>0.54135338345864703</v>
      </c>
      <c r="I124"/>
      <c r="J124" s="71">
        <v>0.15671641791044799</v>
      </c>
      <c r="K124" s="71">
        <v>0.84328358208955201</v>
      </c>
      <c r="L124"/>
      <c r="M124" s="71">
        <v>0.17910447761194001</v>
      </c>
      <c r="N124" s="71">
        <v>0.82089552238805996</v>
      </c>
      <c r="O124"/>
      <c r="P124" s="71">
        <v>0.511278195488722</v>
      </c>
      <c r="Q124" s="71">
        <v>0.488721804511278</v>
      </c>
      <c r="R124"/>
      <c r="S124" s="71">
        <v>0.360902255639098</v>
      </c>
      <c r="T124" s="71">
        <v>0.63909774436090205</v>
      </c>
      <c r="U124"/>
      <c r="V124" s="71">
        <v>0.19402985074626899</v>
      </c>
      <c r="W124" s="71">
        <v>0.80597014925373101</v>
      </c>
      <c r="X124"/>
      <c r="Y124" s="71">
        <v>0</v>
      </c>
      <c r="Z124" s="71">
        <v>1</v>
      </c>
    </row>
    <row r="125" spans="2:26">
      <c r="B125" s="404"/>
      <c r="C125" s="392" t="s">
        <v>89</v>
      </c>
      <c r="D125" s="68">
        <v>89</v>
      </c>
      <c r="E125" s="68">
        <v>30</v>
      </c>
      <c r="G125" s="68">
        <v>38</v>
      </c>
      <c r="H125" s="68">
        <v>80</v>
      </c>
      <c r="J125" s="68">
        <v>17</v>
      </c>
      <c r="K125" s="68">
        <v>102</v>
      </c>
      <c r="M125" s="68">
        <v>22</v>
      </c>
      <c r="N125" s="68">
        <v>97</v>
      </c>
      <c r="P125" s="68">
        <v>62</v>
      </c>
      <c r="Q125" s="68">
        <v>56</v>
      </c>
      <c r="S125" s="68">
        <v>48</v>
      </c>
      <c r="T125" s="68">
        <v>70</v>
      </c>
      <c r="V125" s="68">
        <v>9</v>
      </c>
      <c r="W125" s="68">
        <v>110</v>
      </c>
      <c r="Y125" s="68">
        <v>1</v>
      </c>
      <c r="Z125" s="68">
        <v>118</v>
      </c>
    </row>
    <row r="126" spans="2:26" s="58" customFormat="1">
      <c r="B126" s="404"/>
      <c r="C126" s="390"/>
      <c r="D126" s="71">
        <v>0.747899159663866</v>
      </c>
      <c r="E126" s="71">
        <v>0.252100840336134</v>
      </c>
      <c r="F126"/>
      <c r="G126" s="71">
        <v>0.322033898305085</v>
      </c>
      <c r="H126" s="71">
        <v>0.677966101694915</v>
      </c>
      <c r="I126"/>
      <c r="J126" s="71">
        <v>0.14285714285714299</v>
      </c>
      <c r="K126" s="71">
        <v>0.85714285714285698</v>
      </c>
      <c r="L126"/>
      <c r="M126" s="71">
        <v>0.184873949579832</v>
      </c>
      <c r="N126" s="71">
        <v>0.81512605042016795</v>
      </c>
      <c r="O126"/>
      <c r="P126" s="71">
        <v>0.52542372881355903</v>
      </c>
      <c r="Q126" s="71">
        <v>0.47457627118644102</v>
      </c>
      <c r="R126"/>
      <c r="S126" s="71">
        <v>0.40677966101694901</v>
      </c>
      <c r="T126" s="71">
        <v>0.59322033898305104</v>
      </c>
      <c r="U126"/>
      <c r="V126" s="71">
        <v>7.5630252100840303E-2</v>
      </c>
      <c r="W126" s="71">
        <v>0.92436974789916004</v>
      </c>
      <c r="X126"/>
      <c r="Y126" s="72">
        <v>8.40336134453782E-3</v>
      </c>
      <c r="Z126" s="71">
        <v>0.99159663865546199</v>
      </c>
    </row>
    <row r="127" spans="2:26">
      <c r="B127" s="404"/>
      <c r="C127" s="392" t="s">
        <v>90</v>
      </c>
      <c r="D127" s="68">
        <v>84</v>
      </c>
      <c r="E127" s="68">
        <v>47</v>
      </c>
      <c r="G127" s="68">
        <v>32</v>
      </c>
      <c r="H127" s="68">
        <v>98</v>
      </c>
      <c r="J127" s="68">
        <v>22</v>
      </c>
      <c r="K127" s="68">
        <v>108</v>
      </c>
      <c r="M127" s="68">
        <v>31</v>
      </c>
      <c r="N127" s="68">
        <v>99</v>
      </c>
      <c r="P127" s="68">
        <v>68</v>
      </c>
      <c r="Q127" s="68">
        <v>62</v>
      </c>
      <c r="S127" s="68">
        <v>44</v>
      </c>
      <c r="T127" s="68">
        <v>86</v>
      </c>
      <c r="V127" s="68">
        <v>8</v>
      </c>
      <c r="W127" s="68">
        <v>122</v>
      </c>
      <c r="Y127" s="68">
        <v>3</v>
      </c>
      <c r="Z127" s="68">
        <v>127</v>
      </c>
    </row>
    <row r="128" spans="2:26" s="58" customFormat="1">
      <c r="B128" s="404"/>
      <c r="C128" s="390"/>
      <c r="D128" s="71">
        <v>0.64122137404580204</v>
      </c>
      <c r="E128" s="71">
        <v>0.35877862595419802</v>
      </c>
      <c r="F128"/>
      <c r="G128" s="71">
        <v>0.246153846153846</v>
      </c>
      <c r="H128" s="71">
        <v>0.75384615384615405</v>
      </c>
      <c r="I128"/>
      <c r="J128" s="71">
        <v>0.16923076923076899</v>
      </c>
      <c r="K128" s="71">
        <v>0.83076923076923104</v>
      </c>
      <c r="L128"/>
      <c r="M128" s="71">
        <v>0.238461538461538</v>
      </c>
      <c r="N128" s="71">
        <v>0.76153846153846205</v>
      </c>
      <c r="O128"/>
      <c r="P128" s="71">
        <v>0.52307692307692299</v>
      </c>
      <c r="Q128" s="71">
        <v>0.47692307692307701</v>
      </c>
      <c r="R128"/>
      <c r="S128" s="71">
        <v>0.33846153846153798</v>
      </c>
      <c r="T128" s="71">
        <v>0.66153846153846196</v>
      </c>
      <c r="U128"/>
      <c r="V128" s="71">
        <v>6.15384615384615E-2</v>
      </c>
      <c r="W128" s="71">
        <v>0.93846153846153801</v>
      </c>
      <c r="X128"/>
      <c r="Y128" s="71">
        <v>2.3076923076923099E-2</v>
      </c>
      <c r="Z128" s="71">
        <v>0.97692307692307701</v>
      </c>
    </row>
    <row r="129" spans="2:26">
      <c r="B129" s="404"/>
      <c r="C129" s="392" t="s">
        <v>91</v>
      </c>
      <c r="D129" s="68">
        <v>86</v>
      </c>
      <c r="E129" s="68">
        <v>62</v>
      </c>
      <c r="G129" s="68">
        <v>42</v>
      </c>
      <c r="H129" s="68">
        <v>106</v>
      </c>
      <c r="J129" s="68">
        <v>23</v>
      </c>
      <c r="K129" s="68">
        <v>125</v>
      </c>
      <c r="M129" s="68">
        <v>31</v>
      </c>
      <c r="N129" s="68">
        <v>116</v>
      </c>
      <c r="P129" s="68">
        <v>80</v>
      </c>
      <c r="Q129" s="68">
        <v>68</v>
      </c>
      <c r="S129" s="68">
        <v>62</v>
      </c>
      <c r="T129" s="68">
        <v>86</v>
      </c>
      <c r="V129" s="68">
        <v>25</v>
      </c>
      <c r="W129" s="68">
        <v>123</v>
      </c>
      <c r="Y129" s="68">
        <v>3</v>
      </c>
      <c r="Z129" s="68">
        <v>144</v>
      </c>
    </row>
    <row r="130" spans="2:26" s="58" customFormat="1">
      <c r="B130" s="404"/>
      <c r="C130" s="390"/>
      <c r="D130" s="71">
        <v>0.58108108108108103</v>
      </c>
      <c r="E130" s="71">
        <v>0.41891891891891903</v>
      </c>
      <c r="F130"/>
      <c r="G130" s="71">
        <v>0.28378378378378399</v>
      </c>
      <c r="H130" s="71">
        <v>0.71621621621621601</v>
      </c>
      <c r="I130"/>
      <c r="J130" s="71">
        <v>0.15540540540540501</v>
      </c>
      <c r="K130" s="71">
        <v>0.84459459459459496</v>
      </c>
      <c r="L130"/>
      <c r="M130" s="71">
        <v>0.210884353741497</v>
      </c>
      <c r="N130" s="71">
        <v>0.78911564625850295</v>
      </c>
      <c r="O130"/>
      <c r="P130" s="71">
        <v>0.54054054054054101</v>
      </c>
      <c r="Q130" s="71">
        <v>0.45945945945945899</v>
      </c>
      <c r="R130"/>
      <c r="S130" s="71">
        <v>0.41891891891891903</v>
      </c>
      <c r="T130" s="71">
        <v>0.58108108108108103</v>
      </c>
      <c r="U130"/>
      <c r="V130" s="71">
        <v>0.168918918918919</v>
      </c>
      <c r="W130" s="71">
        <v>0.83108108108108103</v>
      </c>
      <c r="X130"/>
      <c r="Y130" s="71">
        <v>2.04081632653061E-2</v>
      </c>
      <c r="Z130" s="71">
        <v>0.97959183673469397</v>
      </c>
    </row>
    <row r="131" spans="2:26">
      <c r="B131" s="404"/>
      <c r="C131" s="392" t="s">
        <v>92</v>
      </c>
      <c r="D131" s="68">
        <v>102</v>
      </c>
      <c r="E131" s="68">
        <v>42</v>
      </c>
      <c r="G131" s="68">
        <v>42</v>
      </c>
      <c r="H131" s="68">
        <v>102</v>
      </c>
      <c r="J131" s="68">
        <v>26</v>
      </c>
      <c r="K131" s="68">
        <v>118</v>
      </c>
      <c r="M131" s="68">
        <v>33</v>
      </c>
      <c r="N131" s="68">
        <v>111</v>
      </c>
      <c r="P131" s="68">
        <v>76</v>
      </c>
      <c r="Q131" s="68">
        <v>69</v>
      </c>
      <c r="S131" s="68">
        <v>60</v>
      </c>
      <c r="T131" s="68">
        <v>85</v>
      </c>
      <c r="V131" s="68">
        <v>12</v>
      </c>
      <c r="W131" s="68">
        <v>133</v>
      </c>
      <c r="Y131" s="68">
        <v>0</v>
      </c>
      <c r="Z131" s="68">
        <v>145</v>
      </c>
    </row>
    <row r="132" spans="2:26" s="58" customFormat="1">
      <c r="B132" s="404"/>
      <c r="C132" s="390"/>
      <c r="D132" s="71">
        <v>0.70833333333333304</v>
      </c>
      <c r="E132" s="71">
        <v>0.29166666666666702</v>
      </c>
      <c r="F132"/>
      <c r="G132" s="71">
        <v>0.29166666666666702</v>
      </c>
      <c r="H132" s="71">
        <v>0.70833333333333304</v>
      </c>
      <c r="I132"/>
      <c r="J132" s="71">
        <v>0.180555555555556</v>
      </c>
      <c r="K132" s="71">
        <v>0.81944444444444398</v>
      </c>
      <c r="L132"/>
      <c r="M132" s="71">
        <v>0.22916666666666699</v>
      </c>
      <c r="N132" s="71">
        <v>0.77083333333333304</v>
      </c>
      <c r="O132"/>
      <c r="P132" s="71">
        <v>0.52413793103448303</v>
      </c>
      <c r="Q132" s="71">
        <v>0.47586206896551703</v>
      </c>
      <c r="R132"/>
      <c r="S132" s="71">
        <v>0.41379310344827602</v>
      </c>
      <c r="T132" s="71">
        <v>0.58620689655172398</v>
      </c>
      <c r="U132"/>
      <c r="V132" s="71">
        <v>8.2758620689655199E-2</v>
      </c>
      <c r="W132" s="71">
        <v>0.917241379310345</v>
      </c>
      <c r="X132"/>
      <c r="Y132" s="71">
        <v>0</v>
      </c>
      <c r="Z132" s="71">
        <v>1</v>
      </c>
    </row>
    <row r="133" spans="2:26">
      <c r="B133" s="404"/>
      <c r="C133" s="392" t="s">
        <v>93</v>
      </c>
      <c r="D133" s="68">
        <v>92</v>
      </c>
      <c r="E133" s="68">
        <v>48</v>
      </c>
      <c r="G133" s="68">
        <v>45</v>
      </c>
      <c r="H133" s="68">
        <v>94</v>
      </c>
      <c r="J133" s="68">
        <v>26</v>
      </c>
      <c r="K133" s="68">
        <v>114</v>
      </c>
      <c r="M133" s="68">
        <v>44</v>
      </c>
      <c r="N133" s="68">
        <v>95</v>
      </c>
      <c r="P133" s="68">
        <v>89</v>
      </c>
      <c r="Q133" s="68">
        <v>50</v>
      </c>
      <c r="S133" s="68">
        <v>56</v>
      </c>
      <c r="T133" s="68">
        <v>83</v>
      </c>
      <c r="V133" s="68">
        <v>15</v>
      </c>
      <c r="W133" s="68">
        <v>125</v>
      </c>
      <c r="Y133" s="68">
        <v>1</v>
      </c>
      <c r="Z133" s="68">
        <v>139</v>
      </c>
    </row>
    <row r="134" spans="2:26" s="58" customFormat="1">
      <c r="B134" s="404"/>
      <c r="C134" s="390"/>
      <c r="D134" s="71">
        <v>0.65714285714285703</v>
      </c>
      <c r="E134" s="71">
        <v>0.34285714285714303</v>
      </c>
      <c r="F134"/>
      <c r="G134" s="71">
        <v>0.32374100719424498</v>
      </c>
      <c r="H134" s="71">
        <v>0.67625899280575497</v>
      </c>
      <c r="I134"/>
      <c r="J134" s="71">
        <v>0.185714285714286</v>
      </c>
      <c r="K134" s="71">
        <v>0.81428571428571395</v>
      </c>
      <c r="L134"/>
      <c r="M134" s="71">
        <v>0.31654676258992798</v>
      </c>
      <c r="N134" s="71">
        <v>0.68345323741007202</v>
      </c>
      <c r="O134"/>
      <c r="P134" s="71">
        <v>0.64028776978417301</v>
      </c>
      <c r="Q134" s="71">
        <v>0.35971223021582699</v>
      </c>
      <c r="R134"/>
      <c r="S134" s="71">
        <v>0.402877697841727</v>
      </c>
      <c r="T134" s="71">
        <v>0.597122302158273</v>
      </c>
      <c r="U134"/>
      <c r="V134" s="71">
        <v>0.107142857142857</v>
      </c>
      <c r="W134" s="71">
        <v>0.89285714285714302</v>
      </c>
      <c r="X134"/>
      <c r="Y134" s="72">
        <v>7.14285714285714E-3</v>
      </c>
      <c r="Z134" s="71">
        <v>0.99285714285714299</v>
      </c>
    </row>
    <row r="135" spans="2:26">
      <c r="B135" s="404"/>
      <c r="C135" s="392" t="s">
        <v>94</v>
      </c>
      <c r="D135" s="68">
        <v>110</v>
      </c>
      <c r="E135" s="68">
        <v>51</v>
      </c>
      <c r="G135" s="68">
        <v>53</v>
      </c>
      <c r="H135" s="68">
        <v>108</v>
      </c>
      <c r="J135" s="68">
        <v>30</v>
      </c>
      <c r="K135" s="68">
        <v>132</v>
      </c>
      <c r="M135" s="68">
        <v>38</v>
      </c>
      <c r="N135" s="68">
        <v>124</v>
      </c>
      <c r="P135" s="68">
        <v>109</v>
      </c>
      <c r="Q135" s="68">
        <v>52</v>
      </c>
      <c r="S135" s="68">
        <v>80</v>
      </c>
      <c r="T135" s="68">
        <v>81</v>
      </c>
      <c r="V135" s="68">
        <v>32</v>
      </c>
      <c r="W135" s="68">
        <v>129</v>
      </c>
      <c r="Y135" s="68">
        <v>9</v>
      </c>
      <c r="Z135" s="68">
        <v>153</v>
      </c>
    </row>
    <row r="136" spans="2:26" s="58" customFormat="1">
      <c r="B136" s="404"/>
      <c r="C136" s="390"/>
      <c r="D136" s="71">
        <v>0.68322981366459601</v>
      </c>
      <c r="E136" s="71">
        <v>0.31677018633540399</v>
      </c>
      <c r="F136"/>
      <c r="G136" s="71">
        <v>0.329192546583851</v>
      </c>
      <c r="H136" s="71">
        <v>0.670807453416149</v>
      </c>
      <c r="I136"/>
      <c r="J136" s="71">
        <v>0.18518518518518501</v>
      </c>
      <c r="K136" s="71">
        <v>0.81481481481481499</v>
      </c>
      <c r="L136"/>
      <c r="M136" s="71">
        <v>0.234567901234568</v>
      </c>
      <c r="N136" s="71">
        <v>0.76543209876543195</v>
      </c>
      <c r="O136"/>
      <c r="P136" s="71">
        <v>0.67701863354037295</v>
      </c>
      <c r="Q136" s="71">
        <v>0.322981366459627</v>
      </c>
      <c r="R136"/>
      <c r="S136" s="71">
        <v>0.49689440993788803</v>
      </c>
      <c r="T136" s="71">
        <v>0.50310559006211197</v>
      </c>
      <c r="U136"/>
      <c r="V136" s="71">
        <v>0.19875776397515499</v>
      </c>
      <c r="W136" s="71">
        <v>0.80124223602484501</v>
      </c>
      <c r="X136"/>
      <c r="Y136" s="71">
        <v>5.5555555555555601E-2</v>
      </c>
      <c r="Z136" s="71">
        <v>0.94444444444444398</v>
      </c>
    </row>
    <row r="137" spans="2:26">
      <c r="B137" s="404"/>
      <c r="C137" s="392" t="s">
        <v>95</v>
      </c>
      <c r="D137" s="68">
        <v>106</v>
      </c>
      <c r="E137" s="68">
        <v>53</v>
      </c>
      <c r="G137" s="68">
        <v>49</v>
      </c>
      <c r="H137" s="68">
        <v>110</v>
      </c>
      <c r="J137" s="68">
        <v>24</v>
      </c>
      <c r="K137" s="68">
        <v>135</v>
      </c>
      <c r="M137" s="68">
        <v>29</v>
      </c>
      <c r="N137" s="68">
        <v>130</v>
      </c>
      <c r="P137" s="68">
        <v>91</v>
      </c>
      <c r="Q137" s="68">
        <v>68</v>
      </c>
      <c r="S137" s="68">
        <v>57</v>
      </c>
      <c r="T137" s="68">
        <v>101</v>
      </c>
      <c r="V137" s="68">
        <v>11</v>
      </c>
      <c r="W137" s="68">
        <v>147</v>
      </c>
      <c r="Y137" s="68">
        <v>2</v>
      </c>
      <c r="Z137" s="68">
        <v>157</v>
      </c>
    </row>
    <row r="138" spans="2:26" s="58" customFormat="1">
      <c r="B138" s="404"/>
      <c r="C138" s="391"/>
      <c r="D138" s="71">
        <v>0.66666666666666696</v>
      </c>
      <c r="E138" s="71">
        <v>0.33333333333333298</v>
      </c>
      <c r="F138"/>
      <c r="G138" s="71">
        <v>0.30817610062893103</v>
      </c>
      <c r="H138" s="71">
        <v>0.69182389937106903</v>
      </c>
      <c r="I138"/>
      <c r="J138" s="71">
        <v>0.15094339622641501</v>
      </c>
      <c r="K138" s="71">
        <v>0.84905660377358505</v>
      </c>
      <c r="L138"/>
      <c r="M138" s="71">
        <v>0.182389937106918</v>
      </c>
      <c r="N138" s="71">
        <v>0.81761006289308202</v>
      </c>
      <c r="O138"/>
      <c r="P138" s="71">
        <v>0.57232704402515699</v>
      </c>
      <c r="Q138" s="71">
        <v>0.42767295597484301</v>
      </c>
      <c r="R138"/>
      <c r="S138" s="71">
        <v>0.360759493670886</v>
      </c>
      <c r="T138" s="71">
        <v>0.639240506329114</v>
      </c>
      <c r="U138"/>
      <c r="V138" s="71">
        <v>6.9620253164557E-2</v>
      </c>
      <c r="W138" s="71">
        <v>0.930379746835443</v>
      </c>
      <c r="X138"/>
      <c r="Y138" s="71">
        <v>1.25786163522013E-2</v>
      </c>
      <c r="Z138" s="71">
        <v>0.98742138364779897</v>
      </c>
    </row>
    <row r="139" spans="2:26" ht="13.5" customHeight="1">
      <c r="D139" s="61"/>
    </row>
    <row r="140" spans="2:26" ht="12.75" customHeight="1">
      <c r="B140" s="60"/>
    </row>
  </sheetData>
  <mergeCells count="80">
    <mergeCell ref="D4:Z4"/>
    <mergeCell ref="B7:B8"/>
    <mergeCell ref="B10:B13"/>
    <mergeCell ref="C10:C11"/>
    <mergeCell ref="C12:C13"/>
    <mergeCell ref="V5:W5"/>
    <mergeCell ref="Y5:Z5"/>
    <mergeCell ref="D5:E5"/>
    <mergeCell ref="G5:H5"/>
    <mergeCell ref="J5:K5"/>
    <mergeCell ref="M5:N5"/>
    <mergeCell ref="P5:Q5"/>
    <mergeCell ref="S5:T5"/>
    <mergeCell ref="C23:C24"/>
    <mergeCell ref="C25:C26"/>
    <mergeCell ref="C27:C28"/>
    <mergeCell ref="B30:B37"/>
    <mergeCell ref="C30:C31"/>
    <mergeCell ref="C32:C33"/>
    <mergeCell ref="C34:C35"/>
    <mergeCell ref="C36:C37"/>
    <mergeCell ref="B15:B28"/>
    <mergeCell ref="C15:C16"/>
    <mergeCell ref="C17:C18"/>
    <mergeCell ref="C19:C20"/>
    <mergeCell ref="C21:C22"/>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C68:C69"/>
    <mergeCell ref="C70:C71"/>
    <mergeCell ref="B73:B80"/>
    <mergeCell ref="C73:C74"/>
    <mergeCell ref="C75:C76"/>
    <mergeCell ref="C77:C78"/>
    <mergeCell ref="C79:C80"/>
    <mergeCell ref="B82:B97"/>
    <mergeCell ref="C82:C83"/>
    <mergeCell ref="C84:C85"/>
    <mergeCell ref="C86:C87"/>
    <mergeCell ref="C88:C89"/>
    <mergeCell ref="C90:C91"/>
    <mergeCell ref="C92:C93"/>
    <mergeCell ref="C94:C95"/>
    <mergeCell ref="C96:C97"/>
    <mergeCell ref="B99:B108"/>
    <mergeCell ref="C99:C100"/>
    <mergeCell ref="C101:C102"/>
    <mergeCell ref="C103:C104"/>
    <mergeCell ref="C105:C106"/>
    <mergeCell ref="C107:C108"/>
    <mergeCell ref="B110:B121"/>
    <mergeCell ref="C110:C111"/>
    <mergeCell ref="C112:C113"/>
    <mergeCell ref="C114:C115"/>
    <mergeCell ref="C116:C117"/>
    <mergeCell ref="C118:C119"/>
    <mergeCell ref="C120:C121"/>
    <mergeCell ref="B123:B138"/>
    <mergeCell ref="C123:C124"/>
    <mergeCell ref="C125:C126"/>
    <mergeCell ref="C127:C128"/>
    <mergeCell ref="C129:C130"/>
    <mergeCell ref="C131:C132"/>
    <mergeCell ref="C133:C134"/>
    <mergeCell ref="C135:C136"/>
    <mergeCell ref="C137:C138"/>
  </mergeCells>
  <hyperlinks>
    <hyperlink ref="B2" location="Obsah!A1" display="späť na obsah"/>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Z140"/>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9.5546875" customWidth="1"/>
    <col min="6" max="6" width="4.44140625" customWidth="1"/>
    <col min="7" max="8" width="9.5546875" customWidth="1"/>
    <col min="9" max="9" width="4.44140625" customWidth="1"/>
    <col min="10" max="11" width="9.5546875" customWidth="1"/>
    <col min="12" max="12" width="4.44140625" customWidth="1"/>
    <col min="13" max="14" width="9.5546875" customWidth="1"/>
    <col min="15" max="15" width="4.44140625" customWidth="1"/>
    <col min="16" max="16" width="11.33203125" customWidth="1"/>
    <col min="17" max="17" width="9.5546875" customWidth="1"/>
    <col min="18" max="18" width="4.44140625" customWidth="1"/>
    <col min="19" max="19" width="9.5546875" customWidth="1"/>
    <col min="20" max="20" width="10.88671875" customWidth="1"/>
    <col min="21" max="21" width="4.44140625" customWidth="1"/>
    <col min="22" max="23" width="9.5546875" customWidth="1"/>
    <col min="24" max="24" width="4.44140625" customWidth="1"/>
    <col min="25" max="26" width="9.5546875" customWidth="1"/>
  </cols>
  <sheetData>
    <row r="2" spans="2:26" ht="21">
      <c r="B2" s="271" t="s">
        <v>552</v>
      </c>
      <c r="C2" s="54"/>
      <c r="D2" s="54" t="s">
        <v>349</v>
      </c>
      <c r="E2" s="54"/>
      <c r="G2" s="54"/>
    </row>
    <row r="4" spans="2:26" ht="33.75" customHeight="1">
      <c r="D4" s="400" t="s">
        <v>258</v>
      </c>
      <c r="E4" s="409"/>
      <c r="F4" s="409"/>
      <c r="G4" s="409"/>
      <c r="H4" s="409"/>
      <c r="I4" s="409"/>
      <c r="J4" s="409"/>
      <c r="K4" s="409"/>
      <c r="L4" s="409"/>
      <c r="M4" s="409"/>
      <c r="N4" s="409"/>
      <c r="O4" s="409"/>
      <c r="P4" s="409"/>
      <c r="Q4" s="409"/>
      <c r="R4" s="409"/>
      <c r="S4" s="409"/>
      <c r="T4" s="409"/>
      <c r="U4" s="409"/>
      <c r="V4" s="409"/>
      <c r="W4" s="409"/>
      <c r="X4" s="409"/>
      <c r="Y4" s="409"/>
      <c r="Z4" s="409"/>
    </row>
    <row r="5" spans="2:26" ht="19.5" customHeight="1">
      <c r="D5" s="419" t="s">
        <v>250</v>
      </c>
      <c r="E5" s="417"/>
      <c r="G5" s="416" t="s">
        <v>257</v>
      </c>
      <c r="H5" s="417"/>
      <c r="J5" s="416" t="s">
        <v>256</v>
      </c>
      <c r="K5" s="417"/>
      <c r="M5" s="416" t="s">
        <v>255</v>
      </c>
      <c r="N5" s="417"/>
      <c r="P5" s="416" t="s">
        <v>254</v>
      </c>
      <c r="Q5" s="417"/>
      <c r="S5" s="416" t="s">
        <v>253</v>
      </c>
      <c r="T5" s="417"/>
      <c r="V5" s="416" t="s">
        <v>252</v>
      </c>
      <c r="W5" s="417"/>
      <c r="Y5" s="416" t="s">
        <v>251</v>
      </c>
      <c r="Z5" s="417"/>
    </row>
    <row r="6" spans="2:26">
      <c r="D6" s="128" t="s">
        <v>231</v>
      </c>
      <c r="E6" s="127" t="s">
        <v>232</v>
      </c>
      <c r="G6" s="128" t="s">
        <v>231</v>
      </c>
      <c r="H6" s="127" t="s">
        <v>232</v>
      </c>
      <c r="J6" s="128" t="s">
        <v>231</v>
      </c>
      <c r="K6" s="127" t="s">
        <v>232</v>
      </c>
      <c r="M6" s="128" t="s">
        <v>231</v>
      </c>
      <c r="N6" s="127" t="s">
        <v>232</v>
      </c>
      <c r="P6" s="128" t="s">
        <v>231</v>
      </c>
      <c r="Q6" s="127" t="s">
        <v>232</v>
      </c>
      <c r="S6" s="128" t="s">
        <v>231</v>
      </c>
      <c r="T6" s="127" t="s">
        <v>232</v>
      </c>
      <c r="V6" s="128" t="s">
        <v>231</v>
      </c>
      <c r="W6" s="127" t="s">
        <v>232</v>
      </c>
      <c r="Y6" s="128" t="s">
        <v>231</v>
      </c>
      <c r="Z6" s="127" t="s">
        <v>232</v>
      </c>
    </row>
    <row r="7" spans="2:26" ht="15" customHeight="1">
      <c r="B7" s="405" t="s">
        <v>209</v>
      </c>
      <c r="C7" s="82" t="s">
        <v>204</v>
      </c>
      <c r="D7" s="68">
        <v>665</v>
      </c>
      <c r="E7" s="68">
        <v>469</v>
      </c>
      <c r="G7" s="68">
        <v>316</v>
      </c>
      <c r="H7" s="68">
        <v>819</v>
      </c>
      <c r="J7" s="68">
        <v>177</v>
      </c>
      <c r="K7" s="68">
        <v>957</v>
      </c>
      <c r="M7" s="68">
        <v>245</v>
      </c>
      <c r="N7" s="68">
        <v>889</v>
      </c>
      <c r="P7" s="68">
        <v>601</v>
      </c>
      <c r="Q7" s="68">
        <v>533</v>
      </c>
      <c r="S7" s="68">
        <v>453</v>
      </c>
      <c r="T7" s="68">
        <v>682</v>
      </c>
      <c r="V7" s="68">
        <v>122</v>
      </c>
      <c r="W7" s="68">
        <v>1011</v>
      </c>
      <c r="Y7" s="68">
        <v>27</v>
      </c>
      <c r="Z7" s="68">
        <v>1107</v>
      </c>
    </row>
    <row r="8" spans="2:26" ht="15" customHeight="1">
      <c r="B8" s="405"/>
      <c r="C8" s="82" t="s">
        <v>205</v>
      </c>
      <c r="D8" s="71">
        <v>0.58641975308642003</v>
      </c>
      <c r="E8" s="71">
        <v>0.41358024691357997</v>
      </c>
      <c r="G8" s="71">
        <v>0.27841409691629998</v>
      </c>
      <c r="H8" s="71">
        <v>0.72158590308369996</v>
      </c>
      <c r="J8" s="71">
        <v>0.15608465608465599</v>
      </c>
      <c r="K8" s="71">
        <v>0.84391534391534395</v>
      </c>
      <c r="M8" s="71">
        <v>0.21604938271604901</v>
      </c>
      <c r="N8" s="71">
        <v>0.78395061728395099</v>
      </c>
      <c r="P8" s="71">
        <v>0.52998236331569704</v>
      </c>
      <c r="Q8" s="71">
        <v>0.47001763668430302</v>
      </c>
      <c r="S8" s="71">
        <v>0.39911894273127702</v>
      </c>
      <c r="T8" s="71">
        <v>0.60088105726872298</v>
      </c>
      <c r="V8" s="71">
        <v>0.107678729037952</v>
      </c>
      <c r="W8" s="71">
        <v>0.89232127096204805</v>
      </c>
      <c r="Y8" s="71">
        <v>2.3809523809523801E-2</v>
      </c>
      <c r="Z8" s="71">
        <v>0.97619047619047605</v>
      </c>
    </row>
    <row r="9" spans="2:26">
      <c r="C9" s="59"/>
      <c r="D9" s="65"/>
    </row>
    <row r="10" spans="2:26">
      <c r="B10" s="404" t="s">
        <v>71</v>
      </c>
      <c r="C10" s="391" t="s">
        <v>62</v>
      </c>
      <c r="D10" s="68">
        <v>329</v>
      </c>
      <c r="E10" s="68">
        <v>216</v>
      </c>
      <c r="G10" s="68">
        <v>148</v>
      </c>
      <c r="H10" s="68">
        <v>398</v>
      </c>
      <c r="J10" s="68">
        <v>84</v>
      </c>
      <c r="K10" s="68">
        <v>462</v>
      </c>
      <c r="M10" s="68">
        <v>119</v>
      </c>
      <c r="N10" s="68">
        <v>427</v>
      </c>
      <c r="P10" s="68">
        <v>298</v>
      </c>
      <c r="Q10" s="68">
        <v>247</v>
      </c>
      <c r="S10" s="68">
        <v>248</v>
      </c>
      <c r="T10" s="68">
        <v>298</v>
      </c>
      <c r="V10" s="68">
        <v>78</v>
      </c>
      <c r="W10" s="68">
        <v>467</v>
      </c>
      <c r="Y10" s="68">
        <v>16</v>
      </c>
      <c r="Z10" s="68">
        <v>529</v>
      </c>
    </row>
    <row r="11" spans="2:26">
      <c r="B11" s="404"/>
      <c r="C11" s="390"/>
      <c r="D11" s="71">
        <v>0.60366972477064196</v>
      </c>
      <c r="E11" s="71">
        <v>0.39633027522935799</v>
      </c>
      <c r="G11" s="71">
        <v>0.27106227106227099</v>
      </c>
      <c r="H11" s="71">
        <v>0.72893772893772901</v>
      </c>
      <c r="J11" s="71">
        <v>0.15384615384615399</v>
      </c>
      <c r="K11" s="71">
        <v>0.84615384615384603</v>
      </c>
      <c r="M11" s="71">
        <v>0.21794871794871801</v>
      </c>
      <c r="N11" s="71">
        <v>0.78205128205128205</v>
      </c>
      <c r="P11" s="71">
        <v>0.54678899082568799</v>
      </c>
      <c r="Q11" s="71">
        <v>0.45321100917431201</v>
      </c>
      <c r="S11" s="71">
        <v>0.45421245421245399</v>
      </c>
      <c r="T11" s="71">
        <v>0.54578754578754596</v>
      </c>
      <c r="V11" s="71">
        <v>0.14311926605504599</v>
      </c>
      <c r="W11" s="71">
        <v>0.85688073394495401</v>
      </c>
      <c r="Y11" s="71">
        <v>2.9357798165137599E-2</v>
      </c>
      <c r="Z11" s="71">
        <v>0.97064220183486205</v>
      </c>
    </row>
    <row r="12" spans="2:26">
      <c r="B12" s="404"/>
      <c r="C12" s="391" t="s">
        <v>63</v>
      </c>
      <c r="D12" s="68">
        <v>336</v>
      </c>
      <c r="E12" s="68">
        <v>253</v>
      </c>
      <c r="G12" s="68">
        <v>168</v>
      </c>
      <c r="H12" s="68">
        <v>421</v>
      </c>
      <c r="J12" s="68">
        <v>93</v>
      </c>
      <c r="K12" s="68">
        <v>495</v>
      </c>
      <c r="M12" s="68">
        <v>126</v>
      </c>
      <c r="N12" s="68">
        <v>462</v>
      </c>
      <c r="P12" s="68">
        <v>303</v>
      </c>
      <c r="Q12" s="68">
        <v>286</v>
      </c>
      <c r="S12" s="68">
        <v>205</v>
      </c>
      <c r="T12" s="68">
        <v>384</v>
      </c>
      <c r="V12" s="68">
        <v>44</v>
      </c>
      <c r="W12" s="68">
        <v>544</v>
      </c>
      <c r="Y12" s="68">
        <v>11</v>
      </c>
      <c r="Z12" s="68">
        <v>578</v>
      </c>
    </row>
    <row r="13" spans="2:26">
      <c r="B13" s="404"/>
      <c r="C13" s="391"/>
      <c r="D13" s="71">
        <v>0.57045840407470305</v>
      </c>
      <c r="E13" s="71">
        <v>0.429541595925297</v>
      </c>
      <c r="G13" s="71">
        <v>0.28522920203735103</v>
      </c>
      <c r="H13" s="71">
        <v>0.71477079796264897</v>
      </c>
      <c r="J13" s="71">
        <v>0.15816326530612199</v>
      </c>
      <c r="K13" s="71">
        <v>0.84183673469387799</v>
      </c>
      <c r="M13" s="71">
        <v>0.214285714285714</v>
      </c>
      <c r="N13" s="71">
        <v>0.78571428571428603</v>
      </c>
      <c r="P13" s="71">
        <v>0.51443123938879498</v>
      </c>
      <c r="Q13" s="71">
        <v>0.48556876061120502</v>
      </c>
      <c r="S13" s="71">
        <v>0.34804753820034001</v>
      </c>
      <c r="T13" s="71">
        <v>0.65195246179966004</v>
      </c>
      <c r="V13" s="71">
        <v>7.4829931972789102E-2</v>
      </c>
      <c r="W13" s="71">
        <v>0.92517006802721102</v>
      </c>
      <c r="Y13" s="71">
        <v>1.8675721561969401E-2</v>
      </c>
      <c r="Z13" s="71">
        <v>0.98132427843803105</v>
      </c>
    </row>
    <row r="14" spans="2:26">
      <c r="B14" s="2"/>
      <c r="C14" s="59"/>
      <c r="D14" s="65"/>
    </row>
    <row r="15" spans="2:26">
      <c r="B15" s="406" t="s">
        <v>77</v>
      </c>
      <c r="C15" s="392" t="s">
        <v>64</v>
      </c>
      <c r="D15" s="68">
        <v>59</v>
      </c>
      <c r="E15" s="68">
        <v>17</v>
      </c>
      <c r="G15" s="68">
        <v>2</v>
      </c>
      <c r="H15" s="68">
        <v>74</v>
      </c>
      <c r="J15" s="68">
        <v>66</v>
      </c>
      <c r="K15" s="68">
        <v>10</v>
      </c>
      <c r="M15" s="68">
        <v>32</v>
      </c>
      <c r="N15" s="68">
        <v>44</v>
      </c>
      <c r="P15" s="68">
        <v>60</v>
      </c>
      <c r="Q15" s="68">
        <v>17</v>
      </c>
      <c r="S15" s="68">
        <v>42</v>
      </c>
      <c r="T15" s="68">
        <v>35</v>
      </c>
      <c r="V15" s="68">
        <v>13</v>
      </c>
      <c r="W15" s="68">
        <v>63</v>
      </c>
      <c r="Y15" s="68">
        <v>2</v>
      </c>
      <c r="Z15" s="68">
        <v>75</v>
      </c>
    </row>
    <row r="16" spans="2:26">
      <c r="B16" s="407"/>
      <c r="C16" s="390"/>
      <c r="D16" s="71">
        <v>0.77631578947368396</v>
      </c>
      <c r="E16" s="71">
        <v>0.22368421052631601</v>
      </c>
      <c r="G16" s="71">
        <v>2.6315789473684199E-2</v>
      </c>
      <c r="H16" s="71">
        <v>0.97368421052631604</v>
      </c>
      <c r="J16" s="71">
        <v>0.86842105263157898</v>
      </c>
      <c r="K16" s="71">
        <v>0.13157894736842099</v>
      </c>
      <c r="M16" s="71">
        <v>0.42105263157894701</v>
      </c>
      <c r="N16" s="71">
        <v>0.57894736842105299</v>
      </c>
      <c r="P16" s="71">
        <v>0.77922077922077904</v>
      </c>
      <c r="Q16" s="71">
        <v>0.22077922077922099</v>
      </c>
      <c r="S16" s="71">
        <v>0.54545454545454497</v>
      </c>
      <c r="T16" s="71">
        <v>0.45454545454545497</v>
      </c>
      <c r="V16" s="71">
        <v>0.17105263157894701</v>
      </c>
      <c r="W16" s="71">
        <v>0.82894736842105299</v>
      </c>
      <c r="Y16" s="71">
        <v>2.5974025974026E-2</v>
      </c>
      <c r="Z16" s="71">
        <v>0.97402597402597402</v>
      </c>
    </row>
    <row r="17" spans="2:26">
      <c r="B17" s="407"/>
      <c r="C17" s="392" t="s">
        <v>65</v>
      </c>
      <c r="D17" s="68">
        <v>114</v>
      </c>
      <c r="E17" s="68">
        <v>36</v>
      </c>
      <c r="G17" s="68">
        <v>22</v>
      </c>
      <c r="H17" s="68">
        <v>128</v>
      </c>
      <c r="J17" s="68">
        <v>83</v>
      </c>
      <c r="K17" s="68">
        <v>67</v>
      </c>
      <c r="M17" s="68">
        <v>63</v>
      </c>
      <c r="N17" s="68">
        <v>87</v>
      </c>
      <c r="P17" s="68">
        <v>115</v>
      </c>
      <c r="Q17" s="68">
        <v>35</v>
      </c>
      <c r="S17" s="68">
        <v>97</v>
      </c>
      <c r="T17" s="68">
        <v>53</v>
      </c>
      <c r="V17" s="68">
        <v>26</v>
      </c>
      <c r="W17" s="68">
        <v>123</v>
      </c>
      <c r="Y17" s="68">
        <v>4</v>
      </c>
      <c r="Z17" s="68">
        <v>146</v>
      </c>
    </row>
    <row r="18" spans="2:26">
      <c r="B18" s="407"/>
      <c r="C18" s="390"/>
      <c r="D18" s="71">
        <v>0.76</v>
      </c>
      <c r="E18" s="71">
        <v>0.24</v>
      </c>
      <c r="G18" s="71">
        <v>0.146666666666667</v>
      </c>
      <c r="H18" s="71">
        <v>0.85333333333333306</v>
      </c>
      <c r="J18" s="71">
        <v>0.55333333333333301</v>
      </c>
      <c r="K18" s="71">
        <v>0.44666666666666699</v>
      </c>
      <c r="M18" s="71">
        <v>0.42</v>
      </c>
      <c r="N18" s="71">
        <v>0.57999999999999996</v>
      </c>
      <c r="P18" s="71">
        <v>0.76666666666666705</v>
      </c>
      <c r="Q18" s="71">
        <v>0.233333333333333</v>
      </c>
      <c r="S18" s="71">
        <v>0.64666666666666694</v>
      </c>
      <c r="T18" s="71">
        <v>0.353333333333333</v>
      </c>
      <c r="V18" s="71">
        <v>0.17449664429530201</v>
      </c>
      <c r="W18" s="71">
        <v>0.82550335570469802</v>
      </c>
      <c r="Y18" s="71">
        <v>2.66666666666667E-2</v>
      </c>
      <c r="Z18" s="71">
        <v>0.97333333333333305</v>
      </c>
    </row>
    <row r="19" spans="2:26">
      <c r="B19" s="407"/>
      <c r="C19" s="392" t="s">
        <v>66</v>
      </c>
      <c r="D19" s="68">
        <v>168</v>
      </c>
      <c r="E19" s="68">
        <v>59</v>
      </c>
      <c r="G19" s="68">
        <v>103</v>
      </c>
      <c r="H19" s="68">
        <v>124</v>
      </c>
      <c r="J19" s="68">
        <v>14</v>
      </c>
      <c r="K19" s="68">
        <v>213</v>
      </c>
      <c r="M19" s="68">
        <v>53</v>
      </c>
      <c r="N19" s="68">
        <v>174</v>
      </c>
      <c r="P19" s="68">
        <v>142</v>
      </c>
      <c r="Q19" s="68">
        <v>85</v>
      </c>
      <c r="S19" s="68">
        <v>121</v>
      </c>
      <c r="T19" s="68">
        <v>106</v>
      </c>
      <c r="V19" s="68">
        <v>33</v>
      </c>
      <c r="W19" s="68">
        <v>194</v>
      </c>
      <c r="Y19" s="68">
        <v>8</v>
      </c>
      <c r="Z19" s="68">
        <v>219</v>
      </c>
    </row>
    <row r="20" spans="2:26">
      <c r="B20" s="407"/>
      <c r="C20" s="390"/>
      <c r="D20" s="71">
        <v>0.740088105726872</v>
      </c>
      <c r="E20" s="71">
        <v>0.259911894273128</v>
      </c>
      <c r="G20" s="71">
        <v>0.45374449339207001</v>
      </c>
      <c r="H20" s="71">
        <v>0.54625550660792999</v>
      </c>
      <c r="J20" s="71">
        <v>6.1674008810572702E-2</v>
      </c>
      <c r="K20" s="71">
        <v>0.93832599118942706</v>
      </c>
      <c r="M20" s="71">
        <v>0.233480176211454</v>
      </c>
      <c r="N20" s="71">
        <v>0.766519823788546</v>
      </c>
      <c r="P20" s="71">
        <v>0.62555066079295196</v>
      </c>
      <c r="Q20" s="71">
        <v>0.37444933920704798</v>
      </c>
      <c r="S20" s="71">
        <v>0.53303964757709299</v>
      </c>
      <c r="T20" s="71">
        <v>0.46696035242290701</v>
      </c>
      <c r="V20" s="71">
        <v>0.14537444933920701</v>
      </c>
      <c r="W20" s="71">
        <v>0.85462555066079304</v>
      </c>
      <c r="Y20" s="71">
        <v>3.5242290748898703E-2</v>
      </c>
      <c r="Z20" s="71">
        <v>0.96475770925110105</v>
      </c>
    </row>
    <row r="21" spans="2:26">
      <c r="B21" s="407"/>
      <c r="C21" s="392" t="s">
        <v>67</v>
      </c>
      <c r="D21" s="68">
        <v>125</v>
      </c>
      <c r="E21" s="68">
        <v>59</v>
      </c>
      <c r="G21" s="68">
        <v>82</v>
      </c>
      <c r="H21" s="68">
        <v>102</v>
      </c>
      <c r="J21" s="68">
        <v>6</v>
      </c>
      <c r="K21" s="68">
        <v>178</v>
      </c>
      <c r="M21" s="68">
        <v>37</v>
      </c>
      <c r="N21" s="68">
        <v>147</v>
      </c>
      <c r="P21" s="68">
        <v>104</v>
      </c>
      <c r="Q21" s="68">
        <v>80</v>
      </c>
      <c r="S21" s="68">
        <v>76</v>
      </c>
      <c r="T21" s="68">
        <v>108</v>
      </c>
      <c r="V21" s="68">
        <v>25</v>
      </c>
      <c r="W21" s="68">
        <v>159</v>
      </c>
      <c r="Y21" s="68">
        <v>6</v>
      </c>
      <c r="Z21" s="68">
        <v>178</v>
      </c>
    </row>
    <row r="22" spans="2:26">
      <c r="B22" s="407"/>
      <c r="C22" s="390"/>
      <c r="D22" s="71">
        <v>0.67934782608695699</v>
      </c>
      <c r="E22" s="71">
        <v>0.32065217391304401</v>
      </c>
      <c r="G22" s="71">
        <v>0.44565217391304401</v>
      </c>
      <c r="H22" s="71">
        <v>0.55434782608695699</v>
      </c>
      <c r="J22" s="71">
        <v>3.2608695652173898E-2</v>
      </c>
      <c r="K22" s="71">
        <v>0.96739130434782605</v>
      </c>
      <c r="M22" s="71">
        <v>0.201086956521739</v>
      </c>
      <c r="N22" s="71">
        <v>0.79891304347826098</v>
      </c>
      <c r="P22" s="71">
        <v>0.565217391304348</v>
      </c>
      <c r="Q22" s="71">
        <v>0.434782608695652</v>
      </c>
      <c r="S22" s="71">
        <v>0.41304347826087001</v>
      </c>
      <c r="T22" s="71">
        <v>0.58695652173913004</v>
      </c>
      <c r="V22" s="71">
        <v>0.13586956521739099</v>
      </c>
      <c r="W22" s="71">
        <v>0.86413043478260898</v>
      </c>
      <c r="Y22" s="71">
        <v>3.2608695652173898E-2</v>
      </c>
      <c r="Z22" s="71">
        <v>0.96739130434782605</v>
      </c>
    </row>
    <row r="23" spans="2:26">
      <c r="B23" s="407"/>
      <c r="C23" s="392" t="s">
        <v>68</v>
      </c>
      <c r="D23" s="68">
        <v>115</v>
      </c>
      <c r="E23" s="68">
        <v>81</v>
      </c>
      <c r="G23" s="68">
        <v>75</v>
      </c>
      <c r="H23" s="68">
        <v>122</v>
      </c>
      <c r="J23" s="68">
        <v>6</v>
      </c>
      <c r="K23" s="68">
        <v>190</v>
      </c>
      <c r="M23" s="68">
        <v>32</v>
      </c>
      <c r="N23" s="68">
        <v>164</v>
      </c>
      <c r="P23" s="68">
        <v>87</v>
      </c>
      <c r="Q23" s="68">
        <v>109</v>
      </c>
      <c r="S23" s="68">
        <v>66</v>
      </c>
      <c r="T23" s="68">
        <v>131</v>
      </c>
      <c r="V23" s="68">
        <v>13</v>
      </c>
      <c r="W23" s="68">
        <v>183</v>
      </c>
      <c r="Y23" s="68">
        <v>5</v>
      </c>
      <c r="Z23" s="68">
        <v>191</v>
      </c>
    </row>
    <row r="24" spans="2:26">
      <c r="B24" s="407"/>
      <c r="C24" s="390"/>
      <c r="D24" s="71">
        <v>0.58673469387755095</v>
      </c>
      <c r="E24" s="71">
        <v>0.41326530612244899</v>
      </c>
      <c r="G24" s="71">
        <v>0.38071065989847702</v>
      </c>
      <c r="H24" s="71">
        <v>0.61928934010152303</v>
      </c>
      <c r="J24" s="71">
        <v>3.06122448979592E-2</v>
      </c>
      <c r="K24" s="71">
        <v>0.969387755102041</v>
      </c>
      <c r="M24" s="71">
        <v>0.16326530612244899</v>
      </c>
      <c r="N24" s="71">
        <v>0.83673469387755095</v>
      </c>
      <c r="P24" s="71">
        <v>0.44387755102040799</v>
      </c>
      <c r="Q24" s="71">
        <v>0.55612244897959195</v>
      </c>
      <c r="S24" s="71">
        <v>0.33502538071066001</v>
      </c>
      <c r="T24" s="71">
        <v>0.66497461928933999</v>
      </c>
      <c r="V24" s="71">
        <v>6.6326530612244902E-2</v>
      </c>
      <c r="W24" s="71">
        <v>0.93367346938775497</v>
      </c>
      <c r="Y24" s="71">
        <v>2.5510204081632699E-2</v>
      </c>
      <c r="Z24" s="71">
        <v>0.97448979591836704</v>
      </c>
    </row>
    <row r="25" spans="2:26">
      <c r="B25" s="407"/>
      <c r="C25" s="392" t="s">
        <v>69</v>
      </c>
      <c r="D25" s="68">
        <v>35</v>
      </c>
      <c r="E25" s="68">
        <v>59</v>
      </c>
      <c r="G25" s="68">
        <v>25</v>
      </c>
      <c r="H25" s="68">
        <v>69</v>
      </c>
      <c r="J25" s="68">
        <v>1</v>
      </c>
      <c r="K25" s="68">
        <v>93</v>
      </c>
      <c r="M25" s="68">
        <v>8</v>
      </c>
      <c r="N25" s="68">
        <v>86</v>
      </c>
      <c r="P25" s="68">
        <v>38</v>
      </c>
      <c r="Q25" s="68">
        <v>56</v>
      </c>
      <c r="S25" s="68">
        <v>19</v>
      </c>
      <c r="T25" s="68">
        <v>76</v>
      </c>
      <c r="V25" s="68">
        <v>3</v>
      </c>
      <c r="W25" s="68">
        <v>92</v>
      </c>
      <c r="Y25" s="68">
        <v>1</v>
      </c>
      <c r="Z25" s="68">
        <v>93</v>
      </c>
    </row>
    <row r="26" spans="2:26">
      <c r="B26" s="407"/>
      <c r="C26" s="390"/>
      <c r="D26" s="71">
        <v>0.37234042553191499</v>
      </c>
      <c r="E26" s="71">
        <v>0.62765957446808496</v>
      </c>
      <c r="G26" s="71">
        <v>0.26595744680851102</v>
      </c>
      <c r="H26" s="71">
        <v>0.73404255319148903</v>
      </c>
      <c r="J26" s="71">
        <v>1.0638297872340399E-2</v>
      </c>
      <c r="K26" s="71">
        <v>0.98936170212765995</v>
      </c>
      <c r="M26" s="71">
        <v>8.5106382978723402E-2</v>
      </c>
      <c r="N26" s="71">
        <v>0.91489361702127703</v>
      </c>
      <c r="P26" s="71">
        <v>0.40425531914893598</v>
      </c>
      <c r="Q26" s="71">
        <v>0.59574468085106402</v>
      </c>
      <c r="S26" s="71">
        <v>0.2</v>
      </c>
      <c r="T26" s="71">
        <v>0.8</v>
      </c>
      <c r="V26" s="71">
        <v>3.1578947368421102E-2</v>
      </c>
      <c r="W26" s="71">
        <v>0.96842105263157896</v>
      </c>
      <c r="Y26" s="71">
        <v>1.0638297872340399E-2</v>
      </c>
      <c r="Z26" s="71">
        <v>0.98936170212765995</v>
      </c>
    </row>
    <row r="27" spans="2:26">
      <c r="B27" s="407"/>
      <c r="C27" s="392" t="s">
        <v>70</v>
      </c>
      <c r="D27" s="68">
        <v>48</v>
      </c>
      <c r="E27" s="68">
        <v>158</v>
      </c>
      <c r="G27" s="68">
        <v>6</v>
      </c>
      <c r="H27" s="68">
        <v>201</v>
      </c>
      <c r="J27" s="68">
        <v>1</v>
      </c>
      <c r="K27" s="68">
        <v>206</v>
      </c>
      <c r="M27" s="68">
        <v>19</v>
      </c>
      <c r="N27" s="68">
        <v>187</v>
      </c>
      <c r="P27" s="68">
        <v>56</v>
      </c>
      <c r="Q27" s="68">
        <v>151</v>
      </c>
      <c r="S27" s="68">
        <v>33</v>
      </c>
      <c r="T27" s="68">
        <v>174</v>
      </c>
      <c r="V27" s="68">
        <v>8</v>
      </c>
      <c r="W27" s="68">
        <v>198</v>
      </c>
      <c r="Y27" s="68">
        <v>1</v>
      </c>
      <c r="Z27" s="68">
        <v>205</v>
      </c>
    </row>
    <row r="28" spans="2:26">
      <c r="B28" s="408"/>
      <c r="C28" s="390"/>
      <c r="D28" s="71">
        <v>0.233009708737864</v>
      </c>
      <c r="E28" s="71">
        <v>0.76699029126213603</v>
      </c>
      <c r="G28" s="71">
        <v>2.8985507246376802E-2</v>
      </c>
      <c r="H28" s="71">
        <v>0.97101449275362295</v>
      </c>
      <c r="J28" s="72">
        <v>4.8309178743961402E-3</v>
      </c>
      <c r="K28" s="71">
        <v>0.99516908212560395</v>
      </c>
      <c r="M28" s="71">
        <v>9.2233009708737906E-2</v>
      </c>
      <c r="N28" s="71">
        <v>0.90776699029126195</v>
      </c>
      <c r="P28" s="71">
        <v>0.270531400966184</v>
      </c>
      <c r="Q28" s="71">
        <v>0.729468599033816</v>
      </c>
      <c r="S28" s="71">
        <v>0.15942028985507201</v>
      </c>
      <c r="T28" s="71">
        <v>0.84057971014492805</v>
      </c>
      <c r="V28" s="71">
        <v>3.8834951456310697E-2</v>
      </c>
      <c r="W28" s="71">
        <v>0.961165048543689</v>
      </c>
      <c r="Y28" s="72">
        <v>4.8543689320388397E-3</v>
      </c>
      <c r="Z28" s="71">
        <v>0.99514563106796095</v>
      </c>
    </row>
    <row r="29" spans="2:26">
      <c r="B29" s="2"/>
      <c r="C29" s="59"/>
      <c r="D29" s="65"/>
    </row>
    <row r="30" spans="2:26">
      <c r="B30" s="404" t="s">
        <v>72</v>
      </c>
      <c r="C30" s="391" t="s">
        <v>73</v>
      </c>
      <c r="D30" s="68">
        <v>146</v>
      </c>
      <c r="E30" s="68">
        <v>181</v>
      </c>
      <c r="G30" s="68">
        <v>10</v>
      </c>
      <c r="H30" s="68">
        <v>317</v>
      </c>
      <c r="J30" s="68">
        <v>105</v>
      </c>
      <c r="K30" s="68">
        <v>222</v>
      </c>
      <c r="M30" s="68">
        <v>70</v>
      </c>
      <c r="N30" s="68">
        <v>257</v>
      </c>
      <c r="P30" s="68">
        <v>152</v>
      </c>
      <c r="Q30" s="68">
        <v>176</v>
      </c>
      <c r="S30" s="68">
        <v>112</v>
      </c>
      <c r="T30" s="68">
        <v>215</v>
      </c>
      <c r="V30" s="68">
        <v>32</v>
      </c>
      <c r="W30" s="68">
        <v>295</v>
      </c>
      <c r="Y30" s="68">
        <v>7</v>
      </c>
      <c r="Z30" s="68">
        <v>320</v>
      </c>
    </row>
    <row r="31" spans="2:26">
      <c r="B31" s="404"/>
      <c r="C31" s="390"/>
      <c r="D31" s="71">
        <v>0.44648318042813501</v>
      </c>
      <c r="E31" s="71">
        <v>0.55351681957186505</v>
      </c>
      <c r="G31" s="71">
        <v>3.0581039755351699E-2</v>
      </c>
      <c r="H31" s="71">
        <v>0.96941896024464802</v>
      </c>
      <c r="J31" s="71">
        <v>0.32110091743119301</v>
      </c>
      <c r="K31" s="71">
        <v>0.67889908256880704</v>
      </c>
      <c r="M31" s="71">
        <v>0.214067278287462</v>
      </c>
      <c r="N31" s="71">
        <v>0.78593272171253803</v>
      </c>
      <c r="P31" s="71">
        <v>0.46341463414634099</v>
      </c>
      <c r="Q31" s="71">
        <v>0.53658536585365901</v>
      </c>
      <c r="S31" s="71">
        <v>0.34250764525993899</v>
      </c>
      <c r="T31" s="71">
        <v>0.65749235474006096</v>
      </c>
      <c r="V31" s="71">
        <v>9.7859327217125397E-2</v>
      </c>
      <c r="W31" s="71">
        <v>0.90214067278287502</v>
      </c>
      <c r="Y31" s="71">
        <v>2.1406727828746201E-2</v>
      </c>
      <c r="Z31" s="71">
        <v>0.97859327217125402</v>
      </c>
    </row>
    <row r="32" spans="2:26">
      <c r="B32" s="404"/>
      <c r="C32" s="392" t="s">
        <v>74</v>
      </c>
      <c r="D32" s="68">
        <v>167</v>
      </c>
      <c r="E32" s="68">
        <v>168</v>
      </c>
      <c r="G32" s="68">
        <v>59</v>
      </c>
      <c r="H32" s="68">
        <v>276</v>
      </c>
      <c r="J32" s="68">
        <v>12</v>
      </c>
      <c r="K32" s="68">
        <v>323</v>
      </c>
      <c r="M32" s="68">
        <v>47</v>
      </c>
      <c r="N32" s="68">
        <v>288</v>
      </c>
      <c r="P32" s="68">
        <v>169</v>
      </c>
      <c r="Q32" s="68">
        <v>166</v>
      </c>
      <c r="S32" s="68">
        <v>129</v>
      </c>
      <c r="T32" s="68">
        <v>206</v>
      </c>
      <c r="V32" s="68">
        <v>30</v>
      </c>
      <c r="W32" s="68">
        <v>304</v>
      </c>
      <c r="Y32" s="68">
        <v>6</v>
      </c>
      <c r="Z32" s="68">
        <v>329</v>
      </c>
    </row>
    <row r="33" spans="2:26" ht="15.75" customHeight="1">
      <c r="B33" s="404"/>
      <c r="C33" s="390"/>
      <c r="D33" s="71">
        <v>0.49850746268656698</v>
      </c>
      <c r="E33" s="71">
        <v>0.50149253731343302</v>
      </c>
      <c r="G33" s="71">
        <v>0.176119402985075</v>
      </c>
      <c r="H33" s="71">
        <v>0.823880597014925</v>
      </c>
      <c r="J33" s="71">
        <v>3.5820895522388103E-2</v>
      </c>
      <c r="K33" s="71">
        <v>0.96417910447761201</v>
      </c>
      <c r="M33" s="71">
        <v>0.14029850746268699</v>
      </c>
      <c r="N33" s="71">
        <v>0.85970149253731298</v>
      </c>
      <c r="P33" s="71">
        <v>0.50447761194029905</v>
      </c>
      <c r="Q33" s="71">
        <v>0.495522388059701</v>
      </c>
      <c r="S33" s="71">
        <v>0.38507462686567201</v>
      </c>
      <c r="T33" s="71">
        <v>0.61492537313432805</v>
      </c>
      <c r="V33" s="71">
        <v>8.9820359281437098E-2</v>
      </c>
      <c r="W33" s="71">
        <v>0.91017964071856305</v>
      </c>
      <c r="Y33" s="71">
        <v>1.7910447761194E-2</v>
      </c>
      <c r="Z33" s="71">
        <v>0.98208955223880601</v>
      </c>
    </row>
    <row r="34" spans="2:26" ht="15.75" customHeight="1">
      <c r="B34" s="404"/>
      <c r="C34" s="392" t="s">
        <v>75</v>
      </c>
      <c r="D34" s="68">
        <v>250</v>
      </c>
      <c r="E34" s="68">
        <v>107</v>
      </c>
      <c r="G34" s="68">
        <v>165</v>
      </c>
      <c r="H34" s="68">
        <v>192</v>
      </c>
      <c r="J34" s="68">
        <v>43</v>
      </c>
      <c r="K34" s="68">
        <v>314</v>
      </c>
      <c r="M34" s="68">
        <v>95</v>
      </c>
      <c r="N34" s="68">
        <v>262</v>
      </c>
      <c r="P34" s="68">
        <v>207</v>
      </c>
      <c r="Q34" s="68">
        <v>150</v>
      </c>
      <c r="S34" s="68">
        <v>154</v>
      </c>
      <c r="T34" s="68">
        <v>203</v>
      </c>
      <c r="V34" s="68">
        <v>47</v>
      </c>
      <c r="W34" s="68">
        <v>311</v>
      </c>
      <c r="Y34" s="68">
        <v>10</v>
      </c>
      <c r="Z34" s="68">
        <v>347</v>
      </c>
    </row>
    <row r="35" spans="2:26">
      <c r="B35" s="404"/>
      <c r="C35" s="390"/>
      <c r="D35" s="71">
        <v>0.70028011204481799</v>
      </c>
      <c r="E35" s="71">
        <v>0.29971988795518201</v>
      </c>
      <c r="G35" s="71">
        <v>0.46218487394958002</v>
      </c>
      <c r="H35" s="71">
        <v>0.53781512605042003</v>
      </c>
      <c r="J35" s="71">
        <v>0.120448179271709</v>
      </c>
      <c r="K35" s="71">
        <v>0.87955182072829097</v>
      </c>
      <c r="M35" s="71">
        <v>0.26610644257703098</v>
      </c>
      <c r="N35" s="71">
        <v>0.73389355742296902</v>
      </c>
      <c r="P35" s="71">
        <v>0.57983193277310896</v>
      </c>
      <c r="Q35" s="71">
        <v>0.42016806722689098</v>
      </c>
      <c r="S35" s="71">
        <v>0.43137254901960798</v>
      </c>
      <c r="T35" s="71">
        <v>0.56862745098039202</v>
      </c>
      <c r="V35" s="71">
        <v>0.13128491620111701</v>
      </c>
      <c r="W35" s="71">
        <v>0.86871508379888296</v>
      </c>
      <c r="Y35" s="71">
        <v>2.8011204481792701E-2</v>
      </c>
      <c r="Z35" s="71">
        <v>0.97198879551820705</v>
      </c>
    </row>
    <row r="36" spans="2:26">
      <c r="B36" s="404"/>
      <c r="C36" s="392" t="s">
        <v>76</v>
      </c>
      <c r="D36" s="68">
        <v>102</v>
      </c>
      <c r="E36" s="68">
        <v>13</v>
      </c>
      <c r="G36" s="68">
        <v>81</v>
      </c>
      <c r="H36" s="68">
        <v>34</v>
      </c>
      <c r="J36" s="68">
        <v>17</v>
      </c>
      <c r="K36" s="68">
        <v>98</v>
      </c>
      <c r="M36" s="68">
        <v>32</v>
      </c>
      <c r="N36" s="68">
        <v>83</v>
      </c>
      <c r="P36" s="68">
        <v>74</v>
      </c>
      <c r="Q36" s="68">
        <v>41</v>
      </c>
      <c r="S36" s="68">
        <v>58</v>
      </c>
      <c r="T36" s="68">
        <v>57</v>
      </c>
      <c r="V36" s="68">
        <v>13</v>
      </c>
      <c r="W36" s="68">
        <v>101</v>
      </c>
      <c r="Y36" s="68">
        <v>5</v>
      </c>
      <c r="Z36" s="68">
        <v>110</v>
      </c>
    </row>
    <row r="37" spans="2:26">
      <c r="B37" s="404"/>
      <c r="C37" s="391"/>
      <c r="D37" s="71">
        <v>0.88695652173912998</v>
      </c>
      <c r="E37" s="71">
        <v>0.11304347826087</v>
      </c>
      <c r="G37" s="71">
        <v>0.70434782608695701</v>
      </c>
      <c r="H37" s="71">
        <v>0.29565217391304299</v>
      </c>
      <c r="J37" s="71">
        <v>0.147826086956522</v>
      </c>
      <c r="K37" s="71">
        <v>0.852173913043478</v>
      </c>
      <c r="M37" s="71">
        <v>0.27826086956521701</v>
      </c>
      <c r="N37" s="71">
        <v>0.72173913043478299</v>
      </c>
      <c r="P37" s="71">
        <v>0.64347826086956506</v>
      </c>
      <c r="Q37" s="71">
        <v>0.356521739130435</v>
      </c>
      <c r="S37" s="71">
        <v>0.50434782608695605</v>
      </c>
      <c r="T37" s="71">
        <v>0.495652173913044</v>
      </c>
      <c r="V37" s="71">
        <v>0.114035087719298</v>
      </c>
      <c r="W37" s="71">
        <v>0.88596491228070196</v>
      </c>
      <c r="Y37" s="71">
        <v>4.3478260869565202E-2</v>
      </c>
      <c r="Z37" s="71">
        <v>0.95652173913043503</v>
      </c>
    </row>
    <row r="38" spans="2:26">
      <c r="B38" s="2"/>
      <c r="C38" s="59"/>
      <c r="D38" s="65"/>
    </row>
    <row r="39" spans="2:26">
      <c r="B39" s="404" t="s">
        <v>81</v>
      </c>
      <c r="C39" s="391" t="s">
        <v>78</v>
      </c>
      <c r="D39" s="68">
        <v>590</v>
      </c>
      <c r="E39" s="68">
        <v>393</v>
      </c>
      <c r="G39" s="68">
        <v>277</v>
      </c>
      <c r="H39" s="68">
        <v>706</v>
      </c>
      <c r="J39" s="68">
        <v>157</v>
      </c>
      <c r="K39" s="68">
        <v>826</v>
      </c>
      <c r="M39" s="68">
        <v>216</v>
      </c>
      <c r="N39" s="68">
        <v>767</v>
      </c>
      <c r="P39" s="68">
        <v>515</v>
      </c>
      <c r="Q39" s="68">
        <v>468</v>
      </c>
      <c r="S39" s="68">
        <v>403</v>
      </c>
      <c r="T39" s="68">
        <v>580</v>
      </c>
      <c r="V39" s="68">
        <v>110</v>
      </c>
      <c r="W39" s="68">
        <v>873</v>
      </c>
      <c r="Y39" s="68">
        <v>25</v>
      </c>
      <c r="Z39" s="68">
        <v>958</v>
      </c>
    </row>
    <row r="40" spans="2:26">
      <c r="B40" s="404"/>
      <c r="C40" s="390"/>
      <c r="D40" s="71">
        <v>0.60020345879959303</v>
      </c>
      <c r="E40" s="71">
        <v>0.39979654120040697</v>
      </c>
      <c r="G40" s="71">
        <v>0.28179043743641902</v>
      </c>
      <c r="H40" s="71">
        <v>0.71820956256358104</v>
      </c>
      <c r="J40" s="71">
        <v>0.15971515768057001</v>
      </c>
      <c r="K40" s="71">
        <v>0.84028484231943001</v>
      </c>
      <c r="M40" s="71">
        <v>0.21973550356052901</v>
      </c>
      <c r="N40" s="71">
        <v>0.78026449643947104</v>
      </c>
      <c r="P40" s="71">
        <v>0.52390640895218699</v>
      </c>
      <c r="Q40" s="71">
        <v>0.47609359104781301</v>
      </c>
      <c r="S40" s="71">
        <v>0.40996948118006099</v>
      </c>
      <c r="T40" s="71">
        <v>0.59003051881993895</v>
      </c>
      <c r="V40" s="71">
        <v>0.111902339776195</v>
      </c>
      <c r="W40" s="71">
        <v>0.88809766022380499</v>
      </c>
      <c r="Y40" s="71">
        <v>2.5432349949135302E-2</v>
      </c>
      <c r="Z40" s="71">
        <v>0.97456765005086499</v>
      </c>
    </row>
    <row r="41" spans="2:26">
      <c r="B41" s="404"/>
      <c r="C41" s="392" t="s">
        <v>79</v>
      </c>
      <c r="D41" s="68">
        <v>56</v>
      </c>
      <c r="E41" s="68">
        <v>57</v>
      </c>
      <c r="G41" s="68">
        <v>32</v>
      </c>
      <c r="H41" s="68">
        <v>81</v>
      </c>
      <c r="J41" s="68">
        <v>17</v>
      </c>
      <c r="K41" s="68">
        <v>96</v>
      </c>
      <c r="M41" s="68">
        <v>25</v>
      </c>
      <c r="N41" s="68">
        <v>88</v>
      </c>
      <c r="P41" s="68">
        <v>67</v>
      </c>
      <c r="Q41" s="68">
        <v>46</v>
      </c>
      <c r="S41" s="68">
        <v>31</v>
      </c>
      <c r="T41" s="68">
        <v>82</v>
      </c>
      <c r="V41" s="68">
        <v>6</v>
      </c>
      <c r="W41" s="68">
        <v>107</v>
      </c>
      <c r="Y41" s="68">
        <v>1</v>
      </c>
      <c r="Z41" s="68">
        <v>112</v>
      </c>
    </row>
    <row r="42" spans="2:26">
      <c r="B42" s="404"/>
      <c r="C42" s="390"/>
      <c r="D42" s="71">
        <v>0.49557522123893799</v>
      </c>
      <c r="E42" s="71">
        <v>0.50442477876106195</v>
      </c>
      <c r="G42" s="71">
        <v>0.28318584070796499</v>
      </c>
      <c r="H42" s="71">
        <v>0.71681415929203496</v>
      </c>
      <c r="J42" s="71">
        <v>0.15044247787610601</v>
      </c>
      <c r="K42" s="71">
        <v>0.84955752212389402</v>
      </c>
      <c r="M42" s="71">
        <v>0.221238938053097</v>
      </c>
      <c r="N42" s="71">
        <v>0.77876106194690298</v>
      </c>
      <c r="P42" s="71">
        <v>0.59292035398230103</v>
      </c>
      <c r="Q42" s="71">
        <v>0.40707964601769903</v>
      </c>
      <c r="S42" s="71">
        <v>0.27433628318584102</v>
      </c>
      <c r="T42" s="71">
        <v>0.72566371681415898</v>
      </c>
      <c r="V42" s="71">
        <v>5.3097345132743397E-2</v>
      </c>
      <c r="W42" s="71">
        <v>0.946902654867257</v>
      </c>
      <c r="Y42" s="72">
        <v>8.8495575221238902E-3</v>
      </c>
      <c r="Z42" s="71">
        <v>0.99115044247787598</v>
      </c>
    </row>
    <row r="43" spans="2:26">
      <c r="B43" s="404"/>
      <c r="C43" s="392" t="s">
        <v>80</v>
      </c>
      <c r="D43" s="68">
        <v>18</v>
      </c>
      <c r="E43" s="68">
        <v>20</v>
      </c>
      <c r="G43" s="68">
        <v>6</v>
      </c>
      <c r="H43" s="68">
        <v>32</v>
      </c>
      <c r="J43" s="68">
        <v>3</v>
      </c>
      <c r="K43" s="68">
        <v>35</v>
      </c>
      <c r="M43" s="68">
        <v>4</v>
      </c>
      <c r="N43" s="68">
        <v>34</v>
      </c>
      <c r="P43" s="68">
        <v>19</v>
      </c>
      <c r="Q43" s="68">
        <v>19</v>
      </c>
      <c r="S43" s="68">
        <v>19</v>
      </c>
      <c r="T43" s="68">
        <v>19</v>
      </c>
      <c r="V43" s="68">
        <v>7</v>
      </c>
      <c r="W43" s="68">
        <v>31</v>
      </c>
      <c r="Y43" s="68">
        <v>1</v>
      </c>
      <c r="Z43" s="68">
        <v>37</v>
      </c>
    </row>
    <row r="44" spans="2:26">
      <c r="B44" s="404"/>
      <c r="C44" s="391"/>
      <c r="D44" s="71">
        <v>0.47368421052631599</v>
      </c>
      <c r="E44" s="71">
        <v>0.52631578947368396</v>
      </c>
      <c r="G44" s="71">
        <v>0.157894736842105</v>
      </c>
      <c r="H44" s="71">
        <v>0.84210526315789502</v>
      </c>
      <c r="J44" s="71">
        <v>7.8947368421052599E-2</v>
      </c>
      <c r="K44" s="71">
        <v>0.92105263157894701</v>
      </c>
      <c r="M44" s="71">
        <v>0.105263157894737</v>
      </c>
      <c r="N44" s="71">
        <v>0.89473684210526305</v>
      </c>
      <c r="P44" s="71">
        <v>0.5</v>
      </c>
      <c r="Q44" s="71">
        <v>0.5</v>
      </c>
      <c r="S44" s="71">
        <v>0.5</v>
      </c>
      <c r="T44" s="71">
        <v>0.5</v>
      </c>
      <c r="V44" s="71">
        <v>0.18421052631578899</v>
      </c>
      <c r="W44" s="71">
        <v>0.81578947368421095</v>
      </c>
      <c r="Y44" s="71">
        <v>2.6315789473684199E-2</v>
      </c>
      <c r="Z44" s="71">
        <v>0.97368421052631604</v>
      </c>
    </row>
    <row r="45" spans="2:26">
      <c r="C45" s="59"/>
      <c r="D45" s="65"/>
    </row>
    <row r="46" spans="2:26" ht="15" customHeight="1">
      <c r="B46" s="404" t="s">
        <v>227</v>
      </c>
      <c r="C46" s="377" t="s">
        <v>178</v>
      </c>
      <c r="D46" s="68">
        <v>25</v>
      </c>
      <c r="E46" s="68">
        <v>34</v>
      </c>
      <c r="G46" s="68">
        <v>2</v>
      </c>
      <c r="H46" s="68">
        <v>57</v>
      </c>
      <c r="J46" s="68">
        <v>0</v>
      </c>
      <c r="K46" s="68">
        <v>60</v>
      </c>
      <c r="M46" s="68">
        <v>9</v>
      </c>
      <c r="N46" s="68">
        <v>51</v>
      </c>
      <c r="P46" s="68">
        <v>31</v>
      </c>
      <c r="Q46" s="68">
        <v>29</v>
      </c>
      <c r="S46" s="68">
        <v>20</v>
      </c>
      <c r="T46" s="68">
        <v>40</v>
      </c>
      <c r="V46" s="68">
        <v>4</v>
      </c>
      <c r="W46" s="68">
        <v>55</v>
      </c>
      <c r="Y46" s="68">
        <v>1</v>
      </c>
      <c r="Z46" s="68">
        <v>58</v>
      </c>
    </row>
    <row r="47" spans="2:26" s="81" customFormat="1" ht="15" customHeight="1">
      <c r="B47" s="413"/>
      <c r="C47" s="414"/>
      <c r="D47" s="71">
        <v>0.42372881355932202</v>
      </c>
      <c r="E47" s="71">
        <v>0.57627118644067798</v>
      </c>
      <c r="F47"/>
      <c r="G47" s="71">
        <v>3.3898305084745797E-2</v>
      </c>
      <c r="H47" s="71">
        <v>0.96610169491525399</v>
      </c>
      <c r="I47"/>
      <c r="J47" s="71">
        <v>0</v>
      </c>
      <c r="K47" s="71">
        <v>1</v>
      </c>
      <c r="L47"/>
      <c r="M47" s="71">
        <v>0.15</v>
      </c>
      <c r="N47" s="71">
        <v>0.85</v>
      </c>
      <c r="O47"/>
      <c r="P47" s="71">
        <v>0.51666666666666705</v>
      </c>
      <c r="Q47" s="71">
        <v>0.483333333333333</v>
      </c>
      <c r="R47"/>
      <c r="S47" s="71">
        <v>0.33333333333333298</v>
      </c>
      <c r="T47" s="71">
        <v>0.66666666666666696</v>
      </c>
      <c r="U47"/>
      <c r="V47" s="71">
        <v>6.7796610169491497E-2</v>
      </c>
      <c r="W47" s="71">
        <v>0.93220338983050899</v>
      </c>
      <c r="X47"/>
      <c r="Y47" s="71">
        <v>1.6949152542372899E-2</v>
      </c>
      <c r="Z47" s="71">
        <v>0.98305084745762705</v>
      </c>
    </row>
    <row r="48" spans="2:26" ht="15" customHeight="1">
      <c r="B48" s="404"/>
      <c r="C48" s="381" t="s">
        <v>177</v>
      </c>
      <c r="D48" s="68">
        <v>88</v>
      </c>
      <c r="E48" s="68">
        <v>65</v>
      </c>
      <c r="G48" s="68">
        <v>29</v>
      </c>
      <c r="H48" s="68">
        <v>125</v>
      </c>
      <c r="J48" s="68">
        <v>4</v>
      </c>
      <c r="K48" s="68">
        <v>150</v>
      </c>
      <c r="M48" s="68">
        <v>24</v>
      </c>
      <c r="N48" s="68">
        <v>130</v>
      </c>
      <c r="P48" s="68">
        <v>69</v>
      </c>
      <c r="Q48" s="68">
        <v>84</v>
      </c>
      <c r="S48" s="68">
        <v>63</v>
      </c>
      <c r="T48" s="68">
        <v>91</v>
      </c>
      <c r="V48" s="68">
        <v>16</v>
      </c>
      <c r="W48" s="68">
        <v>138</v>
      </c>
      <c r="Y48" s="68">
        <v>1</v>
      </c>
      <c r="Z48" s="68">
        <v>152</v>
      </c>
    </row>
    <row r="49" spans="2:26" s="58" customFormat="1" ht="15" customHeight="1">
      <c r="B49" s="404"/>
      <c r="C49" s="412"/>
      <c r="D49" s="71">
        <v>0.57516339869281097</v>
      </c>
      <c r="E49" s="71">
        <v>0.42483660130718998</v>
      </c>
      <c r="F49"/>
      <c r="G49" s="71">
        <v>0.18831168831168801</v>
      </c>
      <c r="H49" s="71">
        <v>0.81168831168831201</v>
      </c>
      <c r="I49"/>
      <c r="J49" s="71">
        <v>2.5974025974026E-2</v>
      </c>
      <c r="K49" s="71">
        <v>0.97402597402597402</v>
      </c>
      <c r="L49"/>
      <c r="M49" s="71">
        <v>0.15584415584415601</v>
      </c>
      <c r="N49" s="71">
        <v>0.84415584415584399</v>
      </c>
      <c r="O49"/>
      <c r="P49" s="71">
        <v>0.45098039215686297</v>
      </c>
      <c r="Q49" s="71">
        <v>0.54901960784313697</v>
      </c>
      <c r="R49"/>
      <c r="S49" s="71">
        <v>0.40909090909090901</v>
      </c>
      <c r="T49" s="71">
        <v>0.59090909090909105</v>
      </c>
      <c r="U49"/>
      <c r="V49" s="71">
        <v>0.103896103896104</v>
      </c>
      <c r="W49" s="71">
        <v>0.89610389610389596</v>
      </c>
      <c r="X49"/>
      <c r="Y49" s="72">
        <v>6.5359477124183E-3</v>
      </c>
      <c r="Z49" s="71">
        <v>0.99346405228758194</v>
      </c>
    </row>
    <row r="50" spans="2:26" ht="15" customHeight="1">
      <c r="B50" s="404"/>
      <c r="C50" s="381" t="s">
        <v>179</v>
      </c>
      <c r="D50" s="68">
        <v>74</v>
      </c>
      <c r="E50" s="68">
        <v>46</v>
      </c>
      <c r="G50" s="68">
        <v>38</v>
      </c>
      <c r="H50" s="68">
        <v>82</v>
      </c>
      <c r="J50" s="68">
        <v>1</v>
      </c>
      <c r="K50" s="68">
        <v>119</v>
      </c>
      <c r="M50" s="68">
        <v>17</v>
      </c>
      <c r="N50" s="68">
        <v>103</v>
      </c>
      <c r="P50" s="68">
        <v>68</v>
      </c>
      <c r="Q50" s="68">
        <v>52</v>
      </c>
      <c r="S50" s="68">
        <v>49</v>
      </c>
      <c r="T50" s="68">
        <v>71</v>
      </c>
      <c r="V50" s="68">
        <v>9</v>
      </c>
      <c r="W50" s="68">
        <v>111</v>
      </c>
      <c r="Y50" s="68">
        <v>3</v>
      </c>
      <c r="Z50" s="68">
        <v>117</v>
      </c>
    </row>
    <row r="51" spans="2:26" s="58" customFormat="1" ht="15" customHeight="1">
      <c r="B51" s="404"/>
      <c r="C51" s="412"/>
      <c r="D51" s="71">
        <v>0.61666666666666703</v>
      </c>
      <c r="E51" s="71">
        <v>0.38333333333333303</v>
      </c>
      <c r="F51"/>
      <c r="G51" s="71">
        <v>0.31666666666666698</v>
      </c>
      <c r="H51" s="71">
        <v>0.68333333333333302</v>
      </c>
      <c r="I51"/>
      <c r="J51" s="72">
        <v>8.3333333333333297E-3</v>
      </c>
      <c r="K51" s="71">
        <v>0.99166666666666703</v>
      </c>
      <c r="L51"/>
      <c r="M51" s="71">
        <v>0.141666666666667</v>
      </c>
      <c r="N51" s="71">
        <v>0.85833333333333295</v>
      </c>
      <c r="O51"/>
      <c r="P51" s="71">
        <v>0.56666666666666698</v>
      </c>
      <c r="Q51" s="71">
        <v>0.43333333333333302</v>
      </c>
      <c r="R51"/>
      <c r="S51" s="71">
        <v>0.40833333333333299</v>
      </c>
      <c r="T51" s="71">
        <v>0.59166666666666701</v>
      </c>
      <c r="U51"/>
      <c r="V51" s="71">
        <v>7.4999999999999997E-2</v>
      </c>
      <c r="W51" s="71">
        <v>0.92500000000000004</v>
      </c>
      <c r="X51"/>
      <c r="Y51" s="71">
        <v>2.5000000000000001E-2</v>
      </c>
      <c r="Z51" s="71">
        <v>0.97499999999999998</v>
      </c>
    </row>
    <row r="52" spans="2:26" ht="15" customHeight="1">
      <c r="B52" s="404"/>
      <c r="C52" s="381" t="s">
        <v>157</v>
      </c>
      <c r="D52" s="68">
        <v>51</v>
      </c>
      <c r="E52" s="68">
        <v>28</v>
      </c>
      <c r="G52" s="68">
        <v>68</v>
      </c>
      <c r="H52" s="68">
        <v>11</v>
      </c>
      <c r="J52" s="68">
        <v>6</v>
      </c>
      <c r="K52" s="68">
        <v>74</v>
      </c>
      <c r="M52" s="68">
        <v>15</v>
      </c>
      <c r="N52" s="68">
        <v>64</v>
      </c>
      <c r="P52" s="68">
        <v>40</v>
      </c>
      <c r="Q52" s="68">
        <v>39</v>
      </c>
      <c r="S52" s="68">
        <v>33</v>
      </c>
      <c r="T52" s="68">
        <v>46</v>
      </c>
      <c r="V52" s="68">
        <v>4</v>
      </c>
      <c r="W52" s="68">
        <v>76</v>
      </c>
      <c r="Y52" s="68">
        <v>1</v>
      </c>
      <c r="Z52" s="68">
        <v>78</v>
      </c>
    </row>
    <row r="53" spans="2:26" s="58" customFormat="1" ht="15" customHeight="1">
      <c r="B53" s="404"/>
      <c r="C53" s="412"/>
      <c r="D53" s="71">
        <v>0.645569620253165</v>
      </c>
      <c r="E53" s="71">
        <v>0.354430379746835</v>
      </c>
      <c r="F53"/>
      <c r="G53" s="71">
        <v>0.860759493670886</v>
      </c>
      <c r="H53" s="71">
        <v>0.139240506329114</v>
      </c>
      <c r="I53"/>
      <c r="J53" s="71">
        <v>7.4999999999999997E-2</v>
      </c>
      <c r="K53" s="71">
        <v>0.92500000000000004</v>
      </c>
      <c r="L53"/>
      <c r="M53" s="71">
        <v>0.189873417721519</v>
      </c>
      <c r="N53" s="71">
        <v>0.810126582278481</v>
      </c>
      <c r="O53"/>
      <c r="P53" s="71">
        <v>0.506329113924051</v>
      </c>
      <c r="Q53" s="71">
        <v>0.493670886075949</v>
      </c>
      <c r="R53"/>
      <c r="S53" s="71">
        <v>0.417721518987342</v>
      </c>
      <c r="T53" s="71">
        <v>0.582278481012658</v>
      </c>
      <c r="U53"/>
      <c r="V53" s="71">
        <v>0.05</v>
      </c>
      <c r="W53" s="71">
        <v>0.95</v>
      </c>
      <c r="X53"/>
      <c r="Y53" s="71">
        <v>1.26582278481013E-2</v>
      </c>
      <c r="Z53" s="71">
        <v>0.987341772151899</v>
      </c>
    </row>
    <row r="54" spans="2:26" ht="15" customHeight="1">
      <c r="B54" s="404"/>
      <c r="C54" s="381" t="s">
        <v>171</v>
      </c>
      <c r="D54" s="68">
        <v>63</v>
      </c>
      <c r="E54" s="68">
        <v>14</v>
      </c>
      <c r="G54" s="68">
        <v>58</v>
      </c>
      <c r="H54" s="68">
        <v>19</v>
      </c>
      <c r="J54" s="68">
        <v>4</v>
      </c>
      <c r="K54" s="68">
        <v>74</v>
      </c>
      <c r="M54" s="68">
        <v>18</v>
      </c>
      <c r="N54" s="68">
        <v>59</v>
      </c>
      <c r="P54" s="68">
        <v>49</v>
      </c>
      <c r="Q54" s="68">
        <v>28</v>
      </c>
      <c r="S54" s="68">
        <v>39</v>
      </c>
      <c r="T54" s="68">
        <v>38</v>
      </c>
      <c r="V54" s="68">
        <v>15</v>
      </c>
      <c r="W54" s="68">
        <v>62</v>
      </c>
      <c r="Y54" s="68">
        <v>2</v>
      </c>
      <c r="Z54" s="68">
        <v>75</v>
      </c>
    </row>
    <row r="55" spans="2:26" s="58" customFormat="1" ht="15" customHeight="1">
      <c r="B55" s="404"/>
      <c r="C55" s="412"/>
      <c r="D55" s="71">
        <v>0.81818181818181801</v>
      </c>
      <c r="E55" s="71">
        <v>0.18181818181818199</v>
      </c>
      <c r="F55"/>
      <c r="G55" s="71">
        <v>0.75324675324675305</v>
      </c>
      <c r="H55" s="71">
        <v>0.246753246753247</v>
      </c>
      <c r="I55"/>
      <c r="J55" s="71">
        <v>5.1282051282051301E-2</v>
      </c>
      <c r="K55" s="71">
        <v>0.94871794871794901</v>
      </c>
      <c r="L55"/>
      <c r="M55" s="71">
        <v>0.23376623376623401</v>
      </c>
      <c r="N55" s="71">
        <v>0.76623376623376604</v>
      </c>
      <c r="O55"/>
      <c r="P55" s="71">
        <v>0.63636363636363602</v>
      </c>
      <c r="Q55" s="71">
        <v>0.36363636363636398</v>
      </c>
      <c r="R55"/>
      <c r="S55" s="71">
        <v>0.506493506493507</v>
      </c>
      <c r="T55" s="71">
        <v>0.493506493506493</v>
      </c>
      <c r="U55"/>
      <c r="V55" s="71">
        <v>0.19480519480519501</v>
      </c>
      <c r="W55" s="71">
        <v>0.80519480519480502</v>
      </c>
      <c r="X55"/>
      <c r="Y55" s="71">
        <v>2.5974025974026E-2</v>
      </c>
      <c r="Z55" s="71">
        <v>0.97402597402597402</v>
      </c>
    </row>
    <row r="56" spans="2:26" ht="15" customHeight="1">
      <c r="B56" s="404"/>
      <c r="C56" s="381" t="s">
        <v>172</v>
      </c>
      <c r="D56" s="68">
        <v>67</v>
      </c>
      <c r="E56" s="68">
        <v>4</v>
      </c>
      <c r="G56" s="68">
        <v>68</v>
      </c>
      <c r="H56" s="68">
        <v>4</v>
      </c>
      <c r="J56" s="68">
        <v>13</v>
      </c>
      <c r="K56" s="68">
        <v>59</v>
      </c>
      <c r="M56" s="68">
        <v>25</v>
      </c>
      <c r="N56" s="68">
        <v>46</v>
      </c>
      <c r="P56" s="68">
        <v>50</v>
      </c>
      <c r="Q56" s="68">
        <v>21</v>
      </c>
      <c r="S56" s="68">
        <v>40</v>
      </c>
      <c r="T56" s="68">
        <v>32</v>
      </c>
      <c r="V56" s="68">
        <v>12</v>
      </c>
      <c r="W56" s="68">
        <v>59</v>
      </c>
      <c r="Y56" s="68">
        <v>4</v>
      </c>
      <c r="Z56" s="68">
        <v>67</v>
      </c>
    </row>
    <row r="57" spans="2:26" s="58" customFormat="1" ht="15" customHeight="1">
      <c r="B57" s="404"/>
      <c r="C57" s="412"/>
      <c r="D57" s="71">
        <v>0.94366197183098599</v>
      </c>
      <c r="E57" s="71">
        <v>5.63380281690141E-2</v>
      </c>
      <c r="F57"/>
      <c r="G57" s="71">
        <v>0.94444444444444398</v>
      </c>
      <c r="H57" s="71">
        <v>5.5555555555555601E-2</v>
      </c>
      <c r="I57"/>
      <c r="J57" s="71">
        <v>0.180555555555556</v>
      </c>
      <c r="K57" s="71">
        <v>0.81944444444444398</v>
      </c>
      <c r="L57"/>
      <c r="M57" s="71">
        <v>0.352112676056338</v>
      </c>
      <c r="N57" s="71">
        <v>0.647887323943662</v>
      </c>
      <c r="O57"/>
      <c r="P57" s="71">
        <v>0.70422535211267601</v>
      </c>
      <c r="Q57" s="71">
        <v>0.29577464788732399</v>
      </c>
      <c r="R57"/>
      <c r="S57" s="71">
        <v>0.55555555555555602</v>
      </c>
      <c r="T57" s="71">
        <v>0.44444444444444398</v>
      </c>
      <c r="U57"/>
      <c r="V57" s="71">
        <v>0.169014084507042</v>
      </c>
      <c r="W57" s="71">
        <v>0.83098591549295797</v>
      </c>
      <c r="X57"/>
      <c r="Y57" s="71">
        <v>5.63380281690141E-2</v>
      </c>
      <c r="Z57" s="71">
        <v>0.94366197183098599</v>
      </c>
    </row>
    <row r="58" spans="2:26" ht="15" customHeight="1">
      <c r="B58" s="404"/>
      <c r="C58" s="381" t="s">
        <v>173</v>
      </c>
      <c r="D58" s="68">
        <v>5</v>
      </c>
      <c r="E58" s="68">
        <v>0</v>
      </c>
      <c r="G58" s="68">
        <v>5</v>
      </c>
      <c r="H58" s="68">
        <v>0</v>
      </c>
      <c r="J58" s="68">
        <v>0</v>
      </c>
      <c r="K58" s="68">
        <v>5</v>
      </c>
      <c r="M58" s="68">
        <v>1</v>
      </c>
      <c r="N58" s="68">
        <v>3</v>
      </c>
      <c r="P58" s="68">
        <v>5</v>
      </c>
      <c r="Q58" s="68">
        <v>0</v>
      </c>
      <c r="S58" s="68">
        <v>2</v>
      </c>
      <c r="T58" s="68">
        <v>2</v>
      </c>
      <c r="V58" s="68">
        <v>0</v>
      </c>
      <c r="W58" s="68">
        <v>5</v>
      </c>
      <c r="Y58" s="68">
        <v>0</v>
      </c>
      <c r="Z58" s="68">
        <v>5</v>
      </c>
    </row>
    <row r="59" spans="2:26" s="58" customFormat="1" ht="15" customHeight="1">
      <c r="B59" s="404"/>
      <c r="C59" s="412"/>
      <c r="D59" s="71">
        <v>1</v>
      </c>
      <c r="E59" s="71">
        <v>0</v>
      </c>
      <c r="F59"/>
      <c r="G59" s="71">
        <v>1</v>
      </c>
      <c r="H59" s="71">
        <v>0</v>
      </c>
      <c r="I59"/>
      <c r="J59" s="71">
        <v>0</v>
      </c>
      <c r="K59" s="71">
        <v>1</v>
      </c>
      <c r="L59"/>
      <c r="M59" s="71">
        <v>0.25</v>
      </c>
      <c r="N59" s="71">
        <v>0.75</v>
      </c>
      <c r="O59"/>
      <c r="P59" s="71">
        <v>1</v>
      </c>
      <c r="Q59" s="71">
        <v>0</v>
      </c>
      <c r="R59"/>
      <c r="S59" s="71">
        <v>0.5</v>
      </c>
      <c r="T59" s="71">
        <v>0.5</v>
      </c>
      <c r="U59"/>
      <c r="V59" s="71">
        <v>0</v>
      </c>
      <c r="W59" s="71">
        <v>1</v>
      </c>
      <c r="X59"/>
      <c r="Y59" s="71">
        <v>0</v>
      </c>
      <c r="Z59" s="71">
        <v>1</v>
      </c>
    </row>
    <row r="60" spans="2:26" ht="15" customHeight="1">
      <c r="B60" s="404"/>
      <c r="C60" s="381" t="s">
        <v>174</v>
      </c>
      <c r="D60" s="68">
        <v>38</v>
      </c>
      <c r="E60" s="68">
        <v>10</v>
      </c>
      <c r="G60" s="68">
        <v>20</v>
      </c>
      <c r="H60" s="68">
        <v>28</v>
      </c>
      <c r="J60" s="68">
        <v>0</v>
      </c>
      <c r="K60" s="68">
        <v>48</v>
      </c>
      <c r="M60" s="68">
        <v>6</v>
      </c>
      <c r="N60" s="68">
        <v>42</v>
      </c>
      <c r="P60" s="68">
        <v>26</v>
      </c>
      <c r="Q60" s="68">
        <v>22</v>
      </c>
      <c r="S60" s="68">
        <v>19</v>
      </c>
      <c r="T60" s="68">
        <v>29</v>
      </c>
      <c r="V60" s="68">
        <v>6</v>
      </c>
      <c r="W60" s="68">
        <v>42</v>
      </c>
      <c r="Y60" s="68">
        <v>2</v>
      </c>
      <c r="Z60" s="68">
        <v>46</v>
      </c>
    </row>
    <row r="61" spans="2:26" s="58" customFormat="1" ht="15" customHeight="1">
      <c r="B61" s="404"/>
      <c r="C61" s="412"/>
      <c r="D61" s="71">
        <v>0.79166666666666696</v>
      </c>
      <c r="E61" s="71">
        <v>0.20833333333333301</v>
      </c>
      <c r="F61"/>
      <c r="G61" s="71">
        <v>0.41666666666666702</v>
      </c>
      <c r="H61" s="71">
        <v>0.58333333333333304</v>
      </c>
      <c r="I61"/>
      <c r="J61" s="71">
        <v>0</v>
      </c>
      <c r="K61" s="71">
        <v>1</v>
      </c>
      <c r="L61"/>
      <c r="M61" s="71">
        <v>0.125</v>
      </c>
      <c r="N61" s="71">
        <v>0.875</v>
      </c>
      <c r="O61"/>
      <c r="P61" s="71">
        <v>0.54166666666666696</v>
      </c>
      <c r="Q61" s="71">
        <v>0.45833333333333298</v>
      </c>
      <c r="R61"/>
      <c r="S61" s="71">
        <v>0.39583333333333298</v>
      </c>
      <c r="T61" s="71">
        <v>0.60416666666666696</v>
      </c>
      <c r="U61"/>
      <c r="V61" s="71">
        <v>0.125</v>
      </c>
      <c r="W61" s="71">
        <v>0.875</v>
      </c>
      <c r="X61"/>
      <c r="Y61" s="71">
        <v>4.1666666666666699E-2</v>
      </c>
      <c r="Z61" s="71">
        <v>0.95833333333333304</v>
      </c>
    </row>
    <row r="62" spans="2:26" ht="15" customHeight="1">
      <c r="B62" s="404"/>
      <c r="C62" s="381" t="s">
        <v>175</v>
      </c>
      <c r="D62" s="68">
        <v>10</v>
      </c>
      <c r="E62" s="68">
        <v>1</v>
      </c>
      <c r="G62" s="68">
        <v>7</v>
      </c>
      <c r="H62" s="68">
        <v>4</v>
      </c>
      <c r="J62" s="68">
        <v>1</v>
      </c>
      <c r="K62" s="68">
        <v>10</v>
      </c>
      <c r="M62" s="68">
        <v>1</v>
      </c>
      <c r="N62" s="68">
        <v>10</v>
      </c>
      <c r="P62" s="68">
        <v>8</v>
      </c>
      <c r="Q62" s="68">
        <v>3</v>
      </c>
      <c r="S62" s="68">
        <v>5</v>
      </c>
      <c r="T62" s="68">
        <v>6</v>
      </c>
      <c r="V62" s="68">
        <v>1</v>
      </c>
      <c r="W62" s="68">
        <v>10</v>
      </c>
      <c r="Y62" s="68">
        <v>1</v>
      </c>
      <c r="Z62" s="68">
        <v>10</v>
      </c>
    </row>
    <row r="63" spans="2:26" s="58" customFormat="1" ht="15" customHeight="1">
      <c r="B63" s="404"/>
      <c r="C63" s="412"/>
      <c r="D63" s="71">
        <v>0.90909090909090895</v>
      </c>
      <c r="E63" s="71">
        <v>9.0909090909090898E-2</v>
      </c>
      <c r="F63"/>
      <c r="G63" s="71">
        <v>0.63636363636363602</v>
      </c>
      <c r="H63" s="71">
        <v>0.36363636363636398</v>
      </c>
      <c r="I63"/>
      <c r="J63" s="71">
        <v>9.0909090909090898E-2</v>
      </c>
      <c r="K63" s="71">
        <v>0.90909090909090895</v>
      </c>
      <c r="L63"/>
      <c r="M63" s="71">
        <v>9.0909090909090898E-2</v>
      </c>
      <c r="N63" s="71">
        <v>0.90909090909090895</v>
      </c>
      <c r="O63"/>
      <c r="P63" s="71">
        <v>0.72727272727272696</v>
      </c>
      <c r="Q63" s="71">
        <v>0.27272727272727298</v>
      </c>
      <c r="R63"/>
      <c r="S63" s="71">
        <v>0.45454545454545497</v>
      </c>
      <c r="T63" s="71">
        <v>0.54545454545454497</v>
      </c>
      <c r="U63"/>
      <c r="V63" s="71">
        <v>9.0909090909090898E-2</v>
      </c>
      <c r="W63" s="71">
        <v>0.90909090909090895</v>
      </c>
      <c r="X63"/>
      <c r="Y63" s="71">
        <v>9.0909090909090898E-2</v>
      </c>
      <c r="Z63" s="71">
        <v>0.90909090909090895</v>
      </c>
    </row>
    <row r="64" spans="2:26">
      <c r="B64" s="404"/>
      <c r="C64" s="381" t="s">
        <v>158</v>
      </c>
      <c r="D64" s="68">
        <v>55</v>
      </c>
      <c r="E64" s="68">
        <v>174</v>
      </c>
      <c r="G64" s="68">
        <v>2</v>
      </c>
      <c r="H64" s="68">
        <v>227</v>
      </c>
      <c r="J64" s="68">
        <v>1</v>
      </c>
      <c r="K64" s="68">
        <v>228</v>
      </c>
      <c r="M64" s="68">
        <v>21</v>
      </c>
      <c r="N64" s="68">
        <v>208</v>
      </c>
      <c r="P64" s="68">
        <v>65</v>
      </c>
      <c r="Q64" s="68">
        <v>164</v>
      </c>
      <c r="S64" s="68">
        <v>34</v>
      </c>
      <c r="T64" s="68">
        <v>195</v>
      </c>
      <c r="V64" s="68">
        <v>7</v>
      </c>
      <c r="W64" s="68">
        <v>221</v>
      </c>
      <c r="Y64" s="68">
        <v>3</v>
      </c>
      <c r="Z64" s="68">
        <v>225</v>
      </c>
    </row>
    <row r="65" spans="2:26" s="58" customFormat="1">
      <c r="B65" s="404"/>
      <c r="C65" s="412"/>
      <c r="D65" s="71">
        <v>0.240174672489083</v>
      </c>
      <c r="E65" s="71">
        <v>0.75982532751091703</v>
      </c>
      <c r="F65"/>
      <c r="G65" s="72">
        <v>8.7336244541484694E-3</v>
      </c>
      <c r="H65" s="71">
        <v>0.99126637554585195</v>
      </c>
      <c r="I65"/>
      <c r="J65" s="72">
        <v>4.3668122270742399E-3</v>
      </c>
      <c r="K65" s="71">
        <v>0.99563318777292598</v>
      </c>
      <c r="L65"/>
      <c r="M65" s="71">
        <v>9.1703056768558902E-2</v>
      </c>
      <c r="N65" s="71">
        <v>0.90829694323144095</v>
      </c>
      <c r="O65"/>
      <c r="P65" s="71">
        <v>0.28384279475982499</v>
      </c>
      <c r="Q65" s="71">
        <v>0.71615720524017501</v>
      </c>
      <c r="R65"/>
      <c r="S65" s="71">
        <v>0.148471615720524</v>
      </c>
      <c r="T65" s="71">
        <v>0.85152838427947597</v>
      </c>
      <c r="U65"/>
      <c r="V65" s="71">
        <v>3.07017543859649E-2</v>
      </c>
      <c r="W65" s="71">
        <v>0.96929824561403499</v>
      </c>
      <c r="X65"/>
      <c r="Y65" s="71">
        <v>1.3157894736842099E-2</v>
      </c>
      <c r="Z65" s="71">
        <v>0.98684210526315796</v>
      </c>
    </row>
    <row r="66" spans="2:26">
      <c r="B66" s="404"/>
      <c r="C66" s="381" t="s">
        <v>159</v>
      </c>
      <c r="D66" s="68">
        <v>131</v>
      </c>
      <c r="E66" s="68">
        <v>33</v>
      </c>
      <c r="G66" s="68">
        <v>12</v>
      </c>
      <c r="H66" s="68">
        <v>152</v>
      </c>
      <c r="J66" s="68">
        <v>143</v>
      </c>
      <c r="K66" s="68">
        <v>21</v>
      </c>
      <c r="M66" s="68">
        <v>80</v>
      </c>
      <c r="N66" s="68">
        <v>84</v>
      </c>
      <c r="P66" s="68">
        <v>132</v>
      </c>
      <c r="Q66" s="68">
        <v>31</v>
      </c>
      <c r="S66" s="68">
        <v>103</v>
      </c>
      <c r="T66" s="68">
        <v>60</v>
      </c>
      <c r="V66" s="68">
        <v>32</v>
      </c>
      <c r="W66" s="68">
        <v>132</v>
      </c>
      <c r="Y66" s="68">
        <v>7</v>
      </c>
      <c r="Z66" s="68">
        <v>157</v>
      </c>
    </row>
    <row r="67" spans="2:26" s="58" customFormat="1">
      <c r="B67" s="404"/>
      <c r="C67" s="412"/>
      <c r="D67" s="71">
        <v>0.79878048780487798</v>
      </c>
      <c r="E67" s="71">
        <v>0.20121951219512199</v>
      </c>
      <c r="F67"/>
      <c r="G67" s="71">
        <v>7.3170731707317097E-2</v>
      </c>
      <c r="H67" s="71">
        <v>0.92682926829268297</v>
      </c>
      <c r="I67"/>
      <c r="J67" s="71">
        <v>0.87195121951219501</v>
      </c>
      <c r="K67" s="71">
        <v>0.12804878048780499</v>
      </c>
      <c r="L67"/>
      <c r="M67" s="71">
        <v>0.48780487804877998</v>
      </c>
      <c r="N67" s="71">
        <v>0.51219512195121997</v>
      </c>
      <c r="O67"/>
      <c r="P67" s="71">
        <v>0.80981595092024505</v>
      </c>
      <c r="Q67" s="71">
        <v>0.190184049079755</v>
      </c>
      <c r="R67"/>
      <c r="S67" s="71">
        <v>0.63190184049079801</v>
      </c>
      <c r="T67" s="71">
        <v>0.36809815950920199</v>
      </c>
      <c r="U67"/>
      <c r="V67" s="71">
        <v>0.19512195121951201</v>
      </c>
      <c r="W67" s="71">
        <v>0.80487804878048796</v>
      </c>
      <c r="X67"/>
      <c r="Y67" s="71">
        <v>4.2682926829268303E-2</v>
      </c>
      <c r="Z67" s="71">
        <v>0.957317073170732</v>
      </c>
    </row>
    <row r="68" spans="2:26">
      <c r="B68" s="404"/>
      <c r="C68" s="381" t="s">
        <v>160</v>
      </c>
      <c r="D68" s="68">
        <v>16</v>
      </c>
      <c r="E68" s="68">
        <v>6</v>
      </c>
      <c r="G68" s="68">
        <v>2</v>
      </c>
      <c r="H68" s="68">
        <v>20</v>
      </c>
      <c r="J68" s="68">
        <v>0</v>
      </c>
      <c r="K68" s="68">
        <v>22</v>
      </c>
      <c r="M68" s="68">
        <v>2</v>
      </c>
      <c r="N68" s="68">
        <v>21</v>
      </c>
      <c r="P68" s="68">
        <v>10</v>
      </c>
      <c r="Q68" s="68">
        <v>13</v>
      </c>
      <c r="S68" s="68">
        <v>8</v>
      </c>
      <c r="T68" s="68">
        <v>14</v>
      </c>
      <c r="V68" s="68">
        <v>2</v>
      </c>
      <c r="W68" s="68">
        <v>21</v>
      </c>
      <c r="Y68" s="68">
        <v>1</v>
      </c>
      <c r="Z68" s="68">
        <v>21</v>
      </c>
    </row>
    <row r="69" spans="2:26" s="58" customFormat="1">
      <c r="B69" s="404"/>
      <c r="C69" s="412"/>
      <c r="D69" s="71">
        <v>0.72727272727272696</v>
      </c>
      <c r="E69" s="71">
        <v>0.27272727272727298</v>
      </c>
      <c r="F69"/>
      <c r="G69" s="71">
        <v>9.0909090909090898E-2</v>
      </c>
      <c r="H69" s="71">
        <v>0.90909090909090895</v>
      </c>
      <c r="I69"/>
      <c r="J69" s="71">
        <v>0</v>
      </c>
      <c r="K69" s="71">
        <v>1</v>
      </c>
      <c r="L69"/>
      <c r="M69" s="71">
        <v>8.6956521739130405E-2</v>
      </c>
      <c r="N69" s="71">
        <v>0.91304347826086996</v>
      </c>
      <c r="O69"/>
      <c r="P69" s="71">
        <v>0.434782608695652</v>
      </c>
      <c r="Q69" s="71">
        <v>0.565217391304348</v>
      </c>
      <c r="R69"/>
      <c r="S69" s="71">
        <v>0.36363636363636398</v>
      </c>
      <c r="T69" s="71">
        <v>0.63636363636363602</v>
      </c>
      <c r="U69"/>
      <c r="V69" s="71">
        <v>8.6956521739130405E-2</v>
      </c>
      <c r="W69" s="71">
        <v>0.91304347826086996</v>
      </c>
      <c r="X69"/>
      <c r="Y69" s="71">
        <v>4.5454545454545497E-2</v>
      </c>
      <c r="Z69" s="71">
        <v>0.95454545454545503</v>
      </c>
    </row>
    <row r="70" spans="2:26">
      <c r="B70" s="404"/>
      <c r="C70" s="381" t="s">
        <v>83</v>
      </c>
      <c r="D70" s="68">
        <v>41</v>
      </c>
      <c r="E70" s="68">
        <v>53</v>
      </c>
      <c r="G70" s="68">
        <v>4</v>
      </c>
      <c r="H70" s="68">
        <v>90</v>
      </c>
      <c r="J70" s="68">
        <v>6</v>
      </c>
      <c r="K70" s="68">
        <v>88</v>
      </c>
      <c r="M70" s="68">
        <v>26</v>
      </c>
      <c r="N70" s="68">
        <v>68</v>
      </c>
      <c r="P70" s="68">
        <v>48</v>
      </c>
      <c r="Q70" s="68">
        <v>46</v>
      </c>
      <c r="S70" s="68">
        <v>38</v>
      </c>
      <c r="T70" s="68">
        <v>56</v>
      </c>
      <c r="V70" s="68">
        <v>14</v>
      </c>
      <c r="W70" s="68">
        <v>80</v>
      </c>
      <c r="Y70" s="68">
        <v>0</v>
      </c>
      <c r="Z70" s="68">
        <v>94</v>
      </c>
    </row>
    <row r="71" spans="2:26" s="58" customFormat="1">
      <c r="B71" s="404"/>
      <c r="C71" s="412"/>
      <c r="D71" s="71">
        <v>0.43617021276595702</v>
      </c>
      <c r="E71" s="71">
        <v>0.56382978723404198</v>
      </c>
      <c r="F71"/>
      <c r="G71" s="71">
        <v>4.2553191489361701E-2</v>
      </c>
      <c r="H71" s="71">
        <v>0.95744680851063801</v>
      </c>
      <c r="I71"/>
      <c r="J71" s="71">
        <v>6.3829787234042604E-2</v>
      </c>
      <c r="K71" s="71">
        <v>0.93617021276595802</v>
      </c>
      <c r="L71"/>
      <c r="M71" s="71">
        <v>0.27659574468085102</v>
      </c>
      <c r="N71" s="71">
        <v>0.72340425531914898</v>
      </c>
      <c r="O71"/>
      <c r="P71" s="71">
        <v>0.51063829787234005</v>
      </c>
      <c r="Q71" s="71">
        <v>0.48936170212766</v>
      </c>
      <c r="R71"/>
      <c r="S71" s="71">
        <v>0.40425531914893598</v>
      </c>
      <c r="T71" s="71">
        <v>0.59574468085106402</v>
      </c>
      <c r="U71"/>
      <c r="V71" s="71">
        <v>0.14893617021276601</v>
      </c>
      <c r="W71" s="71">
        <v>0.85106382978723405</v>
      </c>
      <c r="X71"/>
      <c r="Y71" s="71">
        <v>0</v>
      </c>
      <c r="Z71" s="71">
        <v>1</v>
      </c>
    </row>
    <row r="72" spans="2:26">
      <c r="C72" s="59"/>
      <c r="D72" s="65"/>
    </row>
    <row r="73" spans="2:26">
      <c r="B73" s="404" t="s">
        <v>101</v>
      </c>
      <c r="C73" s="391" t="s">
        <v>161</v>
      </c>
      <c r="D73" s="68">
        <v>84</v>
      </c>
      <c r="E73" s="68">
        <v>28</v>
      </c>
      <c r="G73" s="68">
        <v>83</v>
      </c>
      <c r="H73" s="68">
        <v>29</v>
      </c>
      <c r="J73" s="68">
        <v>12</v>
      </c>
      <c r="K73" s="68">
        <v>100</v>
      </c>
      <c r="M73" s="68">
        <v>25</v>
      </c>
      <c r="N73" s="68">
        <v>86</v>
      </c>
      <c r="P73" s="68">
        <v>69</v>
      </c>
      <c r="Q73" s="68">
        <v>43</v>
      </c>
      <c r="S73" s="68">
        <v>52</v>
      </c>
      <c r="T73" s="68">
        <v>60</v>
      </c>
      <c r="V73" s="68">
        <v>12</v>
      </c>
      <c r="W73" s="68">
        <v>100</v>
      </c>
      <c r="Y73" s="68">
        <v>3</v>
      </c>
      <c r="Z73" s="68">
        <v>109</v>
      </c>
    </row>
    <row r="74" spans="2:26" s="58" customFormat="1">
      <c r="B74" s="404"/>
      <c r="C74" s="388"/>
      <c r="D74" s="71">
        <v>0.75</v>
      </c>
      <c r="E74" s="71">
        <v>0.25</v>
      </c>
      <c r="F74"/>
      <c r="G74" s="71">
        <v>0.74107142857142905</v>
      </c>
      <c r="H74" s="71">
        <v>0.25892857142857101</v>
      </c>
      <c r="I74"/>
      <c r="J74" s="71">
        <v>0.107142857142857</v>
      </c>
      <c r="K74" s="71">
        <v>0.89285714285714302</v>
      </c>
      <c r="L74"/>
      <c r="M74" s="71">
        <v>0.22522522522522501</v>
      </c>
      <c r="N74" s="71">
        <v>0.77477477477477497</v>
      </c>
      <c r="O74"/>
      <c r="P74" s="71">
        <v>0.61607142857142805</v>
      </c>
      <c r="Q74" s="71">
        <v>0.38392857142857101</v>
      </c>
      <c r="R74"/>
      <c r="S74" s="71">
        <v>0.46428571428571402</v>
      </c>
      <c r="T74" s="71">
        <v>0.53571428571428603</v>
      </c>
      <c r="U74"/>
      <c r="V74" s="71">
        <v>0.107142857142857</v>
      </c>
      <c r="W74" s="71">
        <v>0.89285714285714302</v>
      </c>
      <c r="X74"/>
      <c r="Y74" s="71">
        <v>2.6785714285714302E-2</v>
      </c>
      <c r="Z74" s="71">
        <v>0.97321428571428603</v>
      </c>
    </row>
    <row r="75" spans="2:26">
      <c r="B75" s="404"/>
      <c r="C75" s="392" t="s">
        <v>162</v>
      </c>
      <c r="D75" s="68">
        <v>56</v>
      </c>
      <c r="E75" s="68">
        <v>24</v>
      </c>
      <c r="G75" s="68">
        <v>49</v>
      </c>
      <c r="H75" s="68">
        <v>30</v>
      </c>
      <c r="J75" s="68">
        <v>10</v>
      </c>
      <c r="K75" s="68">
        <v>69</v>
      </c>
      <c r="M75" s="68">
        <v>21</v>
      </c>
      <c r="N75" s="68">
        <v>59</v>
      </c>
      <c r="P75" s="68">
        <v>42</v>
      </c>
      <c r="Q75" s="68">
        <v>38</v>
      </c>
      <c r="S75" s="68">
        <v>28</v>
      </c>
      <c r="T75" s="68">
        <v>51</v>
      </c>
      <c r="V75" s="68">
        <v>8</v>
      </c>
      <c r="W75" s="68">
        <v>71</v>
      </c>
      <c r="Y75" s="68">
        <v>2</v>
      </c>
      <c r="Z75" s="68">
        <v>77</v>
      </c>
    </row>
    <row r="76" spans="2:26" s="58" customFormat="1">
      <c r="B76" s="404"/>
      <c r="C76" s="388"/>
      <c r="D76" s="71">
        <v>0.7</v>
      </c>
      <c r="E76" s="71">
        <v>0.3</v>
      </c>
      <c r="F76"/>
      <c r="G76" s="71">
        <v>0.620253164556962</v>
      </c>
      <c r="H76" s="71">
        <v>0.379746835443038</v>
      </c>
      <c r="I76"/>
      <c r="J76" s="71">
        <v>0.126582278481013</v>
      </c>
      <c r="K76" s="71">
        <v>0.873417721518987</v>
      </c>
      <c r="L76"/>
      <c r="M76" s="71">
        <v>0.26250000000000001</v>
      </c>
      <c r="N76" s="71">
        <v>0.73750000000000004</v>
      </c>
      <c r="O76"/>
      <c r="P76" s="71">
        <v>0.52500000000000002</v>
      </c>
      <c r="Q76" s="71">
        <v>0.47499999999999998</v>
      </c>
      <c r="R76"/>
      <c r="S76" s="71">
        <v>0.354430379746835</v>
      </c>
      <c r="T76" s="71">
        <v>0.645569620253165</v>
      </c>
      <c r="U76"/>
      <c r="V76" s="71">
        <v>0.10126582278481</v>
      </c>
      <c r="W76" s="71">
        <v>0.89873417721519</v>
      </c>
      <c r="X76"/>
      <c r="Y76" s="71">
        <v>2.53164556962025E-2</v>
      </c>
      <c r="Z76" s="71">
        <v>0.974683544303797</v>
      </c>
    </row>
    <row r="77" spans="2:26">
      <c r="B77" s="404"/>
      <c r="C77" s="392" t="s">
        <v>163</v>
      </c>
      <c r="D77" s="68">
        <v>14</v>
      </c>
      <c r="E77" s="68">
        <v>20</v>
      </c>
      <c r="G77" s="68">
        <v>7</v>
      </c>
      <c r="H77" s="68">
        <v>27</v>
      </c>
      <c r="J77" s="68">
        <v>0</v>
      </c>
      <c r="K77" s="68">
        <v>34</v>
      </c>
      <c r="M77" s="68">
        <v>3</v>
      </c>
      <c r="N77" s="68">
        <v>31</v>
      </c>
      <c r="P77" s="68">
        <v>17</v>
      </c>
      <c r="Q77" s="68">
        <v>17</v>
      </c>
      <c r="S77" s="68">
        <v>10</v>
      </c>
      <c r="T77" s="68">
        <v>24</v>
      </c>
      <c r="V77" s="68">
        <v>1</v>
      </c>
      <c r="W77" s="68">
        <v>33</v>
      </c>
      <c r="Y77" s="68">
        <v>0</v>
      </c>
      <c r="Z77" s="68">
        <v>34</v>
      </c>
    </row>
    <row r="78" spans="2:26" s="58" customFormat="1">
      <c r="B78" s="404"/>
      <c r="C78" s="388"/>
      <c r="D78" s="71">
        <v>0.41176470588235298</v>
      </c>
      <c r="E78" s="71">
        <v>0.58823529411764697</v>
      </c>
      <c r="F78"/>
      <c r="G78" s="71">
        <v>0.20588235294117599</v>
      </c>
      <c r="H78" s="71">
        <v>0.79411764705882304</v>
      </c>
      <c r="I78"/>
      <c r="J78" s="71">
        <v>0</v>
      </c>
      <c r="K78" s="71">
        <v>1</v>
      </c>
      <c r="L78"/>
      <c r="M78" s="71">
        <v>8.8235294117647106E-2</v>
      </c>
      <c r="N78" s="71">
        <v>0.91176470588235303</v>
      </c>
      <c r="O78"/>
      <c r="P78" s="71">
        <v>0.5</v>
      </c>
      <c r="Q78" s="71">
        <v>0.5</v>
      </c>
      <c r="R78"/>
      <c r="S78" s="71">
        <v>0.29411764705882398</v>
      </c>
      <c r="T78" s="71">
        <v>0.70588235294117696</v>
      </c>
      <c r="U78"/>
      <c r="V78" s="71">
        <v>2.9411764705882401E-2</v>
      </c>
      <c r="W78" s="71">
        <v>0.97058823529411797</v>
      </c>
      <c r="X78"/>
      <c r="Y78" s="71">
        <v>0</v>
      </c>
      <c r="Z78" s="71">
        <v>1</v>
      </c>
    </row>
    <row r="79" spans="2:26">
      <c r="B79" s="404"/>
      <c r="C79" s="392" t="s">
        <v>164</v>
      </c>
      <c r="D79" s="68">
        <v>268</v>
      </c>
      <c r="E79" s="68">
        <v>131</v>
      </c>
      <c r="G79" s="68">
        <v>155</v>
      </c>
      <c r="H79" s="68">
        <v>244</v>
      </c>
      <c r="J79" s="68">
        <v>6</v>
      </c>
      <c r="K79" s="68">
        <v>394</v>
      </c>
      <c r="M79" s="68">
        <v>68</v>
      </c>
      <c r="N79" s="68">
        <v>332</v>
      </c>
      <c r="P79" s="68">
        <v>218</v>
      </c>
      <c r="Q79" s="68">
        <v>181</v>
      </c>
      <c r="S79" s="68">
        <v>178</v>
      </c>
      <c r="T79" s="68">
        <v>221</v>
      </c>
      <c r="V79" s="68">
        <v>45</v>
      </c>
      <c r="W79" s="68">
        <v>354</v>
      </c>
      <c r="Y79" s="68">
        <v>10</v>
      </c>
      <c r="Z79" s="68">
        <v>389</v>
      </c>
    </row>
    <row r="80" spans="2:26" s="58" customFormat="1">
      <c r="B80" s="404"/>
      <c r="C80" s="388"/>
      <c r="D80" s="71">
        <v>0.67167919799498699</v>
      </c>
      <c r="E80" s="71">
        <v>0.32832080200501301</v>
      </c>
      <c r="F80"/>
      <c r="G80" s="71">
        <v>0.38847117794486202</v>
      </c>
      <c r="H80" s="71">
        <v>0.61152882205513803</v>
      </c>
      <c r="I80"/>
      <c r="J80" s="71">
        <v>1.4999999999999999E-2</v>
      </c>
      <c r="K80" s="71">
        <v>0.98499999999999999</v>
      </c>
      <c r="L80"/>
      <c r="M80" s="71">
        <v>0.17</v>
      </c>
      <c r="N80" s="71">
        <v>0.83</v>
      </c>
      <c r="O80"/>
      <c r="P80" s="71">
        <v>0.54636591478696706</v>
      </c>
      <c r="Q80" s="71">
        <v>0.453634085213033</v>
      </c>
      <c r="R80"/>
      <c r="S80" s="71">
        <v>0.44611528822055102</v>
      </c>
      <c r="T80" s="71">
        <v>0.55388471177944898</v>
      </c>
      <c r="U80"/>
      <c r="V80" s="71">
        <v>0.112781954887218</v>
      </c>
      <c r="W80" s="71">
        <v>0.88721804511278202</v>
      </c>
      <c r="X80"/>
      <c r="Y80" s="71">
        <v>2.5062656641604002E-2</v>
      </c>
      <c r="Z80" s="71">
        <v>0.97493734335839599</v>
      </c>
    </row>
    <row r="81" spans="2:26">
      <c r="C81" s="59"/>
      <c r="D81" s="65"/>
      <c r="E81" s="58"/>
    </row>
    <row r="82" spans="2:26">
      <c r="B82" s="404" t="s">
        <v>148</v>
      </c>
      <c r="C82" s="403" t="s">
        <v>165</v>
      </c>
      <c r="D82" s="68">
        <v>37</v>
      </c>
      <c r="E82" s="68">
        <v>7</v>
      </c>
      <c r="G82" s="68">
        <v>26</v>
      </c>
      <c r="H82" s="68">
        <v>17</v>
      </c>
      <c r="J82" s="68">
        <v>4</v>
      </c>
      <c r="K82" s="68">
        <v>40</v>
      </c>
      <c r="M82" s="68">
        <v>14</v>
      </c>
      <c r="N82" s="68">
        <v>30</v>
      </c>
      <c r="P82" s="68">
        <v>30</v>
      </c>
      <c r="Q82" s="68">
        <v>14</v>
      </c>
      <c r="S82" s="68">
        <v>28</v>
      </c>
      <c r="T82" s="68">
        <v>15</v>
      </c>
      <c r="V82" s="68">
        <v>9</v>
      </c>
      <c r="W82" s="68">
        <v>35</v>
      </c>
      <c r="Y82" s="68">
        <v>2</v>
      </c>
      <c r="Z82" s="68">
        <v>42</v>
      </c>
    </row>
    <row r="83" spans="2:26" s="58" customFormat="1">
      <c r="B83" s="404"/>
      <c r="C83" s="411"/>
      <c r="D83" s="71">
        <v>0.84090909090909105</v>
      </c>
      <c r="E83" s="71">
        <v>0.15909090909090901</v>
      </c>
      <c r="F83"/>
      <c r="G83" s="71">
        <v>0.60465116279069797</v>
      </c>
      <c r="H83" s="71">
        <v>0.39534883720930197</v>
      </c>
      <c r="I83"/>
      <c r="J83" s="71">
        <v>9.0909090909090898E-2</v>
      </c>
      <c r="K83" s="71">
        <v>0.90909090909090895</v>
      </c>
      <c r="L83"/>
      <c r="M83" s="71">
        <v>0.31818181818181801</v>
      </c>
      <c r="N83" s="71">
        <v>0.68181818181818199</v>
      </c>
      <c r="O83"/>
      <c r="P83" s="71">
        <v>0.68181818181818199</v>
      </c>
      <c r="Q83" s="71">
        <v>0.31818181818181801</v>
      </c>
      <c r="R83"/>
      <c r="S83" s="71">
        <v>0.65116279069767402</v>
      </c>
      <c r="T83" s="71">
        <v>0.34883720930232598</v>
      </c>
      <c r="U83"/>
      <c r="V83" s="71">
        <v>0.204545454545455</v>
      </c>
      <c r="W83" s="71">
        <v>0.79545454545454497</v>
      </c>
      <c r="X83"/>
      <c r="Y83" s="71">
        <v>4.5454545454545497E-2</v>
      </c>
      <c r="Z83" s="71">
        <v>0.95454545454545503</v>
      </c>
    </row>
    <row r="84" spans="2:26">
      <c r="B84" s="404"/>
      <c r="C84" s="401" t="s">
        <v>166</v>
      </c>
      <c r="D84" s="68">
        <v>63</v>
      </c>
      <c r="E84" s="68">
        <v>24</v>
      </c>
      <c r="G84" s="68">
        <v>39</v>
      </c>
      <c r="H84" s="68">
        <v>48</v>
      </c>
      <c r="J84" s="68">
        <v>3</v>
      </c>
      <c r="K84" s="68">
        <v>84</v>
      </c>
      <c r="M84" s="68">
        <v>4</v>
      </c>
      <c r="N84" s="68">
        <v>83</v>
      </c>
      <c r="P84" s="68">
        <v>48</v>
      </c>
      <c r="Q84" s="68">
        <v>39</v>
      </c>
      <c r="S84" s="68">
        <v>35</v>
      </c>
      <c r="T84" s="68">
        <v>53</v>
      </c>
      <c r="V84" s="68">
        <v>7</v>
      </c>
      <c r="W84" s="68">
        <v>80</v>
      </c>
      <c r="Y84" s="68">
        <v>1</v>
      </c>
      <c r="Z84" s="68">
        <v>86</v>
      </c>
    </row>
    <row r="85" spans="2:26" s="58" customFormat="1">
      <c r="B85" s="404"/>
      <c r="C85" s="411"/>
      <c r="D85" s="71">
        <v>0.72413793103448298</v>
      </c>
      <c r="E85" s="71">
        <v>0.27586206896551702</v>
      </c>
      <c r="F85"/>
      <c r="G85" s="71">
        <v>0.44827586206896602</v>
      </c>
      <c r="H85" s="71">
        <v>0.55172413793103403</v>
      </c>
      <c r="I85"/>
      <c r="J85" s="71">
        <v>3.4482758620689703E-2</v>
      </c>
      <c r="K85" s="71">
        <v>0.96551724137931005</v>
      </c>
      <c r="L85"/>
      <c r="M85" s="71">
        <v>4.5977011494252901E-2</v>
      </c>
      <c r="N85" s="71">
        <v>0.95402298850574696</v>
      </c>
      <c r="O85"/>
      <c r="P85" s="71">
        <v>0.55172413793103403</v>
      </c>
      <c r="Q85" s="71">
        <v>0.44827586206896602</v>
      </c>
      <c r="R85"/>
      <c r="S85" s="71">
        <v>0.39772727272727298</v>
      </c>
      <c r="T85" s="71">
        <v>0.60227272727272696</v>
      </c>
      <c r="U85"/>
      <c r="V85" s="71">
        <v>8.04597701149425E-2</v>
      </c>
      <c r="W85" s="71">
        <v>0.91954022988505701</v>
      </c>
      <c r="X85"/>
      <c r="Y85" s="71">
        <v>1.1494252873563199E-2</v>
      </c>
      <c r="Z85" s="71">
        <v>0.98850574712643702</v>
      </c>
    </row>
    <row r="86" spans="2:26">
      <c r="B86" s="404"/>
      <c r="C86" s="401" t="s">
        <v>167</v>
      </c>
      <c r="D86" s="68">
        <v>193</v>
      </c>
      <c r="E86" s="68">
        <v>68</v>
      </c>
      <c r="G86" s="68">
        <v>75</v>
      </c>
      <c r="H86" s="68">
        <v>186</v>
      </c>
      <c r="J86" s="68">
        <v>83</v>
      </c>
      <c r="K86" s="68">
        <v>178</v>
      </c>
      <c r="M86" s="68">
        <v>72</v>
      </c>
      <c r="N86" s="68">
        <v>189</v>
      </c>
      <c r="P86" s="68">
        <v>167</v>
      </c>
      <c r="Q86" s="68">
        <v>94</v>
      </c>
      <c r="S86" s="68">
        <v>125</v>
      </c>
      <c r="T86" s="68">
        <v>136</v>
      </c>
      <c r="V86" s="68">
        <v>39</v>
      </c>
      <c r="W86" s="68">
        <v>222</v>
      </c>
      <c r="Y86" s="68">
        <v>7</v>
      </c>
      <c r="Z86" s="68">
        <v>254</v>
      </c>
    </row>
    <row r="87" spans="2:26" s="58" customFormat="1">
      <c r="B87" s="404"/>
      <c r="C87" s="411"/>
      <c r="D87" s="71">
        <v>0.73946360153256696</v>
      </c>
      <c r="E87" s="71">
        <v>0.26053639846743298</v>
      </c>
      <c r="F87"/>
      <c r="G87" s="71">
        <v>0.28735632183908</v>
      </c>
      <c r="H87" s="71">
        <v>0.712643678160919</v>
      </c>
      <c r="I87"/>
      <c r="J87" s="71">
        <v>0.31800766283524901</v>
      </c>
      <c r="K87" s="71">
        <v>0.68199233716475105</v>
      </c>
      <c r="L87"/>
      <c r="M87" s="71">
        <v>0.27586206896551702</v>
      </c>
      <c r="N87" s="71">
        <v>0.72413793103448298</v>
      </c>
      <c r="O87"/>
      <c r="P87" s="71">
        <v>0.639846743295019</v>
      </c>
      <c r="Q87" s="71">
        <v>0.360153256704981</v>
      </c>
      <c r="R87"/>
      <c r="S87" s="71">
        <v>0.47892720306513398</v>
      </c>
      <c r="T87" s="71">
        <v>0.52107279693486597</v>
      </c>
      <c r="U87"/>
      <c r="V87" s="71">
        <v>0.14942528735632199</v>
      </c>
      <c r="W87" s="71">
        <v>0.85057471264367801</v>
      </c>
      <c r="X87"/>
      <c r="Y87" s="71">
        <v>2.68199233716475E-2</v>
      </c>
      <c r="Z87" s="71">
        <v>0.97318007662835204</v>
      </c>
    </row>
    <row r="88" spans="2:26">
      <c r="B88" s="404"/>
      <c r="C88" s="401" t="s">
        <v>168</v>
      </c>
      <c r="D88" s="68">
        <v>243</v>
      </c>
      <c r="E88" s="68">
        <v>102</v>
      </c>
      <c r="G88" s="68">
        <v>108</v>
      </c>
      <c r="H88" s="68">
        <v>237</v>
      </c>
      <c r="J88" s="68">
        <v>70</v>
      </c>
      <c r="K88" s="68">
        <v>275</v>
      </c>
      <c r="M88" s="68">
        <v>99</v>
      </c>
      <c r="N88" s="68">
        <v>246</v>
      </c>
      <c r="P88" s="68">
        <v>193</v>
      </c>
      <c r="Q88" s="68">
        <v>152</v>
      </c>
      <c r="S88" s="68">
        <v>162</v>
      </c>
      <c r="T88" s="68">
        <v>183</v>
      </c>
      <c r="V88" s="68">
        <v>45</v>
      </c>
      <c r="W88" s="68">
        <v>300</v>
      </c>
      <c r="Y88" s="68">
        <v>11</v>
      </c>
      <c r="Z88" s="68">
        <v>334</v>
      </c>
    </row>
    <row r="89" spans="2:26" s="58" customFormat="1">
      <c r="B89" s="404"/>
      <c r="C89" s="411"/>
      <c r="D89" s="71">
        <v>0.70434782608695701</v>
      </c>
      <c r="E89" s="71">
        <v>0.29565217391304299</v>
      </c>
      <c r="F89"/>
      <c r="G89" s="71">
        <v>0.31304347826086998</v>
      </c>
      <c r="H89" s="71">
        <v>0.68695652173913002</v>
      </c>
      <c r="I89"/>
      <c r="J89" s="71">
        <v>0.202898550724638</v>
      </c>
      <c r="K89" s="71">
        <v>0.79710144927536197</v>
      </c>
      <c r="L89"/>
      <c r="M89" s="71">
        <v>0.28695652173913</v>
      </c>
      <c r="N89" s="71">
        <v>0.71304347826087</v>
      </c>
      <c r="O89"/>
      <c r="P89" s="71">
        <v>0.55942028985507197</v>
      </c>
      <c r="Q89" s="71">
        <v>0.44057971014492803</v>
      </c>
      <c r="R89"/>
      <c r="S89" s="71">
        <v>0.46956521739130402</v>
      </c>
      <c r="T89" s="71">
        <v>0.53043478260869603</v>
      </c>
      <c r="U89"/>
      <c r="V89" s="71">
        <v>0.13043478260869601</v>
      </c>
      <c r="W89" s="71">
        <v>0.86956521739130399</v>
      </c>
      <c r="X89"/>
      <c r="Y89" s="71">
        <v>3.1884057971014498E-2</v>
      </c>
      <c r="Z89" s="71">
        <v>0.96811594202898499</v>
      </c>
    </row>
    <row r="90" spans="2:26">
      <c r="B90" s="404"/>
      <c r="C90" s="401" t="s">
        <v>176</v>
      </c>
      <c r="D90" s="68">
        <v>50</v>
      </c>
      <c r="E90" s="68">
        <v>46</v>
      </c>
      <c r="G90" s="68">
        <v>14</v>
      </c>
      <c r="H90" s="68">
        <v>82</v>
      </c>
      <c r="J90" s="68">
        <v>9</v>
      </c>
      <c r="K90" s="68">
        <v>87</v>
      </c>
      <c r="M90" s="68">
        <v>20</v>
      </c>
      <c r="N90" s="68">
        <v>76</v>
      </c>
      <c r="P90" s="68">
        <v>51</v>
      </c>
      <c r="Q90" s="68">
        <v>45</v>
      </c>
      <c r="S90" s="68">
        <v>34</v>
      </c>
      <c r="T90" s="68">
        <v>62</v>
      </c>
      <c r="V90" s="68">
        <v>6</v>
      </c>
      <c r="W90" s="68">
        <v>90</v>
      </c>
      <c r="Y90" s="68">
        <v>1</v>
      </c>
      <c r="Z90" s="68">
        <v>95</v>
      </c>
    </row>
    <row r="91" spans="2:26" s="58" customFormat="1">
      <c r="B91" s="404"/>
      <c r="C91" s="411"/>
      <c r="D91" s="71">
        <v>0.52083333333333304</v>
      </c>
      <c r="E91" s="71">
        <v>0.47916666666666702</v>
      </c>
      <c r="F91"/>
      <c r="G91" s="71">
        <v>0.14583333333333301</v>
      </c>
      <c r="H91" s="71">
        <v>0.85416666666666696</v>
      </c>
      <c r="I91"/>
      <c r="J91" s="71">
        <v>9.375E-2</v>
      </c>
      <c r="K91" s="71">
        <v>0.90625</v>
      </c>
      <c r="L91"/>
      <c r="M91" s="71">
        <v>0.20833333333333301</v>
      </c>
      <c r="N91" s="71">
        <v>0.79166666666666696</v>
      </c>
      <c r="O91"/>
      <c r="P91" s="71">
        <v>0.53125</v>
      </c>
      <c r="Q91" s="71">
        <v>0.46875</v>
      </c>
      <c r="R91"/>
      <c r="S91" s="71">
        <v>0.35416666666666702</v>
      </c>
      <c r="T91" s="71">
        <v>0.64583333333333304</v>
      </c>
      <c r="U91"/>
      <c r="V91" s="71">
        <v>6.25E-2</v>
      </c>
      <c r="W91" s="71">
        <v>0.9375</v>
      </c>
      <c r="X91"/>
      <c r="Y91" s="71">
        <v>1.0416666666666701E-2</v>
      </c>
      <c r="Z91" s="71">
        <v>0.98958333333333304</v>
      </c>
    </row>
    <row r="92" spans="2:26">
      <c r="B92" s="404"/>
      <c r="C92" s="401" t="s">
        <v>169</v>
      </c>
      <c r="D92" s="68">
        <v>47</v>
      </c>
      <c r="E92" s="68">
        <v>83</v>
      </c>
      <c r="G92" s="68">
        <v>44</v>
      </c>
      <c r="H92" s="68">
        <v>86</v>
      </c>
      <c r="J92" s="68">
        <v>5</v>
      </c>
      <c r="K92" s="68">
        <v>125</v>
      </c>
      <c r="M92" s="68">
        <v>19</v>
      </c>
      <c r="N92" s="68">
        <v>111</v>
      </c>
      <c r="P92" s="68">
        <v>59</v>
      </c>
      <c r="Q92" s="68">
        <v>71</v>
      </c>
      <c r="S92" s="68">
        <v>41</v>
      </c>
      <c r="T92" s="68">
        <v>90</v>
      </c>
      <c r="V92" s="68">
        <v>9</v>
      </c>
      <c r="W92" s="68">
        <v>121</v>
      </c>
      <c r="Y92" s="68">
        <v>2</v>
      </c>
      <c r="Z92" s="68">
        <v>128</v>
      </c>
    </row>
    <row r="93" spans="2:26" s="58" customFormat="1">
      <c r="B93" s="404"/>
      <c r="C93" s="411"/>
      <c r="D93" s="71">
        <v>0.36153846153846197</v>
      </c>
      <c r="E93" s="71">
        <v>0.63846153846153797</v>
      </c>
      <c r="F93"/>
      <c r="G93" s="71">
        <v>0.33846153846153798</v>
      </c>
      <c r="H93" s="71">
        <v>0.66153846153846196</v>
      </c>
      <c r="I93"/>
      <c r="J93" s="71">
        <v>3.8461538461538498E-2</v>
      </c>
      <c r="K93" s="71">
        <v>0.96153846153846201</v>
      </c>
      <c r="L93"/>
      <c r="M93" s="71">
        <v>0.146153846153846</v>
      </c>
      <c r="N93" s="71">
        <v>0.85384615384615403</v>
      </c>
      <c r="O93"/>
      <c r="P93" s="71">
        <v>0.45384615384615401</v>
      </c>
      <c r="Q93" s="71">
        <v>0.54615384615384599</v>
      </c>
      <c r="R93"/>
      <c r="S93" s="71">
        <v>0.31297709923664102</v>
      </c>
      <c r="T93" s="71">
        <v>0.68702290076335903</v>
      </c>
      <c r="U93"/>
      <c r="V93" s="71">
        <v>6.9230769230769207E-2</v>
      </c>
      <c r="W93" s="71">
        <v>0.93076923076923102</v>
      </c>
      <c r="X93"/>
      <c r="Y93" s="71">
        <v>1.5384615384615399E-2</v>
      </c>
      <c r="Z93" s="71">
        <v>0.984615384615385</v>
      </c>
    </row>
    <row r="94" spans="2:26">
      <c r="B94" s="404"/>
      <c r="C94" s="401" t="s">
        <v>170</v>
      </c>
      <c r="D94" s="68">
        <v>15</v>
      </c>
      <c r="E94" s="68">
        <v>125</v>
      </c>
      <c r="G94" s="68">
        <v>3</v>
      </c>
      <c r="H94" s="68">
        <v>136</v>
      </c>
      <c r="J94" s="68">
        <v>1</v>
      </c>
      <c r="K94" s="68">
        <v>139</v>
      </c>
      <c r="M94" s="68">
        <v>13</v>
      </c>
      <c r="N94" s="68">
        <v>126</v>
      </c>
      <c r="P94" s="68">
        <v>37</v>
      </c>
      <c r="Q94" s="68">
        <v>102</v>
      </c>
      <c r="S94" s="68">
        <v>19</v>
      </c>
      <c r="T94" s="68">
        <v>121</v>
      </c>
      <c r="V94" s="68">
        <v>5</v>
      </c>
      <c r="W94" s="68">
        <v>135</v>
      </c>
      <c r="Y94" s="68">
        <v>1</v>
      </c>
      <c r="Z94" s="68">
        <v>138</v>
      </c>
    </row>
    <row r="95" spans="2:26" s="58" customFormat="1">
      <c r="B95" s="404"/>
      <c r="C95" s="411"/>
      <c r="D95" s="71">
        <v>0.107142857142857</v>
      </c>
      <c r="E95" s="71">
        <v>0.89285714285714302</v>
      </c>
      <c r="F95"/>
      <c r="G95" s="71">
        <v>2.15827338129496E-2</v>
      </c>
      <c r="H95" s="71">
        <v>0.97841726618705005</v>
      </c>
      <c r="I95"/>
      <c r="J95" s="72">
        <v>7.14285714285714E-3</v>
      </c>
      <c r="K95" s="71">
        <v>0.99285714285714299</v>
      </c>
      <c r="L95"/>
      <c r="M95" s="71">
        <v>9.3525179856115095E-2</v>
      </c>
      <c r="N95" s="71">
        <v>0.90647482014388503</v>
      </c>
      <c r="O95"/>
      <c r="P95" s="71">
        <v>0.26618705035971202</v>
      </c>
      <c r="Q95" s="71">
        <v>0.73381294964028798</v>
      </c>
      <c r="R95"/>
      <c r="S95" s="71">
        <v>0.13571428571428601</v>
      </c>
      <c r="T95" s="71">
        <v>0.86428571428571399</v>
      </c>
      <c r="U95"/>
      <c r="V95" s="71">
        <v>3.5714285714285698E-2</v>
      </c>
      <c r="W95" s="71">
        <v>0.96428571428571397</v>
      </c>
      <c r="X95"/>
      <c r="Y95" s="72">
        <v>7.1942446043165497E-3</v>
      </c>
      <c r="Z95" s="71">
        <v>0.99280575539568305</v>
      </c>
    </row>
    <row r="96" spans="2:26">
      <c r="B96" s="404"/>
      <c r="C96" s="401" t="s">
        <v>149</v>
      </c>
      <c r="D96" s="68">
        <v>18</v>
      </c>
      <c r="E96" s="68">
        <v>14</v>
      </c>
      <c r="G96" s="68">
        <v>6</v>
      </c>
      <c r="H96" s="68">
        <v>25</v>
      </c>
      <c r="J96" s="68">
        <v>2</v>
      </c>
      <c r="K96" s="68">
        <v>30</v>
      </c>
      <c r="M96" s="68">
        <v>4</v>
      </c>
      <c r="N96" s="68">
        <v>27</v>
      </c>
      <c r="P96" s="68">
        <v>15</v>
      </c>
      <c r="Q96" s="68">
        <v>16</v>
      </c>
      <c r="S96" s="68">
        <v>10</v>
      </c>
      <c r="T96" s="68">
        <v>22</v>
      </c>
      <c r="V96" s="68">
        <v>3</v>
      </c>
      <c r="W96" s="68">
        <v>28</v>
      </c>
      <c r="Y96" s="68">
        <v>1</v>
      </c>
      <c r="Z96" s="68">
        <v>30</v>
      </c>
    </row>
    <row r="97" spans="2:26" s="58" customFormat="1">
      <c r="B97" s="404"/>
      <c r="C97" s="410"/>
      <c r="D97" s="71">
        <v>0.5625</v>
      </c>
      <c r="E97" s="71">
        <v>0.4375</v>
      </c>
      <c r="F97"/>
      <c r="G97" s="71">
        <v>0.19354838709677399</v>
      </c>
      <c r="H97" s="71">
        <v>0.80645161290322598</v>
      </c>
      <c r="I97"/>
      <c r="J97" s="71">
        <v>6.25E-2</v>
      </c>
      <c r="K97" s="71">
        <v>0.9375</v>
      </c>
      <c r="L97"/>
      <c r="M97" s="71">
        <v>0.12903225806451599</v>
      </c>
      <c r="N97" s="71">
        <v>0.87096774193548399</v>
      </c>
      <c r="O97"/>
      <c r="P97" s="71">
        <v>0.483870967741936</v>
      </c>
      <c r="Q97" s="71">
        <v>0.51612903225806395</v>
      </c>
      <c r="R97"/>
      <c r="S97" s="71">
        <v>0.3125</v>
      </c>
      <c r="T97" s="71">
        <v>0.6875</v>
      </c>
      <c r="U97"/>
      <c r="V97" s="71">
        <v>9.6774193548387094E-2</v>
      </c>
      <c r="W97" s="71">
        <v>0.90322580645161299</v>
      </c>
      <c r="X97"/>
      <c r="Y97" s="71">
        <v>3.2258064516128997E-2</v>
      </c>
      <c r="Z97" s="71">
        <v>0.967741935483871</v>
      </c>
    </row>
    <row r="98" spans="2:26">
      <c r="C98" s="2"/>
      <c r="D98" s="65"/>
    </row>
    <row r="99" spans="2:26">
      <c r="B99" s="404" t="s">
        <v>228</v>
      </c>
      <c r="C99" s="391" t="s">
        <v>222</v>
      </c>
      <c r="D99" s="68">
        <v>20</v>
      </c>
      <c r="E99" s="68">
        <v>3</v>
      </c>
      <c r="G99" s="68">
        <v>16</v>
      </c>
      <c r="H99" s="68">
        <v>8</v>
      </c>
      <c r="J99" s="68">
        <v>3</v>
      </c>
      <c r="K99" s="68">
        <v>21</v>
      </c>
      <c r="M99" s="68">
        <v>6</v>
      </c>
      <c r="N99" s="68">
        <v>18</v>
      </c>
      <c r="P99" s="68">
        <v>16</v>
      </c>
      <c r="Q99" s="68">
        <v>8</v>
      </c>
      <c r="S99" s="68">
        <v>9</v>
      </c>
      <c r="T99" s="68">
        <v>14</v>
      </c>
      <c r="V99" s="68">
        <v>3</v>
      </c>
      <c r="W99" s="68">
        <v>21</v>
      </c>
      <c r="Y99" s="68">
        <v>2</v>
      </c>
      <c r="Z99" s="68">
        <v>22</v>
      </c>
    </row>
    <row r="100" spans="2:26">
      <c r="B100" s="404"/>
      <c r="C100" s="390"/>
      <c r="D100" s="71">
        <v>0.86956521739130399</v>
      </c>
      <c r="E100" s="71">
        <v>0.13043478260869601</v>
      </c>
      <c r="G100" s="71">
        <v>0.66666666666666696</v>
      </c>
      <c r="H100" s="71">
        <v>0.33333333333333298</v>
      </c>
      <c r="J100" s="71">
        <v>0.125</v>
      </c>
      <c r="K100" s="71">
        <v>0.875</v>
      </c>
      <c r="M100" s="71">
        <v>0.25</v>
      </c>
      <c r="N100" s="71">
        <v>0.75</v>
      </c>
      <c r="P100" s="71">
        <v>0.66666666666666696</v>
      </c>
      <c r="Q100" s="71">
        <v>0.33333333333333298</v>
      </c>
      <c r="S100" s="71">
        <v>0.39130434782608697</v>
      </c>
      <c r="T100" s="71">
        <v>0.60869565217391297</v>
      </c>
      <c r="V100" s="71">
        <v>0.125</v>
      </c>
      <c r="W100" s="71">
        <v>0.875</v>
      </c>
      <c r="Y100" s="71">
        <v>8.3333333333333301E-2</v>
      </c>
      <c r="Z100" s="71">
        <v>0.91666666666666696</v>
      </c>
    </row>
    <row r="101" spans="2:26">
      <c r="B101" s="404"/>
      <c r="C101" s="392" t="s">
        <v>223</v>
      </c>
      <c r="D101" s="68">
        <v>199</v>
      </c>
      <c r="E101" s="68">
        <v>54</v>
      </c>
      <c r="G101" s="68">
        <v>104</v>
      </c>
      <c r="H101" s="68">
        <v>149</v>
      </c>
      <c r="J101" s="68">
        <v>53</v>
      </c>
      <c r="K101" s="68">
        <v>201</v>
      </c>
      <c r="M101" s="68">
        <v>64</v>
      </c>
      <c r="N101" s="68">
        <v>190</v>
      </c>
      <c r="P101" s="68">
        <v>155</v>
      </c>
      <c r="Q101" s="68">
        <v>98</v>
      </c>
      <c r="S101" s="68">
        <v>118</v>
      </c>
      <c r="T101" s="68">
        <v>136</v>
      </c>
      <c r="V101" s="68">
        <v>43</v>
      </c>
      <c r="W101" s="68">
        <v>211</v>
      </c>
      <c r="Y101" s="68">
        <v>6</v>
      </c>
      <c r="Z101" s="68">
        <v>248</v>
      </c>
    </row>
    <row r="102" spans="2:26">
      <c r="B102" s="404"/>
      <c r="C102" s="390"/>
      <c r="D102" s="71">
        <v>0.78656126482213395</v>
      </c>
      <c r="E102" s="71">
        <v>0.21343873517786599</v>
      </c>
      <c r="G102" s="71">
        <v>0.41106719367588901</v>
      </c>
      <c r="H102" s="71">
        <v>0.58893280632411105</v>
      </c>
      <c r="J102" s="71">
        <v>0.208661417322835</v>
      </c>
      <c r="K102" s="71">
        <v>0.79133858267716495</v>
      </c>
      <c r="M102" s="71">
        <v>0.25196850393700798</v>
      </c>
      <c r="N102" s="71">
        <v>0.74803149606299202</v>
      </c>
      <c r="P102" s="71">
        <v>0.61264822134387398</v>
      </c>
      <c r="Q102" s="71">
        <v>0.38735177865612602</v>
      </c>
      <c r="S102" s="71">
        <v>0.464566929133858</v>
      </c>
      <c r="T102" s="71">
        <v>0.535433070866142</v>
      </c>
      <c r="V102" s="71">
        <v>0.169291338582677</v>
      </c>
      <c r="W102" s="71">
        <v>0.83070866141732302</v>
      </c>
      <c r="Y102" s="71">
        <v>2.3622047244094498E-2</v>
      </c>
      <c r="Z102" s="71">
        <v>0.976377952755905</v>
      </c>
    </row>
    <row r="103" spans="2:26">
      <c r="B103" s="404"/>
      <c r="C103" s="392" t="s">
        <v>224</v>
      </c>
      <c r="D103" s="68">
        <v>392</v>
      </c>
      <c r="E103" s="68">
        <v>270</v>
      </c>
      <c r="G103" s="68">
        <v>183</v>
      </c>
      <c r="H103" s="68">
        <v>480</v>
      </c>
      <c r="J103" s="68">
        <v>109</v>
      </c>
      <c r="K103" s="68">
        <v>553</v>
      </c>
      <c r="M103" s="68">
        <v>140</v>
      </c>
      <c r="N103" s="68">
        <v>523</v>
      </c>
      <c r="P103" s="68">
        <v>360</v>
      </c>
      <c r="Q103" s="68">
        <v>302</v>
      </c>
      <c r="S103" s="68">
        <v>264</v>
      </c>
      <c r="T103" s="68">
        <v>399</v>
      </c>
      <c r="V103" s="68">
        <v>59</v>
      </c>
      <c r="W103" s="68">
        <v>603</v>
      </c>
      <c r="Y103" s="68">
        <v>15</v>
      </c>
      <c r="Z103" s="68">
        <v>648</v>
      </c>
    </row>
    <row r="104" spans="2:26">
      <c r="B104" s="404"/>
      <c r="C104" s="390"/>
      <c r="D104" s="71">
        <v>0.59214501510574002</v>
      </c>
      <c r="E104" s="71">
        <v>0.40785498489425998</v>
      </c>
      <c r="G104" s="71">
        <v>0.276018099547511</v>
      </c>
      <c r="H104" s="71">
        <v>0.723981900452489</v>
      </c>
      <c r="J104" s="71">
        <v>0.164652567975831</v>
      </c>
      <c r="K104" s="71">
        <v>0.83534743202416895</v>
      </c>
      <c r="M104" s="71">
        <v>0.21116138763197601</v>
      </c>
      <c r="N104" s="71">
        <v>0.78883861236802399</v>
      </c>
      <c r="P104" s="71">
        <v>0.54380664652568</v>
      </c>
      <c r="Q104" s="71">
        <v>0.45619335347432</v>
      </c>
      <c r="S104" s="71">
        <v>0.39819004524886897</v>
      </c>
      <c r="T104" s="71">
        <v>0.60180995475113097</v>
      </c>
      <c r="V104" s="71">
        <v>8.9123867069486398E-2</v>
      </c>
      <c r="W104" s="71">
        <v>0.91087613293051395</v>
      </c>
      <c r="Y104" s="71">
        <v>2.2624434389140299E-2</v>
      </c>
      <c r="Z104" s="71">
        <v>0.97737556561086003</v>
      </c>
    </row>
    <row r="105" spans="2:26">
      <c r="B105" s="404"/>
      <c r="C105" s="392" t="s">
        <v>225</v>
      </c>
      <c r="D105" s="68">
        <v>47</v>
      </c>
      <c r="E105" s="68">
        <v>113</v>
      </c>
      <c r="G105" s="68">
        <v>12</v>
      </c>
      <c r="H105" s="68">
        <v>148</v>
      </c>
      <c r="J105" s="68">
        <v>12</v>
      </c>
      <c r="K105" s="68">
        <v>148</v>
      </c>
      <c r="M105" s="68">
        <v>32</v>
      </c>
      <c r="N105" s="68">
        <v>128</v>
      </c>
      <c r="P105" s="68">
        <v>59</v>
      </c>
      <c r="Q105" s="68">
        <v>101</v>
      </c>
      <c r="S105" s="68">
        <v>51</v>
      </c>
      <c r="T105" s="68">
        <v>109</v>
      </c>
      <c r="V105" s="68">
        <v>15</v>
      </c>
      <c r="W105" s="68">
        <v>145</v>
      </c>
      <c r="Y105" s="68">
        <v>3</v>
      </c>
      <c r="Z105" s="68">
        <v>157</v>
      </c>
    </row>
    <row r="106" spans="2:26">
      <c r="B106" s="404"/>
      <c r="C106" s="390"/>
      <c r="D106" s="71">
        <v>0.29375000000000001</v>
      </c>
      <c r="E106" s="71">
        <v>0.70625000000000004</v>
      </c>
      <c r="G106" s="71">
        <v>7.4999999999999997E-2</v>
      </c>
      <c r="H106" s="71">
        <v>0.92500000000000004</v>
      </c>
      <c r="J106" s="71">
        <v>7.4999999999999997E-2</v>
      </c>
      <c r="K106" s="71">
        <v>0.92500000000000004</v>
      </c>
      <c r="M106" s="71">
        <v>0.2</v>
      </c>
      <c r="N106" s="71">
        <v>0.8</v>
      </c>
      <c r="P106" s="71">
        <v>0.36875000000000002</v>
      </c>
      <c r="Q106" s="71">
        <v>0.63124999999999998</v>
      </c>
      <c r="S106" s="71">
        <v>0.31874999999999998</v>
      </c>
      <c r="T106" s="71">
        <v>0.68125000000000002</v>
      </c>
      <c r="V106" s="71">
        <v>9.375E-2</v>
      </c>
      <c r="W106" s="71">
        <v>0.90625</v>
      </c>
      <c r="Y106" s="71">
        <v>1.8749999999999999E-2</v>
      </c>
      <c r="Z106" s="71">
        <v>0.98124999999999996</v>
      </c>
    </row>
    <row r="107" spans="2:26">
      <c r="B107" s="404"/>
      <c r="C107" s="392" t="s">
        <v>226</v>
      </c>
      <c r="D107" s="68">
        <v>6</v>
      </c>
      <c r="E107" s="68">
        <v>28</v>
      </c>
      <c r="G107" s="68">
        <v>1</v>
      </c>
      <c r="H107" s="68">
        <v>33</v>
      </c>
      <c r="J107" s="68">
        <v>1</v>
      </c>
      <c r="K107" s="68">
        <v>33</v>
      </c>
      <c r="M107" s="68">
        <v>4</v>
      </c>
      <c r="N107" s="68">
        <v>31</v>
      </c>
      <c r="P107" s="68">
        <v>10</v>
      </c>
      <c r="Q107" s="68">
        <v>24</v>
      </c>
      <c r="S107" s="68">
        <v>11</v>
      </c>
      <c r="T107" s="68">
        <v>23</v>
      </c>
      <c r="V107" s="68">
        <v>2</v>
      </c>
      <c r="W107" s="68">
        <v>32</v>
      </c>
      <c r="Y107" s="68">
        <v>1</v>
      </c>
      <c r="Z107" s="68">
        <v>33</v>
      </c>
    </row>
    <row r="108" spans="2:26">
      <c r="B108" s="404"/>
      <c r="C108" s="390"/>
      <c r="D108" s="71">
        <v>0.17647058823529399</v>
      </c>
      <c r="E108" s="71">
        <v>0.82352941176470595</v>
      </c>
      <c r="G108" s="71">
        <v>2.9411764705882401E-2</v>
      </c>
      <c r="H108" s="71">
        <v>0.97058823529411797</v>
      </c>
      <c r="J108" s="71">
        <v>2.9411764705882401E-2</v>
      </c>
      <c r="K108" s="71">
        <v>0.97058823529411797</v>
      </c>
      <c r="M108" s="71">
        <v>0.114285714285714</v>
      </c>
      <c r="N108" s="71">
        <v>0.88571428571428601</v>
      </c>
      <c r="P108" s="71">
        <v>0.29411764705882398</v>
      </c>
      <c r="Q108" s="71">
        <v>0.70588235294117696</v>
      </c>
      <c r="S108" s="71">
        <v>0.32352941176470601</v>
      </c>
      <c r="T108" s="71">
        <v>0.67647058823529405</v>
      </c>
      <c r="V108" s="71">
        <v>5.8823529411764698E-2</v>
      </c>
      <c r="W108" s="71">
        <v>0.94117647058823495</v>
      </c>
      <c r="Y108" s="71">
        <v>2.9411764705882401E-2</v>
      </c>
      <c r="Z108" s="71">
        <v>0.97058823529411797</v>
      </c>
    </row>
    <row r="109" spans="2:26">
      <c r="C109" s="59"/>
      <c r="D109" s="65"/>
    </row>
    <row r="110" spans="2:26">
      <c r="B110" s="404" t="s">
        <v>86</v>
      </c>
      <c r="C110" s="391" t="s">
        <v>180</v>
      </c>
      <c r="D110" s="68">
        <v>170</v>
      </c>
      <c r="E110" s="68">
        <v>171</v>
      </c>
      <c r="G110" s="68">
        <v>67</v>
      </c>
      <c r="H110" s="68">
        <v>274</v>
      </c>
      <c r="J110" s="68">
        <v>49</v>
      </c>
      <c r="K110" s="68">
        <v>292</v>
      </c>
      <c r="M110" s="68">
        <v>54</v>
      </c>
      <c r="N110" s="68">
        <v>287</v>
      </c>
      <c r="P110" s="68">
        <v>168</v>
      </c>
      <c r="Q110" s="68">
        <v>173</v>
      </c>
      <c r="S110" s="68">
        <v>93</v>
      </c>
      <c r="T110" s="68">
        <v>248</v>
      </c>
      <c r="V110" s="68">
        <v>14</v>
      </c>
      <c r="W110" s="68">
        <v>327</v>
      </c>
      <c r="Y110" s="68">
        <v>3</v>
      </c>
      <c r="Z110" s="68">
        <v>338</v>
      </c>
    </row>
    <row r="111" spans="2:26" s="58" customFormat="1">
      <c r="B111" s="404"/>
      <c r="C111" s="388"/>
      <c r="D111" s="71">
        <v>0.49853372434017601</v>
      </c>
      <c r="E111" s="71">
        <v>0.50146627565982405</v>
      </c>
      <c r="F111"/>
      <c r="G111" s="71">
        <v>0.196480938416422</v>
      </c>
      <c r="H111" s="71">
        <v>0.803519061583578</v>
      </c>
      <c r="I111"/>
      <c r="J111" s="71">
        <v>0.143695014662757</v>
      </c>
      <c r="K111" s="71">
        <v>0.85630498533724297</v>
      </c>
      <c r="L111"/>
      <c r="M111" s="71">
        <v>0.15835777126099701</v>
      </c>
      <c r="N111" s="71">
        <v>0.84164222873900296</v>
      </c>
      <c r="O111"/>
      <c r="P111" s="71">
        <v>0.49266862170087999</v>
      </c>
      <c r="Q111" s="71">
        <v>0.50733137829912001</v>
      </c>
      <c r="R111"/>
      <c r="S111" s="71">
        <v>0.27272727272727298</v>
      </c>
      <c r="T111" s="71">
        <v>0.72727272727272696</v>
      </c>
      <c r="U111"/>
      <c r="V111" s="71">
        <v>4.1055718475073298E-2</v>
      </c>
      <c r="W111" s="71">
        <v>0.95894428152492694</v>
      </c>
      <c r="X111"/>
      <c r="Y111" s="72">
        <v>8.7976539589442806E-3</v>
      </c>
      <c r="Z111" s="71">
        <v>0.99120234604105595</v>
      </c>
    </row>
    <row r="112" spans="2:26">
      <c r="B112" s="404"/>
      <c r="C112" s="392" t="s">
        <v>181</v>
      </c>
      <c r="D112" s="68">
        <v>86</v>
      </c>
      <c r="E112" s="68">
        <v>73</v>
      </c>
      <c r="G112" s="68">
        <v>37</v>
      </c>
      <c r="H112" s="68">
        <v>122</v>
      </c>
      <c r="J112" s="68">
        <v>29</v>
      </c>
      <c r="K112" s="68">
        <v>131</v>
      </c>
      <c r="M112" s="68">
        <v>28</v>
      </c>
      <c r="N112" s="68">
        <v>132</v>
      </c>
      <c r="P112" s="68">
        <v>78</v>
      </c>
      <c r="Q112" s="68">
        <v>82</v>
      </c>
      <c r="S112" s="68">
        <v>52</v>
      </c>
      <c r="T112" s="68">
        <v>108</v>
      </c>
      <c r="V112" s="68">
        <v>14</v>
      </c>
      <c r="W112" s="68">
        <v>146</v>
      </c>
      <c r="Y112" s="68">
        <v>4</v>
      </c>
      <c r="Z112" s="68">
        <v>156</v>
      </c>
    </row>
    <row r="113" spans="2:26" s="58" customFormat="1">
      <c r="B113" s="404"/>
      <c r="C113" s="388"/>
      <c r="D113" s="71">
        <v>0.54088050314465397</v>
      </c>
      <c r="E113" s="71">
        <v>0.45911949685534598</v>
      </c>
      <c r="F113"/>
      <c r="G113" s="71">
        <v>0.232704402515723</v>
      </c>
      <c r="H113" s="71">
        <v>0.767295597484277</v>
      </c>
      <c r="I113"/>
      <c r="J113" s="71">
        <v>0.18124999999999999</v>
      </c>
      <c r="K113" s="71">
        <v>0.81874999999999998</v>
      </c>
      <c r="L113"/>
      <c r="M113" s="71">
        <v>0.17499999999999999</v>
      </c>
      <c r="N113" s="71">
        <v>0.82499999999999996</v>
      </c>
      <c r="O113"/>
      <c r="P113" s="71">
        <v>0.48749999999999999</v>
      </c>
      <c r="Q113" s="71">
        <v>0.51249999999999996</v>
      </c>
      <c r="R113"/>
      <c r="S113" s="71">
        <v>0.32500000000000001</v>
      </c>
      <c r="T113" s="71">
        <v>0.67500000000000004</v>
      </c>
      <c r="U113"/>
      <c r="V113" s="71">
        <v>8.7499999999999994E-2</v>
      </c>
      <c r="W113" s="71">
        <v>0.91249999999999998</v>
      </c>
      <c r="X113"/>
      <c r="Y113" s="71">
        <v>2.5000000000000001E-2</v>
      </c>
      <c r="Z113" s="71">
        <v>0.97499999999999998</v>
      </c>
    </row>
    <row r="114" spans="2:26">
      <c r="B114" s="404"/>
      <c r="C114" s="392" t="s">
        <v>182</v>
      </c>
      <c r="D114" s="68">
        <v>109</v>
      </c>
      <c r="E114" s="68">
        <v>67</v>
      </c>
      <c r="G114" s="68">
        <v>51</v>
      </c>
      <c r="H114" s="68">
        <v>125</v>
      </c>
      <c r="J114" s="68">
        <v>33</v>
      </c>
      <c r="K114" s="68">
        <v>143</v>
      </c>
      <c r="M114" s="68">
        <v>59</v>
      </c>
      <c r="N114" s="68">
        <v>117</v>
      </c>
      <c r="P114" s="68">
        <v>98</v>
      </c>
      <c r="Q114" s="68">
        <v>78</v>
      </c>
      <c r="S114" s="68">
        <v>73</v>
      </c>
      <c r="T114" s="68">
        <v>103</v>
      </c>
      <c r="V114" s="68">
        <v>20</v>
      </c>
      <c r="W114" s="68">
        <v>156</v>
      </c>
      <c r="Y114" s="68">
        <v>5</v>
      </c>
      <c r="Z114" s="68">
        <v>171</v>
      </c>
    </row>
    <row r="115" spans="2:26" s="58" customFormat="1">
      <c r="B115" s="404"/>
      <c r="C115" s="388"/>
      <c r="D115" s="71">
        <v>0.61931818181818199</v>
      </c>
      <c r="E115" s="71">
        <v>0.38068181818181801</v>
      </c>
      <c r="F115"/>
      <c r="G115" s="71">
        <v>0.28977272727272702</v>
      </c>
      <c r="H115" s="71">
        <v>0.71022727272727304</v>
      </c>
      <c r="I115"/>
      <c r="J115" s="71">
        <v>0.1875</v>
      </c>
      <c r="K115" s="71">
        <v>0.8125</v>
      </c>
      <c r="L115"/>
      <c r="M115" s="71">
        <v>0.33522727272727298</v>
      </c>
      <c r="N115" s="71">
        <v>0.66477272727272696</v>
      </c>
      <c r="O115"/>
      <c r="P115" s="71">
        <v>0.55681818181818199</v>
      </c>
      <c r="Q115" s="71">
        <v>0.44318181818181801</v>
      </c>
      <c r="R115"/>
      <c r="S115" s="71">
        <v>0.41477272727272702</v>
      </c>
      <c r="T115" s="71">
        <v>0.58522727272727304</v>
      </c>
      <c r="U115"/>
      <c r="V115" s="71">
        <v>0.11363636363636399</v>
      </c>
      <c r="W115" s="71">
        <v>0.88636363636363602</v>
      </c>
      <c r="X115"/>
      <c r="Y115" s="71">
        <v>2.8409090909090901E-2</v>
      </c>
      <c r="Z115" s="71">
        <v>0.97159090909090895</v>
      </c>
    </row>
    <row r="116" spans="2:26">
      <c r="B116" s="404"/>
      <c r="C116" s="392" t="s">
        <v>183</v>
      </c>
      <c r="D116" s="68">
        <v>108</v>
      </c>
      <c r="E116" s="68">
        <v>68</v>
      </c>
      <c r="G116" s="68">
        <v>48</v>
      </c>
      <c r="H116" s="68">
        <v>128</v>
      </c>
      <c r="J116" s="68">
        <v>28</v>
      </c>
      <c r="K116" s="68">
        <v>148</v>
      </c>
      <c r="M116" s="68">
        <v>32</v>
      </c>
      <c r="N116" s="68">
        <v>144</v>
      </c>
      <c r="P116" s="68">
        <v>105</v>
      </c>
      <c r="Q116" s="68">
        <v>70</v>
      </c>
      <c r="S116" s="68">
        <v>92</v>
      </c>
      <c r="T116" s="68">
        <v>83</v>
      </c>
      <c r="V116" s="68">
        <v>21</v>
      </c>
      <c r="W116" s="68">
        <v>155</v>
      </c>
      <c r="Y116" s="68">
        <v>1</v>
      </c>
      <c r="Z116" s="68">
        <v>174</v>
      </c>
    </row>
    <row r="117" spans="2:26" s="58" customFormat="1">
      <c r="B117" s="404"/>
      <c r="C117" s="388"/>
      <c r="D117" s="71">
        <v>0.61363636363636398</v>
      </c>
      <c r="E117" s="71">
        <v>0.38636363636363602</v>
      </c>
      <c r="F117"/>
      <c r="G117" s="71">
        <v>0.27272727272727298</v>
      </c>
      <c r="H117" s="71">
        <v>0.72727272727272696</v>
      </c>
      <c r="I117"/>
      <c r="J117" s="71">
        <v>0.15909090909090901</v>
      </c>
      <c r="K117" s="71">
        <v>0.84090909090909105</v>
      </c>
      <c r="L117"/>
      <c r="M117" s="71">
        <v>0.18181818181818199</v>
      </c>
      <c r="N117" s="71">
        <v>0.81818181818181801</v>
      </c>
      <c r="O117"/>
      <c r="P117" s="71">
        <v>0.6</v>
      </c>
      <c r="Q117" s="71">
        <v>0.4</v>
      </c>
      <c r="R117"/>
      <c r="S117" s="71">
        <v>0.52571428571428602</v>
      </c>
      <c r="T117" s="71">
        <v>0.47428571428571398</v>
      </c>
      <c r="U117"/>
      <c r="V117" s="71">
        <v>0.119318181818182</v>
      </c>
      <c r="W117" s="71">
        <v>0.88068181818181801</v>
      </c>
      <c r="X117"/>
      <c r="Y117" s="72">
        <v>5.7142857142857099E-3</v>
      </c>
      <c r="Z117" s="71">
        <v>0.994285714285714</v>
      </c>
    </row>
    <row r="118" spans="2:26">
      <c r="B118" s="404"/>
      <c r="C118" s="392" t="s">
        <v>184</v>
      </c>
      <c r="D118" s="68">
        <v>95</v>
      </c>
      <c r="E118" s="68">
        <v>45</v>
      </c>
      <c r="G118" s="68">
        <v>44</v>
      </c>
      <c r="H118" s="68">
        <v>95</v>
      </c>
      <c r="J118" s="68">
        <v>21</v>
      </c>
      <c r="K118" s="68">
        <v>118</v>
      </c>
      <c r="M118" s="68">
        <v>51</v>
      </c>
      <c r="N118" s="68">
        <v>89</v>
      </c>
      <c r="P118" s="68">
        <v>86</v>
      </c>
      <c r="Q118" s="68">
        <v>53</v>
      </c>
      <c r="S118" s="68">
        <v>96</v>
      </c>
      <c r="T118" s="68">
        <v>43</v>
      </c>
      <c r="V118" s="68">
        <v>36</v>
      </c>
      <c r="W118" s="68">
        <v>103</v>
      </c>
      <c r="Y118" s="68">
        <v>11</v>
      </c>
      <c r="Z118" s="68">
        <v>128</v>
      </c>
    </row>
    <row r="119" spans="2:26" s="58" customFormat="1">
      <c r="B119" s="404"/>
      <c r="C119" s="388"/>
      <c r="D119" s="71">
        <v>0.67857142857142905</v>
      </c>
      <c r="E119" s="71">
        <v>0.32142857142857101</v>
      </c>
      <c r="F119"/>
      <c r="G119" s="71">
        <v>0.31654676258992798</v>
      </c>
      <c r="H119" s="71">
        <v>0.68345323741007202</v>
      </c>
      <c r="I119"/>
      <c r="J119" s="71">
        <v>0.15107913669064699</v>
      </c>
      <c r="K119" s="71">
        <v>0.84892086330935301</v>
      </c>
      <c r="L119"/>
      <c r="M119" s="71">
        <v>0.36428571428571399</v>
      </c>
      <c r="N119" s="71">
        <v>0.63571428571428601</v>
      </c>
      <c r="O119"/>
      <c r="P119" s="71">
        <v>0.61870503597122295</v>
      </c>
      <c r="Q119" s="71">
        <v>0.38129496402877699</v>
      </c>
      <c r="R119"/>
      <c r="S119" s="71">
        <v>0.69064748201438797</v>
      </c>
      <c r="T119" s="71">
        <v>0.30935251798561197</v>
      </c>
      <c r="U119"/>
      <c r="V119" s="71">
        <v>0.25899280575539602</v>
      </c>
      <c r="W119" s="71">
        <v>0.74100719424460404</v>
      </c>
      <c r="X119"/>
      <c r="Y119" s="71">
        <v>7.9136690647481994E-2</v>
      </c>
      <c r="Z119" s="71">
        <v>0.92086330935251803</v>
      </c>
    </row>
    <row r="120" spans="2:26">
      <c r="B120" s="404"/>
      <c r="C120" s="392" t="s">
        <v>185</v>
      </c>
      <c r="D120" s="68">
        <v>98</v>
      </c>
      <c r="E120" s="68">
        <v>45</v>
      </c>
      <c r="G120" s="68">
        <v>69</v>
      </c>
      <c r="H120" s="68">
        <v>74</v>
      </c>
      <c r="J120" s="68">
        <v>19</v>
      </c>
      <c r="K120" s="68">
        <v>124</v>
      </c>
      <c r="M120" s="68">
        <v>22</v>
      </c>
      <c r="N120" s="68">
        <v>121</v>
      </c>
      <c r="P120" s="68">
        <v>66</v>
      </c>
      <c r="Q120" s="68">
        <v>77</v>
      </c>
      <c r="S120" s="68">
        <v>47</v>
      </c>
      <c r="T120" s="68">
        <v>96</v>
      </c>
      <c r="V120" s="68">
        <v>19</v>
      </c>
      <c r="W120" s="68">
        <v>124</v>
      </c>
      <c r="Y120" s="68">
        <v>3</v>
      </c>
      <c r="Z120" s="68">
        <v>140</v>
      </c>
    </row>
    <row r="121" spans="2:26" s="58" customFormat="1">
      <c r="B121" s="404"/>
      <c r="C121" s="375"/>
      <c r="D121" s="71">
        <v>0.68531468531468498</v>
      </c>
      <c r="E121" s="71">
        <v>0.31468531468531502</v>
      </c>
      <c r="F121"/>
      <c r="G121" s="71">
        <v>0.482517482517483</v>
      </c>
      <c r="H121" s="71">
        <v>0.51748251748251695</v>
      </c>
      <c r="I121"/>
      <c r="J121" s="71">
        <v>0.132867132867133</v>
      </c>
      <c r="K121" s="71">
        <v>0.86713286713286697</v>
      </c>
      <c r="L121"/>
      <c r="M121" s="71">
        <v>0.15384615384615399</v>
      </c>
      <c r="N121" s="71">
        <v>0.84615384615384603</v>
      </c>
      <c r="O121"/>
      <c r="P121" s="71">
        <v>0.46153846153846201</v>
      </c>
      <c r="Q121" s="71">
        <v>0.53846153846153799</v>
      </c>
      <c r="R121"/>
      <c r="S121" s="71">
        <v>0.32867132867132898</v>
      </c>
      <c r="T121" s="71">
        <v>0.67132867132867102</v>
      </c>
      <c r="U121"/>
      <c r="V121" s="71">
        <v>0.132867132867133</v>
      </c>
      <c r="W121" s="71">
        <v>0.86713286713286697</v>
      </c>
      <c r="X121"/>
      <c r="Y121" s="71">
        <v>2.0979020979021001E-2</v>
      </c>
      <c r="Z121" s="71">
        <v>0.97902097902097895</v>
      </c>
    </row>
    <row r="122" spans="2:26">
      <c r="C122" s="59"/>
      <c r="D122" s="65"/>
    </row>
    <row r="123" spans="2:26">
      <c r="B123" s="404" t="s">
        <v>87</v>
      </c>
      <c r="C123" s="391" t="s">
        <v>88</v>
      </c>
      <c r="D123" s="68">
        <v>85</v>
      </c>
      <c r="E123" s="68">
        <v>48</v>
      </c>
      <c r="G123" s="68">
        <v>60</v>
      </c>
      <c r="H123" s="68">
        <v>73</v>
      </c>
      <c r="J123" s="68">
        <v>18</v>
      </c>
      <c r="K123" s="68">
        <v>115</v>
      </c>
      <c r="M123" s="68">
        <v>22</v>
      </c>
      <c r="N123" s="68">
        <v>111</v>
      </c>
      <c r="P123" s="68">
        <v>66</v>
      </c>
      <c r="Q123" s="68">
        <v>67</v>
      </c>
      <c r="S123" s="68">
        <v>48</v>
      </c>
      <c r="T123" s="68">
        <v>85</v>
      </c>
      <c r="V123" s="68">
        <v>21</v>
      </c>
      <c r="W123" s="68">
        <v>112</v>
      </c>
      <c r="Y123" s="68">
        <v>3</v>
      </c>
      <c r="Z123" s="68">
        <v>130</v>
      </c>
    </row>
    <row r="124" spans="2:26" s="58" customFormat="1">
      <c r="B124" s="404"/>
      <c r="C124" s="390"/>
      <c r="D124" s="71">
        <v>0.63909774436090205</v>
      </c>
      <c r="E124" s="71">
        <v>0.360902255639098</v>
      </c>
      <c r="F124"/>
      <c r="G124" s="71">
        <v>0.45112781954887199</v>
      </c>
      <c r="H124" s="71">
        <v>0.54887218045112796</v>
      </c>
      <c r="I124"/>
      <c r="J124" s="71">
        <v>0.13533834586466201</v>
      </c>
      <c r="K124" s="71">
        <v>0.86466165413533802</v>
      </c>
      <c r="L124"/>
      <c r="M124" s="71">
        <v>0.16541353383458601</v>
      </c>
      <c r="N124" s="71">
        <v>0.83458646616541399</v>
      </c>
      <c r="O124"/>
      <c r="P124" s="71">
        <v>0.49624060150375898</v>
      </c>
      <c r="Q124" s="71">
        <v>0.50375939849624096</v>
      </c>
      <c r="R124"/>
      <c r="S124" s="71">
        <v>0.360902255639098</v>
      </c>
      <c r="T124" s="71">
        <v>0.63909774436090205</v>
      </c>
      <c r="U124"/>
      <c r="V124" s="71">
        <v>0.157894736842105</v>
      </c>
      <c r="W124" s="71">
        <v>0.84210526315789502</v>
      </c>
      <c r="X124"/>
      <c r="Y124" s="71">
        <v>2.2556390977443601E-2</v>
      </c>
      <c r="Z124" s="71">
        <v>0.977443609022556</v>
      </c>
    </row>
    <row r="125" spans="2:26">
      <c r="B125" s="404"/>
      <c r="C125" s="392" t="s">
        <v>89</v>
      </c>
      <c r="D125" s="68">
        <v>78</v>
      </c>
      <c r="E125" s="68">
        <v>40</v>
      </c>
      <c r="G125" s="68">
        <v>34</v>
      </c>
      <c r="H125" s="68">
        <v>84</v>
      </c>
      <c r="J125" s="68">
        <v>17</v>
      </c>
      <c r="K125" s="68">
        <v>102</v>
      </c>
      <c r="M125" s="68">
        <v>22</v>
      </c>
      <c r="N125" s="68">
        <v>97</v>
      </c>
      <c r="P125" s="68">
        <v>58</v>
      </c>
      <c r="Q125" s="68">
        <v>60</v>
      </c>
      <c r="S125" s="68">
        <v>46</v>
      </c>
      <c r="T125" s="68">
        <v>72</v>
      </c>
      <c r="V125" s="68">
        <v>6</v>
      </c>
      <c r="W125" s="68">
        <v>113</v>
      </c>
      <c r="Y125" s="68">
        <v>1</v>
      </c>
      <c r="Z125" s="68">
        <v>117</v>
      </c>
    </row>
    <row r="126" spans="2:26" s="58" customFormat="1">
      <c r="B126" s="404"/>
      <c r="C126" s="390"/>
      <c r="D126" s="71">
        <v>0.66101694915254205</v>
      </c>
      <c r="E126" s="71">
        <v>0.338983050847458</v>
      </c>
      <c r="F126"/>
      <c r="G126" s="71">
        <v>0.28813559322033899</v>
      </c>
      <c r="H126" s="71">
        <v>0.71186440677966101</v>
      </c>
      <c r="I126"/>
      <c r="J126" s="71">
        <v>0.14285714285714299</v>
      </c>
      <c r="K126" s="71">
        <v>0.85714285714285698</v>
      </c>
      <c r="L126"/>
      <c r="M126" s="71">
        <v>0.184873949579832</v>
      </c>
      <c r="N126" s="71">
        <v>0.81512605042016795</v>
      </c>
      <c r="O126"/>
      <c r="P126" s="71">
        <v>0.49152542372881403</v>
      </c>
      <c r="Q126" s="71">
        <v>0.50847457627118597</v>
      </c>
      <c r="R126"/>
      <c r="S126" s="71">
        <v>0.38983050847457601</v>
      </c>
      <c r="T126" s="71">
        <v>0.61016949152542399</v>
      </c>
      <c r="U126"/>
      <c r="V126" s="71">
        <v>5.0420168067226899E-2</v>
      </c>
      <c r="W126" s="71">
        <v>0.94957983193277296</v>
      </c>
      <c r="X126"/>
      <c r="Y126" s="72">
        <v>8.4745762711864406E-3</v>
      </c>
      <c r="Z126" s="71">
        <v>0.99152542372881403</v>
      </c>
    </row>
    <row r="127" spans="2:26">
      <c r="B127" s="404"/>
      <c r="C127" s="392" t="s">
        <v>90</v>
      </c>
      <c r="D127" s="68">
        <v>67</v>
      </c>
      <c r="E127" s="68">
        <v>63</v>
      </c>
      <c r="G127" s="68">
        <v>28</v>
      </c>
      <c r="H127" s="68">
        <v>102</v>
      </c>
      <c r="J127" s="68">
        <v>20</v>
      </c>
      <c r="K127" s="68">
        <v>111</v>
      </c>
      <c r="M127" s="68">
        <v>31</v>
      </c>
      <c r="N127" s="68">
        <v>99</v>
      </c>
      <c r="P127" s="68">
        <v>64</v>
      </c>
      <c r="Q127" s="68">
        <v>67</v>
      </c>
      <c r="S127" s="68">
        <v>42</v>
      </c>
      <c r="T127" s="68">
        <v>88</v>
      </c>
      <c r="V127" s="68">
        <v>8</v>
      </c>
      <c r="W127" s="68">
        <v>122</v>
      </c>
      <c r="Y127" s="68">
        <v>3</v>
      </c>
      <c r="Z127" s="68">
        <v>127</v>
      </c>
    </row>
    <row r="128" spans="2:26" s="58" customFormat="1">
      <c r="B128" s="404"/>
      <c r="C128" s="390"/>
      <c r="D128" s="71">
        <v>0.515384615384615</v>
      </c>
      <c r="E128" s="71">
        <v>0.484615384615385</v>
      </c>
      <c r="F128"/>
      <c r="G128" s="71">
        <v>0.21538461538461501</v>
      </c>
      <c r="H128" s="71">
        <v>0.78461538461538505</v>
      </c>
      <c r="I128"/>
      <c r="J128" s="71">
        <v>0.15267175572519101</v>
      </c>
      <c r="K128" s="71">
        <v>0.84732824427480902</v>
      </c>
      <c r="L128"/>
      <c r="M128" s="71">
        <v>0.238461538461538</v>
      </c>
      <c r="N128" s="71">
        <v>0.76153846153846205</v>
      </c>
      <c r="O128"/>
      <c r="P128" s="71">
        <v>0.488549618320611</v>
      </c>
      <c r="Q128" s="71">
        <v>0.51145038167938905</v>
      </c>
      <c r="R128"/>
      <c r="S128" s="71">
        <v>0.32307692307692298</v>
      </c>
      <c r="T128" s="71">
        <v>0.67692307692307696</v>
      </c>
      <c r="U128"/>
      <c r="V128" s="71">
        <v>6.15384615384615E-2</v>
      </c>
      <c r="W128" s="71">
        <v>0.93846153846153801</v>
      </c>
      <c r="X128"/>
      <c r="Y128" s="71">
        <v>2.3076923076923099E-2</v>
      </c>
      <c r="Z128" s="71">
        <v>0.97692307692307701</v>
      </c>
    </row>
    <row r="129" spans="2:26">
      <c r="B129" s="404"/>
      <c r="C129" s="392" t="s">
        <v>91</v>
      </c>
      <c r="D129" s="68">
        <v>68</v>
      </c>
      <c r="E129" s="68">
        <v>79</v>
      </c>
      <c r="G129" s="68">
        <v>34</v>
      </c>
      <c r="H129" s="68">
        <v>114</v>
      </c>
      <c r="J129" s="68">
        <v>22</v>
      </c>
      <c r="K129" s="68">
        <v>126</v>
      </c>
      <c r="M129" s="68">
        <v>31</v>
      </c>
      <c r="N129" s="68">
        <v>116</v>
      </c>
      <c r="P129" s="68">
        <v>68</v>
      </c>
      <c r="Q129" s="68">
        <v>80</v>
      </c>
      <c r="S129" s="68">
        <v>60</v>
      </c>
      <c r="T129" s="68">
        <v>87</v>
      </c>
      <c r="V129" s="68">
        <v>21</v>
      </c>
      <c r="W129" s="68">
        <v>127</v>
      </c>
      <c r="Y129" s="68">
        <v>3</v>
      </c>
      <c r="Z129" s="68">
        <v>145</v>
      </c>
    </row>
    <row r="130" spans="2:26" s="58" customFormat="1">
      <c r="B130" s="404"/>
      <c r="C130" s="390"/>
      <c r="D130" s="71">
        <v>0.46258503401360501</v>
      </c>
      <c r="E130" s="71">
        <v>0.53741496598639504</v>
      </c>
      <c r="F130"/>
      <c r="G130" s="71">
        <v>0.22972972972972999</v>
      </c>
      <c r="H130" s="71">
        <v>0.77027027027026995</v>
      </c>
      <c r="I130"/>
      <c r="J130" s="71">
        <v>0.14864864864864899</v>
      </c>
      <c r="K130" s="71">
        <v>0.85135135135135098</v>
      </c>
      <c r="L130"/>
      <c r="M130" s="71">
        <v>0.210884353741497</v>
      </c>
      <c r="N130" s="71">
        <v>0.78911564625850295</v>
      </c>
      <c r="O130"/>
      <c r="P130" s="71">
        <v>0.45945945945945899</v>
      </c>
      <c r="Q130" s="71">
        <v>0.54054054054054101</v>
      </c>
      <c r="R130"/>
      <c r="S130" s="71">
        <v>0.40816326530612201</v>
      </c>
      <c r="T130" s="71">
        <v>0.59183673469387799</v>
      </c>
      <c r="U130"/>
      <c r="V130" s="71">
        <v>0.141891891891892</v>
      </c>
      <c r="W130" s="71">
        <v>0.858108108108108</v>
      </c>
      <c r="X130"/>
      <c r="Y130" s="71">
        <v>2.0270270270270299E-2</v>
      </c>
      <c r="Z130" s="71">
        <v>0.97972972972973005</v>
      </c>
    </row>
    <row r="131" spans="2:26">
      <c r="B131" s="404"/>
      <c r="C131" s="392" t="s">
        <v>92</v>
      </c>
      <c r="D131" s="68">
        <v>95</v>
      </c>
      <c r="E131" s="68">
        <v>50</v>
      </c>
      <c r="G131" s="68">
        <v>40</v>
      </c>
      <c r="H131" s="68">
        <v>105</v>
      </c>
      <c r="J131" s="68">
        <v>25</v>
      </c>
      <c r="K131" s="68">
        <v>119</v>
      </c>
      <c r="M131" s="68">
        <v>34</v>
      </c>
      <c r="N131" s="68">
        <v>111</v>
      </c>
      <c r="P131" s="68">
        <v>71</v>
      </c>
      <c r="Q131" s="68">
        <v>74</v>
      </c>
      <c r="S131" s="68">
        <v>64</v>
      </c>
      <c r="T131" s="68">
        <v>81</v>
      </c>
      <c r="V131" s="68">
        <v>12</v>
      </c>
      <c r="W131" s="68">
        <v>133</v>
      </c>
      <c r="Y131" s="68">
        <v>0</v>
      </c>
      <c r="Z131" s="68">
        <v>145</v>
      </c>
    </row>
    <row r="132" spans="2:26" s="58" customFormat="1">
      <c r="B132" s="404"/>
      <c r="C132" s="390"/>
      <c r="D132" s="71">
        <v>0.65517241379310298</v>
      </c>
      <c r="E132" s="71">
        <v>0.34482758620689702</v>
      </c>
      <c r="F132"/>
      <c r="G132" s="71">
        <v>0.27586206896551702</v>
      </c>
      <c r="H132" s="71">
        <v>0.72413793103448298</v>
      </c>
      <c r="I132"/>
      <c r="J132" s="71">
        <v>0.17361111111111099</v>
      </c>
      <c r="K132" s="71">
        <v>0.82638888888888895</v>
      </c>
      <c r="L132"/>
      <c r="M132" s="71">
        <v>0.23448275862069001</v>
      </c>
      <c r="N132" s="71">
        <v>0.76551724137930999</v>
      </c>
      <c r="O132"/>
      <c r="P132" s="71">
        <v>0.48965517241379303</v>
      </c>
      <c r="Q132" s="71">
        <v>0.51034482758620703</v>
      </c>
      <c r="R132"/>
      <c r="S132" s="71">
        <v>0.44137931034482802</v>
      </c>
      <c r="T132" s="71">
        <v>0.55862068965517198</v>
      </c>
      <c r="U132"/>
      <c r="V132" s="71">
        <v>8.2758620689655199E-2</v>
      </c>
      <c r="W132" s="71">
        <v>0.917241379310345</v>
      </c>
      <c r="X132"/>
      <c r="Y132" s="71">
        <v>0</v>
      </c>
      <c r="Z132" s="71">
        <v>1</v>
      </c>
    </row>
    <row r="133" spans="2:26">
      <c r="B133" s="404"/>
      <c r="C133" s="392" t="s">
        <v>93</v>
      </c>
      <c r="D133" s="68">
        <v>78</v>
      </c>
      <c r="E133" s="68">
        <v>62</v>
      </c>
      <c r="G133" s="68">
        <v>39</v>
      </c>
      <c r="H133" s="68">
        <v>101</v>
      </c>
      <c r="J133" s="68">
        <v>26</v>
      </c>
      <c r="K133" s="68">
        <v>114</v>
      </c>
      <c r="M133" s="68">
        <v>43</v>
      </c>
      <c r="N133" s="68">
        <v>97</v>
      </c>
      <c r="P133" s="68">
        <v>85</v>
      </c>
      <c r="Q133" s="68">
        <v>55</v>
      </c>
      <c r="S133" s="68">
        <v>54</v>
      </c>
      <c r="T133" s="68">
        <v>86</v>
      </c>
      <c r="V133" s="68">
        <v>14</v>
      </c>
      <c r="W133" s="68">
        <v>126</v>
      </c>
      <c r="Y133" s="68">
        <v>4</v>
      </c>
      <c r="Z133" s="68">
        <v>136</v>
      </c>
    </row>
    <row r="134" spans="2:26" s="58" customFormat="1">
      <c r="B134" s="404"/>
      <c r="C134" s="390"/>
      <c r="D134" s="71">
        <v>0.55714285714285705</v>
      </c>
      <c r="E134" s="71">
        <v>0.442857142857143</v>
      </c>
      <c r="F134"/>
      <c r="G134" s="71">
        <v>0.27857142857142903</v>
      </c>
      <c r="H134" s="71">
        <v>0.72142857142857097</v>
      </c>
      <c r="I134"/>
      <c r="J134" s="71">
        <v>0.185714285714286</v>
      </c>
      <c r="K134" s="71">
        <v>0.81428571428571395</v>
      </c>
      <c r="L134"/>
      <c r="M134" s="71">
        <v>0.307142857142857</v>
      </c>
      <c r="N134" s="71">
        <v>0.69285714285714295</v>
      </c>
      <c r="O134"/>
      <c r="P134" s="71">
        <v>0.60714285714285698</v>
      </c>
      <c r="Q134" s="71">
        <v>0.39285714285714302</v>
      </c>
      <c r="R134"/>
      <c r="S134" s="71">
        <v>0.38571428571428601</v>
      </c>
      <c r="T134" s="71">
        <v>0.61428571428571399</v>
      </c>
      <c r="U134"/>
      <c r="V134" s="71">
        <v>0.1</v>
      </c>
      <c r="W134" s="71">
        <v>0.9</v>
      </c>
      <c r="X134"/>
      <c r="Y134" s="71">
        <v>2.8571428571428598E-2</v>
      </c>
      <c r="Z134" s="71">
        <v>0.97142857142857097</v>
      </c>
    </row>
    <row r="135" spans="2:26">
      <c r="B135" s="404"/>
      <c r="C135" s="392" t="s">
        <v>94</v>
      </c>
      <c r="D135" s="68">
        <v>100</v>
      </c>
      <c r="E135" s="68">
        <v>61</v>
      </c>
      <c r="G135" s="68">
        <v>38</v>
      </c>
      <c r="H135" s="68">
        <v>123</v>
      </c>
      <c r="J135" s="68">
        <v>27</v>
      </c>
      <c r="K135" s="68">
        <v>135</v>
      </c>
      <c r="M135" s="68">
        <v>37</v>
      </c>
      <c r="N135" s="68">
        <v>125</v>
      </c>
      <c r="P135" s="68">
        <v>107</v>
      </c>
      <c r="Q135" s="68">
        <v>55</v>
      </c>
      <c r="S135" s="68">
        <v>83</v>
      </c>
      <c r="T135" s="68">
        <v>79</v>
      </c>
      <c r="V135" s="68">
        <v>33</v>
      </c>
      <c r="W135" s="68">
        <v>129</v>
      </c>
      <c r="Y135" s="68">
        <v>10</v>
      </c>
      <c r="Z135" s="68">
        <v>152</v>
      </c>
    </row>
    <row r="136" spans="2:26" s="58" customFormat="1">
      <c r="B136" s="404"/>
      <c r="C136" s="390"/>
      <c r="D136" s="71">
        <v>0.62111801242235998</v>
      </c>
      <c r="E136" s="71">
        <v>0.37888198757764002</v>
      </c>
      <c r="F136"/>
      <c r="G136" s="71">
        <v>0.23602484472049701</v>
      </c>
      <c r="H136" s="71">
        <v>0.76397515527950299</v>
      </c>
      <c r="I136"/>
      <c r="J136" s="71">
        <v>0.16666666666666699</v>
      </c>
      <c r="K136" s="71">
        <v>0.83333333333333304</v>
      </c>
      <c r="L136"/>
      <c r="M136" s="71">
        <v>0.22839506172839499</v>
      </c>
      <c r="N136" s="71">
        <v>0.77160493827160503</v>
      </c>
      <c r="O136"/>
      <c r="P136" s="71">
        <v>0.66049382716049398</v>
      </c>
      <c r="Q136" s="71">
        <v>0.33950617283950602</v>
      </c>
      <c r="R136"/>
      <c r="S136" s="71">
        <v>0.51234567901234596</v>
      </c>
      <c r="T136" s="71">
        <v>0.48765432098765399</v>
      </c>
      <c r="U136"/>
      <c r="V136" s="71">
        <v>0.203703703703704</v>
      </c>
      <c r="W136" s="71">
        <v>0.79629629629629595</v>
      </c>
      <c r="X136"/>
      <c r="Y136" s="71">
        <v>6.1728395061728399E-2</v>
      </c>
      <c r="Z136" s="71">
        <v>0.938271604938272</v>
      </c>
    </row>
    <row r="137" spans="2:26">
      <c r="B137" s="404"/>
      <c r="C137" s="392" t="s">
        <v>95</v>
      </c>
      <c r="D137" s="68">
        <v>93</v>
      </c>
      <c r="E137" s="68">
        <v>65</v>
      </c>
      <c r="G137" s="68">
        <v>42</v>
      </c>
      <c r="H137" s="68">
        <v>117</v>
      </c>
      <c r="J137" s="68">
        <v>23</v>
      </c>
      <c r="K137" s="68">
        <v>135</v>
      </c>
      <c r="M137" s="68">
        <v>25</v>
      </c>
      <c r="N137" s="68">
        <v>133</v>
      </c>
      <c r="P137" s="68">
        <v>84</v>
      </c>
      <c r="Q137" s="68">
        <v>74</v>
      </c>
      <c r="S137" s="68">
        <v>56</v>
      </c>
      <c r="T137" s="68">
        <v>103</v>
      </c>
      <c r="V137" s="68">
        <v>8</v>
      </c>
      <c r="W137" s="68">
        <v>151</v>
      </c>
      <c r="Y137" s="68">
        <v>3</v>
      </c>
      <c r="Z137" s="68">
        <v>156</v>
      </c>
    </row>
    <row r="138" spans="2:26" s="58" customFormat="1">
      <c r="B138" s="404"/>
      <c r="C138" s="391"/>
      <c r="D138" s="71">
        <v>0.588607594936709</v>
      </c>
      <c r="E138" s="71">
        <v>0.411392405063291</v>
      </c>
      <c r="F138"/>
      <c r="G138" s="71">
        <v>0.26415094339622602</v>
      </c>
      <c r="H138" s="71">
        <v>0.73584905660377398</v>
      </c>
      <c r="I138"/>
      <c r="J138" s="71">
        <v>0.145569620253165</v>
      </c>
      <c r="K138" s="71">
        <v>0.854430379746835</v>
      </c>
      <c r="L138"/>
      <c r="M138" s="71">
        <v>0.158227848101266</v>
      </c>
      <c r="N138" s="71">
        <v>0.841772151898734</v>
      </c>
      <c r="O138"/>
      <c r="P138" s="71">
        <v>0.531645569620253</v>
      </c>
      <c r="Q138" s="71">
        <v>0.468354430379747</v>
      </c>
      <c r="R138"/>
      <c r="S138" s="71">
        <v>0.35220125786163498</v>
      </c>
      <c r="T138" s="71">
        <v>0.64779874213836497</v>
      </c>
      <c r="U138"/>
      <c r="V138" s="71">
        <v>5.0314465408804999E-2</v>
      </c>
      <c r="W138" s="71">
        <v>0.94968553459119498</v>
      </c>
      <c r="X138"/>
      <c r="Y138" s="71">
        <v>1.88679245283019E-2</v>
      </c>
      <c r="Z138" s="71">
        <v>0.98113207547169801</v>
      </c>
    </row>
    <row r="139" spans="2:26" ht="13.5" customHeight="1">
      <c r="D139" s="61"/>
    </row>
    <row r="140" spans="2:26" ht="12.75" customHeight="1">
      <c r="B140" s="60"/>
    </row>
  </sheetData>
  <mergeCells count="80">
    <mergeCell ref="D4:Z4"/>
    <mergeCell ref="D5:E5"/>
    <mergeCell ref="G5:H5"/>
    <mergeCell ref="J5:K5"/>
    <mergeCell ref="M5:N5"/>
    <mergeCell ref="P5:Q5"/>
    <mergeCell ref="S5:T5"/>
    <mergeCell ref="V5:W5"/>
    <mergeCell ref="Y5:Z5"/>
    <mergeCell ref="B7:B8"/>
    <mergeCell ref="B10:B13"/>
    <mergeCell ref="C10:C11"/>
    <mergeCell ref="C12:C13"/>
    <mergeCell ref="B15:B28"/>
    <mergeCell ref="C15:C16"/>
    <mergeCell ref="C17:C18"/>
    <mergeCell ref="C19:C20"/>
    <mergeCell ref="C21:C22"/>
    <mergeCell ref="C23:C24"/>
    <mergeCell ref="C25:C26"/>
    <mergeCell ref="C27:C28"/>
    <mergeCell ref="B30:B37"/>
    <mergeCell ref="C30:C31"/>
    <mergeCell ref="C32:C33"/>
    <mergeCell ref="C34:C35"/>
    <mergeCell ref="C36:C37"/>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C68:C69"/>
    <mergeCell ref="C70:C71"/>
    <mergeCell ref="B73:B80"/>
    <mergeCell ref="C73:C74"/>
    <mergeCell ref="C75:C76"/>
    <mergeCell ref="C77:C78"/>
    <mergeCell ref="C79:C80"/>
    <mergeCell ref="B82:B97"/>
    <mergeCell ref="C82:C83"/>
    <mergeCell ref="C84:C85"/>
    <mergeCell ref="C86:C87"/>
    <mergeCell ref="C88:C89"/>
    <mergeCell ref="C90:C91"/>
    <mergeCell ref="C92:C93"/>
    <mergeCell ref="C94:C95"/>
    <mergeCell ref="C96:C97"/>
    <mergeCell ref="B99:B108"/>
    <mergeCell ref="C99:C100"/>
    <mergeCell ref="C101:C102"/>
    <mergeCell ref="C103:C104"/>
    <mergeCell ref="C105:C106"/>
    <mergeCell ref="C107:C108"/>
    <mergeCell ref="B110:B121"/>
    <mergeCell ref="C110:C111"/>
    <mergeCell ref="C112:C113"/>
    <mergeCell ref="C114:C115"/>
    <mergeCell ref="C116:C117"/>
    <mergeCell ref="C118:C119"/>
    <mergeCell ref="C120:C121"/>
    <mergeCell ref="B123:B138"/>
    <mergeCell ref="C123:C124"/>
    <mergeCell ref="C125:C126"/>
    <mergeCell ref="C127:C128"/>
    <mergeCell ref="C129:C130"/>
    <mergeCell ref="C131:C132"/>
    <mergeCell ref="C133:C134"/>
    <mergeCell ref="C135:C136"/>
    <mergeCell ref="C137:C138"/>
  </mergeCells>
  <hyperlinks>
    <hyperlink ref="B2" location="Obsah!A1" display="späť na obsah"/>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O139"/>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3" width="10.6640625" customWidth="1"/>
  </cols>
  <sheetData>
    <row r="2" spans="2:13" ht="21">
      <c r="B2" s="271" t="s">
        <v>552</v>
      </c>
      <c r="C2" s="54"/>
      <c r="D2" s="54" t="s">
        <v>259</v>
      </c>
      <c r="E2" s="54"/>
      <c r="F2" s="54"/>
    </row>
    <row r="4" spans="2:13" ht="48.75" customHeight="1">
      <c r="D4" s="415" t="s">
        <v>615</v>
      </c>
      <c r="E4" s="415"/>
      <c r="F4" s="415"/>
      <c r="G4" s="415"/>
      <c r="H4" s="415"/>
      <c r="I4" s="415"/>
      <c r="J4" s="415"/>
      <c r="K4" s="415"/>
      <c r="L4" s="415"/>
      <c r="M4" s="415"/>
    </row>
    <row r="5" spans="2:13" ht="120" customHeight="1">
      <c r="D5" s="125" t="s">
        <v>214</v>
      </c>
      <c r="E5" s="125" t="s">
        <v>261</v>
      </c>
      <c r="F5" s="125" t="s">
        <v>262</v>
      </c>
      <c r="G5" s="125" t="s">
        <v>263</v>
      </c>
      <c r="H5" s="125" t="s">
        <v>264</v>
      </c>
      <c r="I5" s="125" t="s">
        <v>265</v>
      </c>
      <c r="J5" s="125" t="s">
        <v>266</v>
      </c>
      <c r="K5" s="125" t="s">
        <v>267</v>
      </c>
      <c r="L5" s="125" t="s">
        <v>218</v>
      </c>
      <c r="M5" s="125" t="s">
        <v>219</v>
      </c>
    </row>
    <row r="6" spans="2:13" ht="15" customHeight="1">
      <c r="B6" s="405" t="s">
        <v>209</v>
      </c>
      <c r="C6" s="293" t="s">
        <v>204</v>
      </c>
      <c r="D6" s="68">
        <v>66</v>
      </c>
      <c r="E6" s="68">
        <v>46</v>
      </c>
      <c r="F6" s="68">
        <v>35</v>
      </c>
      <c r="G6" s="68">
        <v>5</v>
      </c>
      <c r="H6" s="68">
        <v>19</v>
      </c>
      <c r="I6" s="68">
        <v>7</v>
      </c>
      <c r="J6" s="68">
        <v>5</v>
      </c>
      <c r="K6" s="68">
        <v>234</v>
      </c>
      <c r="L6" s="68">
        <v>25</v>
      </c>
      <c r="M6" s="68">
        <v>30</v>
      </c>
    </row>
    <row r="7" spans="2:13" ht="15" customHeight="1">
      <c r="B7" s="405"/>
      <c r="C7" s="293" t="s">
        <v>205</v>
      </c>
      <c r="D7" s="71">
        <v>0.13983050847457601</v>
      </c>
      <c r="E7" s="71">
        <v>9.74576271186441E-2</v>
      </c>
      <c r="F7" s="71">
        <v>7.4152542372881297E-2</v>
      </c>
      <c r="G7" s="71">
        <v>1.0593220338983101E-2</v>
      </c>
      <c r="H7" s="71">
        <v>4.0254237288135597E-2</v>
      </c>
      <c r="I7" s="71">
        <v>1.4830508474576299E-2</v>
      </c>
      <c r="J7" s="71">
        <v>1.0593220338983101E-2</v>
      </c>
      <c r="K7" s="71">
        <v>0.49576271186440701</v>
      </c>
      <c r="L7" s="71">
        <v>5.29661016949153E-2</v>
      </c>
      <c r="M7" s="71">
        <v>6.3559322033898302E-2</v>
      </c>
    </row>
    <row r="8" spans="2:13">
      <c r="C8" s="59"/>
      <c r="D8" s="65"/>
    </row>
    <row r="9" spans="2:13">
      <c r="B9" s="404" t="s">
        <v>71</v>
      </c>
      <c r="C9" s="391" t="s">
        <v>62</v>
      </c>
      <c r="D9" s="68">
        <v>35</v>
      </c>
      <c r="E9" s="68">
        <v>16</v>
      </c>
      <c r="F9" s="68">
        <v>16</v>
      </c>
      <c r="G9" s="68">
        <v>2</v>
      </c>
      <c r="H9" s="68">
        <v>7</v>
      </c>
      <c r="I9" s="68">
        <v>5</v>
      </c>
      <c r="J9" s="68">
        <v>2</v>
      </c>
      <c r="K9" s="68">
        <v>112</v>
      </c>
      <c r="L9" s="68">
        <v>8</v>
      </c>
      <c r="M9" s="68">
        <v>13</v>
      </c>
    </row>
    <row r="10" spans="2:13" s="58" customFormat="1">
      <c r="B10" s="404"/>
      <c r="C10" s="390"/>
      <c r="D10" s="71">
        <v>0.16203703703703701</v>
      </c>
      <c r="E10" s="71">
        <v>7.4074074074074098E-2</v>
      </c>
      <c r="F10" s="71">
        <v>7.4074074074074098E-2</v>
      </c>
      <c r="G10" s="72">
        <v>9.2592592592592605E-3</v>
      </c>
      <c r="H10" s="71">
        <v>3.2407407407407399E-2</v>
      </c>
      <c r="I10" s="71">
        <v>2.3148148148148098E-2</v>
      </c>
      <c r="J10" s="72">
        <v>9.2592592592592605E-3</v>
      </c>
      <c r="K10" s="71">
        <v>0.51851851851851904</v>
      </c>
      <c r="L10" s="71">
        <v>3.7037037037037E-2</v>
      </c>
      <c r="M10" s="71">
        <v>6.0185185185185203E-2</v>
      </c>
    </row>
    <row r="11" spans="2:13">
      <c r="B11" s="404"/>
      <c r="C11" s="391" t="s">
        <v>63</v>
      </c>
      <c r="D11" s="68">
        <v>31</v>
      </c>
      <c r="E11" s="68">
        <v>30</v>
      </c>
      <c r="F11" s="68">
        <v>19</v>
      </c>
      <c r="G11" s="68">
        <v>3</v>
      </c>
      <c r="H11" s="68">
        <v>12</v>
      </c>
      <c r="I11" s="68">
        <v>2</v>
      </c>
      <c r="J11" s="68">
        <v>3</v>
      </c>
      <c r="K11" s="68">
        <v>122</v>
      </c>
      <c r="L11" s="68">
        <v>17</v>
      </c>
      <c r="M11" s="68">
        <v>17</v>
      </c>
    </row>
    <row r="12" spans="2:13" s="58" customFormat="1">
      <c r="B12" s="404"/>
      <c r="C12" s="391"/>
      <c r="D12" s="71">
        <v>0.12109375</v>
      </c>
      <c r="E12" s="71">
        <v>0.1171875</v>
      </c>
      <c r="F12" s="71">
        <v>7.421875E-2</v>
      </c>
      <c r="G12" s="71">
        <v>1.171875E-2</v>
      </c>
      <c r="H12" s="71">
        <v>4.6875E-2</v>
      </c>
      <c r="I12" s="72">
        <v>7.8125E-3</v>
      </c>
      <c r="J12" s="71">
        <v>1.171875E-2</v>
      </c>
      <c r="K12" s="71">
        <v>0.4765625</v>
      </c>
      <c r="L12" s="71">
        <v>6.640625E-2</v>
      </c>
      <c r="M12" s="71">
        <v>6.640625E-2</v>
      </c>
    </row>
    <row r="13" spans="2:13">
      <c r="B13" s="2"/>
      <c r="C13" s="59"/>
      <c r="D13" s="65"/>
    </row>
    <row r="14" spans="2:13">
      <c r="B14" s="406" t="s">
        <v>77</v>
      </c>
      <c r="C14" s="392" t="s">
        <v>64</v>
      </c>
      <c r="D14" s="68">
        <v>3</v>
      </c>
      <c r="E14" s="68">
        <v>5</v>
      </c>
      <c r="F14" s="68">
        <v>6</v>
      </c>
      <c r="G14" s="68">
        <v>0</v>
      </c>
      <c r="H14" s="68">
        <v>0</v>
      </c>
      <c r="I14" s="68">
        <v>2</v>
      </c>
      <c r="J14" s="68">
        <v>1</v>
      </c>
      <c r="K14" s="68">
        <v>1</v>
      </c>
      <c r="L14" s="68">
        <v>1</v>
      </c>
      <c r="M14" s="68">
        <v>0</v>
      </c>
    </row>
    <row r="15" spans="2:13" s="58" customFormat="1">
      <c r="B15" s="407"/>
      <c r="C15" s="390"/>
      <c r="D15" s="71">
        <v>0.157894736842105</v>
      </c>
      <c r="E15" s="71">
        <v>0.26315789473684198</v>
      </c>
      <c r="F15" s="71">
        <v>0.31578947368421101</v>
      </c>
      <c r="G15" s="71">
        <v>0</v>
      </c>
      <c r="H15" s="71">
        <v>0</v>
      </c>
      <c r="I15" s="71">
        <v>0.105263157894737</v>
      </c>
      <c r="J15" s="71">
        <v>5.2631578947368397E-2</v>
      </c>
      <c r="K15" s="71">
        <v>5.2631578947368397E-2</v>
      </c>
      <c r="L15" s="71">
        <v>5.2631578947368397E-2</v>
      </c>
      <c r="M15" s="71">
        <v>0</v>
      </c>
    </row>
    <row r="16" spans="2:13">
      <c r="B16" s="407"/>
      <c r="C16" s="392" t="s">
        <v>65</v>
      </c>
      <c r="D16" s="68">
        <v>8</v>
      </c>
      <c r="E16" s="68">
        <v>7</v>
      </c>
      <c r="F16" s="68">
        <v>10</v>
      </c>
      <c r="G16" s="68">
        <v>1</v>
      </c>
      <c r="H16" s="68">
        <v>1</v>
      </c>
      <c r="I16" s="68">
        <v>2</v>
      </c>
      <c r="J16" s="68">
        <v>0</v>
      </c>
      <c r="K16" s="68">
        <v>4</v>
      </c>
      <c r="L16" s="68">
        <v>1</v>
      </c>
      <c r="M16" s="68">
        <v>2</v>
      </c>
    </row>
    <row r="17" spans="2:13" s="58" customFormat="1">
      <c r="B17" s="407"/>
      <c r="C17" s="390"/>
      <c r="D17" s="71">
        <v>0.22222222222222199</v>
      </c>
      <c r="E17" s="71">
        <v>0.194444444444444</v>
      </c>
      <c r="F17" s="71">
        <v>0.27777777777777801</v>
      </c>
      <c r="G17" s="71">
        <v>2.7777777777777801E-2</v>
      </c>
      <c r="H17" s="71">
        <v>2.7777777777777801E-2</v>
      </c>
      <c r="I17" s="71">
        <v>5.5555555555555601E-2</v>
      </c>
      <c r="J17" s="71">
        <v>0</v>
      </c>
      <c r="K17" s="71">
        <v>0.11111111111111099</v>
      </c>
      <c r="L17" s="71">
        <v>2.7777777777777801E-2</v>
      </c>
      <c r="M17" s="71">
        <v>5.5555555555555601E-2</v>
      </c>
    </row>
    <row r="18" spans="2:13">
      <c r="B18" s="407"/>
      <c r="C18" s="392" t="s">
        <v>66</v>
      </c>
      <c r="D18" s="68">
        <v>15</v>
      </c>
      <c r="E18" s="68">
        <v>4</v>
      </c>
      <c r="F18" s="68">
        <v>8</v>
      </c>
      <c r="G18" s="68">
        <v>1</v>
      </c>
      <c r="H18" s="68">
        <v>2</v>
      </c>
      <c r="I18" s="68">
        <v>1</v>
      </c>
      <c r="J18" s="68">
        <v>3</v>
      </c>
      <c r="K18" s="68">
        <v>14</v>
      </c>
      <c r="L18" s="68">
        <v>6</v>
      </c>
      <c r="M18" s="68">
        <v>3</v>
      </c>
    </row>
    <row r="19" spans="2:13" s="58" customFormat="1">
      <c r="B19" s="407"/>
      <c r="C19" s="390"/>
      <c r="D19" s="71">
        <v>0.26315789473684198</v>
      </c>
      <c r="E19" s="71">
        <v>7.0175438596491196E-2</v>
      </c>
      <c r="F19" s="71">
        <v>0.140350877192982</v>
      </c>
      <c r="G19" s="71">
        <v>1.7543859649122799E-2</v>
      </c>
      <c r="H19" s="71">
        <v>3.5087719298245598E-2</v>
      </c>
      <c r="I19" s="71">
        <v>1.7543859649122799E-2</v>
      </c>
      <c r="J19" s="71">
        <v>5.2631578947368397E-2</v>
      </c>
      <c r="K19" s="71">
        <v>0.24561403508771901</v>
      </c>
      <c r="L19" s="71">
        <v>0.105263157894737</v>
      </c>
      <c r="M19" s="71">
        <v>5.2631578947368397E-2</v>
      </c>
    </row>
    <row r="20" spans="2:13">
      <c r="B20" s="407"/>
      <c r="C20" s="392" t="s">
        <v>67</v>
      </c>
      <c r="D20" s="68">
        <v>11</v>
      </c>
      <c r="E20" s="68">
        <v>10</v>
      </c>
      <c r="F20" s="68">
        <v>7</v>
      </c>
      <c r="G20" s="68">
        <v>0</v>
      </c>
      <c r="H20" s="68">
        <v>0</v>
      </c>
      <c r="I20" s="68">
        <v>1</v>
      </c>
      <c r="J20" s="68">
        <v>1</v>
      </c>
      <c r="K20" s="68">
        <v>18</v>
      </c>
      <c r="L20" s="68">
        <v>4</v>
      </c>
      <c r="M20" s="68">
        <v>9</v>
      </c>
    </row>
    <row r="21" spans="2:13" s="58" customFormat="1">
      <c r="B21" s="407"/>
      <c r="C21" s="390"/>
      <c r="D21" s="71">
        <v>0.18032786885245899</v>
      </c>
      <c r="E21" s="71">
        <v>0.16393442622950799</v>
      </c>
      <c r="F21" s="71">
        <v>0.114754098360656</v>
      </c>
      <c r="G21" s="71">
        <v>0</v>
      </c>
      <c r="H21" s="71">
        <v>0</v>
      </c>
      <c r="I21" s="71">
        <v>1.63934426229508E-2</v>
      </c>
      <c r="J21" s="71">
        <v>1.63934426229508E-2</v>
      </c>
      <c r="K21" s="71">
        <v>0.29508196721311503</v>
      </c>
      <c r="L21" s="71">
        <v>6.5573770491803296E-2</v>
      </c>
      <c r="M21" s="71">
        <v>0.14754098360655701</v>
      </c>
    </row>
    <row r="22" spans="2:13">
      <c r="B22" s="407"/>
      <c r="C22" s="392" t="s">
        <v>68</v>
      </c>
      <c r="D22" s="68">
        <v>13</v>
      </c>
      <c r="E22" s="68">
        <v>12</v>
      </c>
      <c r="F22" s="68">
        <v>2</v>
      </c>
      <c r="G22" s="68">
        <v>3</v>
      </c>
      <c r="H22" s="68">
        <v>4</v>
      </c>
      <c r="I22" s="68">
        <v>1</v>
      </c>
      <c r="J22" s="68">
        <v>0</v>
      </c>
      <c r="K22" s="68">
        <v>35</v>
      </c>
      <c r="L22" s="68">
        <v>4</v>
      </c>
      <c r="M22" s="68">
        <v>9</v>
      </c>
    </row>
    <row r="23" spans="2:13" s="58" customFormat="1">
      <c r="B23" s="407"/>
      <c r="C23" s="390"/>
      <c r="D23" s="71">
        <v>0.156626506024096</v>
      </c>
      <c r="E23" s="71">
        <v>0.14457831325301199</v>
      </c>
      <c r="F23" s="71">
        <v>2.40963855421687E-2</v>
      </c>
      <c r="G23" s="71">
        <v>3.6144578313252997E-2</v>
      </c>
      <c r="H23" s="71">
        <v>4.81927710843374E-2</v>
      </c>
      <c r="I23" s="71">
        <v>1.20481927710843E-2</v>
      </c>
      <c r="J23" s="71">
        <v>0</v>
      </c>
      <c r="K23" s="71">
        <v>0.421686746987952</v>
      </c>
      <c r="L23" s="71">
        <v>4.81927710843374E-2</v>
      </c>
      <c r="M23" s="71">
        <v>0.108433734939759</v>
      </c>
    </row>
    <row r="24" spans="2:13">
      <c r="B24" s="407"/>
      <c r="C24" s="392" t="s">
        <v>69</v>
      </c>
      <c r="D24" s="68">
        <v>9</v>
      </c>
      <c r="E24" s="68">
        <v>3</v>
      </c>
      <c r="F24" s="68">
        <v>0</v>
      </c>
      <c r="G24" s="68">
        <v>0</v>
      </c>
      <c r="H24" s="68">
        <v>1</v>
      </c>
      <c r="I24" s="68">
        <v>0</v>
      </c>
      <c r="J24" s="68">
        <v>0</v>
      </c>
      <c r="K24" s="68">
        <v>38</v>
      </c>
      <c r="L24" s="68">
        <v>2</v>
      </c>
      <c r="M24" s="68">
        <v>4</v>
      </c>
    </row>
    <row r="25" spans="2:13" s="58" customFormat="1">
      <c r="B25" s="407"/>
      <c r="C25" s="390"/>
      <c r="D25" s="71">
        <v>0.157894736842105</v>
      </c>
      <c r="E25" s="71">
        <v>5.2631578947368397E-2</v>
      </c>
      <c r="F25" s="71">
        <v>0</v>
      </c>
      <c r="G25" s="71">
        <v>0</v>
      </c>
      <c r="H25" s="71">
        <v>1.7543859649122799E-2</v>
      </c>
      <c r="I25" s="71">
        <v>0</v>
      </c>
      <c r="J25" s="71">
        <v>0</v>
      </c>
      <c r="K25" s="71">
        <v>0.66666666666666696</v>
      </c>
      <c r="L25" s="71">
        <v>3.5087719298245598E-2</v>
      </c>
      <c r="M25" s="71">
        <v>7.0175438596491196E-2</v>
      </c>
    </row>
    <row r="26" spans="2:13">
      <c r="B26" s="407"/>
      <c r="C26" s="392" t="s">
        <v>70</v>
      </c>
      <c r="D26" s="68">
        <v>8</v>
      </c>
      <c r="E26" s="68">
        <v>4</v>
      </c>
      <c r="F26" s="68">
        <v>2</v>
      </c>
      <c r="G26" s="68">
        <v>0</v>
      </c>
      <c r="H26" s="68">
        <v>11</v>
      </c>
      <c r="I26" s="68">
        <v>0</v>
      </c>
      <c r="J26" s="68">
        <v>0</v>
      </c>
      <c r="K26" s="68">
        <v>124</v>
      </c>
      <c r="L26" s="68">
        <v>7</v>
      </c>
      <c r="M26" s="68">
        <v>2</v>
      </c>
    </row>
    <row r="27" spans="2:13" s="58" customFormat="1">
      <c r="B27" s="408"/>
      <c r="C27" s="390"/>
      <c r="D27" s="71">
        <v>5.0632911392405097E-2</v>
      </c>
      <c r="E27" s="71">
        <v>2.53164556962025E-2</v>
      </c>
      <c r="F27" s="71">
        <v>1.26582278481013E-2</v>
      </c>
      <c r="G27" s="71">
        <v>0</v>
      </c>
      <c r="H27" s="71">
        <v>6.9620253164557E-2</v>
      </c>
      <c r="I27" s="71">
        <v>0</v>
      </c>
      <c r="J27" s="71">
        <v>0</v>
      </c>
      <c r="K27" s="71">
        <v>0.784810126582279</v>
      </c>
      <c r="L27" s="71">
        <v>4.4303797468354403E-2</v>
      </c>
      <c r="M27" s="71">
        <v>1.26582278481013E-2</v>
      </c>
    </row>
    <row r="28" spans="2:13">
      <c r="B28" s="2"/>
      <c r="C28" s="59"/>
      <c r="D28" s="65"/>
    </row>
    <row r="29" spans="2:13">
      <c r="B29" s="404" t="s">
        <v>72</v>
      </c>
      <c r="C29" s="391" t="s">
        <v>73</v>
      </c>
      <c r="D29" s="68">
        <v>21</v>
      </c>
      <c r="E29" s="68">
        <v>15</v>
      </c>
      <c r="F29" s="68">
        <v>16</v>
      </c>
      <c r="G29" s="68">
        <v>0</v>
      </c>
      <c r="H29" s="68">
        <v>9</v>
      </c>
      <c r="I29" s="68">
        <v>3</v>
      </c>
      <c r="J29" s="68">
        <v>1</v>
      </c>
      <c r="K29" s="68">
        <v>106</v>
      </c>
      <c r="L29" s="68">
        <v>6</v>
      </c>
      <c r="M29" s="68">
        <v>5</v>
      </c>
    </row>
    <row r="30" spans="2:13" s="58" customFormat="1">
      <c r="B30" s="404"/>
      <c r="C30" s="390"/>
      <c r="D30" s="71">
        <v>0.115384615384615</v>
      </c>
      <c r="E30" s="71">
        <v>8.2417582417582402E-2</v>
      </c>
      <c r="F30" s="71">
        <v>8.7912087912087905E-2</v>
      </c>
      <c r="G30" s="71">
        <v>0</v>
      </c>
      <c r="H30" s="71">
        <v>4.9450549450549497E-2</v>
      </c>
      <c r="I30" s="71">
        <v>1.6483516483516501E-2</v>
      </c>
      <c r="J30" s="72">
        <v>5.4945054945054897E-3</v>
      </c>
      <c r="K30" s="71">
        <v>0.58241758241758201</v>
      </c>
      <c r="L30" s="71">
        <v>3.2967032967033003E-2</v>
      </c>
      <c r="M30" s="71">
        <v>2.74725274725275E-2</v>
      </c>
    </row>
    <row r="31" spans="2:13">
      <c r="B31" s="404"/>
      <c r="C31" s="392" t="s">
        <v>74</v>
      </c>
      <c r="D31" s="68">
        <v>25</v>
      </c>
      <c r="E31" s="68">
        <v>17</v>
      </c>
      <c r="F31" s="68">
        <v>11</v>
      </c>
      <c r="G31" s="68">
        <v>1</v>
      </c>
      <c r="H31" s="68">
        <v>6</v>
      </c>
      <c r="I31" s="68">
        <v>4</v>
      </c>
      <c r="J31" s="68">
        <v>1</v>
      </c>
      <c r="K31" s="68">
        <v>88</v>
      </c>
      <c r="L31" s="68">
        <v>6</v>
      </c>
      <c r="M31" s="68">
        <v>10</v>
      </c>
    </row>
    <row r="32" spans="2:13" s="58" customFormat="1" ht="15.75" customHeight="1">
      <c r="B32" s="404"/>
      <c r="C32" s="390"/>
      <c r="D32" s="71">
        <v>0.14792899408283999</v>
      </c>
      <c r="E32" s="71">
        <v>0.100591715976331</v>
      </c>
      <c r="F32" s="71">
        <v>6.5088757396449703E-2</v>
      </c>
      <c r="G32" s="72">
        <v>5.9171597633136102E-3</v>
      </c>
      <c r="H32" s="71">
        <v>3.5502958579881699E-2</v>
      </c>
      <c r="I32" s="71">
        <v>2.3668639053254399E-2</v>
      </c>
      <c r="J32" s="72">
        <v>5.9171597633136102E-3</v>
      </c>
      <c r="K32" s="71">
        <v>0.52071005917159796</v>
      </c>
      <c r="L32" s="71">
        <v>3.5502958579881699E-2</v>
      </c>
      <c r="M32" s="71">
        <v>5.9171597633136098E-2</v>
      </c>
    </row>
    <row r="33" spans="2:13" ht="15.75" customHeight="1">
      <c r="B33" s="404"/>
      <c r="C33" s="392" t="s">
        <v>75</v>
      </c>
      <c r="D33" s="68">
        <v>20</v>
      </c>
      <c r="E33" s="68">
        <v>12</v>
      </c>
      <c r="F33" s="68">
        <v>7</v>
      </c>
      <c r="G33" s="68">
        <v>4</v>
      </c>
      <c r="H33" s="68">
        <v>4</v>
      </c>
      <c r="I33" s="68">
        <v>1</v>
      </c>
      <c r="J33" s="68">
        <v>3</v>
      </c>
      <c r="K33" s="68">
        <v>34</v>
      </c>
      <c r="L33" s="68">
        <v>10</v>
      </c>
      <c r="M33" s="68">
        <v>12</v>
      </c>
    </row>
    <row r="34" spans="2:13" s="58" customFormat="1">
      <c r="B34" s="404"/>
      <c r="C34" s="390"/>
      <c r="D34" s="71">
        <v>0.18691588785046701</v>
      </c>
      <c r="E34" s="71">
        <v>0.11214953271028</v>
      </c>
      <c r="F34" s="71">
        <v>6.54205607476636E-2</v>
      </c>
      <c r="G34" s="71">
        <v>3.7383177570093497E-2</v>
      </c>
      <c r="H34" s="71">
        <v>3.7383177570093497E-2</v>
      </c>
      <c r="I34" s="72">
        <v>9.3457943925233603E-3</v>
      </c>
      <c r="J34" s="71">
        <v>2.80373831775701E-2</v>
      </c>
      <c r="K34" s="71">
        <v>0.31775700934579398</v>
      </c>
      <c r="L34" s="71">
        <v>9.34579439252336E-2</v>
      </c>
      <c r="M34" s="71">
        <v>0.11214953271028</v>
      </c>
    </row>
    <row r="35" spans="2:13">
      <c r="B35" s="404"/>
      <c r="C35" s="392" t="s">
        <v>76</v>
      </c>
      <c r="D35" s="68">
        <v>0</v>
      </c>
      <c r="E35" s="68">
        <v>2</v>
      </c>
      <c r="F35" s="68">
        <v>0</v>
      </c>
      <c r="G35" s="68">
        <v>0</v>
      </c>
      <c r="H35" s="68">
        <v>0</v>
      </c>
      <c r="I35" s="68">
        <v>0</v>
      </c>
      <c r="J35" s="68">
        <v>0</v>
      </c>
      <c r="K35" s="68">
        <v>7</v>
      </c>
      <c r="L35" s="68">
        <v>3</v>
      </c>
      <c r="M35" s="68">
        <v>2</v>
      </c>
    </row>
    <row r="36" spans="2:13" s="58" customFormat="1">
      <c r="B36" s="404"/>
      <c r="C36" s="391"/>
      <c r="D36" s="71">
        <v>0</v>
      </c>
      <c r="E36" s="71">
        <v>0.14285714285714299</v>
      </c>
      <c r="F36" s="71">
        <v>0</v>
      </c>
      <c r="G36" s="71">
        <v>0</v>
      </c>
      <c r="H36" s="71">
        <v>0</v>
      </c>
      <c r="I36" s="71">
        <v>0</v>
      </c>
      <c r="J36" s="71">
        <v>0</v>
      </c>
      <c r="K36" s="71">
        <v>0.5</v>
      </c>
      <c r="L36" s="71">
        <v>0.214285714285714</v>
      </c>
      <c r="M36" s="71">
        <v>0.14285714285714299</v>
      </c>
    </row>
    <row r="37" spans="2:13">
      <c r="B37" s="2"/>
      <c r="C37" s="59"/>
      <c r="D37" s="65"/>
    </row>
    <row r="38" spans="2:13">
      <c r="B38" s="404" t="s">
        <v>81</v>
      </c>
      <c r="C38" s="391" t="s">
        <v>78</v>
      </c>
      <c r="D38" s="68">
        <v>53</v>
      </c>
      <c r="E38" s="68">
        <v>43</v>
      </c>
      <c r="F38" s="68">
        <v>28</v>
      </c>
      <c r="G38" s="68">
        <v>5</v>
      </c>
      <c r="H38" s="68">
        <v>16</v>
      </c>
      <c r="I38" s="68">
        <v>6</v>
      </c>
      <c r="J38" s="68">
        <v>5</v>
      </c>
      <c r="K38" s="68">
        <v>194</v>
      </c>
      <c r="L38" s="68">
        <v>23</v>
      </c>
      <c r="M38" s="68">
        <v>23</v>
      </c>
    </row>
    <row r="39" spans="2:13" s="58" customFormat="1">
      <c r="B39" s="404"/>
      <c r="C39" s="390"/>
      <c r="D39" s="71">
        <v>0.13383838383838401</v>
      </c>
      <c r="E39" s="71">
        <v>0.10858585858585899</v>
      </c>
      <c r="F39" s="71">
        <v>7.0707070707070704E-2</v>
      </c>
      <c r="G39" s="71">
        <v>1.26262626262626E-2</v>
      </c>
      <c r="H39" s="71">
        <v>4.0404040404040401E-2</v>
      </c>
      <c r="I39" s="71">
        <v>1.5151515151515201E-2</v>
      </c>
      <c r="J39" s="71">
        <v>1.26262626262626E-2</v>
      </c>
      <c r="K39" s="71">
        <v>0.48989898989899</v>
      </c>
      <c r="L39" s="71">
        <v>5.8080808080808101E-2</v>
      </c>
      <c r="M39" s="71">
        <v>5.8080808080808101E-2</v>
      </c>
    </row>
    <row r="40" spans="2:13">
      <c r="B40" s="404"/>
      <c r="C40" s="392" t="s">
        <v>79</v>
      </c>
      <c r="D40" s="68">
        <v>12</v>
      </c>
      <c r="E40" s="68">
        <v>4</v>
      </c>
      <c r="F40" s="68">
        <v>2</v>
      </c>
      <c r="G40" s="68">
        <v>0</v>
      </c>
      <c r="H40" s="68">
        <v>3</v>
      </c>
      <c r="I40" s="68">
        <v>0</v>
      </c>
      <c r="J40" s="68">
        <v>0</v>
      </c>
      <c r="K40" s="68">
        <v>30</v>
      </c>
      <c r="L40" s="68">
        <v>1</v>
      </c>
      <c r="M40" s="68">
        <v>5</v>
      </c>
    </row>
    <row r="41" spans="2:13" s="58" customFormat="1">
      <c r="B41" s="404"/>
      <c r="C41" s="390"/>
      <c r="D41" s="71">
        <v>0.21052631578947401</v>
      </c>
      <c r="E41" s="71">
        <v>7.0175438596491196E-2</v>
      </c>
      <c r="F41" s="71">
        <v>3.5087719298245598E-2</v>
      </c>
      <c r="G41" s="71">
        <v>0</v>
      </c>
      <c r="H41" s="71">
        <v>5.2631578947368397E-2</v>
      </c>
      <c r="I41" s="71">
        <v>0</v>
      </c>
      <c r="J41" s="71">
        <v>0</v>
      </c>
      <c r="K41" s="71">
        <v>0.52631578947368396</v>
      </c>
      <c r="L41" s="71">
        <v>1.7543859649122799E-2</v>
      </c>
      <c r="M41" s="71">
        <v>8.7719298245614002E-2</v>
      </c>
    </row>
    <row r="42" spans="2:13">
      <c r="B42" s="404"/>
      <c r="C42" s="392" t="s">
        <v>80</v>
      </c>
      <c r="D42" s="68">
        <v>2</v>
      </c>
      <c r="E42" s="68">
        <v>0</v>
      </c>
      <c r="F42" s="68">
        <v>5</v>
      </c>
      <c r="G42" s="68">
        <v>0</v>
      </c>
      <c r="H42" s="68">
        <v>0</v>
      </c>
      <c r="I42" s="68">
        <v>1</v>
      </c>
      <c r="J42" s="68">
        <v>0</v>
      </c>
      <c r="K42" s="68">
        <v>11</v>
      </c>
      <c r="L42" s="68">
        <v>1</v>
      </c>
      <c r="M42" s="68">
        <v>1</v>
      </c>
    </row>
    <row r="43" spans="2:13" s="58" customFormat="1">
      <c r="B43" s="404"/>
      <c r="C43" s="391"/>
      <c r="D43" s="71">
        <v>9.5238095238095205E-2</v>
      </c>
      <c r="E43" s="71">
        <v>0</v>
      </c>
      <c r="F43" s="71">
        <v>0.238095238095238</v>
      </c>
      <c r="G43" s="71">
        <v>0</v>
      </c>
      <c r="H43" s="71">
        <v>0</v>
      </c>
      <c r="I43" s="71">
        <v>4.7619047619047603E-2</v>
      </c>
      <c r="J43" s="71">
        <v>0</v>
      </c>
      <c r="K43" s="71">
        <v>0.52380952380952395</v>
      </c>
      <c r="L43" s="71">
        <v>4.7619047619047603E-2</v>
      </c>
      <c r="M43" s="71">
        <v>4.7619047619047603E-2</v>
      </c>
    </row>
    <row r="44" spans="2:13">
      <c r="C44" s="59"/>
      <c r="D44" s="65"/>
    </row>
    <row r="45" spans="2:13" ht="15" customHeight="1">
      <c r="B45" s="404" t="s">
        <v>227</v>
      </c>
      <c r="C45" s="377" t="s">
        <v>178</v>
      </c>
      <c r="D45" s="68">
        <v>4</v>
      </c>
      <c r="E45" s="68">
        <v>6</v>
      </c>
      <c r="F45" s="68">
        <v>1</v>
      </c>
      <c r="G45" s="68">
        <v>0</v>
      </c>
      <c r="H45" s="68">
        <v>2</v>
      </c>
      <c r="I45" s="68">
        <v>2</v>
      </c>
      <c r="J45" s="68">
        <v>0</v>
      </c>
      <c r="K45" s="68">
        <v>18</v>
      </c>
      <c r="L45" s="68">
        <v>0</v>
      </c>
      <c r="M45" s="68">
        <v>1</v>
      </c>
    </row>
    <row r="46" spans="2:13" s="81" customFormat="1" ht="15" customHeight="1">
      <c r="B46" s="413"/>
      <c r="C46" s="414"/>
      <c r="D46" s="71">
        <v>0.11764705882352899</v>
      </c>
      <c r="E46" s="71">
        <v>0.17647058823529399</v>
      </c>
      <c r="F46" s="71">
        <v>2.9411764705882401E-2</v>
      </c>
      <c r="G46" s="71">
        <v>0</v>
      </c>
      <c r="H46" s="71">
        <v>5.8823529411764698E-2</v>
      </c>
      <c r="I46" s="71">
        <v>5.8823529411764698E-2</v>
      </c>
      <c r="J46" s="71">
        <v>0</v>
      </c>
      <c r="K46" s="71">
        <v>0.52941176470588203</v>
      </c>
      <c r="L46" s="71">
        <v>0</v>
      </c>
      <c r="M46" s="71">
        <v>2.9411764705882401E-2</v>
      </c>
    </row>
    <row r="47" spans="2:13" ht="15" customHeight="1">
      <c r="B47" s="404"/>
      <c r="C47" s="381" t="s">
        <v>177</v>
      </c>
      <c r="D47" s="68">
        <v>12</v>
      </c>
      <c r="E47" s="68">
        <v>5</v>
      </c>
      <c r="F47" s="68">
        <v>2</v>
      </c>
      <c r="G47" s="68">
        <v>1</v>
      </c>
      <c r="H47" s="68">
        <v>1</v>
      </c>
      <c r="I47" s="68">
        <v>2</v>
      </c>
      <c r="J47" s="68">
        <v>0</v>
      </c>
      <c r="K47" s="68">
        <v>35</v>
      </c>
      <c r="L47" s="68">
        <v>1</v>
      </c>
      <c r="M47" s="68">
        <v>5</v>
      </c>
    </row>
    <row r="48" spans="2:13" s="58" customFormat="1" ht="15" customHeight="1">
      <c r="B48" s="404"/>
      <c r="C48" s="412"/>
      <c r="D48" s="71">
        <v>0.1875</v>
      </c>
      <c r="E48" s="71">
        <v>7.8125E-2</v>
      </c>
      <c r="F48" s="71">
        <v>3.125E-2</v>
      </c>
      <c r="G48" s="71">
        <v>1.5625E-2</v>
      </c>
      <c r="H48" s="71">
        <v>1.5625E-2</v>
      </c>
      <c r="I48" s="71">
        <v>3.125E-2</v>
      </c>
      <c r="J48" s="71">
        <v>0</v>
      </c>
      <c r="K48" s="71">
        <v>0.546875</v>
      </c>
      <c r="L48" s="71">
        <v>1.5625E-2</v>
      </c>
      <c r="M48" s="71">
        <v>7.8125E-2</v>
      </c>
    </row>
    <row r="49" spans="2:15" ht="15" customHeight="1">
      <c r="B49" s="404"/>
      <c r="C49" s="381" t="s">
        <v>179</v>
      </c>
      <c r="D49" s="68">
        <v>8</v>
      </c>
      <c r="E49" s="68">
        <v>10</v>
      </c>
      <c r="F49" s="68">
        <v>1</v>
      </c>
      <c r="G49" s="68">
        <v>0</v>
      </c>
      <c r="H49" s="68">
        <v>0</v>
      </c>
      <c r="I49" s="68">
        <v>0</v>
      </c>
      <c r="J49" s="68">
        <v>2</v>
      </c>
      <c r="K49" s="68">
        <v>15</v>
      </c>
      <c r="L49" s="68">
        <v>3</v>
      </c>
      <c r="M49" s="68">
        <v>7</v>
      </c>
    </row>
    <row r="50" spans="2:15" s="58" customFormat="1" ht="15" customHeight="1">
      <c r="B50" s="404"/>
      <c r="C50" s="412"/>
      <c r="D50" s="71">
        <v>0.173913043478261</v>
      </c>
      <c r="E50" s="71">
        <v>0.217391304347826</v>
      </c>
      <c r="F50" s="71">
        <v>2.1739130434782601E-2</v>
      </c>
      <c r="G50" s="71">
        <v>0</v>
      </c>
      <c r="H50" s="71">
        <v>0</v>
      </c>
      <c r="I50" s="71">
        <v>0</v>
      </c>
      <c r="J50" s="71">
        <v>4.3478260869565202E-2</v>
      </c>
      <c r="K50" s="71">
        <v>0.32608695652173902</v>
      </c>
      <c r="L50" s="71">
        <v>6.5217391304347797E-2</v>
      </c>
      <c r="M50" s="71">
        <v>0.15217391304347799</v>
      </c>
    </row>
    <row r="51" spans="2:15" ht="15" customHeight="1">
      <c r="B51" s="404"/>
      <c r="C51" s="381" t="s">
        <v>157</v>
      </c>
      <c r="D51" s="68">
        <v>4</v>
      </c>
      <c r="E51" s="68">
        <v>5</v>
      </c>
      <c r="F51" s="68">
        <v>0</v>
      </c>
      <c r="G51" s="68">
        <v>1</v>
      </c>
      <c r="H51" s="68">
        <v>0</v>
      </c>
      <c r="I51" s="68">
        <v>0</v>
      </c>
      <c r="J51" s="68">
        <v>1</v>
      </c>
      <c r="K51" s="68">
        <v>7</v>
      </c>
      <c r="L51" s="68">
        <v>6</v>
      </c>
      <c r="M51" s="68">
        <v>4</v>
      </c>
    </row>
    <row r="52" spans="2:15" s="58" customFormat="1" ht="15" customHeight="1">
      <c r="B52" s="404"/>
      <c r="C52" s="412"/>
      <c r="D52" s="71">
        <v>0.14285714285714299</v>
      </c>
      <c r="E52" s="71">
        <v>0.17857142857142899</v>
      </c>
      <c r="F52" s="71">
        <v>0</v>
      </c>
      <c r="G52" s="71">
        <v>3.5714285714285698E-2</v>
      </c>
      <c r="H52" s="71">
        <v>0</v>
      </c>
      <c r="I52" s="71">
        <v>0</v>
      </c>
      <c r="J52" s="71">
        <v>3.5714285714285698E-2</v>
      </c>
      <c r="K52" s="71">
        <v>0.25</v>
      </c>
      <c r="L52" s="71">
        <v>0.214285714285714</v>
      </c>
      <c r="M52" s="71">
        <v>0.14285714285714299</v>
      </c>
    </row>
    <row r="53" spans="2:15" ht="15" customHeight="1">
      <c r="B53" s="404"/>
      <c r="C53" s="381" t="s">
        <v>171</v>
      </c>
      <c r="D53" s="68">
        <v>4</v>
      </c>
      <c r="E53" s="68">
        <v>1</v>
      </c>
      <c r="F53" s="68">
        <v>0</v>
      </c>
      <c r="G53" s="68">
        <v>0</v>
      </c>
      <c r="H53" s="68">
        <v>0</v>
      </c>
      <c r="I53" s="68">
        <v>0</v>
      </c>
      <c r="J53" s="68">
        <v>0</v>
      </c>
      <c r="K53" s="68">
        <v>2</v>
      </c>
      <c r="L53" s="68">
        <v>3</v>
      </c>
      <c r="M53" s="68">
        <v>4</v>
      </c>
      <c r="O53" s="58"/>
    </row>
    <row r="54" spans="2:15" s="58" customFormat="1" ht="15" customHeight="1">
      <c r="B54" s="404"/>
      <c r="C54" s="412"/>
      <c r="D54" s="71">
        <v>0.28571428571428598</v>
      </c>
      <c r="E54" s="71">
        <v>7.1428571428571397E-2</v>
      </c>
      <c r="F54" s="71">
        <v>0</v>
      </c>
      <c r="G54" s="71">
        <v>0</v>
      </c>
      <c r="H54" s="71">
        <v>0</v>
      </c>
      <c r="I54" s="71">
        <v>0</v>
      </c>
      <c r="J54" s="71">
        <v>0</v>
      </c>
      <c r="K54" s="71">
        <v>0.14285714285714299</v>
      </c>
      <c r="L54" s="71">
        <v>0.214285714285714</v>
      </c>
      <c r="M54" s="71">
        <v>0.28571428571428598</v>
      </c>
    </row>
    <row r="55" spans="2:15" ht="15" customHeight="1">
      <c r="B55" s="404"/>
      <c r="C55" s="381" t="s">
        <v>172</v>
      </c>
      <c r="D55" s="68">
        <v>0</v>
      </c>
      <c r="E55" s="68">
        <v>1</v>
      </c>
      <c r="F55" s="68">
        <v>0</v>
      </c>
      <c r="G55" s="68">
        <v>0</v>
      </c>
      <c r="H55" s="68">
        <v>0</v>
      </c>
      <c r="I55" s="68">
        <v>0</v>
      </c>
      <c r="J55" s="68">
        <v>0</v>
      </c>
      <c r="K55" s="68">
        <v>1</v>
      </c>
      <c r="L55" s="68">
        <v>2</v>
      </c>
      <c r="M55" s="68">
        <v>1</v>
      </c>
    </row>
    <row r="56" spans="2:15" s="58" customFormat="1" ht="15" customHeight="1">
      <c r="B56" s="404"/>
      <c r="C56" s="412"/>
      <c r="D56" s="71">
        <v>0</v>
      </c>
      <c r="E56" s="71">
        <v>0.2</v>
      </c>
      <c r="F56" s="71">
        <v>0</v>
      </c>
      <c r="G56" s="71">
        <v>0</v>
      </c>
      <c r="H56" s="71">
        <v>0</v>
      </c>
      <c r="I56" s="71">
        <v>0</v>
      </c>
      <c r="J56" s="71">
        <v>0</v>
      </c>
      <c r="K56" s="71">
        <v>0.2</v>
      </c>
      <c r="L56" s="71">
        <v>0.4</v>
      </c>
      <c r="M56" s="71">
        <v>0.2</v>
      </c>
    </row>
    <row r="57" spans="2:15" ht="15" customHeight="1">
      <c r="B57" s="404"/>
      <c r="C57" s="381" t="s">
        <v>173</v>
      </c>
      <c r="D57" s="68">
        <v>0</v>
      </c>
      <c r="E57" s="68">
        <v>0</v>
      </c>
      <c r="F57" s="68">
        <v>0</v>
      </c>
      <c r="G57" s="68">
        <v>0</v>
      </c>
      <c r="H57" s="68">
        <v>0</v>
      </c>
      <c r="I57" s="68">
        <v>0</v>
      </c>
      <c r="J57" s="68">
        <v>0</v>
      </c>
      <c r="K57" s="68">
        <v>0</v>
      </c>
      <c r="L57" s="68">
        <v>0</v>
      </c>
      <c r="M57" s="68">
        <v>0</v>
      </c>
    </row>
    <row r="58" spans="2:15" s="58" customFormat="1" ht="15" customHeight="1">
      <c r="B58" s="404"/>
      <c r="C58" s="412"/>
      <c r="D58" s="71">
        <v>0</v>
      </c>
      <c r="E58" s="71">
        <v>0</v>
      </c>
      <c r="F58" s="71">
        <v>0</v>
      </c>
      <c r="G58" s="71">
        <v>0</v>
      </c>
      <c r="H58" s="71">
        <v>0</v>
      </c>
      <c r="I58" s="71">
        <v>0</v>
      </c>
      <c r="J58" s="71">
        <v>0</v>
      </c>
      <c r="K58" s="71">
        <v>0</v>
      </c>
      <c r="L58" s="71">
        <v>0</v>
      </c>
      <c r="M58" s="71">
        <v>0</v>
      </c>
    </row>
    <row r="59" spans="2:15" ht="15" customHeight="1">
      <c r="B59" s="404"/>
      <c r="C59" s="381" t="s">
        <v>174</v>
      </c>
      <c r="D59" s="68">
        <v>1</v>
      </c>
      <c r="E59" s="68">
        <v>1</v>
      </c>
      <c r="F59" s="68">
        <v>0</v>
      </c>
      <c r="G59" s="68">
        <v>0</v>
      </c>
      <c r="H59" s="68">
        <v>0</v>
      </c>
      <c r="I59" s="68">
        <v>0</v>
      </c>
      <c r="J59" s="68">
        <v>0</v>
      </c>
      <c r="K59" s="68">
        <v>6</v>
      </c>
      <c r="L59" s="68">
        <v>1</v>
      </c>
      <c r="M59" s="68">
        <v>1</v>
      </c>
    </row>
    <row r="60" spans="2:15" s="58" customFormat="1" ht="15" customHeight="1">
      <c r="B60" s="404"/>
      <c r="C60" s="412"/>
      <c r="D60" s="71">
        <v>0.1</v>
      </c>
      <c r="E60" s="71">
        <v>0.1</v>
      </c>
      <c r="F60" s="71">
        <v>0</v>
      </c>
      <c r="G60" s="71">
        <v>0</v>
      </c>
      <c r="H60" s="71">
        <v>0</v>
      </c>
      <c r="I60" s="71">
        <v>0</v>
      </c>
      <c r="J60" s="71">
        <v>0</v>
      </c>
      <c r="K60" s="71">
        <v>0.6</v>
      </c>
      <c r="L60" s="71">
        <v>0.1</v>
      </c>
      <c r="M60" s="71">
        <v>0.1</v>
      </c>
    </row>
    <row r="61" spans="2:15" ht="15" customHeight="1">
      <c r="B61" s="404"/>
      <c r="C61" s="381" t="s">
        <v>175</v>
      </c>
      <c r="D61" s="68">
        <v>0</v>
      </c>
      <c r="E61" s="68">
        <v>0</v>
      </c>
      <c r="F61" s="68">
        <v>0</v>
      </c>
      <c r="G61" s="68">
        <v>0</v>
      </c>
      <c r="H61" s="68">
        <v>0</v>
      </c>
      <c r="I61" s="68">
        <v>0</v>
      </c>
      <c r="J61" s="68">
        <v>0</v>
      </c>
      <c r="K61" s="68">
        <v>0</v>
      </c>
      <c r="L61" s="68">
        <v>1</v>
      </c>
      <c r="M61" s="68">
        <v>0</v>
      </c>
    </row>
    <row r="62" spans="2:15" s="58" customFormat="1" ht="15" customHeight="1">
      <c r="B62" s="404"/>
      <c r="C62" s="412"/>
      <c r="D62" s="71">
        <v>0</v>
      </c>
      <c r="E62" s="71">
        <v>0</v>
      </c>
      <c r="F62" s="71">
        <v>0</v>
      </c>
      <c r="G62" s="71">
        <v>0</v>
      </c>
      <c r="H62" s="71">
        <v>0</v>
      </c>
      <c r="I62" s="71">
        <v>0</v>
      </c>
      <c r="J62" s="71">
        <v>0</v>
      </c>
      <c r="K62" s="71">
        <v>0</v>
      </c>
      <c r="L62" s="71">
        <v>1</v>
      </c>
      <c r="M62" s="71">
        <v>0</v>
      </c>
    </row>
    <row r="63" spans="2:15">
      <c r="B63" s="404"/>
      <c r="C63" s="381" t="s">
        <v>158</v>
      </c>
      <c r="D63" s="68">
        <v>12</v>
      </c>
      <c r="E63" s="68">
        <v>4</v>
      </c>
      <c r="F63" s="68">
        <v>2</v>
      </c>
      <c r="G63" s="68">
        <v>1</v>
      </c>
      <c r="H63" s="68">
        <v>14</v>
      </c>
      <c r="I63" s="68">
        <v>0</v>
      </c>
      <c r="J63" s="68">
        <v>1</v>
      </c>
      <c r="K63" s="68">
        <v>129</v>
      </c>
      <c r="L63" s="68">
        <v>6</v>
      </c>
      <c r="M63" s="68">
        <v>4</v>
      </c>
    </row>
    <row r="64" spans="2:15" s="58" customFormat="1">
      <c r="B64" s="404"/>
      <c r="C64" s="412"/>
      <c r="D64" s="71">
        <v>6.9364161849711004E-2</v>
      </c>
      <c r="E64" s="71">
        <v>2.3121387283237E-2</v>
      </c>
      <c r="F64" s="71">
        <v>1.15606936416185E-2</v>
      </c>
      <c r="G64" s="72">
        <v>5.78034682080925E-3</v>
      </c>
      <c r="H64" s="71">
        <v>8.0924855491329495E-2</v>
      </c>
      <c r="I64" s="71">
        <v>0</v>
      </c>
      <c r="J64" s="72">
        <v>5.78034682080925E-3</v>
      </c>
      <c r="K64" s="71">
        <v>0.74566473988439297</v>
      </c>
      <c r="L64" s="71">
        <v>3.4682080924855502E-2</v>
      </c>
      <c r="M64" s="71">
        <v>2.3121387283237E-2</v>
      </c>
    </row>
    <row r="65" spans="2:13">
      <c r="B65" s="404"/>
      <c r="C65" s="381" t="s">
        <v>159</v>
      </c>
      <c r="D65" s="68">
        <v>5</v>
      </c>
      <c r="E65" s="68">
        <v>8</v>
      </c>
      <c r="F65" s="68">
        <v>13</v>
      </c>
      <c r="G65" s="68">
        <v>1</v>
      </c>
      <c r="H65" s="68">
        <v>0</v>
      </c>
      <c r="I65" s="68">
        <v>3</v>
      </c>
      <c r="J65" s="68">
        <v>1</v>
      </c>
      <c r="K65" s="68">
        <v>2</v>
      </c>
      <c r="L65" s="68">
        <v>2</v>
      </c>
      <c r="M65" s="68">
        <v>2</v>
      </c>
    </row>
    <row r="66" spans="2:13" s="58" customFormat="1">
      <c r="B66" s="404"/>
      <c r="C66" s="412"/>
      <c r="D66" s="71">
        <v>0.135135135135135</v>
      </c>
      <c r="E66" s="71">
        <v>0.21621621621621601</v>
      </c>
      <c r="F66" s="71">
        <v>0.35135135135135098</v>
      </c>
      <c r="G66" s="71">
        <v>2.7027027027027001E-2</v>
      </c>
      <c r="H66" s="71">
        <v>0</v>
      </c>
      <c r="I66" s="71">
        <v>8.1081081081081099E-2</v>
      </c>
      <c r="J66" s="71">
        <v>2.7027027027027001E-2</v>
      </c>
      <c r="K66" s="71">
        <v>5.4054054054054099E-2</v>
      </c>
      <c r="L66" s="71">
        <v>5.4054054054054099E-2</v>
      </c>
      <c r="M66" s="71">
        <v>5.4054054054054099E-2</v>
      </c>
    </row>
    <row r="67" spans="2:13">
      <c r="B67" s="404"/>
      <c r="C67" s="381" t="s">
        <v>160</v>
      </c>
      <c r="D67" s="68">
        <v>3</v>
      </c>
      <c r="E67" s="68">
        <v>0</v>
      </c>
      <c r="F67" s="68">
        <v>1</v>
      </c>
      <c r="G67" s="68">
        <v>0</v>
      </c>
      <c r="H67" s="68">
        <v>0</v>
      </c>
      <c r="I67" s="68">
        <v>0</v>
      </c>
      <c r="J67" s="68">
        <v>0</v>
      </c>
      <c r="K67" s="68">
        <v>2</v>
      </c>
      <c r="L67" s="68">
        <v>0</v>
      </c>
      <c r="M67" s="68">
        <v>0</v>
      </c>
    </row>
    <row r="68" spans="2:13" s="58" customFormat="1">
      <c r="B68" s="404"/>
      <c r="C68" s="412"/>
      <c r="D68" s="71">
        <v>0.5</v>
      </c>
      <c r="E68" s="71">
        <v>0</v>
      </c>
      <c r="F68" s="71">
        <v>0.16666666666666699</v>
      </c>
      <c r="G68" s="71">
        <v>0</v>
      </c>
      <c r="H68" s="71">
        <v>0</v>
      </c>
      <c r="I68" s="71">
        <v>0</v>
      </c>
      <c r="J68" s="71">
        <v>0</v>
      </c>
      <c r="K68" s="71">
        <v>0.33333333333333298</v>
      </c>
      <c r="L68" s="71">
        <v>0</v>
      </c>
      <c r="M68" s="71">
        <v>0</v>
      </c>
    </row>
    <row r="69" spans="2:13">
      <c r="B69" s="404"/>
      <c r="C69" s="381" t="s">
        <v>83</v>
      </c>
      <c r="D69" s="68">
        <v>13</v>
      </c>
      <c r="E69" s="68">
        <v>6</v>
      </c>
      <c r="F69" s="68">
        <v>14</v>
      </c>
      <c r="G69" s="68">
        <v>1</v>
      </c>
      <c r="H69" s="68">
        <v>2</v>
      </c>
      <c r="I69" s="68">
        <v>1</v>
      </c>
      <c r="J69" s="68">
        <v>0</v>
      </c>
      <c r="K69" s="68">
        <v>16</v>
      </c>
      <c r="L69" s="68">
        <v>0</v>
      </c>
      <c r="M69" s="68">
        <v>1</v>
      </c>
    </row>
    <row r="70" spans="2:13" s="58" customFormat="1">
      <c r="B70" s="404"/>
      <c r="C70" s="412"/>
      <c r="D70" s="71">
        <v>0.240740740740741</v>
      </c>
      <c r="E70" s="71">
        <v>0.11111111111111099</v>
      </c>
      <c r="F70" s="71">
        <v>0.25925925925925902</v>
      </c>
      <c r="G70" s="71">
        <v>1.85185185185185E-2</v>
      </c>
      <c r="H70" s="71">
        <v>3.7037037037037E-2</v>
      </c>
      <c r="I70" s="71">
        <v>1.85185185185185E-2</v>
      </c>
      <c r="J70" s="71">
        <v>0</v>
      </c>
      <c r="K70" s="71">
        <v>0.296296296296296</v>
      </c>
      <c r="L70" s="71">
        <v>0</v>
      </c>
      <c r="M70" s="71">
        <v>1.85185185185185E-2</v>
      </c>
    </row>
    <row r="71" spans="2:13">
      <c r="C71" s="59"/>
      <c r="D71" s="65"/>
    </row>
    <row r="72" spans="2:13">
      <c r="B72" s="404" t="s">
        <v>101</v>
      </c>
      <c r="C72" s="391" t="s">
        <v>161</v>
      </c>
      <c r="D72" s="68">
        <v>5</v>
      </c>
      <c r="E72" s="68">
        <v>4</v>
      </c>
      <c r="F72" s="68">
        <v>0</v>
      </c>
      <c r="G72" s="68">
        <v>0</v>
      </c>
      <c r="H72" s="68">
        <v>1</v>
      </c>
      <c r="I72" s="68">
        <v>0</v>
      </c>
      <c r="J72" s="68">
        <v>0</v>
      </c>
      <c r="K72" s="68">
        <v>10</v>
      </c>
      <c r="L72" s="68">
        <v>8</v>
      </c>
      <c r="M72" s="68">
        <v>2</v>
      </c>
    </row>
    <row r="73" spans="2:13" s="58" customFormat="1">
      <c r="B73" s="404"/>
      <c r="C73" s="388"/>
      <c r="D73" s="71">
        <v>0.16666666666666699</v>
      </c>
      <c r="E73" s="71">
        <v>0.133333333333333</v>
      </c>
      <c r="F73" s="71">
        <v>0</v>
      </c>
      <c r="G73" s="71">
        <v>0</v>
      </c>
      <c r="H73" s="71">
        <v>3.3333333333333298E-2</v>
      </c>
      <c r="I73" s="71">
        <v>0</v>
      </c>
      <c r="J73" s="71">
        <v>0</v>
      </c>
      <c r="K73" s="71">
        <v>0.33333333333333298</v>
      </c>
      <c r="L73" s="71">
        <v>0.266666666666667</v>
      </c>
      <c r="M73" s="71">
        <v>6.6666666666666693E-2</v>
      </c>
    </row>
    <row r="74" spans="2:13">
      <c r="B74" s="404"/>
      <c r="C74" s="392" t="s">
        <v>162</v>
      </c>
      <c r="D74" s="68">
        <v>3</v>
      </c>
      <c r="E74" s="68">
        <v>5</v>
      </c>
      <c r="F74" s="68">
        <v>1</v>
      </c>
      <c r="G74" s="68">
        <v>1</v>
      </c>
      <c r="H74" s="68">
        <v>0</v>
      </c>
      <c r="I74" s="68">
        <v>0</v>
      </c>
      <c r="J74" s="68">
        <v>0</v>
      </c>
      <c r="K74" s="68">
        <v>8</v>
      </c>
      <c r="L74" s="68">
        <v>3</v>
      </c>
      <c r="M74" s="68">
        <v>2</v>
      </c>
    </row>
    <row r="75" spans="2:13" s="58" customFormat="1">
      <c r="B75" s="404"/>
      <c r="C75" s="388"/>
      <c r="D75" s="71">
        <v>0.13043478260869601</v>
      </c>
      <c r="E75" s="71">
        <v>0.217391304347826</v>
      </c>
      <c r="F75" s="71">
        <v>4.3478260869565202E-2</v>
      </c>
      <c r="G75" s="71">
        <v>4.3478260869565202E-2</v>
      </c>
      <c r="H75" s="71">
        <v>0</v>
      </c>
      <c r="I75" s="71">
        <v>0</v>
      </c>
      <c r="J75" s="71">
        <v>0</v>
      </c>
      <c r="K75" s="71">
        <v>0.34782608695652201</v>
      </c>
      <c r="L75" s="71">
        <v>0.13043478260869601</v>
      </c>
      <c r="M75" s="71">
        <v>8.6956521739130405E-2</v>
      </c>
    </row>
    <row r="76" spans="2:13">
      <c r="B76" s="404"/>
      <c r="C76" s="392" t="s">
        <v>163</v>
      </c>
      <c r="D76" s="68">
        <v>2</v>
      </c>
      <c r="E76" s="68">
        <v>3</v>
      </c>
      <c r="F76" s="68">
        <v>0</v>
      </c>
      <c r="G76" s="68">
        <v>0</v>
      </c>
      <c r="H76" s="68">
        <v>1</v>
      </c>
      <c r="I76" s="68">
        <v>1</v>
      </c>
      <c r="J76" s="68">
        <v>0</v>
      </c>
      <c r="K76" s="68">
        <v>10</v>
      </c>
      <c r="L76" s="68">
        <v>0</v>
      </c>
      <c r="M76" s="68">
        <v>3</v>
      </c>
    </row>
    <row r="77" spans="2:13" s="58" customFormat="1">
      <c r="B77" s="404"/>
      <c r="C77" s="388"/>
      <c r="D77" s="71">
        <v>0.1</v>
      </c>
      <c r="E77" s="71">
        <v>0.15</v>
      </c>
      <c r="F77" s="71">
        <v>0</v>
      </c>
      <c r="G77" s="71">
        <v>0</v>
      </c>
      <c r="H77" s="71">
        <v>0.05</v>
      </c>
      <c r="I77" s="71">
        <v>0.05</v>
      </c>
      <c r="J77" s="71">
        <v>0</v>
      </c>
      <c r="K77" s="71">
        <v>0.5</v>
      </c>
      <c r="L77" s="71">
        <v>0</v>
      </c>
      <c r="M77" s="71">
        <v>0.15</v>
      </c>
    </row>
    <row r="78" spans="2:13">
      <c r="B78" s="404"/>
      <c r="C78" s="392" t="s">
        <v>164</v>
      </c>
      <c r="D78" s="68">
        <v>23</v>
      </c>
      <c r="E78" s="68">
        <v>17</v>
      </c>
      <c r="F78" s="68">
        <v>4</v>
      </c>
      <c r="G78" s="68">
        <v>1</v>
      </c>
      <c r="H78" s="68">
        <v>1</v>
      </c>
      <c r="I78" s="68">
        <v>2</v>
      </c>
      <c r="J78" s="68">
        <v>3</v>
      </c>
      <c r="K78" s="68">
        <v>57</v>
      </c>
      <c r="L78" s="68">
        <v>7</v>
      </c>
      <c r="M78" s="68">
        <v>16</v>
      </c>
    </row>
    <row r="79" spans="2:13" s="58" customFormat="1">
      <c r="B79" s="404"/>
      <c r="C79" s="388"/>
      <c r="D79" s="71">
        <v>0.17557251908396901</v>
      </c>
      <c r="E79" s="71">
        <v>0.12977099236641201</v>
      </c>
      <c r="F79" s="71">
        <v>3.0534351145038201E-2</v>
      </c>
      <c r="G79" s="72">
        <v>7.63358778625954E-3</v>
      </c>
      <c r="H79" s="72">
        <v>7.63358778625954E-3</v>
      </c>
      <c r="I79" s="71">
        <v>1.5267175572519101E-2</v>
      </c>
      <c r="J79" s="71">
        <v>2.2900763358778602E-2</v>
      </c>
      <c r="K79" s="71">
        <v>0.43511450381679401</v>
      </c>
      <c r="L79" s="71">
        <v>5.34351145038168E-2</v>
      </c>
      <c r="M79" s="71">
        <v>0.122137404580153</v>
      </c>
    </row>
    <row r="80" spans="2:13">
      <c r="C80" s="59"/>
      <c r="D80" s="65"/>
      <c r="E80" s="58"/>
    </row>
    <row r="81" spans="2:13">
      <c r="B81" s="404" t="s">
        <v>148</v>
      </c>
      <c r="C81" s="403" t="s">
        <v>165</v>
      </c>
      <c r="D81" s="68">
        <v>1</v>
      </c>
      <c r="E81" s="68">
        <v>0</v>
      </c>
      <c r="F81" s="68">
        <v>1</v>
      </c>
      <c r="G81" s="68">
        <v>0</v>
      </c>
      <c r="H81" s="68">
        <v>1</v>
      </c>
      <c r="I81" s="68">
        <v>0</v>
      </c>
      <c r="J81" s="68">
        <v>0</v>
      </c>
      <c r="K81" s="68">
        <v>5</v>
      </c>
      <c r="L81" s="68">
        <v>0</v>
      </c>
      <c r="M81" s="68">
        <v>0</v>
      </c>
    </row>
    <row r="82" spans="2:13" s="58" customFormat="1">
      <c r="B82" s="404"/>
      <c r="C82" s="411"/>
      <c r="D82" s="71">
        <v>0.125</v>
      </c>
      <c r="E82" s="71">
        <v>0</v>
      </c>
      <c r="F82" s="71">
        <v>0.125</v>
      </c>
      <c r="G82" s="71">
        <v>0</v>
      </c>
      <c r="H82" s="71">
        <v>0.125</v>
      </c>
      <c r="I82" s="71">
        <v>0</v>
      </c>
      <c r="J82" s="71">
        <v>0</v>
      </c>
      <c r="K82" s="71">
        <v>0.625</v>
      </c>
      <c r="L82" s="71">
        <v>0</v>
      </c>
      <c r="M82" s="71">
        <v>0</v>
      </c>
    </row>
    <row r="83" spans="2:13">
      <c r="B83" s="404"/>
      <c r="C83" s="401" t="s">
        <v>166</v>
      </c>
      <c r="D83" s="68">
        <v>5</v>
      </c>
      <c r="E83" s="68">
        <v>3</v>
      </c>
      <c r="F83" s="68">
        <v>3</v>
      </c>
      <c r="G83" s="68">
        <v>1</v>
      </c>
      <c r="H83" s="68">
        <v>0</v>
      </c>
      <c r="I83" s="68">
        <v>2</v>
      </c>
      <c r="J83" s="68">
        <v>1</v>
      </c>
      <c r="K83" s="68">
        <v>5</v>
      </c>
      <c r="L83" s="68">
        <v>2</v>
      </c>
      <c r="M83" s="68">
        <v>2</v>
      </c>
    </row>
    <row r="84" spans="2:13" s="58" customFormat="1">
      <c r="B84" s="404"/>
      <c r="C84" s="411"/>
      <c r="D84" s="71">
        <v>0.20833333333333301</v>
      </c>
      <c r="E84" s="71">
        <v>0.125</v>
      </c>
      <c r="F84" s="71">
        <v>0.125</v>
      </c>
      <c r="G84" s="71">
        <v>4.1666666666666699E-2</v>
      </c>
      <c r="H84" s="71">
        <v>0</v>
      </c>
      <c r="I84" s="71">
        <v>8.3333333333333301E-2</v>
      </c>
      <c r="J84" s="71">
        <v>4.1666666666666699E-2</v>
      </c>
      <c r="K84" s="71">
        <v>0.20833333333333301</v>
      </c>
      <c r="L84" s="71">
        <v>8.3333333333333301E-2</v>
      </c>
      <c r="M84" s="71">
        <v>8.3333333333333301E-2</v>
      </c>
    </row>
    <row r="85" spans="2:13">
      <c r="B85" s="404"/>
      <c r="C85" s="401" t="s">
        <v>167</v>
      </c>
      <c r="D85" s="68">
        <v>15</v>
      </c>
      <c r="E85" s="68">
        <v>12</v>
      </c>
      <c r="F85" s="68">
        <v>13</v>
      </c>
      <c r="G85" s="68">
        <v>0</v>
      </c>
      <c r="H85" s="68">
        <v>1</v>
      </c>
      <c r="I85" s="68">
        <v>1</v>
      </c>
      <c r="J85" s="68">
        <v>1</v>
      </c>
      <c r="K85" s="68">
        <v>15</v>
      </c>
      <c r="L85" s="68">
        <v>3</v>
      </c>
      <c r="M85" s="68">
        <v>10</v>
      </c>
    </row>
    <row r="86" spans="2:13" s="58" customFormat="1">
      <c r="B86" s="404"/>
      <c r="C86" s="411"/>
      <c r="D86" s="71">
        <v>0.21126760563380301</v>
      </c>
      <c r="E86" s="71">
        <v>0.169014084507042</v>
      </c>
      <c r="F86" s="71">
        <v>0.183098591549296</v>
      </c>
      <c r="G86" s="71">
        <v>0</v>
      </c>
      <c r="H86" s="71">
        <v>1.4084507042253501E-2</v>
      </c>
      <c r="I86" s="71">
        <v>1.4084507042253501E-2</v>
      </c>
      <c r="J86" s="71">
        <v>1.4084507042253501E-2</v>
      </c>
      <c r="K86" s="71">
        <v>0.21126760563380301</v>
      </c>
      <c r="L86" s="71">
        <v>4.2253521126760597E-2</v>
      </c>
      <c r="M86" s="71">
        <v>0.140845070422535</v>
      </c>
    </row>
    <row r="87" spans="2:13">
      <c r="B87" s="404"/>
      <c r="C87" s="401" t="s">
        <v>168</v>
      </c>
      <c r="D87" s="68">
        <v>18</v>
      </c>
      <c r="E87" s="68">
        <v>17</v>
      </c>
      <c r="F87" s="68">
        <v>10</v>
      </c>
      <c r="G87" s="68">
        <v>3</v>
      </c>
      <c r="H87" s="68">
        <v>2</v>
      </c>
      <c r="I87" s="68">
        <v>1</v>
      </c>
      <c r="J87" s="68">
        <v>3</v>
      </c>
      <c r="K87" s="68">
        <v>36</v>
      </c>
      <c r="L87" s="68">
        <v>7</v>
      </c>
      <c r="M87" s="68">
        <v>5</v>
      </c>
    </row>
    <row r="88" spans="2:13" s="58" customFormat="1">
      <c r="B88" s="404"/>
      <c r="C88" s="411"/>
      <c r="D88" s="71">
        <v>0.17647058823529399</v>
      </c>
      <c r="E88" s="71">
        <v>0.16666666666666699</v>
      </c>
      <c r="F88" s="71">
        <v>9.8039215686274495E-2</v>
      </c>
      <c r="G88" s="71">
        <v>2.9411764705882401E-2</v>
      </c>
      <c r="H88" s="71">
        <v>1.9607843137254902E-2</v>
      </c>
      <c r="I88" s="72">
        <v>9.8039215686274508E-3</v>
      </c>
      <c r="J88" s="71">
        <v>2.9411764705882401E-2</v>
      </c>
      <c r="K88" s="71">
        <v>0.35294117647058798</v>
      </c>
      <c r="L88" s="71">
        <v>6.8627450980392204E-2</v>
      </c>
      <c r="M88" s="71">
        <v>4.9019607843137303E-2</v>
      </c>
    </row>
    <row r="89" spans="2:13">
      <c r="B89" s="404"/>
      <c r="C89" s="401" t="s">
        <v>176</v>
      </c>
      <c r="D89" s="68">
        <v>8</v>
      </c>
      <c r="E89" s="68">
        <v>4</v>
      </c>
      <c r="F89" s="68">
        <v>6</v>
      </c>
      <c r="G89" s="68">
        <v>1</v>
      </c>
      <c r="H89" s="68">
        <v>2</v>
      </c>
      <c r="I89" s="68">
        <v>2</v>
      </c>
      <c r="J89" s="68">
        <v>0</v>
      </c>
      <c r="K89" s="68">
        <v>19</v>
      </c>
      <c r="L89" s="68">
        <v>1</v>
      </c>
      <c r="M89" s="68">
        <v>3</v>
      </c>
    </row>
    <row r="90" spans="2:13" s="58" customFormat="1">
      <c r="B90" s="404"/>
      <c r="C90" s="411"/>
      <c r="D90" s="71">
        <v>0.173913043478261</v>
      </c>
      <c r="E90" s="71">
        <v>8.6956521739130405E-2</v>
      </c>
      <c r="F90" s="71">
        <v>0.13043478260869601</v>
      </c>
      <c r="G90" s="71">
        <v>2.1739130434782601E-2</v>
      </c>
      <c r="H90" s="71">
        <v>4.3478260869565202E-2</v>
      </c>
      <c r="I90" s="71">
        <v>4.3478260869565202E-2</v>
      </c>
      <c r="J90" s="71">
        <v>0</v>
      </c>
      <c r="K90" s="71">
        <v>0.41304347826087001</v>
      </c>
      <c r="L90" s="71">
        <v>2.1739130434782601E-2</v>
      </c>
      <c r="M90" s="71">
        <v>6.5217391304347797E-2</v>
      </c>
    </row>
    <row r="91" spans="2:13">
      <c r="B91" s="404"/>
      <c r="C91" s="401" t="s">
        <v>169</v>
      </c>
      <c r="D91" s="68">
        <v>12</v>
      </c>
      <c r="E91" s="68">
        <v>6</v>
      </c>
      <c r="F91" s="68">
        <v>1</v>
      </c>
      <c r="G91" s="68">
        <v>0</v>
      </c>
      <c r="H91" s="68">
        <v>2</v>
      </c>
      <c r="I91" s="68">
        <v>1</v>
      </c>
      <c r="J91" s="68">
        <v>0</v>
      </c>
      <c r="K91" s="68">
        <v>50</v>
      </c>
      <c r="L91" s="68">
        <v>3</v>
      </c>
      <c r="M91" s="68">
        <v>7</v>
      </c>
    </row>
    <row r="92" spans="2:13" s="58" customFormat="1">
      <c r="B92" s="404"/>
      <c r="C92" s="411"/>
      <c r="D92" s="71">
        <v>0.146341463414634</v>
      </c>
      <c r="E92" s="71">
        <v>7.3170731707317097E-2</v>
      </c>
      <c r="F92" s="71">
        <v>1.21951219512195E-2</v>
      </c>
      <c r="G92" s="71">
        <v>0</v>
      </c>
      <c r="H92" s="71">
        <v>2.4390243902439001E-2</v>
      </c>
      <c r="I92" s="71">
        <v>1.21951219512195E-2</v>
      </c>
      <c r="J92" s="71">
        <v>0</v>
      </c>
      <c r="K92" s="71">
        <v>0.60975609756097604</v>
      </c>
      <c r="L92" s="71">
        <v>3.65853658536585E-2</v>
      </c>
      <c r="M92" s="71">
        <v>8.5365853658536606E-2</v>
      </c>
    </row>
    <row r="93" spans="2:13">
      <c r="B93" s="404"/>
      <c r="C93" s="401" t="s">
        <v>170</v>
      </c>
      <c r="D93" s="68">
        <v>5</v>
      </c>
      <c r="E93" s="68">
        <v>3</v>
      </c>
      <c r="F93" s="68">
        <v>1</v>
      </c>
      <c r="G93" s="68">
        <v>0</v>
      </c>
      <c r="H93" s="68">
        <v>8</v>
      </c>
      <c r="I93" s="68">
        <v>0</v>
      </c>
      <c r="J93" s="68">
        <v>0</v>
      </c>
      <c r="K93" s="68">
        <v>99</v>
      </c>
      <c r="L93" s="68">
        <v>6</v>
      </c>
      <c r="M93" s="68">
        <v>2</v>
      </c>
    </row>
    <row r="94" spans="2:13" s="58" customFormat="1">
      <c r="B94" s="404"/>
      <c r="C94" s="411"/>
      <c r="D94" s="71">
        <v>4.0322580645161303E-2</v>
      </c>
      <c r="E94" s="71">
        <v>2.4193548387096801E-2</v>
      </c>
      <c r="F94" s="72">
        <v>8.0645161290322596E-3</v>
      </c>
      <c r="G94" s="71">
        <v>0</v>
      </c>
      <c r="H94" s="71">
        <v>6.4516129032258104E-2</v>
      </c>
      <c r="I94" s="71">
        <v>0</v>
      </c>
      <c r="J94" s="71">
        <v>0</v>
      </c>
      <c r="K94" s="71">
        <v>0.79838709677419395</v>
      </c>
      <c r="L94" s="71">
        <v>4.8387096774193498E-2</v>
      </c>
      <c r="M94" s="71">
        <v>1.6129032258064498E-2</v>
      </c>
    </row>
    <row r="95" spans="2:13">
      <c r="B95" s="404"/>
      <c r="C95" s="401" t="s">
        <v>149</v>
      </c>
      <c r="D95" s="68">
        <v>1</v>
      </c>
      <c r="E95" s="68">
        <v>0</v>
      </c>
      <c r="F95" s="68">
        <v>0</v>
      </c>
      <c r="G95" s="68">
        <v>0</v>
      </c>
      <c r="H95" s="68">
        <v>3</v>
      </c>
      <c r="I95" s="68">
        <v>0</v>
      </c>
      <c r="J95" s="68">
        <v>0</v>
      </c>
      <c r="K95" s="68">
        <v>6</v>
      </c>
      <c r="L95" s="68">
        <v>3</v>
      </c>
      <c r="M95" s="68">
        <v>1</v>
      </c>
    </row>
    <row r="96" spans="2:13" s="58" customFormat="1">
      <c r="B96" s="404"/>
      <c r="C96" s="410"/>
      <c r="D96" s="71">
        <v>7.1428571428571397E-2</v>
      </c>
      <c r="E96" s="71">
        <v>0</v>
      </c>
      <c r="F96" s="71">
        <v>0</v>
      </c>
      <c r="G96" s="71">
        <v>0</v>
      </c>
      <c r="H96" s="71">
        <v>0.214285714285714</v>
      </c>
      <c r="I96" s="71">
        <v>0</v>
      </c>
      <c r="J96" s="71">
        <v>0</v>
      </c>
      <c r="K96" s="71">
        <v>0.42857142857142899</v>
      </c>
      <c r="L96" s="71">
        <v>0.214285714285714</v>
      </c>
      <c r="M96" s="71">
        <v>7.1428571428571397E-2</v>
      </c>
    </row>
    <row r="97" spans="2:14">
      <c r="C97" s="2"/>
      <c r="D97" s="65"/>
      <c r="N97" s="58"/>
    </row>
    <row r="98" spans="2:14">
      <c r="B98" s="404" t="s">
        <v>228</v>
      </c>
      <c r="C98" s="391" t="s">
        <v>222</v>
      </c>
      <c r="D98" s="68">
        <v>0</v>
      </c>
      <c r="E98" s="68">
        <v>0</v>
      </c>
      <c r="F98" s="68">
        <v>0</v>
      </c>
      <c r="G98" s="68">
        <v>0</v>
      </c>
      <c r="H98" s="68">
        <v>0</v>
      </c>
      <c r="I98" s="68">
        <v>0</v>
      </c>
      <c r="J98" s="68">
        <v>0</v>
      </c>
      <c r="K98" s="68">
        <v>1</v>
      </c>
      <c r="L98" s="68">
        <v>1</v>
      </c>
      <c r="M98" s="68">
        <v>1</v>
      </c>
    </row>
    <row r="99" spans="2:14">
      <c r="B99" s="404"/>
      <c r="C99" s="390"/>
      <c r="D99" s="71">
        <v>0</v>
      </c>
      <c r="E99" s="71">
        <v>0</v>
      </c>
      <c r="F99" s="71">
        <v>0</v>
      </c>
      <c r="G99" s="71">
        <v>0</v>
      </c>
      <c r="H99" s="71">
        <v>0</v>
      </c>
      <c r="I99" s="71">
        <v>0</v>
      </c>
      <c r="J99" s="71">
        <v>0</v>
      </c>
      <c r="K99" s="71">
        <v>0.33333333333333298</v>
      </c>
      <c r="L99" s="71">
        <v>0.33333333333333298</v>
      </c>
      <c r="M99" s="71">
        <v>0.33333333333333298</v>
      </c>
    </row>
    <row r="100" spans="2:14">
      <c r="B100" s="404"/>
      <c r="C100" s="392" t="s">
        <v>223</v>
      </c>
      <c r="D100" s="68">
        <v>5</v>
      </c>
      <c r="E100" s="68">
        <v>3</v>
      </c>
      <c r="F100" s="68">
        <v>0</v>
      </c>
      <c r="G100" s="68">
        <v>2</v>
      </c>
      <c r="H100" s="68">
        <v>2</v>
      </c>
      <c r="I100" s="68">
        <v>1</v>
      </c>
      <c r="J100" s="68">
        <v>0</v>
      </c>
      <c r="K100" s="68">
        <v>27</v>
      </c>
      <c r="L100" s="68">
        <v>7</v>
      </c>
      <c r="M100" s="68">
        <v>6</v>
      </c>
    </row>
    <row r="101" spans="2:14">
      <c r="B101" s="404"/>
      <c r="C101" s="390"/>
      <c r="D101" s="71">
        <v>9.4339622641509399E-2</v>
      </c>
      <c r="E101" s="71">
        <v>5.6603773584905703E-2</v>
      </c>
      <c r="F101" s="71">
        <v>0</v>
      </c>
      <c r="G101" s="71">
        <v>3.77358490566038E-2</v>
      </c>
      <c r="H101" s="71">
        <v>3.77358490566038E-2</v>
      </c>
      <c r="I101" s="71">
        <v>1.88679245283019E-2</v>
      </c>
      <c r="J101" s="71">
        <v>0</v>
      </c>
      <c r="K101" s="71">
        <v>0.50943396226415105</v>
      </c>
      <c r="L101" s="71">
        <v>0.13207547169811301</v>
      </c>
      <c r="M101" s="71">
        <v>0.113207547169811</v>
      </c>
    </row>
    <row r="102" spans="2:14">
      <c r="B102" s="404"/>
      <c r="C102" s="392" t="s">
        <v>224</v>
      </c>
      <c r="D102" s="68">
        <v>37</v>
      </c>
      <c r="E102" s="68">
        <v>30</v>
      </c>
      <c r="F102" s="68">
        <v>19</v>
      </c>
      <c r="G102" s="68">
        <v>2</v>
      </c>
      <c r="H102" s="68">
        <v>12</v>
      </c>
      <c r="I102" s="68">
        <v>5</v>
      </c>
      <c r="J102" s="68">
        <v>5</v>
      </c>
      <c r="K102" s="68">
        <v>127</v>
      </c>
      <c r="L102" s="68">
        <v>16</v>
      </c>
      <c r="M102" s="68">
        <v>20</v>
      </c>
    </row>
    <row r="103" spans="2:14">
      <c r="B103" s="404"/>
      <c r="C103" s="390"/>
      <c r="D103" s="71">
        <v>0.13553113553113599</v>
      </c>
      <c r="E103" s="71">
        <v>0.10989010989011</v>
      </c>
      <c r="F103" s="71">
        <v>6.95970695970696E-2</v>
      </c>
      <c r="G103" s="72">
        <v>7.3260073260073303E-3</v>
      </c>
      <c r="H103" s="71">
        <v>4.3956043956044001E-2</v>
      </c>
      <c r="I103" s="71">
        <v>1.8315018315018299E-2</v>
      </c>
      <c r="J103" s="71">
        <v>1.8315018315018299E-2</v>
      </c>
      <c r="K103" s="71">
        <v>0.46520146520146499</v>
      </c>
      <c r="L103" s="71">
        <v>5.8608058608058601E-2</v>
      </c>
      <c r="M103" s="71">
        <v>7.3260073260073305E-2</v>
      </c>
    </row>
    <row r="104" spans="2:14">
      <c r="B104" s="404"/>
      <c r="C104" s="392" t="s">
        <v>225</v>
      </c>
      <c r="D104" s="68">
        <v>19</v>
      </c>
      <c r="E104" s="68">
        <v>11</v>
      </c>
      <c r="F104" s="68">
        <v>10</v>
      </c>
      <c r="G104" s="68">
        <v>1</v>
      </c>
      <c r="H104" s="68">
        <v>3</v>
      </c>
      <c r="I104" s="68">
        <v>1</v>
      </c>
      <c r="J104" s="68">
        <v>0</v>
      </c>
      <c r="K104" s="68">
        <v>64</v>
      </c>
      <c r="L104" s="68">
        <v>1</v>
      </c>
      <c r="M104" s="68">
        <v>2</v>
      </c>
    </row>
    <row r="105" spans="2:14">
      <c r="B105" s="404"/>
      <c r="C105" s="390"/>
      <c r="D105" s="71">
        <v>0.16964285714285701</v>
      </c>
      <c r="E105" s="71">
        <v>9.8214285714285698E-2</v>
      </c>
      <c r="F105" s="71">
        <v>8.9285714285714302E-2</v>
      </c>
      <c r="G105" s="72">
        <v>8.9285714285714298E-3</v>
      </c>
      <c r="H105" s="71">
        <v>2.6785714285714302E-2</v>
      </c>
      <c r="I105" s="72">
        <v>8.9285714285714298E-3</v>
      </c>
      <c r="J105" s="71">
        <v>0</v>
      </c>
      <c r="K105" s="71">
        <v>0.57142857142857195</v>
      </c>
      <c r="L105" s="72">
        <v>8.9285714285714298E-3</v>
      </c>
      <c r="M105" s="71">
        <v>1.7857142857142901E-2</v>
      </c>
    </row>
    <row r="106" spans="2:14">
      <c r="B106" s="404"/>
      <c r="C106" s="392" t="s">
        <v>226</v>
      </c>
      <c r="D106" s="68">
        <v>5</v>
      </c>
      <c r="E106" s="68">
        <v>2</v>
      </c>
      <c r="F106" s="68">
        <v>6</v>
      </c>
      <c r="G106" s="68">
        <v>0</v>
      </c>
      <c r="H106" s="68">
        <v>1</v>
      </c>
      <c r="I106" s="68">
        <v>0</v>
      </c>
      <c r="J106" s="68">
        <v>0</v>
      </c>
      <c r="K106" s="68">
        <v>14</v>
      </c>
      <c r="L106" s="68">
        <v>0</v>
      </c>
      <c r="M106" s="68">
        <v>0</v>
      </c>
    </row>
    <row r="107" spans="2:14">
      <c r="B107" s="404"/>
      <c r="C107" s="390"/>
      <c r="D107" s="71">
        <v>0.17857142857142899</v>
      </c>
      <c r="E107" s="71">
        <v>7.1428571428571397E-2</v>
      </c>
      <c r="F107" s="71">
        <v>0.214285714285714</v>
      </c>
      <c r="G107" s="71">
        <v>0</v>
      </c>
      <c r="H107" s="71">
        <v>3.5714285714285698E-2</v>
      </c>
      <c r="I107" s="71">
        <v>0</v>
      </c>
      <c r="J107" s="71">
        <v>0</v>
      </c>
      <c r="K107" s="71">
        <v>0.5</v>
      </c>
      <c r="L107" s="71">
        <v>0</v>
      </c>
      <c r="M107" s="71">
        <v>0</v>
      </c>
    </row>
    <row r="108" spans="2:14">
      <c r="C108" s="59"/>
      <c r="D108" s="65"/>
    </row>
    <row r="109" spans="2:14">
      <c r="B109" s="404" t="s">
        <v>86</v>
      </c>
      <c r="C109" s="391" t="s">
        <v>180</v>
      </c>
      <c r="D109" s="68">
        <v>27</v>
      </c>
      <c r="E109" s="68">
        <v>23</v>
      </c>
      <c r="F109" s="68">
        <v>8</v>
      </c>
      <c r="G109" s="68">
        <v>2</v>
      </c>
      <c r="H109" s="68">
        <v>10</v>
      </c>
      <c r="I109" s="68">
        <v>4</v>
      </c>
      <c r="J109" s="68">
        <v>2</v>
      </c>
      <c r="K109" s="68">
        <v>84</v>
      </c>
      <c r="L109" s="68">
        <v>4</v>
      </c>
      <c r="M109" s="68">
        <v>8</v>
      </c>
    </row>
    <row r="110" spans="2:14" s="58" customFormat="1">
      <c r="B110" s="404"/>
      <c r="C110" s="388"/>
      <c r="D110" s="71">
        <v>0.15697674418604701</v>
      </c>
      <c r="E110" s="71">
        <v>0.13372093023255799</v>
      </c>
      <c r="F110" s="71">
        <v>4.6511627906976702E-2</v>
      </c>
      <c r="G110" s="71">
        <v>1.16279069767442E-2</v>
      </c>
      <c r="H110" s="71">
        <v>5.8139534883720902E-2</v>
      </c>
      <c r="I110" s="71">
        <v>2.32558139534884E-2</v>
      </c>
      <c r="J110" s="71">
        <v>1.16279069767442E-2</v>
      </c>
      <c r="K110" s="71">
        <v>0.48837209302325602</v>
      </c>
      <c r="L110" s="71">
        <v>2.32558139534884E-2</v>
      </c>
      <c r="M110" s="71">
        <v>4.6511627906976702E-2</v>
      </c>
    </row>
    <row r="111" spans="2:14">
      <c r="B111" s="404"/>
      <c r="C111" s="392" t="s">
        <v>181</v>
      </c>
      <c r="D111" s="68">
        <v>6</v>
      </c>
      <c r="E111" s="68">
        <v>10</v>
      </c>
      <c r="F111" s="68">
        <v>8</v>
      </c>
      <c r="G111" s="68">
        <v>3</v>
      </c>
      <c r="H111" s="68">
        <v>2</v>
      </c>
      <c r="I111" s="68">
        <v>2</v>
      </c>
      <c r="J111" s="68">
        <v>0</v>
      </c>
      <c r="K111" s="68">
        <v>29</v>
      </c>
      <c r="L111" s="68">
        <v>10</v>
      </c>
      <c r="M111" s="68">
        <v>5</v>
      </c>
    </row>
    <row r="112" spans="2:14" s="58" customFormat="1">
      <c r="B112" s="404"/>
      <c r="C112" s="388"/>
      <c r="D112" s="71">
        <v>0.08</v>
      </c>
      <c r="E112" s="71">
        <v>0.133333333333333</v>
      </c>
      <c r="F112" s="71">
        <v>0.10666666666666701</v>
      </c>
      <c r="G112" s="71">
        <v>0.04</v>
      </c>
      <c r="H112" s="71">
        <v>2.66666666666667E-2</v>
      </c>
      <c r="I112" s="71">
        <v>2.66666666666667E-2</v>
      </c>
      <c r="J112" s="71">
        <v>0</v>
      </c>
      <c r="K112" s="71">
        <v>0.38666666666666699</v>
      </c>
      <c r="L112" s="71">
        <v>0.133333333333333</v>
      </c>
      <c r="M112" s="71">
        <v>6.6666666666666693E-2</v>
      </c>
    </row>
    <row r="113" spans="2:13">
      <c r="B113" s="404"/>
      <c r="C113" s="392" t="s">
        <v>182</v>
      </c>
      <c r="D113" s="68">
        <v>15</v>
      </c>
      <c r="E113" s="68">
        <v>4</v>
      </c>
      <c r="F113" s="68">
        <v>6</v>
      </c>
      <c r="G113" s="68">
        <v>0</v>
      </c>
      <c r="H113" s="68">
        <v>0</v>
      </c>
      <c r="I113" s="68">
        <v>0</v>
      </c>
      <c r="J113" s="68">
        <v>0</v>
      </c>
      <c r="K113" s="68">
        <v>40</v>
      </c>
      <c r="L113" s="68">
        <v>1</v>
      </c>
      <c r="M113" s="68">
        <v>2</v>
      </c>
    </row>
    <row r="114" spans="2:13" s="58" customFormat="1">
      <c r="B114" s="404"/>
      <c r="C114" s="388"/>
      <c r="D114" s="71">
        <v>0.220588235294118</v>
      </c>
      <c r="E114" s="71">
        <v>5.8823529411764698E-2</v>
      </c>
      <c r="F114" s="71">
        <v>8.8235294117647106E-2</v>
      </c>
      <c r="G114" s="71">
        <v>0</v>
      </c>
      <c r="H114" s="71">
        <v>0</v>
      </c>
      <c r="I114" s="71">
        <v>0</v>
      </c>
      <c r="J114" s="71">
        <v>0</v>
      </c>
      <c r="K114" s="71">
        <v>0.58823529411764697</v>
      </c>
      <c r="L114" s="71">
        <v>1.4705882352941201E-2</v>
      </c>
      <c r="M114" s="71">
        <v>2.9411764705882401E-2</v>
      </c>
    </row>
    <row r="115" spans="2:13">
      <c r="B115" s="404"/>
      <c r="C115" s="392" t="s">
        <v>183</v>
      </c>
      <c r="D115" s="68">
        <v>5</v>
      </c>
      <c r="E115" s="68">
        <v>4</v>
      </c>
      <c r="F115" s="68">
        <v>4</v>
      </c>
      <c r="G115" s="68">
        <v>0</v>
      </c>
      <c r="H115" s="68">
        <v>2</v>
      </c>
      <c r="I115" s="68">
        <v>1</v>
      </c>
      <c r="J115" s="68">
        <v>1</v>
      </c>
      <c r="K115" s="68">
        <v>38</v>
      </c>
      <c r="L115" s="68">
        <v>4</v>
      </c>
      <c r="M115" s="68">
        <v>10</v>
      </c>
    </row>
    <row r="116" spans="2:13" s="58" customFormat="1">
      <c r="B116" s="404"/>
      <c r="C116" s="388"/>
      <c r="D116" s="71">
        <v>7.2463768115942004E-2</v>
      </c>
      <c r="E116" s="71">
        <v>5.7971014492753603E-2</v>
      </c>
      <c r="F116" s="71">
        <v>5.7971014492753603E-2</v>
      </c>
      <c r="G116" s="71">
        <v>0</v>
      </c>
      <c r="H116" s="71">
        <v>2.8985507246376802E-2</v>
      </c>
      <c r="I116" s="71">
        <v>1.4492753623188401E-2</v>
      </c>
      <c r="J116" s="71">
        <v>1.4492753623188401E-2</v>
      </c>
      <c r="K116" s="71">
        <v>0.55072463768115898</v>
      </c>
      <c r="L116" s="71">
        <v>5.7971014492753603E-2</v>
      </c>
      <c r="M116" s="71">
        <v>0.14492753623188401</v>
      </c>
    </row>
    <row r="117" spans="2:13">
      <c r="B117" s="404"/>
      <c r="C117" s="392" t="s">
        <v>184</v>
      </c>
      <c r="D117" s="68">
        <v>9</v>
      </c>
      <c r="E117" s="68">
        <v>2</v>
      </c>
      <c r="F117" s="68">
        <v>7</v>
      </c>
      <c r="G117" s="68">
        <v>0</v>
      </c>
      <c r="H117" s="68">
        <v>2</v>
      </c>
      <c r="I117" s="68">
        <v>1</v>
      </c>
      <c r="J117" s="68">
        <v>1</v>
      </c>
      <c r="K117" s="68">
        <v>16</v>
      </c>
      <c r="L117" s="68">
        <v>2</v>
      </c>
      <c r="M117" s="68">
        <v>3</v>
      </c>
    </row>
    <row r="118" spans="2:13" s="58" customFormat="1">
      <c r="B118" s="404"/>
      <c r="C118" s="388"/>
      <c r="D118" s="71">
        <v>0.209302325581395</v>
      </c>
      <c r="E118" s="71">
        <v>4.6511627906976702E-2</v>
      </c>
      <c r="F118" s="71">
        <v>0.162790697674419</v>
      </c>
      <c r="G118" s="71">
        <v>0</v>
      </c>
      <c r="H118" s="71">
        <v>4.6511627906976702E-2</v>
      </c>
      <c r="I118" s="71">
        <v>2.32558139534884E-2</v>
      </c>
      <c r="J118" s="71">
        <v>2.32558139534884E-2</v>
      </c>
      <c r="K118" s="71">
        <v>0.372093023255814</v>
      </c>
      <c r="L118" s="71">
        <v>4.6511627906976702E-2</v>
      </c>
      <c r="M118" s="71">
        <v>6.9767441860465101E-2</v>
      </c>
    </row>
    <row r="119" spans="2:13">
      <c r="B119" s="404"/>
      <c r="C119" s="392" t="s">
        <v>185</v>
      </c>
      <c r="D119" s="68">
        <v>5</v>
      </c>
      <c r="E119" s="68">
        <v>4</v>
      </c>
      <c r="F119" s="68">
        <v>2</v>
      </c>
      <c r="G119" s="68">
        <v>0</v>
      </c>
      <c r="H119" s="68">
        <v>3</v>
      </c>
      <c r="I119" s="68">
        <v>0</v>
      </c>
      <c r="J119" s="68">
        <v>1</v>
      </c>
      <c r="K119" s="68">
        <v>26</v>
      </c>
      <c r="L119" s="68">
        <v>4</v>
      </c>
      <c r="M119" s="68">
        <v>2</v>
      </c>
    </row>
    <row r="120" spans="2:13" s="58" customFormat="1">
      <c r="B120" s="404"/>
      <c r="C120" s="375"/>
      <c r="D120" s="71">
        <v>0.10638297872340401</v>
      </c>
      <c r="E120" s="71">
        <v>8.5106382978723402E-2</v>
      </c>
      <c r="F120" s="71">
        <v>4.2553191489361701E-2</v>
      </c>
      <c r="G120" s="71">
        <v>0</v>
      </c>
      <c r="H120" s="71">
        <v>6.3829787234042604E-2</v>
      </c>
      <c r="I120" s="71">
        <v>0</v>
      </c>
      <c r="J120" s="71">
        <v>2.1276595744680899E-2</v>
      </c>
      <c r="K120" s="71">
        <v>0.55319148936170204</v>
      </c>
      <c r="L120" s="71">
        <v>8.5106382978723402E-2</v>
      </c>
      <c r="M120" s="71">
        <v>4.2553191489361701E-2</v>
      </c>
    </row>
    <row r="121" spans="2:13">
      <c r="C121" s="59"/>
      <c r="D121" s="65"/>
    </row>
    <row r="122" spans="2:13">
      <c r="B122" s="404" t="s">
        <v>87</v>
      </c>
      <c r="C122" s="391" t="s">
        <v>88</v>
      </c>
      <c r="D122" s="68">
        <v>6</v>
      </c>
      <c r="E122" s="68">
        <v>5</v>
      </c>
      <c r="F122" s="68">
        <v>1</v>
      </c>
      <c r="G122" s="68">
        <v>0</v>
      </c>
      <c r="H122" s="68">
        <v>4</v>
      </c>
      <c r="I122" s="68">
        <v>0</v>
      </c>
      <c r="J122" s="68">
        <v>1</v>
      </c>
      <c r="K122" s="68">
        <v>25</v>
      </c>
      <c r="L122" s="68">
        <v>5</v>
      </c>
      <c r="M122" s="68">
        <v>2</v>
      </c>
    </row>
    <row r="123" spans="2:13" s="58" customFormat="1">
      <c r="B123" s="404"/>
      <c r="C123" s="388"/>
      <c r="D123" s="71">
        <v>0.122448979591837</v>
      </c>
      <c r="E123" s="71">
        <v>0.102040816326531</v>
      </c>
      <c r="F123" s="71">
        <v>2.04081632653061E-2</v>
      </c>
      <c r="G123" s="71">
        <v>0</v>
      </c>
      <c r="H123" s="71">
        <v>8.1632653061224497E-2</v>
      </c>
      <c r="I123" s="71">
        <v>0</v>
      </c>
      <c r="J123" s="71">
        <v>2.04081632653061E-2</v>
      </c>
      <c r="K123" s="71">
        <v>0.51020408163265296</v>
      </c>
      <c r="L123" s="71">
        <v>0.102040816326531</v>
      </c>
      <c r="M123" s="71">
        <v>4.08163265306122E-2</v>
      </c>
    </row>
    <row r="124" spans="2:13">
      <c r="B124" s="404"/>
      <c r="C124" s="392" t="s">
        <v>89</v>
      </c>
      <c r="D124" s="68">
        <v>7</v>
      </c>
      <c r="E124" s="68">
        <v>3</v>
      </c>
      <c r="F124" s="68">
        <v>1</v>
      </c>
      <c r="G124" s="68">
        <v>1</v>
      </c>
      <c r="H124" s="68">
        <v>2</v>
      </c>
      <c r="I124" s="68">
        <v>1</v>
      </c>
      <c r="J124" s="68">
        <v>0</v>
      </c>
      <c r="K124" s="68">
        <v>17</v>
      </c>
      <c r="L124" s="68">
        <v>3</v>
      </c>
      <c r="M124" s="68">
        <v>5</v>
      </c>
    </row>
    <row r="125" spans="2:13" s="58" customFormat="1">
      <c r="B125" s="404"/>
      <c r="C125" s="388"/>
      <c r="D125" s="71">
        <v>0.17499999999999999</v>
      </c>
      <c r="E125" s="71">
        <v>7.4999999999999997E-2</v>
      </c>
      <c r="F125" s="71">
        <v>2.5000000000000001E-2</v>
      </c>
      <c r="G125" s="71">
        <v>2.5000000000000001E-2</v>
      </c>
      <c r="H125" s="71">
        <v>0.05</v>
      </c>
      <c r="I125" s="71">
        <v>2.5000000000000001E-2</v>
      </c>
      <c r="J125" s="71">
        <v>0</v>
      </c>
      <c r="K125" s="71">
        <v>0.42499999999999999</v>
      </c>
      <c r="L125" s="71">
        <v>7.4999999999999997E-2</v>
      </c>
      <c r="M125" s="71">
        <v>0.125</v>
      </c>
    </row>
    <row r="126" spans="2:13">
      <c r="B126" s="404"/>
      <c r="C126" s="392" t="s">
        <v>90</v>
      </c>
      <c r="D126" s="68">
        <v>6</v>
      </c>
      <c r="E126" s="68">
        <v>8</v>
      </c>
      <c r="F126" s="68">
        <v>3</v>
      </c>
      <c r="G126" s="68">
        <v>1</v>
      </c>
      <c r="H126" s="68">
        <v>2</v>
      </c>
      <c r="I126" s="68">
        <v>2</v>
      </c>
      <c r="J126" s="68">
        <v>2</v>
      </c>
      <c r="K126" s="68">
        <v>31</v>
      </c>
      <c r="L126" s="68">
        <v>1</v>
      </c>
      <c r="M126" s="68">
        <v>6</v>
      </c>
    </row>
    <row r="127" spans="2:13" s="58" customFormat="1">
      <c r="B127" s="404"/>
      <c r="C127" s="388"/>
      <c r="D127" s="71">
        <v>9.6774193548387094E-2</v>
      </c>
      <c r="E127" s="71">
        <v>0.12903225806451599</v>
      </c>
      <c r="F127" s="71">
        <v>4.8387096774193498E-2</v>
      </c>
      <c r="G127" s="71">
        <v>1.6129032258064498E-2</v>
      </c>
      <c r="H127" s="71">
        <v>3.2258064516128997E-2</v>
      </c>
      <c r="I127" s="71">
        <v>3.2258064516128997E-2</v>
      </c>
      <c r="J127" s="71">
        <v>3.2258064516128997E-2</v>
      </c>
      <c r="K127" s="71">
        <v>0.5</v>
      </c>
      <c r="L127" s="71">
        <v>1.6129032258064498E-2</v>
      </c>
      <c r="M127" s="71">
        <v>9.6774193548387094E-2</v>
      </c>
    </row>
    <row r="128" spans="2:13">
      <c r="B128" s="404"/>
      <c r="C128" s="392" t="s">
        <v>91</v>
      </c>
      <c r="D128" s="68">
        <v>8</v>
      </c>
      <c r="E128" s="68">
        <v>9</v>
      </c>
      <c r="F128" s="68">
        <v>3</v>
      </c>
      <c r="G128" s="68">
        <v>1</v>
      </c>
      <c r="H128" s="68">
        <v>1</v>
      </c>
      <c r="I128" s="68">
        <v>1</v>
      </c>
      <c r="J128" s="68">
        <v>2</v>
      </c>
      <c r="K128" s="68">
        <v>47</v>
      </c>
      <c r="L128" s="68">
        <v>4</v>
      </c>
      <c r="M128" s="68">
        <v>4</v>
      </c>
    </row>
    <row r="129" spans="2:13" s="58" customFormat="1">
      <c r="B129" s="404"/>
      <c r="C129" s="388"/>
      <c r="D129" s="71">
        <v>0.1</v>
      </c>
      <c r="E129" s="71">
        <v>0.1125</v>
      </c>
      <c r="F129" s="71">
        <v>3.7499999999999999E-2</v>
      </c>
      <c r="G129" s="71">
        <v>1.2500000000000001E-2</v>
      </c>
      <c r="H129" s="71">
        <v>1.2500000000000001E-2</v>
      </c>
      <c r="I129" s="71">
        <v>1.2500000000000001E-2</v>
      </c>
      <c r="J129" s="71">
        <v>2.5000000000000001E-2</v>
      </c>
      <c r="K129" s="71">
        <v>0.58750000000000002</v>
      </c>
      <c r="L129" s="71">
        <v>0.05</v>
      </c>
      <c r="M129" s="71">
        <v>0.05</v>
      </c>
    </row>
    <row r="130" spans="2:13">
      <c r="B130" s="404"/>
      <c r="C130" s="392" t="s">
        <v>92</v>
      </c>
      <c r="D130" s="68">
        <v>6</v>
      </c>
      <c r="E130" s="68">
        <v>4</v>
      </c>
      <c r="F130" s="68">
        <v>7</v>
      </c>
      <c r="G130" s="68">
        <v>1</v>
      </c>
      <c r="H130" s="68">
        <v>4</v>
      </c>
      <c r="I130" s="68">
        <v>0</v>
      </c>
      <c r="J130" s="68">
        <v>0</v>
      </c>
      <c r="K130" s="68">
        <v>23</v>
      </c>
      <c r="L130" s="68">
        <v>2</v>
      </c>
      <c r="M130" s="68">
        <v>4</v>
      </c>
    </row>
    <row r="131" spans="2:13" s="58" customFormat="1">
      <c r="B131" s="404"/>
      <c r="C131" s="388"/>
      <c r="D131" s="71">
        <v>0.11764705882352899</v>
      </c>
      <c r="E131" s="71">
        <v>7.8431372549019607E-2</v>
      </c>
      <c r="F131" s="71">
        <v>0.13725490196078399</v>
      </c>
      <c r="G131" s="71">
        <v>1.9607843137254902E-2</v>
      </c>
      <c r="H131" s="71">
        <v>7.8431372549019607E-2</v>
      </c>
      <c r="I131" s="71">
        <v>0</v>
      </c>
      <c r="J131" s="71">
        <v>0</v>
      </c>
      <c r="K131" s="71">
        <v>0.45098039215686297</v>
      </c>
      <c r="L131" s="71">
        <v>3.9215686274509803E-2</v>
      </c>
      <c r="M131" s="71">
        <v>7.8431372549019607E-2</v>
      </c>
    </row>
    <row r="132" spans="2:13">
      <c r="B132" s="404"/>
      <c r="C132" s="392" t="s">
        <v>93</v>
      </c>
      <c r="D132" s="68">
        <v>15</v>
      </c>
      <c r="E132" s="68">
        <v>7</v>
      </c>
      <c r="F132" s="68">
        <v>5</v>
      </c>
      <c r="G132" s="68">
        <v>0</v>
      </c>
      <c r="H132" s="68">
        <v>2</v>
      </c>
      <c r="I132" s="68">
        <v>1</v>
      </c>
      <c r="J132" s="68">
        <v>0</v>
      </c>
      <c r="K132" s="68">
        <v>29</v>
      </c>
      <c r="L132" s="68">
        <v>4</v>
      </c>
      <c r="M132" s="68">
        <v>0</v>
      </c>
    </row>
    <row r="133" spans="2:13" s="58" customFormat="1">
      <c r="B133" s="404"/>
      <c r="C133" s="388"/>
      <c r="D133" s="71">
        <v>0.238095238095238</v>
      </c>
      <c r="E133" s="71">
        <v>0.11111111111111099</v>
      </c>
      <c r="F133" s="71">
        <v>7.9365079365079402E-2</v>
      </c>
      <c r="G133" s="71">
        <v>0</v>
      </c>
      <c r="H133" s="71">
        <v>3.1746031746031703E-2</v>
      </c>
      <c r="I133" s="71">
        <v>1.58730158730159E-2</v>
      </c>
      <c r="J133" s="71">
        <v>0</v>
      </c>
      <c r="K133" s="71">
        <v>0.46031746031746001</v>
      </c>
      <c r="L133" s="71">
        <v>6.3492063492063502E-2</v>
      </c>
      <c r="M133" s="71">
        <v>0</v>
      </c>
    </row>
    <row r="134" spans="2:13">
      <c r="B134" s="404"/>
      <c r="C134" s="392" t="s">
        <v>94</v>
      </c>
      <c r="D134" s="68">
        <v>9</v>
      </c>
      <c r="E134" s="68">
        <v>4</v>
      </c>
      <c r="F134" s="68">
        <v>8</v>
      </c>
      <c r="G134" s="68">
        <v>1</v>
      </c>
      <c r="H134" s="68">
        <v>0</v>
      </c>
      <c r="I134" s="68">
        <v>3</v>
      </c>
      <c r="J134" s="68">
        <v>0</v>
      </c>
      <c r="K134" s="68">
        <v>33</v>
      </c>
      <c r="L134" s="68">
        <v>2</v>
      </c>
      <c r="M134" s="68">
        <v>3</v>
      </c>
    </row>
    <row r="135" spans="2:13" s="58" customFormat="1">
      <c r="B135" s="404"/>
      <c r="C135" s="388"/>
      <c r="D135" s="71">
        <v>0.14285714285714299</v>
      </c>
      <c r="E135" s="71">
        <v>6.3492063492063502E-2</v>
      </c>
      <c r="F135" s="71">
        <v>0.126984126984127</v>
      </c>
      <c r="G135" s="71">
        <v>1.58730158730159E-2</v>
      </c>
      <c r="H135" s="71">
        <v>0</v>
      </c>
      <c r="I135" s="71">
        <v>4.7619047619047603E-2</v>
      </c>
      <c r="J135" s="71">
        <v>0</v>
      </c>
      <c r="K135" s="71">
        <v>0.52380952380952395</v>
      </c>
      <c r="L135" s="71">
        <v>3.1746031746031703E-2</v>
      </c>
      <c r="M135" s="71">
        <v>4.7619047619047603E-2</v>
      </c>
    </row>
    <row r="136" spans="2:13">
      <c r="B136" s="404"/>
      <c r="C136" s="392" t="s">
        <v>95</v>
      </c>
      <c r="D136" s="68">
        <v>9</v>
      </c>
      <c r="E136" s="68">
        <v>7</v>
      </c>
      <c r="F136" s="68">
        <v>7</v>
      </c>
      <c r="G136" s="68">
        <v>0</v>
      </c>
      <c r="H136" s="68">
        <v>5</v>
      </c>
      <c r="I136" s="68">
        <v>0</v>
      </c>
      <c r="J136" s="68">
        <v>0</v>
      </c>
      <c r="K136" s="68">
        <v>29</v>
      </c>
      <c r="L136" s="68">
        <v>4</v>
      </c>
      <c r="M136" s="68">
        <v>4</v>
      </c>
    </row>
    <row r="137" spans="2:13" s="58" customFormat="1">
      <c r="B137" s="404"/>
      <c r="C137" s="375"/>
      <c r="D137" s="71">
        <v>0.138461538461538</v>
      </c>
      <c r="E137" s="71">
        <v>0.107692307692308</v>
      </c>
      <c r="F137" s="71">
        <v>0.107692307692308</v>
      </c>
      <c r="G137" s="71">
        <v>0</v>
      </c>
      <c r="H137" s="71">
        <v>7.69230769230769E-2</v>
      </c>
      <c r="I137" s="71">
        <v>0</v>
      </c>
      <c r="J137" s="71">
        <v>0</v>
      </c>
      <c r="K137" s="71">
        <v>0.44615384615384601</v>
      </c>
      <c r="L137" s="71">
        <v>6.15384615384615E-2</v>
      </c>
      <c r="M137" s="71">
        <v>6.15384615384615E-2</v>
      </c>
    </row>
    <row r="138" spans="2:13" ht="13.5" customHeight="1">
      <c r="D138" s="61"/>
    </row>
    <row r="139" spans="2:13" ht="12.75" customHeight="1">
      <c r="B139" s="60"/>
    </row>
  </sheetData>
  <mergeCells count="72">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7:C68"/>
    <mergeCell ref="C69:C70"/>
    <mergeCell ref="B72:B79"/>
    <mergeCell ref="C72:C73"/>
    <mergeCell ref="C74:C75"/>
    <mergeCell ref="C76:C77"/>
    <mergeCell ref="C78:C79"/>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22:C23"/>
    <mergeCell ref="C24:C25"/>
    <mergeCell ref="C26:C27"/>
    <mergeCell ref="B29:B36"/>
    <mergeCell ref="C29:C30"/>
    <mergeCell ref="C31:C32"/>
    <mergeCell ref="C33:C34"/>
    <mergeCell ref="C35:C36"/>
    <mergeCell ref="B14:B27"/>
    <mergeCell ref="C14:C15"/>
    <mergeCell ref="C16:C17"/>
    <mergeCell ref="C18:C19"/>
    <mergeCell ref="C20:C21"/>
    <mergeCell ref="D4:M4"/>
    <mergeCell ref="B6:B7"/>
    <mergeCell ref="B9:B12"/>
    <mergeCell ref="C9:C10"/>
    <mergeCell ref="C11:C12"/>
  </mergeCells>
  <hyperlinks>
    <hyperlink ref="B2" location="Obsah!A1" display="späť na obsah"/>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BJ140"/>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6" width="9.5546875" customWidth="1"/>
    <col min="7" max="7" width="11" customWidth="1"/>
    <col min="8" max="8" width="9.5546875" customWidth="1"/>
    <col min="9" max="9" width="4.44140625" customWidth="1"/>
    <col min="10" max="14" width="9.5546875" customWidth="1"/>
    <col min="15" max="15" width="4.44140625" customWidth="1"/>
    <col min="16" max="20" width="9.5546875" customWidth="1"/>
    <col min="21" max="21" width="4.44140625" customWidth="1"/>
    <col min="22" max="26" width="9.5546875" customWidth="1"/>
    <col min="27" max="27" width="4.44140625" customWidth="1"/>
    <col min="28" max="31" width="11.33203125" customWidth="1"/>
    <col min="32" max="32" width="9.5546875" customWidth="1"/>
    <col min="33" max="33" width="4.44140625" customWidth="1"/>
    <col min="34" max="37" width="9.5546875" customWidth="1"/>
    <col min="38" max="38" width="10.88671875" customWidth="1"/>
    <col min="39" max="39" width="4.44140625" customWidth="1"/>
    <col min="40" max="44" width="9.5546875" customWidth="1"/>
    <col min="45" max="45" width="4.44140625" customWidth="1"/>
    <col min="46" max="50" width="9.5546875" customWidth="1"/>
    <col min="51" max="51" width="4.44140625" customWidth="1"/>
    <col min="52" max="56" width="9.5546875" customWidth="1"/>
    <col min="57" max="57" width="4.44140625" customWidth="1"/>
    <col min="58" max="62" width="9.5546875" customWidth="1"/>
  </cols>
  <sheetData>
    <row r="2" spans="2:62" ht="21">
      <c r="B2" s="271" t="s">
        <v>552</v>
      </c>
      <c r="C2" s="54"/>
      <c r="D2" s="54" t="s">
        <v>712</v>
      </c>
      <c r="E2" s="54"/>
      <c r="F2" s="54"/>
      <c r="G2" s="54"/>
      <c r="H2" s="54"/>
      <c r="I2" s="54"/>
      <c r="J2" s="54"/>
      <c r="K2" s="54"/>
      <c r="L2" s="54"/>
      <c r="M2" s="54"/>
      <c r="O2" s="54"/>
      <c r="U2" s="54"/>
      <c r="AA2" s="54"/>
      <c r="AG2" s="54"/>
      <c r="AM2" s="54"/>
      <c r="AS2" s="54"/>
      <c r="AY2" s="54"/>
      <c r="BE2" s="54"/>
    </row>
    <row r="4" spans="2:62" ht="33.75" customHeight="1">
      <c r="D4" s="400" t="s">
        <v>713</v>
      </c>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row>
    <row r="5" spans="2:62" ht="19.5" customHeight="1">
      <c r="D5" s="419" t="s">
        <v>714</v>
      </c>
      <c r="E5" s="419"/>
      <c r="F5" s="419"/>
      <c r="G5" s="419"/>
      <c r="H5" s="419"/>
      <c r="I5" s="152"/>
      <c r="J5" s="419" t="s">
        <v>715</v>
      </c>
      <c r="K5" s="419"/>
      <c r="L5" s="419"/>
      <c r="M5" s="419"/>
      <c r="N5" s="417"/>
      <c r="O5" s="152"/>
      <c r="P5" s="416" t="s">
        <v>716</v>
      </c>
      <c r="Q5" s="419"/>
      <c r="R5" s="419"/>
      <c r="S5" s="419"/>
      <c r="T5" s="417"/>
      <c r="U5" s="152"/>
      <c r="V5" s="416" t="s">
        <v>717</v>
      </c>
      <c r="W5" s="419"/>
      <c r="X5" s="419"/>
      <c r="Y5" s="419"/>
      <c r="Z5" s="417"/>
      <c r="AA5" s="152"/>
      <c r="AB5" s="416" t="s">
        <v>718</v>
      </c>
      <c r="AC5" s="419"/>
      <c r="AD5" s="419"/>
      <c r="AE5" s="419"/>
      <c r="AF5" s="417"/>
      <c r="AG5" s="152"/>
      <c r="AH5" s="416" t="s">
        <v>719</v>
      </c>
      <c r="AI5" s="419"/>
      <c r="AJ5" s="419"/>
      <c r="AK5" s="419"/>
      <c r="AL5" s="417"/>
      <c r="AM5" s="152"/>
      <c r="AN5" s="416" t="s">
        <v>720</v>
      </c>
      <c r="AO5" s="419"/>
      <c r="AP5" s="419"/>
      <c r="AQ5" s="419"/>
      <c r="AR5" s="417"/>
      <c r="AS5" s="152"/>
      <c r="AT5" s="416" t="s">
        <v>721</v>
      </c>
      <c r="AU5" s="419"/>
      <c r="AV5" s="419"/>
      <c r="AW5" s="419"/>
      <c r="AX5" s="417"/>
      <c r="AY5" s="152"/>
      <c r="AZ5" s="416" t="s">
        <v>722</v>
      </c>
      <c r="BA5" s="419"/>
      <c r="BB5" s="419"/>
      <c r="BC5" s="419"/>
      <c r="BD5" s="417"/>
      <c r="BE5" s="152"/>
      <c r="BF5" s="416" t="s">
        <v>723</v>
      </c>
      <c r="BG5" s="419"/>
      <c r="BH5" s="419"/>
      <c r="BI5" s="419"/>
      <c r="BJ5" s="417"/>
    </row>
    <row r="6" spans="2:62" s="6" customFormat="1" ht="24">
      <c r="D6" s="129" t="s">
        <v>724</v>
      </c>
      <c r="E6" s="129" t="s">
        <v>725</v>
      </c>
      <c r="F6" s="129" t="s">
        <v>726</v>
      </c>
      <c r="G6" s="129" t="s">
        <v>727</v>
      </c>
      <c r="H6" s="149" t="s">
        <v>269</v>
      </c>
      <c r="I6" s="153"/>
      <c r="J6" s="129" t="s">
        <v>724</v>
      </c>
      <c r="K6" s="129" t="s">
        <v>725</v>
      </c>
      <c r="L6" s="129" t="s">
        <v>726</v>
      </c>
      <c r="M6" s="129" t="s">
        <v>727</v>
      </c>
      <c r="N6" s="294" t="s">
        <v>269</v>
      </c>
      <c r="O6" s="153"/>
      <c r="P6" s="129" t="s">
        <v>724</v>
      </c>
      <c r="Q6" s="129" t="s">
        <v>725</v>
      </c>
      <c r="R6" s="129" t="s">
        <v>726</v>
      </c>
      <c r="S6" s="129" t="s">
        <v>727</v>
      </c>
      <c r="T6" s="294" t="s">
        <v>269</v>
      </c>
      <c r="U6" s="153"/>
      <c r="V6" s="129" t="s">
        <v>724</v>
      </c>
      <c r="W6" s="129" t="s">
        <v>725</v>
      </c>
      <c r="X6" s="129" t="s">
        <v>726</v>
      </c>
      <c r="Y6" s="129" t="s">
        <v>727</v>
      </c>
      <c r="Z6" s="294" t="s">
        <v>269</v>
      </c>
      <c r="AA6" s="153"/>
      <c r="AB6" s="129" t="s">
        <v>724</v>
      </c>
      <c r="AC6" s="129" t="s">
        <v>725</v>
      </c>
      <c r="AD6" s="129" t="s">
        <v>726</v>
      </c>
      <c r="AE6" s="129" t="s">
        <v>727</v>
      </c>
      <c r="AF6" s="294" t="s">
        <v>269</v>
      </c>
      <c r="AG6" s="153"/>
      <c r="AH6" s="129" t="s">
        <v>724</v>
      </c>
      <c r="AI6" s="129" t="s">
        <v>725</v>
      </c>
      <c r="AJ6" s="129" t="s">
        <v>726</v>
      </c>
      <c r="AK6" s="129" t="s">
        <v>727</v>
      </c>
      <c r="AL6" s="294" t="s">
        <v>269</v>
      </c>
      <c r="AM6" s="153"/>
      <c r="AN6" s="129" t="s">
        <v>724</v>
      </c>
      <c r="AO6" s="129" t="s">
        <v>725</v>
      </c>
      <c r="AP6" s="129" t="s">
        <v>726</v>
      </c>
      <c r="AQ6" s="129" t="s">
        <v>727</v>
      </c>
      <c r="AR6" s="294" t="s">
        <v>269</v>
      </c>
      <c r="AS6" s="153"/>
      <c r="AT6" s="129" t="s">
        <v>724</v>
      </c>
      <c r="AU6" s="129" t="s">
        <v>725</v>
      </c>
      <c r="AV6" s="129" t="s">
        <v>726</v>
      </c>
      <c r="AW6" s="129" t="s">
        <v>727</v>
      </c>
      <c r="AX6" s="294" t="s">
        <v>269</v>
      </c>
      <c r="AY6" s="153"/>
      <c r="AZ6" s="129" t="s">
        <v>724</v>
      </c>
      <c r="BA6" s="129" t="s">
        <v>725</v>
      </c>
      <c r="BB6" s="129" t="s">
        <v>726</v>
      </c>
      <c r="BC6" s="129" t="s">
        <v>727</v>
      </c>
      <c r="BD6" s="294" t="s">
        <v>269</v>
      </c>
      <c r="BE6" s="153"/>
      <c r="BF6" s="129" t="s">
        <v>724</v>
      </c>
      <c r="BG6" s="129" t="s">
        <v>725</v>
      </c>
      <c r="BH6" s="129" t="s">
        <v>726</v>
      </c>
      <c r="BI6" s="129" t="s">
        <v>727</v>
      </c>
      <c r="BJ6" s="294" t="s">
        <v>269</v>
      </c>
    </row>
    <row r="7" spans="2:62" ht="15" customHeight="1">
      <c r="B7" s="405" t="s">
        <v>209</v>
      </c>
      <c r="C7" s="293" t="s">
        <v>204</v>
      </c>
      <c r="D7" s="68">
        <v>336</v>
      </c>
      <c r="E7" s="68">
        <v>417</v>
      </c>
      <c r="F7" s="68">
        <v>298</v>
      </c>
      <c r="G7" s="68">
        <v>157</v>
      </c>
      <c r="H7" s="147">
        <v>21</v>
      </c>
      <c r="I7" s="295"/>
      <c r="J7" s="140">
        <v>990</v>
      </c>
      <c r="K7" s="68">
        <v>223</v>
      </c>
      <c r="L7" s="68">
        <v>5</v>
      </c>
      <c r="M7" s="68">
        <v>2</v>
      </c>
      <c r="N7" s="68">
        <v>11</v>
      </c>
      <c r="O7" s="295"/>
      <c r="P7" s="68">
        <v>90</v>
      </c>
      <c r="Q7" s="68">
        <v>307</v>
      </c>
      <c r="R7" s="68">
        <v>613</v>
      </c>
      <c r="S7" s="68">
        <v>156</v>
      </c>
      <c r="T7" s="68">
        <v>65</v>
      </c>
      <c r="U7" s="295"/>
      <c r="V7" s="68">
        <v>1055</v>
      </c>
      <c r="W7" s="68">
        <v>155</v>
      </c>
      <c r="X7" s="68">
        <v>3</v>
      </c>
      <c r="Y7" s="68">
        <v>0</v>
      </c>
      <c r="Z7" s="68">
        <v>15</v>
      </c>
      <c r="AA7" s="295"/>
      <c r="AB7" s="68">
        <v>147</v>
      </c>
      <c r="AC7" s="68">
        <v>488</v>
      </c>
      <c r="AD7" s="68">
        <v>458</v>
      </c>
      <c r="AE7" s="68">
        <v>85</v>
      </c>
      <c r="AF7" s="68">
        <v>51</v>
      </c>
      <c r="AG7" s="295"/>
      <c r="AH7" s="68">
        <v>35</v>
      </c>
      <c r="AI7" s="68">
        <v>122</v>
      </c>
      <c r="AJ7" s="68">
        <v>477</v>
      </c>
      <c r="AK7" s="68">
        <v>533</v>
      </c>
      <c r="AL7" s="68">
        <v>63</v>
      </c>
      <c r="AM7" s="295"/>
      <c r="AN7" s="68">
        <v>673</v>
      </c>
      <c r="AO7" s="68">
        <v>497</v>
      </c>
      <c r="AP7" s="68">
        <v>43</v>
      </c>
      <c r="AQ7" s="68">
        <v>6</v>
      </c>
      <c r="AR7" s="68">
        <v>11</v>
      </c>
      <c r="AS7" s="295"/>
      <c r="AT7" s="68">
        <v>27</v>
      </c>
      <c r="AU7" s="68">
        <v>129</v>
      </c>
      <c r="AV7" s="68">
        <v>525</v>
      </c>
      <c r="AW7" s="68">
        <v>509</v>
      </c>
      <c r="AX7" s="68">
        <v>41</v>
      </c>
      <c r="AY7" s="295"/>
      <c r="AZ7" s="68">
        <v>29</v>
      </c>
      <c r="BA7" s="68">
        <v>119</v>
      </c>
      <c r="BB7" s="68">
        <v>343</v>
      </c>
      <c r="BC7" s="68">
        <v>648</v>
      </c>
      <c r="BD7" s="68">
        <v>92</v>
      </c>
      <c r="BE7" s="295"/>
      <c r="BF7" s="68">
        <v>1040</v>
      </c>
      <c r="BG7" s="68">
        <v>162</v>
      </c>
      <c r="BH7" s="68">
        <v>4</v>
      </c>
      <c r="BI7" s="68">
        <v>10</v>
      </c>
      <c r="BJ7" s="68">
        <v>15</v>
      </c>
    </row>
    <row r="8" spans="2:62" ht="15" customHeight="1">
      <c r="B8" s="405"/>
      <c r="C8" s="293" t="s">
        <v>205</v>
      </c>
      <c r="D8" s="71">
        <v>0.273393002441009</v>
      </c>
      <c r="E8" s="71">
        <v>0.33930024410089499</v>
      </c>
      <c r="F8" s="71">
        <v>0.242473555736371</v>
      </c>
      <c r="G8" s="71">
        <v>0.12774613506916199</v>
      </c>
      <c r="H8" s="143">
        <v>1.7087062652563101E-2</v>
      </c>
      <c r="I8" s="296"/>
      <c r="J8" s="297">
        <v>0.80422420796100702</v>
      </c>
      <c r="K8" s="71">
        <v>0.18115353371242901</v>
      </c>
      <c r="L8" s="72">
        <v>4.0617384240454902E-3</v>
      </c>
      <c r="M8" s="72">
        <v>1.6246953696182E-3</v>
      </c>
      <c r="N8" s="72">
        <v>8.9358245329000802E-3</v>
      </c>
      <c r="O8" s="296"/>
      <c r="P8" s="71">
        <v>7.3111291632818903E-2</v>
      </c>
      <c r="Q8" s="71">
        <v>0.24939073923639299</v>
      </c>
      <c r="R8" s="71">
        <v>0.497969130787977</v>
      </c>
      <c r="S8" s="71">
        <v>0.126726238830219</v>
      </c>
      <c r="T8" s="71">
        <v>5.2802599512591399E-2</v>
      </c>
      <c r="U8" s="296"/>
      <c r="V8" s="71">
        <v>0.85912052117263804</v>
      </c>
      <c r="W8" s="71">
        <v>0.12622149837133601</v>
      </c>
      <c r="X8" s="72">
        <v>2.44299674267101E-3</v>
      </c>
      <c r="Y8" s="71">
        <v>0</v>
      </c>
      <c r="Z8" s="71">
        <v>1.2214983713355001E-2</v>
      </c>
      <c r="AA8" s="296"/>
      <c r="AB8" s="71">
        <v>0.119609438567941</v>
      </c>
      <c r="AC8" s="71">
        <v>0.39707078925956102</v>
      </c>
      <c r="AD8" s="71">
        <v>0.37266069975589899</v>
      </c>
      <c r="AE8" s="71">
        <v>6.9161920260374293E-2</v>
      </c>
      <c r="AF8" s="71">
        <v>4.1497152156224598E-2</v>
      </c>
      <c r="AG8" s="296"/>
      <c r="AH8" s="71">
        <v>2.8455284552845499E-2</v>
      </c>
      <c r="AI8" s="71">
        <v>9.9186991869918695E-2</v>
      </c>
      <c r="AJ8" s="71">
        <v>0.38780487804878</v>
      </c>
      <c r="AK8" s="71">
        <v>0.43333333333333302</v>
      </c>
      <c r="AL8" s="71">
        <v>5.1219512195121997E-2</v>
      </c>
      <c r="AM8" s="296"/>
      <c r="AN8" s="71">
        <v>0.54715447154471597</v>
      </c>
      <c r="AO8" s="71">
        <v>0.40406504065040699</v>
      </c>
      <c r="AP8" s="71">
        <v>3.4959349593495899E-2</v>
      </c>
      <c r="AQ8" s="72">
        <v>4.8780487804877997E-3</v>
      </c>
      <c r="AR8" s="72">
        <v>8.9430894308943094E-3</v>
      </c>
      <c r="AS8" s="296"/>
      <c r="AT8" s="71">
        <v>2.1933387489845701E-2</v>
      </c>
      <c r="AU8" s="71">
        <v>0.104792851340374</v>
      </c>
      <c r="AV8" s="71">
        <v>0.42648253452477702</v>
      </c>
      <c r="AW8" s="71">
        <v>0.41348497156783098</v>
      </c>
      <c r="AX8" s="71">
        <v>3.3306255077172997E-2</v>
      </c>
      <c r="AY8" s="296"/>
      <c r="AZ8" s="71">
        <v>2.35580828594638E-2</v>
      </c>
      <c r="BA8" s="71">
        <v>9.6669374492282703E-2</v>
      </c>
      <c r="BB8" s="71">
        <v>0.27863525588952098</v>
      </c>
      <c r="BC8" s="71">
        <v>0.52640129975629601</v>
      </c>
      <c r="BD8" s="71">
        <v>7.4735987002436999E-2</v>
      </c>
      <c r="BE8" s="296"/>
      <c r="BF8" s="71">
        <v>0.84484159220146204</v>
      </c>
      <c r="BG8" s="71">
        <v>0.131600324939074</v>
      </c>
      <c r="BH8" s="72">
        <v>3.24939073923639E-3</v>
      </c>
      <c r="BI8" s="72">
        <v>8.1234768480909804E-3</v>
      </c>
      <c r="BJ8" s="71">
        <v>1.21852152721365E-2</v>
      </c>
    </row>
    <row r="9" spans="2:62">
      <c r="C9" s="59"/>
      <c r="D9" s="65"/>
      <c r="E9" s="65"/>
      <c r="F9" s="65"/>
      <c r="G9" s="65"/>
      <c r="I9" s="150"/>
      <c r="O9" s="150"/>
      <c r="U9" s="150"/>
      <c r="AA9" s="150"/>
      <c r="AG9" s="150"/>
      <c r="AM9" s="150"/>
      <c r="AS9" s="150"/>
      <c r="AY9" s="150"/>
      <c r="BE9" s="150"/>
    </row>
    <row r="10" spans="2:62">
      <c r="B10" s="404" t="s">
        <v>71</v>
      </c>
      <c r="C10" s="391" t="s">
        <v>62</v>
      </c>
      <c r="D10" s="68">
        <v>167</v>
      </c>
      <c r="E10" s="68">
        <v>186</v>
      </c>
      <c r="F10" s="68">
        <v>149</v>
      </c>
      <c r="G10" s="68">
        <v>75</v>
      </c>
      <c r="H10" s="147">
        <v>11</v>
      </c>
      <c r="I10" s="295"/>
      <c r="J10" s="140">
        <v>468</v>
      </c>
      <c r="K10" s="68">
        <v>112</v>
      </c>
      <c r="L10" s="68">
        <v>2</v>
      </c>
      <c r="M10" s="68">
        <v>2</v>
      </c>
      <c r="N10" s="68">
        <v>5</v>
      </c>
      <c r="O10" s="295"/>
      <c r="P10" s="68">
        <v>50</v>
      </c>
      <c r="Q10" s="68">
        <v>157</v>
      </c>
      <c r="R10" s="68">
        <v>278</v>
      </c>
      <c r="S10" s="68">
        <v>75</v>
      </c>
      <c r="T10" s="68">
        <v>29</v>
      </c>
      <c r="U10" s="295"/>
      <c r="V10" s="68">
        <v>499</v>
      </c>
      <c r="W10" s="68">
        <v>78</v>
      </c>
      <c r="X10" s="68">
        <v>2</v>
      </c>
      <c r="Y10" s="68">
        <v>0</v>
      </c>
      <c r="Z10" s="68">
        <v>9</v>
      </c>
      <c r="AA10" s="295"/>
      <c r="AB10" s="68">
        <v>70</v>
      </c>
      <c r="AC10" s="68">
        <v>227</v>
      </c>
      <c r="AD10" s="68">
        <v>233</v>
      </c>
      <c r="AE10" s="68">
        <v>33</v>
      </c>
      <c r="AF10" s="68">
        <v>26</v>
      </c>
      <c r="AG10" s="295"/>
      <c r="AH10" s="68">
        <v>24</v>
      </c>
      <c r="AI10" s="68">
        <v>58</v>
      </c>
      <c r="AJ10" s="68">
        <v>226</v>
      </c>
      <c r="AK10" s="68">
        <v>256</v>
      </c>
      <c r="AL10" s="68">
        <v>25</v>
      </c>
      <c r="AM10" s="295"/>
      <c r="AN10" s="68">
        <v>320</v>
      </c>
      <c r="AO10" s="68">
        <v>234</v>
      </c>
      <c r="AP10" s="68">
        <v>25</v>
      </c>
      <c r="AQ10" s="68">
        <v>4</v>
      </c>
      <c r="AR10" s="68">
        <v>6</v>
      </c>
      <c r="AS10" s="295"/>
      <c r="AT10" s="68">
        <v>16</v>
      </c>
      <c r="AU10" s="68">
        <v>64</v>
      </c>
      <c r="AV10" s="68">
        <v>248</v>
      </c>
      <c r="AW10" s="68">
        <v>238</v>
      </c>
      <c r="AX10" s="68">
        <v>22</v>
      </c>
      <c r="AY10" s="295"/>
      <c r="AZ10" s="68">
        <v>17</v>
      </c>
      <c r="BA10" s="68">
        <v>60</v>
      </c>
      <c r="BB10" s="68">
        <v>163</v>
      </c>
      <c r="BC10" s="68">
        <v>307</v>
      </c>
      <c r="BD10" s="68">
        <v>42</v>
      </c>
      <c r="BE10" s="295"/>
      <c r="BF10" s="68">
        <v>499</v>
      </c>
      <c r="BG10" s="68">
        <v>72</v>
      </c>
      <c r="BH10" s="68">
        <v>1</v>
      </c>
      <c r="BI10" s="68">
        <v>8</v>
      </c>
      <c r="BJ10" s="68">
        <v>8</v>
      </c>
    </row>
    <row r="11" spans="2:62">
      <c r="B11" s="404"/>
      <c r="C11" s="390"/>
      <c r="D11" s="71">
        <v>0.28401360544217702</v>
      </c>
      <c r="E11" s="71">
        <v>0.31632653061224503</v>
      </c>
      <c r="F11" s="71">
        <v>0.25340136054421802</v>
      </c>
      <c r="G11" s="71">
        <v>0.12755102040816299</v>
      </c>
      <c r="H11" s="143">
        <v>1.87074829931973E-2</v>
      </c>
      <c r="I11" s="296"/>
      <c r="J11" s="297">
        <v>0.794567062818336</v>
      </c>
      <c r="K11" s="71">
        <v>0.19015280135823401</v>
      </c>
      <c r="L11" s="72">
        <v>3.3955857385398998E-3</v>
      </c>
      <c r="M11" s="72">
        <v>3.3955857385398998E-3</v>
      </c>
      <c r="N11" s="72">
        <v>8.4889643463497508E-3</v>
      </c>
      <c r="O11" s="296"/>
      <c r="P11" s="71">
        <v>8.4889643463497394E-2</v>
      </c>
      <c r="Q11" s="71">
        <v>0.26655348047538202</v>
      </c>
      <c r="R11" s="71">
        <v>0.47198641765704602</v>
      </c>
      <c r="S11" s="71">
        <v>0.12733446519524599</v>
      </c>
      <c r="T11" s="71">
        <v>4.9235993208828502E-2</v>
      </c>
      <c r="U11" s="296"/>
      <c r="V11" s="71">
        <v>0.84863945578231303</v>
      </c>
      <c r="W11" s="71">
        <v>0.13265306122449</v>
      </c>
      <c r="X11" s="72">
        <v>3.40136054421769E-3</v>
      </c>
      <c r="Y11" s="71">
        <v>0</v>
      </c>
      <c r="Z11" s="71">
        <v>1.53061224489796E-2</v>
      </c>
      <c r="AA11" s="296"/>
      <c r="AB11" s="71">
        <v>0.118845500848896</v>
      </c>
      <c r="AC11" s="71">
        <v>0.38539898132427802</v>
      </c>
      <c r="AD11" s="71">
        <v>0.39558573853989798</v>
      </c>
      <c r="AE11" s="71">
        <v>5.60271646859083E-2</v>
      </c>
      <c r="AF11" s="71">
        <v>4.4142614601018697E-2</v>
      </c>
      <c r="AG11" s="296"/>
      <c r="AH11" s="71">
        <v>4.0747028862478801E-2</v>
      </c>
      <c r="AI11" s="71">
        <v>9.8471986417657004E-2</v>
      </c>
      <c r="AJ11" s="71">
        <v>0.383701188455008</v>
      </c>
      <c r="AK11" s="71">
        <v>0.43463497453310701</v>
      </c>
      <c r="AL11" s="71">
        <v>4.2444821731748697E-2</v>
      </c>
      <c r="AM11" s="296"/>
      <c r="AN11" s="71">
        <v>0.54329371816638405</v>
      </c>
      <c r="AO11" s="71">
        <v>0.397283531409168</v>
      </c>
      <c r="AP11" s="71">
        <v>4.2444821731748697E-2</v>
      </c>
      <c r="AQ11" s="72">
        <v>6.7911714770797996E-3</v>
      </c>
      <c r="AR11" s="71">
        <v>1.01867572156197E-2</v>
      </c>
      <c r="AS11" s="296"/>
      <c r="AT11" s="71">
        <v>2.7210884353741499E-2</v>
      </c>
      <c r="AU11" s="71">
        <v>0.108843537414966</v>
      </c>
      <c r="AV11" s="71">
        <v>0.421768707482993</v>
      </c>
      <c r="AW11" s="71">
        <v>0.40476190476190499</v>
      </c>
      <c r="AX11" s="71">
        <v>3.7414965986394599E-2</v>
      </c>
      <c r="AY11" s="296"/>
      <c r="AZ11" s="71">
        <v>2.8862478777589101E-2</v>
      </c>
      <c r="BA11" s="71">
        <v>0.101867572156197</v>
      </c>
      <c r="BB11" s="71">
        <v>0.27674023769100198</v>
      </c>
      <c r="BC11" s="71">
        <v>0.52122241086587395</v>
      </c>
      <c r="BD11" s="71">
        <v>7.1307300509337798E-2</v>
      </c>
      <c r="BE11" s="296"/>
      <c r="BF11" s="71">
        <v>0.84863945578231303</v>
      </c>
      <c r="BG11" s="71">
        <v>0.122448979591837</v>
      </c>
      <c r="BH11" s="72">
        <v>1.70068027210884E-3</v>
      </c>
      <c r="BI11" s="71">
        <v>1.3605442176870699E-2</v>
      </c>
      <c r="BJ11" s="71">
        <v>1.3605442176870699E-2</v>
      </c>
    </row>
    <row r="12" spans="2:62">
      <c r="B12" s="404"/>
      <c r="C12" s="391" t="s">
        <v>63</v>
      </c>
      <c r="D12" s="68">
        <v>169</v>
      </c>
      <c r="E12" s="68">
        <v>231</v>
      </c>
      <c r="F12" s="68">
        <v>149</v>
      </c>
      <c r="G12" s="68">
        <v>82</v>
      </c>
      <c r="H12" s="147">
        <v>10</v>
      </c>
      <c r="I12" s="295"/>
      <c r="J12" s="140">
        <v>522</v>
      </c>
      <c r="K12" s="68">
        <v>111</v>
      </c>
      <c r="L12" s="68">
        <v>3</v>
      </c>
      <c r="M12" s="68">
        <v>0</v>
      </c>
      <c r="N12" s="68">
        <v>6</v>
      </c>
      <c r="O12" s="295"/>
      <c r="P12" s="68">
        <v>40</v>
      </c>
      <c r="Q12" s="68">
        <v>150</v>
      </c>
      <c r="R12" s="68">
        <v>335</v>
      </c>
      <c r="S12" s="68">
        <v>81</v>
      </c>
      <c r="T12" s="68">
        <v>36</v>
      </c>
      <c r="U12" s="295"/>
      <c r="V12" s="68">
        <v>556</v>
      </c>
      <c r="W12" s="68">
        <v>77</v>
      </c>
      <c r="X12" s="68">
        <v>1</v>
      </c>
      <c r="Y12" s="68">
        <v>0</v>
      </c>
      <c r="Z12" s="68">
        <v>6</v>
      </c>
      <c r="AA12" s="295"/>
      <c r="AB12" s="68">
        <v>77</v>
      </c>
      <c r="AC12" s="68">
        <v>261</v>
      </c>
      <c r="AD12" s="68">
        <v>225</v>
      </c>
      <c r="AE12" s="68">
        <v>52</v>
      </c>
      <c r="AF12" s="68">
        <v>25</v>
      </c>
      <c r="AG12" s="295"/>
      <c r="AH12" s="68">
        <v>11</v>
      </c>
      <c r="AI12" s="68">
        <v>64</v>
      </c>
      <c r="AJ12" s="68">
        <v>251</v>
      </c>
      <c r="AK12" s="68">
        <v>277</v>
      </c>
      <c r="AL12" s="68">
        <v>38</v>
      </c>
      <c r="AM12" s="295"/>
      <c r="AN12" s="68">
        <v>353</v>
      </c>
      <c r="AO12" s="68">
        <v>263</v>
      </c>
      <c r="AP12" s="68">
        <v>18</v>
      </c>
      <c r="AQ12" s="68">
        <v>2</v>
      </c>
      <c r="AR12" s="68">
        <v>5</v>
      </c>
      <c r="AS12" s="295"/>
      <c r="AT12" s="68">
        <v>11</v>
      </c>
      <c r="AU12" s="68">
        <v>65</v>
      </c>
      <c r="AV12" s="68">
        <v>277</v>
      </c>
      <c r="AW12" s="68">
        <v>271</v>
      </c>
      <c r="AX12" s="68">
        <v>19</v>
      </c>
      <c r="AY12" s="295"/>
      <c r="AZ12" s="68">
        <v>12</v>
      </c>
      <c r="BA12" s="68">
        <v>59</v>
      </c>
      <c r="BB12" s="68">
        <v>180</v>
      </c>
      <c r="BC12" s="68">
        <v>341</v>
      </c>
      <c r="BD12" s="68">
        <v>50</v>
      </c>
      <c r="BE12" s="295"/>
      <c r="BF12" s="68">
        <v>541</v>
      </c>
      <c r="BG12" s="68">
        <v>90</v>
      </c>
      <c r="BH12" s="68">
        <v>3</v>
      </c>
      <c r="BI12" s="68">
        <v>2</v>
      </c>
      <c r="BJ12" s="68">
        <v>7</v>
      </c>
    </row>
    <row r="13" spans="2:62">
      <c r="B13" s="404"/>
      <c r="C13" s="391"/>
      <c r="D13" s="71">
        <v>0.26365054602184101</v>
      </c>
      <c r="E13" s="71">
        <v>0.360374414976599</v>
      </c>
      <c r="F13" s="71">
        <v>0.23244929797191899</v>
      </c>
      <c r="G13" s="71">
        <v>0.12792511700468001</v>
      </c>
      <c r="H13" s="143">
        <v>1.5600624024961001E-2</v>
      </c>
      <c r="I13" s="296"/>
      <c r="J13" s="297">
        <v>0.81308411214953302</v>
      </c>
      <c r="K13" s="71">
        <v>0.17289719626168201</v>
      </c>
      <c r="L13" s="72">
        <v>4.6728971962616802E-3</v>
      </c>
      <c r="M13" s="71">
        <v>0</v>
      </c>
      <c r="N13" s="72">
        <v>9.3457943925233603E-3</v>
      </c>
      <c r="O13" s="296"/>
      <c r="P13" s="71">
        <v>6.2305295950155798E-2</v>
      </c>
      <c r="Q13" s="71">
        <v>0.233644859813084</v>
      </c>
      <c r="R13" s="71">
        <v>0.52180685358255496</v>
      </c>
      <c r="S13" s="71">
        <v>0.12616822429906499</v>
      </c>
      <c r="T13" s="71">
        <v>5.60747663551402E-2</v>
      </c>
      <c r="U13" s="296"/>
      <c r="V13" s="71">
        <v>0.86875000000000002</v>
      </c>
      <c r="W13" s="71">
        <v>0.1203125</v>
      </c>
      <c r="X13" s="72">
        <v>1.5625000000000001E-3</v>
      </c>
      <c r="Y13" s="71">
        <v>0</v>
      </c>
      <c r="Z13" s="72">
        <v>9.3749999999999997E-3</v>
      </c>
      <c r="AA13" s="296"/>
      <c r="AB13" s="71">
        <v>0.1203125</v>
      </c>
      <c r="AC13" s="71">
        <v>0.40781250000000002</v>
      </c>
      <c r="AD13" s="71">
        <v>0.3515625</v>
      </c>
      <c r="AE13" s="71">
        <v>8.1250000000000003E-2</v>
      </c>
      <c r="AF13" s="71">
        <v>3.90625E-2</v>
      </c>
      <c r="AG13" s="296"/>
      <c r="AH13" s="71">
        <v>1.7160686427457099E-2</v>
      </c>
      <c r="AI13" s="71">
        <v>9.9843993759750393E-2</v>
      </c>
      <c r="AJ13" s="71">
        <v>0.39157566302652103</v>
      </c>
      <c r="AK13" s="71">
        <v>0.43213728549142</v>
      </c>
      <c r="AL13" s="71">
        <v>5.9282371294851803E-2</v>
      </c>
      <c r="AM13" s="296"/>
      <c r="AN13" s="71">
        <v>0.55070202808112301</v>
      </c>
      <c r="AO13" s="71">
        <v>0.41029641185647397</v>
      </c>
      <c r="AP13" s="71">
        <v>2.8081123244929802E-2</v>
      </c>
      <c r="AQ13" s="72">
        <v>3.1201248049921998E-3</v>
      </c>
      <c r="AR13" s="72">
        <v>7.8003120124805004E-3</v>
      </c>
      <c r="AS13" s="296"/>
      <c r="AT13" s="71">
        <v>1.71073094867807E-2</v>
      </c>
      <c r="AU13" s="71">
        <v>0.101088646967341</v>
      </c>
      <c r="AV13" s="71">
        <v>0.43079315707620502</v>
      </c>
      <c r="AW13" s="71">
        <v>0.42146189735614298</v>
      </c>
      <c r="AX13" s="71">
        <v>2.9548989113530301E-2</v>
      </c>
      <c r="AY13" s="296"/>
      <c r="AZ13" s="71">
        <v>1.86915887850467E-2</v>
      </c>
      <c r="BA13" s="71">
        <v>9.1900311526479803E-2</v>
      </c>
      <c r="BB13" s="71">
        <v>0.28037383177570102</v>
      </c>
      <c r="BC13" s="71">
        <v>0.531152647975078</v>
      </c>
      <c r="BD13" s="71">
        <v>7.7881619937694699E-2</v>
      </c>
      <c r="BE13" s="296"/>
      <c r="BF13" s="71">
        <v>0.84136858475894205</v>
      </c>
      <c r="BG13" s="71">
        <v>0.139968895800933</v>
      </c>
      <c r="BH13" s="72">
        <v>4.6656298600311003E-3</v>
      </c>
      <c r="BI13" s="72">
        <v>3.1104199066874002E-3</v>
      </c>
      <c r="BJ13" s="71">
        <v>1.08864696734059E-2</v>
      </c>
    </row>
    <row r="14" spans="2:62">
      <c r="B14" s="2"/>
      <c r="C14" s="59"/>
      <c r="D14" s="65"/>
      <c r="E14" s="65"/>
      <c r="F14" s="65"/>
      <c r="G14" s="65"/>
      <c r="I14" s="150"/>
      <c r="O14" s="150"/>
      <c r="U14" s="150"/>
      <c r="AA14" s="150"/>
      <c r="AG14" s="150"/>
      <c r="AM14" s="150"/>
      <c r="AS14" s="150"/>
      <c r="AY14" s="150"/>
      <c r="BE14" s="150"/>
    </row>
    <row r="15" spans="2:62">
      <c r="B15" s="406" t="s">
        <v>77</v>
      </c>
      <c r="C15" s="392" t="s">
        <v>64</v>
      </c>
      <c r="D15" s="68">
        <v>45</v>
      </c>
      <c r="E15" s="68">
        <v>38</v>
      </c>
      <c r="F15" s="68">
        <v>12</v>
      </c>
      <c r="G15" s="68">
        <v>2</v>
      </c>
      <c r="H15" s="147">
        <v>1</v>
      </c>
      <c r="I15" s="295"/>
      <c r="J15" s="140">
        <v>86</v>
      </c>
      <c r="K15" s="68">
        <v>13</v>
      </c>
      <c r="L15" s="68">
        <v>0</v>
      </c>
      <c r="M15" s="68">
        <v>0</v>
      </c>
      <c r="N15" s="68">
        <v>0</v>
      </c>
      <c r="O15" s="295"/>
      <c r="P15" s="68">
        <v>8</v>
      </c>
      <c r="Q15" s="68">
        <v>31</v>
      </c>
      <c r="R15" s="68">
        <v>42</v>
      </c>
      <c r="S15" s="68">
        <v>12</v>
      </c>
      <c r="T15" s="68">
        <v>6</v>
      </c>
      <c r="U15" s="295"/>
      <c r="V15" s="68">
        <v>84</v>
      </c>
      <c r="W15" s="68">
        <v>14</v>
      </c>
      <c r="X15" s="68">
        <v>0</v>
      </c>
      <c r="Y15" s="68">
        <v>0</v>
      </c>
      <c r="Z15" s="68">
        <v>1</v>
      </c>
      <c r="AA15" s="295"/>
      <c r="AB15" s="68">
        <v>17</v>
      </c>
      <c r="AC15" s="68">
        <v>49</v>
      </c>
      <c r="AD15" s="68">
        <v>25</v>
      </c>
      <c r="AE15" s="68">
        <v>4</v>
      </c>
      <c r="AF15" s="68">
        <v>4</v>
      </c>
      <c r="AG15" s="295"/>
      <c r="AH15" s="68">
        <v>2</v>
      </c>
      <c r="AI15" s="68">
        <v>13</v>
      </c>
      <c r="AJ15" s="68">
        <v>36</v>
      </c>
      <c r="AK15" s="68">
        <v>38</v>
      </c>
      <c r="AL15" s="68">
        <v>9</v>
      </c>
      <c r="AM15" s="295"/>
      <c r="AN15" s="68">
        <v>53</v>
      </c>
      <c r="AO15" s="68">
        <v>43</v>
      </c>
      <c r="AP15" s="68">
        <v>2</v>
      </c>
      <c r="AQ15" s="68">
        <v>0</v>
      </c>
      <c r="AR15" s="68">
        <v>0</v>
      </c>
      <c r="AS15" s="295"/>
      <c r="AT15" s="68">
        <v>6</v>
      </c>
      <c r="AU15" s="68">
        <v>9</v>
      </c>
      <c r="AV15" s="68">
        <v>39</v>
      </c>
      <c r="AW15" s="68">
        <v>36</v>
      </c>
      <c r="AX15" s="68">
        <v>9</v>
      </c>
      <c r="AY15" s="295"/>
      <c r="AZ15" s="68">
        <v>5</v>
      </c>
      <c r="BA15" s="68">
        <v>9</v>
      </c>
      <c r="BB15" s="68">
        <v>27</v>
      </c>
      <c r="BC15" s="68">
        <v>49</v>
      </c>
      <c r="BD15" s="68">
        <v>10</v>
      </c>
      <c r="BE15" s="295"/>
      <c r="BF15" s="68">
        <v>83</v>
      </c>
      <c r="BG15" s="68">
        <v>13</v>
      </c>
      <c r="BH15" s="68">
        <v>0</v>
      </c>
      <c r="BI15" s="68">
        <v>0</v>
      </c>
      <c r="BJ15" s="68">
        <v>1</v>
      </c>
    </row>
    <row r="16" spans="2:62">
      <c r="B16" s="407"/>
      <c r="C16" s="390"/>
      <c r="D16" s="71">
        <v>0.45918367346938799</v>
      </c>
      <c r="E16" s="71">
        <v>0.38775510204081598</v>
      </c>
      <c r="F16" s="71">
        <v>0.122448979591837</v>
      </c>
      <c r="G16" s="71">
        <v>2.04081632653061E-2</v>
      </c>
      <c r="H16" s="143">
        <v>1.02040816326531E-2</v>
      </c>
      <c r="I16" s="296"/>
      <c r="J16" s="297">
        <v>0.86868686868686895</v>
      </c>
      <c r="K16" s="71">
        <v>0.13131313131313099</v>
      </c>
      <c r="L16" s="71">
        <v>0</v>
      </c>
      <c r="M16" s="71">
        <v>0</v>
      </c>
      <c r="N16" s="71">
        <v>0</v>
      </c>
      <c r="O16" s="296"/>
      <c r="P16" s="71">
        <v>8.0808080808080801E-2</v>
      </c>
      <c r="Q16" s="71">
        <v>0.31313131313131298</v>
      </c>
      <c r="R16" s="71">
        <v>0.42424242424242398</v>
      </c>
      <c r="S16" s="71">
        <v>0.12121212121212099</v>
      </c>
      <c r="T16" s="71">
        <v>6.0606060606060601E-2</v>
      </c>
      <c r="U16" s="296"/>
      <c r="V16" s="71">
        <v>0.84848484848484795</v>
      </c>
      <c r="W16" s="71">
        <v>0.14141414141414099</v>
      </c>
      <c r="X16" s="71">
        <v>0</v>
      </c>
      <c r="Y16" s="71">
        <v>0</v>
      </c>
      <c r="Z16" s="71">
        <v>1.01010101010101E-2</v>
      </c>
      <c r="AA16" s="296"/>
      <c r="AB16" s="71">
        <v>0.17171717171717199</v>
      </c>
      <c r="AC16" s="71">
        <v>0.49494949494949497</v>
      </c>
      <c r="AD16" s="71">
        <v>0.25252525252525299</v>
      </c>
      <c r="AE16" s="71">
        <v>4.0404040404040401E-2</v>
      </c>
      <c r="AF16" s="71">
        <v>4.0404040404040401E-2</v>
      </c>
      <c r="AG16" s="296"/>
      <c r="AH16" s="71">
        <v>2.04081632653061E-2</v>
      </c>
      <c r="AI16" s="71">
        <v>0.13265306122449</v>
      </c>
      <c r="AJ16" s="71">
        <v>0.36734693877551</v>
      </c>
      <c r="AK16" s="71">
        <v>0.38775510204081598</v>
      </c>
      <c r="AL16" s="71">
        <v>9.1836734693877597E-2</v>
      </c>
      <c r="AM16" s="296"/>
      <c r="AN16" s="71">
        <v>0.54081632653061196</v>
      </c>
      <c r="AO16" s="71">
        <v>0.43877551020408201</v>
      </c>
      <c r="AP16" s="71">
        <v>2.04081632653061E-2</v>
      </c>
      <c r="AQ16" s="71">
        <v>0</v>
      </c>
      <c r="AR16" s="71">
        <v>0</v>
      </c>
      <c r="AS16" s="296"/>
      <c r="AT16" s="71">
        <v>6.0606060606060601E-2</v>
      </c>
      <c r="AU16" s="71">
        <v>9.0909090909090898E-2</v>
      </c>
      <c r="AV16" s="71">
        <v>0.39393939393939398</v>
      </c>
      <c r="AW16" s="71">
        <v>0.36363636363636398</v>
      </c>
      <c r="AX16" s="71">
        <v>9.0909090909090898E-2</v>
      </c>
      <c r="AY16" s="296"/>
      <c r="AZ16" s="71">
        <v>0.05</v>
      </c>
      <c r="BA16" s="71">
        <v>0.09</v>
      </c>
      <c r="BB16" s="71">
        <v>0.27</v>
      </c>
      <c r="BC16" s="71">
        <v>0.49</v>
      </c>
      <c r="BD16" s="71">
        <v>0.1</v>
      </c>
      <c r="BE16" s="296"/>
      <c r="BF16" s="71">
        <v>0.85567010309278302</v>
      </c>
      <c r="BG16" s="71">
        <v>0.134020618556701</v>
      </c>
      <c r="BH16" s="71">
        <v>0</v>
      </c>
      <c r="BI16" s="71">
        <v>0</v>
      </c>
      <c r="BJ16" s="71">
        <v>1.03092783505155E-2</v>
      </c>
    </row>
    <row r="17" spans="2:62">
      <c r="B17" s="407"/>
      <c r="C17" s="392" t="s">
        <v>65</v>
      </c>
      <c r="D17" s="68">
        <v>69</v>
      </c>
      <c r="E17" s="68">
        <v>79</v>
      </c>
      <c r="F17" s="68">
        <v>25</v>
      </c>
      <c r="G17" s="68">
        <v>6</v>
      </c>
      <c r="H17" s="147">
        <v>0</v>
      </c>
      <c r="I17" s="295"/>
      <c r="J17" s="140">
        <v>160</v>
      </c>
      <c r="K17" s="68">
        <v>19</v>
      </c>
      <c r="L17" s="68">
        <v>0</v>
      </c>
      <c r="M17" s="68">
        <v>0</v>
      </c>
      <c r="N17" s="68">
        <v>0</v>
      </c>
      <c r="O17" s="295"/>
      <c r="P17" s="68">
        <v>14</v>
      </c>
      <c r="Q17" s="68">
        <v>49</v>
      </c>
      <c r="R17" s="68">
        <v>90</v>
      </c>
      <c r="S17" s="68">
        <v>20</v>
      </c>
      <c r="T17" s="68">
        <v>6</v>
      </c>
      <c r="U17" s="295"/>
      <c r="V17" s="68">
        <v>161</v>
      </c>
      <c r="W17" s="68">
        <v>17</v>
      </c>
      <c r="X17" s="68">
        <v>1</v>
      </c>
      <c r="Y17" s="68">
        <v>0</v>
      </c>
      <c r="Z17" s="68">
        <v>0</v>
      </c>
      <c r="AA17" s="295"/>
      <c r="AB17" s="68">
        <v>25</v>
      </c>
      <c r="AC17" s="68">
        <v>74</v>
      </c>
      <c r="AD17" s="68">
        <v>63</v>
      </c>
      <c r="AE17" s="68">
        <v>13</v>
      </c>
      <c r="AF17" s="68">
        <v>3</v>
      </c>
      <c r="AG17" s="295"/>
      <c r="AH17" s="68">
        <v>5</v>
      </c>
      <c r="AI17" s="68">
        <v>24</v>
      </c>
      <c r="AJ17" s="68">
        <v>77</v>
      </c>
      <c r="AK17" s="68">
        <v>71</v>
      </c>
      <c r="AL17" s="68">
        <v>3</v>
      </c>
      <c r="AM17" s="295"/>
      <c r="AN17" s="68">
        <v>104</v>
      </c>
      <c r="AO17" s="68">
        <v>70</v>
      </c>
      <c r="AP17" s="68">
        <v>5</v>
      </c>
      <c r="AQ17" s="68">
        <v>0</v>
      </c>
      <c r="AR17" s="68">
        <v>0</v>
      </c>
      <c r="AS17" s="295"/>
      <c r="AT17" s="68">
        <v>3</v>
      </c>
      <c r="AU17" s="68">
        <v>27</v>
      </c>
      <c r="AV17" s="68">
        <v>74</v>
      </c>
      <c r="AW17" s="68">
        <v>71</v>
      </c>
      <c r="AX17" s="68">
        <v>4</v>
      </c>
      <c r="AY17" s="295"/>
      <c r="AZ17" s="68">
        <v>5</v>
      </c>
      <c r="BA17" s="68">
        <v>21</v>
      </c>
      <c r="BB17" s="68">
        <v>51</v>
      </c>
      <c r="BC17" s="68">
        <v>94</v>
      </c>
      <c r="BD17" s="68">
        <v>8</v>
      </c>
      <c r="BE17" s="295"/>
      <c r="BF17" s="68">
        <v>156</v>
      </c>
      <c r="BG17" s="68">
        <v>17</v>
      </c>
      <c r="BH17" s="68">
        <v>0</v>
      </c>
      <c r="BI17" s="68">
        <v>1</v>
      </c>
      <c r="BJ17" s="68">
        <v>4</v>
      </c>
    </row>
    <row r="18" spans="2:62">
      <c r="B18" s="407"/>
      <c r="C18" s="390"/>
      <c r="D18" s="71">
        <v>0.38547486033519601</v>
      </c>
      <c r="E18" s="71">
        <v>0.44134078212290501</v>
      </c>
      <c r="F18" s="71">
        <v>0.13966480446927401</v>
      </c>
      <c r="G18" s="71">
        <v>3.3519553072625698E-2</v>
      </c>
      <c r="H18" s="143">
        <v>0</v>
      </c>
      <c r="I18" s="296"/>
      <c r="J18" s="297">
        <v>0.89385474860335201</v>
      </c>
      <c r="K18" s="71">
        <v>0.106145251396648</v>
      </c>
      <c r="L18" s="71">
        <v>0</v>
      </c>
      <c r="M18" s="71">
        <v>0</v>
      </c>
      <c r="N18" s="71">
        <v>0</v>
      </c>
      <c r="O18" s="296"/>
      <c r="P18" s="71">
        <v>7.8212290502793297E-2</v>
      </c>
      <c r="Q18" s="71">
        <v>0.27374301675977702</v>
      </c>
      <c r="R18" s="71">
        <v>0.50279329608938605</v>
      </c>
      <c r="S18" s="71">
        <v>0.111731843575419</v>
      </c>
      <c r="T18" s="71">
        <v>3.3519553072625698E-2</v>
      </c>
      <c r="U18" s="296"/>
      <c r="V18" s="71">
        <v>0.89944134078212301</v>
      </c>
      <c r="W18" s="71">
        <v>9.4972067039106198E-2</v>
      </c>
      <c r="X18" s="72">
        <v>5.5865921787709499E-3</v>
      </c>
      <c r="Y18" s="71">
        <v>0</v>
      </c>
      <c r="Z18" s="71">
        <v>0</v>
      </c>
      <c r="AA18" s="296"/>
      <c r="AB18" s="71">
        <v>0.14044943820224701</v>
      </c>
      <c r="AC18" s="71">
        <v>0.41573033707865198</v>
      </c>
      <c r="AD18" s="71">
        <v>0.35393258426966301</v>
      </c>
      <c r="AE18" s="71">
        <v>7.3033707865168496E-2</v>
      </c>
      <c r="AF18" s="71">
        <v>1.6853932584269701E-2</v>
      </c>
      <c r="AG18" s="296"/>
      <c r="AH18" s="71">
        <v>2.7777777777777801E-2</v>
      </c>
      <c r="AI18" s="71">
        <v>0.133333333333333</v>
      </c>
      <c r="AJ18" s="71">
        <v>0.42777777777777798</v>
      </c>
      <c r="AK18" s="71">
        <v>0.39444444444444399</v>
      </c>
      <c r="AL18" s="71">
        <v>1.6666666666666701E-2</v>
      </c>
      <c r="AM18" s="296"/>
      <c r="AN18" s="71">
        <v>0.58100558659217905</v>
      </c>
      <c r="AO18" s="71">
        <v>0.39106145251396601</v>
      </c>
      <c r="AP18" s="71">
        <v>2.7932960893854698E-2</v>
      </c>
      <c r="AQ18" s="71">
        <v>0</v>
      </c>
      <c r="AR18" s="71">
        <v>0</v>
      </c>
      <c r="AS18" s="296"/>
      <c r="AT18" s="71">
        <v>1.67597765363128E-2</v>
      </c>
      <c r="AU18" s="71">
        <v>0.15083798882681601</v>
      </c>
      <c r="AV18" s="71">
        <v>0.41340782122905001</v>
      </c>
      <c r="AW18" s="71">
        <v>0.39664804469273701</v>
      </c>
      <c r="AX18" s="71">
        <v>2.23463687150838E-2</v>
      </c>
      <c r="AY18" s="296"/>
      <c r="AZ18" s="71">
        <v>2.7932960893854698E-2</v>
      </c>
      <c r="BA18" s="71">
        <v>0.11731843575419</v>
      </c>
      <c r="BB18" s="71">
        <v>0.28491620111731802</v>
      </c>
      <c r="BC18" s="71">
        <v>0.52513966480446905</v>
      </c>
      <c r="BD18" s="71">
        <v>4.4692737430167599E-2</v>
      </c>
      <c r="BE18" s="296"/>
      <c r="BF18" s="71">
        <v>0.87640449438202295</v>
      </c>
      <c r="BG18" s="71">
        <v>9.5505617977528101E-2</v>
      </c>
      <c r="BH18" s="71">
        <v>0</v>
      </c>
      <c r="BI18" s="72">
        <v>5.6179775280898901E-3</v>
      </c>
      <c r="BJ18" s="71">
        <v>2.2471910112359599E-2</v>
      </c>
    </row>
    <row r="19" spans="2:62">
      <c r="B19" s="407"/>
      <c r="C19" s="392" t="s">
        <v>66</v>
      </c>
      <c r="D19" s="68">
        <v>74</v>
      </c>
      <c r="E19" s="68">
        <v>92</v>
      </c>
      <c r="F19" s="68">
        <v>45</v>
      </c>
      <c r="G19" s="68">
        <v>8</v>
      </c>
      <c r="H19" s="147">
        <v>2</v>
      </c>
      <c r="I19" s="295"/>
      <c r="J19" s="140">
        <v>184</v>
      </c>
      <c r="K19" s="68">
        <v>35</v>
      </c>
      <c r="L19" s="68">
        <v>0</v>
      </c>
      <c r="M19" s="68">
        <v>0</v>
      </c>
      <c r="N19" s="68">
        <v>1</v>
      </c>
      <c r="O19" s="295"/>
      <c r="P19" s="68">
        <v>16</v>
      </c>
      <c r="Q19" s="68">
        <v>46</v>
      </c>
      <c r="R19" s="68">
        <v>123</v>
      </c>
      <c r="S19" s="68">
        <v>26</v>
      </c>
      <c r="T19" s="68">
        <v>10</v>
      </c>
      <c r="U19" s="295"/>
      <c r="V19" s="68">
        <v>201</v>
      </c>
      <c r="W19" s="68">
        <v>19</v>
      </c>
      <c r="X19" s="68">
        <v>0</v>
      </c>
      <c r="Y19" s="68">
        <v>0</v>
      </c>
      <c r="Z19" s="68">
        <v>1</v>
      </c>
      <c r="AA19" s="295"/>
      <c r="AB19" s="68">
        <v>18</v>
      </c>
      <c r="AC19" s="68">
        <v>89</v>
      </c>
      <c r="AD19" s="68">
        <v>92</v>
      </c>
      <c r="AE19" s="68">
        <v>15</v>
      </c>
      <c r="AF19" s="68">
        <v>7</v>
      </c>
      <c r="AG19" s="295"/>
      <c r="AH19" s="68">
        <v>6</v>
      </c>
      <c r="AI19" s="68">
        <v>25</v>
      </c>
      <c r="AJ19" s="68">
        <v>89</v>
      </c>
      <c r="AK19" s="68">
        <v>94</v>
      </c>
      <c r="AL19" s="68">
        <v>6</v>
      </c>
      <c r="AM19" s="295"/>
      <c r="AN19" s="68">
        <v>126</v>
      </c>
      <c r="AO19" s="68">
        <v>83</v>
      </c>
      <c r="AP19" s="68">
        <v>9</v>
      </c>
      <c r="AQ19" s="68">
        <v>1</v>
      </c>
      <c r="AR19" s="68">
        <v>1</v>
      </c>
      <c r="AS19" s="295"/>
      <c r="AT19" s="68">
        <v>1</v>
      </c>
      <c r="AU19" s="68">
        <v>25</v>
      </c>
      <c r="AV19" s="68">
        <v>98</v>
      </c>
      <c r="AW19" s="68">
        <v>91</v>
      </c>
      <c r="AX19" s="68">
        <v>5</v>
      </c>
      <c r="AY19" s="295"/>
      <c r="AZ19" s="68">
        <v>2</v>
      </c>
      <c r="BA19" s="68">
        <v>22</v>
      </c>
      <c r="BB19" s="68">
        <v>60</v>
      </c>
      <c r="BC19" s="68">
        <v>117</v>
      </c>
      <c r="BD19" s="68">
        <v>18</v>
      </c>
      <c r="BE19" s="295"/>
      <c r="BF19" s="68">
        <v>190</v>
      </c>
      <c r="BG19" s="68">
        <v>29</v>
      </c>
      <c r="BH19" s="68">
        <v>1</v>
      </c>
      <c r="BI19" s="68">
        <v>1</v>
      </c>
      <c r="BJ19" s="68">
        <v>0</v>
      </c>
    </row>
    <row r="20" spans="2:62">
      <c r="B20" s="407"/>
      <c r="C20" s="390"/>
      <c r="D20" s="71">
        <v>0.33484162895927599</v>
      </c>
      <c r="E20" s="71">
        <v>0.41628959276018102</v>
      </c>
      <c r="F20" s="71">
        <v>0.203619909502262</v>
      </c>
      <c r="G20" s="71">
        <v>3.6199095022624403E-2</v>
      </c>
      <c r="H20" s="298">
        <v>9.0497737556561094E-3</v>
      </c>
      <c r="I20" s="299"/>
      <c r="J20" s="297">
        <v>0.83636363636363598</v>
      </c>
      <c r="K20" s="71">
        <v>0.15909090909090901</v>
      </c>
      <c r="L20" s="71">
        <v>0</v>
      </c>
      <c r="M20" s="71">
        <v>0</v>
      </c>
      <c r="N20" s="72">
        <v>4.5454545454545496E-3</v>
      </c>
      <c r="O20" s="299"/>
      <c r="P20" s="71">
        <v>7.2398190045248903E-2</v>
      </c>
      <c r="Q20" s="71">
        <v>0.20814479638009101</v>
      </c>
      <c r="R20" s="71">
        <v>0.55656108597285103</v>
      </c>
      <c r="S20" s="71">
        <v>0.11764705882352899</v>
      </c>
      <c r="T20" s="71">
        <v>4.52488687782805E-2</v>
      </c>
      <c r="U20" s="299"/>
      <c r="V20" s="71">
        <v>0.90950226244343901</v>
      </c>
      <c r="W20" s="71">
        <v>8.5972850678733004E-2</v>
      </c>
      <c r="X20" s="71">
        <v>0</v>
      </c>
      <c r="Y20" s="71">
        <v>0</v>
      </c>
      <c r="Z20" s="72">
        <v>4.5248868778280504E-3</v>
      </c>
      <c r="AA20" s="299"/>
      <c r="AB20" s="71">
        <v>8.1447963800904993E-2</v>
      </c>
      <c r="AC20" s="71">
        <v>0.40271493212669701</v>
      </c>
      <c r="AD20" s="71">
        <v>0.41628959276018102</v>
      </c>
      <c r="AE20" s="71">
        <v>6.7873303167420795E-2</v>
      </c>
      <c r="AF20" s="71">
        <v>3.1674208144796399E-2</v>
      </c>
      <c r="AG20" s="299"/>
      <c r="AH20" s="71">
        <v>2.7272727272727299E-2</v>
      </c>
      <c r="AI20" s="71">
        <v>0.11363636363636399</v>
      </c>
      <c r="AJ20" s="71">
        <v>0.40454545454545499</v>
      </c>
      <c r="AK20" s="71">
        <v>0.42727272727272703</v>
      </c>
      <c r="AL20" s="71">
        <v>2.7272727272727299E-2</v>
      </c>
      <c r="AM20" s="299"/>
      <c r="AN20" s="71">
        <v>0.57272727272727297</v>
      </c>
      <c r="AO20" s="71">
        <v>0.37727272727272698</v>
      </c>
      <c r="AP20" s="71">
        <v>4.0909090909090902E-2</v>
      </c>
      <c r="AQ20" s="72">
        <v>4.5454545454545496E-3</v>
      </c>
      <c r="AR20" s="72">
        <v>4.5454545454545496E-3</v>
      </c>
      <c r="AS20" s="299"/>
      <c r="AT20" s="72">
        <v>4.5454545454545496E-3</v>
      </c>
      <c r="AU20" s="71">
        <v>0.11363636363636399</v>
      </c>
      <c r="AV20" s="71">
        <v>0.44545454545454499</v>
      </c>
      <c r="AW20" s="71">
        <v>0.41363636363636402</v>
      </c>
      <c r="AX20" s="71">
        <v>2.27272727272727E-2</v>
      </c>
      <c r="AY20" s="299"/>
      <c r="AZ20" s="72">
        <v>9.1324200913242004E-3</v>
      </c>
      <c r="BA20" s="71">
        <v>0.100456621004566</v>
      </c>
      <c r="BB20" s="71">
        <v>0.27397260273972601</v>
      </c>
      <c r="BC20" s="71">
        <v>0.534246575342466</v>
      </c>
      <c r="BD20" s="71">
        <v>8.2191780821917804E-2</v>
      </c>
      <c r="BE20" s="299"/>
      <c r="BF20" s="71">
        <v>0.85972850678733004</v>
      </c>
      <c r="BG20" s="71">
        <v>0.131221719457014</v>
      </c>
      <c r="BH20" s="72">
        <v>4.5248868778280504E-3</v>
      </c>
      <c r="BI20" s="72">
        <v>4.5248868778280504E-3</v>
      </c>
      <c r="BJ20" s="71">
        <v>0</v>
      </c>
    </row>
    <row r="21" spans="2:62">
      <c r="B21" s="407"/>
      <c r="C21" s="392" t="s">
        <v>67</v>
      </c>
      <c r="D21" s="68">
        <v>71</v>
      </c>
      <c r="E21" s="68">
        <v>88</v>
      </c>
      <c r="F21" s="68">
        <v>40</v>
      </c>
      <c r="G21" s="68">
        <v>17</v>
      </c>
      <c r="H21" s="147">
        <v>2</v>
      </c>
      <c r="I21" s="295"/>
      <c r="J21" s="140">
        <v>180</v>
      </c>
      <c r="K21" s="68">
        <v>34</v>
      </c>
      <c r="L21" s="68">
        <v>2</v>
      </c>
      <c r="M21" s="68">
        <v>0</v>
      </c>
      <c r="N21" s="68">
        <v>2</v>
      </c>
      <c r="O21" s="295"/>
      <c r="P21" s="68">
        <v>19</v>
      </c>
      <c r="Q21" s="68">
        <v>63</v>
      </c>
      <c r="R21" s="68">
        <v>102</v>
      </c>
      <c r="S21" s="68">
        <v>24</v>
      </c>
      <c r="T21" s="68">
        <v>9</v>
      </c>
      <c r="U21" s="295"/>
      <c r="V21" s="68">
        <v>198</v>
      </c>
      <c r="W21" s="68">
        <v>19</v>
      </c>
      <c r="X21" s="68">
        <v>0</v>
      </c>
      <c r="Y21" s="68">
        <v>0</v>
      </c>
      <c r="Z21" s="68">
        <v>1</v>
      </c>
      <c r="AA21" s="295"/>
      <c r="AB21" s="68">
        <v>28</v>
      </c>
      <c r="AC21" s="68">
        <v>88</v>
      </c>
      <c r="AD21" s="68">
        <v>77</v>
      </c>
      <c r="AE21" s="68">
        <v>16</v>
      </c>
      <c r="AF21" s="68">
        <v>9</v>
      </c>
      <c r="AG21" s="295"/>
      <c r="AH21" s="68">
        <v>5</v>
      </c>
      <c r="AI21" s="68">
        <v>24</v>
      </c>
      <c r="AJ21" s="68">
        <v>86</v>
      </c>
      <c r="AK21" s="68">
        <v>91</v>
      </c>
      <c r="AL21" s="68">
        <v>11</v>
      </c>
      <c r="AM21" s="295"/>
      <c r="AN21" s="68">
        <v>114</v>
      </c>
      <c r="AO21" s="68">
        <v>90</v>
      </c>
      <c r="AP21" s="68">
        <v>10</v>
      </c>
      <c r="AQ21" s="68">
        <v>1</v>
      </c>
      <c r="AR21" s="68">
        <v>2</v>
      </c>
      <c r="AS21" s="295"/>
      <c r="AT21" s="68">
        <v>2</v>
      </c>
      <c r="AU21" s="68">
        <v>26</v>
      </c>
      <c r="AV21" s="68">
        <v>105</v>
      </c>
      <c r="AW21" s="68">
        <v>80</v>
      </c>
      <c r="AX21" s="68">
        <v>5</v>
      </c>
      <c r="AY21" s="295"/>
      <c r="AZ21" s="68">
        <v>4</v>
      </c>
      <c r="BA21" s="68">
        <v>20</v>
      </c>
      <c r="BB21" s="68">
        <v>69</v>
      </c>
      <c r="BC21" s="68">
        <v>114</v>
      </c>
      <c r="BD21" s="68">
        <v>11</v>
      </c>
      <c r="BE21" s="295"/>
      <c r="BF21" s="68">
        <v>190</v>
      </c>
      <c r="BG21" s="68">
        <v>24</v>
      </c>
      <c r="BH21" s="68">
        <v>0</v>
      </c>
      <c r="BI21" s="68">
        <v>1</v>
      </c>
      <c r="BJ21" s="68">
        <v>2</v>
      </c>
    </row>
    <row r="22" spans="2:62">
      <c r="B22" s="407"/>
      <c r="C22" s="390"/>
      <c r="D22" s="71">
        <v>0.32568807339449501</v>
      </c>
      <c r="E22" s="71">
        <v>0.403669724770642</v>
      </c>
      <c r="F22" s="71">
        <v>0.18348623853210999</v>
      </c>
      <c r="G22" s="71">
        <v>7.7981651376146793E-2</v>
      </c>
      <c r="H22" s="298">
        <v>9.1743119266055103E-3</v>
      </c>
      <c r="I22" s="299"/>
      <c r="J22" s="297">
        <v>0.82568807339449501</v>
      </c>
      <c r="K22" s="71">
        <v>0.155963302752294</v>
      </c>
      <c r="L22" s="72">
        <v>9.1743119266055103E-3</v>
      </c>
      <c r="M22" s="71">
        <v>0</v>
      </c>
      <c r="N22" s="72">
        <v>9.1743119266055103E-3</v>
      </c>
      <c r="O22" s="299"/>
      <c r="P22" s="71">
        <v>8.7557603686635899E-2</v>
      </c>
      <c r="Q22" s="71">
        <v>0.29032258064516098</v>
      </c>
      <c r="R22" s="71">
        <v>0.470046082949309</v>
      </c>
      <c r="S22" s="71">
        <v>0.110599078341014</v>
      </c>
      <c r="T22" s="71">
        <v>4.1474654377880199E-2</v>
      </c>
      <c r="U22" s="299"/>
      <c r="V22" s="71">
        <v>0.90825688073394495</v>
      </c>
      <c r="W22" s="71">
        <v>8.7155963302752298E-2</v>
      </c>
      <c r="X22" s="71">
        <v>0</v>
      </c>
      <c r="Y22" s="71">
        <v>0</v>
      </c>
      <c r="Z22" s="72">
        <v>4.5871559633027499E-3</v>
      </c>
      <c r="AA22" s="299"/>
      <c r="AB22" s="71">
        <v>0.12844036697247699</v>
      </c>
      <c r="AC22" s="71">
        <v>0.403669724770642</v>
      </c>
      <c r="AD22" s="71">
        <v>0.35321100917431197</v>
      </c>
      <c r="AE22" s="71">
        <v>7.3394495412843999E-2</v>
      </c>
      <c r="AF22" s="71">
        <v>4.1284403669724801E-2</v>
      </c>
      <c r="AG22" s="299"/>
      <c r="AH22" s="71">
        <v>2.3041474654377898E-2</v>
      </c>
      <c r="AI22" s="71">
        <v>0.110599078341014</v>
      </c>
      <c r="AJ22" s="71">
        <v>0.39631336405529999</v>
      </c>
      <c r="AK22" s="71">
        <v>0.41935483870967699</v>
      </c>
      <c r="AL22" s="71">
        <v>5.0691244239631297E-2</v>
      </c>
      <c r="AM22" s="299"/>
      <c r="AN22" s="71">
        <v>0.52534562211981595</v>
      </c>
      <c r="AO22" s="71">
        <v>0.41474654377880199</v>
      </c>
      <c r="AP22" s="71">
        <v>4.6082949308755797E-2</v>
      </c>
      <c r="AQ22" s="72">
        <v>4.6082949308755804E-3</v>
      </c>
      <c r="AR22" s="72">
        <v>9.2165898617511503E-3</v>
      </c>
      <c r="AS22" s="299"/>
      <c r="AT22" s="72">
        <v>9.1743119266055103E-3</v>
      </c>
      <c r="AU22" s="71">
        <v>0.119266055045872</v>
      </c>
      <c r="AV22" s="71">
        <v>0.48165137614678899</v>
      </c>
      <c r="AW22" s="71">
        <v>0.36697247706421998</v>
      </c>
      <c r="AX22" s="71">
        <v>2.2935779816513801E-2</v>
      </c>
      <c r="AY22" s="299"/>
      <c r="AZ22" s="71">
        <v>1.8348623853211E-2</v>
      </c>
      <c r="BA22" s="71">
        <v>9.1743119266054995E-2</v>
      </c>
      <c r="BB22" s="71">
        <v>0.31651376146789001</v>
      </c>
      <c r="BC22" s="71">
        <v>0.52293577981651396</v>
      </c>
      <c r="BD22" s="71">
        <v>5.0458715596330299E-2</v>
      </c>
      <c r="BE22" s="299"/>
      <c r="BF22" s="71">
        <v>0.87557603686635899</v>
      </c>
      <c r="BG22" s="71">
        <v>0.110599078341014</v>
      </c>
      <c r="BH22" s="71">
        <v>0</v>
      </c>
      <c r="BI22" s="72">
        <v>4.6082949308755804E-3</v>
      </c>
      <c r="BJ22" s="72">
        <v>9.2165898617511503E-3</v>
      </c>
    </row>
    <row r="23" spans="2:62">
      <c r="B23" s="407"/>
      <c r="C23" s="392" t="s">
        <v>68</v>
      </c>
      <c r="D23" s="68">
        <v>55</v>
      </c>
      <c r="E23" s="68">
        <v>67</v>
      </c>
      <c r="F23" s="68">
        <v>65</v>
      </c>
      <c r="G23" s="68">
        <v>21</v>
      </c>
      <c r="H23" s="147">
        <v>2</v>
      </c>
      <c r="I23" s="295"/>
      <c r="J23" s="140">
        <v>164</v>
      </c>
      <c r="K23" s="68">
        <v>42</v>
      </c>
      <c r="L23" s="68">
        <v>2</v>
      </c>
      <c r="M23" s="68">
        <v>0</v>
      </c>
      <c r="N23" s="68">
        <v>2</v>
      </c>
      <c r="O23" s="295"/>
      <c r="P23" s="68">
        <v>12</v>
      </c>
      <c r="Q23" s="68">
        <v>50</v>
      </c>
      <c r="R23" s="68">
        <v>109</v>
      </c>
      <c r="S23" s="68">
        <v>32</v>
      </c>
      <c r="T23" s="68">
        <v>7</v>
      </c>
      <c r="U23" s="295"/>
      <c r="V23" s="68">
        <v>174</v>
      </c>
      <c r="W23" s="68">
        <v>31</v>
      </c>
      <c r="X23" s="68">
        <v>2</v>
      </c>
      <c r="Y23" s="68">
        <v>0</v>
      </c>
      <c r="Z23" s="68">
        <v>3</v>
      </c>
      <c r="AA23" s="295"/>
      <c r="AB23" s="68">
        <v>21</v>
      </c>
      <c r="AC23" s="68">
        <v>77</v>
      </c>
      <c r="AD23" s="68">
        <v>92</v>
      </c>
      <c r="AE23" s="68">
        <v>13</v>
      </c>
      <c r="AF23" s="68">
        <v>7</v>
      </c>
      <c r="AG23" s="295"/>
      <c r="AH23" s="68">
        <v>6</v>
      </c>
      <c r="AI23" s="68">
        <v>14</v>
      </c>
      <c r="AJ23" s="68">
        <v>82</v>
      </c>
      <c r="AK23" s="68">
        <v>96</v>
      </c>
      <c r="AL23" s="68">
        <v>12</v>
      </c>
      <c r="AM23" s="295"/>
      <c r="AN23" s="68">
        <v>114</v>
      </c>
      <c r="AO23" s="68">
        <v>89</v>
      </c>
      <c r="AP23" s="68">
        <v>4</v>
      </c>
      <c r="AQ23" s="68">
        <v>0</v>
      </c>
      <c r="AR23" s="68">
        <v>4</v>
      </c>
      <c r="AS23" s="295"/>
      <c r="AT23" s="68">
        <v>4</v>
      </c>
      <c r="AU23" s="68">
        <v>24</v>
      </c>
      <c r="AV23" s="68">
        <v>93</v>
      </c>
      <c r="AW23" s="68">
        <v>83</v>
      </c>
      <c r="AX23" s="68">
        <v>7</v>
      </c>
      <c r="AY23" s="295"/>
      <c r="AZ23" s="68">
        <v>3</v>
      </c>
      <c r="BA23" s="68">
        <v>23</v>
      </c>
      <c r="BB23" s="68">
        <v>61</v>
      </c>
      <c r="BC23" s="68">
        <v>104</v>
      </c>
      <c r="BD23" s="68">
        <v>19</v>
      </c>
      <c r="BE23" s="295"/>
      <c r="BF23" s="68">
        <v>171</v>
      </c>
      <c r="BG23" s="68">
        <v>34</v>
      </c>
      <c r="BH23" s="68">
        <v>2</v>
      </c>
      <c r="BI23" s="68">
        <v>1</v>
      </c>
      <c r="BJ23" s="68">
        <v>2</v>
      </c>
    </row>
    <row r="24" spans="2:62">
      <c r="B24" s="407"/>
      <c r="C24" s="390"/>
      <c r="D24" s="71">
        <v>0.26190476190476197</v>
      </c>
      <c r="E24" s="71">
        <v>0.31904761904761902</v>
      </c>
      <c r="F24" s="71">
        <v>0.30952380952380998</v>
      </c>
      <c r="G24" s="71">
        <v>0.1</v>
      </c>
      <c r="H24" s="298">
        <v>9.5238095238095195E-3</v>
      </c>
      <c r="I24" s="299"/>
      <c r="J24" s="297">
        <v>0.78095238095238095</v>
      </c>
      <c r="K24" s="71">
        <v>0.2</v>
      </c>
      <c r="L24" s="72">
        <v>9.5238095238095195E-3</v>
      </c>
      <c r="M24" s="71">
        <v>0</v>
      </c>
      <c r="N24" s="72">
        <v>9.5238095238095195E-3</v>
      </c>
      <c r="O24" s="299"/>
      <c r="P24" s="71">
        <v>5.7142857142857099E-2</v>
      </c>
      <c r="Q24" s="71">
        <v>0.238095238095238</v>
      </c>
      <c r="R24" s="71">
        <v>0.51904761904761898</v>
      </c>
      <c r="S24" s="71">
        <v>0.15238095238095201</v>
      </c>
      <c r="T24" s="71">
        <v>3.3333333333333298E-2</v>
      </c>
      <c r="U24" s="299"/>
      <c r="V24" s="71">
        <v>0.82857142857142896</v>
      </c>
      <c r="W24" s="71">
        <v>0.14761904761904801</v>
      </c>
      <c r="X24" s="72">
        <v>9.5238095238095195E-3</v>
      </c>
      <c r="Y24" s="71">
        <v>0</v>
      </c>
      <c r="Z24" s="71">
        <v>1.4285714285714299E-2</v>
      </c>
      <c r="AA24" s="299"/>
      <c r="AB24" s="71">
        <v>0.1</v>
      </c>
      <c r="AC24" s="71">
        <v>0.36666666666666697</v>
      </c>
      <c r="AD24" s="71">
        <v>0.43809523809523798</v>
      </c>
      <c r="AE24" s="71">
        <v>6.19047619047619E-2</v>
      </c>
      <c r="AF24" s="71">
        <v>3.3333333333333298E-2</v>
      </c>
      <c r="AG24" s="299"/>
      <c r="AH24" s="71">
        <v>2.8571428571428598E-2</v>
      </c>
      <c r="AI24" s="71">
        <v>6.6666666666666693E-2</v>
      </c>
      <c r="AJ24" s="71">
        <v>0.39047619047619098</v>
      </c>
      <c r="AK24" s="71">
        <v>0.45714285714285702</v>
      </c>
      <c r="AL24" s="71">
        <v>5.7142857142857099E-2</v>
      </c>
      <c r="AM24" s="299"/>
      <c r="AN24" s="71">
        <v>0.54028436018957404</v>
      </c>
      <c r="AO24" s="71">
        <v>0.42180094786729899</v>
      </c>
      <c r="AP24" s="71">
        <v>1.8957345971564E-2</v>
      </c>
      <c r="AQ24" s="71">
        <v>0</v>
      </c>
      <c r="AR24" s="71">
        <v>1.8957345971564E-2</v>
      </c>
      <c r="AS24" s="299"/>
      <c r="AT24" s="71">
        <v>1.8957345971564E-2</v>
      </c>
      <c r="AU24" s="71">
        <v>0.11374407582938401</v>
      </c>
      <c r="AV24" s="71">
        <v>0.440758293838863</v>
      </c>
      <c r="AW24" s="71">
        <v>0.393364928909953</v>
      </c>
      <c r="AX24" s="71">
        <v>3.3175355450236997E-2</v>
      </c>
      <c r="AY24" s="299"/>
      <c r="AZ24" s="71">
        <v>1.4285714285714299E-2</v>
      </c>
      <c r="BA24" s="71">
        <v>0.10952380952381</v>
      </c>
      <c r="BB24" s="71">
        <v>0.290476190476191</v>
      </c>
      <c r="BC24" s="71">
        <v>0.49523809523809498</v>
      </c>
      <c r="BD24" s="71">
        <v>9.0476190476190502E-2</v>
      </c>
      <c r="BE24" s="299"/>
      <c r="BF24" s="71">
        <v>0.81428571428571395</v>
      </c>
      <c r="BG24" s="71">
        <v>0.161904761904762</v>
      </c>
      <c r="BH24" s="72">
        <v>9.5238095238095195E-3</v>
      </c>
      <c r="BI24" s="72">
        <v>4.7619047619047597E-3</v>
      </c>
      <c r="BJ24" s="72">
        <v>9.5238095238095195E-3</v>
      </c>
    </row>
    <row r="25" spans="2:62">
      <c r="B25" s="407"/>
      <c r="C25" s="392" t="s">
        <v>69</v>
      </c>
      <c r="D25" s="68">
        <v>5</v>
      </c>
      <c r="E25" s="68">
        <v>18</v>
      </c>
      <c r="F25" s="68">
        <v>28</v>
      </c>
      <c r="G25" s="68">
        <v>18</v>
      </c>
      <c r="H25" s="147">
        <v>3</v>
      </c>
      <c r="I25" s="295"/>
      <c r="J25" s="140">
        <v>51</v>
      </c>
      <c r="K25" s="68">
        <v>19</v>
      </c>
      <c r="L25" s="68">
        <v>0</v>
      </c>
      <c r="M25" s="68">
        <v>0</v>
      </c>
      <c r="N25" s="68">
        <v>2</v>
      </c>
      <c r="O25" s="295"/>
      <c r="P25" s="68">
        <v>4</v>
      </c>
      <c r="Q25" s="68">
        <v>16</v>
      </c>
      <c r="R25" s="68">
        <v>34</v>
      </c>
      <c r="S25" s="68">
        <v>13</v>
      </c>
      <c r="T25" s="68">
        <v>5</v>
      </c>
      <c r="U25" s="295"/>
      <c r="V25" s="68">
        <v>52</v>
      </c>
      <c r="W25" s="68">
        <v>17</v>
      </c>
      <c r="X25" s="68">
        <v>0</v>
      </c>
      <c r="Y25" s="68">
        <v>0</v>
      </c>
      <c r="Z25" s="68">
        <v>3</v>
      </c>
      <c r="AA25" s="295"/>
      <c r="AB25" s="68">
        <v>9</v>
      </c>
      <c r="AC25" s="68">
        <v>25</v>
      </c>
      <c r="AD25" s="68">
        <v>26</v>
      </c>
      <c r="AE25" s="68">
        <v>5</v>
      </c>
      <c r="AF25" s="68">
        <v>7</v>
      </c>
      <c r="AG25" s="295"/>
      <c r="AH25" s="68">
        <v>1</v>
      </c>
      <c r="AI25" s="68">
        <v>8</v>
      </c>
      <c r="AJ25" s="68">
        <v>26</v>
      </c>
      <c r="AK25" s="68">
        <v>32</v>
      </c>
      <c r="AL25" s="68">
        <v>5</v>
      </c>
      <c r="AM25" s="295"/>
      <c r="AN25" s="68">
        <v>37</v>
      </c>
      <c r="AO25" s="68">
        <v>29</v>
      </c>
      <c r="AP25" s="68">
        <v>2</v>
      </c>
      <c r="AQ25" s="68">
        <v>2</v>
      </c>
      <c r="AR25" s="68">
        <v>2</v>
      </c>
      <c r="AS25" s="295"/>
      <c r="AT25" s="68">
        <v>0</v>
      </c>
      <c r="AU25" s="68">
        <v>5</v>
      </c>
      <c r="AV25" s="68">
        <v>33</v>
      </c>
      <c r="AW25" s="68">
        <v>31</v>
      </c>
      <c r="AX25" s="68">
        <v>3</v>
      </c>
      <c r="AY25" s="295"/>
      <c r="AZ25" s="68">
        <v>1</v>
      </c>
      <c r="BA25" s="68">
        <v>7</v>
      </c>
      <c r="BB25" s="68">
        <v>17</v>
      </c>
      <c r="BC25" s="68">
        <v>41</v>
      </c>
      <c r="BD25" s="68">
        <v>6</v>
      </c>
      <c r="BE25" s="295"/>
      <c r="BF25" s="68">
        <v>56</v>
      </c>
      <c r="BG25" s="68">
        <v>11</v>
      </c>
      <c r="BH25" s="68">
        <v>0</v>
      </c>
      <c r="BI25" s="68">
        <v>3</v>
      </c>
      <c r="BJ25" s="68">
        <v>2</v>
      </c>
    </row>
    <row r="26" spans="2:62">
      <c r="B26" s="407"/>
      <c r="C26" s="390"/>
      <c r="D26" s="71">
        <v>6.9444444444444406E-2</v>
      </c>
      <c r="E26" s="71">
        <v>0.25</v>
      </c>
      <c r="F26" s="71">
        <v>0.38888888888888901</v>
      </c>
      <c r="G26" s="71">
        <v>0.25</v>
      </c>
      <c r="H26" s="143">
        <v>4.1666666666666699E-2</v>
      </c>
      <c r="I26" s="296"/>
      <c r="J26" s="297">
        <v>0.70833333333333304</v>
      </c>
      <c r="K26" s="71">
        <v>0.26388888888888901</v>
      </c>
      <c r="L26" s="71">
        <v>0</v>
      </c>
      <c r="M26" s="71">
        <v>0</v>
      </c>
      <c r="N26" s="71">
        <v>2.7777777777777801E-2</v>
      </c>
      <c r="O26" s="296"/>
      <c r="P26" s="71">
        <v>5.5555555555555601E-2</v>
      </c>
      <c r="Q26" s="71">
        <v>0.22222222222222199</v>
      </c>
      <c r="R26" s="71">
        <v>0.47222222222222199</v>
      </c>
      <c r="S26" s="71">
        <v>0.180555555555556</v>
      </c>
      <c r="T26" s="71">
        <v>6.9444444444444406E-2</v>
      </c>
      <c r="U26" s="296"/>
      <c r="V26" s="71">
        <v>0.72222222222222199</v>
      </c>
      <c r="W26" s="71">
        <v>0.23611111111111099</v>
      </c>
      <c r="X26" s="71">
        <v>0</v>
      </c>
      <c r="Y26" s="71">
        <v>0</v>
      </c>
      <c r="Z26" s="71">
        <v>4.1666666666666699E-2</v>
      </c>
      <c r="AA26" s="296"/>
      <c r="AB26" s="71">
        <v>0.125</v>
      </c>
      <c r="AC26" s="71">
        <v>0.34722222222222199</v>
      </c>
      <c r="AD26" s="71">
        <v>0.36111111111111099</v>
      </c>
      <c r="AE26" s="71">
        <v>6.9444444444444406E-2</v>
      </c>
      <c r="AF26" s="71">
        <v>9.7222222222222196E-2</v>
      </c>
      <c r="AG26" s="296"/>
      <c r="AH26" s="71">
        <v>1.38888888888889E-2</v>
      </c>
      <c r="AI26" s="71">
        <v>0.11111111111111099</v>
      </c>
      <c r="AJ26" s="71">
        <v>0.36111111111111099</v>
      </c>
      <c r="AK26" s="71">
        <v>0.44444444444444398</v>
      </c>
      <c r="AL26" s="71">
        <v>6.9444444444444406E-2</v>
      </c>
      <c r="AM26" s="296"/>
      <c r="AN26" s="71">
        <v>0.51388888888888895</v>
      </c>
      <c r="AO26" s="71">
        <v>0.40277777777777801</v>
      </c>
      <c r="AP26" s="71">
        <v>2.7777777777777801E-2</v>
      </c>
      <c r="AQ26" s="71">
        <v>2.7777777777777801E-2</v>
      </c>
      <c r="AR26" s="71">
        <v>2.7777777777777801E-2</v>
      </c>
      <c r="AS26" s="296"/>
      <c r="AT26" s="71">
        <v>0</v>
      </c>
      <c r="AU26" s="71">
        <v>6.9444444444444406E-2</v>
      </c>
      <c r="AV26" s="71">
        <v>0.45833333333333298</v>
      </c>
      <c r="AW26" s="71">
        <v>0.43055555555555602</v>
      </c>
      <c r="AX26" s="71">
        <v>4.1666666666666699E-2</v>
      </c>
      <c r="AY26" s="296"/>
      <c r="AZ26" s="71">
        <v>1.38888888888889E-2</v>
      </c>
      <c r="BA26" s="71">
        <v>9.7222222222222196E-2</v>
      </c>
      <c r="BB26" s="71">
        <v>0.23611111111111099</v>
      </c>
      <c r="BC26" s="71">
        <v>0.56944444444444398</v>
      </c>
      <c r="BD26" s="71">
        <v>8.3333333333333301E-2</v>
      </c>
      <c r="BE26" s="296"/>
      <c r="BF26" s="71">
        <v>0.77777777777777801</v>
      </c>
      <c r="BG26" s="71">
        <v>0.15277777777777801</v>
      </c>
      <c r="BH26" s="71">
        <v>0</v>
      </c>
      <c r="BI26" s="71">
        <v>4.1666666666666699E-2</v>
      </c>
      <c r="BJ26" s="71">
        <v>2.7777777777777801E-2</v>
      </c>
    </row>
    <row r="27" spans="2:62">
      <c r="B27" s="407"/>
      <c r="C27" s="392" t="s">
        <v>70</v>
      </c>
      <c r="D27" s="68">
        <v>18</v>
      </c>
      <c r="E27" s="68">
        <v>36</v>
      </c>
      <c r="F27" s="68">
        <v>83</v>
      </c>
      <c r="G27" s="68">
        <v>84</v>
      </c>
      <c r="H27" s="147">
        <v>12</v>
      </c>
      <c r="I27" s="295"/>
      <c r="J27" s="140">
        <v>165</v>
      </c>
      <c r="K27" s="68">
        <v>61</v>
      </c>
      <c r="L27" s="68">
        <v>0</v>
      </c>
      <c r="M27" s="68">
        <v>2</v>
      </c>
      <c r="N27" s="68">
        <v>4</v>
      </c>
      <c r="O27" s="295"/>
      <c r="P27" s="68">
        <v>17</v>
      </c>
      <c r="Q27" s="68">
        <v>50</v>
      </c>
      <c r="R27" s="68">
        <v>112</v>
      </c>
      <c r="S27" s="68">
        <v>31</v>
      </c>
      <c r="T27" s="68">
        <v>22</v>
      </c>
      <c r="U27" s="295"/>
      <c r="V27" s="68">
        <v>186</v>
      </c>
      <c r="W27" s="68">
        <v>39</v>
      </c>
      <c r="X27" s="68">
        <v>0</v>
      </c>
      <c r="Y27" s="68">
        <v>0</v>
      </c>
      <c r="Z27" s="68">
        <v>7</v>
      </c>
      <c r="AA27" s="295"/>
      <c r="AB27" s="68">
        <v>30</v>
      </c>
      <c r="AC27" s="68">
        <v>85</v>
      </c>
      <c r="AD27" s="68">
        <v>84</v>
      </c>
      <c r="AE27" s="68">
        <v>18</v>
      </c>
      <c r="AF27" s="68">
        <v>14</v>
      </c>
      <c r="AG27" s="295"/>
      <c r="AH27" s="68">
        <v>10</v>
      </c>
      <c r="AI27" s="68">
        <v>13</v>
      </c>
      <c r="AJ27" s="68">
        <v>81</v>
      </c>
      <c r="AK27" s="68">
        <v>111</v>
      </c>
      <c r="AL27" s="68">
        <v>17</v>
      </c>
      <c r="AM27" s="295"/>
      <c r="AN27" s="68">
        <v>125</v>
      </c>
      <c r="AO27" s="68">
        <v>93</v>
      </c>
      <c r="AP27" s="68">
        <v>10</v>
      </c>
      <c r="AQ27" s="68">
        <v>2</v>
      </c>
      <c r="AR27" s="68">
        <v>2</v>
      </c>
      <c r="AS27" s="295"/>
      <c r="AT27" s="68">
        <v>11</v>
      </c>
      <c r="AU27" s="68">
        <v>13</v>
      </c>
      <c r="AV27" s="68">
        <v>83</v>
      </c>
      <c r="AW27" s="68">
        <v>117</v>
      </c>
      <c r="AX27" s="68">
        <v>8</v>
      </c>
      <c r="AY27" s="295"/>
      <c r="AZ27" s="68">
        <v>8</v>
      </c>
      <c r="BA27" s="68">
        <v>18</v>
      </c>
      <c r="BB27" s="68">
        <v>57</v>
      </c>
      <c r="BC27" s="68">
        <v>129</v>
      </c>
      <c r="BD27" s="68">
        <v>19</v>
      </c>
      <c r="BE27" s="295"/>
      <c r="BF27" s="68">
        <v>192</v>
      </c>
      <c r="BG27" s="68">
        <v>33</v>
      </c>
      <c r="BH27" s="68">
        <v>0</v>
      </c>
      <c r="BI27" s="68">
        <v>3</v>
      </c>
      <c r="BJ27" s="68">
        <v>4</v>
      </c>
    </row>
    <row r="28" spans="2:62">
      <c r="B28" s="408"/>
      <c r="C28" s="390"/>
      <c r="D28" s="71">
        <v>7.7253218884120206E-2</v>
      </c>
      <c r="E28" s="71">
        <v>0.15450643776824</v>
      </c>
      <c r="F28" s="71">
        <v>0.356223175965665</v>
      </c>
      <c r="G28" s="71">
        <v>0.36051502145922698</v>
      </c>
      <c r="H28" s="143">
        <v>5.1502145922746802E-2</v>
      </c>
      <c r="I28" s="296"/>
      <c r="J28" s="297">
        <v>0.71120689655172398</v>
      </c>
      <c r="K28" s="71">
        <v>0.26293103448275901</v>
      </c>
      <c r="L28" s="71">
        <v>0</v>
      </c>
      <c r="M28" s="72">
        <v>8.6206896551724102E-3</v>
      </c>
      <c r="N28" s="71">
        <v>1.72413793103448E-2</v>
      </c>
      <c r="O28" s="296"/>
      <c r="P28" s="71">
        <v>7.3275862068965497E-2</v>
      </c>
      <c r="Q28" s="71">
        <v>0.21551724137931</v>
      </c>
      <c r="R28" s="71">
        <v>0.48275862068965503</v>
      </c>
      <c r="S28" s="71">
        <v>0.13362068965517199</v>
      </c>
      <c r="T28" s="71">
        <v>9.4827586206896505E-2</v>
      </c>
      <c r="U28" s="296"/>
      <c r="V28" s="71">
        <v>0.80172413793103403</v>
      </c>
      <c r="W28" s="71">
        <v>0.16810344827586199</v>
      </c>
      <c r="X28" s="71">
        <v>0</v>
      </c>
      <c r="Y28" s="71">
        <v>0</v>
      </c>
      <c r="Z28" s="71">
        <v>3.0172413793103401E-2</v>
      </c>
      <c r="AA28" s="296"/>
      <c r="AB28" s="71">
        <v>0.12987012987013</v>
      </c>
      <c r="AC28" s="71">
        <v>0.367965367965368</v>
      </c>
      <c r="AD28" s="71">
        <v>0.36363636363636398</v>
      </c>
      <c r="AE28" s="71">
        <v>7.7922077922077906E-2</v>
      </c>
      <c r="AF28" s="71">
        <v>6.0606060606060601E-2</v>
      </c>
      <c r="AG28" s="296"/>
      <c r="AH28" s="71">
        <v>4.31034482758621E-2</v>
      </c>
      <c r="AI28" s="71">
        <v>5.6034482758620698E-2</v>
      </c>
      <c r="AJ28" s="71">
        <v>0.34913793103448298</v>
      </c>
      <c r="AK28" s="71">
        <v>0.47844827586206901</v>
      </c>
      <c r="AL28" s="71">
        <v>7.3275862068965497E-2</v>
      </c>
      <c r="AM28" s="296"/>
      <c r="AN28" s="71">
        <v>0.53879310344827602</v>
      </c>
      <c r="AO28" s="71">
        <v>0.40086206896551702</v>
      </c>
      <c r="AP28" s="71">
        <v>4.31034482758621E-2</v>
      </c>
      <c r="AQ28" s="72">
        <v>8.6206896551724102E-3</v>
      </c>
      <c r="AR28" s="72">
        <v>8.6206896551724102E-3</v>
      </c>
      <c r="AS28" s="296"/>
      <c r="AT28" s="71">
        <v>4.7413793103448301E-2</v>
      </c>
      <c r="AU28" s="71">
        <v>5.6034482758620698E-2</v>
      </c>
      <c r="AV28" s="71">
        <v>0.35775862068965503</v>
      </c>
      <c r="AW28" s="71">
        <v>0.50431034482758597</v>
      </c>
      <c r="AX28" s="71">
        <v>3.4482758620689703E-2</v>
      </c>
      <c r="AY28" s="296"/>
      <c r="AZ28" s="71">
        <v>3.4632034632034597E-2</v>
      </c>
      <c r="BA28" s="71">
        <v>7.7922077922077906E-2</v>
      </c>
      <c r="BB28" s="71">
        <v>0.246753246753247</v>
      </c>
      <c r="BC28" s="71">
        <v>0.55844155844155796</v>
      </c>
      <c r="BD28" s="71">
        <v>8.2251082251082297E-2</v>
      </c>
      <c r="BE28" s="296"/>
      <c r="BF28" s="71">
        <v>0.82758620689655205</v>
      </c>
      <c r="BG28" s="71">
        <v>0.142241379310345</v>
      </c>
      <c r="BH28" s="71">
        <v>0</v>
      </c>
      <c r="BI28" s="71">
        <v>1.29310344827586E-2</v>
      </c>
      <c r="BJ28" s="71">
        <v>1.72413793103448E-2</v>
      </c>
    </row>
    <row r="29" spans="2:62">
      <c r="B29" s="2"/>
      <c r="C29" s="59"/>
      <c r="D29" s="65"/>
      <c r="E29" s="65"/>
      <c r="F29" s="65"/>
      <c r="G29" s="65"/>
      <c r="I29" s="150"/>
      <c r="O29" s="150"/>
      <c r="U29" s="150"/>
      <c r="AA29" s="150"/>
      <c r="AG29" s="150"/>
      <c r="AM29" s="150"/>
      <c r="AS29" s="150"/>
      <c r="AY29" s="150"/>
      <c r="BE29" s="150"/>
    </row>
    <row r="30" spans="2:62">
      <c r="B30" s="404" t="s">
        <v>72</v>
      </c>
      <c r="C30" s="391" t="s">
        <v>73</v>
      </c>
      <c r="D30" s="68">
        <v>75</v>
      </c>
      <c r="E30" s="68">
        <v>94</v>
      </c>
      <c r="F30" s="68">
        <v>93</v>
      </c>
      <c r="G30" s="68">
        <v>93</v>
      </c>
      <c r="H30" s="147">
        <v>12</v>
      </c>
      <c r="I30" s="295"/>
      <c r="J30" s="140">
        <v>287</v>
      </c>
      <c r="K30" s="68">
        <v>72</v>
      </c>
      <c r="L30" s="68">
        <v>0</v>
      </c>
      <c r="M30" s="68">
        <v>2</v>
      </c>
      <c r="N30" s="68">
        <v>6</v>
      </c>
      <c r="O30" s="295"/>
      <c r="P30" s="68">
        <v>25</v>
      </c>
      <c r="Q30" s="68">
        <v>85</v>
      </c>
      <c r="R30" s="68">
        <v>178</v>
      </c>
      <c r="S30" s="68">
        <v>53</v>
      </c>
      <c r="T30" s="68">
        <v>26</v>
      </c>
      <c r="U30" s="295"/>
      <c r="V30" s="68">
        <v>299</v>
      </c>
      <c r="W30" s="68">
        <v>55</v>
      </c>
      <c r="X30" s="68">
        <v>2</v>
      </c>
      <c r="Y30" s="68">
        <v>0</v>
      </c>
      <c r="Z30" s="68">
        <v>10</v>
      </c>
      <c r="AA30" s="295"/>
      <c r="AB30" s="68">
        <v>39</v>
      </c>
      <c r="AC30" s="68">
        <v>146</v>
      </c>
      <c r="AD30" s="68">
        <v>123</v>
      </c>
      <c r="AE30" s="68">
        <v>35</v>
      </c>
      <c r="AF30" s="68">
        <v>23</v>
      </c>
      <c r="AG30" s="295"/>
      <c r="AH30" s="68">
        <v>9</v>
      </c>
      <c r="AI30" s="68">
        <v>29</v>
      </c>
      <c r="AJ30" s="68">
        <v>135</v>
      </c>
      <c r="AK30" s="68">
        <v>175</v>
      </c>
      <c r="AL30" s="68">
        <v>19</v>
      </c>
      <c r="AM30" s="295"/>
      <c r="AN30" s="68">
        <v>192</v>
      </c>
      <c r="AO30" s="68">
        <v>154</v>
      </c>
      <c r="AP30" s="68">
        <v>13</v>
      </c>
      <c r="AQ30" s="68">
        <v>3</v>
      </c>
      <c r="AR30" s="68">
        <v>5</v>
      </c>
      <c r="AS30" s="295"/>
      <c r="AT30" s="68">
        <v>8</v>
      </c>
      <c r="AU30" s="68">
        <v>28</v>
      </c>
      <c r="AV30" s="68">
        <v>141</v>
      </c>
      <c r="AW30" s="68">
        <v>172</v>
      </c>
      <c r="AX30" s="68">
        <v>16</v>
      </c>
      <c r="AY30" s="295"/>
      <c r="AZ30" s="68">
        <v>12</v>
      </c>
      <c r="BA30" s="68">
        <v>29</v>
      </c>
      <c r="BB30" s="68">
        <v>85</v>
      </c>
      <c r="BC30" s="68">
        <v>209</v>
      </c>
      <c r="BD30" s="68">
        <v>32</v>
      </c>
      <c r="BE30" s="295"/>
      <c r="BF30" s="68">
        <v>300</v>
      </c>
      <c r="BG30" s="68">
        <v>52</v>
      </c>
      <c r="BH30" s="68">
        <v>0</v>
      </c>
      <c r="BI30" s="68">
        <v>4</v>
      </c>
      <c r="BJ30" s="68">
        <v>10</v>
      </c>
    </row>
    <row r="31" spans="2:62">
      <c r="B31" s="404"/>
      <c r="C31" s="390"/>
      <c r="D31" s="71">
        <v>0.20435967302452299</v>
      </c>
      <c r="E31" s="71">
        <v>0.25613079019073598</v>
      </c>
      <c r="F31" s="71">
        <v>0.25340599455040902</v>
      </c>
      <c r="G31" s="71">
        <v>0.25340599455040902</v>
      </c>
      <c r="H31" s="143">
        <v>3.2697547683923703E-2</v>
      </c>
      <c r="I31" s="296"/>
      <c r="J31" s="297">
        <v>0.78201634877384196</v>
      </c>
      <c r="K31" s="71">
        <v>0.19618528610354199</v>
      </c>
      <c r="L31" s="71">
        <v>0</v>
      </c>
      <c r="M31" s="72">
        <v>5.4495912806539499E-3</v>
      </c>
      <c r="N31" s="71">
        <v>1.63487738419619E-2</v>
      </c>
      <c r="O31" s="296"/>
      <c r="P31" s="71">
        <v>6.8119891008174394E-2</v>
      </c>
      <c r="Q31" s="71">
        <v>0.231607629427793</v>
      </c>
      <c r="R31" s="71">
        <v>0.48501362397820202</v>
      </c>
      <c r="S31" s="71">
        <v>0.14441416893733</v>
      </c>
      <c r="T31" s="71">
        <v>7.0844686648501395E-2</v>
      </c>
      <c r="U31" s="296"/>
      <c r="V31" s="71">
        <v>0.81693989071038198</v>
      </c>
      <c r="W31" s="71">
        <v>0.15027322404371601</v>
      </c>
      <c r="X31" s="72">
        <v>5.4644808743169399E-3</v>
      </c>
      <c r="Y31" s="71">
        <v>0</v>
      </c>
      <c r="Z31" s="71">
        <v>2.7322404371584699E-2</v>
      </c>
      <c r="AA31" s="296"/>
      <c r="AB31" s="71">
        <v>0.10655737704918</v>
      </c>
      <c r="AC31" s="71">
        <v>0.398907103825137</v>
      </c>
      <c r="AD31" s="71">
        <v>0.33606557377049201</v>
      </c>
      <c r="AE31" s="71">
        <v>9.5628415300546402E-2</v>
      </c>
      <c r="AF31" s="71">
        <v>6.2841530054644795E-2</v>
      </c>
      <c r="AG31" s="296"/>
      <c r="AH31" s="71">
        <v>2.4523160762942801E-2</v>
      </c>
      <c r="AI31" s="71">
        <v>7.9019073569482304E-2</v>
      </c>
      <c r="AJ31" s="71">
        <v>0.36784741144414201</v>
      </c>
      <c r="AK31" s="71">
        <v>0.47683923705722098</v>
      </c>
      <c r="AL31" s="71">
        <v>5.1771117166212501E-2</v>
      </c>
      <c r="AM31" s="296"/>
      <c r="AN31" s="71">
        <v>0.52316076294277902</v>
      </c>
      <c r="AO31" s="71">
        <v>0.41961852861035398</v>
      </c>
      <c r="AP31" s="71">
        <v>3.5422343324250698E-2</v>
      </c>
      <c r="AQ31" s="72">
        <v>8.1743869209809292E-3</v>
      </c>
      <c r="AR31" s="71">
        <v>1.36239782016349E-2</v>
      </c>
      <c r="AS31" s="296"/>
      <c r="AT31" s="71">
        <v>2.19178082191781E-2</v>
      </c>
      <c r="AU31" s="71">
        <v>7.6712328767123306E-2</v>
      </c>
      <c r="AV31" s="71">
        <v>0.386301369863014</v>
      </c>
      <c r="AW31" s="71">
        <v>0.471232876712329</v>
      </c>
      <c r="AX31" s="71">
        <v>4.3835616438356199E-2</v>
      </c>
      <c r="AY31" s="296"/>
      <c r="AZ31" s="71">
        <v>3.2697547683923703E-2</v>
      </c>
      <c r="BA31" s="71">
        <v>7.9019073569482304E-2</v>
      </c>
      <c r="BB31" s="71">
        <v>0.231607629427793</v>
      </c>
      <c r="BC31" s="71">
        <v>0.56948228882833796</v>
      </c>
      <c r="BD31" s="71">
        <v>8.7193460490463198E-2</v>
      </c>
      <c r="BE31" s="296"/>
      <c r="BF31" s="71">
        <v>0.81967213114754101</v>
      </c>
      <c r="BG31" s="71">
        <v>0.14207650273224001</v>
      </c>
      <c r="BH31" s="71">
        <v>0</v>
      </c>
      <c r="BI31" s="71">
        <v>1.0928961748633901E-2</v>
      </c>
      <c r="BJ31" s="71">
        <v>2.7322404371584699E-2</v>
      </c>
    </row>
    <row r="32" spans="2:62">
      <c r="B32" s="404"/>
      <c r="C32" s="392" t="s">
        <v>74</v>
      </c>
      <c r="D32" s="68">
        <v>45</v>
      </c>
      <c r="E32" s="68">
        <v>125</v>
      </c>
      <c r="F32" s="68">
        <v>129</v>
      </c>
      <c r="G32" s="68">
        <v>53</v>
      </c>
      <c r="H32" s="147">
        <v>4</v>
      </c>
      <c r="I32" s="295"/>
      <c r="J32" s="140">
        <v>280</v>
      </c>
      <c r="K32" s="68">
        <v>69</v>
      </c>
      <c r="L32" s="68">
        <v>4</v>
      </c>
      <c r="M32" s="68">
        <v>0</v>
      </c>
      <c r="N32" s="68">
        <v>2</v>
      </c>
      <c r="O32" s="295"/>
      <c r="P32" s="68">
        <v>18</v>
      </c>
      <c r="Q32" s="68">
        <v>81</v>
      </c>
      <c r="R32" s="68">
        <v>183</v>
      </c>
      <c r="S32" s="68">
        <v>57</v>
      </c>
      <c r="T32" s="68">
        <v>16</v>
      </c>
      <c r="U32" s="295"/>
      <c r="V32" s="68">
        <v>302</v>
      </c>
      <c r="W32" s="68">
        <v>48</v>
      </c>
      <c r="X32" s="68">
        <v>1</v>
      </c>
      <c r="Y32" s="68">
        <v>0</v>
      </c>
      <c r="Z32" s="68">
        <v>4</v>
      </c>
      <c r="AA32" s="295"/>
      <c r="AB32" s="68">
        <v>29</v>
      </c>
      <c r="AC32" s="68">
        <v>124</v>
      </c>
      <c r="AD32" s="68">
        <v>165</v>
      </c>
      <c r="AE32" s="68">
        <v>26</v>
      </c>
      <c r="AF32" s="68">
        <v>10</v>
      </c>
      <c r="AG32" s="295"/>
      <c r="AH32" s="68">
        <v>7</v>
      </c>
      <c r="AI32" s="68">
        <v>26</v>
      </c>
      <c r="AJ32" s="68">
        <v>143</v>
      </c>
      <c r="AK32" s="68">
        <v>170</v>
      </c>
      <c r="AL32" s="68">
        <v>9</v>
      </c>
      <c r="AM32" s="295"/>
      <c r="AN32" s="68">
        <v>176</v>
      </c>
      <c r="AO32" s="68">
        <v>162</v>
      </c>
      <c r="AP32" s="68">
        <v>11</v>
      </c>
      <c r="AQ32" s="68">
        <v>2</v>
      </c>
      <c r="AR32" s="68">
        <v>4</v>
      </c>
      <c r="AS32" s="295"/>
      <c r="AT32" s="68">
        <v>5</v>
      </c>
      <c r="AU32" s="68">
        <v>30</v>
      </c>
      <c r="AV32" s="68">
        <v>147</v>
      </c>
      <c r="AW32" s="68">
        <v>166</v>
      </c>
      <c r="AX32" s="68">
        <v>7</v>
      </c>
      <c r="AY32" s="295"/>
      <c r="AZ32" s="68">
        <v>4</v>
      </c>
      <c r="BA32" s="68">
        <v>32</v>
      </c>
      <c r="BB32" s="68">
        <v>108</v>
      </c>
      <c r="BC32" s="68">
        <v>192</v>
      </c>
      <c r="BD32" s="68">
        <v>19</v>
      </c>
      <c r="BE32" s="295"/>
      <c r="BF32" s="68">
        <v>296</v>
      </c>
      <c r="BG32" s="68">
        <v>52</v>
      </c>
      <c r="BH32" s="68">
        <v>1</v>
      </c>
      <c r="BI32" s="68">
        <v>4</v>
      </c>
      <c r="BJ32" s="68">
        <v>3</v>
      </c>
    </row>
    <row r="33" spans="2:62" ht="15.75" customHeight="1">
      <c r="B33" s="404"/>
      <c r="C33" s="390"/>
      <c r="D33" s="71">
        <v>0.126404494382022</v>
      </c>
      <c r="E33" s="71">
        <v>0.351123595505618</v>
      </c>
      <c r="F33" s="71">
        <v>0.36235955056179803</v>
      </c>
      <c r="G33" s="71">
        <v>0.148876404494382</v>
      </c>
      <c r="H33" s="143">
        <v>1.1235955056179799E-2</v>
      </c>
      <c r="I33" s="296"/>
      <c r="J33" s="297">
        <v>0.78873239436619702</v>
      </c>
      <c r="K33" s="71">
        <v>0.194366197183099</v>
      </c>
      <c r="L33" s="71">
        <v>1.12676056338028E-2</v>
      </c>
      <c r="M33" s="71">
        <v>0</v>
      </c>
      <c r="N33" s="72">
        <v>5.6338028169014096E-3</v>
      </c>
      <c r="O33" s="296"/>
      <c r="P33" s="71">
        <v>5.0704225352112699E-2</v>
      </c>
      <c r="Q33" s="71">
        <v>0.22816901408450699</v>
      </c>
      <c r="R33" s="71">
        <v>0.51549295774647896</v>
      </c>
      <c r="S33" s="71">
        <v>0.16056338028169001</v>
      </c>
      <c r="T33" s="71">
        <v>4.5070422535211298E-2</v>
      </c>
      <c r="U33" s="296"/>
      <c r="V33" s="71">
        <v>0.85070422535211299</v>
      </c>
      <c r="W33" s="71">
        <v>0.13521126760563401</v>
      </c>
      <c r="X33" s="72">
        <v>2.8169014084507E-3</v>
      </c>
      <c r="Y33" s="71">
        <v>0</v>
      </c>
      <c r="Z33" s="71">
        <v>1.12676056338028E-2</v>
      </c>
      <c r="AA33" s="296"/>
      <c r="AB33" s="71">
        <v>8.1920903954802296E-2</v>
      </c>
      <c r="AC33" s="71">
        <v>0.35028248587570598</v>
      </c>
      <c r="AD33" s="71">
        <v>0.46610169491525399</v>
      </c>
      <c r="AE33" s="71">
        <v>7.3446327683615795E-2</v>
      </c>
      <c r="AF33" s="71">
        <v>2.82485875706215E-2</v>
      </c>
      <c r="AG33" s="296"/>
      <c r="AH33" s="71">
        <v>1.97183098591549E-2</v>
      </c>
      <c r="AI33" s="71">
        <v>7.3239436619718296E-2</v>
      </c>
      <c r="AJ33" s="71">
        <v>0.402816901408451</v>
      </c>
      <c r="AK33" s="71">
        <v>0.47887323943662002</v>
      </c>
      <c r="AL33" s="71">
        <v>2.5352112676056301E-2</v>
      </c>
      <c r="AM33" s="296"/>
      <c r="AN33" s="71">
        <v>0.495774647887324</v>
      </c>
      <c r="AO33" s="71">
        <v>0.45633802816901398</v>
      </c>
      <c r="AP33" s="71">
        <v>3.0985915492957702E-2</v>
      </c>
      <c r="AQ33" s="72">
        <v>5.6338028169014096E-3</v>
      </c>
      <c r="AR33" s="71">
        <v>1.12676056338028E-2</v>
      </c>
      <c r="AS33" s="296"/>
      <c r="AT33" s="71">
        <v>1.4084507042253501E-2</v>
      </c>
      <c r="AU33" s="71">
        <v>8.4507042253521097E-2</v>
      </c>
      <c r="AV33" s="71">
        <v>0.41408450704225402</v>
      </c>
      <c r="AW33" s="71">
        <v>0.467605633802817</v>
      </c>
      <c r="AX33" s="71">
        <v>1.97183098591549E-2</v>
      </c>
      <c r="AY33" s="296"/>
      <c r="AZ33" s="71">
        <v>1.12676056338028E-2</v>
      </c>
      <c r="BA33" s="71">
        <v>9.0140845070422498E-2</v>
      </c>
      <c r="BB33" s="71">
        <v>0.30422535211267598</v>
      </c>
      <c r="BC33" s="71">
        <v>0.54084507042253505</v>
      </c>
      <c r="BD33" s="71">
        <v>5.3521126760563399E-2</v>
      </c>
      <c r="BE33" s="296"/>
      <c r="BF33" s="71">
        <v>0.83146067415730296</v>
      </c>
      <c r="BG33" s="71">
        <v>0.14606741573033699</v>
      </c>
      <c r="BH33" s="72">
        <v>2.8089887640449398E-3</v>
      </c>
      <c r="BI33" s="71">
        <v>1.1235955056179799E-2</v>
      </c>
      <c r="BJ33" s="72">
        <v>8.4269662921348295E-3</v>
      </c>
    </row>
    <row r="34" spans="2:62" ht="15.75" customHeight="1">
      <c r="B34" s="404"/>
      <c r="C34" s="392" t="s">
        <v>75</v>
      </c>
      <c r="D34" s="68">
        <v>133</v>
      </c>
      <c r="E34" s="68">
        <v>172</v>
      </c>
      <c r="F34" s="68">
        <v>69</v>
      </c>
      <c r="G34" s="68">
        <v>9</v>
      </c>
      <c r="H34" s="147">
        <v>5</v>
      </c>
      <c r="I34" s="295"/>
      <c r="J34" s="140">
        <v>315</v>
      </c>
      <c r="K34" s="68">
        <v>70</v>
      </c>
      <c r="L34" s="68">
        <v>0</v>
      </c>
      <c r="M34" s="68">
        <v>0</v>
      </c>
      <c r="N34" s="68">
        <v>3</v>
      </c>
      <c r="O34" s="295"/>
      <c r="P34" s="68">
        <v>32</v>
      </c>
      <c r="Q34" s="68">
        <v>107</v>
      </c>
      <c r="R34" s="68">
        <v>191</v>
      </c>
      <c r="S34" s="68">
        <v>40</v>
      </c>
      <c r="T34" s="68">
        <v>18</v>
      </c>
      <c r="U34" s="295"/>
      <c r="V34" s="68">
        <v>342</v>
      </c>
      <c r="W34" s="68">
        <v>44</v>
      </c>
      <c r="X34" s="68">
        <v>0</v>
      </c>
      <c r="Y34" s="68">
        <v>0</v>
      </c>
      <c r="Z34" s="68">
        <v>2</v>
      </c>
      <c r="AA34" s="295"/>
      <c r="AB34" s="68">
        <v>54</v>
      </c>
      <c r="AC34" s="68">
        <v>162</v>
      </c>
      <c r="AD34" s="68">
        <v>135</v>
      </c>
      <c r="AE34" s="68">
        <v>21</v>
      </c>
      <c r="AF34" s="68">
        <v>16</v>
      </c>
      <c r="AG34" s="295"/>
      <c r="AH34" s="68">
        <v>11</v>
      </c>
      <c r="AI34" s="68">
        <v>53</v>
      </c>
      <c r="AJ34" s="68">
        <v>146</v>
      </c>
      <c r="AK34" s="68">
        <v>150</v>
      </c>
      <c r="AL34" s="68">
        <v>28</v>
      </c>
      <c r="AM34" s="295"/>
      <c r="AN34" s="68">
        <v>219</v>
      </c>
      <c r="AO34" s="68">
        <v>151</v>
      </c>
      <c r="AP34" s="68">
        <v>15</v>
      </c>
      <c r="AQ34" s="68">
        <v>1</v>
      </c>
      <c r="AR34" s="68">
        <v>2</v>
      </c>
      <c r="AS34" s="295"/>
      <c r="AT34" s="68">
        <v>7</v>
      </c>
      <c r="AU34" s="68">
        <v>50</v>
      </c>
      <c r="AV34" s="68">
        <v>179</v>
      </c>
      <c r="AW34" s="68">
        <v>138</v>
      </c>
      <c r="AX34" s="68">
        <v>14</v>
      </c>
      <c r="AY34" s="295"/>
      <c r="AZ34" s="68">
        <v>8</v>
      </c>
      <c r="BA34" s="68">
        <v>42</v>
      </c>
      <c r="BB34" s="68">
        <v>118</v>
      </c>
      <c r="BC34" s="68">
        <v>189</v>
      </c>
      <c r="BD34" s="68">
        <v>30</v>
      </c>
      <c r="BE34" s="295"/>
      <c r="BF34" s="68">
        <v>336</v>
      </c>
      <c r="BG34" s="68">
        <v>48</v>
      </c>
      <c r="BH34" s="68">
        <v>1</v>
      </c>
      <c r="BI34" s="68">
        <v>2</v>
      </c>
      <c r="BJ34" s="68">
        <v>1</v>
      </c>
    </row>
    <row r="35" spans="2:62">
      <c r="B35" s="404"/>
      <c r="C35" s="390"/>
      <c r="D35" s="71">
        <v>0.34278350515463901</v>
      </c>
      <c r="E35" s="71">
        <v>0.44329896907216498</v>
      </c>
      <c r="F35" s="71">
        <v>0.17783505154639201</v>
      </c>
      <c r="G35" s="71">
        <v>2.3195876288659802E-2</v>
      </c>
      <c r="H35" s="143">
        <v>1.28865979381443E-2</v>
      </c>
      <c r="I35" s="296"/>
      <c r="J35" s="297">
        <v>0.81185567010309301</v>
      </c>
      <c r="K35" s="71">
        <v>0.180412371134021</v>
      </c>
      <c r="L35" s="71">
        <v>0</v>
      </c>
      <c r="M35" s="71">
        <v>0</v>
      </c>
      <c r="N35" s="72">
        <v>7.7319587628866E-3</v>
      </c>
      <c r="O35" s="296"/>
      <c r="P35" s="71">
        <v>8.2474226804123696E-2</v>
      </c>
      <c r="Q35" s="71">
        <v>0.27577319587628901</v>
      </c>
      <c r="R35" s="71">
        <v>0.49226804123711299</v>
      </c>
      <c r="S35" s="71">
        <v>0.10309278350515499</v>
      </c>
      <c r="T35" s="71">
        <v>4.6391752577319603E-2</v>
      </c>
      <c r="U35" s="296"/>
      <c r="V35" s="71">
        <v>0.88144329896907203</v>
      </c>
      <c r="W35" s="71">
        <v>0.11340206185567001</v>
      </c>
      <c r="X35" s="71">
        <v>0</v>
      </c>
      <c r="Y35" s="71">
        <v>0</v>
      </c>
      <c r="Z35" s="72">
        <v>5.1546391752577301E-3</v>
      </c>
      <c r="AA35" s="296"/>
      <c r="AB35" s="71">
        <v>0.13917525773195899</v>
      </c>
      <c r="AC35" s="71">
        <v>0.41752577319587603</v>
      </c>
      <c r="AD35" s="71">
        <v>0.347938144329897</v>
      </c>
      <c r="AE35" s="71">
        <v>5.4123711340206201E-2</v>
      </c>
      <c r="AF35" s="71">
        <v>4.1237113402061903E-2</v>
      </c>
      <c r="AG35" s="296"/>
      <c r="AH35" s="71">
        <v>2.8350515463917501E-2</v>
      </c>
      <c r="AI35" s="71">
        <v>0.13659793814432999</v>
      </c>
      <c r="AJ35" s="71">
        <v>0.37628865979381398</v>
      </c>
      <c r="AK35" s="71">
        <v>0.38659793814433002</v>
      </c>
      <c r="AL35" s="71">
        <v>7.2164948453608296E-2</v>
      </c>
      <c r="AM35" s="296"/>
      <c r="AN35" s="71">
        <v>0.56443298969072198</v>
      </c>
      <c r="AO35" s="71">
        <v>0.38917525773195899</v>
      </c>
      <c r="AP35" s="71">
        <v>3.8659793814432998E-2</v>
      </c>
      <c r="AQ35" s="72">
        <v>2.5773195876288698E-3</v>
      </c>
      <c r="AR35" s="72">
        <v>5.1546391752577301E-3</v>
      </c>
      <c r="AS35" s="296"/>
      <c r="AT35" s="71">
        <v>1.8041237113402098E-2</v>
      </c>
      <c r="AU35" s="71">
        <v>0.12886597938144301</v>
      </c>
      <c r="AV35" s="71">
        <v>0.46134020618556698</v>
      </c>
      <c r="AW35" s="71">
        <v>0.35567010309278402</v>
      </c>
      <c r="AX35" s="71">
        <v>3.60824742268041E-2</v>
      </c>
      <c r="AY35" s="296"/>
      <c r="AZ35" s="71">
        <v>2.0671834625322998E-2</v>
      </c>
      <c r="BA35" s="71">
        <v>0.108527131782946</v>
      </c>
      <c r="BB35" s="71">
        <v>0.30490956072351399</v>
      </c>
      <c r="BC35" s="71">
        <v>0.48837209302325602</v>
      </c>
      <c r="BD35" s="71">
        <v>7.7519379844961198E-2</v>
      </c>
      <c r="BE35" s="296"/>
      <c r="BF35" s="71">
        <v>0.865979381443299</v>
      </c>
      <c r="BG35" s="71">
        <v>0.123711340206186</v>
      </c>
      <c r="BH35" s="72">
        <v>2.5773195876288698E-3</v>
      </c>
      <c r="BI35" s="72">
        <v>5.1546391752577301E-3</v>
      </c>
      <c r="BJ35" s="72">
        <v>2.5773195876288698E-3</v>
      </c>
    </row>
    <row r="36" spans="2:62">
      <c r="B36" s="404"/>
      <c r="C36" s="392" t="s">
        <v>76</v>
      </c>
      <c r="D36" s="68">
        <v>83</v>
      </c>
      <c r="E36" s="68">
        <v>27</v>
      </c>
      <c r="F36" s="68">
        <v>8</v>
      </c>
      <c r="G36" s="68">
        <v>1</v>
      </c>
      <c r="H36" s="147">
        <v>1</v>
      </c>
      <c r="I36" s="295"/>
      <c r="J36" s="140">
        <v>108</v>
      </c>
      <c r="K36" s="68">
        <v>12</v>
      </c>
      <c r="L36" s="68">
        <v>0</v>
      </c>
      <c r="M36" s="68">
        <v>0</v>
      </c>
      <c r="N36" s="68">
        <v>0</v>
      </c>
      <c r="O36" s="295"/>
      <c r="P36" s="68">
        <v>15</v>
      </c>
      <c r="Q36" s="68">
        <v>33</v>
      </c>
      <c r="R36" s="68">
        <v>61</v>
      </c>
      <c r="S36" s="68">
        <v>6</v>
      </c>
      <c r="T36" s="68">
        <v>5</v>
      </c>
      <c r="U36" s="295"/>
      <c r="V36" s="68">
        <v>113</v>
      </c>
      <c r="W36" s="68">
        <v>7</v>
      </c>
      <c r="X36" s="68">
        <v>0</v>
      </c>
      <c r="Y36" s="68">
        <v>0</v>
      </c>
      <c r="Z36" s="68">
        <v>0</v>
      </c>
      <c r="AA36" s="295"/>
      <c r="AB36" s="68">
        <v>24</v>
      </c>
      <c r="AC36" s="68">
        <v>56</v>
      </c>
      <c r="AD36" s="68">
        <v>35</v>
      </c>
      <c r="AE36" s="68">
        <v>3</v>
      </c>
      <c r="AF36" s="68">
        <v>2</v>
      </c>
      <c r="AG36" s="295"/>
      <c r="AH36" s="68">
        <v>8</v>
      </c>
      <c r="AI36" s="68">
        <v>14</v>
      </c>
      <c r="AJ36" s="68">
        <v>53</v>
      </c>
      <c r="AK36" s="68">
        <v>38</v>
      </c>
      <c r="AL36" s="68">
        <v>7</v>
      </c>
      <c r="AM36" s="295"/>
      <c r="AN36" s="68">
        <v>86</v>
      </c>
      <c r="AO36" s="68">
        <v>30</v>
      </c>
      <c r="AP36" s="68">
        <v>4</v>
      </c>
      <c r="AQ36" s="68">
        <v>0</v>
      </c>
      <c r="AR36" s="68">
        <v>0</v>
      </c>
      <c r="AS36" s="295"/>
      <c r="AT36" s="68">
        <v>6</v>
      </c>
      <c r="AU36" s="68">
        <v>20</v>
      </c>
      <c r="AV36" s="68">
        <v>58</v>
      </c>
      <c r="AW36" s="68">
        <v>33</v>
      </c>
      <c r="AX36" s="68">
        <v>4</v>
      </c>
      <c r="AY36" s="295"/>
      <c r="AZ36" s="68">
        <v>4</v>
      </c>
      <c r="BA36" s="68">
        <v>17</v>
      </c>
      <c r="BB36" s="68">
        <v>33</v>
      </c>
      <c r="BC36" s="68">
        <v>57</v>
      </c>
      <c r="BD36" s="68">
        <v>10</v>
      </c>
      <c r="BE36" s="295"/>
      <c r="BF36" s="68">
        <v>107</v>
      </c>
      <c r="BG36" s="68">
        <v>11</v>
      </c>
      <c r="BH36" s="68">
        <v>1</v>
      </c>
      <c r="BI36" s="68">
        <v>0</v>
      </c>
      <c r="BJ36" s="68">
        <v>1</v>
      </c>
    </row>
    <row r="37" spans="2:62">
      <c r="B37" s="404"/>
      <c r="C37" s="391"/>
      <c r="D37" s="71">
        <v>0.69166666666666698</v>
      </c>
      <c r="E37" s="71">
        <v>0.22500000000000001</v>
      </c>
      <c r="F37" s="71">
        <v>6.6666666666666693E-2</v>
      </c>
      <c r="G37" s="72">
        <v>8.3333333333333297E-3</v>
      </c>
      <c r="H37" s="298">
        <v>8.3333333333333297E-3</v>
      </c>
      <c r="I37" s="299"/>
      <c r="J37" s="297">
        <v>0.9</v>
      </c>
      <c r="K37" s="71">
        <v>0.1</v>
      </c>
      <c r="L37" s="71">
        <v>0</v>
      </c>
      <c r="M37" s="71">
        <v>0</v>
      </c>
      <c r="N37" s="71">
        <v>0</v>
      </c>
      <c r="O37" s="299"/>
      <c r="P37" s="71">
        <v>0.125</v>
      </c>
      <c r="Q37" s="71">
        <v>0.27500000000000002</v>
      </c>
      <c r="R37" s="71">
        <v>0.50833333333333297</v>
      </c>
      <c r="S37" s="71">
        <v>0.05</v>
      </c>
      <c r="T37" s="71">
        <v>4.1666666666666699E-2</v>
      </c>
      <c r="U37" s="299"/>
      <c r="V37" s="71">
        <v>0.94166666666666698</v>
      </c>
      <c r="W37" s="71">
        <v>5.83333333333333E-2</v>
      </c>
      <c r="X37" s="71">
        <v>0</v>
      </c>
      <c r="Y37" s="71">
        <v>0</v>
      </c>
      <c r="Z37" s="71">
        <v>0</v>
      </c>
      <c r="AA37" s="299"/>
      <c r="AB37" s="71">
        <v>0.2</v>
      </c>
      <c r="AC37" s="71">
        <v>0.46666666666666701</v>
      </c>
      <c r="AD37" s="71">
        <v>0.29166666666666702</v>
      </c>
      <c r="AE37" s="71">
        <v>2.5000000000000001E-2</v>
      </c>
      <c r="AF37" s="71">
        <v>1.6666666666666701E-2</v>
      </c>
      <c r="AG37" s="299"/>
      <c r="AH37" s="71">
        <v>6.6666666666666693E-2</v>
      </c>
      <c r="AI37" s="71">
        <v>0.116666666666667</v>
      </c>
      <c r="AJ37" s="71">
        <v>0.44166666666666698</v>
      </c>
      <c r="AK37" s="71">
        <v>0.31666666666666698</v>
      </c>
      <c r="AL37" s="71">
        <v>5.83333333333333E-2</v>
      </c>
      <c r="AM37" s="299"/>
      <c r="AN37" s="71">
        <v>0.71666666666666701</v>
      </c>
      <c r="AO37" s="71">
        <v>0.25</v>
      </c>
      <c r="AP37" s="71">
        <v>3.3333333333333298E-2</v>
      </c>
      <c r="AQ37" s="71">
        <v>0</v>
      </c>
      <c r="AR37" s="71">
        <v>0</v>
      </c>
      <c r="AS37" s="299"/>
      <c r="AT37" s="71">
        <v>4.9586776859504099E-2</v>
      </c>
      <c r="AU37" s="71">
        <v>0.165289256198347</v>
      </c>
      <c r="AV37" s="71">
        <v>0.47933884297520701</v>
      </c>
      <c r="AW37" s="71">
        <v>0.27272727272727298</v>
      </c>
      <c r="AX37" s="71">
        <v>3.3057851239669402E-2</v>
      </c>
      <c r="AY37" s="299"/>
      <c r="AZ37" s="71">
        <v>3.3057851239669402E-2</v>
      </c>
      <c r="BA37" s="71">
        <v>0.14049586776859499</v>
      </c>
      <c r="BB37" s="71">
        <v>0.27272727272727298</v>
      </c>
      <c r="BC37" s="71">
        <v>0.47107438016528902</v>
      </c>
      <c r="BD37" s="71">
        <v>8.2644628099173501E-2</v>
      </c>
      <c r="BE37" s="299"/>
      <c r="BF37" s="71">
        <v>0.89166666666666705</v>
      </c>
      <c r="BG37" s="71">
        <v>9.1666666666666702E-2</v>
      </c>
      <c r="BH37" s="72">
        <v>8.3333333333333297E-3</v>
      </c>
      <c r="BI37" s="71">
        <v>0</v>
      </c>
      <c r="BJ37" s="72">
        <v>8.3333333333333297E-3</v>
      </c>
    </row>
    <row r="38" spans="2:62">
      <c r="B38" s="2"/>
      <c r="C38" s="59"/>
      <c r="D38" s="65"/>
      <c r="E38" s="65"/>
      <c r="F38" s="65"/>
      <c r="G38" s="65"/>
      <c r="I38" s="150"/>
      <c r="O38" s="150"/>
      <c r="U38" s="150"/>
      <c r="AA38" s="150"/>
      <c r="AG38" s="150"/>
      <c r="AM38" s="150"/>
      <c r="AS38" s="150"/>
      <c r="AY38" s="150"/>
      <c r="BE38" s="150"/>
    </row>
    <row r="39" spans="2:62">
      <c r="B39" s="404" t="s">
        <v>81</v>
      </c>
      <c r="C39" s="391" t="s">
        <v>78</v>
      </c>
      <c r="D39" s="68">
        <v>311</v>
      </c>
      <c r="E39" s="68">
        <v>379</v>
      </c>
      <c r="F39" s="68">
        <v>264</v>
      </c>
      <c r="G39" s="68">
        <v>137</v>
      </c>
      <c r="H39" s="147">
        <v>19</v>
      </c>
      <c r="I39" s="295"/>
      <c r="J39" s="140">
        <v>893</v>
      </c>
      <c r="K39" s="68">
        <v>201</v>
      </c>
      <c r="L39" s="68">
        <v>4</v>
      </c>
      <c r="M39" s="68">
        <v>2</v>
      </c>
      <c r="N39" s="68">
        <v>11</v>
      </c>
      <c r="O39" s="295"/>
      <c r="P39" s="68">
        <v>82</v>
      </c>
      <c r="Q39" s="68">
        <v>258</v>
      </c>
      <c r="R39" s="68">
        <v>558</v>
      </c>
      <c r="S39" s="68">
        <v>152</v>
      </c>
      <c r="T39" s="68">
        <v>61</v>
      </c>
      <c r="U39" s="295"/>
      <c r="V39" s="68">
        <v>949</v>
      </c>
      <c r="W39" s="68">
        <v>144</v>
      </c>
      <c r="X39" s="68">
        <v>3</v>
      </c>
      <c r="Y39" s="68">
        <v>0</v>
      </c>
      <c r="Z39" s="68">
        <v>13</v>
      </c>
      <c r="AA39" s="295"/>
      <c r="AB39" s="68">
        <v>133</v>
      </c>
      <c r="AC39" s="68">
        <v>438</v>
      </c>
      <c r="AD39" s="68">
        <v>414</v>
      </c>
      <c r="AE39" s="68">
        <v>81</v>
      </c>
      <c r="AF39" s="68">
        <v>46</v>
      </c>
      <c r="AG39" s="295"/>
      <c r="AH39" s="68">
        <v>32</v>
      </c>
      <c r="AI39" s="68">
        <v>115</v>
      </c>
      <c r="AJ39" s="68">
        <v>430</v>
      </c>
      <c r="AK39" s="68">
        <v>475</v>
      </c>
      <c r="AL39" s="68">
        <v>57</v>
      </c>
      <c r="AM39" s="295"/>
      <c r="AN39" s="68">
        <v>602</v>
      </c>
      <c r="AO39" s="68">
        <v>452</v>
      </c>
      <c r="AP39" s="68">
        <v>40</v>
      </c>
      <c r="AQ39" s="68">
        <v>6</v>
      </c>
      <c r="AR39" s="68">
        <v>10</v>
      </c>
      <c r="AS39" s="295"/>
      <c r="AT39" s="68">
        <v>24</v>
      </c>
      <c r="AU39" s="68">
        <v>118</v>
      </c>
      <c r="AV39" s="68">
        <v>465</v>
      </c>
      <c r="AW39" s="68">
        <v>465</v>
      </c>
      <c r="AX39" s="68">
        <v>39</v>
      </c>
      <c r="AY39" s="295"/>
      <c r="AZ39" s="68">
        <v>26</v>
      </c>
      <c r="BA39" s="68">
        <v>106</v>
      </c>
      <c r="BB39" s="68">
        <v>307</v>
      </c>
      <c r="BC39" s="68">
        <v>597</v>
      </c>
      <c r="BD39" s="68">
        <v>76</v>
      </c>
      <c r="BE39" s="295"/>
      <c r="BF39" s="68">
        <v>930</v>
      </c>
      <c r="BG39" s="68">
        <v>152</v>
      </c>
      <c r="BH39" s="68">
        <v>3</v>
      </c>
      <c r="BI39" s="68">
        <v>10</v>
      </c>
      <c r="BJ39" s="68">
        <v>15</v>
      </c>
    </row>
    <row r="40" spans="2:62">
      <c r="B40" s="404"/>
      <c r="C40" s="390"/>
      <c r="D40" s="71">
        <v>0.28018018018017998</v>
      </c>
      <c r="E40" s="71">
        <v>0.34144144144144101</v>
      </c>
      <c r="F40" s="71">
        <v>0.23783783783783799</v>
      </c>
      <c r="G40" s="71">
        <v>0.123423423423423</v>
      </c>
      <c r="H40" s="143">
        <v>1.7117117117117098E-2</v>
      </c>
      <c r="I40" s="296"/>
      <c r="J40" s="297">
        <v>0.803780378037804</v>
      </c>
      <c r="K40" s="71">
        <v>0.180918091809181</v>
      </c>
      <c r="L40" s="72">
        <v>3.6003600360036002E-3</v>
      </c>
      <c r="M40" s="72">
        <v>1.8001800180018001E-3</v>
      </c>
      <c r="N40" s="72">
        <v>9.9009900990098994E-3</v>
      </c>
      <c r="O40" s="296"/>
      <c r="P40" s="71">
        <v>7.3807380738073802E-2</v>
      </c>
      <c r="Q40" s="71">
        <v>0.232223222322232</v>
      </c>
      <c r="R40" s="71">
        <v>0.50225022502250205</v>
      </c>
      <c r="S40" s="71">
        <v>0.13681368136813701</v>
      </c>
      <c r="T40" s="71">
        <v>5.49054905490549E-2</v>
      </c>
      <c r="U40" s="296"/>
      <c r="V40" s="71">
        <v>0.85572587917042398</v>
      </c>
      <c r="W40" s="71">
        <v>0.12984670874661899</v>
      </c>
      <c r="X40" s="72">
        <v>2.7051397655545499E-3</v>
      </c>
      <c r="Y40" s="71">
        <v>0</v>
      </c>
      <c r="Z40" s="71">
        <v>1.1722272317403099E-2</v>
      </c>
      <c r="AA40" s="296"/>
      <c r="AB40" s="71">
        <v>0.119604316546763</v>
      </c>
      <c r="AC40" s="71">
        <v>0.39388489208633098</v>
      </c>
      <c r="AD40" s="71">
        <v>0.37230215827338098</v>
      </c>
      <c r="AE40" s="71">
        <v>7.2841726618704999E-2</v>
      </c>
      <c r="AF40" s="71">
        <v>4.1366906474820102E-2</v>
      </c>
      <c r="AG40" s="296"/>
      <c r="AH40" s="71">
        <v>2.8854824165915199E-2</v>
      </c>
      <c r="AI40" s="71">
        <v>0.10369702434625799</v>
      </c>
      <c r="AJ40" s="71">
        <v>0.38773669972948599</v>
      </c>
      <c r="AK40" s="71">
        <v>0.42831379621280402</v>
      </c>
      <c r="AL40" s="71">
        <v>5.1397655545536498E-2</v>
      </c>
      <c r="AM40" s="296"/>
      <c r="AN40" s="71">
        <v>0.54234234234234202</v>
      </c>
      <c r="AO40" s="71">
        <v>0.40720720720720699</v>
      </c>
      <c r="AP40" s="71">
        <v>3.6036036036036001E-2</v>
      </c>
      <c r="AQ40" s="72">
        <v>5.40540540540541E-3</v>
      </c>
      <c r="AR40" s="72">
        <v>9.0090090090090107E-3</v>
      </c>
      <c r="AS40" s="296"/>
      <c r="AT40" s="71">
        <v>2.1602160216021599E-2</v>
      </c>
      <c r="AU40" s="71">
        <v>0.10621062106210601</v>
      </c>
      <c r="AV40" s="71">
        <v>0.418541854185419</v>
      </c>
      <c r="AW40" s="71">
        <v>0.418541854185419</v>
      </c>
      <c r="AX40" s="71">
        <v>3.5103510351035101E-2</v>
      </c>
      <c r="AY40" s="296"/>
      <c r="AZ40" s="71">
        <v>2.3381294964028802E-2</v>
      </c>
      <c r="BA40" s="71">
        <v>9.5323741007194193E-2</v>
      </c>
      <c r="BB40" s="71">
        <v>0.27607913669064799</v>
      </c>
      <c r="BC40" s="71">
        <v>0.53687050359712196</v>
      </c>
      <c r="BD40" s="71">
        <v>6.83453237410072E-2</v>
      </c>
      <c r="BE40" s="296"/>
      <c r="BF40" s="71">
        <v>0.83783783783783805</v>
      </c>
      <c r="BG40" s="71">
        <v>0.13693693693693701</v>
      </c>
      <c r="BH40" s="72">
        <v>2.7027027027026998E-3</v>
      </c>
      <c r="BI40" s="72">
        <v>9.0090090090090107E-3</v>
      </c>
      <c r="BJ40" s="71">
        <v>1.35135135135135E-2</v>
      </c>
    </row>
    <row r="41" spans="2:62">
      <c r="B41" s="404"/>
      <c r="C41" s="392" t="s">
        <v>79</v>
      </c>
      <c r="D41" s="68">
        <v>22</v>
      </c>
      <c r="E41" s="68">
        <v>37</v>
      </c>
      <c r="F41" s="68">
        <v>30</v>
      </c>
      <c r="G41" s="68">
        <v>18</v>
      </c>
      <c r="H41" s="147">
        <v>2</v>
      </c>
      <c r="I41" s="295"/>
      <c r="J41" s="140">
        <v>89</v>
      </c>
      <c r="K41" s="68">
        <v>21</v>
      </c>
      <c r="L41" s="68">
        <v>0</v>
      </c>
      <c r="M41" s="68">
        <v>0</v>
      </c>
      <c r="N41" s="68">
        <v>0</v>
      </c>
      <c r="O41" s="295"/>
      <c r="P41" s="68">
        <v>6</v>
      </c>
      <c r="Q41" s="68">
        <v>49</v>
      </c>
      <c r="R41" s="68">
        <v>48</v>
      </c>
      <c r="S41" s="68">
        <v>3</v>
      </c>
      <c r="T41" s="68">
        <v>4</v>
      </c>
      <c r="U41" s="295"/>
      <c r="V41" s="68">
        <v>97</v>
      </c>
      <c r="W41" s="68">
        <v>10</v>
      </c>
      <c r="X41" s="68">
        <v>0</v>
      </c>
      <c r="Y41" s="68">
        <v>0</v>
      </c>
      <c r="Z41" s="68">
        <v>2</v>
      </c>
      <c r="AA41" s="295"/>
      <c r="AB41" s="68">
        <v>13</v>
      </c>
      <c r="AC41" s="68">
        <v>45</v>
      </c>
      <c r="AD41" s="68">
        <v>41</v>
      </c>
      <c r="AE41" s="68">
        <v>4</v>
      </c>
      <c r="AF41" s="68">
        <v>5</v>
      </c>
      <c r="AG41" s="295"/>
      <c r="AH41" s="68">
        <v>1</v>
      </c>
      <c r="AI41" s="68">
        <v>6</v>
      </c>
      <c r="AJ41" s="68">
        <v>42</v>
      </c>
      <c r="AK41" s="68">
        <v>55</v>
      </c>
      <c r="AL41" s="68">
        <v>5</v>
      </c>
      <c r="AM41" s="295"/>
      <c r="AN41" s="68">
        <v>64</v>
      </c>
      <c r="AO41" s="68">
        <v>42</v>
      </c>
      <c r="AP41" s="68">
        <v>2</v>
      </c>
      <c r="AQ41" s="68">
        <v>0</v>
      </c>
      <c r="AR41" s="68">
        <v>1</v>
      </c>
      <c r="AS41" s="295"/>
      <c r="AT41" s="68">
        <v>1</v>
      </c>
      <c r="AU41" s="68">
        <v>11</v>
      </c>
      <c r="AV41" s="68">
        <v>55</v>
      </c>
      <c r="AW41" s="68">
        <v>40</v>
      </c>
      <c r="AX41" s="68">
        <v>2</v>
      </c>
      <c r="AY41" s="295"/>
      <c r="AZ41" s="68">
        <v>2</v>
      </c>
      <c r="BA41" s="68">
        <v>14</v>
      </c>
      <c r="BB41" s="68">
        <v>31</v>
      </c>
      <c r="BC41" s="68">
        <v>48</v>
      </c>
      <c r="BD41" s="68">
        <v>14</v>
      </c>
      <c r="BE41" s="295"/>
      <c r="BF41" s="68">
        <v>100</v>
      </c>
      <c r="BG41" s="68">
        <v>9</v>
      </c>
      <c r="BH41" s="68">
        <v>0</v>
      </c>
      <c r="BI41" s="68">
        <v>0</v>
      </c>
      <c r="BJ41" s="68">
        <v>0</v>
      </c>
    </row>
    <row r="42" spans="2:62">
      <c r="B42" s="404"/>
      <c r="C42" s="390"/>
      <c r="D42" s="71">
        <v>0.201834862385321</v>
      </c>
      <c r="E42" s="71">
        <v>0.33944954128440402</v>
      </c>
      <c r="F42" s="71">
        <v>0.27522935779816499</v>
      </c>
      <c r="G42" s="71">
        <v>0.16513761467889901</v>
      </c>
      <c r="H42" s="143">
        <v>1.8348623853211E-2</v>
      </c>
      <c r="I42" s="296"/>
      <c r="J42" s="297">
        <v>0.80909090909090897</v>
      </c>
      <c r="K42" s="71">
        <v>0.190909090909091</v>
      </c>
      <c r="L42" s="71">
        <v>0</v>
      </c>
      <c r="M42" s="71">
        <v>0</v>
      </c>
      <c r="N42" s="71">
        <v>0</v>
      </c>
      <c r="O42" s="296"/>
      <c r="P42" s="71">
        <v>5.4545454545454501E-2</v>
      </c>
      <c r="Q42" s="71">
        <v>0.44545454545454499</v>
      </c>
      <c r="R42" s="71">
        <v>0.43636363636363601</v>
      </c>
      <c r="S42" s="71">
        <v>2.7272727272727299E-2</v>
      </c>
      <c r="T42" s="71">
        <v>3.6363636363636397E-2</v>
      </c>
      <c r="U42" s="296"/>
      <c r="V42" s="71">
        <v>0.88990825688073405</v>
      </c>
      <c r="W42" s="71">
        <v>9.1743119266054995E-2</v>
      </c>
      <c r="X42" s="71">
        <v>0</v>
      </c>
      <c r="Y42" s="71">
        <v>0</v>
      </c>
      <c r="Z42" s="71">
        <v>1.8348623853211E-2</v>
      </c>
      <c r="AA42" s="296"/>
      <c r="AB42" s="71">
        <v>0.12037037037037</v>
      </c>
      <c r="AC42" s="71">
        <v>0.41666666666666702</v>
      </c>
      <c r="AD42" s="71">
        <v>0.37962962962962998</v>
      </c>
      <c r="AE42" s="71">
        <v>3.7037037037037E-2</v>
      </c>
      <c r="AF42" s="71">
        <v>4.6296296296296301E-2</v>
      </c>
      <c r="AG42" s="296"/>
      <c r="AH42" s="72">
        <v>9.1743119266055103E-3</v>
      </c>
      <c r="AI42" s="71">
        <v>5.5045871559633003E-2</v>
      </c>
      <c r="AJ42" s="71">
        <v>0.38532110091743099</v>
      </c>
      <c r="AK42" s="71">
        <v>0.50458715596330295</v>
      </c>
      <c r="AL42" s="71">
        <v>4.5871559633027498E-2</v>
      </c>
      <c r="AM42" s="296"/>
      <c r="AN42" s="71">
        <v>0.58715596330275199</v>
      </c>
      <c r="AO42" s="71">
        <v>0.38532110091743099</v>
      </c>
      <c r="AP42" s="71">
        <v>1.8348623853211E-2</v>
      </c>
      <c r="AQ42" s="71">
        <v>0</v>
      </c>
      <c r="AR42" s="72">
        <v>9.1743119266055103E-3</v>
      </c>
      <c r="AS42" s="296"/>
      <c r="AT42" s="72">
        <v>9.1743119266055103E-3</v>
      </c>
      <c r="AU42" s="71">
        <v>0.100917431192661</v>
      </c>
      <c r="AV42" s="71">
        <v>0.50458715596330295</v>
      </c>
      <c r="AW42" s="71">
        <v>0.36697247706421998</v>
      </c>
      <c r="AX42" s="71">
        <v>1.8348623853211E-2</v>
      </c>
      <c r="AY42" s="296"/>
      <c r="AZ42" s="71">
        <v>1.8348623853211E-2</v>
      </c>
      <c r="BA42" s="71">
        <v>0.12844036697247699</v>
      </c>
      <c r="BB42" s="71">
        <v>0.28440366972477099</v>
      </c>
      <c r="BC42" s="71">
        <v>0.44036697247706402</v>
      </c>
      <c r="BD42" s="71">
        <v>0.12844036697247699</v>
      </c>
      <c r="BE42" s="296"/>
      <c r="BF42" s="71">
        <v>0.91743119266054995</v>
      </c>
      <c r="BG42" s="71">
        <v>8.2568807339449504E-2</v>
      </c>
      <c r="BH42" s="71">
        <v>0</v>
      </c>
      <c r="BI42" s="71">
        <v>0</v>
      </c>
      <c r="BJ42" s="71">
        <v>0</v>
      </c>
    </row>
    <row r="43" spans="2:62">
      <c r="B43" s="404"/>
      <c r="C43" s="392" t="s">
        <v>80</v>
      </c>
      <c r="D43" s="68">
        <v>3</v>
      </c>
      <c r="E43" s="68">
        <v>1</v>
      </c>
      <c r="F43" s="68">
        <v>4</v>
      </c>
      <c r="G43" s="68">
        <v>2</v>
      </c>
      <c r="H43" s="147">
        <v>0</v>
      </c>
      <c r="I43" s="295"/>
      <c r="J43" s="140">
        <v>8</v>
      </c>
      <c r="K43" s="68">
        <v>2</v>
      </c>
      <c r="L43" s="68">
        <v>0</v>
      </c>
      <c r="M43" s="68">
        <v>0</v>
      </c>
      <c r="N43" s="68">
        <v>0</v>
      </c>
      <c r="O43" s="295"/>
      <c r="P43" s="68">
        <v>2</v>
      </c>
      <c r="Q43" s="68">
        <v>0</v>
      </c>
      <c r="R43" s="68">
        <v>7</v>
      </c>
      <c r="S43" s="68">
        <v>1</v>
      </c>
      <c r="T43" s="68">
        <v>0</v>
      </c>
      <c r="U43" s="295"/>
      <c r="V43" s="68">
        <v>10</v>
      </c>
      <c r="W43" s="68">
        <v>0</v>
      </c>
      <c r="X43" s="68">
        <v>0</v>
      </c>
      <c r="Y43" s="68">
        <v>0</v>
      </c>
      <c r="Z43" s="68">
        <v>0</v>
      </c>
      <c r="AA43" s="295"/>
      <c r="AB43" s="68">
        <v>2</v>
      </c>
      <c r="AC43" s="68">
        <v>4</v>
      </c>
      <c r="AD43" s="68">
        <v>4</v>
      </c>
      <c r="AE43" s="68">
        <v>0</v>
      </c>
      <c r="AF43" s="68">
        <v>0</v>
      </c>
      <c r="AG43" s="295"/>
      <c r="AH43" s="68">
        <v>2</v>
      </c>
      <c r="AI43" s="68">
        <v>0</v>
      </c>
      <c r="AJ43" s="68">
        <v>4</v>
      </c>
      <c r="AK43" s="68">
        <v>3</v>
      </c>
      <c r="AL43" s="68">
        <v>1</v>
      </c>
      <c r="AM43" s="295"/>
      <c r="AN43" s="68">
        <v>7</v>
      </c>
      <c r="AO43" s="68">
        <v>3</v>
      </c>
      <c r="AP43" s="68">
        <v>0</v>
      </c>
      <c r="AQ43" s="68">
        <v>0</v>
      </c>
      <c r="AR43" s="68">
        <v>0</v>
      </c>
      <c r="AS43" s="295"/>
      <c r="AT43" s="68">
        <v>1</v>
      </c>
      <c r="AU43" s="68">
        <v>0</v>
      </c>
      <c r="AV43" s="68">
        <v>5</v>
      </c>
      <c r="AW43" s="68">
        <v>4</v>
      </c>
      <c r="AX43" s="68">
        <v>0</v>
      </c>
      <c r="AY43" s="295"/>
      <c r="AZ43" s="68">
        <v>1</v>
      </c>
      <c r="BA43" s="68">
        <v>0</v>
      </c>
      <c r="BB43" s="68">
        <v>6</v>
      </c>
      <c r="BC43" s="68">
        <v>2</v>
      </c>
      <c r="BD43" s="68">
        <v>1</v>
      </c>
      <c r="BE43" s="295"/>
      <c r="BF43" s="68">
        <v>10</v>
      </c>
      <c r="BG43" s="68">
        <v>0</v>
      </c>
      <c r="BH43" s="68">
        <v>0</v>
      </c>
      <c r="BI43" s="68">
        <v>0</v>
      </c>
      <c r="BJ43" s="68">
        <v>0</v>
      </c>
    </row>
    <row r="44" spans="2:62">
      <c r="B44" s="404"/>
      <c r="C44" s="391"/>
      <c r="D44" s="71">
        <v>0.3</v>
      </c>
      <c r="E44" s="71">
        <v>0.1</v>
      </c>
      <c r="F44" s="71">
        <v>0.4</v>
      </c>
      <c r="G44" s="71">
        <v>0.2</v>
      </c>
      <c r="H44" s="143">
        <v>0</v>
      </c>
      <c r="I44" s="296"/>
      <c r="J44" s="297">
        <v>0.8</v>
      </c>
      <c r="K44" s="71">
        <v>0.2</v>
      </c>
      <c r="L44" s="71">
        <v>0</v>
      </c>
      <c r="M44" s="71">
        <v>0</v>
      </c>
      <c r="N44" s="71">
        <v>0</v>
      </c>
      <c r="O44" s="296"/>
      <c r="P44" s="71">
        <v>0.2</v>
      </c>
      <c r="Q44" s="71">
        <v>0</v>
      </c>
      <c r="R44" s="71">
        <v>0.7</v>
      </c>
      <c r="S44" s="71">
        <v>0.1</v>
      </c>
      <c r="T44" s="71">
        <v>0</v>
      </c>
      <c r="U44" s="296"/>
      <c r="V44" s="71">
        <v>1</v>
      </c>
      <c r="W44" s="71">
        <v>0</v>
      </c>
      <c r="X44" s="71">
        <v>0</v>
      </c>
      <c r="Y44" s="71">
        <v>0</v>
      </c>
      <c r="Z44" s="71">
        <v>0</v>
      </c>
      <c r="AA44" s="296"/>
      <c r="AB44" s="71">
        <v>0.2</v>
      </c>
      <c r="AC44" s="71">
        <v>0.4</v>
      </c>
      <c r="AD44" s="71">
        <v>0.4</v>
      </c>
      <c r="AE44" s="71">
        <v>0</v>
      </c>
      <c r="AF44" s="71">
        <v>0</v>
      </c>
      <c r="AG44" s="296"/>
      <c r="AH44" s="71">
        <v>0.2</v>
      </c>
      <c r="AI44" s="71">
        <v>0</v>
      </c>
      <c r="AJ44" s="71">
        <v>0.4</v>
      </c>
      <c r="AK44" s="71">
        <v>0.3</v>
      </c>
      <c r="AL44" s="71">
        <v>0.1</v>
      </c>
      <c r="AM44" s="296"/>
      <c r="AN44" s="71">
        <v>0.7</v>
      </c>
      <c r="AO44" s="71">
        <v>0.3</v>
      </c>
      <c r="AP44" s="71">
        <v>0</v>
      </c>
      <c r="AQ44" s="71">
        <v>0</v>
      </c>
      <c r="AR44" s="71">
        <v>0</v>
      </c>
      <c r="AS44" s="296"/>
      <c r="AT44" s="71">
        <v>0.1</v>
      </c>
      <c r="AU44" s="71">
        <v>0</v>
      </c>
      <c r="AV44" s="71">
        <v>0.5</v>
      </c>
      <c r="AW44" s="71">
        <v>0.4</v>
      </c>
      <c r="AX44" s="71">
        <v>0</v>
      </c>
      <c r="AY44" s="296"/>
      <c r="AZ44" s="71">
        <v>0.1</v>
      </c>
      <c r="BA44" s="71">
        <v>0</v>
      </c>
      <c r="BB44" s="71">
        <v>0.6</v>
      </c>
      <c r="BC44" s="71">
        <v>0.2</v>
      </c>
      <c r="BD44" s="71">
        <v>0.1</v>
      </c>
      <c r="BE44" s="296"/>
      <c r="BF44" s="71">
        <v>1</v>
      </c>
      <c r="BG44" s="71">
        <v>0</v>
      </c>
      <c r="BH44" s="71">
        <v>0</v>
      </c>
      <c r="BI44" s="71">
        <v>0</v>
      </c>
      <c r="BJ44" s="71">
        <v>0</v>
      </c>
    </row>
    <row r="45" spans="2:62">
      <c r="C45" s="59"/>
      <c r="D45" s="65"/>
      <c r="E45" s="65"/>
      <c r="F45" s="65"/>
      <c r="G45" s="65"/>
      <c r="I45" s="150"/>
      <c r="O45" s="150"/>
      <c r="U45" s="150"/>
      <c r="AA45" s="150"/>
      <c r="AG45" s="150"/>
      <c r="AM45" s="150"/>
      <c r="AS45" s="150"/>
      <c r="AY45" s="150"/>
      <c r="BE45" s="150"/>
    </row>
    <row r="46" spans="2:62" ht="15" customHeight="1">
      <c r="B46" s="404" t="s">
        <v>227</v>
      </c>
      <c r="C46" s="377" t="s">
        <v>178</v>
      </c>
      <c r="D46" s="68">
        <v>4</v>
      </c>
      <c r="E46" s="68">
        <v>20</v>
      </c>
      <c r="F46" s="68">
        <v>21</v>
      </c>
      <c r="G46" s="68">
        <v>15</v>
      </c>
      <c r="H46" s="147">
        <v>3</v>
      </c>
      <c r="I46" s="295"/>
      <c r="J46" s="140">
        <v>51</v>
      </c>
      <c r="K46" s="68">
        <v>10</v>
      </c>
      <c r="L46" s="68">
        <v>0</v>
      </c>
      <c r="M46" s="68">
        <v>0</v>
      </c>
      <c r="N46" s="68">
        <v>1</v>
      </c>
      <c r="O46" s="295"/>
      <c r="P46" s="68">
        <v>0</v>
      </c>
      <c r="Q46" s="68">
        <v>14</v>
      </c>
      <c r="R46" s="68">
        <v>33</v>
      </c>
      <c r="S46" s="68">
        <v>11</v>
      </c>
      <c r="T46" s="68">
        <v>4</v>
      </c>
      <c r="U46" s="295"/>
      <c r="V46" s="68">
        <v>50</v>
      </c>
      <c r="W46" s="68">
        <v>8</v>
      </c>
      <c r="X46" s="68">
        <v>1</v>
      </c>
      <c r="Y46" s="68">
        <v>0</v>
      </c>
      <c r="Z46" s="68">
        <v>3</v>
      </c>
      <c r="AA46" s="295"/>
      <c r="AB46" s="68">
        <v>4</v>
      </c>
      <c r="AC46" s="68">
        <v>20</v>
      </c>
      <c r="AD46" s="68">
        <v>27</v>
      </c>
      <c r="AE46" s="68">
        <v>8</v>
      </c>
      <c r="AF46" s="68">
        <v>4</v>
      </c>
      <c r="AG46" s="295"/>
      <c r="AH46" s="68">
        <v>0</v>
      </c>
      <c r="AI46" s="68">
        <v>2</v>
      </c>
      <c r="AJ46" s="68">
        <v>23</v>
      </c>
      <c r="AK46" s="68">
        <v>34</v>
      </c>
      <c r="AL46" s="68">
        <v>4</v>
      </c>
      <c r="AM46" s="295"/>
      <c r="AN46" s="68">
        <v>28</v>
      </c>
      <c r="AO46" s="68">
        <v>30</v>
      </c>
      <c r="AP46" s="68">
        <v>3</v>
      </c>
      <c r="AQ46" s="68">
        <v>0</v>
      </c>
      <c r="AR46" s="68">
        <v>2</v>
      </c>
      <c r="AS46" s="295"/>
      <c r="AT46" s="68">
        <v>0</v>
      </c>
      <c r="AU46" s="68">
        <v>5</v>
      </c>
      <c r="AV46" s="68">
        <v>21</v>
      </c>
      <c r="AW46" s="68">
        <v>36</v>
      </c>
      <c r="AX46" s="68">
        <v>1</v>
      </c>
      <c r="AY46" s="295"/>
      <c r="AZ46" s="68">
        <v>0</v>
      </c>
      <c r="BA46" s="68">
        <v>4</v>
      </c>
      <c r="BB46" s="68">
        <v>13</v>
      </c>
      <c r="BC46" s="68">
        <v>45</v>
      </c>
      <c r="BD46" s="68">
        <v>1</v>
      </c>
      <c r="BE46" s="295"/>
      <c r="BF46" s="68">
        <v>51</v>
      </c>
      <c r="BG46" s="68">
        <v>9</v>
      </c>
      <c r="BH46" s="68">
        <v>0</v>
      </c>
      <c r="BI46" s="68">
        <v>0</v>
      </c>
      <c r="BJ46" s="68">
        <v>2</v>
      </c>
    </row>
    <row r="47" spans="2:62" s="81" customFormat="1" ht="15" customHeight="1">
      <c r="B47" s="413"/>
      <c r="C47" s="414"/>
      <c r="D47" s="71">
        <v>6.3492063492063502E-2</v>
      </c>
      <c r="E47" s="71">
        <v>0.317460317460317</v>
      </c>
      <c r="F47" s="71">
        <v>0.33333333333333298</v>
      </c>
      <c r="G47" s="71">
        <v>0.238095238095238</v>
      </c>
      <c r="H47" s="143">
        <v>4.7619047619047603E-2</v>
      </c>
      <c r="I47" s="296"/>
      <c r="J47" s="297">
        <v>0.82258064516129004</v>
      </c>
      <c r="K47" s="71">
        <v>0.16129032258064499</v>
      </c>
      <c r="L47" s="71">
        <v>0</v>
      </c>
      <c r="M47" s="71">
        <v>0</v>
      </c>
      <c r="N47" s="71">
        <v>1.6129032258064498E-2</v>
      </c>
      <c r="O47" s="296"/>
      <c r="P47" s="71">
        <v>0</v>
      </c>
      <c r="Q47" s="71">
        <v>0.225806451612903</v>
      </c>
      <c r="R47" s="71">
        <v>0.532258064516129</v>
      </c>
      <c r="S47" s="71">
        <v>0.17741935483870999</v>
      </c>
      <c r="T47" s="71">
        <v>6.4516129032258104E-2</v>
      </c>
      <c r="U47" s="296"/>
      <c r="V47" s="71">
        <v>0.80645161290322598</v>
      </c>
      <c r="W47" s="71">
        <v>0.12903225806451599</v>
      </c>
      <c r="X47" s="71">
        <v>1.6129032258064498E-2</v>
      </c>
      <c r="Y47" s="71">
        <v>0</v>
      </c>
      <c r="Z47" s="71">
        <v>4.8387096774193498E-2</v>
      </c>
      <c r="AA47" s="296"/>
      <c r="AB47" s="71">
        <v>6.3492063492063502E-2</v>
      </c>
      <c r="AC47" s="71">
        <v>0.317460317460317</v>
      </c>
      <c r="AD47" s="71">
        <v>0.42857142857142899</v>
      </c>
      <c r="AE47" s="71">
        <v>0.126984126984127</v>
      </c>
      <c r="AF47" s="71">
        <v>6.3492063492063502E-2</v>
      </c>
      <c r="AG47" s="296"/>
      <c r="AH47" s="71">
        <v>0</v>
      </c>
      <c r="AI47" s="71">
        <v>3.1746031746031703E-2</v>
      </c>
      <c r="AJ47" s="71">
        <v>0.365079365079365</v>
      </c>
      <c r="AK47" s="71">
        <v>0.53968253968253999</v>
      </c>
      <c r="AL47" s="71">
        <v>6.3492063492063502E-2</v>
      </c>
      <c r="AM47" s="296"/>
      <c r="AN47" s="71">
        <v>0.44444444444444398</v>
      </c>
      <c r="AO47" s="71">
        <v>0.476190476190476</v>
      </c>
      <c r="AP47" s="71">
        <v>4.7619047619047603E-2</v>
      </c>
      <c r="AQ47" s="71">
        <v>0</v>
      </c>
      <c r="AR47" s="71">
        <v>3.1746031746031703E-2</v>
      </c>
      <c r="AS47" s="296"/>
      <c r="AT47" s="71">
        <v>0</v>
      </c>
      <c r="AU47" s="71">
        <v>7.9365079365079402E-2</v>
      </c>
      <c r="AV47" s="71">
        <v>0.33333333333333298</v>
      </c>
      <c r="AW47" s="71">
        <v>0.57142857142857195</v>
      </c>
      <c r="AX47" s="71">
        <v>1.58730158730159E-2</v>
      </c>
      <c r="AY47" s="296"/>
      <c r="AZ47" s="71">
        <v>0</v>
      </c>
      <c r="BA47" s="71">
        <v>6.3492063492063502E-2</v>
      </c>
      <c r="BB47" s="71">
        <v>0.206349206349206</v>
      </c>
      <c r="BC47" s="71">
        <v>0.71428571428571397</v>
      </c>
      <c r="BD47" s="71">
        <v>1.58730158730159E-2</v>
      </c>
      <c r="BE47" s="296"/>
      <c r="BF47" s="71">
        <v>0.82258064516129004</v>
      </c>
      <c r="BG47" s="71">
        <v>0.14516129032258099</v>
      </c>
      <c r="BH47" s="71">
        <v>0</v>
      </c>
      <c r="BI47" s="71">
        <v>0</v>
      </c>
      <c r="BJ47" s="71">
        <v>3.2258064516128997E-2</v>
      </c>
    </row>
    <row r="48" spans="2:62" ht="15" customHeight="1">
      <c r="B48" s="404"/>
      <c r="C48" s="381" t="s">
        <v>177</v>
      </c>
      <c r="D48" s="68">
        <v>20</v>
      </c>
      <c r="E48" s="68">
        <v>54</v>
      </c>
      <c r="F48" s="68">
        <v>51</v>
      </c>
      <c r="G48" s="68">
        <v>13</v>
      </c>
      <c r="H48" s="147">
        <v>1</v>
      </c>
      <c r="I48" s="295"/>
      <c r="J48" s="140">
        <v>115</v>
      </c>
      <c r="K48" s="68">
        <v>22</v>
      </c>
      <c r="L48" s="68">
        <v>2</v>
      </c>
      <c r="M48" s="68">
        <v>0</v>
      </c>
      <c r="N48" s="68">
        <v>0</v>
      </c>
      <c r="O48" s="295"/>
      <c r="P48" s="68">
        <v>10</v>
      </c>
      <c r="Q48" s="68">
        <v>42</v>
      </c>
      <c r="R48" s="68">
        <v>58</v>
      </c>
      <c r="S48" s="68">
        <v>26</v>
      </c>
      <c r="T48" s="68">
        <v>3</v>
      </c>
      <c r="U48" s="295"/>
      <c r="V48" s="68">
        <v>123</v>
      </c>
      <c r="W48" s="68">
        <v>16</v>
      </c>
      <c r="X48" s="68">
        <v>0</v>
      </c>
      <c r="Y48" s="68">
        <v>0</v>
      </c>
      <c r="Z48" s="68">
        <v>0</v>
      </c>
      <c r="AA48" s="295"/>
      <c r="AB48" s="68">
        <v>15</v>
      </c>
      <c r="AC48" s="68">
        <v>46</v>
      </c>
      <c r="AD48" s="68">
        <v>68</v>
      </c>
      <c r="AE48" s="68">
        <v>10</v>
      </c>
      <c r="AF48" s="68">
        <v>1</v>
      </c>
      <c r="AG48" s="295"/>
      <c r="AH48" s="68">
        <v>4</v>
      </c>
      <c r="AI48" s="68">
        <v>13</v>
      </c>
      <c r="AJ48" s="68">
        <v>56</v>
      </c>
      <c r="AK48" s="68">
        <v>64</v>
      </c>
      <c r="AL48" s="68">
        <v>2</v>
      </c>
      <c r="AM48" s="295"/>
      <c r="AN48" s="68">
        <v>80</v>
      </c>
      <c r="AO48" s="68">
        <v>52</v>
      </c>
      <c r="AP48" s="68">
        <v>5</v>
      </c>
      <c r="AQ48" s="68">
        <v>0</v>
      </c>
      <c r="AR48" s="68">
        <v>2</v>
      </c>
      <c r="AS48" s="295"/>
      <c r="AT48" s="68">
        <v>3</v>
      </c>
      <c r="AU48" s="68">
        <v>14</v>
      </c>
      <c r="AV48" s="68">
        <v>57</v>
      </c>
      <c r="AW48" s="68">
        <v>63</v>
      </c>
      <c r="AX48" s="68">
        <v>2</v>
      </c>
      <c r="AY48" s="295"/>
      <c r="AZ48" s="68">
        <v>1</v>
      </c>
      <c r="BA48" s="68">
        <v>14</v>
      </c>
      <c r="BB48" s="68">
        <v>40</v>
      </c>
      <c r="BC48" s="68">
        <v>76</v>
      </c>
      <c r="BD48" s="68">
        <v>8</v>
      </c>
      <c r="BE48" s="295"/>
      <c r="BF48" s="68">
        <v>124</v>
      </c>
      <c r="BG48" s="68">
        <v>11</v>
      </c>
      <c r="BH48" s="68">
        <v>0</v>
      </c>
      <c r="BI48" s="68">
        <v>3</v>
      </c>
      <c r="BJ48" s="68">
        <v>1</v>
      </c>
    </row>
    <row r="49" spans="2:62" s="58" customFormat="1" ht="15" customHeight="1">
      <c r="B49" s="404"/>
      <c r="C49" s="412"/>
      <c r="D49" s="71">
        <v>0.14388489208633101</v>
      </c>
      <c r="E49" s="71">
        <v>0.388489208633094</v>
      </c>
      <c r="F49" s="71">
        <v>0.36690647482014399</v>
      </c>
      <c r="G49" s="71">
        <v>9.3525179856115095E-2</v>
      </c>
      <c r="H49" s="298">
        <v>7.1942446043165497E-3</v>
      </c>
      <c r="I49" s="299"/>
      <c r="J49" s="297">
        <v>0.82733812949640295</v>
      </c>
      <c r="K49" s="71">
        <v>0.15827338129496399</v>
      </c>
      <c r="L49" s="71">
        <v>1.4388489208633099E-2</v>
      </c>
      <c r="M49" s="71">
        <v>0</v>
      </c>
      <c r="N49" s="71">
        <v>0</v>
      </c>
      <c r="O49" s="299"/>
      <c r="P49" s="71">
        <v>7.1942446043165506E-2</v>
      </c>
      <c r="Q49" s="71">
        <v>0.30215827338129497</v>
      </c>
      <c r="R49" s="71">
        <v>0.41726618705036</v>
      </c>
      <c r="S49" s="71">
        <v>0.18705035971223</v>
      </c>
      <c r="T49" s="71">
        <v>2.15827338129496E-2</v>
      </c>
      <c r="U49" s="299"/>
      <c r="V49" s="71">
        <v>0.88489208633093497</v>
      </c>
      <c r="W49" s="71">
        <v>0.115107913669065</v>
      </c>
      <c r="X49" s="71">
        <v>0</v>
      </c>
      <c r="Y49" s="71">
        <v>0</v>
      </c>
      <c r="Z49" s="71">
        <v>0</v>
      </c>
      <c r="AA49" s="299"/>
      <c r="AB49" s="71">
        <v>0.107142857142857</v>
      </c>
      <c r="AC49" s="71">
        <v>0.32857142857142901</v>
      </c>
      <c r="AD49" s="71">
        <v>0.48571428571428599</v>
      </c>
      <c r="AE49" s="71">
        <v>7.1428571428571397E-2</v>
      </c>
      <c r="AF49" s="72">
        <v>7.14285714285714E-3</v>
      </c>
      <c r="AG49" s="299"/>
      <c r="AH49" s="71">
        <v>2.8776978417266199E-2</v>
      </c>
      <c r="AI49" s="71">
        <v>9.3525179856115095E-2</v>
      </c>
      <c r="AJ49" s="71">
        <v>0.402877697841727</v>
      </c>
      <c r="AK49" s="71">
        <v>0.46043165467625902</v>
      </c>
      <c r="AL49" s="71">
        <v>1.4388489208633099E-2</v>
      </c>
      <c r="AM49" s="299"/>
      <c r="AN49" s="71">
        <v>0.57553956834532405</v>
      </c>
      <c r="AO49" s="71">
        <v>0.37410071942445999</v>
      </c>
      <c r="AP49" s="71">
        <v>3.5971223021582698E-2</v>
      </c>
      <c r="AQ49" s="71">
        <v>0</v>
      </c>
      <c r="AR49" s="71">
        <v>1.4388489208633099E-2</v>
      </c>
      <c r="AS49" s="299"/>
      <c r="AT49" s="71">
        <v>2.15827338129496E-2</v>
      </c>
      <c r="AU49" s="71">
        <v>0.100719424460432</v>
      </c>
      <c r="AV49" s="71">
        <v>0.410071942446043</v>
      </c>
      <c r="AW49" s="71">
        <v>0.45323741007194202</v>
      </c>
      <c r="AX49" s="71">
        <v>1.4388489208633099E-2</v>
      </c>
      <c r="AY49" s="299"/>
      <c r="AZ49" s="72">
        <v>7.1942446043165497E-3</v>
      </c>
      <c r="BA49" s="71">
        <v>0.100719424460432</v>
      </c>
      <c r="BB49" s="71">
        <v>0.28776978417266202</v>
      </c>
      <c r="BC49" s="71">
        <v>0.54676258992805804</v>
      </c>
      <c r="BD49" s="71">
        <v>5.7553956834532398E-2</v>
      </c>
      <c r="BE49" s="299"/>
      <c r="BF49" s="71">
        <v>0.89208633093525203</v>
      </c>
      <c r="BG49" s="71">
        <v>7.9136690647481994E-2</v>
      </c>
      <c r="BH49" s="71">
        <v>0</v>
      </c>
      <c r="BI49" s="71">
        <v>2.15827338129496E-2</v>
      </c>
      <c r="BJ49" s="72">
        <v>7.1942446043165497E-3</v>
      </c>
    </row>
    <row r="50" spans="2:62" ht="15" customHeight="1">
      <c r="B50" s="404"/>
      <c r="C50" s="381" t="s">
        <v>179</v>
      </c>
      <c r="D50" s="68">
        <v>26</v>
      </c>
      <c r="E50" s="68">
        <v>58</v>
      </c>
      <c r="F50" s="68">
        <v>39</v>
      </c>
      <c r="G50" s="68">
        <v>2</v>
      </c>
      <c r="H50" s="147">
        <v>0</v>
      </c>
      <c r="I50" s="295"/>
      <c r="J50" s="140">
        <v>107</v>
      </c>
      <c r="K50" s="68">
        <v>18</v>
      </c>
      <c r="L50" s="68">
        <v>0</v>
      </c>
      <c r="M50" s="68">
        <v>0</v>
      </c>
      <c r="N50" s="68">
        <v>1</v>
      </c>
      <c r="O50" s="295"/>
      <c r="P50" s="68">
        <v>11</v>
      </c>
      <c r="Q50" s="68">
        <v>29</v>
      </c>
      <c r="R50" s="68">
        <v>65</v>
      </c>
      <c r="S50" s="68">
        <v>13</v>
      </c>
      <c r="T50" s="68">
        <v>6</v>
      </c>
      <c r="U50" s="295"/>
      <c r="V50" s="68">
        <v>111</v>
      </c>
      <c r="W50" s="68">
        <v>14</v>
      </c>
      <c r="X50" s="68">
        <v>0</v>
      </c>
      <c r="Y50" s="68">
        <v>0</v>
      </c>
      <c r="Z50" s="68">
        <v>0</v>
      </c>
      <c r="AA50" s="295"/>
      <c r="AB50" s="68">
        <v>15</v>
      </c>
      <c r="AC50" s="68">
        <v>39</v>
      </c>
      <c r="AD50" s="68">
        <v>52</v>
      </c>
      <c r="AE50" s="68">
        <v>11</v>
      </c>
      <c r="AF50" s="68">
        <v>7</v>
      </c>
      <c r="AG50" s="295"/>
      <c r="AH50" s="68">
        <v>4</v>
      </c>
      <c r="AI50" s="68">
        <v>15</v>
      </c>
      <c r="AJ50" s="68">
        <v>51</v>
      </c>
      <c r="AK50" s="68">
        <v>51</v>
      </c>
      <c r="AL50" s="68">
        <v>5</v>
      </c>
      <c r="AM50" s="295"/>
      <c r="AN50" s="68">
        <v>70</v>
      </c>
      <c r="AO50" s="68">
        <v>51</v>
      </c>
      <c r="AP50" s="68">
        <v>3</v>
      </c>
      <c r="AQ50" s="68">
        <v>1</v>
      </c>
      <c r="AR50" s="68">
        <v>0</v>
      </c>
      <c r="AS50" s="295"/>
      <c r="AT50" s="68">
        <v>2</v>
      </c>
      <c r="AU50" s="68">
        <v>16</v>
      </c>
      <c r="AV50" s="68">
        <v>53</v>
      </c>
      <c r="AW50" s="68">
        <v>51</v>
      </c>
      <c r="AX50" s="68">
        <v>4</v>
      </c>
      <c r="AY50" s="295"/>
      <c r="AZ50" s="68">
        <v>2</v>
      </c>
      <c r="BA50" s="68">
        <v>15</v>
      </c>
      <c r="BB50" s="68">
        <v>31</v>
      </c>
      <c r="BC50" s="68">
        <v>66</v>
      </c>
      <c r="BD50" s="68">
        <v>11</v>
      </c>
      <c r="BE50" s="295"/>
      <c r="BF50" s="68">
        <v>103</v>
      </c>
      <c r="BG50" s="68">
        <v>20</v>
      </c>
      <c r="BH50" s="68">
        <v>0</v>
      </c>
      <c r="BI50" s="68">
        <v>2</v>
      </c>
      <c r="BJ50" s="68">
        <v>0</v>
      </c>
    </row>
    <row r="51" spans="2:62" s="58" customFormat="1" ht="15" customHeight="1">
      <c r="B51" s="404"/>
      <c r="C51" s="412"/>
      <c r="D51" s="71">
        <v>0.20799999999999999</v>
      </c>
      <c r="E51" s="71">
        <v>0.46400000000000002</v>
      </c>
      <c r="F51" s="71">
        <v>0.312</v>
      </c>
      <c r="G51" s="71">
        <v>1.6E-2</v>
      </c>
      <c r="H51" s="143">
        <v>0</v>
      </c>
      <c r="I51" s="296"/>
      <c r="J51" s="297">
        <v>0.84920634920634896</v>
      </c>
      <c r="K51" s="71">
        <v>0.14285714285714299</v>
      </c>
      <c r="L51" s="71">
        <v>0</v>
      </c>
      <c r="M51" s="71">
        <v>0</v>
      </c>
      <c r="N51" s="72">
        <v>7.9365079365079395E-3</v>
      </c>
      <c r="O51" s="296"/>
      <c r="P51" s="71">
        <v>8.8709677419354802E-2</v>
      </c>
      <c r="Q51" s="71">
        <v>0.233870967741935</v>
      </c>
      <c r="R51" s="71">
        <v>0.52419354838709697</v>
      </c>
      <c r="S51" s="71">
        <v>0.104838709677419</v>
      </c>
      <c r="T51" s="71">
        <v>4.8387096774193498E-2</v>
      </c>
      <c r="U51" s="296"/>
      <c r="V51" s="71">
        <v>0.88800000000000001</v>
      </c>
      <c r="W51" s="71">
        <v>0.112</v>
      </c>
      <c r="X51" s="71">
        <v>0</v>
      </c>
      <c r="Y51" s="71">
        <v>0</v>
      </c>
      <c r="Z51" s="71">
        <v>0</v>
      </c>
      <c r="AA51" s="296"/>
      <c r="AB51" s="71">
        <v>0.120967741935484</v>
      </c>
      <c r="AC51" s="71">
        <v>0.31451612903225801</v>
      </c>
      <c r="AD51" s="71">
        <v>0.41935483870967699</v>
      </c>
      <c r="AE51" s="71">
        <v>8.8709677419354802E-2</v>
      </c>
      <c r="AF51" s="71">
        <v>5.6451612903225798E-2</v>
      </c>
      <c r="AG51" s="296"/>
      <c r="AH51" s="71">
        <v>3.1746031746031703E-2</v>
      </c>
      <c r="AI51" s="71">
        <v>0.119047619047619</v>
      </c>
      <c r="AJ51" s="71">
        <v>0.40476190476190499</v>
      </c>
      <c r="AK51" s="71">
        <v>0.40476190476190499</v>
      </c>
      <c r="AL51" s="71">
        <v>3.9682539682539701E-2</v>
      </c>
      <c r="AM51" s="296"/>
      <c r="AN51" s="71">
        <v>0.56000000000000005</v>
      </c>
      <c r="AO51" s="71">
        <v>0.40799999999999997</v>
      </c>
      <c r="AP51" s="71">
        <v>2.4E-2</v>
      </c>
      <c r="AQ51" s="72">
        <v>8.0000000000000002E-3</v>
      </c>
      <c r="AR51" s="71">
        <v>0</v>
      </c>
      <c r="AS51" s="296"/>
      <c r="AT51" s="71">
        <v>1.58730158730159E-2</v>
      </c>
      <c r="AU51" s="71">
        <v>0.126984126984127</v>
      </c>
      <c r="AV51" s="71">
        <v>0.42063492063492097</v>
      </c>
      <c r="AW51" s="71">
        <v>0.40476190476190499</v>
      </c>
      <c r="AX51" s="71">
        <v>3.1746031746031703E-2</v>
      </c>
      <c r="AY51" s="296"/>
      <c r="AZ51" s="71">
        <v>1.6E-2</v>
      </c>
      <c r="BA51" s="71">
        <v>0.12</v>
      </c>
      <c r="BB51" s="71">
        <v>0.248</v>
      </c>
      <c r="BC51" s="71">
        <v>0.52800000000000002</v>
      </c>
      <c r="BD51" s="71">
        <v>8.7999999999999995E-2</v>
      </c>
      <c r="BE51" s="296"/>
      <c r="BF51" s="71">
        <v>0.82399999999999995</v>
      </c>
      <c r="BG51" s="71">
        <v>0.16</v>
      </c>
      <c r="BH51" s="71">
        <v>0</v>
      </c>
      <c r="BI51" s="71">
        <v>1.6E-2</v>
      </c>
      <c r="BJ51" s="71">
        <v>0</v>
      </c>
    </row>
    <row r="52" spans="2:62" ht="15" customHeight="1">
      <c r="B52" s="404"/>
      <c r="C52" s="381" t="s">
        <v>157</v>
      </c>
      <c r="D52" s="68">
        <v>25</v>
      </c>
      <c r="E52" s="68">
        <v>47</v>
      </c>
      <c r="F52" s="68">
        <v>15</v>
      </c>
      <c r="G52" s="68">
        <v>0</v>
      </c>
      <c r="H52" s="147">
        <v>1</v>
      </c>
      <c r="I52" s="295"/>
      <c r="J52" s="140">
        <v>72</v>
      </c>
      <c r="K52" s="68">
        <v>17</v>
      </c>
      <c r="L52" s="68">
        <v>0</v>
      </c>
      <c r="M52" s="68">
        <v>0</v>
      </c>
      <c r="N52" s="68">
        <v>0</v>
      </c>
      <c r="O52" s="295"/>
      <c r="P52" s="68">
        <v>6</v>
      </c>
      <c r="Q52" s="68">
        <v>16</v>
      </c>
      <c r="R52" s="68">
        <v>57</v>
      </c>
      <c r="S52" s="68">
        <v>6</v>
      </c>
      <c r="T52" s="68">
        <v>2</v>
      </c>
      <c r="U52" s="295"/>
      <c r="V52" s="68">
        <v>79</v>
      </c>
      <c r="W52" s="68">
        <v>9</v>
      </c>
      <c r="X52" s="68">
        <v>0</v>
      </c>
      <c r="Y52" s="68">
        <v>0</v>
      </c>
      <c r="Z52" s="68">
        <v>0</v>
      </c>
      <c r="AA52" s="295"/>
      <c r="AB52" s="68">
        <v>11</v>
      </c>
      <c r="AC52" s="68">
        <v>33</v>
      </c>
      <c r="AD52" s="68">
        <v>38</v>
      </c>
      <c r="AE52" s="68">
        <v>5</v>
      </c>
      <c r="AF52" s="68">
        <v>1</v>
      </c>
      <c r="AG52" s="295"/>
      <c r="AH52" s="68">
        <v>3</v>
      </c>
      <c r="AI52" s="68">
        <v>8</v>
      </c>
      <c r="AJ52" s="68">
        <v>32</v>
      </c>
      <c r="AK52" s="68">
        <v>39</v>
      </c>
      <c r="AL52" s="68">
        <v>6</v>
      </c>
      <c r="AM52" s="295"/>
      <c r="AN52" s="68">
        <v>45</v>
      </c>
      <c r="AO52" s="68">
        <v>40</v>
      </c>
      <c r="AP52" s="68">
        <v>3</v>
      </c>
      <c r="AQ52" s="68">
        <v>0</v>
      </c>
      <c r="AR52" s="68">
        <v>0</v>
      </c>
      <c r="AS52" s="295"/>
      <c r="AT52" s="68">
        <v>0</v>
      </c>
      <c r="AU52" s="68">
        <v>7</v>
      </c>
      <c r="AV52" s="68">
        <v>45</v>
      </c>
      <c r="AW52" s="68">
        <v>32</v>
      </c>
      <c r="AX52" s="68">
        <v>4</v>
      </c>
      <c r="AY52" s="295"/>
      <c r="AZ52" s="68">
        <v>0</v>
      </c>
      <c r="BA52" s="68">
        <v>10</v>
      </c>
      <c r="BB52" s="68">
        <v>23</v>
      </c>
      <c r="BC52" s="68">
        <v>50</v>
      </c>
      <c r="BD52" s="68">
        <v>5</v>
      </c>
      <c r="BE52" s="295"/>
      <c r="BF52" s="68">
        <v>74</v>
      </c>
      <c r="BG52" s="68">
        <v>14</v>
      </c>
      <c r="BH52" s="68">
        <v>1</v>
      </c>
      <c r="BI52" s="68">
        <v>0</v>
      </c>
      <c r="BJ52" s="68">
        <v>0</v>
      </c>
    </row>
    <row r="53" spans="2:62" s="58" customFormat="1" ht="15" customHeight="1">
      <c r="B53" s="404"/>
      <c r="C53" s="412"/>
      <c r="D53" s="71">
        <v>0.28409090909090901</v>
      </c>
      <c r="E53" s="71">
        <v>0.53409090909090895</v>
      </c>
      <c r="F53" s="71">
        <v>0.170454545454545</v>
      </c>
      <c r="G53" s="71">
        <v>0</v>
      </c>
      <c r="H53" s="143">
        <v>1.13636363636364E-2</v>
      </c>
      <c r="I53" s="296"/>
      <c r="J53" s="297">
        <v>0.80898876404494402</v>
      </c>
      <c r="K53" s="71">
        <v>0.19101123595505601</v>
      </c>
      <c r="L53" s="71">
        <v>0</v>
      </c>
      <c r="M53" s="71">
        <v>0</v>
      </c>
      <c r="N53" s="71">
        <v>0</v>
      </c>
      <c r="O53" s="296"/>
      <c r="P53" s="71">
        <v>6.8965517241379296E-2</v>
      </c>
      <c r="Q53" s="71">
        <v>0.18390804597701099</v>
      </c>
      <c r="R53" s="71">
        <v>0.65517241379310298</v>
      </c>
      <c r="S53" s="71">
        <v>6.8965517241379296E-2</v>
      </c>
      <c r="T53" s="71">
        <v>2.2988505747126398E-2</v>
      </c>
      <c r="U53" s="296"/>
      <c r="V53" s="71">
        <v>0.89772727272727304</v>
      </c>
      <c r="W53" s="71">
        <v>0.102272727272727</v>
      </c>
      <c r="X53" s="71">
        <v>0</v>
      </c>
      <c r="Y53" s="71">
        <v>0</v>
      </c>
      <c r="Z53" s="71">
        <v>0</v>
      </c>
      <c r="AA53" s="296"/>
      <c r="AB53" s="71">
        <v>0.125</v>
      </c>
      <c r="AC53" s="71">
        <v>0.375</v>
      </c>
      <c r="AD53" s="71">
        <v>0.43181818181818199</v>
      </c>
      <c r="AE53" s="71">
        <v>5.6818181818181802E-2</v>
      </c>
      <c r="AF53" s="71">
        <v>1.13636363636364E-2</v>
      </c>
      <c r="AG53" s="296"/>
      <c r="AH53" s="71">
        <v>3.4090909090909102E-2</v>
      </c>
      <c r="AI53" s="71">
        <v>9.0909090909090898E-2</v>
      </c>
      <c r="AJ53" s="71">
        <v>0.36363636363636398</v>
      </c>
      <c r="AK53" s="71">
        <v>0.44318181818181801</v>
      </c>
      <c r="AL53" s="71">
        <v>6.8181818181818205E-2</v>
      </c>
      <c r="AM53" s="296"/>
      <c r="AN53" s="71">
        <v>0.51136363636363602</v>
      </c>
      <c r="AO53" s="71">
        <v>0.45454545454545497</v>
      </c>
      <c r="AP53" s="71">
        <v>3.4090909090909102E-2</v>
      </c>
      <c r="AQ53" s="71">
        <v>0</v>
      </c>
      <c r="AR53" s="71">
        <v>0</v>
      </c>
      <c r="AS53" s="296"/>
      <c r="AT53" s="71">
        <v>0</v>
      </c>
      <c r="AU53" s="71">
        <v>7.9545454545454503E-2</v>
      </c>
      <c r="AV53" s="71">
        <v>0.51136363636363602</v>
      </c>
      <c r="AW53" s="71">
        <v>0.36363636363636398</v>
      </c>
      <c r="AX53" s="71">
        <v>4.5454545454545497E-2</v>
      </c>
      <c r="AY53" s="296"/>
      <c r="AZ53" s="71">
        <v>0</v>
      </c>
      <c r="BA53" s="71">
        <v>0.11363636363636399</v>
      </c>
      <c r="BB53" s="71">
        <v>0.26136363636363602</v>
      </c>
      <c r="BC53" s="71">
        <v>0.56818181818181801</v>
      </c>
      <c r="BD53" s="71">
        <v>5.6818181818181802E-2</v>
      </c>
      <c r="BE53" s="296"/>
      <c r="BF53" s="71">
        <v>0.83146067415730296</v>
      </c>
      <c r="BG53" s="71">
        <v>0.15730337078651699</v>
      </c>
      <c r="BH53" s="71">
        <v>1.1235955056179799E-2</v>
      </c>
      <c r="BI53" s="71">
        <v>0</v>
      </c>
      <c r="BJ53" s="71">
        <v>0</v>
      </c>
    </row>
    <row r="54" spans="2:62" ht="15" customHeight="1">
      <c r="B54" s="404"/>
      <c r="C54" s="381" t="s">
        <v>171</v>
      </c>
      <c r="D54" s="68">
        <v>46</v>
      </c>
      <c r="E54" s="68">
        <v>53</v>
      </c>
      <c r="F54" s="68">
        <v>7</v>
      </c>
      <c r="G54" s="68">
        <v>0</v>
      </c>
      <c r="H54" s="147">
        <v>1</v>
      </c>
      <c r="I54" s="295"/>
      <c r="J54" s="140">
        <v>88</v>
      </c>
      <c r="K54" s="68">
        <v>17</v>
      </c>
      <c r="L54" s="68">
        <v>0</v>
      </c>
      <c r="M54" s="68">
        <v>0</v>
      </c>
      <c r="N54" s="68">
        <v>1</v>
      </c>
      <c r="O54" s="295"/>
      <c r="P54" s="68">
        <v>9</v>
      </c>
      <c r="Q54" s="68">
        <v>31</v>
      </c>
      <c r="R54" s="68">
        <v>48</v>
      </c>
      <c r="S54" s="68">
        <v>11</v>
      </c>
      <c r="T54" s="68">
        <v>7</v>
      </c>
      <c r="U54" s="295"/>
      <c r="V54" s="68">
        <v>98</v>
      </c>
      <c r="W54" s="68">
        <v>7</v>
      </c>
      <c r="X54" s="68">
        <v>0</v>
      </c>
      <c r="Y54" s="68">
        <v>0</v>
      </c>
      <c r="Z54" s="68">
        <v>1</v>
      </c>
      <c r="AA54" s="295"/>
      <c r="AB54" s="68">
        <v>11</v>
      </c>
      <c r="AC54" s="68">
        <v>50</v>
      </c>
      <c r="AD54" s="68">
        <v>36</v>
      </c>
      <c r="AE54" s="68">
        <v>5</v>
      </c>
      <c r="AF54" s="68">
        <v>4</v>
      </c>
      <c r="AG54" s="295"/>
      <c r="AH54" s="68">
        <v>0</v>
      </c>
      <c r="AI54" s="68">
        <v>14</v>
      </c>
      <c r="AJ54" s="68">
        <v>41</v>
      </c>
      <c r="AK54" s="68">
        <v>44</v>
      </c>
      <c r="AL54" s="68">
        <v>7</v>
      </c>
      <c r="AM54" s="295"/>
      <c r="AN54" s="68">
        <v>54</v>
      </c>
      <c r="AO54" s="68">
        <v>46</v>
      </c>
      <c r="AP54" s="68">
        <v>6</v>
      </c>
      <c r="AQ54" s="68">
        <v>0</v>
      </c>
      <c r="AR54" s="68">
        <v>0</v>
      </c>
      <c r="AS54" s="295"/>
      <c r="AT54" s="68">
        <v>0</v>
      </c>
      <c r="AU54" s="68">
        <v>13</v>
      </c>
      <c r="AV54" s="68">
        <v>57</v>
      </c>
      <c r="AW54" s="68">
        <v>33</v>
      </c>
      <c r="AX54" s="68">
        <v>3</v>
      </c>
      <c r="AY54" s="295"/>
      <c r="AZ54" s="68">
        <v>1</v>
      </c>
      <c r="BA54" s="68">
        <v>10</v>
      </c>
      <c r="BB54" s="68">
        <v>35</v>
      </c>
      <c r="BC54" s="68">
        <v>51</v>
      </c>
      <c r="BD54" s="68">
        <v>9</v>
      </c>
      <c r="BE54" s="295"/>
      <c r="BF54" s="68">
        <v>91</v>
      </c>
      <c r="BG54" s="68">
        <v>15</v>
      </c>
      <c r="BH54" s="68">
        <v>0</v>
      </c>
      <c r="BI54" s="68">
        <v>1</v>
      </c>
      <c r="BJ54" s="68">
        <v>0</v>
      </c>
    </row>
    <row r="55" spans="2:62" s="58" customFormat="1" ht="15" customHeight="1">
      <c r="B55" s="404"/>
      <c r="C55" s="412"/>
      <c r="D55" s="71">
        <v>0.42990654205607498</v>
      </c>
      <c r="E55" s="71">
        <v>0.49532710280373798</v>
      </c>
      <c r="F55" s="71">
        <v>6.54205607476636E-2</v>
      </c>
      <c r="G55" s="71">
        <v>0</v>
      </c>
      <c r="H55" s="298">
        <v>9.3457943925233603E-3</v>
      </c>
      <c r="I55" s="299"/>
      <c r="J55" s="297">
        <v>0.83018867924528295</v>
      </c>
      <c r="K55" s="71">
        <v>0.160377358490566</v>
      </c>
      <c r="L55" s="71">
        <v>0</v>
      </c>
      <c r="M55" s="71">
        <v>0</v>
      </c>
      <c r="N55" s="72">
        <v>9.4339622641509396E-3</v>
      </c>
      <c r="O55" s="299"/>
      <c r="P55" s="71">
        <v>8.4905660377358499E-2</v>
      </c>
      <c r="Q55" s="71">
        <v>0.29245283018867901</v>
      </c>
      <c r="R55" s="71">
        <v>0.45283018867924502</v>
      </c>
      <c r="S55" s="71">
        <v>0.10377358490565999</v>
      </c>
      <c r="T55" s="71">
        <v>6.6037735849056603E-2</v>
      </c>
      <c r="U55" s="299"/>
      <c r="V55" s="71">
        <v>0.92452830188679203</v>
      </c>
      <c r="W55" s="71">
        <v>6.6037735849056603E-2</v>
      </c>
      <c r="X55" s="71">
        <v>0</v>
      </c>
      <c r="Y55" s="71">
        <v>0</v>
      </c>
      <c r="Z55" s="72">
        <v>9.4339622641509396E-3</v>
      </c>
      <c r="AA55" s="299"/>
      <c r="AB55" s="71">
        <v>0.10377358490565999</v>
      </c>
      <c r="AC55" s="71">
        <v>0.47169811320754701</v>
      </c>
      <c r="AD55" s="71">
        <v>0.339622641509434</v>
      </c>
      <c r="AE55" s="71">
        <v>4.71698113207547E-2</v>
      </c>
      <c r="AF55" s="71">
        <v>3.77358490566038E-2</v>
      </c>
      <c r="AG55" s="299"/>
      <c r="AH55" s="71">
        <v>0</v>
      </c>
      <c r="AI55" s="71">
        <v>0.13207547169811301</v>
      </c>
      <c r="AJ55" s="71">
        <v>0.38679245283018898</v>
      </c>
      <c r="AK55" s="71">
        <v>0.41509433962264197</v>
      </c>
      <c r="AL55" s="71">
        <v>6.6037735849056603E-2</v>
      </c>
      <c r="AM55" s="299"/>
      <c r="AN55" s="71">
        <v>0.50943396226415105</v>
      </c>
      <c r="AO55" s="71">
        <v>0.43396226415094302</v>
      </c>
      <c r="AP55" s="71">
        <v>5.6603773584905703E-2</v>
      </c>
      <c r="AQ55" s="71">
        <v>0</v>
      </c>
      <c r="AR55" s="71">
        <v>0</v>
      </c>
      <c r="AS55" s="299"/>
      <c r="AT55" s="71">
        <v>0</v>
      </c>
      <c r="AU55" s="71">
        <v>0.122641509433962</v>
      </c>
      <c r="AV55" s="71">
        <v>0.53773584905660399</v>
      </c>
      <c r="AW55" s="71">
        <v>0.31132075471698101</v>
      </c>
      <c r="AX55" s="71">
        <v>2.83018867924528E-2</v>
      </c>
      <c r="AY55" s="299"/>
      <c r="AZ55" s="72">
        <v>9.4339622641509396E-3</v>
      </c>
      <c r="BA55" s="71">
        <v>9.4339622641509399E-2</v>
      </c>
      <c r="BB55" s="71">
        <v>0.330188679245283</v>
      </c>
      <c r="BC55" s="71">
        <v>0.48113207547169801</v>
      </c>
      <c r="BD55" s="71">
        <v>8.4905660377358499E-2</v>
      </c>
      <c r="BE55" s="299"/>
      <c r="BF55" s="71">
        <v>0.85046728971962604</v>
      </c>
      <c r="BG55" s="71">
        <v>0.14018691588785001</v>
      </c>
      <c r="BH55" s="71">
        <v>0</v>
      </c>
      <c r="BI55" s="72">
        <v>9.3457943925233603E-3</v>
      </c>
      <c r="BJ55" s="71">
        <v>0</v>
      </c>
    </row>
    <row r="56" spans="2:62" ht="15" customHeight="1">
      <c r="B56" s="404"/>
      <c r="C56" s="381" t="s">
        <v>172</v>
      </c>
      <c r="D56" s="68">
        <v>48</v>
      </c>
      <c r="E56" s="68">
        <v>23</v>
      </c>
      <c r="F56" s="68">
        <v>1</v>
      </c>
      <c r="G56" s="68">
        <v>0</v>
      </c>
      <c r="H56" s="147">
        <v>0</v>
      </c>
      <c r="I56" s="295"/>
      <c r="J56" s="140">
        <v>65</v>
      </c>
      <c r="K56" s="68">
        <v>7</v>
      </c>
      <c r="L56" s="68">
        <v>0</v>
      </c>
      <c r="M56" s="68">
        <v>0</v>
      </c>
      <c r="N56" s="68">
        <v>0</v>
      </c>
      <c r="O56" s="295"/>
      <c r="P56" s="68">
        <v>5</v>
      </c>
      <c r="Q56" s="68">
        <v>19</v>
      </c>
      <c r="R56" s="68">
        <v>42</v>
      </c>
      <c r="S56" s="68">
        <v>3</v>
      </c>
      <c r="T56" s="68">
        <v>3</v>
      </c>
      <c r="U56" s="295"/>
      <c r="V56" s="68">
        <v>66</v>
      </c>
      <c r="W56" s="68">
        <v>6</v>
      </c>
      <c r="X56" s="68">
        <v>0</v>
      </c>
      <c r="Y56" s="68">
        <v>0</v>
      </c>
      <c r="Z56" s="68">
        <v>0</v>
      </c>
      <c r="AA56" s="295"/>
      <c r="AB56" s="68">
        <v>10</v>
      </c>
      <c r="AC56" s="68">
        <v>37</v>
      </c>
      <c r="AD56" s="68">
        <v>22</v>
      </c>
      <c r="AE56" s="68">
        <v>2</v>
      </c>
      <c r="AF56" s="68">
        <v>1</v>
      </c>
      <c r="AG56" s="295"/>
      <c r="AH56" s="68">
        <v>3</v>
      </c>
      <c r="AI56" s="68">
        <v>5</v>
      </c>
      <c r="AJ56" s="68">
        <v>36</v>
      </c>
      <c r="AK56" s="68">
        <v>22</v>
      </c>
      <c r="AL56" s="68">
        <v>6</v>
      </c>
      <c r="AM56" s="295"/>
      <c r="AN56" s="68">
        <v>50</v>
      </c>
      <c r="AO56" s="68">
        <v>21</v>
      </c>
      <c r="AP56" s="68">
        <v>1</v>
      </c>
      <c r="AQ56" s="68">
        <v>0</v>
      </c>
      <c r="AR56" s="68">
        <v>0</v>
      </c>
      <c r="AS56" s="295"/>
      <c r="AT56" s="68">
        <v>1</v>
      </c>
      <c r="AU56" s="68">
        <v>11</v>
      </c>
      <c r="AV56" s="68">
        <v>35</v>
      </c>
      <c r="AW56" s="68">
        <v>24</v>
      </c>
      <c r="AX56" s="68">
        <v>2</v>
      </c>
      <c r="AY56" s="295"/>
      <c r="AZ56" s="68">
        <v>1</v>
      </c>
      <c r="BA56" s="68">
        <v>9</v>
      </c>
      <c r="BB56" s="68">
        <v>22</v>
      </c>
      <c r="BC56" s="68">
        <v>34</v>
      </c>
      <c r="BD56" s="68">
        <v>6</v>
      </c>
      <c r="BE56" s="295"/>
      <c r="BF56" s="68">
        <v>62</v>
      </c>
      <c r="BG56" s="68">
        <v>8</v>
      </c>
      <c r="BH56" s="68">
        <v>1</v>
      </c>
      <c r="BI56" s="68">
        <v>0</v>
      </c>
      <c r="BJ56" s="68">
        <v>1</v>
      </c>
    </row>
    <row r="57" spans="2:62" s="58" customFormat="1" ht="15" customHeight="1">
      <c r="B57" s="404"/>
      <c r="C57" s="412"/>
      <c r="D57" s="71">
        <v>0.66666666666666696</v>
      </c>
      <c r="E57" s="71">
        <v>0.31944444444444398</v>
      </c>
      <c r="F57" s="71">
        <v>1.38888888888889E-2</v>
      </c>
      <c r="G57" s="71">
        <v>0</v>
      </c>
      <c r="H57" s="143">
        <v>0</v>
      </c>
      <c r="I57" s="296"/>
      <c r="J57" s="297">
        <v>0.90277777777777801</v>
      </c>
      <c r="K57" s="71">
        <v>9.7222222222222196E-2</v>
      </c>
      <c r="L57" s="71">
        <v>0</v>
      </c>
      <c r="M57" s="71">
        <v>0</v>
      </c>
      <c r="N57" s="71">
        <v>0</v>
      </c>
      <c r="O57" s="296"/>
      <c r="P57" s="71">
        <v>6.9444444444444406E-2</v>
      </c>
      <c r="Q57" s="71">
        <v>0.26388888888888901</v>
      </c>
      <c r="R57" s="71">
        <v>0.58333333333333304</v>
      </c>
      <c r="S57" s="71">
        <v>4.1666666666666699E-2</v>
      </c>
      <c r="T57" s="71">
        <v>4.1666666666666699E-2</v>
      </c>
      <c r="U57" s="296"/>
      <c r="V57" s="71">
        <v>0.91666666666666696</v>
      </c>
      <c r="W57" s="71">
        <v>8.3333333333333301E-2</v>
      </c>
      <c r="X57" s="71">
        <v>0</v>
      </c>
      <c r="Y57" s="71">
        <v>0</v>
      </c>
      <c r="Z57" s="71">
        <v>0</v>
      </c>
      <c r="AA57" s="296"/>
      <c r="AB57" s="71">
        <v>0.13888888888888901</v>
      </c>
      <c r="AC57" s="71">
        <v>0.51388888888888895</v>
      </c>
      <c r="AD57" s="71">
        <v>0.30555555555555602</v>
      </c>
      <c r="AE57" s="71">
        <v>2.7777777777777801E-2</v>
      </c>
      <c r="AF57" s="71">
        <v>1.38888888888889E-2</v>
      </c>
      <c r="AG57" s="296"/>
      <c r="AH57" s="71">
        <v>4.1666666666666699E-2</v>
      </c>
      <c r="AI57" s="71">
        <v>6.9444444444444406E-2</v>
      </c>
      <c r="AJ57" s="71">
        <v>0.5</v>
      </c>
      <c r="AK57" s="71">
        <v>0.30555555555555602</v>
      </c>
      <c r="AL57" s="71">
        <v>8.3333333333333301E-2</v>
      </c>
      <c r="AM57" s="296"/>
      <c r="AN57" s="71">
        <v>0.69444444444444398</v>
      </c>
      <c r="AO57" s="71">
        <v>0.29166666666666702</v>
      </c>
      <c r="AP57" s="71">
        <v>1.38888888888889E-2</v>
      </c>
      <c r="AQ57" s="71">
        <v>0</v>
      </c>
      <c r="AR57" s="71">
        <v>0</v>
      </c>
      <c r="AS57" s="296"/>
      <c r="AT57" s="71">
        <v>1.3698630136986301E-2</v>
      </c>
      <c r="AU57" s="71">
        <v>0.150684931506849</v>
      </c>
      <c r="AV57" s="71">
        <v>0.47945205479452102</v>
      </c>
      <c r="AW57" s="71">
        <v>0.32876712328767099</v>
      </c>
      <c r="AX57" s="71">
        <v>2.7397260273972601E-2</v>
      </c>
      <c r="AY57" s="296"/>
      <c r="AZ57" s="71">
        <v>1.38888888888889E-2</v>
      </c>
      <c r="BA57" s="71">
        <v>0.125</v>
      </c>
      <c r="BB57" s="71">
        <v>0.30555555555555602</v>
      </c>
      <c r="BC57" s="71">
        <v>0.47222222222222199</v>
      </c>
      <c r="BD57" s="71">
        <v>8.3333333333333301E-2</v>
      </c>
      <c r="BE57" s="296"/>
      <c r="BF57" s="71">
        <v>0.86111111111111105</v>
      </c>
      <c r="BG57" s="71">
        <v>0.11111111111111099</v>
      </c>
      <c r="BH57" s="71">
        <v>1.38888888888889E-2</v>
      </c>
      <c r="BI57" s="71">
        <v>0</v>
      </c>
      <c r="BJ57" s="71">
        <v>1.38888888888889E-2</v>
      </c>
    </row>
    <row r="58" spans="2:62" ht="15" customHeight="1">
      <c r="B58" s="404"/>
      <c r="C58" s="381" t="s">
        <v>173</v>
      </c>
      <c r="D58" s="68">
        <v>8</v>
      </c>
      <c r="E58" s="68">
        <v>0</v>
      </c>
      <c r="F58" s="68">
        <v>0</v>
      </c>
      <c r="G58" s="68">
        <v>0</v>
      </c>
      <c r="H58" s="147">
        <v>0</v>
      </c>
      <c r="I58" s="295"/>
      <c r="J58" s="140">
        <v>7</v>
      </c>
      <c r="K58" s="68">
        <v>1</v>
      </c>
      <c r="L58" s="68">
        <v>0</v>
      </c>
      <c r="M58" s="68">
        <v>0</v>
      </c>
      <c r="N58" s="68">
        <v>0</v>
      </c>
      <c r="O58" s="295"/>
      <c r="P58" s="68">
        <v>2</v>
      </c>
      <c r="Q58" s="68">
        <v>2</v>
      </c>
      <c r="R58" s="68">
        <v>4</v>
      </c>
      <c r="S58" s="68">
        <v>0</v>
      </c>
      <c r="T58" s="68">
        <v>0</v>
      </c>
      <c r="U58" s="295"/>
      <c r="V58" s="68">
        <v>8</v>
      </c>
      <c r="W58" s="68">
        <v>0</v>
      </c>
      <c r="X58" s="68">
        <v>0</v>
      </c>
      <c r="Y58" s="68">
        <v>0</v>
      </c>
      <c r="Z58" s="68">
        <v>0</v>
      </c>
      <c r="AA58" s="295"/>
      <c r="AB58" s="68">
        <v>2</v>
      </c>
      <c r="AC58" s="68">
        <v>4</v>
      </c>
      <c r="AD58" s="68">
        <v>2</v>
      </c>
      <c r="AE58" s="68">
        <v>0</v>
      </c>
      <c r="AF58" s="68">
        <v>0</v>
      </c>
      <c r="AG58" s="295"/>
      <c r="AH58" s="68">
        <v>1</v>
      </c>
      <c r="AI58" s="68">
        <v>1</v>
      </c>
      <c r="AJ58" s="68">
        <v>6</v>
      </c>
      <c r="AK58" s="68">
        <v>0</v>
      </c>
      <c r="AL58" s="68">
        <v>0</v>
      </c>
      <c r="AM58" s="295"/>
      <c r="AN58" s="68">
        <v>7</v>
      </c>
      <c r="AO58" s="68">
        <v>1</v>
      </c>
      <c r="AP58" s="68">
        <v>0</v>
      </c>
      <c r="AQ58" s="68">
        <v>0</v>
      </c>
      <c r="AR58" s="68">
        <v>0</v>
      </c>
      <c r="AS58" s="295"/>
      <c r="AT58" s="68">
        <v>1</v>
      </c>
      <c r="AU58" s="68">
        <v>1</v>
      </c>
      <c r="AV58" s="68">
        <v>4</v>
      </c>
      <c r="AW58" s="68">
        <v>0</v>
      </c>
      <c r="AX58" s="68">
        <v>2</v>
      </c>
      <c r="AY58" s="295"/>
      <c r="AZ58" s="68">
        <v>1</v>
      </c>
      <c r="BA58" s="68">
        <v>2</v>
      </c>
      <c r="BB58" s="68">
        <v>0</v>
      </c>
      <c r="BC58" s="68">
        <v>4</v>
      </c>
      <c r="BD58" s="68">
        <v>1</v>
      </c>
      <c r="BE58" s="295"/>
      <c r="BF58" s="68">
        <v>7</v>
      </c>
      <c r="BG58" s="68">
        <v>1</v>
      </c>
      <c r="BH58" s="68">
        <v>0</v>
      </c>
      <c r="BI58" s="68">
        <v>0</v>
      </c>
      <c r="BJ58" s="68">
        <v>0</v>
      </c>
    </row>
    <row r="59" spans="2:62" s="58" customFormat="1" ht="15" customHeight="1">
      <c r="B59" s="404"/>
      <c r="C59" s="412"/>
      <c r="D59" s="71">
        <v>1</v>
      </c>
      <c r="E59" s="71">
        <v>0</v>
      </c>
      <c r="F59" s="71">
        <v>0</v>
      </c>
      <c r="G59" s="71">
        <v>0</v>
      </c>
      <c r="H59" s="143">
        <v>0</v>
      </c>
      <c r="I59" s="296"/>
      <c r="J59" s="297">
        <v>0.875</v>
      </c>
      <c r="K59" s="71">
        <v>0.125</v>
      </c>
      <c r="L59" s="71">
        <v>0</v>
      </c>
      <c r="M59" s="71">
        <v>0</v>
      </c>
      <c r="N59" s="71">
        <v>0</v>
      </c>
      <c r="O59" s="296"/>
      <c r="P59" s="71">
        <v>0.25</v>
      </c>
      <c r="Q59" s="71">
        <v>0.25</v>
      </c>
      <c r="R59" s="71">
        <v>0.5</v>
      </c>
      <c r="S59" s="71">
        <v>0</v>
      </c>
      <c r="T59" s="71">
        <v>0</v>
      </c>
      <c r="U59" s="296"/>
      <c r="V59" s="71">
        <v>1</v>
      </c>
      <c r="W59" s="71">
        <v>0</v>
      </c>
      <c r="X59" s="71">
        <v>0</v>
      </c>
      <c r="Y59" s="71">
        <v>0</v>
      </c>
      <c r="Z59" s="71">
        <v>0</v>
      </c>
      <c r="AA59" s="296"/>
      <c r="AB59" s="71">
        <v>0.25</v>
      </c>
      <c r="AC59" s="71">
        <v>0.5</v>
      </c>
      <c r="AD59" s="71">
        <v>0.25</v>
      </c>
      <c r="AE59" s="71">
        <v>0</v>
      </c>
      <c r="AF59" s="71">
        <v>0</v>
      </c>
      <c r="AG59" s="296"/>
      <c r="AH59" s="71">
        <v>0.125</v>
      </c>
      <c r="AI59" s="71">
        <v>0.125</v>
      </c>
      <c r="AJ59" s="71">
        <v>0.75</v>
      </c>
      <c r="AK59" s="71">
        <v>0</v>
      </c>
      <c r="AL59" s="71">
        <v>0</v>
      </c>
      <c r="AM59" s="296"/>
      <c r="AN59" s="71">
        <v>0.875</v>
      </c>
      <c r="AO59" s="71">
        <v>0.125</v>
      </c>
      <c r="AP59" s="71">
        <v>0</v>
      </c>
      <c r="AQ59" s="71">
        <v>0</v>
      </c>
      <c r="AR59" s="71">
        <v>0</v>
      </c>
      <c r="AS59" s="296"/>
      <c r="AT59" s="71">
        <v>0.125</v>
      </c>
      <c r="AU59" s="71">
        <v>0.125</v>
      </c>
      <c r="AV59" s="71">
        <v>0.5</v>
      </c>
      <c r="AW59" s="71">
        <v>0</v>
      </c>
      <c r="AX59" s="71">
        <v>0.25</v>
      </c>
      <c r="AY59" s="296"/>
      <c r="AZ59" s="71">
        <v>0.125</v>
      </c>
      <c r="BA59" s="71">
        <v>0.25</v>
      </c>
      <c r="BB59" s="71">
        <v>0</v>
      </c>
      <c r="BC59" s="71">
        <v>0.5</v>
      </c>
      <c r="BD59" s="71">
        <v>0.125</v>
      </c>
      <c r="BE59" s="296"/>
      <c r="BF59" s="71">
        <v>0.875</v>
      </c>
      <c r="BG59" s="71">
        <v>0.125</v>
      </c>
      <c r="BH59" s="71">
        <v>0</v>
      </c>
      <c r="BI59" s="71">
        <v>0</v>
      </c>
      <c r="BJ59" s="71">
        <v>0</v>
      </c>
    </row>
    <row r="60" spans="2:62" ht="15" customHeight="1">
      <c r="B60" s="404"/>
      <c r="C60" s="381" t="s">
        <v>174</v>
      </c>
      <c r="D60" s="68">
        <v>22</v>
      </c>
      <c r="E60" s="68">
        <v>21</v>
      </c>
      <c r="F60" s="68">
        <v>6</v>
      </c>
      <c r="G60" s="68">
        <v>1</v>
      </c>
      <c r="H60" s="147">
        <v>1</v>
      </c>
      <c r="I60" s="295"/>
      <c r="J60" s="140">
        <v>38</v>
      </c>
      <c r="K60" s="68">
        <v>10</v>
      </c>
      <c r="L60" s="68">
        <v>2</v>
      </c>
      <c r="M60" s="68">
        <v>0</v>
      </c>
      <c r="N60" s="68">
        <v>1</v>
      </c>
      <c r="O60" s="295"/>
      <c r="P60" s="68">
        <v>5</v>
      </c>
      <c r="Q60" s="68">
        <v>18</v>
      </c>
      <c r="R60" s="68">
        <v>23</v>
      </c>
      <c r="S60" s="68">
        <v>4</v>
      </c>
      <c r="T60" s="68">
        <v>1</v>
      </c>
      <c r="U60" s="295"/>
      <c r="V60" s="68">
        <v>40</v>
      </c>
      <c r="W60" s="68">
        <v>9</v>
      </c>
      <c r="X60" s="68">
        <v>0</v>
      </c>
      <c r="Y60" s="68">
        <v>0</v>
      </c>
      <c r="Z60" s="68">
        <v>1</v>
      </c>
      <c r="AA60" s="295"/>
      <c r="AB60" s="68">
        <v>5</v>
      </c>
      <c r="AC60" s="68">
        <v>22</v>
      </c>
      <c r="AD60" s="68">
        <v>18</v>
      </c>
      <c r="AE60" s="68">
        <v>1</v>
      </c>
      <c r="AF60" s="68">
        <v>4</v>
      </c>
      <c r="AG60" s="295"/>
      <c r="AH60" s="68">
        <v>1</v>
      </c>
      <c r="AI60" s="68">
        <v>10</v>
      </c>
      <c r="AJ60" s="68">
        <v>19</v>
      </c>
      <c r="AK60" s="68">
        <v>14</v>
      </c>
      <c r="AL60" s="68">
        <v>6</v>
      </c>
      <c r="AM60" s="295"/>
      <c r="AN60" s="68">
        <v>25</v>
      </c>
      <c r="AO60" s="68">
        <v>22</v>
      </c>
      <c r="AP60" s="68">
        <v>1</v>
      </c>
      <c r="AQ60" s="68">
        <v>1</v>
      </c>
      <c r="AR60" s="68">
        <v>1</v>
      </c>
      <c r="AS60" s="295"/>
      <c r="AT60" s="68">
        <v>1</v>
      </c>
      <c r="AU60" s="68">
        <v>9</v>
      </c>
      <c r="AV60" s="68">
        <v>25</v>
      </c>
      <c r="AW60" s="68">
        <v>14</v>
      </c>
      <c r="AX60" s="68">
        <v>1</v>
      </c>
      <c r="AY60" s="295"/>
      <c r="AZ60" s="68">
        <v>1</v>
      </c>
      <c r="BA60" s="68">
        <v>5</v>
      </c>
      <c r="BB60" s="68">
        <v>22</v>
      </c>
      <c r="BC60" s="68">
        <v>17</v>
      </c>
      <c r="BD60" s="68">
        <v>6</v>
      </c>
      <c r="BE60" s="295"/>
      <c r="BF60" s="68">
        <v>43</v>
      </c>
      <c r="BG60" s="68">
        <v>5</v>
      </c>
      <c r="BH60" s="68">
        <v>1</v>
      </c>
      <c r="BI60" s="68">
        <v>0</v>
      </c>
      <c r="BJ60" s="68">
        <v>1</v>
      </c>
    </row>
    <row r="61" spans="2:62" s="58" customFormat="1" ht="15" customHeight="1">
      <c r="B61" s="404"/>
      <c r="C61" s="412"/>
      <c r="D61" s="71">
        <v>0.43137254901960798</v>
      </c>
      <c r="E61" s="71">
        <v>0.41176470588235298</v>
      </c>
      <c r="F61" s="71">
        <v>0.11764705882352899</v>
      </c>
      <c r="G61" s="71">
        <v>1.9607843137254902E-2</v>
      </c>
      <c r="H61" s="143">
        <v>1.9607843137254902E-2</v>
      </c>
      <c r="I61" s="296"/>
      <c r="J61" s="297">
        <v>0.74509803921568596</v>
      </c>
      <c r="K61" s="71">
        <v>0.19607843137254899</v>
      </c>
      <c r="L61" s="71">
        <v>3.9215686274509803E-2</v>
      </c>
      <c r="M61" s="71">
        <v>0</v>
      </c>
      <c r="N61" s="71">
        <v>1.9607843137254902E-2</v>
      </c>
      <c r="O61" s="296"/>
      <c r="P61" s="71">
        <v>9.8039215686274495E-2</v>
      </c>
      <c r="Q61" s="71">
        <v>0.35294117647058798</v>
      </c>
      <c r="R61" s="71">
        <v>0.45098039215686297</v>
      </c>
      <c r="S61" s="71">
        <v>7.8431372549019607E-2</v>
      </c>
      <c r="T61" s="71">
        <v>1.9607843137254902E-2</v>
      </c>
      <c r="U61" s="296"/>
      <c r="V61" s="71">
        <v>0.8</v>
      </c>
      <c r="W61" s="71">
        <v>0.18</v>
      </c>
      <c r="X61" s="71">
        <v>0</v>
      </c>
      <c r="Y61" s="71">
        <v>0</v>
      </c>
      <c r="Z61" s="71">
        <v>0.02</v>
      </c>
      <c r="AA61" s="296"/>
      <c r="AB61" s="71">
        <v>0.1</v>
      </c>
      <c r="AC61" s="71">
        <v>0.44</v>
      </c>
      <c r="AD61" s="71">
        <v>0.36</v>
      </c>
      <c r="AE61" s="71">
        <v>0.02</v>
      </c>
      <c r="AF61" s="71">
        <v>0.08</v>
      </c>
      <c r="AG61" s="296"/>
      <c r="AH61" s="71">
        <v>0.02</v>
      </c>
      <c r="AI61" s="71">
        <v>0.2</v>
      </c>
      <c r="AJ61" s="71">
        <v>0.38</v>
      </c>
      <c r="AK61" s="71">
        <v>0.28000000000000003</v>
      </c>
      <c r="AL61" s="71">
        <v>0.12</v>
      </c>
      <c r="AM61" s="296"/>
      <c r="AN61" s="71">
        <v>0.5</v>
      </c>
      <c r="AO61" s="71">
        <v>0.44</v>
      </c>
      <c r="AP61" s="71">
        <v>0.02</v>
      </c>
      <c r="AQ61" s="71">
        <v>0.02</v>
      </c>
      <c r="AR61" s="71">
        <v>0.02</v>
      </c>
      <c r="AS61" s="296"/>
      <c r="AT61" s="71">
        <v>0.02</v>
      </c>
      <c r="AU61" s="71">
        <v>0.18</v>
      </c>
      <c r="AV61" s="71">
        <v>0.5</v>
      </c>
      <c r="AW61" s="71">
        <v>0.28000000000000003</v>
      </c>
      <c r="AX61" s="71">
        <v>0.02</v>
      </c>
      <c r="AY61" s="296"/>
      <c r="AZ61" s="71">
        <v>1.9607843137254902E-2</v>
      </c>
      <c r="BA61" s="71">
        <v>9.8039215686274495E-2</v>
      </c>
      <c r="BB61" s="71">
        <v>0.43137254901960798</v>
      </c>
      <c r="BC61" s="71">
        <v>0.33333333333333298</v>
      </c>
      <c r="BD61" s="71">
        <v>0.11764705882352899</v>
      </c>
      <c r="BE61" s="296"/>
      <c r="BF61" s="71">
        <v>0.86</v>
      </c>
      <c r="BG61" s="71">
        <v>0.1</v>
      </c>
      <c r="BH61" s="71">
        <v>0.02</v>
      </c>
      <c r="BI61" s="71">
        <v>0</v>
      </c>
      <c r="BJ61" s="71">
        <v>0.02</v>
      </c>
    </row>
    <row r="62" spans="2:62" ht="15" customHeight="1">
      <c r="B62" s="404"/>
      <c r="C62" s="381" t="s">
        <v>175</v>
      </c>
      <c r="D62" s="68">
        <v>14</v>
      </c>
      <c r="E62" s="68">
        <v>6</v>
      </c>
      <c r="F62" s="68">
        <v>1</v>
      </c>
      <c r="G62" s="68">
        <v>0</v>
      </c>
      <c r="H62" s="147">
        <v>0</v>
      </c>
      <c r="I62" s="295"/>
      <c r="J62" s="140">
        <v>16</v>
      </c>
      <c r="K62" s="68">
        <v>5</v>
      </c>
      <c r="L62" s="68">
        <v>0</v>
      </c>
      <c r="M62" s="68">
        <v>0</v>
      </c>
      <c r="N62" s="68">
        <v>0</v>
      </c>
      <c r="O62" s="295"/>
      <c r="P62" s="68">
        <v>5</v>
      </c>
      <c r="Q62" s="68">
        <v>9</v>
      </c>
      <c r="R62" s="68">
        <v>6</v>
      </c>
      <c r="S62" s="68">
        <v>1</v>
      </c>
      <c r="T62" s="68">
        <v>0</v>
      </c>
      <c r="U62" s="295"/>
      <c r="V62" s="68">
        <v>20</v>
      </c>
      <c r="W62" s="68">
        <v>1</v>
      </c>
      <c r="X62" s="68">
        <v>0</v>
      </c>
      <c r="Y62" s="68">
        <v>0</v>
      </c>
      <c r="Z62" s="68">
        <v>0</v>
      </c>
      <c r="AA62" s="295"/>
      <c r="AB62" s="68">
        <v>7</v>
      </c>
      <c r="AC62" s="68">
        <v>10</v>
      </c>
      <c r="AD62" s="68">
        <v>4</v>
      </c>
      <c r="AE62" s="68">
        <v>0</v>
      </c>
      <c r="AF62" s="68">
        <v>0</v>
      </c>
      <c r="AG62" s="295"/>
      <c r="AH62" s="68">
        <v>3</v>
      </c>
      <c r="AI62" s="68">
        <v>5</v>
      </c>
      <c r="AJ62" s="68">
        <v>7</v>
      </c>
      <c r="AK62" s="68">
        <v>6</v>
      </c>
      <c r="AL62" s="68">
        <v>0</v>
      </c>
      <c r="AM62" s="295"/>
      <c r="AN62" s="68">
        <v>18</v>
      </c>
      <c r="AO62" s="68">
        <v>3</v>
      </c>
      <c r="AP62" s="68">
        <v>0</v>
      </c>
      <c r="AQ62" s="68">
        <v>0</v>
      </c>
      <c r="AR62" s="68">
        <v>0</v>
      </c>
      <c r="AS62" s="295"/>
      <c r="AT62" s="68">
        <v>1</v>
      </c>
      <c r="AU62" s="68">
        <v>8</v>
      </c>
      <c r="AV62" s="68">
        <v>8</v>
      </c>
      <c r="AW62" s="68">
        <v>4</v>
      </c>
      <c r="AX62" s="68">
        <v>0</v>
      </c>
      <c r="AY62" s="295"/>
      <c r="AZ62" s="68">
        <v>2</v>
      </c>
      <c r="BA62" s="68">
        <v>2</v>
      </c>
      <c r="BB62" s="68">
        <v>9</v>
      </c>
      <c r="BC62" s="68">
        <v>6</v>
      </c>
      <c r="BD62" s="68">
        <v>2</v>
      </c>
      <c r="BE62" s="295"/>
      <c r="BF62" s="68">
        <v>21</v>
      </c>
      <c r="BG62" s="68">
        <v>0</v>
      </c>
      <c r="BH62" s="68">
        <v>0</v>
      </c>
      <c r="BI62" s="68">
        <v>0</v>
      </c>
      <c r="BJ62" s="68">
        <v>0</v>
      </c>
    </row>
    <row r="63" spans="2:62" s="58" customFormat="1" ht="15" customHeight="1">
      <c r="B63" s="404"/>
      <c r="C63" s="412"/>
      <c r="D63" s="71">
        <v>0.66666666666666696</v>
      </c>
      <c r="E63" s="71">
        <v>0.28571428571428598</v>
      </c>
      <c r="F63" s="71">
        <v>4.7619047619047603E-2</v>
      </c>
      <c r="G63" s="71">
        <v>0</v>
      </c>
      <c r="H63" s="143">
        <v>0</v>
      </c>
      <c r="I63" s="296"/>
      <c r="J63" s="297">
        <v>0.76190476190476197</v>
      </c>
      <c r="K63" s="71">
        <v>0.238095238095238</v>
      </c>
      <c r="L63" s="71">
        <v>0</v>
      </c>
      <c r="M63" s="71">
        <v>0</v>
      </c>
      <c r="N63" s="71">
        <v>0</v>
      </c>
      <c r="O63" s="296"/>
      <c r="P63" s="71">
        <v>0.238095238095238</v>
      </c>
      <c r="Q63" s="71">
        <v>0.42857142857142899</v>
      </c>
      <c r="R63" s="71">
        <v>0.28571428571428598</v>
      </c>
      <c r="S63" s="71">
        <v>4.7619047619047603E-2</v>
      </c>
      <c r="T63" s="71">
        <v>0</v>
      </c>
      <c r="U63" s="296"/>
      <c r="V63" s="71">
        <v>0.952380952380952</v>
      </c>
      <c r="W63" s="71">
        <v>4.7619047619047603E-2</v>
      </c>
      <c r="X63" s="71">
        <v>0</v>
      </c>
      <c r="Y63" s="71">
        <v>0</v>
      </c>
      <c r="Z63" s="71">
        <v>0</v>
      </c>
      <c r="AA63" s="296"/>
      <c r="AB63" s="71">
        <v>0.33333333333333298</v>
      </c>
      <c r="AC63" s="71">
        <v>0.476190476190476</v>
      </c>
      <c r="AD63" s="71">
        <v>0.19047619047618999</v>
      </c>
      <c r="AE63" s="71">
        <v>0</v>
      </c>
      <c r="AF63" s="71">
        <v>0</v>
      </c>
      <c r="AG63" s="296"/>
      <c r="AH63" s="71">
        <v>0.14285714285714299</v>
      </c>
      <c r="AI63" s="71">
        <v>0.238095238095238</v>
      </c>
      <c r="AJ63" s="71">
        <v>0.33333333333333298</v>
      </c>
      <c r="AK63" s="71">
        <v>0.28571428571428598</v>
      </c>
      <c r="AL63" s="71">
        <v>0</v>
      </c>
      <c r="AM63" s="296"/>
      <c r="AN63" s="71">
        <v>0.85714285714285698</v>
      </c>
      <c r="AO63" s="71">
        <v>0.14285714285714299</v>
      </c>
      <c r="AP63" s="71">
        <v>0</v>
      </c>
      <c r="AQ63" s="71">
        <v>0</v>
      </c>
      <c r="AR63" s="71">
        <v>0</v>
      </c>
      <c r="AS63" s="296"/>
      <c r="AT63" s="71">
        <v>4.7619047619047603E-2</v>
      </c>
      <c r="AU63" s="71">
        <v>0.38095238095238099</v>
      </c>
      <c r="AV63" s="71">
        <v>0.38095238095238099</v>
      </c>
      <c r="AW63" s="71">
        <v>0.19047619047618999</v>
      </c>
      <c r="AX63" s="71">
        <v>0</v>
      </c>
      <c r="AY63" s="296"/>
      <c r="AZ63" s="71">
        <v>9.5238095238095205E-2</v>
      </c>
      <c r="BA63" s="71">
        <v>9.5238095238095205E-2</v>
      </c>
      <c r="BB63" s="71">
        <v>0.42857142857142899</v>
      </c>
      <c r="BC63" s="71">
        <v>0.28571428571428598</v>
      </c>
      <c r="BD63" s="71">
        <v>9.5238095238095205E-2</v>
      </c>
      <c r="BE63" s="296"/>
      <c r="BF63" s="71">
        <v>1</v>
      </c>
      <c r="BG63" s="71">
        <v>0</v>
      </c>
      <c r="BH63" s="71">
        <v>0</v>
      </c>
      <c r="BI63" s="71">
        <v>0</v>
      </c>
      <c r="BJ63" s="71">
        <v>0</v>
      </c>
    </row>
    <row r="64" spans="2:62">
      <c r="B64" s="404"/>
      <c r="C64" s="381" t="s">
        <v>158</v>
      </c>
      <c r="D64" s="68">
        <v>17</v>
      </c>
      <c r="E64" s="68">
        <v>32</v>
      </c>
      <c r="F64" s="68">
        <v>94</v>
      </c>
      <c r="G64" s="68">
        <v>93</v>
      </c>
      <c r="H64" s="147">
        <v>12</v>
      </c>
      <c r="I64" s="295"/>
      <c r="J64" s="140">
        <v>175</v>
      </c>
      <c r="K64" s="68">
        <v>66</v>
      </c>
      <c r="L64" s="68">
        <v>0</v>
      </c>
      <c r="M64" s="68">
        <v>2</v>
      </c>
      <c r="N64" s="68">
        <v>5</v>
      </c>
      <c r="O64" s="295"/>
      <c r="P64" s="68">
        <v>19</v>
      </c>
      <c r="Q64" s="68">
        <v>54</v>
      </c>
      <c r="R64" s="68">
        <v>121</v>
      </c>
      <c r="S64" s="68">
        <v>33</v>
      </c>
      <c r="T64" s="68">
        <v>22</v>
      </c>
      <c r="U64" s="295"/>
      <c r="V64" s="68">
        <v>199</v>
      </c>
      <c r="W64" s="68">
        <v>42</v>
      </c>
      <c r="X64" s="68">
        <v>0</v>
      </c>
      <c r="Y64" s="68">
        <v>0</v>
      </c>
      <c r="Z64" s="68">
        <v>8</v>
      </c>
      <c r="AA64" s="295"/>
      <c r="AB64" s="68">
        <v>29</v>
      </c>
      <c r="AC64" s="68">
        <v>98</v>
      </c>
      <c r="AD64" s="68">
        <v>85</v>
      </c>
      <c r="AE64" s="68">
        <v>22</v>
      </c>
      <c r="AF64" s="68">
        <v>15</v>
      </c>
      <c r="AG64" s="295"/>
      <c r="AH64" s="68">
        <v>10</v>
      </c>
      <c r="AI64" s="68">
        <v>15</v>
      </c>
      <c r="AJ64" s="68">
        <v>92</v>
      </c>
      <c r="AK64" s="68">
        <v>118</v>
      </c>
      <c r="AL64" s="68">
        <v>14</v>
      </c>
      <c r="AM64" s="295"/>
      <c r="AN64" s="68">
        <v>132</v>
      </c>
      <c r="AO64" s="68">
        <v>100</v>
      </c>
      <c r="AP64" s="68">
        <v>11</v>
      </c>
      <c r="AQ64" s="68">
        <v>3</v>
      </c>
      <c r="AR64" s="68">
        <v>3</v>
      </c>
      <c r="AS64" s="295"/>
      <c r="AT64" s="68">
        <v>11</v>
      </c>
      <c r="AU64" s="68">
        <v>13</v>
      </c>
      <c r="AV64" s="68">
        <v>93</v>
      </c>
      <c r="AW64" s="68">
        <v>125</v>
      </c>
      <c r="AX64" s="68">
        <v>7</v>
      </c>
      <c r="AY64" s="295"/>
      <c r="AZ64" s="68">
        <v>9</v>
      </c>
      <c r="BA64" s="68">
        <v>21</v>
      </c>
      <c r="BB64" s="68">
        <v>61</v>
      </c>
      <c r="BC64" s="68">
        <v>135</v>
      </c>
      <c r="BD64" s="68">
        <v>22</v>
      </c>
      <c r="BE64" s="295"/>
      <c r="BF64" s="68">
        <v>205</v>
      </c>
      <c r="BG64" s="68">
        <v>35</v>
      </c>
      <c r="BH64" s="68">
        <v>0</v>
      </c>
      <c r="BI64" s="68">
        <v>4</v>
      </c>
      <c r="BJ64" s="68">
        <v>5</v>
      </c>
    </row>
    <row r="65" spans="2:62" s="58" customFormat="1">
      <c r="B65" s="404"/>
      <c r="C65" s="412"/>
      <c r="D65" s="71">
        <v>6.8548387096774202E-2</v>
      </c>
      <c r="E65" s="71">
        <v>0.12903225806451599</v>
      </c>
      <c r="F65" s="71">
        <v>0.37903225806451601</v>
      </c>
      <c r="G65" s="71">
        <v>0.375</v>
      </c>
      <c r="H65" s="143">
        <v>4.8387096774193498E-2</v>
      </c>
      <c r="I65" s="296"/>
      <c r="J65" s="297">
        <v>0.70564516129032295</v>
      </c>
      <c r="K65" s="71">
        <v>0.266129032258064</v>
      </c>
      <c r="L65" s="71">
        <v>0</v>
      </c>
      <c r="M65" s="72">
        <v>8.0645161290322596E-3</v>
      </c>
      <c r="N65" s="71">
        <v>2.0161290322580599E-2</v>
      </c>
      <c r="O65" s="296"/>
      <c r="P65" s="71">
        <v>7.63052208835341E-2</v>
      </c>
      <c r="Q65" s="71">
        <v>0.21686746987951799</v>
      </c>
      <c r="R65" s="71">
        <v>0.48594377510040199</v>
      </c>
      <c r="S65" s="71">
        <v>0.132530120481928</v>
      </c>
      <c r="T65" s="71">
        <v>8.8353413654618504E-2</v>
      </c>
      <c r="U65" s="296"/>
      <c r="V65" s="71">
        <v>0.79919678714859399</v>
      </c>
      <c r="W65" s="71">
        <v>0.16867469879518099</v>
      </c>
      <c r="X65" s="71">
        <v>0</v>
      </c>
      <c r="Y65" s="71">
        <v>0</v>
      </c>
      <c r="Z65" s="71">
        <v>3.2128514056224897E-2</v>
      </c>
      <c r="AA65" s="296"/>
      <c r="AB65" s="71">
        <v>0.116465863453815</v>
      </c>
      <c r="AC65" s="71">
        <v>0.39357429718875497</v>
      </c>
      <c r="AD65" s="71">
        <v>0.34136546184738997</v>
      </c>
      <c r="AE65" s="71">
        <v>8.8353413654618504E-2</v>
      </c>
      <c r="AF65" s="71">
        <v>6.02409638554217E-2</v>
      </c>
      <c r="AG65" s="296"/>
      <c r="AH65" s="71">
        <v>4.0160642570281103E-2</v>
      </c>
      <c r="AI65" s="71">
        <v>6.02409638554217E-2</v>
      </c>
      <c r="AJ65" s="71">
        <v>0.369477911646586</v>
      </c>
      <c r="AK65" s="71">
        <v>0.473895582329317</v>
      </c>
      <c r="AL65" s="71">
        <v>5.62248995983936E-2</v>
      </c>
      <c r="AM65" s="296"/>
      <c r="AN65" s="71">
        <v>0.530120481927711</v>
      </c>
      <c r="AO65" s="71">
        <v>0.40160642570281102</v>
      </c>
      <c r="AP65" s="71">
        <v>4.4176706827309203E-2</v>
      </c>
      <c r="AQ65" s="71">
        <v>1.20481927710843E-2</v>
      </c>
      <c r="AR65" s="71">
        <v>1.20481927710843E-2</v>
      </c>
      <c r="AS65" s="296"/>
      <c r="AT65" s="71">
        <v>4.4176706827309203E-2</v>
      </c>
      <c r="AU65" s="71">
        <v>5.22088353413655E-2</v>
      </c>
      <c r="AV65" s="71">
        <v>0.373493975903614</v>
      </c>
      <c r="AW65" s="71">
        <v>0.50200803212851397</v>
      </c>
      <c r="AX65" s="71">
        <v>2.81124497991968E-2</v>
      </c>
      <c r="AY65" s="296"/>
      <c r="AZ65" s="71">
        <v>3.6290322580645198E-2</v>
      </c>
      <c r="BA65" s="71">
        <v>8.4677419354838704E-2</v>
      </c>
      <c r="BB65" s="71">
        <v>0.24596774193548401</v>
      </c>
      <c r="BC65" s="71">
        <v>0.54435483870967805</v>
      </c>
      <c r="BD65" s="71">
        <v>8.8709677419354802E-2</v>
      </c>
      <c r="BE65" s="296"/>
      <c r="BF65" s="71">
        <v>0.82329317269076296</v>
      </c>
      <c r="BG65" s="71">
        <v>0.14056224899598399</v>
      </c>
      <c r="BH65" s="71">
        <v>0</v>
      </c>
      <c r="BI65" s="71">
        <v>1.60642570281124E-2</v>
      </c>
      <c r="BJ65" s="71">
        <v>2.00803212851406E-2</v>
      </c>
    </row>
    <row r="66" spans="2:62">
      <c r="B66" s="404"/>
      <c r="C66" s="381" t="s">
        <v>159</v>
      </c>
      <c r="D66" s="68">
        <v>88</v>
      </c>
      <c r="E66" s="68">
        <v>71</v>
      </c>
      <c r="F66" s="68">
        <v>18</v>
      </c>
      <c r="G66" s="68">
        <v>3</v>
      </c>
      <c r="H66" s="147">
        <v>1</v>
      </c>
      <c r="I66" s="295"/>
      <c r="J66" s="140">
        <v>161</v>
      </c>
      <c r="K66" s="68">
        <v>20</v>
      </c>
      <c r="L66" s="68">
        <v>0</v>
      </c>
      <c r="M66" s="68">
        <v>0</v>
      </c>
      <c r="N66" s="68">
        <v>0</v>
      </c>
      <c r="O66" s="295"/>
      <c r="P66" s="68">
        <v>13</v>
      </c>
      <c r="Q66" s="68">
        <v>55</v>
      </c>
      <c r="R66" s="68">
        <v>81</v>
      </c>
      <c r="S66" s="68">
        <v>24</v>
      </c>
      <c r="T66" s="68">
        <v>8</v>
      </c>
      <c r="U66" s="295"/>
      <c r="V66" s="68">
        <v>158</v>
      </c>
      <c r="W66" s="68">
        <v>22</v>
      </c>
      <c r="X66" s="68">
        <v>0</v>
      </c>
      <c r="Y66" s="68">
        <v>0</v>
      </c>
      <c r="Z66" s="68">
        <v>1</v>
      </c>
      <c r="AA66" s="295"/>
      <c r="AB66" s="68">
        <v>31</v>
      </c>
      <c r="AC66" s="68">
        <v>86</v>
      </c>
      <c r="AD66" s="68">
        <v>50</v>
      </c>
      <c r="AE66" s="68">
        <v>9</v>
      </c>
      <c r="AF66" s="68">
        <v>5</v>
      </c>
      <c r="AG66" s="295"/>
      <c r="AH66" s="68">
        <v>5</v>
      </c>
      <c r="AI66" s="68">
        <v>25</v>
      </c>
      <c r="AJ66" s="68">
        <v>70</v>
      </c>
      <c r="AK66" s="68">
        <v>71</v>
      </c>
      <c r="AL66" s="68">
        <v>11</v>
      </c>
      <c r="AM66" s="295"/>
      <c r="AN66" s="68">
        <v>106</v>
      </c>
      <c r="AO66" s="68">
        <v>69</v>
      </c>
      <c r="AP66" s="68">
        <v>5</v>
      </c>
      <c r="AQ66" s="68">
        <v>0</v>
      </c>
      <c r="AR66" s="68">
        <v>0</v>
      </c>
      <c r="AS66" s="295"/>
      <c r="AT66" s="68">
        <v>5</v>
      </c>
      <c r="AU66" s="68">
        <v>23</v>
      </c>
      <c r="AV66" s="68">
        <v>70</v>
      </c>
      <c r="AW66" s="68">
        <v>73</v>
      </c>
      <c r="AX66" s="68">
        <v>10</v>
      </c>
      <c r="AY66" s="295"/>
      <c r="AZ66" s="68">
        <v>7</v>
      </c>
      <c r="BA66" s="68">
        <v>17</v>
      </c>
      <c r="BB66" s="68">
        <v>50</v>
      </c>
      <c r="BC66" s="68">
        <v>91</v>
      </c>
      <c r="BD66" s="68">
        <v>16</v>
      </c>
      <c r="BE66" s="295"/>
      <c r="BF66" s="68">
        <v>158</v>
      </c>
      <c r="BG66" s="68">
        <v>19</v>
      </c>
      <c r="BH66" s="68">
        <v>0</v>
      </c>
      <c r="BI66" s="68">
        <v>0</v>
      </c>
      <c r="BJ66" s="68">
        <v>3</v>
      </c>
    </row>
    <row r="67" spans="2:62" s="58" customFormat="1">
      <c r="B67" s="404"/>
      <c r="C67" s="412"/>
      <c r="D67" s="71">
        <v>0.48618784530386699</v>
      </c>
      <c r="E67" s="71">
        <v>0.39226519337016602</v>
      </c>
      <c r="F67" s="71">
        <v>9.9447513812154706E-2</v>
      </c>
      <c r="G67" s="71">
        <v>1.6574585635359101E-2</v>
      </c>
      <c r="H67" s="298">
        <v>5.5248618784530402E-3</v>
      </c>
      <c r="I67" s="299"/>
      <c r="J67" s="297">
        <v>0.88950276243093895</v>
      </c>
      <c r="K67" s="71">
        <v>0.110497237569061</v>
      </c>
      <c r="L67" s="71">
        <v>0</v>
      </c>
      <c r="M67" s="71">
        <v>0</v>
      </c>
      <c r="N67" s="71">
        <v>0</v>
      </c>
      <c r="O67" s="299"/>
      <c r="P67" s="71">
        <v>7.18232044198895E-2</v>
      </c>
      <c r="Q67" s="71">
        <v>0.30386740331491702</v>
      </c>
      <c r="R67" s="71">
        <v>0.44751381215469599</v>
      </c>
      <c r="S67" s="71">
        <v>0.13259668508287301</v>
      </c>
      <c r="T67" s="71">
        <v>4.4198895027624301E-2</v>
      </c>
      <c r="U67" s="299"/>
      <c r="V67" s="71">
        <v>0.87292817679557999</v>
      </c>
      <c r="W67" s="71">
        <v>0.121546961325967</v>
      </c>
      <c r="X67" s="71">
        <v>0</v>
      </c>
      <c r="Y67" s="71">
        <v>0</v>
      </c>
      <c r="Z67" s="72">
        <v>5.5248618784530402E-3</v>
      </c>
      <c r="AA67" s="299"/>
      <c r="AB67" s="71">
        <v>0.17127071823204401</v>
      </c>
      <c r="AC67" s="71">
        <v>0.475138121546961</v>
      </c>
      <c r="AD67" s="71">
        <v>0.27624309392265201</v>
      </c>
      <c r="AE67" s="71">
        <v>4.9723756906077297E-2</v>
      </c>
      <c r="AF67" s="71">
        <v>2.7624309392265199E-2</v>
      </c>
      <c r="AG67" s="299"/>
      <c r="AH67" s="71">
        <v>2.74725274725275E-2</v>
      </c>
      <c r="AI67" s="71">
        <v>0.13736263736263701</v>
      </c>
      <c r="AJ67" s="71">
        <v>0.38461538461538503</v>
      </c>
      <c r="AK67" s="71">
        <v>0.39010989010989</v>
      </c>
      <c r="AL67" s="71">
        <v>6.0439560439560398E-2</v>
      </c>
      <c r="AM67" s="299"/>
      <c r="AN67" s="71">
        <v>0.58888888888888902</v>
      </c>
      <c r="AO67" s="71">
        <v>0.38333333333333303</v>
      </c>
      <c r="AP67" s="71">
        <v>2.7777777777777801E-2</v>
      </c>
      <c r="AQ67" s="71">
        <v>0</v>
      </c>
      <c r="AR67" s="71">
        <v>0</v>
      </c>
      <c r="AS67" s="299"/>
      <c r="AT67" s="71">
        <v>2.7624309392265199E-2</v>
      </c>
      <c r="AU67" s="71">
        <v>0.12707182320442001</v>
      </c>
      <c r="AV67" s="71">
        <v>0.386740331491713</v>
      </c>
      <c r="AW67" s="71">
        <v>0.40331491712707201</v>
      </c>
      <c r="AX67" s="71">
        <v>5.5248618784530398E-2</v>
      </c>
      <c r="AY67" s="299"/>
      <c r="AZ67" s="71">
        <v>3.8674033149171297E-2</v>
      </c>
      <c r="BA67" s="71">
        <v>9.3922651933701695E-2</v>
      </c>
      <c r="BB67" s="71">
        <v>0.27624309392265201</v>
      </c>
      <c r="BC67" s="71">
        <v>0.50276243093922701</v>
      </c>
      <c r="BD67" s="71">
        <v>8.8397790055248601E-2</v>
      </c>
      <c r="BE67" s="299"/>
      <c r="BF67" s="71">
        <v>0.87777777777777799</v>
      </c>
      <c r="BG67" s="71">
        <v>0.105555555555556</v>
      </c>
      <c r="BH67" s="71">
        <v>0</v>
      </c>
      <c r="BI67" s="71">
        <v>0</v>
      </c>
      <c r="BJ67" s="71">
        <v>1.6666666666666701E-2</v>
      </c>
    </row>
    <row r="68" spans="2:62">
      <c r="B68" s="404"/>
      <c r="C68" s="381" t="s">
        <v>160</v>
      </c>
      <c r="D68" s="68">
        <v>8</v>
      </c>
      <c r="E68" s="68">
        <v>12</v>
      </c>
      <c r="F68" s="68">
        <v>14</v>
      </c>
      <c r="G68" s="68">
        <v>2</v>
      </c>
      <c r="H68" s="147">
        <v>0</v>
      </c>
      <c r="I68" s="295"/>
      <c r="J68" s="140">
        <v>29</v>
      </c>
      <c r="K68" s="68">
        <v>7</v>
      </c>
      <c r="L68" s="68">
        <v>0</v>
      </c>
      <c r="M68" s="68">
        <v>0</v>
      </c>
      <c r="N68" s="68">
        <v>0</v>
      </c>
      <c r="O68" s="295"/>
      <c r="P68" s="68">
        <v>1</v>
      </c>
      <c r="Q68" s="68">
        <v>6</v>
      </c>
      <c r="R68" s="68">
        <v>18</v>
      </c>
      <c r="S68" s="68">
        <v>9</v>
      </c>
      <c r="T68" s="68">
        <v>2</v>
      </c>
      <c r="U68" s="295"/>
      <c r="V68" s="68">
        <v>31</v>
      </c>
      <c r="W68" s="68">
        <v>6</v>
      </c>
      <c r="X68" s="68">
        <v>0</v>
      </c>
      <c r="Y68" s="68">
        <v>0</v>
      </c>
      <c r="Z68" s="68">
        <v>0</v>
      </c>
      <c r="AA68" s="295"/>
      <c r="AB68" s="68">
        <v>1</v>
      </c>
      <c r="AC68" s="68">
        <v>12</v>
      </c>
      <c r="AD68" s="68">
        <v>19</v>
      </c>
      <c r="AE68" s="68">
        <v>4</v>
      </c>
      <c r="AF68" s="68">
        <v>0</v>
      </c>
      <c r="AG68" s="295"/>
      <c r="AH68" s="68">
        <v>0</v>
      </c>
      <c r="AI68" s="68">
        <v>3</v>
      </c>
      <c r="AJ68" s="68">
        <v>13</v>
      </c>
      <c r="AK68" s="68">
        <v>20</v>
      </c>
      <c r="AL68" s="68">
        <v>0</v>
      </c>
      <c r="AM68" s="295"/>
      <c r="AN68" s="68">
        <v>21</v>
      </c>
      <c r="AO68" s="68">
        <v>13</v>
      </c>
      <c r="AP68" s="68">
        <v>3</v>
      </c>
      <c r="AQ68" s="68">
        <v>0</v>
      </c>
      <c r="AR68" s="68">
        <v>0</v>
      </c>
      <c r="AS68" s="295"/>
      <c r="AT68" s="68">
        <v>0</v>
      </c>
      <c r="AU68" s="68">
        <v>3</v>
      </c>
      <c r="AV68" s="68">
        <v>17</v>
      </c>
      <c r="AW68" s="68">
        <v>16</v>
      </c>
      <c r="AX68" s="68">
        <v>0</v>
      </c>
      <c r="AY68" s="295"/>
      <c r="AZ68" s="68">
        <v>1</v>
      </c>
      <c r="BA68" s="68">
        <v>1</v>
      </c>
      <c r="BB68" s="68">
        <v>15</v>
      </c>
      <c r="BC68" s="68">
        <v>19</v>
      </c>
      <c r="BD68" s="68">
        <v>0</v>
      </c>
      <c r="BE68" s="295"/>
      <c r="BF68" s="68">
        <v>30</v>
      </c>
      <c r="BG68" s="68">
        <v>6</v>
      </c>
      <c r="BH68" s="68">
        <v>0</v>
      </c>
      <c r="BI68" s="68">
        <v>0</v>
      </c>
      <c r="BJ68" s="68">
        <v>0</v>
      </c>
    </row>
    <row r="69" spans="2:62" s="58" customFormat="1">
      <c r="B69" s="404"/>
      <c r="C69" s="412"/>
      <c r="D69" s="71">
        <v>0.22222222222222199</v>
      </c>
      <c r="E69" s="71">
        <v>0.33333333333333298</v>
      </c>
      <c r="F69" s="71">
        <v>0.38888888888888901</v>
      </c>
      <c r="G69" s="71">
        <v>5.5555555555555601E-2</v>
      </c>
      <c r="H69" s="143">
        <v>0</v>
      </c>
      <c r="I69" s="296"/>
      <c r="J69" s="297">
        <v>0.80555555555555602</v>
      </c>
      <c r="K69" s="71">
        <v>0.194444444444444</v>
      </c>
      <c r="L69" s="71">
        <v>0</v>
      </c>
      <c r="M69" s="71">
        <v>0</v>
      </c>
      <c r="N69" s="71">
        <v>0</v>
      </c>
      <c r="O69" s="296"/>
      <c r="P69" s="71">
        <v>2.7777777777777801E-2</v>
      </c>
      <c r="Q69" s="71">
        <v>0.16666666666666699</v>
      </c>
      <c r="R69" s="71">
        <v>0.5</v>
      </c>
      <c r="S69" s="71">
        <v>0.25</v>
      </c>
      <c r="T69" s="71">
        <v>5.5555555555555601E-2</v>
      </c>
      <c r="U69" s="296"/>
      <c r="V69" s="71">
        <v>0.83783783783783805</v>
      </c>
      <c r="W69" s="71">
        <v>0.162162162162162</v>
      </c>
      <c r="X69" s="71">
        <v>0</v>
      </c>
      <c r="Y69" s="71">
        <v>0</v>
      </c>
      <c r="Z69" s="71">
        <v>0</v>
      </c>
      <c r="AA69" s="296"/>
      <c r="AB69" s="71">
        <v>2.7777777777777801E-2</v>
      </c>
      <c r="AC69" s="71">
        <v>0.33333333333333298</v>
      </c>
      <c r="AD69" s="71">
        <v>0.52777777777777801</v>
      </c>
      <c r="AE69" s="71">
        <v>0.11111111111111099</v>
      </c>
      <c r="AF69" s="71">
        <v>0</v>
      </c>
      <c r="AG69" s="296"/>
      <c r="AH69" s="71">
        <v>0</v>
      </c>
      <c r="AI69" s="71">
        <v>8.3333333333333301E-2</v>
      </c>
      <c r="AJ69" s="71">
        <v>0.36111111111111099</v>
      </c>
      <c r="AK69" s="71">
        <v>0.55555555555555602</v>
      </c>
      <c r="AL69" s="71">
        <v>0</v>
      </c>
      <c r="AM69" s="296"/>
      <c r="AN69" s="71">
        <v>0.56756756756756799</v>
      </c>
      <c r="AO69" s="71">
        <v>0.35135135135135098</v>
      </c>
      <c r="AP69" s="71">
        <v>8.1081081081081099E-2</v>
      </c>
      <c r="AQ69" s="71">
        <v>0</v>
      </c>
      <c r="AR69" s="71">
        <v>0</v>
      </c>
      <c r="AS69" s="296"/>
      <c r="AT69" s="71">
        <v>0</v>
      </c>
      <c r="AU69" s="71">
        <v>8.3333333333333301E-2</v>
      </c>
      <c r="AV69" s="71">
        <v>0.47222222222222199</v>
      </c>
      <c r="AW69" s="71">
        <v>0.44444444444444398</v>
      </c>
      <c r="AX69" s="71">
        <v>0</v>
      </c>
      <c r="AY69" s="296"/>
      <c r="AZ69" s="71">
        <v>2.7777777777777801E-2</v>
      </c>
      <c r="BA69" s="71">
        <v>2.7777777777777801E-2</v>
      </c>
      <c r="BB69" s="71">
        <v>0.41666666666666702</v>
      </c>
      <c r="BC69" s="71">
        <v>0.52777777777777801</v>
      </c>
      <c r="BD69" s="71">
        <v>0</v>
      </c>
      <c r="BE69" s="296"/>
      <c r="BF69" s="71">
        <v>0.83333333333333304</v>
      </c>
      <c r="BG69" s="71">
        <v>0.16666666666666699</v>
      </c>
      <c r="BH69" s="71">
        <v>0</v>
      </c>
      <c r="BI69" s="71">
        <v>0</v>
      </c>
      <c r="BJ69" s="71">
        <v>0</v>
      </c>
    </row>
    <row r="70" spans="2:62">
      <c r="B70" s="404"/>
      <c r="C70" s="381" t="s">
        <v>83</v>
      </c>
      <c r="D70" s="68">
        <v>9</v>
      </c>
      <c r="E70" s="68">
        <v>19</v>
      </c>
      <c r="F70" s="68">
        <v>33</v>
      </c>
      <c r="G70" s="68">
        <v>27</v>
      </c>
      <c r="H70" s="147">
        <v>2</v>
      </c>
      <c r="I70" s="295"/>
      <c r="J70" s="140">
        <v>65</v>
      </c>
      <c r="K70" s="68">
        <v>23</v>
      </c>
      <c r="L70" s="68">
        <v>0</v>
      </c>
      <c r="M70" s="68">
        <v>0</v>
      </c>
      <c r="N70" s="68">
        <v>2</v>
      </c>
      <c r="O70" s="295"/>
      <c r="P70" s="68">
        <v>4</v>
      </c>
      <c r="Q70" s="68">
        <v>11</v>
      </c>
      <c r="R70" s="68">
        <v>55</v>
      </c>
      <c r="S70" s="68">
        <v>15</v>
      </c>
      <c r="T70" s="68">
        <v>6</v>
      </c>
      <c r="U70" s="295"/>
      <c r="V70" s="68">
        <v>71</v>
      </c>
      <c r="W70" s="68">
        <v>15</v>
      </c>
      <c r="X70" s="68">
        <v>2</v>
      </c>
      <c r="Y70" s="68">
        <v>0</v>
      </c>
      <c r="Z70" s="68">
        <v>2</v>
      </c>
      <c r="AA70" s="295"/>
      <c r="AB70" s="68">
        <v>6</v>
      </c>
      <c r="AC70" s="68">
        <v>30</v>
      </c>
      <c r="AD70" s="68">
        <v>36</v>
      </c>
      <c r="AE70" s="68">
        <v>9</v>
      </c>
      <c r="AF70" s="68">
        <v>9</v>
      </c>
      <c r="AG70" s="295"/>
      <c r="AH70" s="68">
        <v>1</v>
      </c>
      <c r="AI70" s="68">
        <v>5</v>
      </c>
      <c r="AJ70" s="68">
        <v>32</v>
      </c>
      <c r="AK70" s="68">
        <v>51</v>
      </c>
      <c r="AL70" s="68">
        <v>2</v>
      </c>
      <c r="AM70" s="295"/>
      <c r="AN70" s="68">
        <v>37</v>
      </c>
      <c r="AO70" s="68">
        <v>48</v>
      </c>
      <c r="AP70" s="68">
        <v>1</v>
      </c>
      <c r="AQ70" s="68">
        <v>1</v>
      </c>
      <c r="AR70" s="68">
        <v>3</v>
      </c>
      <c r="AS70" s="295"/>
      <c r="AT70" s="68">
        <v>1</v>
      </c>
      <c r="AU70" s="68">
        <v>6</v>
      </c>
      <c r="AV70" s="68">
        <v>41</v>
      </c>
      <c r="AW70" s="68">
        <v>37</v>
      </c>
      <c r="AX70" s="68">
        <v>5</v>
      </c>
      <c r="AY70" s="295"/>
      <c r="AZ70" s="68">
        <v>2</v>
      </c>
      <c r="BA70" s="68">
        <v>8</v>
      </c>
      <c r="BB70" s="68">
        <v>22</v>
      </c>
      <c r="BC70" s="68">
        <v>54</v>
      </c>
      <c r="BD70" s="68">
        <v>4</v>
      </c>
      <c r="BE70" s="295"/>
      <c r="BF70" s="68">
        <v>70</v>
      </c>
      <c r="BG70" s="68">
        <v>19</v>
      </c>
      <c r="BH70" s="68">
        <v>0</v>
      </c>
      <c r="BI70" s="68">
        <v>0</v>
      </c>
      <c r="BJ70" s="68">
        <v>2</v>
      </c>
    </row>
    <row r="71" spans="2:62" s="58" customFormat="1">
      <c r="B71" s="404"/>
      <c r="C71" s="412"/>
      <c r="D71" s="71">
        <v>0.1</v>
      </c>
      <c r="E71" s="71">
        <v>0.211111111111111</v>
      </c>
      <c r="F71" s="71">
        <v>0.36666666666666697</v>
      </c>
      <c r="G71" s="71">
        <v>0.3</v>
      </c>
      <c r="H71" s="143">
        <v>2.2222222222222199E-2</v>
      </c>
      <c r="I71" s="296"/>
      <c r="J71" s="297">
        <v>0.72222222222222199</v>
      </c>
      <c r="K71" s="71">
        <v>0.25555555555555598</v>
      </c>
      <c r="L71" s="71">
        <v>0</v>
      </c>
      <c r="M71" s="71">
        <v>0</v>
      </c>
      <c r="N71" s="71">
        <v>2.2222222222222199E-2</v>
      </c>
      <c r="O71" s="296"/>
      <c r="P71" s="71">
        <v>4.3956043956044001E-2</v>
      </c>
      <c r="Q71" s="71">
        <v>0.120879120879121</v>
      </c>
      <c r="R71" s="71">
        <v>0.60439560439560402</v>
      </c>
      <c r="S71" s="71">
        <v>0.164835164835165</v>
      </c>
      <c r="T71" s="71">
        <v>6.5934065934065894E-2</v>
      </c>
      <c r="U71" s="296"/>
      <c r="V71" s="71">
        <v>0.78888888888888897</v>
      </c>
      <c r="W71" s="71">
        <v>0.16666666666666699</v>
      </c>
      <c r="X71" s="71">
        <v>2.2222222222222199E-2</v>
      </c>
      <c r="Y71" s="71">
        <v>0</v>
      </c>
      <c r="Z71" s="71">
        <v>2.2222222222222199E-2</v>
      </c>
      <c r="AA71" s="296"/>
      <c r="AB71" s="71">
        <v>6.6666666666666693E-2</v>
      </c>
      <c r="AC71" s="71">
        <v>0.33333333333333298</v>
      </c>
      <c r="AD71" s="71">
        <v>0.4</v>
      </c>
      <c r="AE71" s="71">
        <v>0.1</v>
      </c>
      <c r="AF71" s="71">
        <v>0.1</v>
      </c>
      <c r="AG71" s="296"/>
      <c r="AH71" s="71">
        <v>1.0989010989011E-2</v>
      </c>
      <c r="AI71" s="71">
        <v>5.4945054945054903E-2</v>
      </c>
      <c r="AJ71" s="71">
        <v>0.35164835164835201</v>
      </c>
      <c r="AK71" s="71">
        <v>0.56043956043956</v>
      </c>
      <c r="AL71" s="71">
        <v>2.1978021978022001E-2</v>
      </c>
      <c r="AM71" s="296"/>
      <c r="AN71" s="71">
        <v>0.41111111111111098</v>
      </c>
      <c r="AO71" s="71">
        <v>0.53333333333333299</v>
      </c>
      <c r="AP71" s="71">
        <v>1.1111111111111099E-2</v>
      </c>
      <c r="AQ71" s="71">
        <v>1.1111111111111099E-2</v>
      </c>
      <c r="AR71" s="71">
        <v>3.3333333333333298E-2</v>
      </c>
      <c r="AS71" s="296"/>
      <c r="AT71" s="71">
        <v>1.1111111111111099E-2</v>
      </c>
      <c r="AU71" s="71">
        <v>6.6666666666666693E-2</v>
      </c>
      <c r="AV71" s="71">
        <v>0.45555555555555599</v>
      </c>
      <c r="AW71" s="71">
        <v>0.41111111111111098</v>
      </c>
      <c r="AX71" s="71">
        <v>5.5555555555555601E-2</v>
      </c>
      <c r="AY71" s="296"/>
      <c r="AZ71" s="71">
        <v>2.2222222222222199E-2</v>
      </c>
      <c r="BA71" s="71">
        <v>8.8888888888888906E-2</v>
      </c>
      <c r="BB71" s="71">
        <v>0.24444444444444399</v>
      </c>
      <c r="BC71" s="71">
        <v>0.6</v>
      </c>
      <c r="BD71" s="71">
        <v>4.4444444444444398E-2</v>
      </c>
      <c r="BE71" s="296"/>
      <c r="BF71" s="71">
        <v>0.76923076923076905</v>
      </c>
      <c r="BG71" s="71">
        <v>0.20879120879120899</v>
      </c>
      <c r="BH71" s="71">
        <v>0</v>
      </c>
      <c r="BI71" s="71">
        <v>0</v>
      </c>
      <c r="BJ71" s="71">
        <v>2.1978021978022001E-2</v>
      </c>
    </row>
    <row r="72" spans="2:62">
      <c r="C72" s="59"/>
      <c r="D72" s="65"/>
      <c r="E72" s="65"/>
      <c r="F72" s="65"/>
      <c r="G72" s="65"/>
      <c r="I72" s="150"/>
      <c r="O72" s="150"/>
      <c r="U72" s="150"/>
      <c r="AA72" s="150"/>
      <c r="AG72" s="150"/>
      <c r="AM72" s="150"/>
      <c r="AS72" s="150"/>
      <c r="AY72" s="150"/>
      <c r="BE72" s="150"/>
    </row>
    <row r="73" spans="2:62">
      <c r="B73" s="404" t="s">
        <v>101</v>
      </c>
      <c r="C73" s="391" t="s">
        <v>161</v>
      </c>
      <c r="D73" s="68">
        <v>46</v>
      </c>
      <c r="E73" s="68">
        <v>67</v>
      </c>
      <c r="F73" s="68">
        <v>19</v>
      </c>
      <c r="G73" s="68">
        <v>4</v>
      </c>
      <c r="H73" s="147">
        <v>1</v>
      </c>
      <c r="I73" s="295"/>
      <c r="J73" s="140">
        <v>113</v>
      </c>
      <c r="K73" s="68">
        <v>23</v>
      </c>
      <c r="L73" s="68">
        <v>1</v>
      </c>
      <c r="M73" s="68">
        <v>0</v>
      </c>
      <c r="N73" s="68">
        <v>1</v>
      </c>
      <c r="O73" s="295"/>
      <c r="P73" s="68">
        <v>10</v>
      </c>
      <c r="Q73" s="68">
        <v>32</v>
      </c>
      <c r="R73" s="68">
        <v>71</v>
      </c>
      <c r="S73" s="68">
        <v>16</v>
      </c>
      <c r="T73" s="68">
        <v>8</v>
      </c>
      <c r="U73" s="295"/>
      <c r="V73" s="68">
        <v>126</v>
      </c>
      <c r="W73" s="68">
        <v>11</v>
      </c>
      <c r="X73" s="68">
        <v>0</v>
      </c>
      <c r="Y73" s="68">
        <v>0</v>
      </c>
      <c r="Z73" s="68">
        <v>1</v>
      </c>
      <c r="AA73" s="295"/>
      <c r="AB73" s="68">
        <v>10</v>
      </c>
      <c r="AC73" s="68">
        <v>67</v>
      </c>
      <c r="AD73" s="68">
        <v>45</v>
      </c>
      <c r="AE73" s="68">
        <v>10</v>
      </c>
      <c r="AF73" s="68">
        <v>5</v>
      </c>
      <c r="AG73" s="295"/>
      <c r="AH73" s="68">
        <v>2</v>
      </c>
      <c r="AI73" s="68">
        <v>11</v>
      </c>
      <c r="AJ73" s="68">
        <v>60</v>
      </c>
      <c r="AK73" s="68">
        <v>55</v>
      </c>
      <c r="AL73" s="68">
        <v>10</v>
      </c>
      <c r="AM73" s="295"/>
      <c r="AN73" s="68">
        <v>82</v>
      </c>
      <c r="AO73" s="68">
        <v>51</v>
      </c>
      <c r="AP73" s="68">
        <v>4</v>
      </c>
      <c r="AQ73" s="68">
        <v>1</v>
      </c>
      <c r="AR73" s="68">
        <v>0</v>
      </c>
      <c r="AS73" s="295"/>
      <c r="AT73" s="68">
        <v>1</v>
      </c>
      <c r="AU73" s="68">
        <v>18</v>
      </c>
      <c r="AV73" s="68">
        <v>58</v>
      </c>
      <c r="AW73" s="68">
        <v>53</v>
      </c>
      <c r="AX73" s="68">
        <v>8</v>
      </c>
      <c r="AY73" s="295"/>
      <c r="AZ73" s="68">
        <v>2</v>
      </c>
      <c r="BA73" s="68">
        <v>17</v>
      </c>
      <c r="BB73" s="68">
        <v>35</v>
      </c>
      <c r="BC73" s="68">
        <v>71</v>
      </c>
      <c r="BD73" s="68">
        <v>13</v>
      </c>
      <c r="BE73" s="295"/>
      <c r="BF73" s="68">
        <v>121</v>
      </c>
      <c r="BG73" s="68">
        <v>14</v>
      </c>
      <c r="BH73" s="68">
        <v>0</v>
      </c>
      <c r="BI73" s="68">
        <v>2</v>
      </c>
      <c r="BJ73" s="68">
        <v>1</v>
      </c>
    </row>
    <row r="74" spans="2:62" s="58" customFormat="1">
      <c r="B74" s="404"/>
      <c r="C74" s="388"/>
      <c r="D74" s="71">
        <v>0.33576642335766399</v>
      </c>
      <c r="E74" s="71">
        <v>0.48905109489051102</v>
      </c>
      <c r="F74" s="71">
        <v>0.13868613138686101</v>
      </c>
      <c r="G74" s="71">
        <v>2.9197080291970798E-2</v>
      </c>
      <c r="H74" s="298">
        <v>7.2992700729926996E-3</v>
      </c>
      <c r="I74" s="299"/>
      <c r="J74" s="297">
        <v>0.81884057971014501</v>
      </c>
      <c r="K74" s="71">
        <v>0.16666666666666699</v>
      </c>
      <c r="L74" s="72">
        <v>7.2463768115942004E-3</v>
      </c>
      <c r="M74" s="71">
        <v>0</v>
      </c>
      <c r="N74" s="72">
        <v>7.2463768115942004E-3</v>
      </c>
      <c r="O74" s="299"/>
      <c r="P74" s="71">
        <v>7.2992700729927001E-2</v>
      </c>
      <c r="Q74" s="71">
        <v>0.233576642335766</v>
      </c>
      <c r="R74" s="71">
        <v>0.51824817518248201</v>
      </c>
      <c r="S74" s="71">
        <v>0.116788321167883</v>
      </c>
      <c r="T74" s="71">
        <v>5.8394160583941597E-2</v>
      </c>
      <c r="U74" s="299"/>
      <c r="V74" s="71">
        <v>0.91304347826086996</v>
      </c>
      <c r="W74" s="71">
        <v>7.9710144927536197E-2</v>
      </c>
      <c r="X74" s="71">
        <v>0</v>
      </c>
      <c r="Y74" s="71">
        <v>0</v>
      </c>
      <c r="Z74" s="72">
        <v>7.2463768115942004E-3</v>
      </c>
      <c r="AA74" s="299"/>
      <c r="AB74" s="71">
        <v>7.2992700729927001E-2</v>
      </c>
      <c r="AC74" s="71">
        <v>0.48905109489051102</v>
      </c>
      <c r="AD74" s="71">
        <v>0.32846715328467202</v>
      </c>
      <c r="AE74" s="71">
        <v>7.2992700729927001E-2</v>
      </c>
      <c r="AF74" s="71">
        <v>3.6496350364963501E-2</v>
      </c>
      <c r="AG74" s="299"/>
      <c r="AH74" s="71">
        <v>1.4492753623188401E-2</v>
      </c>
      <c r="AI74" s="71">
        <v>7.9710144927536197E-2</v>
      </c>
      <c r="AJ74" s="71">
        <v>0.434782608695652</v>
      </c>
      <c r="AK74" s="71">
        <v>0.39855072463768099</v>
      </c>
      <c r="AL74" s="71">
        <v>7.2463768115942004E-2</v>
      </c>
      <c r="AM74" s="299"/>
      <c r="AN74" s="71">
        <v>0.59420289855072495</v>
      </c>
      <c r="AO74" s="71">
        <v>0.36956521739130399</v>
      </c>
      <c r="AP74" s="71">
        <v>2.8985507246376802E-2</v>
      </c>
      <c r="AQ74" s="72">
        <v>7.2463768115942004E-3</v>
      </c>
      <c r="AR74" s="71">
        <v>0</v>
      </c>
      <c r="AS74" s="299"/>
      <c r="AT74" s="72">
        <v>7.2463768115942004E-3</v>
      </c>
      <c r="AU74" s="71">
        <v>0.13043478260869601</v>
      </c>
      <c r="AV74" s="71">
        <v>0.42028985507246402</v>
      </c>
      <c r="AW74" s="71">
        <v>0.38405797101449302</v>
      </c>
      <c r="AX74" s="71">
        <v>5.7971014492753603E-2</v>
      </c>
      <c r="AY74" s="299"/>
      <c r="AZ74" s="71">
        <v>1.4492753623188401E-2</v>
      </c>
      <c r="BA74" s="71">
        <v>0.123188405797101</v>
      </c>
      <c r="BB74" s="71">
        <v>0.25362318840579701</v>
      </c>
      <c r="BC74" s="71">
        <v>0.51449275362318803</v>
      </c>
      <c r="BD74" s="71">
        <v>9.4202898550724598E-2</v>
      </c>
      <c r="BE74" s="299"/>
      <c r="BF74" s="71">
        <v>0.876811594202899</v>
      </c>
      <c r="BG74" s="71">
        <v>0.101449275362319</v>
      </c>
      <c r="BH74" s="71">
        <v>0</v>
      </c>
      <c r="BI74" s="71">
        <v>1.4492753623188401E-2</v>
      </c>
      <c r="BJ74" s="72">
        <v>7.2463768115942004E-3</v>
      </c>
    </row>
    <row r="75" spans="2:62">
      <c r="B75" s="404"/>
      <c r="C75" s="392" t="s">
        <v>162</v>
      </c>
      <c r="D75" s="68">
        <v>29</v>
      </c>
      <c r="E75" s="68">
        <v>45</v>
      </c>
      <c r="F75" s="68">
        <v>25</v>
      </c>
      <c r="G75" s="68">
        <v>5</v>
      </c>
      <c r="H75" s="147">
        <v>2</v>
      </c>
      <c r="I75" s="295"/>
      <c r="J75" s="140">
        <v>90</v>
      </c>
      <c r="K75" s="68">
        <v>16</v>
      </c>
      <c r="L75" s="68">
        <v>0</v>
      </c>
      <c r="M75" s="68">
        <v>0</v>
      </c>
      <c r="N75" s="68">
        <v>0</v>
      </c>
      <c r="O75" s="295"/>
      <c r="P75" s="68">
        <v>4</v>
      </c>
      <c r="Q75" s="68">
        <v>27</v>
      </c>
      <c r="R75" s="68">
        <v>55</v>
      </c>
      <c r="S75" s="68">
        <v>17</v>
      </c>
      <c r="T75" s="68">
        <v>3</v>
      </c>
      <c r="U75" s="295"/>
      <c r="V75" s="68">
        <v>94</v>
      </c>
      <c r="W75" s="68">
        <v>10</v>
      </c>
      <c r="X75" s="68">
        <v>1</v>
      </c>
      <c r="Y75" s="68">
        <v>0</v>
      </c>
      <c r="Z75" s="68">
        <v>1</v>
      </c>
      <c r="AA75" s="295"/>
      <c r="AB75" s="68">
        <v>9</v>
      </c>
      <c r="AC75" s="68">
        <v>44</v>
      </c>
      <c r="AD75" s="68">
        <v>41</v>
      </c>
      <c r="AE75" s="68">
        <v>10</v>
      </c>
      <c r="AF75" s="68">
        <v>2</v>
      </c>
      <c r="AG75" s="295"/>
      <c r="AH75" s="68">
        <v>2</v>
      </c>
      <c r="AI75" s="68">
        <v>10</v>
      </c>
      <c r="AJ75" s="68">
        <v>35</v>
      </c>
      <c r="AK75" s="68">
        <v>53</v>
      </c>
      <c r="AL75" s="68">
        <v>6</v>
      </c>
      <c r="AM75" s="295"/>
      <c r="AN75" s="68">
        <v>57</v>
      </c>
      <c r="AO75" s="68">
        <v>46</v>
      </c>
      <c r="AP75" s="68">
        <v>2</v>
      </c>
      <c r="AQ75" s="68">
        <v>0</v>
      </c>
      <c r="AR75" s="68">
        <v>0</v>
      </c>
      <c r="AS75" s="295"/>
      <c r="AT75" s="68">
        <v>0</v>
      </c>
      <c r="AU75" s="68">
        <v>12</v>
      </c>
      <c r="AV75" s="68">
        <v>49</v>
      </c>
      <c r="AW75" s="68">
        <v>41</v>
      </c>
      <c r="AX75" s="68">
        <v>3</v>
      </c>
      <c r="AY75" s="295"/>
      <c r="AZ75" s="68">
        <v>1</v>
      </c>
      <c r="BA75" s="68">
        <v>12</v>
      </c>
      <c r="BB75" s="68">
        <v>29</v>
      </c>
      <c r="BC75" s="68">
        <v>58</v>
      </c>
      <c r="BD75" s="68">
        <v>6</v>
      </c>
      <c r="BE75" s="295"/>
      <c r="BF75" s="68">
        <v>82</v>
      </c>
      <c r="BG75" s="68">
        <v>21</v>
      </c>
      <c r="BH75" s="68">
        <v>1</v>
      </c>
      <c r="BI75" s="68">
        <v>0</v>
      </c>
      <c r="BJ75" s="68">
        <v>1</v>
      </c>
    </row>
    <row r="76" spans="2:62" s="58" customFormat="1">
      <c r="B76" s="404"/>
      <c r="C76" s="388"/>
      <c r="D76" s="71">
        <v>0.27358490566037702</v>
      </c>
      <c r="E76" s="71">
        <v>0.42452830188679203</v>
      </c>
      <c r="F76" s="71">
        <v>0.235849056603774</v>
      </c>
      <c r="G76" s="71">
        <v>4.71698113207547E-2</v>
      </c>
      <c r="H76" s="143">
        <v>1.88679245283019E-2</v>
      </c>
      <c r="I76" s="296"/>
      <c r="J76" s="297">
        <v>0.84905660377358505</v>
      </c>
      <c r="K76" s="71">
        <v>0.15094339622641501</v>
      </c>
      <c r="L76" s="71">
        <v>0</v>
      </c>
      <c r="M76" s="71">
        <v>0</v>
      </c>
      <c r="N76" s="71">
        <v>0</v>
      </c>
      <c r="O76" s="296"/>
      <c r="P76" s="71">
        <v>3.77358490566038E-2</v>
      </c>
      <c r="Q76" s="71">
        <v>0.25471698113207503</v>
      </c>
      <c r="R76" s="71">
        <v>0.51886792452830199</v>
      </c>
      <c r="S76" s="71">
        <v>0.160377358490566</v>
      </c>
      <c r="T76" s="71">
        <v>2.83018867924528E-2</v>
      </c>
      <c r="U76" s="296"/>
      <c r="V76" s="71">
        <v>0.88679245283018904</v>
      </c>
      <c r="W76" s="71">
        <v>9.4339622641509399E-2</v>
      </c>
      <c r="X76" s="72">
        <v>9.4339622641509396E-3</v>
      </c>
      <c r="Y76" s="71">
        <v>0</v>
      </c>
      <c r="Z76" s="72">
        <v>9.4339622641509396E-3</v>
      </c>
      <c r="AA76" s="296"/>
      <c r="AB76" s="71">
        <v>8.4905660377358499E-2</v>
      </c>
      <c r="AC76" s="71">
        <v>0.41509433962264197</v>
      </c>
      <c r="AD76" s="71">
        <v>0.38679245283018898</v>
      </c>
      <c r="AE76" s="71">
        <v>9.4339622641509399E-2</v>
      </c>
      <c r="AF76" s="71">
        <v>1.88679245283019E-2</v>
      </c>
      <c r="AG76" s="296"/>
      <c r="AH76" s="71">
        <v>1.88679245283019E-2</v>
      </c>
      <c r="AI76" s="71">
        <v>9.4339622641509399E-2</v>
      </c>
      <c r="AJ76" s="71">
        <v>0.330188679245283</v>
      </c>
      <c r="AK76" s="71">
        <v>0.5</v>
      </c>
      <c r="AL76" s="71">
        <v>5.6603773584905703E-2</v>
      </c>
      <c r="AM76" s="296"/>
      <c r="AN76" s="71">
        <v>0.54285714285714304</v>
      </c>
      <c r="AO76" s="71">
        <v>0.43809523809523798</v>
      </c>
      <c r="AP76" s="71">
        <v>1.9047619047619001E-2</v>
      </c>
      <c r="AQ76" s="71">
        <v>0</v>
      </c>
      <c r="AR76" s="71">
        <v>0</v>
      </c>
      <c r="AS76" s="296"/>
      <c r="AT76" s="71">
        <v>0</v>
      </c>
      <c r="AU76" s="71">
        <v>0.114285714285714</v>
      </c>
      <c r="AV76" s="71">
        <v>0.46666666666666701</v>
      </c>
      <c r="AW76" s="71">
        <v>0.39047619047619098</v>
      </c>
      <c r="AX76" s="71">
        <v>2.8571428571428598E-2</v>
      </c>
      <c r="AY76" s="296"/>
      <c r="AZ76" s="72">
        <v>9.4339622641509396E-3</v>
      </c>
      <c r="BA76" s="71">
        <v>0.113207547169811</v>
      </c>
      <c r="BB76" s="71">
        <v>0.27358490566037702</v>
      </c>
      <c r="BC76" s="71">
        <v>0.54716981132075504</v>
      </c>
      <c r="BD76" s="71">
        <v>5.6603773584905703E-2</v>
      </c>
      <c r="BE76" s="296"/>
      <c r="BF76" s="71">
        <v>0.78095238095238095</v>
      </c>
      <c r="BG76" s="71">
        <v>0.2</v>
      </c>
      <c r="BH76" s="72">
        <v>9.5238095238095195E-3</v>
      </c>
      <c r="BI76" s="71">
        <v>0</v>
      </c>
      <c r="BJ76" s="72">
        <v>9.5238095238095195E-3</v>
      </c>
    </row>
    <row r="77" spans="2:62">
      <c r="B77" s="404"/>
      <c r="C77" s="392" t="s">
        <v>163</v>
      </c>
      <c r="D77" s="68">
        <v>2</v>
      </c>
      <c r="E77" s="68">
        <v>20</v>
      </c>
      <c r="F77" s="68">
        <v>15</v>
      </c>
      <c r="G77" s="68">
        <v>5</v>
      </c>
      <c r="H77" s="147">
        <v>2</v>
      </c>
      <c r="I77" s="295"/>
      <c r="J77" s="140">
        <v>33</v>
      </c>
      <c r="K77" s="68">
        <v>10</v>
      </c>
      <c r="L77" s="68">
        <v>0</v>
      </c>
      <c r="M77" s="68">
        <v>0</v>
      </c>
      <c r="N77" s="68">
        <v>1</v>
      </c>
      <c r="O77" s="295"/>
      <c r="P77" s="68">
        <v>1</v>
      </c>
      <c r="Q77" s="68">
        <v>15</v>
      </c>
      <c r="R77" s="68">
        <v>19</v>
      </c>
      <c r="S77" s="68">
        <v>7</v>
      </c>
      <c r="T77" s="68">
        <v>2</v>
      </c>
      <c r="U77" s="295"/>
      <c r="V77" s="68">
        <v>34</v>
      </c>
      <c r="W77" s="68">
        <v>9</v>
      </c>
      <c r="X77" s="68">
        <v>0</v>
      </c>
      <c r="Y77" s="68">
        <v>0</v>
      </c>
      <c r="Z77" s="68">
        <v>1</v>
      </c>
      <c r="AA77" s="295"/>
      <c r="AB77" s="68">
        <v>3</v>
      </c>
      <c r="AC77" s="68">
        <v>13</v>
      </c>
      <c r="AD77" s="68">
        <v>23</v>
      </c>
      <c r="AE77" s="68">
        <v>3</v>
      </c>
      <c r="AF77" s="68">
        <v>2</v>
      </c>
      <c r="AG77" s="295"/>
      <c r="AH77" s="68">
        <v>1</v>
      </c>
      <c r="AI77" s="68">
        <v>2</v>
      </c>
      <c r="AJ77" s="68">
        <v>18</v>
      </c>
      <c r="AK77" s="68">
        <v>20</v>
      </c>
      <c r="AL77" s="68">
        <v>3</v>
      </c>
      <c r="AM77" s="295"/>
      <c r="AN77" s="68">
        <v>21</v>
      </c>
      <c r="AO77" s="68">
        <v>17</v>
      </c>
      <c r="AP77" s="68">
        <v>4</v>
      </c>
      <c r="AQ77" s="68">
        <v>0</v>
      </c>
      <c r="AR77" s="68">
        <v>2</v>
      </c>
      <c r="AS77" s="295"/>
      <c r="AT77" s="68">
        <v>1</v>
      </c>
      <c r="AU77" s="68">
        <v>3</v>
      </c>
      <c r="AV77" s="68">
        <v>16</v>
      </c>
      <c r="AW77" s="68">
        <v>23</v>
      </c>
      <c r="AX77" s="68">
        <v>1</v>
      </c>
      <c r="AY77" s="295"/>
      <c r="AZ77" s="68">
        <v>0</v>
      </c>
      <c r="BA77" s="68">
        <v>4</v>
      </c>
      <c r="BB77" s="68">
        <v>9</v>
      </c>
      <c r="BC77" s="68">
        <v>30</v>
      </c>
      <c r="BD77" s="68">
        <v>2</v>
      </c>
      <c r="BE77" s="295"/>
      <c r="BF77" s="68">
        <v>36</v>
      </c>
      <c r="BG77" s="68">
        <v>7</v>
      </c>
      <c r="BH77" s="68">
        <v>0</v>
      </c>
      <c r="BI77" s="68">
        <v>0</v>
      </c>
      <c r="BJ77" s="68">
        <v>1</v>
      </c>
    </row>
    <row r="78" spans="2:62" s="58" customFormat="1">
      <c r="B78" s="404"/>
      <c r="C78" s="388"/>
      <c r="D78" s="71">
        <v>4.5454545454545497E-2</v>
      </c>
      <c r="E78" s="71">
        <v>0.45454545454545497</v>
      </c>
      <c r="F78" s="71">
        <v>0.34090909090909099</v>
      </c>
      <c r="G78" s="71">
        <v>0.11363636363636399</v>
      </c>
      <c r="H78" s="143">
        <v>4.5454545454545497E-2</v>
      </c>
      <c r="I78" s="296"/>
      <c r="J78" s="297">
        <v>0.75</v>
      </c>
      <c r="K78" s="71">
        <v>0.22727272727272699</v>
      </c>
      <c r="L78" s="71">
        <v>0</v>
      </c>
      <c r="M78" s="71">
        <v>0</v>
      </c>
      <c r="N78" s="71">
        <v>2.27272727272727E-2</v>
      </c>
      <c r="O78" s="296"/>
      <c r="P78" s="71">
        <v>2.27272727272727E-2</v>
      </c>
      <c r="Q78" s="71">
        <v>0.34090909090909099</v>
      </c>
      <c r="R78" s="71">
        <v>0.43181818181818199</v>
      </c>
      <c r="S78" s="71">
        <v>0.15909090909090901</v>
      </c>
      <c r="T78" s="71">
        <v>4.5454545454545497E-2</v>
      </c>
      <c r="U78" s="296"/>
      <c r="V78" s="71">
        <v>0.77272727272727304</v>
      </c>
      <c r="W78" s="71">
        <v>0.204545454545455</v>
      </c>
      <c r="X78" s="71">
        <v>0</v>
      </c>
      <c r="Y78" s="71">
        <v>0</v>
      </c>
      <c r="Z78" s="71">
        <v>2.27272727272727E-2</v>
      </c>
      <c r="AA78" s="296"/>
      <c r="AB78" s="71">
        <v>6.8181818181818205E-2</v>
      </c>
      <c r="AC78" s="71">
        <v>0.29545454545454503</v>
      </c>
      <c r="AD78" s="71">
        <v>0.52272727272727304</v>
      </c>
      <c r="AE78" s="71">
        <v>6.8181818181818205E-2</v>
      </c>
      <c r="AF78" s="71">
        <v>4.5454545454545497E-2</v>
      </c>
      <c r="AG78" s="296"/>
      <c r="AH78" s="71">
        <v>2.27272727272727E-2</v>
      </c>
      <c r="AI78" s="71">
        <v>4.5454545454545497E-2</v>
      </c>
      <c r="AJ78" s="71">
        <v>0.40909090909090901</v>
      </c>
      <c r="AK78" s="71">
        <v>0.45454545454545497</v>
      </c>
      <c r="AL78" s="71">
        <v>6.8181818181818205E-2</v>
      </c>
      <c r="AM78" s="296"/>
      <c r="AN78" s="71">
        <v>0.47727272727272702</v>
      </c>
      <c r="AO78" s="71">
        <v>0.38636363636363602</v>
      </c>
      <c r="AP78" s="71">
        <v>9.0909090909090898E-2</v>
      </c>
      <c r="AQ78" s="71">
        <v>0</v>
      </c>
      <c r="AR78" s="71">
        <v>4.5454545454545497E-2</v>
      </c>
      <c r="AS78" s="296"/>
      <c r="AT78" s="71">
        <v>2.27272727272727E-2</v>
      </c>
      <c r="AU78" s="71">
        <v>6.8181818181818205E-2</v>
      </c>
      <c r="AV78" s="71">
        <v>0.36363636363636398</v>
      </c>
      <c r="AW78" s="71">
        <v>0.52272727272727304</v>
      </c>
      <c r="AX78" s="71">
        <v>2.27272727272727E-2</v>
      </c>
      <c r="AY78" s="296"/>
      <c r="AZ78" s="71">
        <v>0</v>
      </c>
      <c r="BA78" s="71">
        <v>8.8888888888888906E-2</v>
      </c>
      <c r="BB78" s="71">
        <v>0.2</v>
      </c>
      <c r="BC78" s="71">
        <v>0.66666666666666696</v>
      </c>
      <c r="BD78" s="71">
        <v>4.4444444444444398E-2</v>
      </c>
      <c r="BE78" s="296"/>
      <c r="BF78" s="71">
        <v>0.81818181818181801</v>
      </c>
      <c r="BG78" s="71">
        <v>0.15909090909090901</v>
      </c>
      <c r="BH78" s="71">
        <v>0</v>
      </c>
      <c r="BI78" s="71">
        <v>0</v>
      </c>
      <c r="BJ78" s="71">
        <v>2.27272727272727E-2</v>
      </c>
    </row>
    <row r="79" spans="2:62">
      <c r="B79" s="404"/>
      <c r="C79" s="392" t="s">
        <v>164</v>
      </c>
      <c r="D79" s="68">
        <v>135</v>
      </c>
      <c r="E79" s="68">
        <v>149</v>
      </c>
      <c r="F79" s="68">
        <v>80</v>
      </c>
      <c r="G79" s="68">
        <v>17</v>
      </c>
      <c r="H79" s="147">
        <v>2</v>
      </c>
      <c r="I79" s="295"/>
      <c r="J79" s="140">
        <v>321</v>
      </c>
      <c r="K79" s="68">
        <v>57</v>
      </c>
      <c r="L79" s="68">
        <v>3</v>
      </c>
      <c r="M79" s="68">
        <v>0</v>
      </c>
      <c r="N79" s="68">
        <v>2</v>
      </c>
      <c r="O79" s="295"/>
      <c r="P79" s="68">
        <v>37</v>
      </c>
      <c r="Q79" s="68">
        <v>106</v>
      </c>
      <c r="R79" s="68">
        <v>190</v>
      </c>
      <c r="S79" s="68">
        <v>37</v>
      </c>
      <c r="T79" s="68">
        <v>13</v>
      </c>
      <c r="U79" s="295"/>
      <c r="V79" s="68">
        <v>341</v>
      </c>
      <c r="W79" s="68">
        <v>40</v>
      </c>
      <c r="X79" s="68">
        <v>0</v>
      </c>
      <c r="Y79" s="68">
        <v>0</v>
      </c>
      <c r="Z79" s="68">
        <v>2</v>
      </c>
      <c r="AA79" s="295"/>
      <c r="AB79" s="68">
        <v>58</v>
      </c>
      <c r="AC79" s="68">
        <v>136</v>
      </c>
      <c r="AD79" s="68">
        <v>157</v>
      </c>
      <c r="AE79" s="68">
        <v>19</v>
      </c>
      <c r="AF79" s="68">
        <v>13</v>
      </c>
      <c r="AG79" s="295"/>
      <c r="AH79" s="68">
        <v>15</v>
      </c>
      <c r="AI79" s="68">
        <v>50</v>
      </c>
      <c r="AJ79" s="68">
        <v>157</v>
      </c>
      <c r="AK79" s="68">
        <v>144</v>
      </c>
      <c r="AL79" s="68">
        <v>17</v>
      </c>
      <c r="AM79" s="295"/>
      <c r="AN79" s="68">
        <v>215</v>
      </c>
      <c r="AO79" s="68">
        <v>152</v>
      </c>
      <c r="AP79" s="68">
        <v>12</v>
      </c>
      <c r="AQ79" s="68">
        <v>1</v>
      </c>
      <c r="AR79" s="68">
        <v>3</v>
      </c>
      <c r="AS79" s="295"/>
      <c r="AT79" s="68">
        <v>7</v>
      </c>
      <c r="AU79" s="68">
        <v>51</v>
      </c>
      <c r="AV79" s="68">
        <v>179</v>
      </c>
      <c r="AW79" s="68">
        <v>138</v>
      </c>
      <c r="AX79" s="68">
        <v>7</v>
      </c>
      <c r="AY79" s="295"/>
      <c r="AZ79" s="68">
        <v>6</v>
      </c>
      <c r="BA79" s="68">
        <v>39</v>
      </c>
      <c r="BB79" s="68">
        <v>121</v>
      </c>
      <c r="BC79" s="68">
        <v>189</v>
      </c>
      <c r="BD79" s="68">
        <v>28</v>
      </c>
      <c r="BE79" s="295"/>
      <c r="BF79" s="68">
        <v>335</v>
      </c>
      <c r="BG79" s="68">
        <v>40</v>
      </c>
      <c r="BH79" s="68">
        <v>2</v>
      </c>
      <c r="BI79" s="68">
        <v>4</v>
      </c>
      <c r="BJ79" s="68">
        <v>2</v>
      </c>
    </row>
    <row r="80" spans="2:62" s="58" customFormat="1">
      <c r="B80" s="404"/>
      <c r="C80" s="388"/>
      <c r="D80" s="71">
        <v>0.35248041775456901</v>
      </c>
      <c r="E80" s="71">
        <v>0.38903394255874701</v>
      </c>
      <c r="F80" s="71">
        <v>0.2088772845953</v>
      </c>
      <c r="G80" s="71">
        <v>4.4386422976501298E-2</v>
      </c>
      <c r="H80" s="298">
        <v>5.2219321148825101E-3</v>
      </c>
      <c r="I80" s="299"/>
      <c r="J80" s="297">
        <v>0.83812010443864204</v>
      </c>
      <c r="K80" s="71">
        <v>0.14882506527415101</v>
      </c>
      <c r="L80" s="72">
        <v>7.8328981723237608E-3</v>
      </c>
      <c r="M80" s="71">
        <v>0</v>
      </c>
      <c r="N80" s="72">
        <v>5.2219321148825101E-3</v>
      </c>
      <c r="O80" s="299"/>
      <c r="P80" s="71">
        <v>9.6605744125326395E-2</v>
      </c>
      <c r="Q80" s="71">
        <v>0.27676240208877301</v>
      </c>
      <c r="R80" s="71">
        <v>0.49608355091383799</v>
      </c>
      <c r="S80" s="71">
        <v>9.6605744125326395E-2</v>
      </c>
      <c r="T80" s="71">
        <v>3.3942558746736302E-2</v>
      </c>
      <c r="U80" s="299"/>
      <c r="V80" s="71">
        <v>0.89033942558746704</v>
      </c>
      <c r="W80" s="71">
        <v>0.10443864229765</v>
      </c>
      <c r="X80" s="71">
        <v>0</v>
      </c>
      <c r="Y80" s="71">
        <v>0</v>
      </c>
      <c r="Z80" s="72">
        <v>5.2219321148825101E-3</v>
      </c>
      <c r="AA80" s="299"/>
      <c r="AB80" s="71">
        <v>0.151436031331593</v>
      </c>
      <c r="AC80" s="71">
        <v>0.35509138381201</v>
      </c>
      <c r="AD80" s="71">
        <v>0.40992167101827698</v>
      </c>
      <c r="AE80" s="71">
        <v>4.9608355091383803E-2</v>
      </c>
      <c r="AF80" s="71">
        <v>3.3942558746736302E-2</v>
      </c>
      <c r="AG80" s="299"/>
      <c r="AH80" s="71">
        <v>3.91644908616188E-2</v>
      </c>
      <c r="AI80" s="71">
        <v>0.13054830287206301</v>
      </c>
      <c r="AJ80" s="71">
        <v>0.40992167101827698</v>
      </c>
      <c r="AK80" s="71">
        <v>0.37597911227154102</v>
      </c>
      <c r="AL80" s="71">
        <v>4.4386422976501298E-2</v>
      </c>
      <c r="AM80" s="299"/>
      <c r="AN80" s="71">
        <v>0.56135770234986904</v>
      </c>
      <c r="AO80" s="71">
        <v>0.39686684073107098</v>
      </c>
      <c r="AP80" s="71">
        <v>3.1331592689295001E-2</v>
      </c>
      <c r="AQ80" s="72">
        <v>2.6109660574412498E-3</v>
      </c>
      <c r="AR80" s="72">
        <v>7.8328981723237608E-3</v>
      </c>
      <c r="AS80" s="299"/>
      <c r="AT80" s="71">
        <v>1.8324607329842899E-2</v>
      </c>
      <c r="AU80" s="71">
        <v>0.133507853403141</v>
      </c>
      <c r="AV80" s="71">
        <v>0.468586387434555</v>
      </c>
      <c r="AW80" s="71">
        <v>0.36125654450261802</v>
      </c>
      <c r="AX80" s="71">
        <v>1.8324607329842899E-2</v>
      </c>
      <c r="AY80" s="299"/>
      <c r="AZ80" s="71">
        <v>1.5665796344647501E-2</v>
      </c>
      <c r="BA80" s="71">
        <v>0.101827676240209</v>
      </c>
      <c r="BB80" s="71">
        <v>0.315926892950392</v>
      </c>
      <c r="BC80" s="71">
        <v>0.493472584856397</v>
      </c>
      <c r="BD80" s="71">
        <v>7.3107049608355096E-2</v>
      </c>
      <c r="BE80" s="299"/>
      <c r="BF80" s="71">
        <v>0.87467362924281999</v>
      </c>
      <c r="BG80" s="71">
        <v>0.10443864229765</v>
      </c>
      <c r="BH80" s="72">
        <v>5.2219321148825101E-3</v>
      </c>
      <c r="BI80" s="71">
        <v>1.0443864229764999E-2</v>
      </c>
      <c r="BJ80" s="72">
        <v>5.2219321148825101E-3</v>
      </c>
    </row>
    <row r="81" spans="2:62">
      <c r="C81" s="59"/>
      <c r="D81" s="65"/>
      <c r="E81" s="65"/>
      <c r="F81" s="65"/>
      <c r="G81" s="65"/>
      <c r="H81" s="58"/>
      <c r="I81" s="151"/>
      <c r="O81" s="151"/>
      <c r="U81" s="151"/>
      <c r="AA81" s="151"/>
      <c r="AG81" s="151"/>
      <c r="AM81" s="151"/>
      <c r="AS81" s="151"/>
      <c r="AY81" s="151"/>
      <c r="BE81" s="151"/>
    </row>
    <row r="82" spans="2:62">
      <c r="B82" s="404" t="s">
        <v>148</v>
      </c>
      <c r="C82" s="403" t="s">
        <v>165</v>
      </c>
      <c r="D82" s="68">
        <v>21</v>
      </c>
      <c r="E82" s="68">
        <v>21</v>
      </c>
      <c r="F82" s="68">
        <v>10</v>
      </c>
      <c r="G82" s="68">
        <v>1</v>
      </c>
      <c r="H82" s="147">
        <v>0</v>
      </c>
      <c r="I82" s="295"/>
      <c r="J82" s="140">
        <v>45</v>
      </c>
      <c r="K82" s="68">
        <v>7</v>
      </c>
      <c r="L82" s="68">
        <v>0</v>
      </c>
      <c r="M82" s="68">
        <v>0</v>
      </c>
      <c r="N82" s="68">
        <v>0</v>
      </c>
      <c r="O82" s="295"/>
      <c r="P82" s="68">
        <v>6</v>
      </c>
      <c r="Q82" s="68">
        <v>10</v>
      </c>
      <c r="R82" s="68">
        <v>27</v>
      </c>
      <c r="S82" s="68">
        <v>7</v>
      </c>
      <c r="T82" s="68">
        <v>2</v>
      </c>
      <c r="U82" s="295"/>
      <c r="V82" s="68">
        <v>46</v>
      </c>
      <c r="W82" s="68">
        <v>6</v>
      </c>
      <c r="X82" s="68">
        <v>0</v>
      </c>
      <c r="Y82" s="68">
        <v>0</v>
      </c>
      <c r="Z82" s="68">
        <v>0</v>
      </c>
      <c r="AA82" s="295"/>
      <c r="AB82" s="68">
        <v>2</v>
      </c>
      <c r="AC82" s="68">
        <v>25</v>
      </c>
      <c r="AD82" s="68">
        <v>20</v>
      </c>
      <c r="AE82" s="68">
        <v>3</v>
      </c>
      <c r="AF82" s="68">
        <v>3</v>
      </c>
      <c r="AG82" s="295"/>
      <c r="AH82" s="68">
        <v>2</v>
      </c>
      <c r="AI82" s="68">
        <v>7</v>
      </c>
      <c r="AJ82" s="68">
        <v>21</v>
      </c>
      <c r="AK82" s="68">
        <v>21</v>
      </c>
      <c r="AL82" s="68">
        <v>2</v>
      </c>
      <c r="AM82" s="295"/>
      <c r="AN82" s="68">
        <v>24</v>
      </c>
      <c r="AO82" s="68">
        <v>27</v>
      </c>
      <c r="AP82" s="68">
        <v>1</v>
      </c>
      <c r="AQ82" s="68">
        <v>0</v>
      </c>
      <c r="AR82" s="68">
        <v>0</v>
      </c>
      <c r="AS82" s="295"/>
      <c r="AT82" s="68">
        <v>2</v>
      </c>
      <c r="AU82" s="68">
        <v>4</v>
      </c>
      <c r="AV82" s="68">
        <v>26</v>
      </c>
      <c r="AW82" s="68">
        <v>18</v>
      </c>
      <c r="AX82" s="68">
        <v>2</v>
      </c>
      <c r="AY82" s="295"/>
      <c r="AZ82" s="68">
        <v>0</v>
      </c>
      <c r="BA82" s="68">
        <v>8</v>
      </c>
      <c r="BB82" s="68">
        <v>13</v>
      </c>
      <c r="BC82" s="68">
        <v>26</v>
      </c>
      <c r="BD82" s="68">
        <v>5</v>
      </c>
      <c r="BE82" s="295"/>
      <c r="BF82" s="68">
        <v>44</v>
      </c>
      <c r="BG82" s="68">
        <v>9</v>
      </c>
      <c r="BH82" s="68">
        <v>0</v>
      </c>
      <c r="BI82" s="68">
        <v>0</v>
      </c>
      <c r="BJ82" s="68">
        <v>0</v>
      </c>
    </row>
    <row r="83" spans="2:62" s="58" customFormat="1">
      <c r="B83" s="404"/>
      <c r="C83" s="411"/>
      <c r="D83" s="71">
        <v>0.39622641509433998</v>
      </c>
      <c r="E83" s="71">
        <v>0.39622641509433998</v>
      </c>
      <c r="F83" s="71">
        <v>0.18867924528301899</v>
      </c>
      <c r="G83" s="71">
        <v>1.88679245283019E-2</v>
      </c>
      <c r="H83" s="143">
        <v>0</v>
      </c>
      <c r="I83" s="296"/>
      <c r="J83" s="297">
        <v>0.86538461538461497</v>
      </c>
      <c r="K83" s="71">
        <v>0.134615384615385</v>
      </c>
      <c r="L83" s="71">
        <v>0</v>
      </c>
      <c r="M83" s="71">
        <v>0</v>
      </c>
      <c r="N83" s="71">
        <v>0</v>
      </c>
      <c r="O83" s="296"/>
      <c r="P83" s="71">
        <v>0.115384615384615</v>
      </c>
      <c r="Q83" s="71">
        <v>0.19230769230769201</v>
      </c>
      <c r="R83" s="71">
        <v>0.51923076923076905</v>
      </c>
      <c r="S83" s="71">
        <v>0.134615384615385</v>
      </c>
      <c r="T83" s="71">
        <v>3.8461538461538498E-2</v>
      </c>
      <c r="U83" s="296"/>
      <c r="V83" s="71">
        <v>0.88461538461538503</v>
      </c>
      <c r="W83" s="71">
        <v>0.115384615384615</v>
      </c>
      <c r="X83" s="71">
        <v>0</v>
      </c>
      <c r="Y83" s="71">
        <v>0</v>
      </c>
      <c r="Z83" s="71">
        <v>0</v>
      </c>
      <c r="AA83" s="296"/>
      <c r="AB83" s="71">
        <v>3.77358490566038E-2</v>
      </c>
      <c r="AC83" s="71">
        <v>0.47169811320754701</v>
      </c>
      <c r="AD83" s="71">
        <v>0.37735849056603799</v>
      </c>
      <c r="AE83" s="71">
        <v>5.6603773584905703E-2</v>
      </c>
      <c r="AF83" s="71">
        <v>5.6603773584905703E-2</v>
      </c>
      <c r="AG83" s="296"/>
      <c r="AH83" s="71">
        <v>3.77358490566038E-2</v>
      </c>
      <c r="AI83" s="71">
        <v>0.13207547169811301</v>
      </c>
      <c r="AJ83" s="71">
        <v>0.39622641509433998</v>
      </c>
      <c r="AK83" s="71">
        <v>0.39622641509433998</v>
      </c>
      <c r="AL83" s="71">
        <v>3.77358490566038E-2</v>
      </c>
      <c r="AM83" s="296"/>
      <c r="AN83" s="71">
        <v>0.46153846153846201</v>
      </c>
      <c r="AO83" s="71">
        <v>0.51923076923076905</v>
      </c>
      <c r="AP83" s="71">
        <v>1.9230769230769201E-2</v>
      </c>
      <c r="AQ83" s="71">
        <v>0</v>
      </c>
      <c r="AR83" s="71">
        <v>0</v>
      </c>
      <c r="AS83" s="296"/>
      <c r="AT83" s="71">
        <v>3.8461538461538498E-2</v>
      </c>
      <c r="AU83" s="71">
        <v>7.69230769230769E-2</v>
      </c>
      <c r="AV83" s="71">
        <v>0.5</v>
      </c>
      <c r="AW83" s="71">
        <v>0.34615384615384598</v>
      </c>
      <c r="AX83" s="71">
        <v>3.8461538461538498E-2</v>
      </c>
      <c r="AY83" s="296"/>
      <c r="AZ83" s="71">
        <v>0</v>
      </c>
      <c r="BA83" s="71">
        <v>0.15384615384615399</v>
      </c>
      <c r="BB83" s="71">
        <v>0.25</v>
      </c>
      <c r="BC83" s="71">
        <v>0.5</v>
      </c>
      <c r="BD83" s="71">
        <v>9.6153846153846104E-2</v>
      </c>
      <c r="BE83" s="296"/>
      <c r="BF83" s="71">
        <v>0.83018867924528295</v>
      </c>
      <c r="BG83" s="71">
        <v>0.169811320754717</v>
      </c>
      <c r="BH83" s="71">
        <v>0</v>
      </c>
      <c r="BI83" s="71">
        <v>0</v>
      </c>
      <c r="BJ83" s="71">
        <v>0</v>
      </c>
    </row>
    <row r="84" spans="2:62">
      <c r="B84" s="404"/>
      <c r="C84" s="401" t="s">
        <v>166</v>
      </c>
      <c r="D84" s="68">
        <v>24</v>
      </c>
      <c r="E84" s="68">
        <v>45</v>
      </c>
      <c r="F84" s="68">
        <v>21</v>
      </c>
      <c r="G84" s="68">
        <v>2</v>
      </c>
      <c r="H84" s="147">
        <v>2</v>
      </c>
      <c r="I84" s="295"/>
      <c r="J84" s="140">
        <v>75</v>
      </c>
      <c r="K84" s="68">
        <v>18</v>
      </c>
      <c r="L84" s="68">
        <v>0</v>
      </c>
      <c r="M84" s="68">
        <v>0</v>
      </c>
      <c r="N84" s="68">
        <v>1</v>
      </c>
      <c r="O84" s="295"/>
      <c r="P84" s="68">
        <v>5</v>
      </c>
      <c r="Q84" s="68">
        <v>19</v>
      </c>
      <c r="R84" s="68">
        <v>52</v>
      </c>
      <c r="S84" s="68">
        <v>11</v>
      </c>
      <c r="T84" s="68">
        <v>7</v>
      </c>
      <c r="U84" s="295"/>
      <c r="V84" s="68">
        <v>85</v>
      </c>
      <c r="W84" s="68">
        <v>9</v>
      </c>
      <c r="X84" s="68">
        <v>0</v>
      </c>
      <c r="Y84" s="68">
        <v>0</v>
      </c>
      <c r="Z84" s="68">
        <v>0</v>
      </c>
      <c r="AA84" s="295"/>
      <c r="AB84" s="68">
        <v>6</v>
      </c>
      <c r="AC84" s="68">
        <v>39</v>
      </c>
      <c r="AD84" s="68">
        <v>38</v>
      </c>
      <c r="AE84" s="68">
        <v>6</v>
      </c>
      <c r="AF84" s="68">
        <v>4</v>
      </c>
      <c r="AG84" s="295"/>
      <c r="AH84" s="68">
        <v>1</v>
      </c>
      <c r="AI84" s="68">
        <v>12</v>
      </c>
      <c r="AJ84" s="68">
        <v>36</v>
      </c>
      <c r="AK84" s="68">
        <v>40</v>
      </c>
      <c r="AL84" s="68">
        <v>5</v>
      </c>
      <c r="AM84" s="295"/>
      <c r="AN84" s="68">
        <v>49</v>
      </c>
      <c r="AO84" s="68">
        <v>36</v>
      </c>
      <c r="AP84" s="68">
        <v>7</v>
      </c>
      <c r="AQ84" s="68">
        <v>1</v>
      </c>
      <c r="AR84" s="68">
        <v>1</v>
      </c>
      <c r="AS84" s="295"/>
      <c r="AT84" s="68">
        <v>0</v>
      </c>
      <c r="AU84" s="68">
        <v>8</v>
      </c>
      <c r="AV84" s="68">
        <v>44</v>
      </c>
      <c r="AW84" s="68">
        <v>40</v>
      </c>
      <c r="AX84" s="68">
        <v>2</v>
      </c>
      <c r="AY84" s="295"/>
      <c r="AZ84" s="68">
        <v>1</v>
      </c>
      <c r="BA84" s="68">
        <v>3</v>
      </c>
      <c r="BB84" s="68">
        <v>27</v>
      </c>
      <c r="BC84" s="68">
        <v>58</v>
      </c>
      <c r="BD84" s="68">
        <v>5</v>
      </c>
      <c r="BE84" s="295"/>
      <c r="BF84" s="68">
        <v>78</v>
      </c>
      <c r="BG84" s="68">
        <v>16</v>
      </c>
      <c r="BH84" s="68">
        <v>0</v>
      </c>
      <c r="BI84" s="68">
        <v>0</v>
      </c>
      <c r="BJ84" s="68">
        <v>0</v>
      </c>
    </row>
    <row r="85" spans="2:62" s="58" customFormat="1">
      <c r="B85" s="404"/>
      <c r="C85" s="411"/>
      <c r="D85" s="71">
        <v>0.25531914893617003</v>
      </c>
      <c r="E85" s="71">
        <v>0.47872340425531901</v>
      </c>
      <c r="F85" s="71">
        <v>0.22340425531914901</v>
      </c>
      <c r="G85" s="71">
        <v>2.1276595744680899E-2</v>
      </c>
      <c r="H85" s="143">
        <v>2.1276595744680899E-2</v>
      </c>
      <c r="I85" s="296"/>
      <c r="J85" s="297">
        <v>0.79787234042553201</v>
      </c>
      <c r="K85" s="71">
        <v>0.19148936170212799</v>
      </c>
      <c r="L85" s="71">
        <v>0</v>
      </c>
      <c r="M85" s="71">
        <v>0</v>
      </c>
      <c r="N85" s="71">
        <v>1.0638297872340399E-2</v>
      </c>
      <c r="O85" s="296"/>
      <c r="P85" s="71">
        <v>5.31914893617021E-2</v>
      </c>
      <c r="Q85" s="71">
        <v>0.20212765957446799</v>
      </c>
      <c r="R85" s="71">
        <v>0.55319148936170204</v>
      </c>
      <c r="S85" s="71">
        <v>0.117021276595745</v>
      </c>
      <c r="T85" s="71">
        <v>7.4468085106383003E-2</v>
      </c>
      <c r="U85" s="296"/>
      <c r="V85" s="71">
        <v>0.90425531914893598</v>
      </c>
      <c r="W85" s="71">
        <v>9.5744680851063801E-2</v>
      </c>
      <c r="X85" s="71">
        <v>0</v>
      </c>
      <c r="Y85" s="71">
        <v>0</v>
      </c>
      <c r="Z85" s="71">
        <v>0</v>
      </c>
      <c r="AA85" s="296"/>
      <c r="AB85" s="71">
        <v>6.4516129032258104E-2</v>
      </c>
      <c r="AC85" s="71">
        <v>0.41935483870967699</v>
      </c>
      <c r="AD85" s="71">
        <v>0.40860215053763399</v>
      </c>
      <c r="AE85" s="71">
        <v>6.4516129032258104E-2</v>
      </c>
      <c r="AF85" s="71">
        <v>4.3010752688171998E-2</v>
      </c>
      <c r="AG85" s="296"/>
      <c r="AH85" s="71">
        <v>1.0638297872340399E-2</v>
      </c>
      <c r="AI85" s="71">
        <v>0.12765957446808501</v>
      </c>
      <c r="AJ85" s="71">
        <v>0.38297872340425498</v>
      </c>
      <c r="AK85" s="71">
        <v>0.42553191489361702</v>
      </c>
      <c r="AL85" s="71">
        <v>5.31914893617021E-2</v>
      </c>
      <c r="AM85" s="296"/>
      <c r="AN85" s="71">
        <v>0.52127659574468099</v>
      </c>
      <c r="AO85" s="71">
        <v>0.38297872340425498</v>
      </c>
      <c r="AP85" s="71">
        <v>7.4468085106383003E-2</v>
      </c>
      <c r="AQ85" s="71">
        <v>1.0638297872340399E-2</v>
      </c>
      <c r="AR85" s="71">
        <v>1.0638297872340399E-2</v>
      </c>
      <c r="AS85" s="296"/>
      <c r="AT85" s="71">
        <v>0</v>
      </c>
      <c r="AU85" s="71">
        <v>8.5106382978723402E-2</v>
      </c>
      <c r="AV85" s="71">
        <v>0.46808510638297901</v>
      </c>
      <c r="AW85" s="71">
        <v>0.42553191489361702</v>
      </c>
      <c r="AX85" s="71">
        <v>2.1276595744680899E-2</v>
      </c>
      <c r="AY85" s="296"/>
      <c r="AZ85" s="71">
        <v>1.0638297872340399E-2</v>
      </c>
      <c r="BA85" s="71">
        <v>3.1914893617021302E-2</v>
      </c>
      <c r="BB85" s="71">
        <v>0.28723404255319201</v>
      </c>
      <c r="BC85" s="71">
        <v>0.61702127659574502</v>
      </c>
      <c r="BD85" s="71">
        <v>5.31914893617021E-2</v>
      </c>
      <c r="BE85" s="296"/>
      <c r="BF85" s="71">
        <v>0.82978723404255295</v>
      </c>
      <c r="BG85" s="71">
        <v>0.170212765957447</v>
      </c>
      <c r="BH85" s="71">
        <v>0</v>
      </c>
      <c r="BI85" s="71">
        <v>0</v>
      </c>
      <c r="BJ85" s="71">
        <v>0</v>
      </c>
    </row>
    <row r="86" spans="2:62">
      <c r="B86" s="404"/>
      <c r="C86" s="401" t="s">
        <v>167</v>
      </c>
      <c r="D86" s="68">
        <v>110</v>
      </c>
      <c r="E86" s="68">
        <v>116</v>
      </c>
      <c r="F86" s="68">
        <v>56</v>
      </c>
      <c r="G86" s="68">
        <v>14</v>
      </c>
      <c r="H86" s="147">
        <v>1</v>
      </c>
      <c r="I86" s="295"/>
      <c r="J86" s="140">
        <v>253</v>
      </c>
      <c r="K86" s="68">
        <v>42</v>
      </c>
      <c r="L86" s="68">
        <v>2</v>
      </c>
      <c r="M86" s="68">
        <v>0</v>
      </c>
      <c r="N86" s="68">
        <v>1</v>
      </c>
      <c r="O86" s="295"/>
      <c r="P86" s="68">
        <v>25</v>
      </c>
      <c r="Q86" s="68">
        <v>82</v>
      </c>
      <c r="R86" s="68">
        <v>153</v>
      </c>
      <c r="S86" s="68">
        <v>26</v>
      </c>
      <c r="T86" s="68">
        <v>13</v>
      </c>
      <c r="U86" s="295"/>
      <c r="V86" s="68">
        <v>263</v>
      </c>
      <c r="W86" s="68">
        <v>33</v>
      </c>
      <c r="X86" s="68">
        <v>2</v>
      </c>
      <c r="Y86" s="68">
        <v>0</v>
      </c>
      <c r="Z86" s="68">
        <v>0</v>
      </c>
      <c r="AA86" s="295"/>
      <c r="AB86" s="68">
        <v>39</v>
      </c>
      <c r="AC86" s="68">
        <v>130</v>
      </c>
      <c r="AD86" s="68">
        <v>101</v>
      </c>
      <c r="AE86" s="68">
        <v>21</v>
      </c>
      <c r="AF86" s="68">
        <v>7</v>
      </c>
      <c r="AG86" s="295"/>
      <c r="AH86" s="68">
        <v>7</v>
      </c>
      <c r="AI86" s="68">
        <v>33</v>
      </c>
      <c r="AJ86" s="68">
        <v>123</v>
      </c>
      <c r="AK86" s="68">
        <v>116</v>
      </c>
      <c r="AL86" s="68">
        <v>19</v>
      </c>
      <c r="AM86" s="295"/>
      <c r="AN86" s="68">
        <v>171</v>
      </c>
      <c r="AO86" s="68">
        <v>117</v>
      </c>
      <c r="AP86" s="68">
        <v>9</v>
      </c>
      <c r="AQ86" s="68">
        <v>0</v>
      </c>
      <c r="AR86" s="68">
        <v>2</v>
      </c>
      <c r="AS86" s="295"/>
      <c r="AT86" s="68">
        <v>7</v>
      </c>
      <c r="AU86" s="68">
        <v>36</v>
      </c>
      <c r="AV86" s="68">
        <v>134</v>
      </c>
      <c r="AW86" s="68">
        <v>109</v>
      </c>
      <c r="AX86" s="68">
        <v>12</v>
      </c>
      <c r="AY86" s="295"/>
      <c r="AZ86" s="68">
        <v>7</v>
      </c>
      <c r="BA86" s="68">
        <v>29</v>
      </c>
      <c r="BB86" s="68">
        <v>85</v>
      </c>
      <c r="BC86" s="68">
        <v>152</v>
      </c>
      <c r="BD86" s="68">
        <v>26</v>
      </c>
      <c r="BE86" s="295"/>
      <c r="BF86" s="68">
        <v>256</v>
      </c>
      <c r="BG86" s="68">
        <v>40</v>
      </c>
      <c r="BH86" s="68">
        <v>0</v>
      </c>
      <c r="BI86" s="68">
        <v>0</v>
      </c>
      <c r="BJ86" s="68">
        <v>2</v>
      </c>
    </row>
    <row r="87" spans="2:62" s="58" customFormat="1">
      <c r="B87" s="404"/>
      <c r="C87" s="411"/>
      <c r="D87" s="71">
        <v>0.37037037037037002</v>
      </c>
      <c r="E87" s="71">
        <v>0.39057239057239101</v>
      </c>
      <c r="F87" s="71">
        <v>0.188552188552189</v>
      </c>
      <c r="G87" s="71">
        <v>4.7138047138047097E-2</v>
      </c>
      <c r="H87" s="298">
        <v>3.3670033670033699E-3</v>
      </c>
      <c r="I87" s="299"/>
      <c r="J87" s="297">
        <v>0.84899328859060397</v>
      </c>
      <c r="K87" s="71">
        <v>0.14093959731543601</v>
      </c>
      <c r="L87" s="72">
        <v>6.7114093959731499E-3</v>
      </c>
      <c r="M87" s="71">
        <v>0</v>
      </c>
      <c r="N87" s="72">
        <v>3.3557046979865801E-3</v>
      </c>
      <c r="O87" s="299"/>
      <c r="P87" s="71">
        <v>8.3612040133779306E-2</v>
      </c>
      <c r="Q87" s="71">
        <v>0.27424749163879603</v>
      </c>
      <c r="R87" s="71">
        <v>0.51170568561872898</v>
      </c>
      <c r="S87" s="71">
        <v>8.6956521739130405E-2</v>
      </c>
      <c r="T87" s="71">
        <v>4.3478260869565202E-2</v>
      </c>
      <c r="U87" s="299"/>
      <c r="V87" s="71">
        <v>0.88255033557047002</v>
      </c>
      <c r="W87" s="71">
        <v>0.110738255033557</v>
      </c>
      <c r="X87" s="72">
        <v>6.7114093959731499E-3</v>
      </c>
      <c r="Y87" s="71">
        <v>0</v>
      </c>
      <c r="Z87" s="71">
        <v>0</v>
      </c>
      <c r="AA87" s="299"/>
      <c r="AB87" s="71">
        <v>0.13087248322147699</v>
      </c>
      <c r="AC87" s="71">
        <v>0.43624161073825501</v>
      </c>
      <c r="AD87" s="71">
        <v>0.33892617449664397</v>
      </c>
      <c r="AE87" s="71">
        <v>7.0469798657718102E-2</v>
      </c>
      <c r="AF87" s="71">
        <v>2.3489932885905999E-2</v>
      </c>
      <c r="AG87" s="299"/>
      <c r="AH87" s="71">
        <v>2.3489932885905999E-2</v>
      </c>
      <c r="AI87" s="71">
        <v>0.110738255033557</v>
      </c>
      <c r="AJ87" s="71">
        <v>0.41275167785234901</v>
      </c>
      <c r="AK87" s="71">
        <v>0.389261744966443</v>
      </c>
      <c r="AL87" s="71">
        <v>6.3758389261744999E-2</v>
      </c>
      <c r="AM87" s="299"/>
      <c r="AN87" s="71">
        <v>0.57190635451505001</v>
      </c>
      <c r="AO87" s="71">
        <v>0.39130434782608697</v>
      </c>
      <c r="AP87" s="71">
        <v>3.0100334448160501E-2</v>
      </c>
      <c r="AQ87" s="71">
        <v>0</v>
      </c>
      <c r="AR87" s="72">
        <v>6.6889632107023402E-3</v>
      </c>
      <c r="AS87" s="299"/>
      <c r="AT87" s="71">
        <v>2.3489932885905999E-2</v>
      </c>
      <c r="AU87" s="71">
        <v>0.12080536912751701</v>
      </c>
      <c r="AV87" s="71">
        <v>0.44966442953020103</v>
      </c>
      <c r="AW87" s="71">
        <v>0.365771812080537</v>
      </c>
      <c r="AX87" s="71">
        <v>4.0268456375838903E-2</v>
      </c>
      <c r="AY87" s="299"/>
      <c r="AZ87" s="71">
        <v>2.3411371237458199E-2</v>
      </c>
      <c r="BA87" s="71">
        <v>9.6989966555183896E-2</v>
      </c>
      <c r="BB87" s="71">
        <v>0.28428093645484898</v>
      </c>
      <c r="BC87" s="71">
        <v>0.50836120401337803</v>
      </c>
      <c r="BD87" s="71">
        <v>8.6956521739130405E-2</v>
      </c>
      <c r="BE87" s="299"/>
      <c r="BF87" s="71">
        <v>0.85906040268456396</v>
      </c>
      <c r="BG87" s="71">
        <v>0.134228187919463</v>
      </c>
      <c r="BH87" s="71">
        <v>0</v>
      </c>
      <c r="BI87" s="71">
        <v>0</v>
      </c>
      <c r="BJ87" s="72">
        <v>6.7114093959731499E-3</v>
      </c>
    </row>
    <row r="88" spans="2:62">
      <c r="B88" s="404"/>
      <c r="C88" s="401" t="s">
        <v>168</v>
      </c>
      <c r="D88" s="68">
        <v>118</v>
      </c>
      <c r="E88" s="68">
        <v>150</v>
      </c>
      <c r="F88" s="68">
        <v>79</v>
      </c>
      <c r="G88" s="68">
        <v>29</v>
      </c>
      <c r="H88" s="147">
        <v>5</v>
      </c>
      <c r="I88" s="295"/>
      <c r="J88" s="140">
        <v>307</v>
      </c>
      <c r="K88" s="68">
        <v>72</v>
      </c>
      <c r="L88" s="68">
        <v>0</v>
      </c>
      <c r="M88" s="68">
        <v>0</v>
      </c>
      <c r="N88" s="68">
        <v>4</v>
      </c>
      <c r="O88" s="295"/>
      <c r="P88" s="68">
        <v>26</v>
      </c>
      <c r="Q88" s="68">
        <v>98</v>
      </c>
      <c r="R88" s="68">
        <v>188</v>
      </c>
      <c r="S88" s="68">
        <v>55</v>
      </c>
      <c r="T88" s="68">
        <v>15</v>
      </c>
      <c r="U88" s="295"/>
      <c r="V88" s="68">
        <v>329</v>
      </c>
      <c r="W88" s="68">
        <v>47</v>
      </c>
      <c r="X88" s="68">
        <v>1</v>
      </c>
      <c r="Y88" s="68">
        <v>0</v>
      </c>
      <c r="Z88" s="68">
        <v>4</v>
      </c>
      <c r="AA88" s="295"/>
      <c r="AB88" s="68">
        <v>54</v>
      </c>
      <c r="AC88" s="68">
        <v>149</v>
      </c>
      <c r="AD88" s="68">
        <v>143</v>
      </c>
      <c r="AE88" s="68">
        <v>22</v>
      </c>
      <c r="AF88" s="68">
        <v>14</v>
      </c>
      <c r="AG88" s="295"/>
      <c r="AH88" s="68">
        <v>9</v>
      </c>
      <c r="AI88" s="68">
        <v>35</v>
      </c>
      <c r="AJ88" s="68">
        <v>156</v>
      </c>
      <c r="AK88" s="68">
        <v>166</v>
      </c>
      <c r="AL88" s="68">
        <v>15</v>
      </c>
      <c r="AM88" s="295"/>
      <c r="AN88" s="68">
        <v>217</v>
      </c>
      <c r="AO88" s="68">
        <v>148</v>
      </c>
      <c r="AP88" s="68">
        <v>13</v>
      </c>
      <c r="AQ88" s="68">
        <v>1</v>
      </c>
      <c r="AR88" s="68">
        <v>3</v>
      </c>
      <c r="AS88" s="295"/>
      <c r="AT88" s="68">
        <v>5</v>
      </c>
      <c r="AU88" s="68">
        <v>42</v>
      </c>
      <c r="AV88" s="68">
        <v>174</v>
      </c>
      <c r="AW88" s="68">
        <v>149</v>
      </c>
      <c r="AX88" s="68">
        <v>13</v>
      </c>
      <c r="AY88" s="295"/>
      <c r="AZ88" s="68">
        <v>9</v>
      </c>
      <c r="BA88" s="68">
        <v>39</v>
      </c>
      <c r="BB88" s="68">
        <v>110</v>
      </c>
      <c r="BC88" s="68">
        <v>196</v>
      </c>
      <c r="BD88" s="68">
        <v>28</v>
      </c>
      <c r="BE88" s="295"/>
      <c r="BF88" s="68">
        <v>323</v>
      </c>
      <c r="BG88" s="68">
        <v>43</v>
      </c>
      <c r="BH88" s="68">
        <v>3</v>
      </c>
      <c r="BI88" s="68">
        <v>6</v>
      </c>
      <c r="BJ88" s="68">
        <v>6</v>
      </c>
    </row>
    <row r="89" spans="2:62" s="58" customFormat="1">
      <c r="B89" s="404"/>
      <c r="C89" s="411"/>
      <c r="D89" s="71">
        <v>0.30971128608923898</v>
      </c>
      <c r="E89" s="71">
        <v>0.39370078740157499</v>
      </c>
      <c r="F89" s="71">
        <v>0.20734908136482899</v>
      </c>
      <c r="G89" s="71">
        <v>7.6115485564304503E-2</v>
      </c>
      <c r="H89" s="143">
        <v>1.31233595800525E-2</v>
      </c>
      <c r="I89" s="296"/>
      <c r="J89" s="297">
        <v>0.80156657963446498</v>
      </c>
      <c r="K89" s="71">
        <v>0.18798955613577001</v>
      </c>
      <c r="L89" s="71">
        <v>0</v>
      </c>
      <c r="M89" s="71">
        <v>0</v>
      </c>
      <c r="N89" s="71">
        <v>1.0443864229764999E-2</v>
      </c>
      <c r="O89" s="296"/>
      <c r="P89" s="71">
        <v>6.8062827225130906E-2</v>
      </c>
      <c r="Q89" s="71">
        <v>0.25654450261780098</v>
      </c>
      <c r="R89" s="71">
        <v>0.49214659685863898</v>
      </c>
      <c r="S89" s="71">
        <v>0.14397905759162299</v>
      </c>
      <c r="T89" s="71">
        <v>3.9267015706806303E-2</v>
      </c>
      <c r="U89" s="296"/>
      <c r="V89" s="71">
        <v>0.86351706036745401</v>
      </c>
      <c r="W89" s="71">
        <v>0.12335958005249301</v>
      </c>
      <c r="X89" s="72">
        <v>2.6246719160105E-3</v>
      </c>
      <c r="Y89" s="71">
        <v>0</v>
      </c>
      <c r="Z89" s="71">
        <v>1.0498687664042E-2</v>
      </c>
      <c r="AA89" s="296"/>
      <c r="AB89" s="71">
        <v>0.14136125654450299</v>
      </c>
      <c r="AC89" s="71">
        <v>0.39005235602094201</v>
      </c>
      <c r="AD89" s="71">
        <v>0.37434554973821998</v>
      </c>
      <c r="AE89" s="71">
        <v>5.7591623036649199E-2</v>
      </c>
      <c r="AF89" s="71">
        <v>3.6649214659685903E-2</v>
      </c>
      <c r="AG89" s="296"/>
      <c r="AH89" s="71">
        <v>2.3622047244094498E-2</v>
      </c>
      <c r="AI89" s="71">
        <v>9.1863517060367494E-2</v>
      </c>
      <c r="AJ89" s="71">
        <v>0.40944881889763801</v>
      </c>
      <c r="AK89" s="71">
        <v>0.43569553805774303</v>
      </c>
      <c r="AL89" s="71">
        <v>3.9370078740157501E-2</v>
      </c>
      <c r="AM89" s="296"/>
      <c r="AN89" s="71">
        <v>0.56806282722513102</v>
      </c>
      <c r="AO89" s="71">
        <v>0.38743455497382201</v>
      </c>
      <c r="AP89" s="71">
        <v>3.4031413612565398E-2</v>
      </c>
      <c r="AQ89" s="72">
        <v>2.6178010471204199E-3</v>
      </c>
      <c r="AR89" s="72">
        <v>7.8534031413612596E-3</v>
      </c>
      <c r="AS89" s="296"/>
      <c r="AT89" s="71">
        <v>1.30548302872063E-2</v>
      </c>
      <c r="AU89" s="71">
        <v>0.109660574412533</v>
      </c>
      <c r="AV89" s="71">
        <v>0.45430809399477801</v>
      </c>
      <c r="AW89" s="71">
        <v>0.38903394255874701</v>
      </c>
      <c r="AX89" s="71">
        <v>3.3942558746736302E-2</v>
      </c>
      <c r="AY89" s="296"/>
      <c r="AZ89" s="71">
        <v>2.3560209424083801E-2</v>
      </c>
      <c r="BA89" s="71">
        <v>0.102094240837696</v>
      </c>
      <c r="BB89" s="71">
        <v>0.28795811518324599</v>
      </c>
      <c r="BC89" s="71">
        <v>0.51308900523560197</v>
      </c>
      <c r="BD89" s="71">
        <v>7.3298429319371694E-2</v>
      </c>
      <c r="BE89" s="296"/>
      <c r="BF89" s="71">
        <v>0.84776902887139105</v>
      </c>
      <c r="BG89" s="71">
        <v>0.112860892388451</v>
      </c>
      <c r="BH89" s="72">
        <v>7.8740157480314994E-3</v>
      </c>
      <c r="BI89" s="71">
        <v>1.5748031496062999E-2</v>
      </c>
      <c r="BJ89" s="71">
        <v>1.5748031496062999E-2</v>
      </c>
    </row>
    <row r="90" spans="2:62">
      <c r="B90" s="404"/>
      <c r="C90" s="401" t="s">
        <v>176</v>
      </c>
      <c r="D90" s="68">
        <v>29</v>
      </c>
      <c r="E90" s="68">
        <v>28</v>
      </c>
      <c r="F90" s="68">
        <v>32</v>
      </c>
      <c r="G90" s="68">
        <v>16</v>
      </c>
      <c r="H90" s="147">
        <v>1</v>
      </c>
      <c r="I90" s="295"/>
      <c r="J90" s="140">
        <v>81</v>
      </c>
      <c r="K90" s="68">
        <v>24</v>
      </c>
      <c r="L90" s="68">
        <v>1</v>
      </c>
      <c r="M90" s="68">
        <v>0</v>
      </c>
      <c r="N90" s="68">
        <v>0</v>
      </c>
      <c r="O90" s="295"/>
      <c r="P90" s="68">
        <v>8</v>
      </c>
      <c r="Q90" s="68">
        <v>27</v>
      </c>
      <c r="R90" s="68">
        <v>55</v>
      </c>
      <c r="S90" s="68">
        <v>14</v>
      </c>
      <c r="T90" s="68">
        <v>3</v>
      </c>
      <c r="U90" s="295"/>
      <c r="V90" s="68">
        <v>84</v>
      </c>
      <c r="W90" s="68">
        <v>20</v>
      </c>
      <c r="X90" s="68">
        <v>0</v>
      </c>
      <c r="Y90" s="68">
        <v>0</v>
      </c>
      <c r="Z90" s="68">
        <v>2</v>
      </c>
      <c r="AA90" s="295"/>
      <c r="AB90" s="68">
        <v>10</v>
      </c>
      <c r="AC90" s="68">
        <v>34</v>
      </c>
      <c r="AD90" s="68">
        <v>50</v>
      </c>
      <c r="AE90" s="68">
        <v>10</v>
      </c>
      <c r="AF90" s="68">
        <v>2</v>
      </c>
      <c r="AG90" s="295"/>
      <c r="AH90" s="68">
        <v>3</v>
      </c>
      <c r="AI90" s="68">
        <v>12</v>
      </c>
      <c r="AJ90" s="68">
        <v>44</v>
      </c>
      <c r="AK90" s="68">
        <v>46</v>
      </c>
      <c r="AL90" s="68">
        <v>1</v>
      </c>
      <c r="AM90" s="295"/>
      <c r="AN90" s="68">
        <v>53</v>
      </c>
      <c r="AO90" s="68">
        <v>50</v>
      </c>
      <c r="AP90" s="68">
        <v>0</v>
      </c>
      <c r="AQ90" s="68">
        <v>2</v>
      </c>
      <c r="AR90" s="68">
        <v>2</v>
      </c>
      <c r="AS90" s="295"/>
      <c r="AT90" s="68">
        <v>1</v>
      </c>
      <c r="AU90" s="68">
        <v>16</v>
      </c>
      <c r="AV90" s="68">
        <v>36</v>
      </c>
      <c r="AW90" s="68">
        <v>50</v>
      </c>
      <c r="AX90" s="68">
        <v>3</v>
      </c>
      <c r="AY90" s="295"/>
      <c r="AZ90" s="68">
        <v>1</v>
      </c>
      <c r="BA90" s="68">
        <v>16</v>
      </c>
      <c r="BB90" s="68">
        <v>31</v>
      </c>
      <c r="BC90" s="68">
        <v>54</v>
      </c>
      <c r="BD90" s="68">
        <v>5</v>
      </c>
      <c r="BE90" s="295"/>
      <c r="BF90" s="68">
        <v>86</v>
      </c>
      <c r="BG90" s="68">
        <v>16</v>
      </c>
      <c r="BH90" s="68">
        <v>0</v>
      </c>
      <c r="BI90" s="68">
        <v>2</v>
      </c>
      <c r="BJ90" s="68">
        <v>3</v>
      </c>
    </row>
    <row r="91" spans="2:62" s="58" customFormat="1">
      <c r="B91" s="404"/>
      <c r="C91" s="411"/>
      <c r="D91" s="71">
        <v>0.27358490566037702</v>
      </c>
      <c r="E91" s="71">
        <v>0.26415094339622602</v>
      </c>
      <c r="F91" s="71">
        <v>0.30188679245283001</v>
      </c>
      <c r="G91" s="71">
        <v>0.15094339622641501</v>
      </c>
      <c r="H91" s="298">
        <v>9.4339622641509396E-3</v>
      </c>
      <c r="I91" s="299"/>
      <c r="J91" s="297">
        <v>0.76415094339622602</v>
      </c>
      <c r="K91" s="71">
        <v>0.22641509433962301</v>
      </c>
      <c r="L91" s="72">
        <v>9.4339622641509396E-3</v>
      </c>
      <c r="M91" s="71">
        <v>0</v>
      </c>
      <c r="N91" s="71">
        <v>0</v>
      </c>
      <c r="O91" s="299"/>
      <c r="P91" s="71">
        <v>7.4766355140186896E-2</v>
      </c>
      <c r="Q91" s="71">
        <v>0.25233644859813098</v>
      </c>
      <c r="R91" s="71">
        <v>0.51401869158878499</v>
      </c>
      <c r="S91" s="71">
        <v>0.13084112149532701</v>
      </c>
      <c r="T91" s="71">
        <v>2.80373831775701E-2</v>
      </c>
      <c r="U91" s="299"/>
      <c r="V91" s="71">
        <v>0.79245283018867896</v>
      </c>
      <c r="W91" s="71">
        <v>0.18867924528301899</v>
      </c>
      <c r="X91" s="71">
        <v>0</v>
      </c>
      <c r="Y91" s="71">
        <v>0</v>
      </c>
      <c r="Z91" s="71">
        <v>1.88679245283019E-2</v>
      </c>
      <c r="AA91" s="299"/>
      <c r="AB91" s="71">
        <v>9.4339622641509399E-2</v>
      </c>
      <c r="AC91" s="71">
        <v>0.320754716981132</v>
      </c>
      <c r="AD91" s="71">
        <v>0.47169811320754701</v>
      </c>
      <c r="AE91" s="71">
        <v>9.4339622641509399E-2</v>
      </c>
      <c r="AF91" s="71">
        <v>1.88679245283019E-2</v>
      </c>
      <c r="AG91" s="299"/>
      <c r="AH91" s="71">
        <v>2.83018867924528E-2</v>
      </c>
      <c r="AI91" s="71">
        <v>0.113207547169811</v>
      </c>
      <c r="AJ91" s="71">
        <v>0.41509433962264197</v>
      </c>
      <c r="AK91" s="71">
        <v>0.43396226415094302</v>
      </c>
      <c r="AL91" s="72">
        <v>9.4339622641509396E-3</v>
      </c>
      <c r="AM91" s="299"/>
      <c r="AN91" s="71">
        <v>0.49532710280373798</v>
      </c>
      <c r="AO91" s="71">
        <v>0.467289719626168</v>
      </c>
      <c r="AP91" s="71">
        <v>0</v>
      </c>
      <c r="AQ91" s="71">
        <v>1.86915887850467E-2</v>
      </c>
      <c r="AR91" s="71">
        <v>1.86915887850467E-2</v>
      </c>
      <c r="AS91" s="299"/>
      <c r="AT91" s="72">
        <v>9.4339622641509396E-3</v>
      </c>
      <c r="AU91" s="71">
        <v>0.15094339622641501</v>
      </c>
      <c r="AV91" s="71">
        <v>0.339622641509434</v>
      </c>
      <c r="AW91" s="71">
        <v>0.47169811320754701</v>
      </c>
      <c r="AX91" s="71">
        <v>2.83018867924528E-2</v>
      </c>
      <c r="AY91" s="299"/>
      <c r="AZ91" s="72">
        <v>9.3457943925233603E-3</v>
      </c>
      <c r="BA91" s="71">
        <v>0.14953271028037399</v>
      </c>
      <c r="BB91" s="71">
        <v>0.289719626168224</v>
      </c>
      <c r="BC91" s="71">
        <v>0.50467289719626196</v>
      </c>
      <c r="BD91" s="71">
        <v>4.67289719626168E-2</v>
      </c>
      <c r="BE91" s="299"/>
      <c r="BF91" s="71">
        <v>0.80373831775700899</v>
      </c>
      <c r="BG91" s="71">
        <v>0.14953271028037399</v>
      </c>
      <c r="BH91" s="71">
        <v>0</v>
      </c>
      <c r="BI91" s="71">
        <v>1.86915887850467E-2</v>
      </c>
      <c r="BJ91" s="71">
        <v>2.80373831775701E-2</v>
      </c>
    </row>
    <row r="92" spans="2:62">
      <c r="B92" s="404"/>
      <c r="C92" s="401" t="s">
        <v>169</v>
      </c>
      <c r="D92" s="68">
        <v>18</v>
      </c>
      <c r="E92" s="68">
        <v>28</v>
      </c>
      <c r="F92" s="68">
        <v>37</v>
      </c>
      <c r="G92" s="68">
        <v>23</v>
      </c>
      <c r="H92" s="147">
        <v>2</v>
      </c>
      <c r="I92" s="295"/>
      <c r="J92" s="140">
        <v>86</v>
      </c>
      <c r="K92" s="68">
        <v>18</v>
      </c>
      <c r="L92" s="68">
        <v>1</v>
      </c>
      <c r="M92" s="68">
        <v>0</v>
      </c>
      <c r="N92" s="68">
        <v>2</v>
      </c>
      <c r="O92" s="295"/>
      <c r="P92" s="68">
        <v>7</v>
      </c>
      <c r="Q92" s="68">
        <v>29</v>
      </c>
      <c r="R92" s="68">
        <v>45</v>
      </c>
      <c r="S92" s="68">
        <v>20</v>
      </c>
      <c r="T92" s="68">
        <v>5</v>
      </c>
      <c r="U92" s="295"/>
      <c r="V92" s="68">
        <v>92</v>
      </c>
      <c r="W92" s="68">
        <v>13</v>
      </c>
      <c r="X92" s="68">
        <v>0</v>
      </c>
      <c r="Y92" s="68">
        <v>0</v>
      </c>
      <c r="Z92" s="68">
        <v>2</v>
      </c>
      <c r="AA92" s="295"/>
      <c r="AB92" s="68">
        <v>11</v>
      </c>
      <c r="AC92" s="68">
        <v>34</v>
      </c>
      <c r="AD92" s="68">
        <v>42</v>
      </c>
      <c r="AE92" s="68">
        <v>10</v>
      </c>
      <c r="AF92" s="68">
        <v>11</v>
      </c>
      <c r="AG92" s="295"/>
      <c r="AH92" s="68">
        <v>4</v>
      </c>
      <c r="AI92" s="68">
        <v>9</v>
      </c>
      <c r="AJ92" s="68">
        <v>31</v>
      </c>
      <c r="AK92" s="68">
        <v>55</v>
      </c>
      <c r="AL92" s="68">
        <v>7</v>
      </c>
      <c r="AM92" s="295"/>
      <c r="AN92" s="68">
        <v>54</v>
      </c>
      <c r="AO92" s="68">
        <v>44</v>
      </c>
      <c r="AP92" s="68">
        <v>6</v>
      </c>
      <c r="AQ92" s="68">
        <v>0</v>
      </c>
      <c r="AR92" s="68">
        <v>3</v>
      </c>
      <c r="AS92" s="295"/>
      <c r="AT92" s="68">
        <v>2</v>
      </c>
      <c r="AU92" s="68">
        <v>10</v>
      </c>
      <c r="AV92" s="68">
        <v>46</v>
      </c>
      <c r="AW92" s="68">
        <v>47</v>
      </c>
      <c r="AX92" s="68">
        <v>3</v>
      </c>
      <c r="AY92" s="295"/>
      <c r="AZ92" s="68">
        <v>3</v>
      </c>
      <c r="BA92" s="68">
        <v>9</v>
      </c>
      <c r="BB92" s="68">
        <v>29</v>
      </c>
      <c r="BC92" s="68">
        <v>59</v>
      </c>
      <c r="BD92" s="68">
        <v>6</v>
      </c>
      <c r="BE92" s="295"/>
      <c r="BF92" s="68">
        <v>91</v>
      </c>
      <c r="BG92" s="68">
        <v>14</v>
      </c>
      <c r="BH92" s="68">
        <v>0</v>
      </c>
      <c r="BI92" s="68">
        <v>0</v>
      </c>
      <c r="BJ92" s="68">
        <v>2</v>
      </c>
    </row>
    <row r="93" spans="2:62" s="58" customFormat="1">
      <c r="B93" s="404"/>
      <c r="C93" s="411"/>
      <c r="D93" s="71">
        <v>0.16666666666666699</v>
      </c>
      <c r="E93" s="71">
        <v>0.25925925925925902</v>
      </c>
      <c r="F93" s="71">
        <v>0.342592592592593</v>
      </c>
      <c r="G93" s="71">
        <v>0.21296296296296299</v>
      </c>
      <c r="H93" s="143">
        <v>1.85185185185185E-2</v>
      </c>
      <c r="I93" s="296"/>
      <c r="J93" s="297">
        <v>0.80373831775700899</v>
      </c>
      <c r="K93" s="71">
        <v>0.168224299065421</v>
      </c>
      <c r="L93" s="72">
        <v>9.3457943925233603E-3</v>
      </c>
      <c r="M93" s="71">
        <v>0</v>
      </c>
      <c r="N93" s="71">
        <v>1.86915887850467E-2</v>
      </c>
      <c r="O93" s="296"/>
      <c r="P93" s="71">
        <v>6.6037735849056603E-2</v>
      </c>
      <c r="Q93" s="71">
        <v>0.27358490566037702</v>
      </c>
      <c r="R93" s="71">
        <v>0.42452830188679203</v>
      </c>
      <c r="S93" s="71">
        <v>0.18867924528301899</v>
      </c>
      <c r="T93" s="71">
        <v>4.71698113207547E-2</v>
      </c>
      <c r="U93" s="296"/>
      <c r="V93" s="71">
        <v>0.85981308411214996</v>
      </c>
      <c r="W93" s="71">
        <v>0.121495327102804</v>
      </c>
      <c r="X93" s="71">
        <v>0</v>
      </c>
      <c r="Y93" s="71">
        <v>0</v>
      </c>
      <c r="Z93" s="71">
        <v>1.86915887850467E-2</v>
      </c>
      <c r="AA93" s="296"/>
      <c r="AB93" s="71">
        <v>0.101851851851852</v>
      </c>
      <c r="AC93" s="71">
        <v>0.31481481481481499</v>
      </c>
      <c r="AD93" s="71">
        <v>0.38888888888888901</v>
      </c>
      <c r="AE93" s="71">
        <v>9.2592592592592601E-2</v>
      </c>
      <c r="AF93" s="71">
        <v>0.101851851851852</v>
      </c>
      <c r="AG93" s="296"/>
      <c r="AH93" s="71">
        <v>3.77358490566038E-2</v>
      </c>
      <c r="AI93" s="71">
        <v>8.4905660377358499E-2</v>
      </c>
      <c r="AJ93" s="71">
        <v>0.29245283018867901</v>
      </c>
      <c r="AK93" s="71">
        <v>0.51886792452830199</v>
      </c>
      <c r="AL93" s="71">
        <v>6.6037735849056603E-2</v>
      </c>
      <c r="AM93" s="296"/>
      <c r="AN93" s="71">
        <v>0.50467289719626196</v>
      </c>
      <c r="AO93" s="71">
        <v>0.41121495327102803</v>
      </c>
      <c r="AP93" s="71">
        <v>5.60747663551402E-2</v>
      </c>
      <c r="AQ93" s="71">
        <v>0</v>
      </c>
      <c r="AR93" s="71">
        <v>2.80373831775701E-2</v>
      </c>
      <c r="AS93" s="296"/>
      <c r="AT93" s="71">
        <v>1.85185185185185E-2</v>
      </c>
      <c r="AU93" s="71">
        <v>9.2592592592592601E-2</v>
      </c>
      <c r="AV93" s="71">
        <v>0.42592592592592599</v>
      </c>
      <c r="AW93" s="71">
        <v>0.43518518518518501</v>
      </c>
      <c r="AX93" s="71">
        <v>2.7777777777777801E-2</v>
      </c>
      <c r="AY93" s="296"/>
      <c r="AZ93" s="71">
        <v>2.83018867924528E-2</v>
      </c>
      <c r="BA93" s="71">
        <v>8.4905660377358499E-2</v>
      </c>
      <c r="BB93" s="71">
        <v>0.27358490566037702</v>
      </c>
      <c r="BC93" s="71">
        <v>0.55660377358490598</v>
      </c>
      <c r="BD93" s="71">
        <v>5.6603773584905703E-2</v>
      </c>
      <c r="BE93" s="296"/>
      <c r="BF93" s="71">
        <v>0.85046728971962604</v>
      </c>
      <c r="BG93" s="71">
        <v>0.13084112149532701</v>
      </c>
      <c r="BH93" s="71">
        <v>0</v>
      </c>
      <c r="BI93" s="71">
        <v>0</v>
      </c>
      <c r="BJ93" s="71">
        <v>1.86915887850467E-2</v>
      </c>
    </row>
    <row r="94" spans="2:62">
      <c r="B94" s="404"/>
      <c r="C94" s="401" t="s">
        <v>170</v>
      </c>
      <c r="D94" s="68">
        <v>13</v>
      </c>
      <c r="E94" s="68">
        <v>25</v>
      </c>
      <c r="F94" s="68">
        <v>60</v>
      </c>
      <c r="G94" s="68">
        <v>69</v>
      </c>
      <c r="H94" s="147">
        <v>10</v>
      </c>
      <c r="I94" s="295"/>
      <c r="J94" s="140">
        <v>133</v>
      </c>
      <c r="K94" s="68">
        <v>40</v>
      </c>
      <c r="L94" s="68">
        <v>0</v>
      </c>
      <c r="M94" s="68">
        <v>2</v>
      </c>
      <c r="N94" s="68">
        <v>3</v>
      </c>
      <c r="O94" s="295"/>
      <c r="P94" s="68">
        <v>12</v>
      </c>
      <c r="Q94" s="68">
        <v>37</v>
      </c>
      <c r="R94" s="68">
        <v>89</v>
      </c>
      <c r="S94" s="68">
        <v>20</v>
      </c>
      <c r="T94" s="68">
        <v>19</v>
      </c>
      <c r="U94" s="295"/>
      <c r="V94" s="68">
        <v>145</v>
      </c>
      <c r="W94" s="68">
        <v>26</v>
      </c>
      <c r="X94" s="68">
        <v>0</v>
      </c>
      <c r="Y94" s="68">
        <v>0</v>
      </c>
      <c r="Z94" s="68">
        <v>7</v>
      </c>
      <c r="AA94" s="295"/>
      <c r="AB94" s="68">
        <v>22</v>
      </c>
      <c r="AC94" s="68">
        <v>72</v>
      </c>
      <c r="AD94" s="68">
        <v>62</v>
      </c>
      <c r="AE94" s="68">
        <v>13</v>
      </c>
      <c r="AF94" s="68">
        <v>10</v>
      </c>
      <c r="AG94" s="295"/>
      <c r="AH94" s="68">
        <v>8</v>
      </c>
      <c r="AI94" s="68">
        <v>11</v>
      </c>
      <c r="AJ94" s="68">
        <v>63</v>
      </c>
      <c r="AK94" s="68">
        <v>84</v>
      </c>
      <c r="AL94" s="68">
        <v>12</v>
      </c>
      <c r="AM94" s="295"/>
      <c r="AN94" s="68">
        <v>97</v>
      </c>
      <c r="AO94" s="68">
        <v>71</v>
      </c>
      <c r="AP94" s="68">
        <v>6</v>
      </c>
      <c r="AQ94" s="68">
        <v>2</v>
      </c>
      <c r="AR94" s="68">
        <v>1</v>
      </c>
      <c r="AS94" s="295"/>
      <c r="AT94" s="68">
        <v>8</v>
      </c>
      <c r="AU94" s="68">
        <v>11</v>
      </c>
      <c r="AV94" s="68">
        <v>61</v>
      </c>
      <c r="AW94" s="68">
        <v>90</v>
      </c>
      <c r="AX94" s="68">
        <v>7</v>
      </c>
      <c r="AY94" s="295"/>
      <c r="AZ94" s="68">
        <v>6</v>
      </c>
      <c r="BA94" s="68">
        <v>14</v>
      </c>
      <c r="BB94" s="68">
        <v>43</v>
      </c>
      <c r="BC94" s="68">
        <v>98</v>
      </c>
      <c r="BD94" s="68">
        <v>16</v>
      </c>
      <c r="BE94" s="295"/>
      <c r="BF94" s="68">
        <v>151</v>
      </c>
      <c r="BG94" s="68">
        <v>22</v>
      </c>
      <c r="BH94" s="68">
        <v>0</v>
      </c>
      <c r="BI94" s="68">
        <v>2</v>
      </c>
      <c r="BJ94" s="68">
        <v>3</v>
      </c>
    </row>
    <row r="95" spans="2:62" s="58" customFormat="1">
      <c r="B95" s="404"/>
      <c r="C95" s="411"/>
      <c r="D95" s="71">
        <v>7.3446327683615795E-2</v>
      </c>
      <c r="E95" s="71">
        <v>0.14124293785310699</v>
      </c>
      <c r="F95" s="71">
        <v>0.338983050847458</v>
      </c>
      <c r="G95" s="71">
        <v>0.38983050847457601</v>
      </c>
      <c r="H95" s="143">
        <v>5.6497175141242903E-2</v>
      </c>
      <c r="I95" s="296"/>
      <c r="J95" s="297">
        <v>0.74719101123595499</v>
      </c>
      <c r="K95" s="71">
        <v>0.224719101123596</v>
      </c>
      <c r="L95" s="71">
        <v>0</v>
      </c>
      <c r="M95" s="71">
        <v>1.1235955056179799E-2</v>
      </c>
      <c r="N95" s="71">
        <v>1.6853932584269701E-2</v>
      </c>
      <c r="O95" s="296"/>
      <c r="P95" s="71">
        <v>6.7796610169491497E-2</v>
      </c>
      <c r="Q95" s="71">
        <v>0.209039548022599</v>
      </c>
      <c r="R95" s="71">
        <v>0.50282485875706195</v>
      </c>
      <c r="S95" s="71">
        <v>0.112994350282486</v>
      </c>
      <c r="T95" s="71">
        <v>0.10734463276836199</v>
      </c>
      <c r="U95" s="296"/>
      <c r="V95" s="71">
        <v>0.81460674157303403</v>
      </c>
      <c r="W95" s="71">
        <v>0.14606741573033699</v>
      </c>
      <c r="X95" s="71">
        <v>0</v>
      </c>
      <c r="Y95" s="71">
        <v>0</v>
      </c>
      <c r="Z95" s="71">
        <v>3.9325842696629199E-2</v>
      </c>
      <c r="AA95" s="296"/>
      <c r="AB95" s="71">
        <v>0.122905027932961</v>
      </c>
      <c r="AC95" s="71">
        <v>0.40223463687150801</v>
      </c>
      <c r="AD95" s="71">
        <v>0.34636871508379902</v>
      </c>
      <c r="AE95" s="71">
        <v>7.2625698324022298E-2</v>
      </c>
      <c r="AF95" s="71">
        <v>5.5865921787709501E-2</v>
      </c>
      <c r="AG95" s="296"/>
      <c r="AH95" s="71">
        <v>4.49438202247191E-2</v>
      </c>
      <c r="AI95" s="71">
        <v>6.1797752808988797E-2</v>
      </c>
      <c r="AJ95" s="71">
        <v>0.35393258426966301</v>
      </c>
      <c r="AK95" s="71">
        <v>0.47191011235955099</v>
      </c>
      <c r="AL95" s="71">
        <v>6.7415730337078594E-2</v>
      </c>
      <c r="AM95" s="296"/>
      <c r="AN95" s="71">
        <v>0.548022598870056</v>
      </c>
      <c r="AO95" s="71">
        <v>0.40112994350282499</v>
      </c>
      <c r="AP95" s="71">
        <v>3.3898305084745797E-2</v>
      </c>
      <c r="AQ95" s="71">
        <v>1.12994350282486E-2</v>
      </c>
      <c r="AR95" s="72">
        <v>5.6497175141242903E-3</v>
      </c>
      <c r="AS95" s="296"/>
      <c r="AT95" s="71">
        <v>4.5197740112994399E-2</v>
      </c>
      <c r="AU95" s="71">
        <v>6.21468926553672E-2</v>
      </c>
      <c r="AV95" s="71">
        <v>0.34463276836158202</v>
      </c>
      <c r="AW95" s="71">
        <v>0.50847457627118597</v>
      </c>
      <c r="AX95" s="71">
        <v>3.9548022598870101E-2</v>
      </c>
      <c r="AY95" s="296"/>
      <c r="AZ95" s="71">
        <v>3.3898305084745797E-2</v>
      </c>
      <c r="BA95" s="71">
        <v>7.9096045197740106E-2</v>
      </c>
      <c r="BB95" s="71">
        <v>0.242937853107345</v>
      </c>
      <c r="BC95" s="71">
        <v>0.55367231638418102</v>
      </c>
      <c r="BD95" s="71">
        <v>9.03954802259887E-2</v>
      </c>
      <c r="BE95" s="296"/>
      <c r="BF95" s="71">
        <v>0.848314606741573</v>
      </c>
      <c r="BG95" s="71">
        <v>0.123595505617978</v>
      </c>
      <c r="BH95" s="71">
        <v>0</v>
      </c>
      <c r="BI95" s="71">
        <v>1.1235955056179799E-2</v>
      </c>
      <c r="BJ95" s="71">
        <v>1.6853932584269701E-2</v>
      </c>
    </row>
    <row r="96" spans="2:62">
      <c r="B96" s="404"/>
      <c r="C96" s="401" t="s">
        <v>149</v>
      </c>
      <c r="D96" s="68">
        <v>3</v>
      </c>
      <c r="E96" s="68">
        <v>3</v>
      </c>
      <c r="F96" s="68">
        <v>3</v>
      </c>
      <c r="G96" s="68">
        <v>3</v>
      </c>
      <c r="H96" s="147">
        <v>0</v>
      </c>
      <c r="I96" s="295"/>
      <c r="J96" s="140">
        <v>10</v>
      </c>
      <c r="K96" s="68">
        <v>2</v>
      </c>
      <c r="L96" s="68">
        <v>0</v>
      </c>
      <c r="M96" s="68">
        <v>0</v>
      </c>
      <c r="N96" s="68">
        <v>0</v>
      </c>
      <c r="O96" s="295"/>
      <c r="P96" s="68">
        <v>1</v>
      </c>
      <c r="Q96" s="68">
        <v>4</v>
      </c>
      <c r="R96" s="68">
        <v>3</v>
      </c>
      <c r="S96" s="68">
        <v>3</v>
      </c>
      <c r="T96" s="68">
        <v>1</v>
      </c>
      <c r="U96" s="295"/>
      <c r="V96" s="68">
        <v>11</v>
      </c>
      <c r="W96" s="68">
        <v>1</v>
      </c>
      <c r="X96" s="68">
        <v>0</v>
      </c>
      <c r="Y96" s="68">
        <v>0</v>
      </c>
      <c r="Z96" s="68">
        <v>0</v>
      </c>
      <c r="AA96" s="295"/>
      <c r="AB96" s="68">
        <v>3</v>
      </c>
      <c r="AC96" s="68">
        <v>6</v>
      </c>
      <c r="AD96" s="68">
        <v>3</v>
      </c>
      <c r="AE96" s="68">
        <v>1</v>
      </c>
      <c r="AF96" s="68">
        <v>0</v>
      </c>
      <c r="AG96" s="295"/>
      <c r="AH96" s="68">
        <v>1</v>
      </c>
      <c r="AI96" s="68">
        <v>1</v>
      </c>
      <c r="AJ96" s="68">
        <v>2</v>
      </c>
      <c r="AK96" s="68">
        <v>7</v>
      </c>
      <c r="AL96" s="68">
        <v>1</v>
      </c>
      <c r="AM96" s="295"/>
      <c r="AN96" s="68">
        <v>9</v>
      </c>
      <c r="AO96" s="68">
        <v>4</v>
      </c>
      <c r="AP96" s="68">
        <v>0</v>
      </c>
      <c r="AQ96" s="68">
        <v>0</v>
      </c>
      <c r="AR96" s="68">
        <v>0</v>
      </c>
      <c r="AS96" s="295"/>
      <c r="AT96" s="68">
        <v>1</v>
      </c>
      <c r="AU96" s="68">
        <v>1</v>
      </c>
      <c r="AV96" s="68">
        <v>4</v>
      </c>
      <c r="AW96" s="68">
        <v>6</v>
      </c>
      <c r="AX96" s="68">
        <v>0</v>
      </c>
      <c r="AY96" s="295"/>
      <c r="AZ96" s="68">
        <v>1</v>
      </c>
      <c r="BA96" s="68">
        <v>1</v>
      </c>
      <c r="BB96" s="68">
        <v>5</v>
      </c>
      <c r="BC96" s="68">
        <v>5</v>
      </c>
      <c r="BD96" s="68">
        <v>0</v>
      </c>
      <c r="BE96" s="295"/>
      <c r="BF96" s="68">
        <v>11</v>
      </c>
      <c r="BG96" s="68">
        <v>1</v>
      </c>
      <c r="BH96" s="68">
        <v>0</v>
      </c>
      <c r="BI96" s="68">
        <v>0</v>
      </c>
      <c r="BJ96" s="68">
        <v>0</v>
      </c>
    </row>
    <row r="97" spans="2:62" s="58" customFormat="1">
      <c r="B97" s="404"/>
      <c r="C97" s="410"/>
      <c r="D97" s="71">
        <v>0.25</v>
      </c>
      <c r="E97" s="71">
        <v>0.25</v>
      </c>
      <c r="F97" s="71">
        <v>0.25</v>
      </c>
      <c r="G97" s="71">
        <v>0.25</v>
      </c>
      <c r="H97" s="143">
        <v>0</v>
      </c>
      <c r="I97" s="296"/>
      <c r="J97" s="297">
        <v>0.83333333333333304</v>
      </c>
      <c r="K97" s="71">
        <v>0.16666666666666699</v>
      </c>
      <c r="L97" s="71">
        <v>0</v>
      </c>
      <c r="M97" s="71">
        <v>0</v>
      </c>
      <c r="N97" s="71">
        <v>0</v>
      </c>
      <c r="O97" s="296"/>
      <c r="P97" s="71">
        <v>8.3333333333333301E-2</v>
      </c>
      <c r="Q97" s="71">
        <v>0.33333333333333298</v>
      </c>
      <c r="R97" s="71">
        <v>0.25</v>
      </c>
      <c r="S97" s="71">
        <v>0.25</v>
      </c>
      <c r="T97" s="71">
        <v>8.3333333333333301E-2</v>
      </c>
      <c r="U97" s="296"/>
      <c r="V97" s="71">
        <v>0.91666666666666696</v>
      </c>
      <c r="W97" s="71">
        <v>8.3333333333333301E-2</v>
      </c>
      <c r="X97" s="71">
        <v>0</v>
      </c>
      <c r="Y97" s="71">
        <v>0</v>
      </c>
      <c r="Z97" s="71">
        <v>0</v>
      </c>
      <c r="AA97" s="296"/>
      <c r="AB97" s="71">
        <v>0.230769230769231</v>
      </c>
      <c r="AC97" s="71">
        <v>0.46153846153846201</v>
      </c>
      <c r="AD97" s="71">
        <v>0.230769230769231</v>
      </c>
      <c r="AE97" s="71">
        <v>7.69230769230769E-2</v>
      </c>
      <c r="AF97" s="71">
        <v>0</v>
      </c>
      <c r="AG97" s="296"/>
      <c r="AH97" s="71">
        <v>8.3333333333333301E-2</v>
      </c>
      <c r="AI97" s="71">
        <v>8.3333333333333301E-2</v>
      </c>
      <c r="AJ97" s="71">
        <v>0.16666666666666699</v>
      </c>
      <c r="AK97" s="71">
        <v>0.58333333333333304</v>
      </c>
      <c r="AL97" s="71">
        <v>8.3333333333333301E-2</v>
      </c>
      <c r="AM97" s="296"/>
      <c r="AN97" s="71">
        <v>0.69230769230769196</v>
      </c>
      <c r="AO97" s="71">
        <v>0.30769230769230799</v>
      </c>
      <c r="AP97" s="71">
        <v>0</v>
      </c>
      <c r="AQ97" s="71">
        <v>0</v>
      </c>
      <c r="AR97" s="71">
        <v>0</v>
      </c>
      <c r="AS97" s="296"/>
      <c r="AT97" s="71">
        <v>8.3333333333333301E-2</v>
      </c>
      <c r="AU97" s="71">
        <v>8.3333333333333301E-2</v>
      </c>
      <c r="AV97" s="71">
        <v>0.33333333333333298</v>
      </c>
      <c r="AW97" s="71">
        <v>0.5</v>
      </c>
      <c r="AX97" s="71">
        <v>0</v>
      </c>
      <c r="AY97" s="296"/>
      <c r="AZ97" s="71">
        <v>8.3333333333333301E-2</v>
      </c>
      <c r="BA97" s="71">
        <v>8.3333333333333301E-2</v>
      </c>
      <c r="BB97" s="71">
        <v>0.41666666666666702</v>
      </c>
      <c r="BC97" s="71">
        <v>0.41666666666666702</v>
      </c>
      <c r="BD97" s="71">
        <v>0</v>
      </c>
      <c r="BE97" s="296"/>
      <c r="BF97" s="71">
        <v>0.91666666666666696</v>
      </c>
      <c r="BG97" s="71">
        <v>8.3333333333333301E-2</v>
      </c>
      <c r="BH97" s="71">
        <v>0</v>
      </c>
      <c r="BI97" s="71">
        <v>0</v>
      </c>
      <c r="BJ97" s="71">
        <v>0</v>
      </c>
    </row>
    <row r="98" spans="2:62">
      <c r="C98" s="2"/>
      <c r="D98" s="65"/>
      <c r="E98" s="65"/>
      <c r="F98" s="65"/>
      <c r="G98" s="65"/>
      <c r="I98" s="150"/>
      <c r="O98" s="150"/>
      <c r="U98" s="150"/>
      <c r="AA98" s="150"/>
      <c r="AG98" s="150"/>
      <c r="AM98" s="150"/>
      <c r="AS98" s="150"/>
      <c r="AY98" s="150"/>
      <c r="BE98" s="150"/>
    </row>
    <row r="99" spans="2:62">
      <c r="B99" s="404" t="s">
        <v>228</v>
      </c>
      <c r="C99" s="391" t="s">
        <v>222</v>
      </c>
      <c r="D99" s="68">
        <v>16</v>
      </c>
      <c r="E99" s="68">
        <v>5</v>
      </c>
      <c r="F99" s="68">
        <v>1</v>
      </c>
      <c r="G99" s="68">
        <v>0</v>
      </c>
      <c r="H99" s="147">
        <v>0</v>
      </c>
      <c r="I99" s="295"/>
      <c r="J99" s="140">
        <v>19</v>
      </c>
      <c r="K99" s="68">
        <v>2</v>
      </c>
      <c r="L99" s="68">
        <v>0</v>
      </c>
      <c r="M99" s="68">
        <v>0</v>
      </c>
      <c r="N99" s="68">
        <v>1</v>
      </c>
      <c r="O99" s="295"/>
      <c r="P99" s="68">
        <v>4</v>
      </c>
      <c r="Q99" s="68">
        <v>8</v>
      </c>
      <c r="R99" s="68">
        <v>5</v>
      </c>
      <c r="S99" s="68">
        <v>4</v>
      </c>
      <c r="T99" s="68">
        <v>0</v>
      </c>
      <c r="U99" s="295"/>
      <c r="V99" s="68">
        <v>18</v>
      </c>
      <c r="W99" s="68">
        <v>3</v>
      </c>
      <c r="X99" s="68">
        <v>0</v>
      </c>
      <c r="Y99" s="68">
        <v>0</v>
      </c>
      <c r="Z99" s="68">
        <v>0</v>
      </c>
      <c r="AA99" s="295"/>
      <c r="AB99" s="68">
        <v>8</v>
      </c>
      <c r="AC99" s="68">
        <v>8</v>
      </c>
      <c r="AD99" s="68">
        <v>6</v>
      </c>
      <c r="AE99" s="68">
        <v>0</v>
      </c>
      <c r="AF99" s="68">
        <v>0</v>
      </c>
      <c r="AG99" s="295"/>
      <c r="AH99" s="68">
        <v>2</v>
      </c>
      <c r="AI99" s="68">
        <v>4</v>
      </c>
      <c r="AJ99" s="68">
        <v>6</v>
      </c>
      <c r="AK99" s="68">
        <v>7</v>
      </c>
      <c r="AL99" s="68">
        <v>2</v>
      </c>
      <c r="AM99" s="295"/>
      <c r="AN99" s="68">
        <v>16</v>
      </c>
      <c r="AO99" s="68">
        <v>5</v>
      </c>
      <c r="AP99" s="68">
        <v>1</v>
      </c>
      <c r="AQ99" s="68">
        <v>0</v>
      </c>
      <c r="AR99" s="68">
        <v>0</v>
      </c>
      <c r="AS99" s="295"/>
      <c r="AT99" s="68">
        <v>2</v>
      </c>
      <c r="AU99" s="68">
        <v>3</v>
      </c>
      <c r="AV99" s="68">
        <v>11</v>
      </c>
      <c r="AW99" s="68">
        <v>5</v>
      </c>
      <c r="AX99" s="68">
        <v>0</v>
      </c>
      <c r="AY99" s="295"/>
      <c r="AZ99" s="68">
        <v>0</v>
      </c>
      <c r="BA99" s="68">
        <v>7</v>
      </c>
      <c r="BB99" s="68">
        <v>3</v>
      </c>
      <c r="BC99" s="68">
        <v>10</v>
      </c>
      <c r="BD99" s="68">
        <v>3</v>
      </c>
      <c r="BE99" s="295"/>
      <c r="BF99" s="68">
        <v>21</v>
      </c>
      <c r="BG99" s="68">
        <v>1</v>
      </c>
      <c r="BH99" s="68">
        <v>0</v>
      </c>
      <c r="BI99" s="68">
        <v>0</v>
      </c>
      <c r="BJ99" s="68">
        <v>0</v>
      </c>
    </row>
    <row r="100" spans="2:62">
      <c r="B100" s="404"/>
      <c r="C100" s="390"/>
      <c r="D100" s="71">
        <v>0.72727272727272696</v>
      </c>
      <c r="E100" s="71">
        <v>0.22727272727272699</v>
      </c>
      <c r="F100" s="71">
        <v>4.5454545454545497E-2</v>
      </c>
      <c r="G100" s="71">
        <v>0</v>
      </c>
      <c r="H100" s="143">
        <v>0</v>
      </c>
      <c r="I100" s="296"/>
      <c r="J100" s="297">
        <v>0.86363636363636398</v>
      </c>
      <c r="K100" s="71">
        <v>9.0909090909090898E-2</v>
      </c>
      <c r="L100" s="71">
        <v>0</v>
      </c>
      <c r="M100" s="71">
        <v>0</v>
      </c>
      <c r="N100" s="71">
        <v>4.5454545454545497E-2</v>
      </c>
      <c r="O100" s="296"/>
      <c r="P100" s="71">
        <v>0.19047619047618999</v>
      </c>
      <c r="Q100" s="71">
        <v>0.38095238095238099</v>
      </c>
      <c r="R100" s="71">
        <v>0.238095238095238</v>
      </c>
      <c r="S100" s="71">
        <v>0.19047619047618999</v>
      </c>
      <c r="T100" s="71">
        <v>0</v>
      </c>
      <c r="U100" s="296"/>
      <c r="V100" s="71">
        <v>0.85714285714285698</v>
      </c>
      <c r="W100" s="71">
        <v>0.14285714285714299</v>
      </c>
      <c r="X100" s="71">
        <v>0</v>
      </c>
      <c r="Y100" s="71">
        <v>0</v>
      </c>
      <c r="Z100" s="71">
        <v>0</v>
      </c>
      <c r="AA100" s="296"/>
      <c r="AB100" s="71">
        <v>0.36363636363636398</v>
      </c>
      <c r="AC100" s="71">
        <v>0.36363636363636398</v>
      </c>
      <c r="AD100" s="71">
        <v>0.27272727272727298</v>
      </c>
      <c r="AE100" s="71">
        <v>0</v>
      </c>
      <c r="AF100" s="71">
        <v>0</v>
      </c>
      <c r="AG100" s="296"/>
      <c r="AH100" s="71">
        <v>9.5238095238095205E-2</v>
      </c>
      <c r="AI100" s="71">
        <v>0.19047619047618999</v>
      </c>
      <c r="AJ100" s="71">
        <v>0.28571428571428598</v>
      </c>
      <c r="AK100" s="71">
        <v>0.33333333333333298</v>
      </c>
      <c r="AL100" s="71">
        <v>9.5238095238095205E-2</v>
      </c>
      <c r="AM100" s="296"/>
      <c r="AN100" s="71">
        <v>0.72727272727272696</v>
      </c>
      <c r="AO100" s="71">
        <v>0.22727272727272699</v>
      </c>
      <c r="AP100" s="71">
        <v>4.5454545454545497E-2</v>
      </c>
      <c r="AQ100" s="71">
        <v>0</v>
      </c>
      <c r="AR100" s="71">
        <v>0</v>
      </c>
      <c r="AS100" s="296"/>
      <c r="AT100" s="71">
        <v>9.5238095238095205E-2</v>
      </c>
      <c r="AU100" s="71">
        <v>0.14285714285714299</v>
      </c>
      <c r="AV100" s="71">
        <v>0.52380952380952395</v>
      </c>
      <c r="AW100" s="71">
        <v>0.238095238095238</v>
      </c>
      <c r="AX100" s="71">
        <v>0</v>
      </c>
      <c r="AY100" s="296"/>
      <c r="AZ100" s="71">
        <v>0</v>
      </c>
      <c r="BA100" s="71">
        <v>0.30434782608695699</v>
      </c>
      <c r="BB100" s="71">
        <v>0.13043478260869601</v>
      </c>
      <c r="BC100" s="71">
        <v>0.434782608695652</v>
      </c>
      <c r="BD100" s="71">
        <v>0.13043478260869601</v>
      </c>
      <c r="BE100" s="296"/>
      <c r="BF100" s="71">
        <v>0.95454545454545503</v>
      </c>
      <c r="BG100" s="71">
        <v>4.5454545454545497E-2</v>
      </c>
      <c r="BH100" s="71">
        <v>0</v>
      </c>
      <c r="BI100" s="71">
        <v>0</v>
      </c>
      <c r="BJ100" s="71">
        <v>0</v>
      </c>
    </row>
    <row r="101" spans="2:62">
      <c r="B101" s="404"/>
      <c r="C101" s="392" t="s">
        <v>223</v>
      </c>
      <c r="D101" s="68">
        <v>128</v>
      </c>
      <c r="E101" s="68">
        <v>88</v>
      </c>
      <c r="F101" s="68">
        <v>28</v>
      </c>
      <c r="G101" s="68">
        <v>7</v>
      </c>
      <c r="H101" s="147">
        <v>2</v>
      </c>
      <c r="I101" s="295"/>
      <c r="J101" s="140">
        <v>222</v>
      </c>
      <c r="K101" s="68">
        <v>31</v>
      </c>
      <c r="L101" s="68">
        <v>0</v>
      </c>
      <c r="M101" s="68">
        <v>0</v>
      </c>
      <c r="N101" s="68">
        <v>0</v>
      </c>
      <c r="O101" s="295"/>
      <c r="P101" s="68">
        <v>26</v>
      </c>
      <c r="Q101" s="68">
        <v>78</v>
      </c>
      <c r="R101" s="68">
        <v>121</v>
      </c>
      <c r="S101" s="68">
        <v>20</v>
      </c>
      <c r="T101" s="68">
        <v>8</v>
      </c>
      <c r="U101" s="295"/>
      <c r="V101" s="68">
        <v>225</v>
      </c>
      <c r="W101" s="68">
        <v>27</v>
      </c>
      <c r="X101" s="68">
        <v>0</v>
      </c>
      <c r="Y101" s="68">
        <v>0</v>
      </c>
      <c r="Z101" s="68">
        <v>0</v>
      </c>
      <c r="AA101" s="295"/>
      <c r="AB101" s="68">
        <v>41</v>
      </c>
      <c r="AC101" s="68">
        <v>122</v>
      </c>
      <c r="AD101" s="68">
        <v>73</v>
      </c>
      <c r="AE101" s="68">
        <v>9</v>
      </c>
      <c r="AF101" s="68">
        <v>7</v>
      </c>
      <c r="AG101" s="295"/>
      <c r="AH101" s="68">
        <v>7</v>
      </c>
      <c r="AI101" s="68">
        <v>30</v>
      </c>
      <c r="AJ101" s="68">
        <v>120</v>
      </c>
      <c r="AK101" s="68">
        <v>82</v>
      </c>
      <c r="AL101" s="68">
        <v>12</v>
      </c>
      <c r="AM101" s="295"/>
      <c r="AN101" s="68">
        <v>163</v>
      </c>
      <c r="AO101" s="68">
        <v>79</v>
      </c>
      <c r="AP101" s="68">
        <v>9</v>
      </c>
      <c r="AQ101" s="68">
        <v>2</v>
      </c>
      <c r="AR101" s="68">
        <v>0</v>
      </c>
      <c r="AS101" s="295"/>
      <c r="AT101" s="68">
        <v>3</v>
      </c>
      <c r="AU101" s="68">
        <v>39</v>
      </c>
      <c r="AV101" s="68">
        <v>114</v>
      </c>
      <c r="AW101" s="68">
        <v>87</v>
      </c>
      <c r="AX101" s="68">
        <v>10</v>
      </c>
      <c r="AY101" s="295"/>
      <c r="AZ101" s="68">
        <v>6</v>
      </c>
      <c r="BA101" s="68">
        <v>27</v>
      </c>
      <c r="BB101" s="68">
        <v>76</v>
      </c>
      <c r="BC101" s="68">
        <v>128</v>
      </c>
      <c r="BD101" s="68">
        <v>16</v>
      </c>
      <c r="BE101" s="295"/>
      <c r="BF101" s="68">
        <v>220</v>
      </c>
      <c r="BG101" s="68">
        <v>25</v>
      </c>
      <c r="BH101" s="68">
        <v>2</v>
      </c>
      <c r="BI101" s="68">
        <v>3</v>
      </c>
      <c r="BJ101" s="68">
        <v>4</v>
      </c>
    </row>
    <row r="102" spans="2:62">
      <c r="B102" s="404"/>
      <c r="C102" s="390"/>
      <c r="D102" s="71">
        <v>0.50592885375494101</v>
      </c>
      <c r="E102" s="71">
        <v>0.34782608695652201</v>
      </c>
      <c r="F102" s="71">
        <v>0.110671936758893</v>
      </c>
      <c r="G102" s="71">
        <v>2.7667984189723299E-2</v>
      </c>
      <c r="H102" s="298">
        <v>7.9051383399209498E-3</v>
      </c>
      <c r="I102" s="299"/>
      <c r="J102" s="297">
        <v>0.877470355731225</v>
      </c>
      <c r="K102" s="71">
        <v>0.122529644268775</v>
      </c>
      <c r="L102" s="71">
        <v>0</v>
      </c>
      <c r="M102" s="71">
        <v>0</v>
      </c>
      <c r="N102" s="71">
        <v>0</v>
      </c>
      <c r="O102" s="299"/>
      <c r="P102" s="71">
        <v>0.102766798418972</v>
      </c>
      <c r="Q102" s="71">
        <v>0.30830039525691699</v>
      </c>
      <c r="R102" s="71">
        <v>0.47826086956521702</v>
      </c>
      <c r="S102" s="71">
        <v>7.9051383399209502E-2</v>
      </c>
      <c r="T102" s="71">
        <v>3.1620553359683799E-2</v>
      </c>
      <c r="U102" s="299"/>
      <c r="V102" s="71">
        <v>0.89285714285714302</v>
      </c>
      <c r="W102" s="71">
        <v>0.107142857142857</v>
      </c>
      <c r="X102" s="71">
        <v>0</v>
      </c>
      <c r="Y102" s="71">
        <v>0</v>
      </c>
      <c r="Z102" s="71">
        <v>0</v>
      </c>
      <c r="AA102" s="299"/>
      <c r="AB102" s="71">
        <v>0.16269841269841301</v>
      </c>
      <c r="AC102" s="71">
        <v>0.48412698412698402</v>
      </c>
      <c r="AD102" s="71">
        <v>0.28968253968253999</v>
      </c>
      <c r="AE102" s="71">
        <v>3.5714285714285698E-2</v>
      </c>
      <c r="AF102" s="71">
        <v>2.7777777777777801E-2</v>
      </c>
      <c r="AG102" s="299"/>
      <c r="AH102" s="71">
        <v>2.78884462151394E-2</v>
      </c>
      <c r="AI102" s="71">
        <v>0.119521912350598</v>
      </c>
      <c r="AJ102" s="71">
        <v>0.47808764940239001</v>
      </c>
      <c r="AK102" s="71">
        <v>0.32669322709163301</v>
      </c>
      <c r="AL102" s="71">
        <v>4.7808764940239001E-2</v>
      </c>
      <c r="AM102" s="299"/>
      <c r="AN102" s="71">
        <v>0.64426877470355703</v>
      </c>
      <c r="AO102" s="71">
        <v>0.312252964426877</v>
      </c>
      <c r="AP102" s="71">
        <v>3.5573122529644299E-2</v>
      </c>
      <c r="AQ102" s="72">
        <v>7.9051383399209498E-3</v>
      </c>
      <c r="AR102" s="71">
        <v>0</v>
      </c>
      <c r="AS102" s="299"/>
      <c r="AT102" s="71">
        <v>1.18577075098814E-2</v>
      </c>
      <c r="AU102" s="71">
        <v>0.154150197628458</v>
      </c>
      <c r="AV102" s="71">
        <v>0.45059288537549402</v>
      </c>
      <c r="AW102" s="71">
        <v>0.343873517786561</v>
      </c>
      <c r="AX102" s="71">
        <v>3.9525691699604702E-2</v>
      </c>
      <c r="AY102" s="299"/>
      <c r="AZ102" s="71">
        <v>2.3715415019762799E-2</v>
      </c>
      <c r="BA102" s="71">
        <v>0.106719367588933</v>
      </c>
      <c r="BB102" s="71">
        <v>0.30039525691699598</v>
      </c>
      <c r="BC102" s="71">
        <v>0.50592885375494101</v>
      </c>
      <c r="BD102" s="71">
        <v>6.3241106719367599E-2</v>
      </c>
      <c r="BE102" s="299"/>
      <c r="BF102" s="71">
        <v>0.86614173228346503</v>
      </c>
      <c r="BG102" s="71">
        <v>9.8425196850393706E-2</v>
      </c>
      <c r="BH102" s="72">
        <v>7.8740157480314994E-3</v>
      </c>
      <c r="BI102" s="71">
        <v>1.1811023622047201E-2</v>
      </c>
      <c r="BJ102" s="71">
        <v>1.5748031496062999E-2</v>
      </c>
    </row>
    <row r="103" spans="2:62">
      <c r="B103" s="404"/>
      <c r="C103" s="392" t="s">
        <v>224</v>
      </c>
      <c r="D103" s="68">
        <v>164</v>
      </c>
      <c r="E103" s="68">
        <v>266</v>
      </c>
      <c r="F103" s="68">
        <v>157</v>
      </c>
      <c r="G103" s="68">
        <v>52</v>
      </c>
      <c r="H103" s="147">
        <v>10</v>
      </c>
      <c r="I103" s="295"/>
      <c r="J103" s="140">
        <v>519</v>
      </c>
      <c r="K103" s="68">
        <v>122</v>
      </c>
      <c r="L103" s="68">
        <v>3</v>
      </c>
      <c r="M103" s="68">
        <v>1</v>
      </c>
      <c r="N103" s="68">
        <v>4</v>
      </c>
      <c r="O103" s="295"/>
      <c r="P103" s="68">
        <v>50</v>
      </c>
      <c r="Q103" s="68">
        <v>160</v>
      </c>
      <c r="R103" s="68">
        <v>336</v>
      </c>
      <c r="S103" s="68">
        <v>75</v>
      </c>
      <c r="T103" s="68">
        <v>27</v>
      </c>
      <c r="U103" s="295"/>
      <c r="V103" s="68">
        <v>564</v>
      </c>
      <c r="W103" s="68">
        <v>78</v>
      </c>
      <c r="X103" s="68">
        <v>0</v>
      </c>
      <c r="Y103" s="68">
        <v>0</v>
      </c>
      <c r="Z103" s="68">
        <v>8</v>
      </c>
      <c r="AA103" s="295"/>
      <c r="AB103" s="68">
        <v>76</v>
      </c>
      <c r="AC103" s="68">
        <v>270</v>
      </c>
      <c r="AD103" s="68">
        <v>246</v>
      </c>
      <c r="AE103" s="68">
        <v>36</v>
      </c>
      <c r="AF103" s="68">
        <v>22</v>
      </c>
      <c r="AG103" s="295"/>
      <c r="AH103" s="68">
        <v>21</v>
      </c>
      <c r="AI103" s="68">
        <v>66</v>
      </c>
      <c r="AJ103" s="68">
        <v>255</v>
      </c>
      <c r="AK103" s="68">
        <v>273</v>
      </c>
      <c r="AL103" s="68">
        <v>34</v>
      </c>
      <c r="AM103" s="295"/>
      <c r="AN103" s="68">
        <v>361</v>
      </c>
      <c r="AO103" s="68">
        <v>263</v>
      </c>
      <c r="AP103" s="68">
        <v>18</v>
      </c>
      <c r="AQ103" s="68">
        <v>1</v>
      </c>
      <c r="AR103" s="68">
        <v>6</v>
      </c>
      <c r="AS103" s="295"/>
      <c r="AT103" s="68">
        <v>17</v>
      </c>
      <c r="AU103" s="68">
        <v>62</v>
      </c>
      <c r="AV103" s="68">
        <v>299</v>
      </c>
      <c r="AW103" s="68">
        <v>252</v>
      </c>
      <c r="AX103" s="68">
        <v>19</v>
      </c>
      <c r="AY103" s="295"/>
      <c r="AZ103" s="68">
        <v>17</v>
      </c>
      <c r="BA103" s="68">
        <v>62</v>
      </c>
      <c r="BB103" s="68">
        <v>200</v>
      </c>
      <c r="BC103" s="68">
        <v>320</v>
      </c>
      <c r="BD103" s="68">
        <v>51</v>
      </c>
      <c r="BE103" s="295"/>
      <c r="BF103" s="68">
        <v>553</v>
      </c>
      <c r="BG103" s="68">
        <v>86</v>
      </c>
      <c r="BH103" s="68">
        <v>2</v>
      </c>
      <c r="BI103" s="68">
        <v>4</v>
      </c>
      <c r="BJ103" s="68">
        <v>4</v>
      </c>
    </row>
    <row r="104" spans="2:62">
      <c r="B104" s="404"/>
      <c r="C104" s="390"/>
      <c r="D104" s="71">
        <v>0.25269645608628699</v>
      </c>
      <c r="E104" s="71">
        <v>0.409861325115562</v>
      </c>
      <c r="F104" s="71">
        <v>0.24191063174114</v>
      </c>
      <c r="G104" s="71">
        <v>8.0123266563944501E-2</v>
      </c>
      <c r="H104" s="143">
        <v>1.5408320493066299E-2</v>
      </c>
      <c r="I104" s="296"/>
      <c r="J104" s="297">
        <v>0.79969183359013896</v>
      </c>
      <c r="K104" s="71">
        <v>0.187981510015408</v>
      </c>
      <c r="L104" s="72">
        <v>4.6224961479198797E-3</v>
      </c>
      <c r="M104" s="72">
        <v>1.54083204930663E-3</v>
      </c>
      <c r="N104" s="72">
        <v>6.1633281972264999E-3</v>
      </c>
      <c r="O104" s="296"/>
      <c r="P104" s="71">
        <v>7.7160493827160503E-2</v>
      </c>
      <c r="Q104" s="71">
        <v>0.24691358024691401</v>
      </c>
      <c r="R104" s="71">
        <v>0.51851851851851904</v>
      </c>
      <c r="S104" s="71">
        <v>0.115740740740741</v>
      </c>
      <c r="T104" s="71">
        <v>4.1666666666666699E-2</v>
      </c>
      <c r="U104" s="296"/>
      <c r="V104" s="71">
        <v>0.86769230769230798</v>
      </c>
      <c r="W104" s="71">
        <v>0.12</v>
      </c>
      <c r="X104" s="71">
        <v>0</v>
      </c>
      <c r="Y104" s="71">
        <v>0</v>
      </c>
      <c r="Z104" s="71">
        <v>1.2307692307692301E-2</v>
      </c>
      <c r="AA104" s="296"/>
      <c r="AB104" s="71">
        <v>0.116923076923077</v>
      </c>
      <c r="AC104" s="71">
        <v>0.41538461538461502</v>
      </c>
      <c r="AD104" s="71">
        <v>0.37846153846153802</v>
      </c>
      <c r="AE104" s="71">
        <v>5.53846153846154E-2</v>
      </c>
      <c r="AF104" s="71">
        <v>3.3846153846153797E-2</v>
      </c>
      <c r="AG104" s="296"/>
      <c r="AH104" s="71">
        <v>3.2357473035439101E-2</v>
      </c>
      <c r="AI104" s="71">
        <v>0.101694915254237</v>
      </c>
      <c r="AJ104" s="71">
        <v>0.39291217257319</v>
      </c>
      <c r="AK104" s="71">
        <v>0.42064714946070902</v>
      </c>
      <c r="AL104" s="71">
        <v>5.2388289676425302E-2</v>
      </c>
      <c r="AM104" s="296"/>
      <c r="AN104" s="71">
        <v>0.55624036979969205</v>
      </c>
      <c r="AO104" s="71">
        <v>0.40523882896764302</v>
      </c>
      <c r="AP104" s="71">
        <v>2.7734976887519299E-2</v>
      </c>
      <c r="AQ104" s="72">
        <v>1.54083204930663E-3</v>
      </c>
      <c r="AR104" s="72">
        <v>9.2449922958397508E-3</v>
      </c>
      <c r="AS104" s="296"/>
      <c r="AT104" s="71">
        <v>2.6194144838212599E-2</v>
      </c>
      <c r="AU104" s="71">
        <v>9.55315870570108E-2</v>
      </c>
      <c r="AV104" s="71">
        <v>0.46070878274268101</v>
      </c>
      <c r="AW104" s="71">
        <v>0.38828967642527001</v>
      </c>
      <c r="AX104" s="71">
        <v>2.9275808936825898E-2</v>
      </c>
      <c r="AY104" s="296"/>
      <c r="AZ104" s="71">
        <v>2.6153846153846201E-2</v>
      </c>
      <c r="BA104" s="71">
        <v>9.5384615384615401E-2</v>
      </c>
      <c r="BB104" s="71">
        <v>0.30769230769230799</v>
      </c>
      <c r="BC104" s="71">
        <v>0.492307692307692</v>
      </c>
      <c r="BD104" s="71">
        <v>7.8461538461538499E-2</v>
      </c>
      <c r="BE104" s="296"/>
      <c r="BF104" s="71">
        <v>0.85208012326656402</v>
      </c>
      <c r="BG104" s="71">
        <v>0.13251155624037</v>
      </c>
      <c r="BH104" s="72">
        <v>3.08166409861325E-3</v>
      </c>
      <c r="BI104" s="72">
        <v>6.1633281972264999E-3</v>
      </c>
      <c r="BJ104" s="72">
        <v>6.1633281972264999E-3</v>
      </c>
    </row>
    <row r="105" spans="2:62">
      <c r="B105" s="404"/>
      <c r="C105" s="392" t="s">
        <v>225</v>
      </c>
      <c r="D105" s="68">
        <v>22</v>
      </c>
      <c r="E105" s="68">
        <v>54</v>
      </c>
      <c r="F105" s="68">
        <v>86</v>
      </c>
      <c r="G105" s="68">
        <v>62</v>
      </c>
      <c r="H105" s="147">
        <v>7</v>
      </c>
      <c r="I105" s="295"/>
      <c r="J105" s="140">
        <v>176</v>
      </c>
      <c r="K105" s="68">
        <v>49</v>
      </c>
      <c r="L105" s="68">
        <v>1</v>
      </c>
      <c r="M105" s="68">
        <v>0</v>
      </c>
      <c r="N105" s="68">
        <v>5</v>
      </c>
      <c r="O105" s="295"/>
      <c r="P105" s="68">
        <v>6</v>
      </c>
      <c r="Q105" s="68">
        <v>50</v>
      </c>
      <c r="R105" s="68">
        <v>114</v>
      </c>
      <c r="S105" s="68">
        <v>38</v>
      </c>
      <c r="T105" s="68">
        <v>23</v>
      </c>
      <c r="U105" s="295"/>
      <c r="V105" s="68">
        <v>191</v>
      </c>
      <c r="W105" s="68">
        <v>35</v>
      </c>
      <c r="X105" s="68">
        <v>2</v>
      </c>
      <c r="Y105" s="68">
        <v>0</v>
      </c>
      <c r="Z105" s="68">
        <v>3</v>
      </c>
      <c r="AA105" s="295"/>
      <c r="AB105" s="68">
        <v>17</v>
      </c>
      <c r="AC105" s="68">
        <v>66</v>
      </c>
      <c r="AD105" s="68">
        <v>97</v>
      </c>
      <c r="AE105" s="68">
        <v>33</v>
      </c>
      <c r="AF105" s="68">
        <v>17</v>
      </c>
      <c r="AG105" s="295"/>
      <c r="AH105" s="68">
        <v>5</v>
      </c>
      <c r="AI105" s="68">
        <v>17</v>
      </c>
      <c r="AJ105" s="68">
        <v>77</v>
      </c>
      <c r="AK105" s="68">
        <v>123</v>
      </c>
      <c r="AL105" s="68">
        <v>10</v>
      </c>
      <c r="AM105" s="295"/>
      <c r="AN105" s="68">
        <v>100</v>
      </c>
      <c r="AO105" s="68">
        <v>115</v>
      </c>
      <c r="AP105" s="68">
        <v>10</v>
      </c>
      <c r="AQ105" s="68">
        <v>1</v>
      </c>
      <c r="AR105" s="68">
        <v>4</v>
      </c>
      <c r="AS105" s="295"/>
      <c r="AT105" s="68">
        <v>4</v>
      </c>
      <c r="AU105" s="68">
        <v>20</v>
      </c>
      <c r="AV105" s="68">
        <v>76</v>
      </c>
      <c r="AW105" s="68">
        <v>122</v>
      </c>
      <c r="AX105" s="68">
        <v>8</v>
      </c>
      <c r="AY105" s="295"/>
      <c r="AZ105" s="68">
        <v>5</v>
      </c>
      <c r="BA105" s="68">
        <v>18</v>
      </c>
      <c r="BB105" s="68">
        <v>51</v>
      </c>
      <c r="BC105" s="68">
        <v>140</v>
      </c>
      <c r="BD105" s="68">
        <v>17</v>
      </c>
      <c r="BE105" s="295"/>
      <c r="BF105" s="68">
        <v>187</v>
      </c>
      <c r="BG105" s="68">
        <v>38</v>
      </c>
      <c r="BH105" s="68">
        <v>0</v>
      </c>
      <c r="BI105" s="68">
        <v>2</v>
      </c>
      <c r="BJ105" s="68">
        <v>3</v>
      </c>
    </row>
    <row r="106" spans="2:62">
      <c r="B106" s="404"/>
      <c r="C106" s="390"/>
      <c r="D106" s="71">
        <v>9.5238095238095205E-2</v>
      </c>
      <c r="E106" s="71">
        <v>0.23376623376623401</v>
      </c>
      <c r="F106" s="71">
        <v>0.37229437229437201</v>
      </c>
      <c r="G106" s="71">
        <v>0.26839826839826803</v>
      </c>
      <c r="H106" s="143">
        <v>3.03030303030303E-2</v>
      </c>
      <c r="I106" s="296"/>
      <c r="J106" s="297">
        <v>0.76190476190476197</v>
      </c>
      <c r="K106" s="71">
        <v>0.21212121212121199</v>
      </c>
      <c r="L106" s="72">
        <v>4.3290043290043299E-3</v>
      </c>
      <c r="M106" s="71">
        <v>0</v>
      </c>
      <c r="N106" s="71">
        <v>2.1645021645021599E-2</v>
      </c>
      <c r="O106" s="296"/>
      <c r="P106" s="71">
        <v>2.5974025974026E-2</v>
      </c>
      <c r="Q106" s="71">
        <v>0.216450216450216</v>
      </c>
      <c r="R106" s="71">
        <v>0.493506493506493</v>
      </c>
      <c r="S106" s="71">
        <v>0.16450216450216501</v>
      </c>
      <c r="T106" s="71">
        <v>9.9567099567099596E-2</v>
      </c>
      <c r="U106" s="296"/>
      <c r="V106" s="71">
        <v>0.82683982683982704</v>
      </c>
      <c r="W106" s="71">
        <v>0.15151515151515199</v>
      </c>
      <c r="X106" s="72">
        <v>8.6580086580086597E-3</v>
      </c>
      <c r="Y106" s="71">
        <v>0</v>
      </c>
      <c r="Z106" s="71">
        <v>1.2987012987013E-2</v>
      </c>
      <c r="AA106" s="296"/>
      <c r="AB106" s="71">
        <v>7.3913043478260901E-2</v>
      </c>
      <c r="AC106" s="71">
        <v>0.28695652173913</v>
      </c>
      <c r="AD106" s="71">
        <v>0.421739130434783</v>
      </c>
      <c r="AE106" s="71">
        <v>0.143478260869565</v>
      </c>
      <c r="AF106" s="71">
        <v>7.3913043478260901E-2</v>
      </c>
      <c r="AG106" s="296"/>
      <c r="AH106" s="71">
        <v>2.1551724137931001E-2</v>
      </c>
      <c r="AI106" s="71">
        <v>7.3275862068965497E-2</v>
      </c>
      <c r="AJ106" s="71">
        <v>0.33189655172413801</v>
      </c>
      <c r="AK106" s="71">
        <v>0.53017241379310298</v>
      </c>
      <c r="AL106" s="71">
        <v>4.31034482758621E-2</v>
      </c>
      <c r="AM106" s="296"/>
      <c r="AN106" s="71">
        <v>0.434782608695652</v>
      </c>
      <c r="AO106" s="71">
        <v>0.5</v>
      </c>
      <c r="AP106" s="71">
        <v>4.3478260869565202E-2</v>
      </c>
      <c r="AQ106" s="72">
        <v>4.3478260869565201E-3</v>
      </c>
      <c r="AR106" s="71">
        <v>1.7391304347826101E-2</v>
      </c>
      <c r="AS106" s="296"/>
      <c r="AT106" s="71">
        <v>1.7391304347826101E-2</v>
      </c>
      <c r="AU106" s="71">
        <v>8.6956521739130405E-2</v>
      </c>
      <c r="AV106" s="71">
        <v>0.33043478260869602</v>
      </c>
      <c r="AW106" s="71">
        <v>0.53043478260869603</v>
      </c>
      <c r="AX106" s="71">
        <v>3.4782608695652202E-2</v>
      </c>
      <c r="AY106" s="296"/>
      <c r="AZ106" s="71">
        <v>2.1645021645021599E-2</v>
      </c>
      <c r="BA106" s="71">
        <v>7.7922077922077906E-2</v>
      </c>
      <c r="BB106" s="71">
        <v>0.22077922077922099</v>
      </c>
      <c r="BC106" s="71">
        <v>0.60606060606060597</v>
      </c>
      <c r="BD106" s="71">
        <v>7.3593073593073599E-2</v>
      </c>
      <c r="BE106" s="296"/>
      <c r="BF106" s="71">
        <v>0.81304347826086998</v>
      </c>
      <c r="BG106" s="71">
        <v>0.16521739130434801</v>
      </c>
      <c r="BH106" s="71">
        <v>0</v>
      </c>
      <c r="BI106" s="72">
        <v>8.6956521739130401E-3</v>
      </c>
      <c r="BJ106" s="71">
        <v>1.3043478260869599E-2</v>
      </c>
    </row>
    <row r="107" spans="2:62">
      <c r="B107" s="404"/>
      <c r="C107" s="392" t="s">
        <v>226</v>
      </c>
      <c r="D107" s="68">
        <v>4</v>
      </c>
      <c r="E107" s="68">
        <v>5</v>
      </c>
      <c r="F107" s="68">
        <v>26</v>
      </c>
      <c r="G107" s="68">
        <v>35</v>
      </c>
      <c r="H107" s="147">
        <v>2</v>
      </c>
      <c r="I107" s="295"/>
      <c r="J107" s="140">
        <v>52</v>
      </c>
      <c r="K107" s="68">
        <v>19</v>
      </c>
      <c r="L107" s="68">
        <v>0</v>
      </c>
      <c r="M107" s="68">
        <v>1</v>
      </c>
      <c r="N107" s="68">
        <v>1</v>
      </c>
      <c r="O107" s="295"/>
      <c r="P107" s="68">
        <v>3</v>
      </c>
      <c r="Q107" s="68">
        <v>10</v>
      </c>
      <c r="R107" s="68">
        <v>35</v>
      </c>
      <c r="S107" s="68">
        <v>19</v>
      </c>
      <c r="T107" s="68">
        <v>7</v>
      </c>
      <c r="U107" s="295"/>
      <c r="V107" s="68">
        <v>55</v>
      </c>
      <c r="W107" s="68">
        <v>12</v>
      </c>
      <c r="X107" s="68">
        <v>1</v>
      </c>
      <c r="Y107" s="68">
        <v>0</v>
      </c>
      <c r="Z107" s="68">
        <v>5</v>
      </c>
      <c r="AA107" s="295"/>
      <c r="AB107" s="68">
        <v>5</v>
      </c>
      <c r="AC107" s="68">
        <v>21</v>
      </c>
      <c r="AD107" s="68">
        <v>36</v>
      </c>
      <c r="AE107" s="68">
        <v>7</v>
      </c>
      <c r="AF107" s="68">
        <v>5</v>
      </c>
      <c r="AG107" s="295"/>
      <c r="AH107" s="68">
        <v>0</v>
      </c>
      <c r="AI107" s="68">
        <v>2</v>
      </c>
      <c r="AJ107" s="68">
        <v>18</v>
      </c>
      <c r="AK107" s="68">
        <v>48</v>
      </c>
      <c r="AL107" s="68">
        <v>5</v>
      </c>
      <c r="AM107" s="295"/>
      <c r="AN107" s="68">
        <v>32</v>
      </c>
      <c r="AO107" s="68">
        <v>34</v>
      </c>
      <c r="AP107" s="68">
        <v>4</v>
      </c>
      <c r="AQ107" s="68">
        <v>2</v>
      </c>
      <c r="AR107" s="68">
        <v>1</v>
      </c>
      <c r="AS107" s="295"/>
      <c r="AT107" s="68">
        <v>0</v>
      </c>
      <c r="AU107" s="68">
        <v>4</v>
      </c>
      <c r="AV107" s="68">
        <v>23</v>
      </c>
      <c r="AW107" s="68">
        <v>42</v>
      </c>
      <c r="AX107" s="68">
        <v>4</v>
      </c>
      <c r="AY107" s="295"/>
      <c r="AZ107" s="68">
        <v>0</v>
      </c>
      <c r="BA107" s="68">
        <v>4</v>
      </c>
      <c r="BB107" s="68">
        <v>15</v>
      </c>
      <c r="BC107" s="68">
        <v>49</v>
      </c>
      <c r="BD107" s="68">
        <v>5</v>
      </c>
      <c r="BE107" s="295"/>
      <c r="BF107" s="68">
        <v>55</v>
      </c>
      <c r="BG107" s="68">
        <v>12</v>
      </c>
      <c r="BH107" s="68">
        <v>0</v>
      </c>
      <c r="BI107" s="68">
        <v>1</v>
      </c>
      <c r="BJ107" s="68">
        <v>4</v>
      </c>
    </row>
    <row r="108" spans="2:62">
      <c r="B108" s="404"/>
      <c r="C108" s="390"/>
      <c r="D108" s="71">
        <v>5.5555555555555601E-2</v>
      </c>
      <c r="E108" s="71">
        <v>6.9444444444444406E-2</v>
      </c>
      <c r="F108" s="71">
        <v>0.36111111111111099</v>
      </c>
      <c r="G108" s="71">
        <v>0.48611111111111099</v>
      </c>
      <c r="H108" s="143">
        <v>2.7777777777777801E-2</v>
      </c>
      <c r="I108" s="296"/>
      <c r="J108" s="297">
        <v>0.71232876712328796</v>
      </c>
      <c r="K108" s="71">
        <v>0.26027397260273999</v>
      </c>
      <c r="L108" s="71">
        <v>0</v>
      </c>
      <c r="M108" s="71">
        <v>1.3698630136986301E-2</v>
      </c>
      <c r="N108" s="71">
        <v>1.3698630136986301E-2</v>
      </c>
      <c r="O108" s="296"/>
      <c r="P108" s="71">
        <v>4.0540540540540501E-2</v>
      </c>
      <c r="Q108" s="71">
        <v>0.135135135135135</v>
      </c>
      <c r="R108" s="71">
        <v>0.47297297297297303</v>
      </c>
      <c r="S108" s="71">
        <v>0.25675675675675702</v>
      </c>
      <c r="T108" s="71">
        <v>9.45945945945946E-2</v>
      </c>
      <c r="U108" s="296"/>
      <c r="V108" s="71">
        <v>0.75342465753424703</v>
      </c>
      <c r="W108" s="71">
        <v>0.164383561643836</v>
      </c>
      <c r="X108" s="71">
        <v>1.3698630136986301E-2</v>
      </c>
      <c r="Y108" s="71">
        <v>0</v>
      </c>
      <c r="Z108" s="71">
        <v>6.8493150684931503E-2</v>
      </c>
      <c r="AA108" s="296"/>
      <c r="AB108" s="71">
        <v>6.7567567567567599E-2</v>
      </c>
      <c r="AC108" s="71">
        <v>0.28378378378378399</v>
      </c>
      <c r="AD108" s="71">
        <v>0.48648648648648601</v>
      </c>
      <c r="AE108" s="71">
        <v>9.45945945945946E-2</v>
      </c>
      <c r="AF108" s="71">
        <v>6.7567567567567599E-2</v>
      </c>
      <c r="AG108" s="296"/>
      <c r="AH108" s="71">
        <v>0</v>
      </c>
      <c r="AI108" s="71">
        <v>2.7397260273972601E-2</v>
      </c>
      <c r="AJ108" s="71">
        <v>0.24657534246575299</v>
      </c>
      <c r="AK108" s="71">
        <v>0.65753424657534298</v>
      </c>
      <c r="AL108" s="71">
        <v>6.8493150684931503E-2</v>
      </c>
      <c r="AM108" s="296"/>
      <c r="AN108" s="71">
        <v>0.43835616438356201</v>
      </c>
      <c r="AO108" s="71">
        <v>0.465753424657534</v>
      </c>
      <c r="AP108" s="71">
        <v>5.4794520547945202E-2</v>
      </c>
      <c r="AQ108" s="71">
        <v>2.7397260273972601E-2</v>
      </c>
      <c r="AR108" s="71">
        <v>1.3698630136986301E-2</v>
      </c>
      <c r="AS108" s="296"/>
      <c r="AT108" s="71">
        <v>0</v>
      </c>
      <c r="AU108" s="71">
        <v>5.4794520547945202E-2</v>
      </c>
      <c r="AV108" s="71">
        <v>0.31506849315068503</v>
      </c>
      <c r="AW108" s="71">
        <v>0.57534246575342496</v>
      </c>
      <c r="AX108" s="71">
        <v>5.4794520547945202E-2</v>
      </c>
      <c r="AY108" s="296"/>
      <c r="AZ108" s="71">
        <v>0</v>
      </c>
      <c r="BA108" s="71">
        <v>5.4794520547945202E-2</v>
      </c>
      <c r="BB108" s="71">
        <v>0.20547945205479501</v>
      </c>
      <c r="BC108" s="71">
        <v>0.67123287671232901</v>
      </c>
      <c r="BD108" s="71">
        <v>6.8493150684931503E-2</v>
      </c>
      <c r="BE108" s="296"/>
      <c r="BF108" s="71">
        <v>0.76388888888888895</v>
      </c>
      <c r="BG108" s="71">
        <v>0.16666666666666699</v>
      </c>
      <c r="BH108" s="71">
        <v>0</v>
      </c>
      <c r="BI108" s="71">
        <v>1.38888888888889E-2</v>
      </c>
      <c r="BJ108" s="71">
        <v>5.5555555555555601E-2</v>
      </c>
    </row>
    <row r="109" spans="2:62">
      <c r="C109" s="59"/>
      <c r="D109" s="65"/>
      <c r="E109" s="65"/>
      <c r="F109" s="65"/>
      <c r="G109" s="65"/>
      <c r="I109" s="150"/>
      <c r="O109" s="150"/>
      <c r="U109" s="150"/>
      <c r="AA109" s="150"/>
      <c r="AG109" s="150"/>
      <c r="AM109" s="150"/>
      <c r="AS109" s="150"/>
      <c r="AY109" s="150"/>
      <c r="BE109" s="150"/>
    </row>
    <row r="110" spans="2:62">
      <c r="B110" s="404" t="s">
        <v>86</v>
      </c>
      <c r="C110" s="391" t="s">
        <v>180</v>
      </c>
      <c r="D110" s="68">
        <v>80</v>
      </c>
      <c r="E110" s="68">
        <v>131</v>
      </c>
      <c r="F110" s="68">
        <v>90</v>
      </c>
      <c r="G110" s="68">
        <v>62</v>
      </c>
      <c r="H110" s="147">
        <v>8</v>
      </c>
      <c r="I110" s="295"/>
      <c r="J110" s="140">
        <v>287</v>
      </c>
      <c r="K110" s="68">
        <v>81</v>
      </c>
      <c r="L110" s="68">
        <v>1</v>
      </c>
      <c r="M110" s="68">
        <v>0</v>
      </c>
      <c r="N110" s="68">
        <v>4</v>
      </c>
      <c r="O110" s="295"/>
      <c r="P110" s="68">
        <v>25</v>
      </c>
      <c r="Q110" s="68">
        <v>92</v>
      </c>
      <c r="R110" s="68">
        <v>179</v>
      </c>
      <c r="S110" s="68">
        <v>55</v>
      </c>
      <c r="T110" s="68">
        <v>20</v>
      </c>
      <c r="U110" s="295"/>
      <c r="V110" s="68">
        <v>299</v>
      </c>
      <c r="W110" s="68">
        <v>63</v>
      </c>
      <c r="X110" s="68">
        <v>2</v>
      </c>
      <c r="Y110" s="68">
        <v>0</v>
      </c>
      <c r="Z110" s="68">
        <v>9</v>
      </c>
      <c r="AA110" s="295"/>
      <c r="AB110" s="68">
        <v>38</v>
      </c>
      <c r="AC110" s="68">
        <v>144</v>
      </c>
      <c r="AD110" s="68">
        <v>135</v>
      </c>
      <c r="AE110" s="68">
        <v>38</v>
      </c>
      <c r="AF110" s="68">
        <v>18</v>
      </c>
      <c r="AG110" s="295"/>
      <c r="AH110" s="68">
        <v>6</v>
      </c>
      <c r="AI110" s="68">
        <v>31</v>
      </c>
      <c r="AJ110" s="68">
        <v>149</v>
      </c>
      <c r="AK110" s="68">
        <v>171</v>
      </c>
      <c r="AL110" s="68">
        <v>15</v>
      </c>
      <c r="AM110" s="295"/>
      <c r="AN110" s="68">
        <v>200</v>
      </c>
      <c r="AO110" s="68">
        <v>146</v>
      </c>
      <c r="AP110" s="68">
        <v>17</v>
      </c>
      <c r="AQ110" s="68">
        <v>4</v>
      </c>
      <c r="AR110" s="68">
        <v>6</v>
      </c>
      <c r="AS110" s="295"/>
      <c r="AT110" s="68">
        <v>6</v>
      </c>
      <c r="AU110" s="68">
        <v>32</v>
      </c>
      <c r="AV110" s="68">
        <v>142</v>
      </c>
      <c r="AW110" s="68">
        <v>178</v>
      </c>
      <c r="AX110" s="68">
        <v>15</v>
      </c>
      <c r="AY110" s="295"/>
      <c r="AZ110" s="68">
        <v>9</v>
      </c>
      <c r="BA110" s="68">
        <v>29</v>
      </c>
      <c r="BB110" s="68">
        <v>93</v>
      </c>
      <c r="BC110" s="68">
        <v>209</v>
      </c>
      <c r="BD110" s="68">
        <v>33</v>
      </c>
      <c r="BE110" s="295"/>
      <c r="BF110" s="68">
        <v>309</v>
      </c>
      <c r="BG110" s="68">
        <v>51</v>
      </c>
      <c r="BH110" s="68">
        <v>0</v>
      </c>
      <c r="BI110" s="68">
        <v>6</v>
      </c>
      <c r="BJ110" s="68">
        <v>7</v>
      </c>
    </row>
    <row r="111" spans="2:62" s="58" customFormat="1">
      <c r="B111" s="404"/>
      <c r="C111" s="388"/>
      <c r="D111" s="71">
        <v>0.215633423180593</v>
      </c>
      <c r="E111" s="71">
        <v>0.35309973045822102</v>
      </c>
      <c r="F111" s="71">
        <v>0.24258760107816699</v>
      </c>
      <c r="G111" s="71">
        <v>0.16711590296496001</v>
      </c>
      <c r="H111" s="143">
        <v>2.15633423180593E-2</v>
      </c>
      <c r="I111" s="296"/>
      <c r="J111" s="297">
        <v>0.76943699731903503</v>
      </c>
      <c r="K111" s="71">
        <v>0.21715817694369999</v>
      </c>
      <c r="L111" s="72">
        <v>2.6809651474530801E-3</v>
      </c>
      <c r="M111" s="71">
        <v>0</v>
      </c>
      <c r="N111" s="71">
        <v>1.07238605898123E-2</v>
      </c>
      <c r="O111" s="296"/>
      <c r="P111" s="71">
        <v>6.7385444743935305E-2</v>
      </c>
      <c r="Q111" s="71">
        <v>0.24797843665768199</v>
      </c>
      <c r="R111" s="71">
        <v>0.48247978436657701</v>
      </c>
      <c r="S111" s="71">
        <v>0.14824797843665799</v>
      </c>
      <c r="T111" s="71">
        <v>5.3908355795148202E-2</v>
      </c>
      <c r="U111" s="296"/>
      <c r="V111" s="71">
        <v>0.80160857908847205</v>
      </c>
      <c r="W111" s="71">
        <v>0.16890080428954399</v>
      </c>
      <c r="X111" s="72">
        <v>5.3619302949061698E-3</v>
      </c>
      <c r="Y111" s="71">
        <v>0</v>
      </c>
      <c r="Z111" s="71">
        <v>2.4128686327077702E-2</v>
      </c>
      <c r="AA111" s="296"/>
      <c r="AB111" s="71">
        <v>0.101876675603217</v>
      </c>
      <c r="AC111" s="71">
        <v>0.386058981233244</v>
      </c>
      <c r="AD111" s="71">
        <v>0.36193029490616602</v>
      </c>
      <c r="AE111" s="71">
        <v>0.101876675603217</v>
      </c>
      <c r="AF111" s="71">
        <v>4.82573726541555E-2</v>
      </c>
      <c r="AG111" s="296"/>
      <c r="AH111" s="71">
        <v>1.6129032258064498E-2</v>
      </c>
      <c r="AI111" s="71">
        <v>8.3333333333333301E-2</v>
      </c>
      <c r="AJ111" s="71">
        <v>0.40053763440860202</v>
      </c>
      <c r="AK111" s="71">
        <v>0.45967741935483902</v>
      </c>
      <c r="AL111" s="71">
        <v>4.0322580645161303E-2</v>
      </c>
      <c r="AM111" s="296"/>
      <c r="AN111" s="71">
        <v>0.53619302949061698</v>
      </c>
      <c r="AO111" s="71">
        <v>0.39142091152815001</v>
      </c>
      <c r="AP111" s="71">
        <v>4.5576407506702402E-2</v>
      </c>
      <c r="AQ111" s="71">
        <v>1.07238605898123E-2</v>
      </c>
      <c r="AR111" s="71">
        <v>1.6085790884718499E-2</v>
      </c>
      <c r="AS111" s="296"/>
      <c r="AT111" s="71">
        <v>1.6085790884718499E-2</v>
      </c>
      <c r="AU111" s="71">
        <v>8.5790884718498703E-2</v>
      </c>
      <c r="AV111" s="71">
        <v>0.380697050938338</v>
      </c>
      <c r="AW111" s="71">
        <v>0.477211796246649</v>
      </c>
      <c r="AX111" s="71">
        <v>4.0214477211796197E-2</v>
      </c>
      <c r="AY111" s="296"/>
      <c r="AZ111" s="71">
        <v>2.4128686327077702E-2</v>
      </c>
      <c r="BA111" s="71">
        <v>7.7747989276139406E-2</v>
      </c>
      <c r="BB111" s="71">
        <v>0.24932975871313701</v>
      </c>
      <c r="BC111" s="71">
        <v>0.56032171581769397</v>
      </c>
      <c r="BD111" s="71">
        <v>8.8471849865951704E-2</v>
      </c>
      <c r="BE111" s="296"/>
      <c r="BF111" s="71">
        <v>0.82841823056300301</v>
      </c>
      <c r="BG111" s="71">
        <v>0.136729222520107</v>
      </c>
      <c r="BH111" s="71">
        <v>0</v>
      </c>
      <c r="BI111" s="71">
        <v>1.6085790884718499E-2</v>
      </c>
      <c r="BJ111" s="71">
        <v>1.8766756032171601E-2</v>
      </c>
    </row>
    <row r="112" spans="2:62">
      <c r="B112" s="404"/>
      <c r="C112" s="392" t="s">
        <v>181</v>
      </c>
      <c r="D112" s="68">
        <v>25</v>
      </c>
      <c r="E112" s="68">
        <v>65</v>
      </c>
      <c r="F112" s="68">
        <v>50</v>
      </c>
      <c r="G112" s="68">
        <v>25</v>
      </c>
      <c r="H112" s="147">
        <v>5</v>
      </c>
      <c r="I112" s="295"/>
      <c r="J112" s="140">
        <v>130</v>
      </c>
      <c r="K112" s="68">
        <v>36</v>
      </c>
      <c r="L112" s="68">
        <v>1</v>
      </c>
      <c r="M112" s="68">
        <v>1</v>
      </c>
      <c r="N112" s="68">
        <v>2</v>
      </c>
      <c r="O112" s="295"/>
      <c r="P112" s="68">
        <v>6</v>
      </c>
      <c r="Q112" s="68">
        <v>36</v>
      </c>
      <c r="R112" s="68">
        <v>99</v>
      </c>
      <c r="S112" s="68">
        <v>20</v>
      </c>
      <c r="T112" s="68">
        <v>8</v>
      </c>
      <c r="U112" s="295"/>
      <c r="V112" s="68">
        <v>145</v>
      </c>
      <c r="W112" s="68">
        <v>24</v>
      </c>
      <c r="X112" s="68">
        <v>0</v>
      </c>
      <c r="Y112" s="68">
        <v>0</v>
      </c>
      <c r="Z112" s="68">
        <v>1</v>
      </c>
      <c r="AA112" s="295"/>
      <c r="AB112" s="68">
        <v>12</v>
      </c>
      <c r="AC112" s="68">
        <v>54</v>
      </c>
      <c r="AD112" s="68">
        <v>81</v>
      </c>
      <c r="AE112" s="68">
        <v>12</v>
      </c>
      <c r="AF112" s="68">
        <v>11</v>
      </c>
      <c r="AG112" s="295"/>
      <c r="AH112" s="68">
        <v>3</v>
      </c>
      <c r="AI112" s="68">
        <v>9</v>
      </c>
      <c r="AJ112" s="68">
        <v>61</v>
      </c>
      <c r="AK112" s="68">
        <v>88</v>
      </c>
      <c r="AL112" s="68">
        <v>8</v>
      </c>
      <c r="AM112" s="295"/>
      <c r="AN112" s="68">
        <v>79</v>
      </c>
      <c r="AO112" s="68">
        <v>80</v>
      </c>
      <c r="AP112" s="68">
        <v>8</v>
      </c>
      <c r="AQ112" s="68">
        <v>0</v>
      </c>
      <c r="AR112" s="68">
        <v>2</v>
      </c>
      <c r="AS112" s="295"/>
      <c r="AT112" s="68">
        <v>0</v>
      </c>
      <c r="AU112" s="68">
        <v>5</v>
      </c>
      <c r="AV112" s="68">
        <v>72</v>
      </c>
      <c r="AW112" s="68">
        <v>87</v>
      </c>
      <c r="AX112" s="68">
        <v>5</v>
      </c>
      <c r="AY112" s="295"/>
      <c r="AZ112" s="68">
        <v>1</v>
      </c>
      <c r="BA112" s="68">
        <v>13</v>
      </c>
      <c r="BB112" s="68">
        <v>51</v>
      </c>
      <c r="BC112" s="68">
        <v>90</v>
      </c>
      <c r="BD112" s="68">
        <v>14</v>
      </c>
      <c r="BE112" s="295"/>
      <c r="BF112" s="68">
        <v>142</v>
      </c>
      <c r="BG112" s="68">
        <v>21</v>
      </c>
      <c r="BH112" s="68">
        <v>1</v>
      </c>
      <c r="BI112" s="68">
        <v>2</v>
      </c>
      <c r="BJ112" s="68">
        <v>4</v>
      </c>
    </row>
    <row r="113" spans="2:62" s="58" customFormat="1">
      <c r="B113" s="404"/>
      <c r="C113" s="388"/>
      <c r="D113" s="71">
        <v>0.14705882352941199</v>
      </c>
      <c r="E113" s="71">
        <v>0.38235294117647101</v>
      </c>
      <c r="F113" s="71">
        <v>0.29411764705882398</v>
      </c>
      <c r="G113" s="71">
        <v>0.14705882352941199</v>
      </c>
      <c r="H113" s="143">
        <v>2.9411764705882401E-2</v>
      </c>
      <c r="I113" s="296"/>
      <c r="J113" s="297">
        <v>0.76470588235294101</v>
      </c>
      <c r="K113" s="71">
        <v>0.21176470588235299</v>
      </c>
      <c r="L113" s="72">
        <v>5.8823529411764696E-3</v>
      </c>
      <c r="M113" s="72">
        <v>5.8823529411764696E-3</v>
      </c>
      <c r="N113" s="71">
        <v>1.1764705882352899E-2</v>
      </c>
      <c r="O113" s="296"/>
      <c r="P113" s="71">
        <v>3.5502958579881699E-2</v>
      </c>
      <c r="Q113" s="71">
        <v>0.21301775147929</v>
      </c>
      <c r="R113" s="71">
        <v>0.585798816568047</v>
      </c>
      <c r="S113" s="71">
        <v>0.118343195266272</v>
      </c>
      <c r="T113" s="71">
        <v>4.7337278106508902E-2</v>
      </c>
      <c r="U113" s="296"/>
      <c r="V113" s="71">
        <v>0.85294117647058798</v>
      </c>
      <c r="W113" s="71">
        <v>0.14117647058823499</v>
      </c>
      <c r="X113" s="71">
        <v>0</v>
      </c>
      <c r="Y113" s="71">
        <v>0</v>
      </c>
      <c r="Z113" s="72">
        <v>5.8823529411764696E-3</v>
      </c>
      <c r="AA113" s="296"/>
      <c r="AB113" s="71">
        <v>7.0588235294117604E-2</v>
      </c>
      <c r="AC113" s="71">
        <v>0.317647058823529</v>
      </c>
      <c r="AD113" s="71">
        <v>0.47647058823529398</v>
      </c>
      <c r="AE113" s="71">
        <v>7.0588235294117604E-2</v>
      </c>
      <c r="AF113" s="71">
        <v>6.4705882352941196E-2</v>
      </c>
      <c r="AG113" s="296"/>
      <c r="AH113" s="71">
        <v>1.7751479289940801E-2</v>
      </c>
      <c r="AI113" s="71">
        <v>5.32544378698225E-2</v>
      </c>
      <c r="AJ113" s="71">
        <v>0.36094674556213002</v>
      </c>
      <c r="AK113" s="71">
        <v>0.52071005917159796</v>
      </c>
      <c r="AL113" s="71">
        <v>4.7337278106508902E-2</v>
      </c>
      <c r="AM113" s="296"/>
      <c r="AN113" s="71">
        <v>0.46745562130177498</v>
      </c>
      <c r="AO113" s="71">
        <v>0.47337278106508901</v>
      </c>
      <c r="AP113" s="71">
        <v>4.7337278106508902E-2</v>
      </c>
      <c r="AQ113" s="71">
        <v>0</v>
      </c>
      <c r="AR113" s="71">
        <v>1.18343195266272E-2</v>
      </c>
      <c r="AS113" s="296"/>
      <c r="AT113" s="71">
        <v>0</v>
      </c>
      <c r="AU113" s="71">
        <v>2.9585798816568001E-2</v>
      </c>
      <c r="AV113" s="71">
        <v>0.42603550295858</v>
      </c>
      <c r="AW113" s="71">
        <v>0.51479289940828399</v>
      </c>
      <c r="AX113" s="71">
        <v>2.9585798816568001E-2</v>
      </c>
      <c r="AY113" s="296"/>
      <c r="AZ113" s="72">
        <v>5.9171597633136102E-3</v>
      </c>
      <c r="BA113" s="71">
        <v>7.69230769230769E-2</v>
      </c>
      <c r="BB113" s="71">
        <v>0.30177514792899401</v>
      </c>
      <c r="BC113" s="71">
        <v>0.53254437869822502</v>
      </c>
      <c r="BD113" s="71">
        <v>8.2840236686390498E-2</v>
      </c>
      <c r="BE113" s="296"/>
      <c r="BF113" s="71">
        <v>0.83529411764705896</v>
      </c>
      <c r="BG113" s="71">
        <v>0.123529411764706</v>
      </c>
      <c r="BH113" s="72">
        <v>5.8823529411764696E-3</v>
      </c>
      <c r="BI113" s="71">
        <v>1.1764705882352899E-2</v>
      </c>
      <c r="BJ113" s="71">
        <v>2.3529411764705899E-2</v>
      </c>
    </row>
    <row r="114" spans="2:62">
      <c r="B114" s="404"/>
      <c r="C114" s="392" t="s">
        <v>182</v>
      </c>
      <c r="D114" s="68">
        <v>56</v>
      </c>
      <c r="E114" s="68">
        <v>58</v>
      </c>
      <c r="F114" s="68">
        <v>46</v>
      </c>
      <c r="G114" s="68">
        <v>27</v>
      </c>
      <c r="H114" s="147">
        <v>3</v>
      </c>
      <c r="I114" s="295"/>
      <c r="J114" s="140">
        <v>153</v>
      </c>
      <c r="K114" s="68">
        <v>31</v>
      </c>
      <c r="L114" s="68">
        <v>1</v>
      </c>
      <c r="M114" s="68">
        <v>1</v>
      </c>
      <c r="N114" s="68">
        <v>4</v>
      </c>
      <c r="O114" s="295"/>
      <c r="P114" s="68">
        <v>15</v>
      </c>
      <c r="Q114" s="68">
        <v>47</v>
      </c>
      <c r="R114" s="68">
        <v>90</v>
      </c>
      <c r="S114" s="68">
        <v>28</v>
      </c>
      <c r="T114" s="68">
        <v>9</v>
      </c>
      <c r="U114" s="295"/>
      <c r="V114" s="68">
        <v>167</v>
      </c>
      <c r="W114" s="68">
        <v>19</v>
      </c>
      <c r="X114" s="68">
        <v>0</v>
      </c>
      <c r="Y114" s="68">
        <v>0</v>
      </c>
      <c r="Z114" s="68">
        <v>4</v>
      </c>
      <c r="AA114" s="295"/>
      <c r="AB114" s="68">
        <v>29</v>
      </c>
      <c r="AC114" s="68">
        <v>79</v>
      </c>
      <c r="AD114" s="68">
        <v>65</v>
      </c>
      <c r="AE114" s="68">
        <v>10</v>
      </c>
      <c r="AF114" s="68">
        <v>6</v>
      </c>
      <c r="AG114" s="295"/>
      <c r="AH114" s="68">
        <v>9</v>
      </c>
      <c r="AI114" s="68">
        <v>25</v>
      </c>
      <c r="AJ114" s="68">
        <v>63</v>
      </c>
      <c r="AK114" s="68">
        <v>81</v>
      </c>
      <c r="AL114" s="68">
        <v>13</v>
      </c>
      <c r="AM114" s="295"/>
      <c r="AN114" s="68">
        <v>115</v>
      </c>
      <c r="AO114" s="68">
        <v>71</v>
      </c>
      <c r="AP114" s="68">
        <v>1</v>
      </c>
      <c r="AQ114" s="68">
        <v>1</v>
      </c>
      <c r="AR114" s="68">
        <v>2</v>
      </c>
      <c r="AS114" s="295"/>
      <c r="AT114" s="68">
        <v>4</v>
      </c>
      <c r="AU114" s="68">
        <v>23</v>
      </c>
      <c r="AV114" s="68">
        <v>91</v>
      </c>
      <c r="AW114" s="68">
        <v>64</v>
      </c>
      <c r="AX114" s="68">
        <v>8</v>
      </c>
      <c r="AY114" s="295"/>
      <c r="AZ114" s="68">
        <v>4</v>
      </c>
      <c r="BA114" s="68">
        <v>24</v>
      </c>
      <c r="BB114" s="68">
        <v>44</v>
      </c>
      <c r="BC114" s="68">
        <v>104</v>
      </c>
      <c r="BD114" s="68">
        <v>15</v>
      </c>
      <c r="BE114" s="295"/>
      <c r="BF114" s="68">
        <v>162</v>
      </c>
      <c r="BG114" s="68">
        <v>25</v>
      </c>
      <c r="BH114" s="68">
        <v>0</v>
      </c>
      <c r="BI114" s="68">
        <v>1</v>
      </c>
      <c r="BJ114" s="68">
        <v>2</v>
      </c>
    </row>
    <row r="115" spans="2:62" s="58" customFormat="1">
      <c r="B115" s="404"/>
      <c r="C115" s="388"/>
      <c r="D115" s="71">
        <v>0.29473684210526302</v>
      </c>
      <c r="E115" s="71">
        <v>0.30526315789473701</v>
      </c>
      <c r="F115" s="71">
        <v>0.24210526315789499</v>
      </c>
      <c r="G115" s="71">
        <v>0.14210526315789501</v>
      </c>
      <c r="H115" s="143">
        <v>1.5789473684210499E-2</v>
      </c>
      <c r="I115" s="296"/>
      <c r="J115" s="297">
        <v>0.80526315789473701</v>
      </c>
      <c r="K115" s="71">
        <v>0.163157894736842</v>
      </c>
      <c r="L115" s="72">
        <v>5.2631578947368403E-3</v>
      </c>
      <c r="M115" s="72">
        <v>5.2631578947368403E-3</v>
      </c>
      <c r="N115" s="71">
        <v>2.1052631578947399E-2</v>
      </c>
      <c r="O115" s="296"/>
      <c r="P115" s="71">
        <v>7.9365079365079402E-2</v>
      </c>
      <c r="Q115" s="71">
        <v>0.248677248677249</v>
      </c>
      <c r="R115" s="71">
        <v>0.476190476190476</v>
      </c>
      <c r="S115" s="71">
        <v>0.148148148148148</v>
      </c>
      <c r="T115" s="71">
        <v>4.7619047619047603E-2</v>
      </c>
      <c r="U115" s="296"/>
      <c r="V115" s="71">
        <v>0.87894736842105303</v>
      </c>
      <c r="W115" s="71">
        <v>0.1</v>
      </c>
      <c r="X115" s="71">
        <v>0</v>
      </c>
      <c r="Y115" s="71">
        <v>0</v>
      </c>
      <c r="Z115" s="71">
        <v>2.1052631578947399E-2</v>
      </c>
      <c r="AA115" s="296"/>
      <c r="AB115" s="71">
        <v>0.15343915343915299</v>
      </c>
      <c r="AC115" s="71">
        <v>0.41798941798941802</v>
      </c>
      <c r="AD115" s="71">
        <v>0.34391534391534401</v>
      </c>
      <c r="AE115" s="71">
        <v>5.29100529100529E-2</v>
      </c>
      <c r="AF115" s="71">
        <v>3.1746031746031703E-2</v>
      </c>
      <c r="AG115" s="296"/>
      <c r="AH115" s="71">
        <v>4.7120418848167499E-2</v>
      </c>
      <c r="AI115" s="71">
        <v>0.130890052356021</v>
      </c>
      <c r="AJ115" s="71">
        <v>0.32984293193717301</v>
      </c>
      <c r="AK115" s="71">
        <v>0.42408376963350802</v>
      </c>
      <c r="AL115" s="71">
        <v>6.8062827225130906E-2</v>
      </c>
      <c r="AM115" s="296"/>
      <c r="AN115" s="71">
        <v>0.60526315789473695</v>
      </c>
      <c r="AO115" s="71">
        <v>0.37368421052631601</v>
      </c>
      <c r="AP115" s="72">
        <v>5.2631578947368403E-3</v>
      </c>
      <c r="AQ115" s="72">
        <v>5.2631578947368403E-3</v>
      </c>
      <c r="AR115" s="71">
        <v>1.05263157894737E-2</v>
      </c>
      <c r="AS115" s="296"/>
      <c r="AT115" s="71">
        <v>2.1052631578947399E-2</v>
      </c>
      <c r="AU115" s="71">
        <v>0.121052631578947</v>
      </c>
      <c r="AV115" s="71">
        <v>0.47894736842105301</v>
      </c>
      <c r="AW115" s="71">
        <v>0.336842105263158</v>
      </c>
      <c r="AX115" s="71">
        <v>4.2105263157894701E-2</v>
      </c>
      <c r="AY115" s="296"/>
      <c r="AZ115" s="71">
        <v>2.0942408376963401E-2</v>
      </c>
      <c r="BA115" s="71">
        <v>0.12565445026177999</v>
      </c>
      <c r="BB115" s="71">
        <v>0.23036649214659699</v>
      </c>
      <c r="BC115" s="71">
        <v>0.54450261780104703</v>
      </c>
      <c r="BD115" s="71">
        <v>7.8534031413612607E-2</v>
      </c>
      <c r="BE115" s="296"/>
      <c r="BF115" s="71">
        <v>0.85263157894736796</v>
      </c>
      <c r="BG115" s="71">
        <v>0.13157894736842099</v>
      </c>
      <c r="BH115" s="71">
        <v>0</v>
      </c>
      <c r="BI115" s="72">
        <v>5.2631578947368403E-3</v>
      </c>
      <c r="BJ115" s="71">
        <v>1.05263157894737E-2</v>
      </c>
    </row>
    <row r="116" spans="2:62">
      <c r="B116" s="404"/>
      <c r="C116" s="392" t="s">
        <v>183</v>
      </c>
      <c r="D116" s="68">
        <v>60</v>
      </c>
      <c r="E116" s="68">
        <v>67</v>
      </c>
      <c r="F116" s="68">
        <v>53</v>
      </c>
      <c r="G116" s="68">
        <v>15</v>
      </c>
      <c r="H116" s="147">
        <v>3</v>
      </c>
      <c r="I116" s="295"/>
      <c r="J116" s="140">
        <v>166</v>
      </c>
      <c r="K116" s="68">
        <v>31</v>
      </c>
      <c r="L116" s="68">
        <v>1</v>
      </c>
      <c r="M116" s="68">
        <v>0</v>
      </c>
      <c r="N116" s="68">
        <v>0</v>
      </c>
      <c r="O116" s="295"/>
      <c r="P116" s="68">
        <v>15</v>
      </c>
      <c r="Q116" s="68">
        <v>47</v>
      </c>
      <c r="R116" s="68">
        <v>99</v>
      </c>
      <c r="S116" s="68">
        <v>27</v>
      </c>
      <c r="T116" s="68">
        <v>11</v>
      </c>
      <c r="U116" s="295"/>
      <c r="V116" s="68">
        <v>182</v>
      </c>
      <c r="W116" s="68">
        <v>16</v>
      </c>
      <c r="X116" s="68">
        <v>0</v>
      </c>
      <c r="Y116" s="68">
        <v>0</v>
      </c>
      <c r="Z116" s="68">
        <v>1</v>
      </c>
      <c r="AA116" s="295"/>
      <c r="AB116" s="68">
        <v>20</v>
      </c>
      <c r="AC116" s="68">
        <v>75</v>
      </c>
      <c r="AD116" s="68">
        <v>84</v>
      </c>
      <c r="AE116" s="68">
        <v>14</v>
      </c>
      <c r="AF116" s="68">
        <v>6</v>
      </c>
      <c r="AG116" s="295"/>
      <c r="AH116" s="68">
        <v>4</v>
      </c>
      <c r="AI116" s="68">
        <v>17</v>
      </c>
      <c r="AJ116" s="68">
        <v>80</v>
      </c>
      <c r="AK116" s="68">
        <v>90</v>
      </c>
      <c r="AL116" s="68">
        <v>8</v>
      </c>
      <c r="AM116" s="295"/>
      <c r="AN116" s="68">
        <v>101</v>
      </c>
      <c r="AO116" s="68">
        <v>92</v>
      </c>
      <c r="AP116" s="68">
        <v>5</v>
      </c>
      <c r="AQ116" s="68">
        <v>1</v>
      </c>
      <c r="AR116" s="68">
        <v>0</v>
      </c>
      <c r="AS116" s="295"/>
      <c r="AT116" s="68">
        <v>7</v>
      </c>
      <c r="AU116" s="68">
        <v>26</v>
      </c>
      <c r="AV116" s="68">
        <v>94</v>
      </c>
      <c r="AW116" s="68">
        <v>69</v>
      </c>
      <c r="AX116" s="68">
        <v>3</v>
      </c>
      <c r="AY116" s="295"/>
      <c r="AZ116" s="68">
        <v>4</v>
      </c>
      <c r="BA116" s="68">
        <v>14</v>
      </c>
      <c r="BB116" s="68">
        <v>69</v>
      </c>
      <c r="BC116" s="68">
        <v>97</v>
      </c>
      <c r="BD116" s="68">
        <v>14</v>
      </c>
      <c r="BE116" s="295"/>
      <c r="BF116" s="68">
        <v>172</v>
      </c>
      <c r="BG116" s="68">
        <v>24</v>
      </c>
      <c r="BH116" s="68">
        <v>1</v>
      </c>
      <c r="BI116" s="68">
        <v>1</v>
      </c>
      <c r="BJ116" s="68">
        <v>0</v>
      </c>
    </row>
    <row r="117" spans="2:62" s="58" customFormat="1">
      <c r="B117" s="404"/>
      <c r="C117" s="388"/>
      <c r="D117" s="71">
        <v>0.30303030303030298</v>
      </c>
      <c r="E117" s="71">
        <v>0.33838383838383801</v>
      </c>
      <c r="F117" s="71">
        <v>0.26767676767676801</v>
      </c>
      <c r="G117" s="71">
        <v>7.5757575757575801E-2</v>
      </c>
      <c r="H117" s="143">
        <v>1.5151515151515201E-2</v>
      </c>
      <c r="I117" s="296"/>
      <c r="J117" s="297">
        <v>0.83838383838383801</v>
      </c>
      <c r="K117" s="71">
        <v>0.15656565656565699</v>
      </c>
      <c r="L117" s="72">
        <v>5.0505050505050501E-3</v>
      </c>
      <c r="M117" s="71">
        <v>0</v>
      </c>
      <c r="N117" s="71">
        <v>0</v>
      </c>
      <c r="O117" s="296"/>
      <c r="P117" s="71">
        <v>7.5376884422110602E-2</v>
      </c>
      <c r="Q117" s="71">
        <v>0.23618090452261301</v>
      </c>
      <c r="R117" s="71">
        <v>0.49748743718593003</v>
      </c>
      <c r="S117" s="71">
        <v>0.135678391959799</v>
      </c>
      <c r="T117" s="71">
        <v>5.52763819095477E-2</v>
      </c>
      <c r="U117" s="296"/>
      <c r="V117" s="71">
        <v>0.914572864321608</v>
      </c>
      <c r="W117" s="71">
        <v>8.0402010050251202E-2</v>
      </c>
      <c r="X117" s="71">
        <v>0</v>
      </c>
      <c r="Y117" s="71">
        <v>0</v>
      </c>
      <c r="Z117" s="72">
        <v>5.0251256281407001E-3</v>
      </c>
      <c r="AA117" s="296"/>
      <c r="AB117" s="71">
        <v>0.10050251256281401</v>
      </c>
      <c r="AC117" s="71">
        <v>0.37688442211055301</v>
      </c>
      <c r="AD117" s="71">
        <v>0.42211055276381898</v>
      </c>
      <c r="AE117" s="71">
        <v>7.0351758793969904E-2</v>
      </c>
      <c r="AF117" s="71">
        <v>3.0150753768844199E-2</v>
      </c>
      <c r="AG117" s="296"/>
      <c r="AH117" s="71">
        <v>2.01005025125628E-2</v>
      </c>
      <c r="AI117" s="71">
        <v>8.5427135678391997E-2</v>
      </c>
      <c r="AJ117" s="71">
        <v>0.40201005025125602</v>
      </c>
      <c r="AK117" s="71">
        <v>0.452261306532663</v>
      </c>
      <c r="AL117" s="71">
        <v>4.0201005025125601E-2</v>
      </c>
      <c r="AM117" s="296"/>
      <c r="AN117" s="71">
        <v>0.50753768844221103</v>
      </c>
      <c r="AO117" s="71">
        <v>0.462311557788945</v>
      </c>
      <c r="AP117" s="71">
        <v>2.5125628140703501E-2</v>
      </c>
      <c r="AQ117" s="72">
        <v>5.0251256281407001E-3</v>
      </c>
      <c r="AR117" s="71">
        <v>0</v>
      </c>
      <c r="AS117" s="296"/>
      <c r="AT117" s="71">
        <v>3.5175879396984903E-2</v>
      </c>
      <c r="AU117" s="71">
        <v>0.130653266331658</v>
      </c>
      <c r="AV117" s="71">
        <v>0.47236180904522601</v>
      </c>
      <c r="AW117" s="71">
        <v>0.34673366834170899</v>
      </c>
      <c r="AX117" s="71">
        <v>1.5075376884422099E-2</v>
      </c>
      <c r="AY117" s="296"/>
      <c r="AZ117" s="71">
        <v>2.02020202020202E-2</v>
      </c>
      <c r="BA117" s="71">
        <v>7.0707070707070704E-2</v>
      </c>
      <c r="BB117" s="71">
        <v>0.34848484848484901</v>
      </c>
      <c r="BC117" s="71">
        <v>0.48989898989899</v>
      </c>
      <c r="BD117" s="71">
        <v>7.0707070707070704E-2</v>
      </c>
      <c r="BE117" s="296"/>
      <c r="BF117" s="71">
        <v>0.86868686868686895</v>
      </c>
      <c r="BG117" s="71">
        <v>0.12121212121212099</v>
      </c>
      <c r="BH117" s="72">
        <v>5.0505050505050501E-3</v>
      </c>
      <c r="BI117" s="72">
        <v>5.0505050505050501E-3</v>
      </c>
      <c r="BJ117" s="71">
        <v>0</v>
      </c>
    </row>
    <row r="118" spans="2:62">
      <c r="B118" s="404"/>
      <c r="C118" s="392" t="s">
        <v>184</v>
      </c>
      <c r="D118" s="68">
        <v>47</v>
      </c>
      <c r="E118" s="68">
        <v>53</v>
      </c>
      <c r="F118" s="68">
        <v>32</v>
      </c>
      <c r="G118" s="68">
        <v>13</v>
      </c>
      <c r="H118" s="147">
        <v>1</v>
      </c>
      <c r="I118" s="295"/>
      <c r="J118" s="140">
        <v>117</v>
      </c>
      <c r="K118" s="68">
        <v>30</v>
      </c>
      <c r="L118" s="68">
        <v>0</v>
      </c>
      <c r="M118" s="68">
        <v>0</v>
      </c>
      <c r="N118" s="68">
        <v>0</v>
      </c>
      <c r="O118" s="295"/>
      <c r="P118" s="68">
        <v>9</v>
      </c>
      <c r="Q118" s="68">
        <v>44</v>
      </c>
      <c r="R118" s="68">
        <v>75</v>
      </c>
      <c r="S118" s="68">
        <v>10</v>
      </c>
      <c r="T118" s="68">
        <v>7</v>
      </c>
      <c r="U118" s="295"/>
      <c r="V118" s="68">
        <v>125</v>
      </c>
      <c r="W118" s="68">
        <v>19</v>
      </c>
      <c r="X118" s="68">
        <v>1</v>
      </c>
      <c r="Y118" s="68">
        <v>0</v>
      </c>
      <c r="Z118" s="68">
        <v>1</v>
      </c>
      <c r="AA118" s="295"/>
      <c r="AB118" s="68">
        <v>21</v>
      </c>
      <c r="AC118" s="68">
        <v>70</v>
      </c>
      <c r="AD118" s="68">
        <v>43</v>
      </c>
      <c r="AE118" s="68">
        <v>6</v>
      </c>
      <c r="AF118" s="68">
        <v>6</v>
      </c>
      <c r="AG118" s="295"/>
      <c r="AH118" s="68">
        <v>4</v>
      </c>
      <c r="AI118" s="68">
        <v>18</v>
      </c>
      <c r="AJ118" s="68">
        <v>60</v>
      </c>
      <c r="AK118" s="68">
        <v>52</v>
      </c>
      <c r="AL118" s="68">
        <v>13</v>
      </c>
      <c r="AM118" s="295"/>
      <c r="AN118" s="68">
        <v>76</v>
      </c>
      <c r="AO118" s="68">
        <v>59</v>
      </c>
      <c r="AP118" s="68">
        <v>9</v>
      </c>
      <c r="AQ118" s="68">
        <v>0</v>
      </c>
      <c r="AR118" s="68">
        <v>1</v>
      </c>
      <c r="AS118" s="295"/>
      <c r="AT118" s="68">
        <v>2</v>
      </c>
      <c r="AU118" s="68">
        <v>26</v>
      </c>
      <c r="AV118" s="68">
        <v>56</v>
      </c>
      <c r="AW118" s="68">
        <v>56</v>
      </c>
      <c r="AX118" s="68">
        <v>5</v>
      </c>
      <c r="AY118" s="295"/>
      <c r="AZ118" s="68">
        <v>4</v>
      </c>
      <c r="BA118" s="68">
        <v>20</v>
      </c>
      <c r="BB118" s="68">
        <v>41</v>
      </c>
      <c r="BC118" s="68">
        <v>71</v>
      </c>
      <c r="BD118" s="68">
        <v>9</v>
      </c>
      <c r="BE118" s="295"/>
      <c r="BF118" s="68">
        <v>122</v>
      </c>
      <c r="BG118" s="68">
        <v>23</v>
      </c>
      <c r="BH118" s="68">
        <v>1</v>
      </c>
      <c r="BI118" s="68">
        <v>0</v>
      </c>
      <c r="BJ118" s="68">
        <v>0</v>
      </c>
    </row>
    <row r="119" spans="2:62" s="58" customFormat="1">
      <c r="B119" s="404"/>
      <c r="C119" s="388"/>
      <c r="D119" s="71">
        <v>0.32191780821917798</v>
      </c>
      <c r="E119" s="71">
        <v>0.36301369863013699</v>
      </c>
      <c r="F119" s="71">
        <v>0.219178082191781</v>
      </c>
      <c r="G119" s="71">
        <v>8.9041095890410996E-2</v>
      </c>
      <c r="H119" s="298">
        <v>6.8493150684931503E-3</v>
      </c>
      <c r="I119" s="299"/>
      <c r="J119" s="297">
        <v>0.79591836734693899</v>
      </c>
      <c r="K119" s="71">
        <v>0.20408163265306101</v>
      </c>
      <c r="L119" s="71">
        <v>0</v>
      </c>
      <c r="M119" s="71">
        <v>0</v>
      </c>
      <c r="N119" s="71">
        <v>0</v>
      </c>
      <c r="O119" s="299"/>
      <c r="P119" s="71">
        <v>6.2068965517241399E-2</v>
      </c>
      <c r="Q119" s="71">
        <v>0.30344827586206902</v>
      </c>
      <c r="R119" s="71">
        <v>0.51724137931034497</v>
      </c>
      <c r="S119" s="71">
        <v>6.8965517241379296E-2</v>
      </c>
      <c r="T119" s="71">
        <v>4.8275862068965503E-2</v>
      </c>
      <c r="U119" s="299"/>
      <c r="V119" s="71">
        <v>0.85616438356164404</v>
      </c>
      <c r="W119" s="71">
        <v>0.13013698630136999</v>
      </c>
      <c r="X119" s="72">
        <v>6.8493150684931503E-3</v>
      </c>
      <c r="Y119" s="71">
        <v>0</v>
      </c>
      <c r="Z119" s="72">
        <v>6.8493150684931503E-3</v>
      </c>
      <c r="AA119" s="299"/>
      <c r="AB119" s="71">
        <v>0.14383561643835599</v>
      </c>
      <c r="AC119" s="71">
        <v>0.47945205479452102</v>
      </c>
      <c r="AD119" s="71">
        <v>0.29452054794520499</v>
      </c>
      <c r="AE119" s="71">
        <v>4.1095890410958902E-2</v>
      </c>
      <c r="AF119" s="71">
        <v>4.1095890410958902E-2</v>
      </c>
      <c r="AG119" s="299"/>
      <c r="AH119" s="71">
        <v>2.7210884353741499E-2</v>
      </c>
      <c r="AI119" s="71">
        <v>0.122448979591837</v>
      </c>
      <c r="AJ119" s="71">
        <v>0.40816326530612201</v>
      </c>
      <c r="AK119" s="71">
        <v>0.35374149659863902</v>
      </c>
      <c r="AL119" s="71">
        <v>8.8435374149659907E-2</v>
      </c>
      <c r="AM119" s="299"/>
      <c r="AN119" s="71">
        <v>0.52413793103448303</v>
      </c>
      <c r="AO119" s="71">
        <v>0.40689655172413802</v>
      </c>
      <c r="AP119" s="71">
        <v>6.2068965517241399E-2</v>
      </c>
      <c r="AQ119" s="71">
        <v>0</v>
      </c>
      <c r="AR119" s="72">
        <v>6.8965517241379301E-3</v>
      </c>
      <c r="AS119" s="299"/>
      <c r="AT119" s="71">
        <v>1.37931034482759E-2</v>
      </c>
      <c r="AU119" s="71">
        <v>0.17931034482758601</v>
      </c>
      <c r="AV119" s="71">
        <v>0.38620689655172402</v>
      </c>
      <c r="AW119" s="71">
        <v>0.38620689655172402</v>
      </c>
      <c r="AX119" s="71">
        <v>3.4482758620689703E-2</v>
      </c>
      <c r="AY119" s="299"/>
      <c r="AZ119" s="71">
        <v>2.7586206896551699E-2</v>
      </c>
      <c r="BA119" s="71">
        <v>0.13793103448275901</v>
      </c>
      <c r="BB119" s="71">
        <v>0.28275862068965502</v>
      </c>
      <c r="BC119" s="71">
        <v>0.48965517241379303</v>
      </c>
      <c r="BD119" s="71">
        <v>6.2068965517241399E-2</v>
      </c>
      <c r="BE119" s="299"/>
      <c r="BF119" s="71">
        <v>0.83561643835616395</v>
      </c>
      <c r="BG119" s="71">
        <v>0.15753424657534201</v>
      </c>
      <c r="BH119" s="72">
        <v>6.8493150684931503E-3</v>
      </c>
      <c r="BI119" s="71">
        <v>0</v>
      </c>
      <c r="BJ119" s="71">
        <v>0</v>
      </c>
    </row>
    <row r="120" spans="2:62">
      <c r="B120" s="404"/>
      <c r="C120" s="392" t="s">
        <v>185</v>
      </c>
      <c r="D120" s="68">
        <v>67</v>
      </c>
      <c r="E120" s="68">
        <v>43</v>
      </c>
      <c r="F120" s="68">
        <v>27</v>
      </c>
      <c r="G120" s="68">
        <v>15</v>
      </c>
      <c r="H120" s="147">
        <v>1</v>
      </c>
      <c r="I120" s="295"/>
      <c r="J120" s="140">
        <v>137</v>
      </c>
      <c r="K120" s="68">
        <v>15</v>
      </c>
      <c r="L120" s="68">
        <v>0</v>
      </c>
      <c r="M120" s="68">
        <v>0</v>
      </c>
      <c r="N120" s="68">
        <v>1</v>
      </c>
      <c r="O120" s="295"/>
      <c r="P120" s="68">
        <v>19</v>
      </c>
      <c r="Q120" s="68">
        <v>40</v>
      </c>
      <c r="R120" s="68">
        <v>70</v>
      </c>
      <c r="S120" s="68">
        <v>15</v>
      </c>
      <c r="T120" s="68">
        <v>9</v>
      </c>
      <c r="U120" s="295"/>
      <c r="V120" s="68">
        <v>139</v>
      </c>
      <c r="W120" s="68">
        <v>14</v>
      </c>
      <c r="X120" s="68">
        <v>0</v>
      </c>
      <c r="Y120" s="68">
        <v>0</v>
      </c>
      <c r="Z120" s="68">
        <v>0</v>
      </c>
      <c r="AA120" s="295"/>
      <c r="AB120" s="68">
        <v>28</v>
      </c>
      <c r="AC120" s="68">
        <v>66</v>
      </c>
      <c r="AD120" s="68">
        <v>51</v>
      </c>
      <c r="AE120" s="68">
        <v>4</v>
      </c>
      <c r="AF120" s="68">
        <v>5</v>
      </c>
      <c r="AG120" s="295"/>
      <c r="AH120" s="68">
        <v>9</v>
      </c>
      <c r="AI120" s="68">
        <v>22</v>
      </c>
      <c r="AJ120" s="68">
        <v>64</v>
      </c>
      <c r="AK120" s="68">
        <v>52</v>
      </c>
      <c r="AL120" s="68">
        <v>7</v>
      </c>
      <c r="AM120" s="295"/>
      <c r="AN120" s="68">
        <v>101</v>
      </c>
      <c r="AO120" s="68">
        <v>49</v>
      </c>
      <c r="AP120" s="68">
        <v>2</v>
      </c>
      <c r="AQ120" s="68">
        <v>0</v>
      </c>
      <c r="AR120" s="68">
        <v>0</v>
      </c>
      <c r="AS120" s="295"/>
      <c r="AT120" s="68">
        <v>7</v>
      </c>
      <c r="AU120" s="68">
        <v>17</v>
      </c>
      <c r="AV120" s="68">
        <v>69</v>
      </c>
      <c r="AW120" s="68">
        <v>56</v>
      </c>
      <c r="AX120" s="68">
        <v>4</v>
      </c>
      <c r="AY120" s="295"/>
      <c r="AZ120" s="68">
        <v>6</v>
      </c>
      <c r="BA120" s="68">
        <v>19</v>
      </c>
      <c r="BB120" s="68">
        <v>46</v>
      </c>
      <c r="BC120" s="68">
        <v>77</v>
      </c>
      <c r="BD120" s="68">
        <v>7</v>
      </c>
      <c r="BE120" s="295"/>
      <c r="BF120" s="68">
        <v>132</v>
      </c>
      <c r="BG120" s="68">
        <v>18</v>
      </c>
      <c r="BH120" s="68">
        <v>0</v>
      </c>
      <c r="BI120" s="68">
        <v>0</v>
      </c>
      <c r="BJ120" s="68">
        <v>3</v>
      </c>
    </row>
    <row r="121" spans="2:62" s="58" customFormat="1">
      <c r="B121" s="404"/>
      <c r="C121" s="375"/>
      <c r="D121" s="71">
        <v>0.43790849673202598</v>
      </c>
      <c r="E121" s="71">
        <v>0.28104575163398698</v>
      </c>
      <c r="F121" s="71">
        <v>0.17647058823529399</v>
      </c>
      <c r="G121" s="71">
        <v>9.8039215686274495E-2</v>
      </c>
      <c r="H121" s="298">
        <v>6.5359477124183E-3</v>
      </c>
      <c r="I121" s="299"/>
      <c r="J121" s="297">
        <v>0.89542483660130701</v>
      </c>
      <c r="K121" s="71">
        <v>9.8039215686274495E-2</v>
      </c>
      <c r="L121" s="71">
        <v>0</v>
      </c>
      <c r="M121" s="71">
        <v>0</v>
      </c>
      <c r="N121" s="72">
        <v>6.5359477124183E-3</v>
      </c>
      <c r="O121" s="299"/>
      <c r="P121" s="71">
        <v>0.12418300653594801</v>
      </c>
      <c r="Q121" s="71">
        <v>0.26143790849673199</v>
      </c>
      <c r="R121" s="71">
        <v>0.45751633986928097</v>
      </c>
      <c r="S121" s="71">
        <v>9.8039215686274495E-2</v>
      </c>
      <c r="T121" s="71">
        <v>5.8823529411764698E-2</v>
      </c>
      <c r="U121" s="299"/>
      <c r="V121" s="71">
        <v>0.908496732026144</v>
      </c>
      <c r="W121" s="71">
        <v>9.1503267973856203E-2</v>
      </c>
      <c r="X121" s="71">
        <v>0</v>
      </c>
      <c r="Y121" s="71">
        <v>0</v>
      </c>
      <c r="Z121" s="71">
        <v>0</v>
      </c>
      <c r="AA121" s="299"/>
      <c r="AB121" s="71">
        <v>0.18181818181818199</v>
      </c>
      <c r="AC121" s="71">
        <v>0.42857142857142899</v>
      </c>
      <c r="AD121" s="71">
        <v>0.331168831168831</v>
      </c>
      <c r="AE121" s="71">
        <v>2.5974025974026E-2</v>
      </c>
      <c r="AF121" s="71">
        <v>3.2467532467532499E-2</v>
      </c>
      <c r="AG121" s="299"/>
      <c r="AH121" s="71">
        <v>5.8441558441558399E-2</v>
      </c>
      <c r="AI121" s="71">
        <v>0.14285714285714299</v>
      </c>
      <c r="AJ121" s="71">
        <v>0.415584415584416</v>
      </c>
      <c r="AK121" s="71">
        <v>0.337662337662338</v>
      </c>
      <c r="AL121" s="71">
        <v>4.5454545454545497E-2</v>
      </c>
      <c r="AM121" s="299"/>
      <c r="AN121" s="71">
        <v>0.66447368421052599</v>
      </c>
      <c r="AO121" s="71">
        <v>0.32236842105263203</v>
      </c>
      <c r="AP121" s="71">
        <v>1.3157894736842099E-2</v>
      </c>
      <c r="AQ121" s="71">
        <v>0</v>
      </c>
      <c r="AR121" s="71">
        <v>0</v>
      </c>
      <c r="AS121" s="299"/>
      <c r="AT121" s="71">
        <v>4.5751633986928102E-2</v>
      </c>
      <c r="AU121" s="71">
        <v>0.11111111111111099</v>
      </c>
      <c r="AV121" s="71">
        <v>0.45098039215686297</v>
      </c>
      <c r="AW121" s="71">
        <v>0.36601307189542498</v>
      </c>
      <c r="AX121" s="71">
        <v>2.61437908496732E-2</v>
      </c>
      <c r="AY121" s="299"/>
      <c r="AZ121" s="71">
        <v>3.8709677419354799E-2</v>
      </c>
      <c r="BA121" s="71">
        <v>0.12258064516129</v>
      </c>
      <c r="BB121" s="71">
        <v>0.29677419354838702</v>
      </c>
      <c r="BC121" s="71">
        <v>0.49677419354838698</v>
      </c>
      <c r="BD121" s="71">
        <v>4.5161290322580601E-2</v>
      </c>
      <c r="BE121" s="299"/>
      <c r="BF121" s="71">
        <v>0.86274509803921595</v>
      </c>
      <c r="BG121" s="71">
        <v>0.11764705882352899</v>
      </c>
      <c r="BH121" s="71">
        <v>0</v>
      </c>
      <c r="BI121" s="71">
        <v>0</v>
      </c>
      <c r="BJ121" s="71">
        <v>1.9607843137254902E-2</v>
      </c>
    </row>
    <row r="122" spans="2:62">
      <c r="C122" s="59"/>
      <c r="D122" s="65"/>
      <c r="E122" s="65"/>
      <c r="F122" s="65"/>
      <c r="G122" s="65"/>
      <c r="I122" s="150"/>
      <c r="O122" s="150"/>
      <c r="U122" s="150"/>
      <c r="AA122" s="150"/>
      <c r="AG122" s="150"/>
      <c r="AM122" s="150"/>
      <c r="AS122" s="150"/>
      <c r="AY122" s="150"/>
      <c r="BE122" s="150"/>
    </row>
    <row r="123" spans="2:62">
      <c r="B123" s="404" t="s">
        <v>87</v>
      </c>
      <c r="C123" s="391" t="s">
        <v>88</v>
      </c>
      <c r="D123" s="68">
        <v>58</v>
      </c>
      <c r="E123" s="68">
        <v>38</v>
      </c>
      <c r="F123" s="68">
        <v>26</v>
      </c>
      <c r="G123" s="68">
        <v>15</v>
      </c>
      <c r="H123" s="147">
        <v>1</v>
      </c>
      <c r="I123" s="295"/>
      <c r="J123" s="140">
        <v>122</v>
      </c>
      <c r="K123" s="68">
        <v>16</v>
      </c>
      <c r="L123" s="68">
        <v>0</v>
      </c>
      <c r="M123" s="68">
        <v>0</v>
      </c>
      <c r="N123" s="68">
        <v>0</v>
      </c>
      <c r="O123" s="295"/>
      <c r="P123" s="68">
        <v>12</v>
      </c>
      <c r="Q123" s="68">
        <v>36</v>
      </c>
      <c r="R123" s="68">
        <v>64</v>
      </c>
      <c r="S123" s="68">
        <v>22</v>
      </c>
      <c r="T123" s="68">
        <v>3</v>
      </c>
      <c r="U123" s="295"/>
      <c r="V123" s="68">
        <v>122</v>
      </c>
      <c r="W123" s="68">
        <v>16</v>
      </c>
      <c r="X123" s="68">
        <v>0</v>
      </c>
      <c r="Y123" s="68">
        <v>0</v>
      </c>
      <c r="Z123" s="68">
        <v>0</v>
      </c>
      <c r="AA123" s="295"/>
      <c r="AB123" s="68">
        <v>24</v>
      </c>
      <c r="AC123" s="68">
        <v>58</v>
      </c>
      <c r="AD123" s="68">
        <v>44</v>
      </c>
      <c r="AE123" s="68">
        <v>11</v>
      </c>
      <c r="AF123" s="68">
        <v>2</v>
      </c>
      <c r="AG123" s="295"/>
      <c r="AH123" s="68">
        <v>9</v>
      </c>
      <c r="AI123" s="68">
        <v>18</v>
      </c>
      <c r="AJ123" s="68">
        <v>55</v>
      </c>
      <c r="AK123" s="68">
        <v>52</v>
      </c>
      <c r="AL123" s="68">
        <v>4</v>
      </c>
      <c r="AM123" s="295"/>
      <c r="AN123" s="68">
        <v>94</v>
      </c>
      <c r="AO123" s="68">
        <v>41</v>
      </c>
      <c r="AP123" s="68">
        <v>1</v>
      </c>
      <c r="AQ123" s="68">
        <v>1</v>
      </c>
      <c r="AR123" s="68">
        <v>0</v>
      </c>
      <c r="AS123" s="295"/>
      <c r="AT123" s="68">
        <v>6</v>
      </c>
      <c r="AU123" s="68">
        <v>16</v>
      </c>
      <c r="AV123" s="68">
        <v>67</v>
      </c>
      <c r="AW123" s="68">
        <v>48</v>
      </c>
      <c r="AX123" s="68">
        <v>0</v>
      </c>
      <c r="AY123" s="295"/>
      <c r="AZ123" s="68">
        <v>4</v>
      </c>
      <c r="BA123" s="68">
        <v>15</v>
      </c>
      <c r="BB123" s="68">
        <v>52</v>
      </c>
      <c r="BC123" s="68">
        <v>64</v>
      </c>
      <c r="BD123" s="68">
        <v>3</v>
      </c>
      <c r="BE123" s="295"/>
      <c r="BF123" s="68">
        <v>121</v>
      </c>
      <c r="BG123" s="68">
        <v>15</v>
      </c>
      <c r="BH123" s="68">
        <v>0</v>
      </c>
      <c r="BI123" s="68">
        <v>0</v>
      </c>
      <c r="BJ123" s="68">
        <v>3</v>
      </c>
    </row>
    <row r="124" spans="2:62" s="58" customFormat="1">
      <c r="B124" s="404"/>
      <c r="C124" s="390"/>
      <c r="D124" s="71">
        <v>0.42028985507246402</v>
      </c>
      <c r="E124" s="71">
        <v>0.27536231884057999</v>
      </c>
      <c r="F124" s="71">
        <v>0.188405797101449</v>
      </c>
      <c r="G124" s="71">
        <v>0.108695652173913</v>
      </c>
      <c r="H124" s="298">
        <v>7.2463768115942004E-3</v>
      </c>
      <c r="I124" s="299"/>
      <c r="J124" s="297">
        <v>0.88405797101449302</v>
      </c>
      <c r="K124" s="71">
        <v>0.115942028985507</v>
      </c>
      <c r="L124" s="71">
        <v>0</v>
      </c>
      <c r="M124" s="71">
        <v>0</v>
      </c>
      <c r="N124" s="71">
        <v>0</v>
      </c>
      <c r="O124" s="299"/>
      <c r="P124" s="71">
        <v>8.7591240875912399E-2</v>
      </c>
      <c r="Q124" s="71">
        <v>0.26277372262773702</v>
      </c>
      <c r="R124" s="71">
        <v>0.467153284671533</v>
      </c>
      <c r="S124" s="71">
        <v>0.160583941605839</v>
      </c>
      <c r="T124" s="71">
        <v>2.18978102189781E-2</v>
      </c>
      <c r="U124" s="299"/>
      <c r="V124" s="71">
        <v>0.88405797101449302</v>
      </c>
      <c r="W124" s="71">
        <v>0.115942028985507</v>
      </c>
      <c r="X124" s="71">
        <v>0</v>
      </c>
      <c r="Y124" s="71">
        <v>0</v>
      </c>
      <c r="Z124" s="71">
        <v>0</v>
      </c>
      <c r="AA124" s="299"/>
      <c r="AB124" s="71">
        <v>0.17266187050359699</v>
      </c>
      <c r="AC124" s="71">
        <v>0.41726618705036</v>
      </c>
      <c r="AD124" s="71">
        <v>0.31654676258992798</v>
      </c>
      <c r="AE124" s="71">
        <v>7.9136690647481994E-2</v>
      </c>
      <c r="AF124" s="71">
        <v>1.4388489208633099E-2</v>
      </c>
      <c r="AG124" s="299"/>
      <c r="AH124" s="71">
        <v>6.5217391304347797E-2</v>
      </c>
      <c r="AI124" s="71">
        <v>0.13043478260869601</v>
      </c>
      <c r="AJ124" s="71">
        <v>0.39855072463768099</v>
      </c>
      <c r="AK124" s="71">
        <v>0.376811594202899</v>
      </c>
      <c r="AL124" s="71">
        <v>2.8985507246376802E-2</v>
      </c>
      <c r="AM124" s="299"/>
      <c r="AN124" s="71">
        <v>0.68613138686131403</v>
      </c>
      <c r="AO124" s="71">
        <v>0.29927007299270098</v>
      </c>
      <c r="AP124" s="72">
        <v>7.2992700729926996E-3</v>
      </c>
      <c r="AQ124" s="72">
        <v>7.2992700729926996E-3</v>
      </c>
      <c r="AR124" s="71">
        <v>0</v>
      </c>
      <c r="AS124" s="299"/>
      <c r="AT124" s="71">
        <v>4.3795620437956199E-2</v>
      </c>
      <c r="AU124" s="71">
        <v>0.116788321167883</v>
      </c>
      <c r="AV124" s="71">
        <v>0.48905109489051102</v>
      </c>
      <c r="AW124" s="71">
        <v>0.35036496350364998</v>
      </c>
      <c r="AX124" s="71">
        <v>0</v>
      </c>
      <c r="AY124" s="299"/>
      <c r="AZ124" s="71">
        <v>2.8985507246376802E-2</v>
      </c>
      <c r="BA124" s="71">
        <v>0.108695652173913</v>
      </c>
      <c r="BB124" s="71">
        <v>0.376811594202899</v>
      </c>
      <c r="BC124" s="71">
        <v>0.46376811594202899</v>
      </c>
      <c r="BD124" s="71">
        <v>2.1739130434782601E-2</v>
      </c>
      <c r="BE124" s="299"/>
      <c r="BF124" s="71">
        <v>0.87050359712230196</v>
      </c>
      <c r="BG124" s="71">
        <v>0.107913669064748</v>
      </c>
      <c r="BH124" s="71">
        <v>0</v>
      </c>
      <c r="BI124" s="71">
        <v>0</v>
      </c>
      <c r="BJ124" s="71">
        <v>2.15827338129496E-2</v>
      </c>
    </row>
    <row r="125" spans="2:62">
      <c r="B125" s="404"/>
      <c r="C125" s="392" t="s">
        <v>89</v>
      </c>
      <c r="D125" s="68">
        <v>29</v>
      </c>
      <c r="E125" s="68">
        <v>36</v>
      </c>
      <c r="F125" s="68">
        <v>42</v>
      </c>
      <c r="G125" s="68">
        <v>19</v>
      </c>
      <c r="H125" s="147">
        <v>2</v>
      </c>
      <c r="I125" s="295"/>
      <c r="J125" s="140">
        <v>99</v>
      </c>
      <c r="K125" s="68">
        <v>30</v>
      </c>
      <c r="L125" s="68">
        <v>0</v>
      </c>
      <c r="M125" s="68">
        <v>0</v>
      </c>
      <c r="N125" s="68">
        <v>0</v>
      </c>
      <c r="O125" s="295"/>
      <c r="P125" s="68">
        <v>10</v>
      </c>
      <c r="Q125" s="68">
        <v>41</v>
      </c>
      <c r="R125" s="68">
        <v>66</v>
      </c>
      <c r="S125" s="68">
        <v>11</v>
      </c>
      <c r="T125" s="68">
        <v>0</v>
      </c>
      <c r="U125" s="295"/>
      <c r="V125" s="68">
        <v>108</v>
      </c>
      <c r="W125" s="68">
        <v>18</v>
      </c>
      <c r="X125" s="68">
        <v>1</v>
      </c>
      <c r="Y125" s="68">
        <v>0</v>
      </c>
      <c r="Z125" s="68">
        <v>2</v>
      </c>
      <c r="AA125" s="295"/>
      <c r="AB125" s="68">
        <v>16</v>
      </c>
      <c r="AC125" s="68">
        <v>50</v>
      </c>
      <c r="AD125" s="68">
        <v>56</v>
      </c>
      <c r="AE125" s="68">
        <v>5</v>
      </c>
      <c r="AF125" s="68">
        <v>1</v>
      </c>
      <c r="AG125" s="295"/>
      <c r="AH125" s="68">
        <v>1</v>
      </c>
      <c r="AI125" s="68">
        <v>5</v>
      </c>
      <c r="AJ125" s="68">
        <v>46</v>
      </c>
      <c r="AK125" s="68">
        <v>69</v>
      </c>
      <c r="AL125" s="68">
        <v>8</v>
      </c>
      <c r="AM125" s="295"/>
      <c r="AN125" s="68">
        <v>61</v>
      </c>
      <c r="AO125" s="68">
        <v>58</v>
      </c>
      <c r="AP125" s="68">
        <v>9</v>
      </c>
      <c r="AQ125" s="68">
        <v>0</v>
      </c>
      <c r="AR125" s="68">
        <v>1</v>
      </c>
      <c r="AS125" s="295"/>
      <c r="AT125" s="68">
        <v>1</v>
      </c>
      <c r="AU125" s="68">
        <v>11</v>
      </c>
      <c r="AV125" s="68">
        <v>60</v>
      </c>
      <c r="AW125" s="68">
        <v>53</v>
      </c>
      <c r="AX125" s="68">
        <v>4</v>
      </c>
      <c r="AY125" s="295"/>
      <c r="AZ125" s="68">
        <v>1</v>
      </c>
      <c r="BA125" s="68">
        <v>9</v>
      </c>
      <c r="BB125" s="68">
        <v>40</v>
      </c>
      <c r="BC125" s="68">
        <v>71</v>
      </c>
      <c r="BD125" s="68">
        <v>7</v>
      </c>
      <c r="BE125" s="295"/>
      <c r="BF125" s="68">
        <v>111</v>
      </c>
      <c r="BG125" s="68">
        <v>16</v>
      </c>
      <c r="BH125" s="68">
        <v>0</v>
      </c>
      <c r="BI125" s="68">
        <v>0</v>
      </c>
      <c r="BJ125" s="68">
        <v>1</v>
      </c>
    </row>
    <row r="126" spans="2:62" s="58" customFormat="1">
      <c r="B126" s="404"/>
      <c r="C126" s="390"/>
      <c r="D126" s="71">
        <v>0.2265625</v>
      </c>
      <c r="E126" s="71">
        <v>0.28125</v>
      </c>
      <c r="F126" s="71">
        <v>0.328125</v>
      </c>
      <c r="G126" s="71">
        <v>0.1484375</v>
      </c>
      <c r="H126" s="143">
        <v>1.5625E-2</v>
      </c>
      <c r="I126" s="296"/>
      <c r="J126" s="297">
        <v>0.76744186046511598</v>
      </c>
      <c r="K126" s="71">
        <v>0.232558139534884</v>
      </c>
      <c r="L126" s="71">
        <v>0</v>
      </c>
      <c r="M126" s="71">
        <v>0</v>
      </c>
      <c r="N126" s="71">
        <v>0</v>
      </c>
      <c r="O126" s="296"/>
      <c r="P126" s="71">
        <v>7.8125E-2</v>
      </c>
      <c r="Q126" s="71">
        <v>0.3203125</v>
      </c>
      <c r="R126" s="71">
        <v>0.515625</v>
      </c>
      <c r="S126" s="71">
        <v>8.59375E-2</v>
      </c>
      <c r="T126" s="71">
        <v>0</v>
      </c>
      <c r="U126" s="296"/>
      <c r="V126" s="71">
        <v>0.837209302325581</v>
      </c>
      <c r="W126" s="71">
        <v>0.13953488372093001</v>
      </c>
      <c r="X126" s="72">
        <v>7.7519379844961196E-3</v>
      </c>
      <c r="Y126" s="71">
        <v>0</v>
      </c>
      <c r="Z126" s="71">
        <v>1.5503875968992199E-2</v>
      </c>
      <c r="AA126" s="296"/>
      <c r="AB126" s="71">
        <v>0.125</v>
      </c>
      <c r="AC126" s="71">
        <v>0.390625</v>
      </c>
      <c r="AD126" s="71">
        <v>0.4375</v>
      </c>
      <c r="AE126" s="71">
        <v>3.90625E-2</v>
      </c>
      <c r="AF126" s="72">
        <v>7.8125E-3</v>
      </c>
      <c r="AG126" s="296"/>
      <c r="AH126" s="72">
        <v>7.7519379844961196E-3</v>
      </c>
      <c r="AI126" s="71">
        <v>3.8759689922480599E-2</v>
      </c>
      <c r="AJ126" s="71">
        <v>0.35658914728682201</v>
      </c>
      <c r="AK126" s="71">
        <v>0.53488372093023295</v>
      </c>
      <c r="AL126" s="71">
        <v>6.2015503875968998E-2</v>
      </c>
      <c r="AM126" s="296"/>
      <c r="AN126" s="71">
        <v>0.47286821705426402</v>
      </c>
      <c r="AO126" s="71">
        <v>0.44961240310077499</v>
      </c>
      <c r="AP126" s="71">
        <v>6.9767441860465101E-2</v>
      </c>
      <c r="AQ126" s="71">
        <v>0</v>
      </c>
      <c r="AR126" s="72">
        <v>7.7519379844961196E-3</v>
      </c>
      <c r="AS126" s="296"/>
      <c r="AT126" s="72">
        <v>7.7519379844961196E-3</v>
      </c>
      <c r="AU126" s="71">
        <v>8.5271317829457405E-2</v>
      </c>
      <c r="AV126" s="71">
        <v>0.46511627906976699</v>
      </c>
      <c r="AW126" s="71">
        <v>0.41085271317829503</v>
      </c>
      <c r="AX126" s="71">
        <v>3.1007751937984499E-2</v>
      </c>
      <c r="AY126" s="296"/>
      <c r="AZ126" s="72">
        <v>7.8125E-3</v>
      </c>
      <c r="BA126" s="71">
        <v>7.03125E-2</v>
      </c>
      <c r="BB126" s="71">
        <v>0.3125</v>
      </c>
      <c r="BC126" s="71">
        <v>0.5546875</v>
      </c>
      <c r="BD126" s="71">
        <v>5.46875E-2</v>
      </c>
      <c r="BE126" s="296"/>
      <c r="BF126" s="71">
        <v>0.8671875</v>
      </c>
      <c r="BG126" s="71">
        <v>0.125</v>
      </c>
      <c r="BH126" s="71">
        <v>0</v>
      </c>
      <c r="BI126" s="71">
        <v>0</v>
      </c>
      <c r="BJ126" s="72">
        <v>7.8125E-3</v>
      </c>
    </row>
    <row r="127" spans="2:62">
      <c r="B127" s="404"/>
      <c r="C127" s="392" t="s">
        <v>90</v>
      </c>
      <c r="D127" s="68">
        <v>32</v>
      </c>
      <c r="E127" s="68">
        <v>61</v>
      </c>
      <c r="F127" s="68">
        <v>33</v>
      </c>
      <c r="G127" s="68">
        <v>16</v>
      </c>
      <c r="H127" s="147">
        <v>1</v>
      </c>
      <c r="I127" s="295"/>
      <c r="J127" s="140">
        <v>119</v>
      </c>
      <c r="K127" s="68">
        <v>23</v>
      </c>
      <c r="L127" s="68">
        <v>0</v>
      </c>
      <c r="M127" s="68">
        <v>0</v>
      </c>
      <c r="N127" s="68">
        <v>0</v>
      </c>
      <c r="O127" s="295"/>
      <c r="P127" s="68">
        <v>6</v>
      </c>
      <c r="Q127" s="68">
        <v>48</v>
      </c>
      <c r="R127" s="68">
        <v>69</v>
      </c>
      <c r="S127" s="68">
        <v>12</v>
      </c>
      <c r="T127" s="68">
        <v>7</v>
      </c>
      <c r="U127" s="295"/>
      <c r="V127" s="68">
        <v>124</v>
      </c>
      <c r="W127" s="68">
        <v>17</v>
      </c>
      <c r="X127" s="68">
        <v>0</v>
      </c>
      <c r="Y127" s="68">
        <v>0</v>
      </c>
      <c r="Z127" s="68">
        <v>1</v>
      </c>
      <c r="AA127" s="295"/>
      <c r="AB127" s="68">
        <v>11</v>
      </c>
      <c r="AC127" s="68">
        <v>67</v>
      </c>
      <c r="AD127" s="68">
        <v>55</v>
      </c>
      <c r="AE127" s="68">
        <v>4</v>
      </c>
      <c r="AF127" s="68">
        <v>6</v>
      </c>
      <c r="AG127" s="295"/>
      <c r="AH127" s="68">
        <v>4</v>
      </c>
      <c r="AI127" s="68">
        <v>16</v>
      </c>
      <c r="AJ127" s="68">
        <v>71</v>
      </c>
      <c r="AK127" s="68">
        <v>47</v>
      </c>
      <c r="AL127" s="68">
        <v>4</v>
      </c>
      <c r="AM127" s="295"/>
      <c r="AN127" s="68">
        <v>82</v>
      </c>
      <c r="AO127" s="68">
        <v>54</v>
      </c>
      <c r="AP127" s="68">
        <v>5</v>
      </c>
      <c r="AQ127" s="68">
        <v>0</v>
      </c>
      <c r="AR127" s="68">
        <v>2</v>
      </c>
      <c r="AS127" s="295"/>
      <c r="AT127" s="68">
        <v>2</v>
      </c>
      <c r="AU127" s="68">
        <v>17</v>
      </c>
      <c r="AV127" s="68">
        <v>63</v>
      </c>
      <c r="AW127" s="68">
        <v>55</v>
      </c>
      <c r="AX127" s="68">
        <v>6</v>
      </c>
      <c r="AY127" s="295"/>
      <c r="AZ127" s="68">
        <v>2</v>
      </c>
      <c r="BA127" s="68">
        <v>16</v>
      </c>
      <c r="BB127" s="68">
        <v>47</v>
      </c>
      <c r="BC127" s="68">
        <v>71</v>
      </c>
      <c r="BD127" s="68">
        <v>7</v>
      </c>
      <c r="BE127" s="295"/>
      <c r="BF127" s="68">
        <v>128</v>
      </c>
      <c r="BG127" s="68">
        <v>13</v>
      </c>
      <c r="BH127" s="68">
        <v>1</v>
      </c>
      <c r="BI127" s="68">
        <v>0</v>
      </c>
      <c r="BJ127" s="68">
        <v>0</v>
      </c>
    </row>
    <row r="128" spans="2:62" s="58" customFormat="1">
      <c r="B128" s="404"/>
      <c r="C128" s="390"/>
      <c r="D128" s="71">
        <v>0.223776223776224</v>
      </c>
      <c r="E128" s="71">
        <v>0.42657342657342701</v>
      </c>
      <c r="F128" s="71">
        <v>0.230769230769231</v>
      </c>
      <c r="G128" s="71">
        <v>0.111888111888112</v>
      </c>
      <c r="H128" s="298">
        <v>6.9930069930069904E-3</v>
      </c>
      <c r="I128" s="299"/>
      <c r="J128" s="297">
        <v>0.83802816901408395</v>
      </c>
      <c r="K128" s="71">
        <v>0.161971830985915</v>
      </c>
      <c r="L128" s="71">
        <v>0</v>
      </c>
      <c r="M128" s="71">
        <v>0</v>
      </c>
      <c r="N128" s="71">
        <v>0</v>
      </c>
      <c r="O128" s="299"/>
      <c r="P128" s="71">
        <v>4.2253521126760597E-2</v>
      </c>
      <c r="Q128" s="71">
        <v>0.338028169014084</v>
      </c>
      <c r="R128" s="71">
        <v>0.485915492957746</v>
      </c>
      <c r="S128" s="71">
        <v>8.4507042253521097E-2</v>
      </c>
      <c r="T128" s="71">
        <v>4.92957746478873E-2</v>
      </c>
      <c r="U128" s="299"/>
      <c r="V128" s="71">
        <v>0.87323943661971803</v>
      </c>
      <c r="W128" s="71">
        <v>0.11971830985915501</v>
      </c>
      <c r="X128" s="71">
        <v>0</v>
      </c>
      <c r="Y128" s="71">
        <v>0</v>
      </c>
      <c r="Z128" s="72">
        <v>7.0422535211267599E-3</v>
      </c>
      <c r="AA128" s="299"/>
      <c r="AB128" s="71">
        <v>7.69230769230769E-2</v>
      </c>
      <c r="AC128" s="71">
        <v>0.46853146853146899</v>
      </c>
      <c r="AD128" s="71">
        <v>0.38461538461538503</v>
      </c>
      <c r="AE128" s="71">
        <v>2.7972027972028E-2</v>
      </c>
      <c r="AF128" s="71">
        <v>4.1958041958042001E-2</v>
      </c>
      <c r="AG128" s="299"/>
      <c r="AH128" s="71">
        <v>2.8169014084507001E-2</v>
      </c>
      <c r="AI128" s="71">
        <v>0.11267605633802801</v>
      </c>
      <c r="AJ128" s="71">
        <v>0.5</v>
      </c>
      <c r="AK128" s="71">
        <v>0.33098591549295803</v>
      </c>
      <c r="AL128" s="71">
        <v>2.8169014084507001E-2</v>
      </c>
      <c r="AM128" s="299"/>
      <c r="AN128" s="71">
        <v>0.57342657342657299</v>
      </c>
      <c r="AO128" s="71">
        <v>0.37762237762237799</v>
      </c>
      <c r="AP128" s="71">
        <v>3.4965034965035002E-2</v>
      </c>
      <c r="AQ128" s="71">
        <v>0</v>
      </c>
      <c r="AR128" s="71">
        <v>1.3986013986014E-2</v>
      </c>
      <c r="AS128" s="299"/>
      <c r="AT128" s="71">
        <v>1.3986013986014E-2</v>
      </c>
      <c r="AU128" s="71">
        <v>0.11888111888111901</v>
      </c>
      <c r="AV128" s="71">
        <v>0.44055944055944102</v>
      </c>
      <c r="AW128" s="71">
        <v>0.38461538461538503</v>
      </c>
      <c r="AX128" s="71">
        <v>4.1958041958042001E-2</v>
      </c>
      <c r="AY128" s="299"/>
      <c r="AZ128" s="71">
        <v>1.3986013986014E-2</v>
      </c>
      <c r="BA128" s="71">
        <v>0.111888111888112</v>
      </c>
      <c r="BB128" s="71">
        <v>0.32867132867132898</v>
      </c>
      <c r="BC128" s="71">
        <v>0.49650349650349701</v>
      </c>
      <c r="BD128" s="71">
        <v>4.8951048951048903E-2</v>
      </c>
      <c r="BE128" s="299"/>
      <c r="BF128" s="71">
        <v>0.90140845070422504</v>
      </c>
      <c r="BG128" s="71">
        <v>9.1549295774647904E-2</v>
      </c>
      <c r="BH128" s="72">
        <v>7.0422535211267599E-3</v>
      </c>
      <c r="BI128" s="71">
        <v>0</v>
      </c>
      <c r="BJ128" s="71">
        <v>0</v>
      </c>
    </row>
    <row r="129" spans="2:62">
      <c r="B129" s="404"/>
      <c r="C129" s="392" t="s">
        <v>91</v>
      </c>
      <c r="D129" s="68">
        <v>50</v>
      </c>
      <c r="E129" s="68">
        <v>58</v>
      </c>
      <c r="F129" s="68">
        <v>29</v>
      </c>
      <c r="G129" s="68">
        <v>26</v>
      </c>
      <c r="H129" s="147">
        <v>4</v>
      </c>
      <c r="I129" s="295"/>
      <c r="J129" s="140">
        <v>135</v>
      </c>
      <c r="K129" s="68">
        <v>29</v>
      </c>
      <c r="L129" s="68">
        <v>1</v>
      </c>
      <c r="M129" s="68">
        <v>0</v>
      </c>
      <c r="N129" s="68">
        <v>2</v>
      </c>
      <c r="O129" s="295"/>
      <c r="P129" s="68">
        <v>13</v>
      </c>
      <c r="Q129" s="68">
        <v>50</v>
      </c>
      <c r="R129" s="68">
        <v>80</v>
      </c>
      <c r="S129" s="68">
        <v>14</v>
      </c>
      <c r="T129" s="68">
        <v>10</v>
      </c>
      <c r="U129" s="295"/>
      <c r="V129" s="68">
        <v>146</v>
      </c>
      <c r="W129" s="68">
        <v>19</v>
      </c>
      <c r="X129" s="68">
        <v>0</v>
      </c>
      <c r="Y129" s="68">
        <v>0</v>
      </c>
      <c r="Z129" s="68">
        <v>2</v>
      </c>
      <c r="AA129" s="295"/>
      <c r="AB129" s="68">
        <v>22</v>
      </c>
      <c r="AC129" s="68">
        <v>65</v>
      </c>
      <c r="AD129" s="68">
        <v>61</v>
      </c>
      <c r="AE129" s="68">
        <v>9</v>
      </c>
      <c r="AF129" s="68">
        <v>10</v>
      </c>
      <c r="AG129" s="295"/>
      <c r="AH129" s="68">
        <v>7</v>
      </c>
      <c r="AI129" s="68">
        <v>17</v>
      </c>
      <c r="AJ129" s="68">
        <v>69</v>
      </c>
      <c r="AK129" s="68">
        <v>64</v>
      </c>
      <c r="AL129" s="68">
        <v>10</v>
      </c>
      <c r="AM129" s="295"/>
      <c r="AN129" s="68">
        <v>89</v>
      </c>
      <c r="AO129" s="68">
        <v>74</v>
      </c>
      <c r="AP129" s="68">
        <v>3</v>
      </c>
      <c r="AQ129" s="68">
        <v>0</v>
      </c>
      <c r="AR129" s="68">
        <v>0</v>
      </c>
      <c r="AS129" s="295"/>
      <c r="AT129" s="68">
        <v>3</v>
      </c>
      <c r="AU129" s="68">
        <v>26</v>
      </c>
      <c r="AV129" s="68">
        <v>67</v>
      </c>
      <c r="AW129" s="68">
        <v>66</v>
      </c>
      <c r="AX129" s="68">
        <v>5</v>
      </c>
      <c r="AY129" s="295"/>
      <c r="AZ129" s="68">
        <v>9</v>
      </c>
      <c r="BA129" s="68">
        <v>23</v>
      </c>
      <c r="BB129" s="68">
        <v>46</v>
      </c>
      <c r="BC129" s="68">
        <v>69</v>
      </c>
      <c r="BD129" s="68">
        <v>20</v>
      </c>
      <c r="BE129" s="295"/>
      <c r="BF129" s="68">
        <v>143</v>
      </c>
      <c r="BG129" s="68">
        <v>24</v>
      </c>
      <c r="BH129" s="68">
        <v>0</v>
      </c>
      <c r="BI129" s="68">
        <v>0</v>
      </c>
      <c r="BJ129" s="68">
        <v>0</v>
      </c>
    </row>
    <row r="130" spans="2:62" s="58" customFormat="1">
      <c r="B130" s="404"/>
      <c r="C130" s="390"/>
      <c r="D130" s="71">
        <v>0.29940119760479</v>
      </c>
      <c r="E130" s="71">
        <v>0.34730538922155701</v>
      </c>
      <c r="F130" s="71">
        <v>0.17365269461077801</v>
      </c>
      <c r="G130" s="71">
        <v>0.155688622754491</v>
      </c>
      <c r="H130" s="143">
        <v>2.39520958083832E-2</v>
      </c>
      <c r="I130" s="296"/>
      <c r="J130" s="297">
        <v>0.80838323353293395</v>
      </c>
      <c r="K130" s="71">
        <v>0.17365269461077801</v>
      </c>
      <c r="L130" s="72">
        <v>5.9880239520958096E-3</v>
      </c>
      <c r="M130" s="71">
        <v>0</v>
      </c>
      <c r="N130" s="71">
        <v>1.19760479041916E-2</v>
      </c>
      <c r="O130" s="296"/>
      <c r="P130" s="71">
        <v>7.7844311377245498E-2</v>
      </c>
      <c r="Q130" s="71">
        <v>0.29940119760479</v>
      </c>
      <c r="R130" s="71">
        <v>0.47904191616766501</v>
      </c>
      <c r="S130" s="71">
        <v>8.3832335329341298E-2</v>
      </c>
      <c r="T130" s="71">
        <v>5.9880239520958098E-2</v>
      </c>
      <c r="U130" s="296"/>
      <c r="V130" s="71">
        <v>0.87425149700598803</v>
      </c>
      <c r="W130" s="71">
        <v>0.11377245508981999</v>
      </c>
      <c r="X130" s="71">
        <v>0</v>
      </c>
      <c r="Y130" s="71">
        <v>0</v>
      </c>
      <c r="Z130" s="71">
        <v>1.19760479041916E-2</v>
      </c>
      <c r="AA130" s="296"/>
      <c r="AB130" s="71">
        <v>0.13173652694610799</v>
      </c>
      <c r="AC130" s="71">
        <v>0.389221556886228</v>
      </c>
      <c r="AD130" s="71">
        <v>0.36526946107784403</v>
      </c>
      <c r="AE130" s="71">
        <v>5.3892215568862298E-2</v>
      </c>
      <c r="AF130" s="71">
        <v>5.9880239520958098E-2</v>
      </c>
      <c r="AG130" s="296"/>
      <c r="AH130" s="71">
        <v>4.1916167664670698E-2</v>
      </c>
      <c r="AI130" s="71">
        <v>0.101796407185629</v>
      </c>
      <c r="AJ130" s="71">
        <v>0.41317365269461098</v>
      </c>
      <c r="AK130" s="71">
        <v>0.38323353293413198</v>
      </c>
      <c r="AL130" s="71">
        <v>5.9880239520958098E-2</v>
      </c>
      <c r="AM130" s="296"/>
      <c r="AN130" s="71">
        <v>0.53614457831325302</v>
      </c>
      <c r="AO130" s="71">
        <v>0.44578313253011997</v>
      </c>
      <c r="AP130" s="71">
        <v>1.8072289156626498E-2</v>
      </c>
      <c r="AQ130" s="71">
        <v>0</v>
      </c>
      <c r="AR130" s="71">
        <v>0</v>
      </c>
      <c r="AS130" s="296"/>
      <c r="AT130" s="71">
        <v>1.79640718562874E-2</v>
      </c>
      <c r="AU130" s="71">
        <v>0.155688622754491</v>
      </c>
      <c r="AV130" s="71">
        <v>0.40119760479041899</v>
      </c>
      <c r="AW130" s="71">
        <v>0.39520958083832303</v>
      </c>
      <c r="AX130" s="71">
        <v>2.9940119760479E-2</v>
      </c>
      <c r="AY130" s="296"/>
      <c r="AZ130" s="71">
        <v>5.3892215568862298E-2</v>
      </c>
      <c r="BA130" s="71">
        <v>0.13772455089820401</v>
      </c>
      <c r="BB130" s="71">
        <v>0.27544910179640703</v>
      </c>
      <c r="BC130" s="71">
        <v>0.41317365269461098</v>
      </c>
      <c r="BD130" s="71">
        <v>0.119760479041916</v>
      </c>
      <c r="BE130" s="296"/>
      <c r="BF130" s="71">
        <v>0.85628742514970102</v>
      </c>
      <c r="BG130" s="71">
        <v>0.14371257485029901</v>
      </c>
      <c r="BH130" s="71">
        <v>0</v>
      </c>
      <c r="BI130" s="71">
        <v>0</v>
      </c>
      <c r="BJ130" s="71">
        <v>0</v>
      </c>
    </row>
    <row r="131" spans="2:62">
      <c r="B131" s="404"/>
      <c r="C131" s="392" t="s">
        <v>92</v>
      </c>
      <c r="D131" s="68">
        <v>42</v>
      </c>
      <c r="E131" s="68">
        <v>51</v>
      </c>
      <c r="F131" s="68">
        <v>41</v>
      </c>
      <c r="G131" s="68">
        <v>17</v>
      </c>
      <c r="H131" s="147">
        <v>6</v>
      </c>
      <c r="I131" s="295"/>
      <c r="J131" s="140">
        <v>127</v>
      </c>
      <c r="K131" s="68">
        <v>24</v>
      </c>
      <c r="L131" s="68">
        <v>0</v>
      </c>
      <c r="M131" s="68">
        <v>2</v>
      </c>
      <c r="N131" s="68">
        <v>5</v>
      </c>
      <c r="O131" s="295"/>
      <c r="P131" s="68">
        <v>17</v>
      </c>
      <c r="Q131" s="68">
        <v>25</v>
      </c>
      <c r="R131" s="68">
        <v>78</v>
      </c>
      <c r="S131" s="68">
        <v>23</v>
      </c>
      <c r="T131" s="68">
        <v>15</v>
      </c>
      <c r="U131" s="295"/>
      <c r="V131" s="68">
        <v>137</v>
      </c>
      <c r="W131" s="68">
        <v>14</v>
      </c>
      <c r="X131" s="68">
        <v>0</v>
      </c>
      <c r="Y131" s="68">
        <v>0</v>
      </c>
      <c r="Z131" s="68">
        <v>6</v>
      </c>
      <c r="AA131" s="295"/>
      <c r="AB131" s="68">
        <v>22</v>
      </c>
      <c r="AC131" s="68">
        <v>65</v>
      </c>
      <c r="AD131" s="68">
        <v>48</v>
      </c>
      <c r="AE131" s="68">
        <v>15</v>
      </c>
      <c r="AF131" s="68">
        <v>8</v>
      </c>
      <c r="AG131" s="295"/>
      <c r="AH131" s="68">
        <v>3</v>
      </c>
      <c r="AI131" s="68">
        <v>16</v>
      </c>
      <c r="AJ131" s="68">
        <v>62</v>
      </c>
      <c r="AK131" s="68">
        <v>71</v>
      </c>
      <c r="AL131" s="68">
        <v>6</v>
      </c>
      <c r="AM131" s="295"/>
      <c r="AN131" s="68">
        <v>81</v>
      </c>
      <c r="AO131" s="68">
        <v>62</v>
      </c>
      <c r="AP131" s="68">
        <v>6</v>
      </c>
      <c r="AQ131" s="68">
        <v>4</v>
      </c>
      <c r="AR131" s="68">
        <v>6</v>
      </c>
      <c r="AS131" s="295"/>
      <c r="AT131" s="68">
        <v>3</v>
      </c>
      <c r="AU131" s="68">
        <v>12</v>
      </c>
      <c r="AV131" s="68">
        <v>69</v>
      </c>
      <c r="AW131" s="68">
        <v>67</v>
      </c>
      <c r="AX131" s="68">
        <v>6</v>
      </c>
      <c r="AY131" s="295"/>
      <c r="AZ131" s="68">
        <v>3</v>
      </c>
      <c r="BA131" s="68">
        <v>13</v>
      </c>
      <c r="BB131" s="68">
        <v>41</v>
      </c>
      <c r="BC131" s="68">
        <v>83</v>
      </c>
      <c r="BD131" s="68">
        <v>17</v>
      </c>
      <c r="BE131" s="295"/>
      <c r="BF131" s="68">
        <v>122</v>
      </c>
      <c r="BG131" s="68">
        <v>23</v>
      </c>
      <c r="BH131" s="68">
        <v>1</v>
      </c>
      <c r="BI131" s="68">
        <v>6</v>
      </c>
      <c r="BJ131" s="68">
        <v>6</v>
      </c>
    </row>
    <row r="132" spans="2:62" s="58" customFormat="1">
      <c r="B132" s="404"/>
      <c r="C132" s="390"/>
      <c r="D132" s="71">
        <v>0.26751592356687898</v>
      </c>
      <c r="E132" s="71">
        <v>0.32484076433121001</v>
      </c>
      <c r="F132" s="71">
        <v>0.26114649681528701</v>
      </c>
      <c r="G132" s="71">
        <v>0.10828025477707</v>
      </c>
      <c r="H132" s="143">
        <v>3.8216560509554097E-2</v>
      </c>
      <c r="I132" s="296"/>
      <c r="J132" s="297">
        <v>0.80379746835443</v>
      </c>
      <c r="K132" s="71">
        <v>0.151898734177215</v>
      </c>
      <c r="L132" s="71">
        <v>0</v>
      </c>
      <c r="M132" s="71">
        <v>1.26582278481013E-2</v>
      </c>
      <c r="N132" s="71">
        <v>3.1645569620253201E-2</v>
      </c>
      <c r="O132" s="296"/>
      <c r="P132" s="71">
        <v>0.107594936708861</v>
      </c>
      <c r="Q132" s="71">
        <v>0.158227848101266</v>
      </c>
      <c r="R132" s="71">
        <v>0.493670886075949</v>
      </c>
      <c r="S132" s="71">
        <v>0.145569620253165</v>
      </c>
      <c r="T132" s="71">
        <v>9.49367088607595E-2</v>
      </c>
      <c r="U132" s="296"/>
      <c r="V132" s="71">
        <v>0.87261146496815301</v>
      </c>
      <c r="W132" s="71">
        <v>8.9171974522293002E-2</v>
      </c>
      <c r="X132" s="71">
        <v>0</v>
      </c>
      <c r="Y132" s="71">
        <v>0</v>
      </c>
      <c r="Z132" s="71">
        <v>3.8216560509554097E-2</v>
      </c>
      <c r="AA132" s="296"/>
      <c r="AB132" s="71">
        <v>0.139240506329114</v>
      </c>
      <c r="AC132" s="71">
        <v>0.411392405063291</v>
      </c>
      <c r="AD132" s="71">
        <v>0.30379746835443</v>
      </c>
      <c r="AE132" s="71">
        <v>9.49367088607595E-2</v>
      </c>
      <c r="AF132" s="71">
        <v>5.0632911392405097E-2</v>
      </c>
      <c r="AG132" s="296"/>
      <c r="AH132" s="71">
        <v>1.8987341772151899E-2</v>
      </c>
      <c r="AI132" s="71">
        <v>0.10126582278481</v>
      </c>
      <c r="AJ132" s="71">
        <v>0.392405063291139</v>
      </c>
      <c r="AK132" s="71">
        <v>0.449367088607595</v>
      </c>
      <c r="AL132" s="71">
        <v>3.7974683544303799E-2</v>
      </c>
      <c r="AM132" s="296"/>
      <c r="AN132" s="71">
        <v>0.50943396226415105</v>
      </c>
      <c r="AO132" s="71">
        <v>0.38993710691823902</v>
      </c>
      <c r="AP132" s="71">
        <v>3.77358490566038E-2</v>
      </c>
      <c r="AQ132" s="71">
        <v>2.51572327044025E-2</v>
      </c>
      <c r="AR132" s="71">
        <v>3.77358490566038E-2</v>
      </c>
      <c r="AS132" s="296"/>
      <c r="AT132" s="71">
        <v>1.9108280254777101E-2</v>
      </c>
      <c r="AU132" s="71">
        <v>7.6433121019108305E-2</v>
      </c>
      <c r="AV132" s="71">
        <v>0.43949044585987301</v>
      </c>
      <c r="AW132" s="71">
        <v>0.42675159235668803</v>
      </c>
      <c r="AX132" s="71">
        <v>3.8216560509554097E-2</v>
      </c>
      <c r="AY132" s="296"/>
      <c r="AZ132" s="71">
        <v>1.9108280254777101E-2</v>
      </c>
      <c r="BA132" s="71">
        <v>8.2802547770700605E-2</v>
      </c>
      <c r="BB132" s="71">
        <v>0.26114649681528701</v>
      </c>
      <c r="BC132" s="71">
        <v>0.52866242038216604</v>
      </c>
      <c r="BD132" s="71">
        <v>0.10828025477707</v>
      </c>
      <c r="BE132" s="296"/>
      <c r="BF132" s="71">
        <v>0.772151898734177</v>
      </c>
      <c r="BG132" s="71">
        <v>0.145569620253165</v>
      </c>
      <c r="BH132" s="72">
        <v>6.3291139240506302E-3</v>
      </c>
      <c r="BI132" s="71">
        <v>3.7974683544303799E-2</v>
      </c>
      <c r="BJ132" s="71">
        <v>3.7974683544303799E-2</v>
      </c>
    </row>
    <row r="133" spans="2:62">
      <c r="B133" s="404"/>
      <c r="C133" s="392" t="s">
        <v>93</v>
      </c>
      <c r="D133" s="68">
        <v>34</v>
      </c>
      <c r="E133" s="68">
        <v>49</v>
      </c>
      <c r="F133" s="68">
        <v>41</v>
      </c>
      <c r="G133" s="68">
        <v>27</v>
      </c>
      <c r="H133" s="147">
        <v>2</v>
      </c>
      <c r="I133" s="295"/>
      <c r="J133" s="140">
        <v>112</v>
      </c>
      <c r="K133" s="68">
        <v>40</v>
      </c>
      <c r="L133" s="68">
        <v>1</v>
      </c>
      <c r="M133" s="68">
        <v>0</v>
      </c>
      <c r="N133" s="68">
        <v>1</v>
      </c>
      <c r="O133" s="295"/>
      <c r="P133" s="68">
        <v>6</v>
      </c>
      <c r="Q133" s="68">
        <v>32</v>
      </c>
      <c r="R133" s="68">
        <v>84</v>
      </c>
      <c r="S133" s="68">
        <v>23</v>
      </c>
      <c r="T133" s="68">
        <v>8</v>
      </c>
      <c r="U133" s="295"/>
      <c r="V133" s="68">
        <v>124</v>
      </c>
      <c r="W133" s="68">
        <v>29</v>
      </c>
      <c r="X133" s="68">
        <v>1</v>
      </c>
      <c r="Y133" s="68">
        <v>0</v>
      </c>
      <c r="Z133" s="68">
        <v>0</v>
      </c>
      <c r="AA133" s="295"/>
      <c r="AB133" s="68">
        <v>14</v>
      </c>
      <c r="AC133" s="68">
        <v>53</v>
      </c>
      <c r="AD133" s="68">
        <v>62</v>
      </c>
      <c r="AE133" s="68">
        <v>11</v>
      </c>
      <c r="AF133" s="68">
        <v>13</v>
      </c>
      <c r="AG133" s="295"/>
      <c r="AH133" s="68">
        <v>2</v>
      </c>
      <c r="AI133" s="68">
        <v>17</v>
      </c>
      <c r="AJ133" s="68">
        <v>47</v>
      </c>
      <c r="AK133" s="68">
        <v>76</v>
      </c>
      <c r="AL133" s="68">
        <v>12</v>
      </c>
      <c r="AM133" s="295"/>
      <c r="AN133" s="68">
        <v>72</v>
      </c>
      <c r="AO133" s="68">
        <v>75</v>
      </c>
      <c r="AP133" s="68">
        <v>6</v>
      </c>
      <c r="AQ133" s="68">
        <v>0</v>
      </c>
      <c r="AR133" s="68">
        <v>1</v>
      </c>
      <c r="AS133" s="295"/>
      <c r="AT133" s="68">
        <v>1</v>
      </c>
      <c r="AU133" s="68">
        <v>14</v>
      </c>
      <c r="AV133" s="68">
        <v>59</v>
      </c>
      <c r="AW133" s="68">
        <v>72</v>
      </c>
      <c r="AX133" s="68">
        <v>8</v>
      </c>
      <c r="AY133" s="295"/>
      <c r="AZ133" s="68">
        <v>0</v>
      </c>
      <c r="BA133" s="68">
        <v>14</v>
      </c>
      <c r="BB133" s="68">
        <v>39</v>
      </c>
      <c r="BC133" s="68">
        <v>89</v>
      </c>
      <c r="BD133" s="68">
        <v>12</v>
      </c>
      <c r="BE133" s="295"/>
      <c r="BF133" s="68">
        <v>126</v>
      </c>
      <c r="BG133" s="68">
        <v>21</v>
      </c>
      <c r="BH133" s="68">
        <v>1</v>
      </c>
      <c r="BI133" s="68">
        <v>3</v>
      </c>
      <c r="BJ133" s="68">
        <v>3</v>
      </c>
    </row>
    <row r="134" spans="2:62" s="58" customFormat="1">
      <c r="B134" s="404"/>
      <c r="C134" s="390"/>
      <c r="D134" s="71">
        <v>0.22222222222222199</v>
      </c>
      <c r="E134" s="71">
        <v>0.32026143790849698</v>
      </c>
      <c r="F134" s="71">
        <v>0.26797385620914999</v>
      </c>
      <c r="G134" s="71">
        <v>0.17647058823529399</v>
      </c>
      <c r="H134" s="143">
        <v>1.30718954248366E-2</v>
      </c>
      <c r="I134" s="296"/>
      <c r="J134" s="297">
        <v>0.72727272727272696</v>
      </c>
      <c r="K134" s="71">
        <v>0.25974025974025999</v>
      </c>
      <c r="L134" s="72">
        <v>6.4935064935064896E-3</v>
      </c>
      <c r="M134" s="71">
        <v>0</v>
      </c>
      <c r="N134" s="72">
        <v>6.4935064935064896E-3</v>
      </c>
      <c r="O134" s="296"/>
      <c r="P134" s="71">
        <v>3.9215686274509803E-2</v>
      </c>
      <c r="Q134" s="71">
        <v>0.20915032679738599</v>
      </c>
      <c r="R134" s="71">
        <v>0.54901960784313697</v>
      </c>
      <c r="S134" s="71">
        <v>0.15032679738562099</v>
      </c>
      <c r="T134" s="71">
        <v>5.22875816993464E-2</v>
      </c>
      <c r="U134" s="296"/>
      <c r="V134" s="71">
        <v>0.80519480519480502</v>
      </c>
      <c r="W134" s="71">
        <v>0.18831168831168801</v>
      </c>
      <c r="X134" s="72">
        <v>6.4935064935064896E-3</v>
      </c>
      <c r="Y134" s="71">
        <v>0</v>
      </c>
      <c r="Z134" s="71">
        <v>0</v>
      </c>
      <c r="AA134" s="296"/>
      <c r="AB134" s="71">
        <v>9.1503267973856203E-2</v>
      </c>
      <c r="AC134" s="71">
        <v>0.34640522875816998</v>
      </c>
      <c r="AD134" s="71">
        <v>0.40522875816993498</v>
      </c>
      <c r="AE134" s="71">
        <v>7.1895424836601302E-2</v>
      </c>
      <c r="AF134" s="71">
        <v>8.4967320261437898E-2</v>
      </c>
      <c r="AG134" s="296"/>
      <c r="AH134" s="71">
        <v>1.2987012987013E-2</v>
      </c>
      <c r="AI134" s="71">
        <v>0.11038961038961</v>
      </c>
      <c r="AJ134" s="71">
        <v>0.30519480519480502</v>
      </c>
      <c r="AK134" s="71">
        <v>0.493506493506493</v>
      </c>
      <c r="AL134" s="71">
        <v>7.7922077922077906E-2</v>
      </c>
      <c r="AM134" s="296"/>
      <c r="AN134" s="71">
        <v>0.46753246753246802</v>
      </c>
      <c r="AO134" s="71">
        <v>0.48701298701298701</v>
      </c>
      <c r="AP134" s="71">
        <v>3.8961038961039002E-2</v>
      </c>
      <c r="AQ134" s="71">
        <v>0</v>
      </c>
      <c r="AR134" s="72">
        <v>6.4935064935064896E-3</v>
      </c>
      <c r="AS134" s="296"/>
      <c r="AT134" s="72">
        <v>6.4935064935064896E-3</v>
      </c>
      <c r="AU134" s="71">
        <v>9.0909090909090898E-2</v>
      </c>
      <c r="AV134" s="71">
        <v>0.38311688311688302</v>
      </c>
      <c r="AW134" s="71">
        <v>0.46753246753246802</v>
      </c>
      <c r="AX134" s="71">
        <v>5.1948051948051903E-2</v>
      </c>
      <c r="AY134" s="296"/>
      <c r="AZ134" s="71">
        <v>0</v>
      </c>
      <c r="BA134" s="71">
        <v>9.0909090909090898E-2</v>
      </c>
      <c r="BB134" s="71">
        <v>0.253246753246753</v>
      </c>
      <c r="BC134" s="71">
        <v>0.57792207792207795</v>
      </c>
      <c r="BD134" s="71">
        <v>7.7922077922077906E-2</v>
      </c>
      <c r="BE134" s="296"/>
      <c r="BF134" s="71">
        <v>0.81818181818181801</v>
      </c>
      <c r="BG134" s="71">
        <v>0.13636363636363599</v>
      </c>
      <c r="BH134" s="72">
        <v>6.4935064935064896E-3</v>
      </c>
      <c r="BI134" s="71">
        <v>1.9480519480519501E-2</v>
      </c>
      <c r="BJ134" s="71">
        <v>1.9480519480519501E-2</v>
      </c>
    </row>
    <row r="135" spans="2:62">
      <c r="B135" s="404"/>
      <c r="C135" s="392" t="s">
        <v>94</v>
      </c>
      <c r="D135" s="68">
        <v>42</v>
      </c>
      <c r="E135" s="68">
        <v>64</v>
      </c>
      <c r="F135" s="68">
        <v>45</v>
      </c>
      <c r="G135" s="68">
        <v>20</v>
      </c>
      <c r="H135" s="147">
        <v>2</v>
      </c>
      <c r="I135" s="295"/>
      <c r="J135" s="140">
        <v>133</v>
      </c>
      <c r="K135" s="68">
        <v>37</v>
      </c>
      <c r="L135" s="68">
        <v>2</v>
      </c>
      <c r="M135" s="68">
        <v>0</v>
      </c>
      <c r="N135" s="68">
        <v>1</v>
      </c>
      <c r="O135" s="295"/>
      <c r="P135" s="68">
        <v>13</v>
      </c>
      <c r="Q135" s="68">
        <v>30</v>
      </c>
      <c r="R135" s="68">
        <v>90</v>
      </c>
      <c r="S135" s="68">
        <v>36</v>
      </c>
      <c r="T135" s="68">
        <v>4</v>
      </c>
      <c r="U135" s="295"/>
      <c r="V135" s="68">
        <v>141</v>
      </c>
      <c r="W135" s="68">
        <v>28</v>
      </c>
      <c r="X135" s="68">
        <v>1</v>
      </c>
      <c r="Y135" s="68">
        <v>0</v>
      </c>
      <c r="Z135" s="68">
        <v>2</v>
      </c>
      <c r="AA135" s="295"/>
      <c r="AB135" s="68">
        <v>15</v>
      </c>
      <c r="AC135" s="68">
        <v>62</v>
      </c>
      <c r="AD135" s="68">
        <v>68</v>
      </c>
      <c r="AE135" s="68">
        <v>23</v>
      </c>
      <c r="AF135" s="68">
        <v>4</v>
      </c>
      <c r="AG135" s="295"/>
      <c r="AH135" s="68">
        <v>6</v>
      </c>
      <c r="AI135" s="68">
        <v>14</v>
      </c>
      <c r="AJ135" s="68">
        <v>64</v>
      </c>
      <c r="AK135" s="68">
        <v>80</v>
      </c>
      <c r="AL135" s="68">
        <v>8</v>
      </c>
      <c r="AM135" s="295"/>
      <c r="AN135" s="68">
        <v>93</v>
      </c>
      <c r="AO135" s="68">
        <v>69</v>
      </c>
      <c r="AP135" s="68">
        <v>9</v>
      </c>
      <c r="AQ135" s="68">
        <v>1</v>
      </c>
      <c r="AR135" s="68">
        <v>1</v>
      </c>
      <c r="AS135" s="295"/>
      <c r="AT135" s="68">
        <v>5</v>
      </c>
      <c r="AU135" s="68">
        <v>18</v>
      </c>
      <c r="AV135" s="68">
        <v>70</v>
      </c>
      <c r="AW135" s="68">
        <v>74</v>
      </c>
      <c r="AX135" s="68">
        <v>5</v>
      </c>
      <c r="AY135" s="295"/>
      <c r="AZ135" s="68">
        <v>6</v>
      </c>
      <c r="BA135" s="68">
        <v>17</v>
      </c>
      <c r="BB135" s="68">
        <v>53</v>
      </c>
      <c r="BC135" s="68">
        <v>87</v>
      </c>
      <c r="BD135" s="68">
        <v>10</v>
      </c>
      <c r="BE135" s="295"/>
      <c r="BF135" s="68">
        <v>145</v>
      </c>
      <c r="BG135" s="68">
        <v>25</v>
      </c>
      <c r="BH135" s="68">
        <v>0</v>
      </c>
      <c r="BI135" s="68">
        <v>1</v>
      </c>
      <c r="BJ135" s="68">
        <v>2</v>
      </c>
    </row>
    <row r="136" spans="2:62" s="58" customFormat="1">
      <c r="B136" s="404"/>
      <c r="C136" s="390"/>
      <c r="D136" s="71">
        <v>0.24277456647398801</v>
      </c>
      <c r="E136" s="71">
        <v>0.369942196531792</v>
      </c>
      <c r="F136" s="71">
        <v>0.260115606936416</v>
      </c>
      <c r="G136" s="71">
        <v>0.115606936416185</v>
      </c>
      <c r="H136" s="300">
        <v>1.15606936416185E-2</v>
      </c>
      <c r="I136" s="301"/>
      <c r="J136" s="71">
        <v>0.76878612716762995</v>
      </c>
      <c r="K136" s="71">
        <v>0.21387283236994201</v>
      </c>
      <c r="L136" s="71">
        <v>1.15606936416185E-2</v>
      </c>
      <c r="M136" s="71">
        <v>0</v>
      </c>
      <c r="N136" s="72">
        <v>5.78034682080925E-3</v>
      </c>
      <c r="O136" s="301"/>
      <c r="P136" s="71">
        <v>7.5144508670520194E-2</v>
      </c>
      <c r="Q136" s="71">
        <v>0.17341040462427701</v>
      </c>
      <c r="R136" s="71">
        <v>0.520231213872832</v>
      </c>
      <c r="S136" s="71">
        <v>0.20809248554913301</v>
      </c>
      <c r="T136" s="71">
        <v>2.3121387283237E-2</v>
      </c>
      <c r="U136" s="301"/>
      <c r="V136" s="71">
        <v>0.81976744186046502</v>
      </c>
      <c r="W136" s="71">
        <v>0.162790697674419</v>
      </c>
      <c r="X136" s="72">
        <v>5.8139534883720903E-3</v>
      </c>
      <c r="Y136" s="71">
        <v>0</v>
      </c>
      <c r="Z136" s="71">
        <v>1.16279069767442E-2</v>
      </c>
      <c r="AA136" s="301"/>
      <c r="AB136" s="71">
        <v>8.7209302325581398E-2</v>
      </c>
      <c r="AC136" s="71">
        <v>0.36046511627907002</v>
      </c>
      <c r="AD136" s="71">
        <v>0.39534883720930197</v>
      </c>
      <c r="AE136" s="71">
        <v>0.13372093023255799</v>
      </c>
      <c r="AF136" s="71">
        <v>2.32558139534884E-2</v>
      </c>
      <c r="AG136" s="301"/>
      <c r="AH136" s="71">
        <v>3.4883720930232599E-2</v>
      </c>
      <c r="AI136" s="71">
        <v>8.1395348837209294E-2</v>
      </c>
      <c r="AJ136" s="71">
        <v>0.372093023255814</v>
      </c>
      <c r="AK136" s="71">
        <v>0.46511627906976699</v>
      </c>
      <c r="AL136" s="71">
        <v>4.6511627906976702E-2</v>
      </c>
      <c r="AM136" s="301"/>
      <c r="AN136" s="71">
        <v>0.53757225433526001</v>
      </c>
      <c r="AO136" s="71">
        <v>0.39884393063583801</v>
      </c>
      <c r="AP136" s="71">
        <v>5.2023121387283197E-2</v>
      </c>
      <c r="AQ136" s="72">
        <v>5.78034682080925E-3</v>
      </c>
      <c r="AR136" s="72">
        <v>5.78034682080925E-3</v>
      </c>
      <c r="AS136" s="301"/>
      <c r="AT136" s="71">
        <v>2.9069767441860499E-2</v>
      </c>
      <c r="AU136" s="71">
        <v>0.104651162790698</v>
      </c>
      <c r="AV136" s="71">
        <v>0.40697674418604601</v>
      </c>
      <c r="AW136" s="71">
        <v>0.43023255813953498</v>
      </c>
      <c r="AX136" s="71">
        <v>2.9069767441860499E-2</v>
      </c>
      <c r="AY136" s="301"/>
      <c r="AZ136" s="71">
        <v>3.4682080924855502E-2</v>
      </c>
      <c r="BA136" s="71">
        <v>9.8265895953757204E-2</v>
      </c>
      <c r="BB136" s="71">
        <v>0.30635838150289002</v>
      </c>
      <c r="BC136" s="71">
        <v>0.50289017341040498</v>
      </c>
      <c r="BD136" s="71">
        <v>5.7803468208092498E-2</v>
      </c>
      <c r="BE136" s="301"/>
      <c r="BF136" s="71">
        <v>0.83815028901734101</v>
      </c>
      <c r="BG136" s="71">
        <v>0.144508670520231</v>
      </c>
      <c r="BH136" s="71">
        <v>0</v>
      </c>
      <c r="BI136" s="72">
        <v>5.78034682080925E-3</v>
      </c>
      <c r="BJ136" s="71">
        <v>1.15606936416185E-2</v>
      </c>
    </row>
    <row r="137" spans="2:62">
      <c r="B137" s="404"/>
      <c r="C137" s="392" t="s">
        <v>95</v>
      </c>
      <c r="D137" s="68">
        <v>48</v>
      </c>
      <c r="E137" s="68">
        <v>60</v>
      </c>
      <c r="F137" s="68">
        <v>42</v>
      </c>
      <c r="G137" s="147">
        <v>17</v>
      </c>
      <c r="H137" s="68">
        <v>3</v>
      </c>
      <c r="I137" s="302"/>
      <c r="J137" s="68">
        <v>143</v>
      </c>
      <c r="K137" s="68">
        <v>25</v>
      </c>
      <c r="L137" s="68">
        <v>0</v>
      </c>
      <c r="M137" s="68">
        <v>0</v>
      </c>
      <c r="N137" s="68">
        <v>2</v>
      </c>
      <c r="O137" s="302"/>
      <c r="P137" s="68">
        <v>14</v>
      </c>
      <c r="Q137" s="68">
        <v>44</v>
      </c>
      <c r="R137" s="68">
        <v>82</v>
      </c>
      <c r="S137" s="68">
        <v>14</v>
      </c>
      <c r="T137" s="68">
        <v>16</v>
      </c>
      <c r="U137" s="302"/>
      <c r="V137" s="68">
        <v>155</v>
      </c>
      <c r="W137" s="68">
        <v>14</v>
      </c>
      <c r="X137" s="68">
        <v>0</v>
      </c>
      <c r="Y137" s="68">
        <v>0</v>
      </c>
      <c r="Z137" s="68">
        <v>1</v>
      </c>
      <c r="AA137" s="302"/>
      <c r="AB137" s="68">
        <v>23</v>
      </c>
      <c r="AC137" s="68">
        <v>68</v>
      </c>
      <c r="AD137" s="68">
        <v>64</v>
      </c>
      <c r="AE137" s="68">
        <v>7</v>
      </c>
      <c r="AF137" s="68">
        <v>7</v>
      </c>
      <c r="AG137" s="302"/>
      <c r="AH137" s="68">
        <v>3</v>
      </c>
      <c r="AI137" s="68">
        <v>19</v>
      </c>
      <c r="AJ137" s="68">
        <v>62</v>
      </c>
      <c r="AK137" s="68">
        <v>75</v>
      </c>
      <c r="AL137" s="68">
        <v>11</v>
      </c>
      <c r="AM137" s="302"/>
      <c r="AN137" s="68">
        <v>102</v>
      </c>
      <c r="AO137" s="68">
        <v>65</v>
      </c>
      <c r="AP137" s="68">
        <v>3</v>
      </c>
      <c r="AQ137" s="68">
        <v>0</v>
      </c>
      <c r="AR137" s="68">
        <v>0</v>
      </c>
      <c r="AS137" s="302"/>
      <c r="AT137" s="68">
        <v>5</v>
      </c>
      <c r="AU137" s="68">
        <v>15</v>
      </c>
      <c r="AV137" s="68">
        <v>70</v>
      </c>
      <c r="AW137" s="68">
        <v>73</v>
      </c>
      <c r="AX137" s="68">
        <v>5</v>
      </c>
      <c r="AY137" s="302"/>
      <c r="AZ137" s="68">
        <v>5</v>
      </c>
      <c r="BA137" s="68">
        <v>13</v>
      </c>
      <c r="BB137" s="68">
        <v>25</v>
      </c>
      <c r="BC137" s="68">
        <v>113</v>
      </c>
      <c r="BD137" s="68">
        <v>15</v>
      </c>
      <c r="BE137" s="302"/>
      <c r="BF137" s="68">
        <v>144</v>
      </c>
      <c r="BG137" s="68">
        <v>25</v>
      </c>
      <c r="BH137" s="68">
        <v>0</v>
      </c>
      <c r="BI137" s="68">
        <v>0</v>
      </c>
      <c r="BJ137" s="68">
        <v>1</v>
      </c>
    </row>
    <row r="138" spans="2:62" s="58" customFormat="1">
      <c r="B138" s="404"/>
      <c r="C138" s="391"/>
      <c r="D138" s="71">
        <v>0.28235294117647097</v>
      </c>
      <c r="E138" s="71">
        <v>0.35294117647058798</v>
      </c>
      <c r="F138" s="71">
        <v>0.247058823529412</v>
      </c>
      <c r="G138" s="143">
        <v>0.1</v>
      </c>
      <c r="H138" s="71">
        <v>1.7647058823529401E-2</v>
      </c>
      <c r="I138" s="303"/>
      <c r="J138" s="71">
        <v>0.84117647058823497</v>
      </c>
      <c r="K138" s="71">
        <v>0.14705882352941199</v>
      </c>
      <c r="L138" s="71">
        <v>0</v>
      </c>
      <c r="M138" s="71">
        <v>0</v>
      </c>
      <c r="N138" s="71">
        <v>1.1764705882352899E-2</v>
      </c>
      <c r="O138" s="303"/>
      <c r="P138" s="71">
        <v>8.2352941176470601E-2</v>
      </c>
      <c r="Q138" s="71">
        <v>0.25882352941176501</v>
      </c>
      <c r="R138" s="71">
        <v>0.48235294117647098</v>
      </c>
      <c r="S138" s="71">
        <v>8.2352941176470601E-2</v>
      </c>
      <c r="T138" s="71">
        <v>9.41176470588235E-2</v>
      </c>
      <c r="U138" s="303"/>
      <c r="V138" s="71">
        <v>0.91176470588235303</v>
      </c>
      <c r="W138" s="71">
        <v>8.2352941176470601E-2</v>
      </c>
      <c r="X138" s="71">
        <v>0</v>
      </c>
      <c r="Y138" s="71">
        <v>0</v>
      </c>
      <c r="Z138" s="72">
        <v>5.8823529411764696E-3</v>
      </c>
      <c r="AA138" s="303"/>
      <c r="AB138" s="71">
        <v>0.13609467455621299</v>
      </c>
      <c r="AC138" s="71">
        <v>0.402366863905325</v>
      </c>
      <c r="AD138" s="71">
        <v>0.378698224852071</v>
      </c>
      <c r="AE138" s="71">
        <v>4.1420118343195297E-2</v>
      </c>
      <c r="AF138" s="71">
        <v>4.1420118343195297E-2</v>
      </c>
      <c r="AG138" s="303"/>
      <c r="AH138" s="71">
        <v>1.7647058823529401E-2</v>
      </c>
      <c r="AI138" s="71">
        <v>0.111764705882353</v>
      </c>
      <c r="AJ138" s="71">
        <v>0.36470588235294099</v>
      </c>
      <c r="AK138" s="71">
        <v>0.441176470588235</v>
      </c>
      <c r="AL138" s="71">
        <v>6.4705882352941196E-2</v>
      </c>
      <c r="AM138" s="303"/>
      <c r="AN138" s="71">
        <v>0.6</v>
      </c>
      <c r="AO138" s="71">
        <v>0.38235294117647101</v>
      </c>
      <c r="AP138" s="71">
        <v>1.7647058823529401E-2</v>
      </c>
      <c r="AQ138" s="71">
        <v>0</v>
      </c>
      <c r="AR138" s="71">
        <v>0</v>
      </c>
      <c r="AS138" s="303"/>
      <c r="AT138" s="71">
        <v>2.9761904761904798E-2</v>
      </c>
      <c r="AU138" s="71">
        <v>8.9285714285714302E-2</v>
      </c>
      <c r="AV138" s="71">
        <v>0.41666666666666702</v>
      </c>
      <c r="AW138" s="71">
        <v>0.43452380952380898</v>
      </c>
      <c r="AX138" s="71">
        <v>2.9761904761904798E-2</v>
      </c>
      <c r="AY138" s="303"/>
      <c r="AZ138" s="71">
        <v>2.9239766081871298E-2</v>
      </c>
      <c r="BA138" s="71">
        <v>7.6023391812865507E-2</v>
      </c>
      <c r="BB138" s="71">
        <v>0.14619883040935699</v>
      </c>
      <c r="BC138" s="71">
        <v>0.66081871345029197</v>
      </c>
      <c r="BD138" s="71">
        <v>8.7719298245614002E-2</v>
      </c>
      <c r="BE138" s="303"/>
      <c r="BF138" s="71">
        <v>0.84705882352941197</v>
      </c>
      <c r="BG138" s="71">
        <v>0.14705882352941199</v>
      </c>
      <c r="BH138" s="71">
        <v>0</v>
      </c>
      <c r="BI138" s="71">
        <v>0</v>
      </c>
      <c r="BJ138" s="72">
        <v>5.8823529411764696E-3</v>
      </c>
    </row>
    <row r="139" spans="2:62" ht="13.5" customHeight="1">
      <c r="D139" s="61"/>
      <c r="E139" s="61"/>
      <c r="F139" s="61"/>
      <c r="G139" s="61"/>
      <c r="I139" s="3"/>
      <c r="O139" s="3"/>
      <c r="U139" s="3"/>
      <c r="AA139" s="3"/>
      <c r="AG139" s="3"/>
      <c r="AM139" s="3"/>
      <c r="AS139" s="3"/>
      <c r="AY139" s="3"/>
      <c r="BE139" s="3"/>
    </row>
    <row r="140" spans="2:62" ht="12.75" customHeight="1">
      <c r="B140" s="60"/>
    </row>
  </sheetData>
  <mergeCells count="82">
    <mergeCell ref="C114:C115"/>
    <mergeCell ref="C116:C117"/>
    <mergeCell ref="C118:C119"/>
    <mergeCell ref="C120:C121"/>
    <mergeCell ref="B123:B138"/>
    <mergeCell ref="C123:C124"/>
    <mergeCell ref="C125:C126"/>
    <mergeCell ref="C127:C128"/>
    <mergeCell ref="C129:C130"/>
    <mergeCell ref="C131:C132"/>
    <mergeCell ref="C133:C134"/>
    <mergeCell ref="C135:C136"/>
    <mergeCell ref="C137:C138"/>
    <mergeCell ref="B110:B121"/>
    <mergeCell ref="C110:C111"/>
    <mergeCell ref="C112:C113"/>
    <mergeCell ref="C94:C95"/>
    <mergeCell ref="C96:C97"/>
    <mergeCell ref="B99:B108"/>
    <mergeCell ref="C99:C100"/>
    <mergeCell ref="C101:C102"/>
    <mergeCell ref="C103:C104"/>
    <mergeCell ref="C105:C106"/>
    <mergeCell ref="C107:C108"/>
    <mergeCell ref="B82:B97"/>
    <mergeCell ref="C92:C93"/>
    <mergeCell ref="C82:C83"/>
    <mergeCell ref="C84:C85"/>
    <mergeCell ref="C86:C87"/>
    <mergeCell ref="C88:C89"/>
    <mergeCell ref="C90:C91"/>
    <mergeCell ref="B39:B44"/>
    <mergeCell ref="C39:C40"/>
    <mergeCell ref="C41:C42"/>
    <mergeCell ref="C43:C44"/>
    <mergeCell ref="B46:B71"/>
    <mergeCell ref="C46:C47"/>
    <mergeCell ref="C48:C49"/>
    <mergeCell ref="C50:C51"/>
    <mergeCell ref="C52:C53"/>
    <mergeCell ref="C54:C55"/>
    <mergeCell ref="C64:C65"/>
    <mergeCell ref="C66:C67"/>
    <mergeCell ref="C68:C69"/>
    <mergeCell ref="C70:C71"/>
    <mergeCell ref="C56:C57"/>
    <mergeCell ref="C58:C59"/>
    <mergeCell ref="B30:B37"/>
    <mergeCell ref="C30:C31"/>
    <mergeCell ref="C32:C33"/>
    <mergeCell ref="C34:C35"/>
    <mergeCell ref="C36:C37"/>
    <mergeCell ref="B7:B8"/>
    <mergeCell ref="B10:B13"/>
    <mergeCell ref="C10:C11"/>
    <mergeCell ref="C12:C13"/>
    <mergeCell ref="C27:C28"/>
    <mergeCell ref="B15:B28"/>
    <mergeCell ref="C15:C16"/>
    <mergeCell ref="C17:C18"/>
    <mergeCell ref="C19:C20"/>
    <mergeCell ref="C21:C22"/>
    <mergeCell ref="C23:C24"/>
    <mergeCell ref="C25:C26"/>
    <mergeCell ref="D4:BJ4"/>
    <mergeCell ref="D5:H5"/>
    <mergeCell ref="J5:N5"/>
    <mergeCell ref="P5:T5"/>
    <mergeCell ref="V5:Z5"/>
    <mergeCell ref="AB5:AF5"/>
    <mergeCell ref="AH5:AL5"/>
    <mergeCell ref="AN5:AR5"/>
    <mergeCell ref="AT5:AX5"/>
    <mergeCell ref="AZ5:BD5"/>
    <mergeCell ref="BF5:BJ5"/>
    <mergeCell ref="C60:C61"/>
    <mergeCell ref="C62:C63"/>
    <mergeCell ref="B73:B80"/>
    <mergeCell ref="C73:C74"/>
    <mergeCell ref="C75:C76"/>
    <mergeCell ref="C77:C78"/>
    <mergeCell ref="C79:C80"/>
  </mergeCells>
  <hyperlinks>
    <hyperlink ref="B2" location="Obsah!A1" display="späť na obsah"/>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P141"/>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s>
  <sheetData>
    <row r="2" spans="2:16" ht="21">
      <c r="B2" s="271" t="s">
        <v>552</v>
      </c>
      <c r="C2" s="54"/>
      <c r="D2" s="54" t="s">
        <v>303</v>
      </c>
      <c r="E2" s="54"/>
      <c r="F2" s="54"/>
    </row>
    <row r="4" spans="2:16" ht="24.75" customHeight="1">
      <c r="D4" s="415" t="s">
        <v>634</v>
      </c>
      <c r="E4" s="415"/>
      <c r="F4" s="415"/>
      <c r="G4" s="415"/>
      <c r="H4" s="415"/>
      <c r="I4" s="415"/>
      <c r="J4" s="415"/>
      <c r="K4" s="415"/>
      <c r="L4" s="415"/>
      <c r="M4" s="415"/>
      <c r="N4" s="415"/>
      <c r="O4" s="415"/>
      <c r="P4" s="415"/>
    </row>
    <row r="5" spans="2:16" ht="15" customHeight="1">
      <c r="D5" s="420" t="s">
        <v>632</v>
      </c>
      <c r="E5" s="421"/>
      <c r="F5" s="421"/>
      <c r="G5" s="421"/>
      <c r="H5" s="421"/>
      <c r="I5" s="421"/>
      <c r="K5" s="420" t="s">
        <v>633</v>
      </c>
      <c r="L5" s="421"/>
      <c r="M5" s="421"/>
      <c r="N5" s="421"/>
      <c r="O5" s="421"/>
      <c r="P5" s="421"/>
    </row>
    <row r="6" spans="2:16" ht="18.75" customHeight="1">
      <c r="D6" s="424">
        <v>2005</v>
      </c>
      <c r="E6" s="424"/>
      <c r="F6" s="424"/>
      <c r="G6" s="424"/>
      <c r="H6" s="424"/>
      <c r="I6" s="424"/>
      <c r="K6" s="424">
        <v>2007</v>
      </c>
      <c r="L6" s="424"/>
      <c r="M6" s="424"/>
      <c r="N6" s="424"/>
      <c r="O6" s="424"/>
      <c r="P6" s="424"/>
    </row>
    <row r="7" spans="2:16" ht="124.8">
      <c r="D7" s="63" t="s">
        <v>271</v>
      </c>
      <c r="E7" s="64" t="s">
        <v>272</v>
      </c>
      <c r="F7" s="64" t="s">
        <v>273</v>
      </c>
      <c r="G7" s="64" t="s">
        <v>274</v>
      </c>
      <c r="H7" s="125" t="s">
        <v>275</v>
      </c>
      <c r="I7" s="125" t="s">
        <v>276</v>
      </c>
      <c r="K7" s="63" t="s">
        <v>271</v>
      </c>
      <c r="L7" s="64" t="s">
        <v>272</v>
      </c>
      <c r="M7" s="64" t="s">
        <v>273</v>
      </c>
      <c r="N7" s="64" t="s">
        <v>274</v>
      </c>
      <c r="O7" s="125" t="s">
        <v>275</v>
      </c>
      <c r="P7" s="125" t="s">
        <v>276</v>
      </c>
    </row>
    <row r="8" spans="2:16" ht="15" customHeight="1">
      <c r="B8" s="422" t="s">
        <v>209</v>
      </c>
      <c r="C8" s="83" t="s">
        <v>204</v>
      </c>
      <c r="D8" s="133">
        <v>411</v>
      </c>
      <c r="E8" s="133">
        <v>145</v>
      </c>
      <c r="F8" s="133">
        <v>44</v>
      </c>
      <c r="G8" s="133">
        <v>142</v>
      </c>
      <c r="H8" s="133">
        <v>72</v>
      </c>
      <c r="I8" s="133">
        <v>416</v>
      </c>
      <c r="K8" s="134">
        <v>407</v>
      </c>
      <c r="L8" s="134">
        <v>123</v>
      </c>
      <c r="M8" s="134">
        <v>33</v>
      </c>
      <c r="N8" s="134">
        <v>105</v>
      </c>
      <c r="O8" s="134">
        <v>106</v>
      </c>
      <c r="P8" s="134">
        <v>351</v>
      </c>
    </row>
    <row r="9" spans="2:16" ht="15" customHeight="1">
      <c r="B9" s="422"/>
      <c r="C9" s="83" t="s">
        <v>205</v>
      </c>
      <c r="D9" s="71">
        <v>0.33414634146341499</v>
      </c>
      <c r="E9" s="71">
        <v>0.117886178861789</v>
      </c>
      <c r="F9" s="71">
        <v>3.5772357723577203E-2</v>
      </c>
      <c r="G9" s="71">
        <v>0.11544715447154499</v>
      </c>
      <c r="H9" s="71">
        <v>5.8536585365853697E-2</v>
      </c>
      <c r="I9" s="71">
        <v>0.33821138211382101</v>
      </c>
      <c r="K9" s="135">
        <v>0.36177777777777798</v>
      </c>
      <c r="L9" s="135">
        <v>0.109333333333333</v>
      </c>
      <c r="M9" s="135">
        <v>2.9333333333333302E-2</v>
      </c>
      <c r="N9" s="135">
        <v>9.3333333333333296E-2</v>
      </c>
      <c r="O9" s="135">
        <v>9.4222222222222193E-2</v>
      </c>
      <c r="P9" s="135">
        <v>0.312</v>
      </c>
    </row>
    <row r="10" spans="2:16">
      <c r="C10" s="59"/>
      <c r="D10" s="65"/>
      <c r="K10" s="65"/>
    </row>
    <row r="11" spans="2:16">
      <c r="B11" s="423" t="s">
        <v>71</v>
      </c>
      <c r="C11" s="391" t="s">
        <v>62</v>
      </c>
      <c r="D11" s="133">
        <v>195</v>
      </c>
      <c r="E11" s="133">
        <v>60</v>
      </c>
      <c r="F11" s="133">
        <v>22</v>
      </c>
      <c r="G11" s="133">
        <v>72</v>
      </c>
      <c r="H11" s="133">
        <v>34</v>
      </c>
      <c r="I11" s="133">
        <v>206</v>
      </c>
      <c r="K11" s="134">
        <v>202</v>
      </c>
      <c r="L11" s="134">
        <v>55</v>
      </c>
      <c r="M11" s="134">
        <v>19</v>
      </c>
      <c r="N11" s="134">
        <v>44</v>
      </c>
      <c r="O11" s="134">
        <v>47</v>
      </c>
      <c r="P11" s="134">
        <v>175</v>
      </c>
    </row>
    <row r="12" spans="2:16">
      <c r="B12" s="423"/>
      <c r="C12" s="390"/>
      <c r="D12" s="71">
        <v>0.33106960950763997</v>
      </c>
      <c r="E12" s="71">
        <v>0.101867572156197</v>
      </c>
      <c r="F12" s="71">
        <v>3.7351443123938899E-2</v>
      </c>
      <c r="G12" s="71">
        <v>0.122241086587436</v>
      </c>
      <c r="H12" s="71">
        <v>5.77249575551783E-2</v>
      </c>
      <c r="I12" s="71">
        <v>0.34974533106960898</v>
      </c>
      <c r="K12" s="135">
        <v>0.37269372693726899</v>
      </c>
      <c r="L12" s="135">
        <v>0.101476014760148</v>
      </c>
      <c r="M12" s="135">
        <v>3.5055350553505497E-2</v>
      </c>
      <c r="N12" s="135">
        <v>8.1180811808118106E-2</v>
      </c>
      <c r="O12" s="135">
        <v>8.6715867158671606E-2</v>
      </c>
      <c r="P12" s="135">
        <v>0.322878228782288</v>
      </c>
    </row>
    <row r="13" spans="2:16">
      <c r="B13" s="423"/>
      <c r="C13" s="391" t="s">
        <v>63</v>
      </c>
      <c r="D13" s="133">
        <v>216</v>
      </c>
      <c r="E13" s="133">
        <v>85</v>
      </c>
      <c r="F13" s="133">
        <v>22</v>
      </c>
      <c r="G13" s="133">
        <v>70</v>
      </c>
      <c r="H13" s="133">
        <v>38</v>
      </c>
      <c r="I13" s="133">
        <v>210</v>
      </c>
      <c r="K13" s="134">
        <v>205</v>
      </c>
      <c r="L13" s="134">
        <v>68</v>
      </c>
      <c r="M13" s="134">
        <v>14</v>
      </c>
      <c r="N13" s="134">
        <v>61</v>
      </c>
      <c r="O13" s="134">
        <v>59</v>
      </c>
      <c r="P13" s="134">
        <v>176</v>
      </c>
    </row>
    <row r="14" spans="2:16">
      <c r="B14" s="423"/>
      <c r="C14" s="391"/>
      <c r="D14" s="71">
        <v>0.33697347893915802</v>
      </c>
      <c r="E14" s="71">
        <v>0.13260530421216801</v>
      </c>
      <c r="F14" s="71">
        <v>3.4321372854914198E-2</v>
      </c>
      <c r="G14" s="71">
        <v>0.10920436817472701</v>
      </c>
      <c r="H14" s="71">
        <v>5.9282371294851803E-2</v>
      </c>
      <c r="I14" s="71">
        <v>0.32761310452418102</v>
      </c>
      <c r="K14" s="135">
        <v>0.35162950257289899</v>
      </c>
      <c r="L14" s="135">
        <v>0.11663807890223001</v>
      </c>
      <c r="M14" s="135">
        <v>2.4013722126929701E-2</v>
      </c>
      <c r="N14" s="135">
        <v>0.104631217838765</v>
      </c>
      <c r="O14" s="135">
        <v>0.101200686106346</v>
      </c>
      <c r="P14" s="135">
        <v>0.30188679245283001</v>
      </c>
    </row>
    <row r="15" spans="2:16">
      <c r="B15" s="2"/>
      <c r="C15" s="59"/>
      <c r="D15" s="65"/>
      <c r="K15" s="65"/>
    </row>
    <row r="16" spans="2:16">
      <c r="B16" s="425" t="s">
        <v>77</v>
      </c>
      <c r="C16" s="392" t="s">
        <v>64</v>
      </c>
      <c r="D16" s="133">
        <v>54</v>
      </c>
      <c r="E16" s="133">
        <v>25</v>
      </c>
      <c r="F16" s="133">
        <v>7</v>
      </c>
      <c r="G16" s="133">
        <v>11</v>
      </c>
      <c r="H16" s="133">
        <v>0</v>
      </c>
      <c r="I16" s="133">
        <v>2</v>
      </c>
      <c r="K16" s="134">
        <v>55</v>
      </c>
      <c r="L16" s="134">
        <v>18</v>
      </c>
      <c r="M16" s="134">
        <v>6</v>
      </c>
      <c r="N16" s="134">
        <v>6</v>
      </c>
      <c r="O16" s="134">
        <v>0</v>
      </c>
      <c r="P16" s="134">
        <v>6</v>
      </c>
    </row>
    <row r="17" spans="2:16">
      <c r="B17" s="426"/>
      <c r="C17" s="390"/>
      <c r="D17" s="71">
        <v>0.54545454545454497</v>
      </c>
      <c r="E17" s="71">
        <v>0.25252525252525299</v>
      </c>
      <c r="F17" s="71">
        <v>7.0707070707070704E-2</v>
      </c>
      <c r="G17" s="71">
        <v>0.11111111111111099</v>
      </c>
      <c r="H17" s="71">
        <v>0</v>
      </c>
      <c r="I17" s="71">
        <v>2.02020202020202E-2</v>
      </c>
      <c r="K17" s="135">
        <v>0.60439560439560402</v>
      </c>
      <c r="L17" s="135">
        <v>0.19780219780219799</v>
      </c>
      <c r="M17" s="135">
        <v>6.5934065934065894E-2</v>
      </c>
      <c r="N17" s="135">
        <v>6.5934065934065894E-2</v>
      </c>
      <c r="O17" s="135">
        <v>0</v>
      </c>
      <c r="P17" s="135">
        <v>6.5934065934065894E-2</v>
      </c>
    </row>
    <row r="18" spans="2:16">
      <c r="B18" s="426"/>
      <c r="C18" s="392" t="s">
        <v>65</v>
      </c>
      <c r="D18" s="133">
        <v>94</v>
      </c>
      <c r="E18" s="133">
        <v>32</v>
      </c>
      <c r="F18" s="133">
        <v>8</v>
      </c>
      <c r="G18" s="133">
        <v>22</v>
      </c>
      <c r="H18" s="133">
        <v>4</v>
      </c>
      <c r="I18" s="133">
        <v>19</v>
      </c>
      <c r="K18" s="134">
        <v>87</v>
      </c>
      <c r="L18" s="134">
        <v>36</v>
      </c>
      <c r="M18" s="134">
        <v>6</v>
      </c>
      <c r="N18" s="134">
        <v>14</v>
      </c>
      <c r="O18" s="134">
        <v>6</v>
      </c>
      <c r="P18" s="134">
        <v>18</v>
      </c>
    </row>
    <row r="19" spans="2:16">
      <c r="B19" s="426"/>
      <c r="C19" s="390"/>
      <c r="D19" s="71">
        <v>0.52513966480446905</v>
      </c>
      <c r="E19" s="71">
        <v>0.17877094972067001</v>
      </c>
      <c r="F19" s="71">
        <v>4.4692737430167599E-2</v>
      </c>
      <c r="G19" s="71">
        <v>0.122905027932961</v>
      </c>
      <c r="H19" s="71">
        <v>2.23463687150838E-2</v>
      </c>
      <c r="I19" s="71">
        <v>0.106145251396648</v>
      </c>
      <c r="K19" s="135">
        <v>0.52095808383233499</v>
      </c>
      <c r="L19" s="135">
        <v>0.215568862275449</v>
      </c>
      <c r="M19" s="135">
        <v>3.59281437125748E-2</v>
      </c>
      <c r="N19" s="135">
        <v>8.3832335329341298E-2</v>
      </c>
      <c r="O19" s="135">
        <v>3.59281437125748E-2</v>
      </c>
      <c r="P19" s="135">
        <v>0.107784431137725</v>
      </c>
    </row>
    <row r="20" spans="2:16">
      <c r="B20" s="426"/>
      <c r="C20" s="392" t="s">
        <v>66</v>
      </c>
      <c r="D20" s="133">
        <v>87</v>
      </c>
      <c r="E20" s="133">
        <v>38</v>
      </c>
      <c r="F20" s="133">
        <v>7</v>
      </c>
      <c r="G20" s="133">
        <v>29</v>
      </c>
      <c r="H20" s="133">
        <v>8</v>
      </c>
      <c r="I20" s="133">
        <v>51</v>
      </c>
      <c r="K20" s="134">
        <v>105</v>
      </c>
      <c r="L20" s="134">
        <v>22</v>
      </c>
      <c r="M20" s="134">
        <v>9</v>
      </c>
      <c r="N20" s="134">
        <v>29</v>
      </c>
      <c r="O20" s="134">
        <v>8</v>
      </c>
      <c r="P20" s="134">
        <v>32</v>
      </c>
    </row>
    <row r="21" spans="2:16">
      <c r="B21" s="426"/>
      <c r="C21" s="390"/>
      <c r="D21" s="71">
        <v>0.395454545454545</v>
      </c>
      <c r="E21" s="71">
        <v>0.17272727272727301</v>
      </c>
      <c r="F21" s="71">
        <v>3.1818181818181801E-2</v>
      </c>
      <c r="G21" s="71">
        <v>0.131818181818182</v>
      </c>
      <c r="H21" s="71">
        <v>3.6363636363636397E-2</v>
      </c>
      <c r="I21" s="71">
        <v>0.23181818181818201</v>
      </c>
      <c r="K21" s="135">
        <v>0.51219512195121997</v>
      </c>
      <c r="L21" s="135">
        <v>0.107317073170732</v>
      </c>
      <c r="M21" s="135">
        <v>4.39024390243902E-2</v>
      </c>
      <c r="N21" s="135">
        <v>0.141463414634146</v>
      </c>
      <c r="O21" s="135">
        <v>3.9024390243902397E-2</v>
      </c>
      <c r="P21" s="135">
        <v>0.15609756097561001</v>
      </c>
    </row>
    <row r="22" spans="2:16">
      <c r="B22" s="426"/>
      <c r="C22" s="392" t="s">
        <v>67</v>
      </c>
      <c r="D22" s="133">
        <v>82</v>
      </c>
      <c r="E22" s="133">
        <v>27</v>
      </c>
      <c r="F22" s="133">
        <v>10</v>
      </c>
      <c r="G22" s="133">
        <v>33</v>
      </c>
      <c r="H22" s="133">
        <v>15</v>
      </c>
      <c r="I22" s="133">
        <v>51</v>
      </c>
      <c r="K22" s="134">
        <v>76</v>
      </c>
      <c r="L22" s="134">
        <v>23</v>
      </c>
      <c r="M22" s="134">
        <v>9</v>
      </c>
      <c r="N22" s="134">
        <v>20</v>
      </c>
      <c r="O22" s="134">
        <v>27</v>
      </c>
      <c r="P22" s="134">
        <v>47</v>
      </c>
    </row>
    <row r="23" spans="2:16">
      <c r="B23" s="426"/>
      <c r="C23" s="390"/>
      <c r="D23" s="71">
        <v>0.37614678899082599</v>
      </c>
      <c r="E23" s="71">
        <v>0.123853211009174</v>
      </c>
      <c r="F23" s="71">
        <v>4.5871559633027498E-2</v>
      </c>
      <c r="G23" s="71">
        <v>0.151376146788991</v>
      </c>
      <c r="H23" s="71">
        <v>6.8807339449541302E-2</v>
      </c>
      <c r="I23" s="71">
        <v>0.23394495412843999</v>
      </c>
      <c r="K23" s="135">
        <v>0.37623762376237602</v>
      </c>
      <c r="L23" s="135">
        <v>0.113861386138614</v>
      </c>
      <c r="M23" s="135">
        <v>4.4554455445544601E-2</v>
      </c>
      <c r="N23" s="135">
        <v>9.9009900990099001E-2</v>
      </c>
      <c r="O23" s="135">
        <v>0.133663366336634</v>
      </c>
      <c r="P23" s="135">
        <v>0.23267326732673299</v>
      </c>
    </row>
    <row r="24" spans="2:16">
      <c r="B24" s="426"/>
      <c r="C24" s="392" t="s">
        <v>68</v>
      </c>
      <c r="D24" s="133">
        <v>75</v>
      </c>
      <c r="E24" s="133">
        <v>15</v>
      </c>
      <c r="F24" s="133">
        <v>7</v>
      </c>
      <c r="G24" s="133">
        <v>24</v>
      </c>
      <c r="H24" s="133">
        <v>21</v>
      </c>
      <c r="I24" s="133">
        <v>69</v>
      </c>
      <c r="K24" s="134">
        <v>61</v>
      </c>
      <c r="L24" s="134">
        <v>12</v>
      </c>
      <c r="M24" s="134">
        <v>3</v>
      </c>
      <c r="N24" s="134">
        <v>22</v>
      </c>
      <c r="O24" s="134">
        <v>27</v>
      </c>
      <c r="P24" s="134">
        <v>69</v>
      </c>
    </row>
    <row r="25" spans="2:16">
      <c r="B25" s="426"/>
      <c r="C25" s="390"/>
      <c r="D25" s="71">
        <v>0.35545023696682498</v>
      </c>
      <c r="E25" s="71">
        <v>7.10900473933649E-2</v>
      </c>
      <c r="F25" s="71">
        <v>3.3175355450236997E-2</v>
      </c>
      <c r="G25" s="71">
        <v>0.11374407582938401</v>
      </c>
      <c r="H25" s="71">
        <v>9.9526066350710901E-2</v>
      </c>
      <c r="I25" s="71">
        <v>0.327014218009479</v>
      </c>
      <c r="K25" s="135">
        <v>0.31443298969072198</v>
      </c>
      <c r="L25" s="135">
        <v>6.18556701030928E-2</v>
      </c>
      <c r="M25" s="135">
        <v>1.54639175257732E-2</v>
      </c>
      <c r="N25" s="135">
        <v>0.11340206185567001</v>
      </c>
      <c r="O25" s="135">
        <v>0.13917525773195899</v>
      </c>
      <c r="P25" s="135">
        <v>0.35567010309278402</v>
      </c>
    </row>
    <row r="26" spans="2:16">
      <c r="B26" s="426"/>
      <c r="C26" s="392" t="s">
        <v>69</v>
      </c>
      <c r="D26" s="133">
        <v>11</v>
      </c>
      <c r="E26" s="133">
        <v>4</v>
      </c>
      <c r="F26" s="133">
        <v>3</v>
      </c>
      <c r="G26" s="133">
        <v>8</v>
      </c>
      <c r="H26" s="133">
        <v>6</v>
      </c>
      <c r="I26" s="133">
        <v>40</v>
      </c>
      <c r="K26" s="134">
        <v>13</v>
      </c>
      <c r="L26" s="134">
        <v>9</v>
      </c>
      <c r="M26" s="134">
        <v>0</v>
      </c>
      <c r="N26" s="134">
        <v>5</v>
      </c>
      <c r="O26" s="134">
        <v>12</v>
      </c>
      <c r="P26" s="134">
        <v>24</v>
      </c>
    </row>
    <row r="27" spans="2:16">
      <c r="B27" s="426"/>
      <c r="C27" s="390"/>
      <c r="D27" s="71">
        <v>0.15277777777777801</v>
      </c>
      <c r="E27" s="71">
        <v>5.5555555555555601E-2</v>
      </c>
      <c r="F27" s="71">
        <v>4.1666666666666699E-2</v>
      </c>
      <c r="G27" s="71">
        <v>0.11111111111111099</v>
      </c>
      <c r="H27" s="71">
        <v>8.3333333333333301E-2</v>
      </c>
      <c r="I27" s="71">
        <v>0.55555555555555602</v>
      </c>
      <c r="K27" s="135">
        <v>0.206349206349206</v>
      </c>
      <c r="L27" s="135">
        <v>0.14285714285714299</v>
      </c>
      <c r="M27" s="135">
        <v>0</v>
      </c>
      <c r="N27" s="135">
        <v>7.9365079365079402E-2</v>
      </c>
      <c r="O27" s="135">
        <v>0.19047619047618999</v>
      </c>
      <c r="P27" s="135">
        <v>0.38095238095238099</v>
      </c>
    </row>
    <row r="28" spans="2:16">
      <c r="B28" s="426"/>
      <c r="C28" s="392" t="s">
        <v>70</v>
      </c>
      <c r="D28" s="133">
        <v>8</v>
      </c>
      <c r="E28" s="133">
        <v>4</v>
      </c>
      <c r="F28" s="133">
        <v>1</v>
      </c>
      <c r="G28" s="133">
        <v>16</v>
      </c>
      <c r="H28" s="133">
        <v>19</v>
      </c>
      <c r="I28" s="133">
        <v>184</v>
      </c>
      <c r="K28" s="134">
        <v>10</v>
      </c>
      <c r="L28" s="134">
        <v>3</v>
      </c>
      <c r="M28" s="134">
        <v>1</v>
      </c>
      <c r="N28" s="134">
        <v>10</v>
      </c>
      <c r="O28" s="134">
        <v>26</v>
      </c>
      <c r="P28" s="134">
        <v>156</v>
      </c>
    </row>
    <row r="29" spans="2:16">
      <c r="B29" s="427"/>
      <c r="C29" s="390"/>
      <c r="D29" s="71">
        <v>3.4482758620689703E-2</v>
      </c>
      <c r="E29" s="71">
        <v>1.72413793103448E-2</v>
      </c>
      <c r="F29" s="72">
        <v>4.3103448275862103E-3</v>
      </c>
      <c r="G29" s="71">
        <v>6.8965517241379296E-2</v>
      </c>
      <c r="H29" s="71">
        <v>8.18965517241379E-2</v>
      </c>
      <c r="I29" s="71">
        <v>0.79310344827586199</v>
      </c>
      <c r="K29" s="135">
        <v>4.85436893203883E-2</v>
      </c>
      <c r="L29" s="135">
        <v>1.45631067961165E-2</v>
      </c>
      <c r="M29" s="136">
        <v>4.8543689320388397E-3</v>
      </c>
      <c r="N29" s="135">
        <v>4.85436893203883E-2</v>
      </c>
      <c r="O29" s="135">
        <v>0.12621359223301001</v>
      </c>
      <c r="P29" s="135">
        <v>0.75728155339805803</v>
      </c>
    </row>
    <row r="30" spans="2:16">
      <c r="B30" s="2"/>
      <c r="C30" s="59"/>
      <c r="D30" s="65"/>
      <c r="K30" s="65"/>
    </row>
    <row r="31" spans="2:16">
      <c r="B31" s="423" t="s">
        <v>72</v>
      </c>
      <c r="C31" s="391" t="s">
        <v>73</v>
      </c>
      <c r="D31" s="133">
        <v>85</v>
      </c>
      <c r="E31" s="133">
        <v>39</v>
      </c>
      <c r="F31" s="133">
        <v>9</v>
      </c>
      <c r="G31" s="133">
        <v>30</v>
      </c>
      <c r="H31" s="133">
        <v>19</v>
      </c>
      <c r="I31" s="133">
        <v>185</v>
      </c>
      <c r="K31" s="134">
        <v>97</v>
      </c>
      <c r="L31" s="134">
        <v>32</v>
      </c>
      <c r="M31" s="134">
        <v>6</v>
      </c>
      <c r="N31" s="134">
        <v>29</v>
      </c>
      <c r="O31" s="134">
        <v>23</v>
      </c>
      <c r="P31" s="134">
        <v>154</v>
      </c>
    </row>
    <row r="32" spans="2:16">
      <c r="B32" s="423"/>
      <c r="C32" s="390"/>
      <c r="D32" s="71">
        <v>0.231607629427793</v>
      </c>
      <c r="E32" s="71">
        <v>0.106267029972752</v>
      </c>
      <c r="F32" s="71">
        <v>2.4523160762942801E-2</v>
      </c>
      <c r="G32" s="71">
        <v>8.1743869209809306E-2</v>
      </c>
      <c r="H32" s="71">
        <v>5.1771117166212501E-2</v>
      </c>
      <c r="I32" s="71">
        <v>0.50408719346049002</v>
      </c>
      <c r="K32" s="135">
        <v>0.28445747800586502</v>
      </c>
      <c r="L32" s="135">
        <v>9.3841642228739003E-2</v>
      </c>
      <c r="M32" s="135">
        <v>1.7595307917888599E-2</v>
      </c>
      <c r="N32" s="135">
        <v>8.5043988269794701E-2</v>
      </c>
      <c r="O32" s="135">
        <v>6.7448680351906196E-2</v>
      </c>
      <c r="P32" s="135">
        <v>0.45161290322580599</v>
      </c>
    </row>
    <row r="33" spans="2:16">
      <c r="B33" s="423"/>
      <c r="C33" s="392" t="s">
        <v>74</v>
      </c>
      <c r="D33" s="133">
        <v>42</v>
      </c>
      <c r="E33" s="133">
        <v>37</v>
      </c>
      <c r="F33" s="133">
        <v>18</v>
      </c>
      <c r="G33" s="133">
        <v>54</v>
      </c>
      <c r="H33" s="133">
        <v>38</v>
      </c>
      <c r="I33" s="133">
        <v>167</v>
      </c>
      <c r="K33" s="134">
        <v>53</v>
      </c>
      <c r="L33" s="134">
        <v>26</v>
      </c>
      <c r="M33" s="134">
        <v>10</v>
      </c>
      <c r="N33" s="134">
        <v>41</v>
      </c>
      <c r="O33" s="134">
        <v>55</v>
      </c>
      <c r="P33" s="134">
        <v>142</v>
      </c>
    </row>
    <row r="34" spans="2:16" ht="15.75" customHeight="1">
      <c r="B34" s="423"/>
      <c r="C34" s="390"/>
      <c r="D34" s="71">
        <v>0.117977528089888</v>
      </c>
      <c r="E34" s="71">
        <v>0.10393258426966299</v>
      </c>
      <c r="F34" s="71">
        <v>5.0561797752809001E-2</v>
      </c>
      <c r="G34" s="71">
        <v>0.151685393258427</v>
      </c>
      <c r="H34" s="71">
        <v>0.106741573033708</v>
      </c>
      <c r="I34" s="71">
        <v>0.46910112359550599</v>
      </c>
      <c r="K34" s="135">
        <v>0.16207951070336399</v>
      </c>
      <c r="L34" s="135">
        <v>7.9510703363914401E-2</v>
      </c>
      <c r="M34" s="135">
        <v>3.0581039755351699E-2</v>
      </c>
      <c r="N34" s="135">
        <v>0.125382262996942</v>
      </c>
      <c r="O34" s="135">
        <v>0.168195718654434</v>
      </c>
      <c r="P34" s="135">
        <v>0.43425076452599398</v>
      </c>
    </row>
    <row r="35" spans="2:16" ht="15.75" customHeight="1">
      <c r="B35" s="423"/>
      <c r="C35" s="392" t="s">
        <v>75</v>
      </c>
      <c r="D35" s="133">
        <v>198</v>
      </c>
      <c r="E35" s="133">
        <v>56</v>
      </c>
      <c r="F35" s="133">
        <v>13</v>
      </c>
      <c r="G35" s="133">
        <v>51</v>
      </c>
      <c r="H35" s="133">
        <v>12</v>
      </c>
      <c r="I35" s="133">
        <v>58</v>
      </c>
      <c r="K35" s="134">
        <v>174</v>
      </c>
      <c r="L35" s="134">
        <v>54</v>
      </c>
      <c r="M35" s="134">
        <v>14</v>
      </c>
      <c r="N35" s="134">
        <v>35</v>
      </c>
      <c r="O35" s="134">
        <v>24</v>
      </c>
      <c r="P35" s="134">
        <v>46</v>
      </c>
    </row>
    <row r="36" spans="2:16">
      <c r="B36" s="423"/>
      <c r="C36" s="390"/>
      <c r="D36" s="71">
        <v>0.51030927835051598</v>
      </c>
      <c r="E36" s="71">
        <v>0.14432989690721701</v>
      </c>
      <c r="F36" s="71">
        <v>3.3505154639175298E-2</v>
      </c>
      <c r="G36" s="71">
        <v>0.131443298969072</v>
      </c>
      <c r="H36" s="71">
        <v>3.09278350515464E-2</v>
      </c>
      <c r="I36" s="71">
        <v>0.149484536082474</v>
      </c>
      <c r="K36" s="135">
        <v>0.50144092219020198</v>
      </c>
      <c r="L36" s="135">
        <v>0.155619596541787</v>
      </c>
      <c r="M36" s="135">
        <v>4.0345821325648401E-2</v>
      </c>
      <c r="N36" s="135">
        <v>0.100864553314121</v>
      </c>
      <c r="O36" s="135">
        <v>6.9164265129683003E-2</v>
      </c>
      <c r="P36" s="135">
        <v>0.13256484149855899</v>
      </c>
    </row>
    <row r="37" spans="2:16">
      <c r="B37" s="423"/>
      <c r="C37" s="392" t="s">
        <v>76</v>
      </c>
      <c r="D37" s="133">
        <v>87</v>
      </c>
      <c r="E37" s="133">
        <v>12</v>
      </c>
      <c r="F37" s="133">
        <v>3</v>
      </c>
      <c r="G37" s="133">
        <v>8</v>
      </c>
      <c r="H37" s="133">
        <v>4</v>
      </c>
      <c r="I37" s="133">
        <v>6</v>
      </c>
      <c r="K37" s="134">
        <v>83</v>
      </c>
      <c r="L37" s="134">
        <v>10</v>
      </c>
      <c r="M37" s="134">
        <v>2</v>
      </c>
      <c r="N37" s="134">
        <v>1</v>
      </c>
      <c r="O37" s="134">
        <v>4</v>
      </c>
      <c r="P37" s="134">
        <v>9</v>
      </c>
    </row>
    <row r="38" spans="2:16">
      <c r="B38" s="423"/>
      <c r="C38" s="391"/>
      <c r="D38" s="71">
        <v>0.72499999999999998</v>
      </c>
      <c r="E38" s="71">
        <v>0.1</v>
      </c>
      <c r="F38" s="71">
        <v>2.5000000000000001E-2</v>
      </c>
      <c r="G38" s="71">
        <v>6.6666666666666693E-2</v>
      </c>
      <c r="H38" s="71">
        <v>3.3333333333333298E-2</v>
      </c>
      <c r="I38" s="71">
        <v>0.05</v>
      </c>
      <c r="K38" s="135">
        <v>0.76146788990825698</v>
      </c>
      <c r="L38" s="135">
        <v>9.1743119266054995E-2</v>
      </c>
      <c r="M38" s="135">
        <v>1.8348623853211E-2</v>
      </c>
      <c r="N38" s="136">
        <v>9.1743119266055103E-3</v>
      </c>
      <c r="O38" s="135">
        <v>3.6697247706422E-2</v>
      </c>
      <c r="P38" s="135">
        <v>8.2568807339449504E-2</v>
      </c>
    </row>
    <row r="39" spans="2:16">
      <c r="B39" s="2"/>
      <c r="C39" s="59"/>
      <c r="D39" s="65"/>
      <c r="K39" s="65"/>
    </row>
    <row r="40" spans="2:16">
      <c r="B40" s="423" t="s">
        <v>81</v>
      </c>
      <c r="C40" s="391" t="s">
        <v>78</v>
      </c>
      <c r="D40" s="133">
        <v>385</v>
      </c>
      <c r="E40" s="133">
        <v>135</v>
      </c>
      <c r="F40" s="133">
        <v>41</v>
      </c>
      <c r="G40" s="133">
        <v>124</v>
      </c>
      <c r="H40" s="133">
        <v>61</v>
      </c>
      <c r="I40" s="133">
        <v>365</v>
      </c>
      <c r="K40" s="134">
        <v>363</v>
      </c>
      <c r="L40" s="134">
        <v>113</v>
      </c>
      <c r="M40" s="134">
        <v>28</v>
      </c>
      <c r="N40" s="134">
        <v>88</v>
      </c>
      <c r="O40" s="134">
        <v>92</v>
      </c>
      <c r="P40" s="134">
        <v>289</v>
      </c>
    </row>
    <row r="41" spans="2:16">
      <c r="B41" s="423"/>
      <c r="C41" s="390"/>
      <c r="D41" s="71">
        <v>0.34653465346534701</v>
      </c>
      <c r="E41" s="71">
        <v>0.121512151215122</v>
      </c>
      <c r="F41" s="71">
        <v>3.6903690369036901E-2</v>
      </c>
      <c r="G41" s="71">
        <v>0.111611161116112</v>
      </c>
      <c r="H41" s="71">
        <v>5.49054905490549E-2</v>
      </c>
      <c r="I41" s="71">
        <v>0.328532853285329</v>
      </c>
      <c r="K41" s="135">
        <v>0.37307297019527202</v>
      </c>
      <c r="L41" s="135">
        <v>0.116135662898253</v>
      </c>
      <c r="M41" s="135">
        <v>2.8776978417266199E-2</v>
      </c>
      <c r="N41" s="135">
        <v>9.0441932168550898E-2</v>
      </c>
      <c r="O41" s="135">
        <v>9.4552929085303203E-2</v>
      </c>
      <c r="P41" s="135">
        <v>0.29701952723535502</v>
      </c>
    </row>
    <row r="42" spans="2:16">
      <c r="B42" s="423"/>
      <c r="C42" s="392" t="s">
        <v>79</v>
      </c>
      <c r="D42" s="133">
        <v>24</v>
      </c>
      <c r="E42" s="133">
        <v>10</v>
      </c>
      <c r="F42" s="133">
        <v>2</v>
      </c>
      <c r="G42" s="133">
        <v>16</v>
      </c>
      <c r="H42" s="133">
        <v>11</v>
      </c>
      <c r="I42" s="133">
        <v>46</v>
      </c>
      <c r="K42" s="134">
        <v>35</v>
      </c>
      <c r="L42" s="134">
        <v>8</v>
      </c>
      <c r="M42" s="134">
        <v>4</v>
      </c>
      <c r="N42" s="134">
        <v>14</v>
      </c>
      <c r="O42" s="134">
        <v>13</v>
      </c>
      <c r="P42" s="134">
        <v>40</v>
      </c>
    </row>
    <row r="43" spans="2:16">
      <c r="B43" s="423"/>
      <c r="C43" s="390"/>
      <c r="D43" s="71">
        <v>0.22018348623853201</v>
      </c>
      <c r="E43" s="71">
        <v>9.1743119266054995E-2</v>
      </c>
      <c r="F43" s="71">
        <v>1.8348623853211E-2</v>
      </c>
      <c r="G43" s="71">
        <v>0.146788990825688</v>
      </c>
      <c r="H43" s="71">
        <v>0.100917431192661</v>
      </c>
      <c r="I43" s="71">
        <v>0.42201834862385301</v>
      </c>
      <c r="K43" s="135">
        <v>0.30701754385964902</v>
      </c>
      <c r="L43" s="135">
        <v>7.0175438596491196E-2</v>
      </c>
      <c r="M43" s="135">
        <v>3.5087719298245598E-2</v>
      </c>
      <c r="N43" s="135">
        <v>0.12280701754386</v>
      </c>
      <c r="O43" s="135">
        <v>0.114035087719298</v>
      </c>
      <c r="P43" s="135">
        <v>0.35087719298245601</v>
      </c>
    </row>
    <row r="44" spans="2:16">
      <c r="B44" s="423"/>
      <c r="C44" s="392" t="s">
        <v>80</v>
      </c>
      <c r="D44" s="133">
        <v>2</v>
      </c>
      <c r="E44" s="133">
        <v>0</v>
      </c>
      <c r="F44" s="133">
        <v>0</v>
      </c>
      <c r="G44" s="133">
        <v>2</v>
      </c>
      <c r="H44" s="133">
        <v>1</v>
      </c>
      <c r="I44" s="133">
        <v>5</v>
      </c>
      <c r="K44" s="134">
        <v>9</v>
      </c>
      <c r="L44" s="134">
        <v>2</v>
      </c>
      <c r="M44" s="134">
        <v>1</v>
      </c>
      <c r="N44" s="134">
        <v>3</v>
      </c>
      <c r="O44" s="134">
        <v>2</v>
      </c>
      <c r="P44" s="134">
        <v>22</v>
      </c>
    </row>
    <row r="45" spans="2:16">
      <c r="B45" s="423"/>
      <c r="C45" s="391"/>
      <c r="D45" s="71">
        <v>0.2</v>
      </c>
      <c r="E45" s="71">
        <v>0</v>
      </c>
      <c r="F45" s="71">
        <v>0</v>
      </c>
      <c r="G45" s="71">
        <v>0.2</v>
      </c>
      <c r="H45" s="71">
        <v>0.1</v>
      </c>
      <c r="I45" s="71">
        <v>0.5</v>
      </c>
      <c r="K45" s="135">
        <v>0.230769230769231</v>
      </c>
      <c r="L45" s="135">
        <v>5.1282051282051301E-2</v>
      </c>
      <c r="M45" s="135">
        <v>2.5641025641025599E-2</v>
      </c>
      <c r="N45" s="135">
        <v>7.69230769230769E-2</v>
      </c>
      <c r="O45" s="135">
        <v>5.1282051282051301E-2</v>
      </c>
      <c r="P45" s="135">
        <v>0.56410256410256399</v>
      </c>
    </row>
    <row r="46" spans="2:16">
      <c r="C46" s="59"/>
      <c r="D46" s="65"/>
      <c r="K46" s="65"/>
    </row>
    <row r="47" spans="2:16" ht="15" customHeight="1">
      <c r="B47" s="423" t="s">
        <v>227</v>
      </c>
      <c r="C47" s="377" t="s">
        <v>178</v>
      </c>
      <c r="D47" s="133">
        <v>2</v>
      </c>
      <c r="E47" s="133">
        <v>1</v>
      </c>
      <c r="F47" s="133">
        <v>1</v>
      </c>
      <c r="G47" s="133">
        <v>7</v>
      </c>
      <c r="H47" s="133">
        <v>6</v>
      </c>
      <c r="I47" s="133">
        <v>45</v>
      </c>
      <c r="K47" s="134">
        <v>5</v>
      </c>
      <c r="L47" s="134">
        <v>2</v>
      </c>
      <c r="M47" s="134">
        <v>0</v>
      </c>
      <c r="N47" s="134">
        <v>2</v>
      </c>
      <c r="O47" s="134">
        <v>5</v>
      </c>
      <c r="P47" s="134">
        <v>31</v>
      </c>
    </row>
    <row r="48" spans="2:16" ht="15" customHeight="1">
      <c r="B48" s="423"/>
      <c r="C48" s="395"/>
      <c r="D48" s="71">
        <v>3.2258064516128997E-2</v>
      </c>
      <c r="E48" s="71">
        <v>1.6129032258064498E-2</v>
      </c>
      <c r="F48" s="71">
        <v>1.6129032258064498E-2</v>
      </c>
      <c r="G48" s="71">
        <v>0.112903225806452</v>
      </c>
      <c r="H48" s="71">
        <v>9.6774193548387094E-2</v>
      </c>
      <c r="I48" s="71">
        <v>0.72580645161290303</v>
      </c>
      <c r="K48" s="135">
        <v>0.11111111111111099</v>
      </c>
      <c r="L48" s="135">
        <v>4.4444444444444398E-2</v>
      </c>
      <c r="M48" s="135">
        <v>0</v>
      </c>
      <c r="N48" s="135">
        <v>4.4444444444444398E-2</v>
      </c>
      <c r="O48" s="135">
        <v>0.11111111111111099</v>
      </c>
      <c r="P48" s="135">
        <v>0.68888888888888899</v>
      </c>
    </row>
    <row r="49" spans="2:16" ht="15" customHeight="1">
      <c r="B49" s="423"/>
      <c r="C49" s="381" t="s">
        <v>177</v>
      </c>
      <c r="D49" s="133">
        <v>14</v>
      </c>
      <c r="E49" s="133">
        <v>17</v>
      </c>
      <c r="F49" s="133">
        <v>9</v>
      </c>
      <c r="G49" s="133">
        <v>28</v>
      </c>
      <c r="H49" s="133">
        <v>15</v>
      </c>
      <c r="I49" s="133">
        <v>56</v>
      </c>
      <c r="K49" s="134">
        <v>18</v>
      </c>
      <c r="L49" s="134">
        <v>14</v>
      </c>
      <c r="M49" s="134">
        <v>5</v>
      </c>
      <c r="N49" s="134">
        <v>23</v>
      </c>
      <c r="O49" s="134">
        <v>36</v>
      </c>
      <c r="P49" s="134">
        <v>35</v>
      </c>
    </row>
    <row r="50" spans="2:16" ht="15" customHeight="1">
      <c r="B50" s="423"/>
      <c r="C50" s="395"/>
      <c r="D50" s="71">
        <v>0.100719424460432</v>
      </c>
      <c r="E50" s="71">
        <v>0.12230215827338101</v>
      </c>
      <c r="F50" s="71">
        <v>6.4748201438848907E-2</v>
      </c>
      <c r="G50" s="71">
        <v>0.201438848920863</v>
      </c>
      <c r="H50" s="71">
        <v>0.107913669064748</v>
      </c>
      <c r="I50" s="71">
        <v>0.402877697841727</v>
      </c>
      <c r="K50" s="135">
        <v>0.13740458015267201</v>
      </c>
      <c r="L50" s="135">
        <v>0.106870229007634</v>
      </c>
      <c r="M50" s="135">
        <v>3.8167938931297697E-2</v>
      </c>
      <c r="N50" s="135">
        <v>0.17557251908396901</v>
      </c>
      <c r="O50" s="135">
        <v>0.27480916030534402</v>
      </c>
      <c r="P50" s="135">
        <v>0.26717557251908403</v>
      </c>
    </row>
    <row r="51" spans="2:16" ht="15" customHeight="1">
      <c r="B51" s="423"/>
      <c r="C51" s="381" t="s">
        <v>179</v>
      </c>
      <c r="D51" s="133">
        <v>32</v>
      </c>
      <c r="E51" s="133">
        <v>23</v>
      </c>
      <c r="F51" s="133">
        <v>6</v>
      </c>
      <c r="G51" s="133">
        <v>22</v>
      </c>
      <c r="H51" s="133">
        <v>7</v>
      </c>
      <c r="I51" s="133">
        <v>35</v>
      </c>
      <c r="K51" s="134">
        <v>39</v>
      </c>
      <c r="L51" s="134">
        <v>12</v>
      </c>
      <c r="M51" s="134">
        <v>4</v>
      </c>
      <c r="N51" s="134">
        <v>27</v>
      </c>
      <c r="O51" s="134">
        <v>18</v>
      </c>
      <c r="P51" s="134">
        <v>29</v>
      </c>
    </row>
    <row r="52" spans="2:16" ht="15" customHeight="1">
      <c r="B52" s="423"/>
      <c r="C52" s="395"/>
      <c r="D52" s="71">
        <v>0.25600000000000001</v>
      </c>
      <c r="E52" s="71">
        <v>0.184</v>
      </c>
      <c r="F52" s="71">
        <v>4.8000000000000001E-2</v>
      </c>
      <c r="G52" s="71">
        <v>0.17599999999999999</v>
      </c>
      <c r="H52" s="71">
        <v>5.6000000000000001E-2</v>
      </c>
      <c r="I52" s="71">
        <v>0.28000000000000003</v>
      </c>
      <c r="K52" s="135">
        <v>0.30232558139534899</v>
      </c>
      <c r="L52" s="135">
        <v>9.3023255813953501E-2</v>
      </c>
      <c r="M52" s="135">
        <v>3.1007751937984499E-2</v>
      </c>
      <c r="N52" s="135">
        <v>0.209302325581395</v>
      </c>
      <c r="O52" s="135">
        <v>0.13953488372093001</v>
      </c>
      <c r="P52" s="135">
        <v>0.224806201550388</v>
      </c>
    </row>
    <row r="53" spans="2:16" ht="15" customHeight="1">
      <c r="B53" s="423"/>
      <c r="C53" s="381" t="s">
        <v>157</v>
      </c>
      <c r="D53" s="133">
        <v>65</v>
      </c>
      <c r="E53" s="133">
        <v>11</v>
      </c>
      <c r="F53" s="133">
        <v>1</v>
      </c>
      <c r="G53" s="133">
        <v>9</v>
      </c>
      <c r="H53" s="133">
        <v>0</v>
      </c>
      <c r="I53" s="133">
        <v>2</v>
      </c>
      <c r="K53" s="134">
        <v>44</v>
      </c>
      <c r="L53" s="134">
        <v>12</v>
      </c>
      <c r="M53" s="134">
        <v>2</v>
      </c>
      <c r="N53" s="134">
        <v>4</v>
      </c>
      <c r="O53" s="134">
        <v>4</v>
      </c>
      <c r="P53" s="134">
        <v>1</v>
      </c>
    </row>
    <row r="54" spans="2:16" ht="15" customHeight="1">
      <c r="B54" s="423"/>
      <c r="C54" s="395"/>
      <c r="D54" s="71">
        <v>0.73863636363636398</v>
      </c>
      <c r="E54" s="71">
        <v>0.125</v>
      </c>
      <c r="F54" s="71">
        <v>1.13636363636364E-2</v>
      </c>
      <c r="G54" s="71">
        <v>0.102272727272727</v>
      </c>
      <c r="H54" s="71">
        <v>0</v>
      </c>
      <c r="I54" s="71">
        <v>2.27272727272727E-2</v>
      </c>
      <c r="K54" s="135">
        <v>0.65671641791044799</v>
      </c>
      <c r="L54" s="135">
        <v>0.17910447761194001</v>
      </c>
      <c r="M54" s="135">
        <v>2.9850746268656699E-2</v>
      </c>
      <c r="N54" s="135">
        <v>5.9701492537313397E-2</v>
      </c>
      <c r="O54" s="135">
        <v>5.9701492537313397E-2</v>
      </c>
      <c r="P54" s="135">
        <v>1.49253731343284E-2</v>
      </c>
    </row>
    <row r="55" spans="2:16" ht="15" customHeight="1">
      <c r="B55" s="423"/>
      <c r="C55" s="381" t="s">
        <v>171</v>
      </c>
      <c r="D55" s="133">
        <v>72</v>
      </c>
      <c r="E55" s="133">
        <v>13</v>
      </c>
      <c r="F55" s="133">
        <v>5</v>
      </c>
      <c r="G55" s="133">
        <v>11</v>
      </c>
      <c r="H55" s="133">
        <v>3</v>
      </c>
      <c r="I55" s="133">
        <v>2</v>
      </c>
      <c r="K55" s="134">
        <v>73</v>
      </c>
      <c r="L55" s="134">
        <v>12</v>
      </c>
      <c r="M55" s="134">
        <v>1</v>
      </c>
      <c r="N55" s="134">
        <v>3</v>
      </c>
      <c r="O55" s="134">
        <v>2</v>
      </c>
      <c r="P55" s="134">
        <v>1</v>
      </c>
    </row>
    <row r="56" spans="2:16" ht="15" customHeight="1">
      <c r="B56" s="423"/>
      <c r="C56" s="395"/>
      <c r="D56" s="71">
        <v>0.679245283018868</v>
      </c>
      <c r="E56" s="71">
        <v>0.122641509433962</v>
      </c>
      <c r="F56" s="71">
        <v>4.71698113207547E-2</v>
      </c>
      <c r="G56" s="71">
        <v>0.10377358490565999</v>
      </c>
      <c r="H56" s="71">
        <v>2.83018867924528E-2</v>
      </c>
      <c r="I56" s="71">
        <v>1.88679245283019E-2</v>
      </c>
      <c r="K56" s="135">
        <v>0.79347826086956497</v>
      </c>
      <c r="L56" s="135">
        <v>0.13043478260869601</v>
      </c>
      <c r="M56" s="135">
        <v>1.0869565217391301E-2</v>
      </c>
      <c r="N56" s="135">
        <v>3.2608695652173898E-2</v>
      </c>
      <c r="O56" s="135">
        <v>2.1739130434782601E-2</v>
      </c>
      <c r="P56" s="135">
        <v>1.0869565217391301E-2</v>
      </c>
    </row>
    <row r="57" spans="2:16" ht="15" customHeight="1">
      <c r="B57" s="423"/>
      <c r="C57" s="381" t="s">
        <v>172</v>
      </c>
      <c r="D57" s="133">
        <v>56</v>
      </c>
      <c r="E57" s="133">
        <v>10</v>
      </c>
      <c r="F57" s="133">
        <v>2</v>
      </c>
      <c r="G57" s="133">
        <v>2</v>
      </c>
      <c r="H57" s="133">
        <v>2</v>
      </c>
      <c r="I57" s="133">
        <v>0</v>
      </c>
      <c r="K57" s="134">
        <v>44</v>
      </c>
      <c r="L57" s="134">
        <v>7</v>
      </c>
      <c r="M57" s="134">
        <v>2</v>
      </c>
      <c r="N57" s="134">
        <v>0</v>
      </c>
      <c r="O57" s="134">
        <v>0</v>
      </c>
      <c r="P57" s="134">
        <v>0</v>
      </c>
    </row>
    <row r="58" spans="2:16" ht="15" customHeight="1">
      <c r="B58" s="423"/>
      <c r="C58" s="395"/>
      <c r="D58" s="71">
        <v>0.77777777777777801</v>
      </c>
      <c r="E58" s="71">
        <v>0.13888888888888901</v>
      </c>
      <c r="F58" s="71">
        <v>2.7777777777777801E-2</v>
      </c>
      <c r="G58" s="71">
        <v>2.7777777777777801E-2</v>
      </c>
      <c r="H58" s="71">
        <v>2.7777777777777801E-2</v>
      </c>
      <c r="I58" s="71">
        <v>0</v>
      </c>
      <c r="K58" s="135">
        <v>0.83018867924528295</v>
      </c>
      <c r="L58" s="135">
        <v>0.13207547169811301</v>
      </c>
      <c r="M58" s="135">
        <v>3.77358490566038E-2</v>
      </c>
      <c r="N58" s="135">
        <v>0</v>
      </c>
      <c r="O58" s="135">
        <v>0</v>
      </c>
      <c r="P58" s="135">
        <v>0</v>
      </c>
    </row>
    <row r="59" spans="2:16" ht="15" customHeight="1">
      <c r="B59" s="423"/>
      <c r="C59" s="381" t="s">
        <v>173</v>
      </c>
      <c r="D59" s="133">
        <v>8</v>
      </c>
      <c r="E59" s="133">
        <v>0</v>
      </c>
      <c r="F59" s="133">
        <v>0</v>
      </c>
      <c r="G59" s="133">
        <v>0</v>
      </c>
      <c r="H59" s="133">
        <v>0</v>
      </c>
      <c r="I59" s="133">
        <v>0</v>
      </c>
      <c r="K59" s="134">
        <v>3</v>
      </c>
      <c r="L59" s="134">
        <v>0</v>
      </c>
      <c r="M59" s="134">
        <v>0</v>
      </c>
      <c r="N59" s="134">
        <v>0</v>
      </c>
      <c r="O59" s="134">
        <v>0</v>
      </c>
      <c r="P59" s="134">
        <v>0</v>
      </c>
    </row>
    <row r="60" spans="2:16" ht="15" customHeight="1">
      <c r="B60" s="423"/>
      <c r="C60" s="395"/>
      <c r="D60" s="71">
        <v>1</v>
      </c>
      <c r="E60" s="71">
        <v>0</v>
      </c>
      <c r="F60" s="71">
        <v>0</v>
      </c>
      <c r="G60" s="71">
        <v>0</v>
      </c>
      <c r="H60" s="71">
        <v>0</v>
      </c>
      <c r="I60" s="71">
        <v>0</v>
      </c>
      <c r="K60" s="135">
        <v>1</v>
      </c>
      <c r="L60" s="135">
        <v>0</v>
      </c>
      <c r="M60" s="135">
        <v>0</v>
      </c>
      <c r="N60" s="135">
        <v>0</v>
      </c>
      <c r="O60" s="135">
        <v>0</v>
      </c>
      <c r="P60" s="135">
        <v>0</v>
      </c>
    </row>
    <row r="61" spans="2:16" ht="15" customHeight="1">
      <c r="B61" s="423"/>
      <c r="C61" s="381" t="s">
        <v>174</v>
      </c>
      <c r="D61" s="133">
        <v>28</v>
      </c>
      <c r="E61" s="133">
        <v>4</v>
      </c>
      <c r="F61" s="133">
        <v>1</v>
      </c>
      <c r="G61" s="133">
        <v>8</v>
      </c>
      <c r="H61" s="133">
        <v>3</v>
      </c>
      <c r="I61" s="133">
        <v>6</v>
      </c>
      <c r="K61" s="134">
        <v>33</v>
      </c>
      <c r="L61" s="134">
        <v>6</v>
      </c>
      <c r="M61" s="134">
        <v>6</v>
      </c>
      <c r="N61" s="134">
        <v>12</v>
      </c>
      <c r="O61" s="134">
        <v>4</v>
      </c>
      <c r="P61" s="134">
        <v>13</v>
      </c>
    </row>
    <row r="62" spans="2:16" ht="15" customHeight="1">
      <c r="B62" s="423"/>
      <c r="C62" s="395"/>
      <c r="D62" s="71">
        <v>0.56000000000000005</v>
      </c>
      <c r="E62" s="71">
        <v>0.08</v>
      </c>
      <c r="F62" s="71">
        <v>0.02</v>
      </c>
      <c r="G62" s="71">
        <v>0.16</v>
      </c>
      <c r="H62" s="71">
        <v>0.06</v>
      </c>
      <c r="I62" s="71">
        <v>0.12</v>
      </c>
      <c r="K62" s="135">
        <v>0.445945945945946</v>
      </c>
      <c r="L62" s="135">
        <v>8.1081081081081099E-2</v>
      </c>
      <c r="M62" s="135">
        <v>8.1081081081081099E-2</v>
      </c>
      <c r="N62" s="135">
        <v>0.162162162162162</v>
      </c>
      <c r="O62" s="135">
        <v>5.4054054054054099E-2</v>
      </c>
      <c r="P62" s="135">
        <v>0.17567567567567599</v>
      </c>
    </row>
    <row r="63" spans="2:16" ht="15" customHeight="1">
      <c r="B63" s="423"/>
      <c r="C63" s="381" t="s">
        <v>175</v>
      </c>
      <c r="D63" s="133">
        <v>16</v>
      </c>
      <c r="E63" s="133">
        <v>3</v>
      </c>
      <c r="F63" s="133">
        <v>0</v>
      </c>
      <c r="G63" s="133">
        <v>0</v>
      </c>
      <c r="H63" s="133">
        <v>2</v>
      </c>
      <c r="I63" s="133">
        <v>0</v>
      </c>
      <c r="K63" s="134">
        <v>9</v>
      </c>
      <c r="L63" s="134">
        <v>0</v>
      </c>
      <c r="M63" s="134">
        <v>0</v>
      </c>
      <c r="N63" s="134">
        <v>2</v>
      </c>
      <c r="O63" s="134">
        <v>0</v>
      </c>
      <c r="P63" s="134">
        <v>0</v>
      </c>
    </row>
    <row r="64" spans="2:16" ht="15" customHeight="1">
      <c r="B64" s="423"/>
      <c r="C64" s="395"/>
      <c r="D64" s="71">
        <v>0.76190476190476197</v>
      </c>
      <c r="E64" s="71">
        <v>0.14285714285714299</v>
      </c>
      <c r="F64" s="71">
        <v>0</v>
      </c>
      <c r="G64" s="71">
        <v>0</v>
      </c>
      <c r="H64" s="71">
        <v>9.5238095238095205E-2</v>
      </c>
      <c r="I64" s="71">
        <v>0</v>
      </c>
      <c r="K64" s="135">
        <v>0.81818181818181801</v>
      </c>
      <c r="L64" s="135">
        <v>0</v>
      </c>
      <c r="M64" s="135">
        <v>0</v>
      </c>
      <c r="N64" s="135">
        <v>0.18181818181818199</v>
      </c>
      <c r="O64" s="135">
        <v>0</v>
      </c>
      <c r="P64" s="135">
        <v>0</v>
      </c>
    </row>
    <row r="65" spans="2:16">
      <c r="B65" s="423"/>
      <c r="C65" s="381" t="s">
        <v>158</v>
      </c>
      <c r="D65" s="133">
        <v>5</v>
      </c>
      <c r="E65" s="133">
        <v>4</v>
      </c>
      <c r="F65" s="133">
        <v>1</v>
      </c>
      <c r="G65" s="133">
        <v>17</v>
      </c>
      <c r="H65" s="133">
        <v>24</v>
      </c>
      <c r="I65" s="133">
        <v>197</v>
      </c>
      <c r="K65" s="134">
        <v>9</v>
      </c>
      <c r="L65" s="134">
        <v>3</v>
      </c>
      <c r="M65" s="134">
        <v>1</v>
      </c>
      <c r="N65" s="134">
        <v>14</v>
      </c>
      <c r="O65" s="134">
        <v>27</v>
      </c>
      <c r="P65" s="134">
        <v>174</v>
      </c>
    </row>
    <row r="66" spans="2:16">
      <c r="B66" s="423"/>
      <c r="C66" s="395"/>
      <c r="D66" s="71">
        <v>2.0161290322580599E-2</v>
      </c>
      <c r="E66" s="71">
        <v>1.6129032258064498E-2</v>
      </c>
      <c r="F66" s="72">
        <v>4.0322580645161298E-3</v>
      </c>
      <c r="G66" s="71">
        <v>6.8548387096774202E-2</v>
      </c>
      <c r="H66" s="71">
        <v>9.6774193548387094E-2</v>
      </c>
      <c r="I66" s="71">
        <v>0.79435483870967705</v>
      </c>
      <c r="K66" s="135">
        <v>3.94736842105263E-2</v>
      </c>
      <c r="L66" s="135">
        <v>1.3157894736842099E-2</v>
      </c>
      <c r="M66" s="136">
        <v>4.3859649122806998E-3</v>
      </c>
      <c r="N66" s="135">
        <v>6.14035087719298E-2</v>
      </c>
      <c r="O66" s="135">
        <v>0.118421052631579</v>
      </c>
      <c r="P66" s="135">
        <v>0.76315789473684204</v>
      </c>
    </row>
    <row r="67" spans="2:16">
      <c r="B67" s="423"/>
      <c r="C67" s="381" t="s">
        <v>159</v>
      </c>
      <c r="D67" s="133">
        <v>107</v>
      </c>
      <c r="E67" s="133">
        <v>44</v>
      </c>
      <c r="F67" s="133">
        <v>9</v>
      </c>
      <c r="G67" s="133">
        <v>17</v>
      </c>
      <c r="H67" s="133">
        <v>0</v>
      </c>
      <c r="I67" s="133">
        <v>4</v>
      </c>
      <c r="K67" s="134">
        <v>110</v>
      </c>
      <c r="L67" s="134">
        <v>39</v>
      </c>
      <c r="M67" s="134">
        <v>6</v>
      </c>
      <c r="N67" s="134">
        <v>10</v>
      </c>
      <c r="O67" s="134">
        <v>0</v>
      </c>
      <c r="P67" s="134">
        <v>4</v>
      </c>
    </row>
    <row r="68" spans="2:16">
      <c r="B68" s="423"/>
      <c r="C68" s="395"/>
      <c r="D68" s="71">
        <v>0.59116022099447496</v>
      </c>
      <c r="E68" s="71">
        <v>0.243093922651934</v>
      </c>
      <c r="F68" s="71">
        <v>4.9723756906077297E-2</v>
      </c>
      <c r="G68" s="71">
        <v>9.3922651933701695E-2</v>
      </c>
      <c r="H68" s="71">
        <v>0</v>
      </c>
      <c r="I68" s="71">
        <v>2.2099447513812199E-2</v>
      </c>
      <c r="K68" s="135">
        <v>0.65088757396449703</v>
      </c>
      <c r="L68" s="135">
        <v>0.230769230769231</v>
      </c>
      <c r="M68" s="135">
        <v>3.5502958579881699E-2</v>
      </c>
      <c r="N68" s="135">
        <v>5.9171597633136098E-2</v>
      </c>
      <c r="O68" s="135">
        <v>0</v>
      </c>
      <c r="P68" s="135">
        <v>2.3668639053254399E-2</v>
      </c>
    </row>
    <row r="69" spans="2:16">
      <c r="B69" s="423"/>
      <c r="C69" s="381" t="s">
        <v>160</v>
      </c>
      <c r="D69" s="133">
        <v>0</v>
      </c>
      <c r="E69" s="133">
        <v>5</v>
      </c>
      <c r="F69" s="133">
        <v>4</v>
      </c>
      <c r="G69" s="133">
        <v>10</v>
      </c>
      <c r="H69" s="133">
        <v>4</v>
      </c>
      <c r="I69" s="133">
        <v>13</v>
      </c>
      <c r="K69" s="134">
        <v>8</v>
      </c>
      <c r="L69" s="134">
        <v>8</v>
      </c>
      <c r="M69" s="134">
        <v>4</v>
      </c>
      <c r="N69" s="134">
        <v>1</v>
      </c>
      <c r="O69" s="134">
        <v>1</v>
      </c>
      <c r="P69" s="134">
        <v>15</v>
      </c>
    </row>
    <row r="70" spans="2:16">
      <c r="B70" s="423"/>
      <c r="C70" s="395"/>
      <c r="D70" s="71">
        <v>0</v>
      </c>
      <c r="E70" s="71">
        <v>0.13888888888888901</v>
      </c>
      <c r="F70" s="71">
        <v>0.11111111111111099</v>
      </c>
      <c r="G70" s="71">
        <v>0.27777777777777801</v>
      </c>
      <c r="H70" s="71">
        <v>0.11111111111111099</v>
      </c>
      <c r="I70" s="71">
        <v>0.36111111111111099</v>
      </c>
      <c r="K70" s="135">
        <v>0.21621621621621601</v>
      </c>
      <c r="L70" s="135">
        <v>0.21621621621621601</v>
      </c>
      <c r="M70" s="135">
        <v>0.108108108108108</v>
      </c>
      <c r="N70" s="135">
        <v>2.7027027027027001E-2</v>
      </c>
      <c r="O70" s="135">
        <v>2.7027027027027001E-2</v>
      </c>
      <c r="P70" s="135">
        <v>0.40540540540540498</v>
      </c>
    </row>
    <row r="71" spans="2:16">
      <c r="B71" s="423"/>
      <c r="C71" s="381" t="s">
        <v>83</v>
      </c>
      <c r="D71" s="133">
        <v>5</v>
      </c>
      <c r="E71" s="133">
        <v>8</v>
      </c>
      <c r="F71" s="133">
        <v>5</v>
      </c>
      <c r="G71" s="133">
        <v>12</v>
      </c>
      <c r="H71" s="133">
        <v>5</v>
      </c>
      <c r="I71" s="133">
        <v>56</v>
      </c>
      <c r="K71" s="134">
        <v>13</v>
      </c>
      <c r="L71" s="134">
        <v>8</v>
      </c>
      <c r="M71" s="134">
        <v>1</v>
      </c>
      <c r="N71" s="134">
        <v>8</v>
      </c>
      <c r="O71" s="134">
        <v>7</v>
      </c>
      <c r="P71" s="134">
        <v>49</v>
      </c>
    </row>
    <row r="72" spans="2:16">
      <c r="B72" s="423"/>
      <c r="C72" s="395"/>
      <c r="D72" s="71">
        <v>5.4945054945054903E-2</v>
      </c>
      <c r="E72" s="71">
        <v>8.7912087912087905E-2</v>
      </c>
      <c r="F72" s="71">
        <v>5.4945054945054903E-2</v>
      </c>
      <c r="G72" s="71">
        <v>0.13186813186813201</v>
      </c>
      <c r="H72" s="71">
        <v>5.4945054945054903E-2</v>
      </c>
      <c r="I72" s="71">
        <v>0.61538461538461497</v>
      </c>
      <c r="K72" s="135">
        <v>0.15116279069767399</v>
      </c>
      <c r="L72" s="135">
        <v>9.3023255813953501E-2</v>
      </c>
      <c r="M72" s="135">
        <v>1.16279069767442E-2</v>
      </c>
      <c r="N72" s="135">
        <v>9.3023255813953501E-2</v>
      </c>
      <c r="O72" s="135">
        <v>8.1395348837209294E-2</v>
      </c>
      <c r="P72" s="135">
        <v>0.56976744186046502</v>
      </c>
    </row>
    <row r="73" spans="2:16">
      <c r="C73" s="59"/>
      <c r="D73" s="65"/>
      <c r="K73" s="65"/>
    </row>
    <row r="74" spans="2:16">
      <c r="B74" s="423" t="s">
        <v>101</v>
      </c>
      <c r="C74" s="391" t="s">
        <v>161</v>
      </c>
      <c r="D74" s="133">
        <v>79</v>
      </c>
      <c r="E74" s="133">
        <v>14</v>
      </c>
      <c r="F74" s="133">
        <v>4</v>
      </c>
      <c r="G74" s="133">
        <v>15</v>
      </c>
      <c r="H74" s="133">
        <v>7</v>
      </c>
      <c r="I74" s="133">
        <v>19</v>
      </c>
      <c r="K74" s="134">
        <v>62</v>
      </c>
      <c r="L74" s="134">
        <v>18</v>
      </c>
      <c r="M74" s="134">
        <v>3</v>
      </c>
      <c r="N74" s="134">
        <v>1</v>
      </c>
      <c r="O74" s="134">
        <v>13</v>
      </c>
      <c r="P74" s="134">
        <v>18</v>
      </c>
    </row>
    <row r="75" spans="2:16">
      <c r="B75" s="423"/>
      <c r="C75" s="390"/>
      <c r="D75" s="71">
        <v>0.57246376811594202</v>
      </c>
      <c r="E75" s="71">
        <v>0.101449275362319</v>
      </c>
      <c r="F75" s="71">
        <v>2.8985507246376802E-2</v>
      </c>
      <c r="G75" s="71">
        <v>0.108695652173913</v>
      </c>
      <c r="H75" s="71">
        <v>5.0724637681159403E-2</v>
      </c>
      <c r="I75" s="71">
        <v>0.13768115942028999</v>
      </c>
      <c r="K75" s="135">
        <v>0.53913043478260902</v>
      </c>
      <c r="L75" s="135">
        <v>0.15652173913043499</v>
      </c>
      <c r="M75" s="135">
        <v>2.6086956521739101E-2</v>
      </c>
      <c r="N75" s="136">
        <v>8.6956521739130401E-3</v>
      </c>
      <c r="O75" s="135">
        <v>0.11304347826087</v>
      </c>
      <c r="P75" s="135">
        <v>0.15652173913043499</v>
      </c>
    </row>
    <row r="76" spans="2:16">
      <c r="B76" s="423"/>
      <c r="C76" s="392" t="s">
        <v>162</v>
      </c>
      <c r="D76" s="133">
        <v>47</v>
      </c>
      <c r="E76" s="133">
        <v>13</v>
      </c>
      <c r="F76" s="133">
        <v>3</v>
      </c>
      <c r="G76" s="133">
        <v>16</v>
      </c>
      <c r="H76" s="133">
        <v>5</v>
      </c>
      <c r="I76" s="133">
        <v>21</v>
      </c>
      <c r="K76" s="134">
        <v>41</v>
      </c>
      <c r="L76" s="134">
        <v>6</v>
      </c>
      <c r="M76" s="134">
        <v>1</v>
      </c>
      <c r="N76" s="134">
        <v>5</v>
      </c>
      <c r="O76" s="134">
        <v>9</v>
      </c>
      <c r="P76" s="134">
        <v>9</v>
      </c>
    </row>
    <row r="77" spans="2:16">
      <c r="B77" s="423"/>
      <c r="C77" s="390"/>
      <c r="D77" s="71">
        <v>0.44761904761904803</v>
      </c>
      <c r="E77" s="71">
        <v>0.12380952380952399</v>
      </c>
      <c r="F77" s="71">
        <v>2.8571428571428598E-2</v>
      </c>
      <c r="G77" s="71">
        <v>0.15238095238095201</v>
      </c>
      <c r="H77" s="71">
        <v>4.7619047619047603E-2</v>
      </c>
      <c r="I77" s="71">
        <v>0.2</v>
      </c>
      <c r="K77" s="135">
        <v>0.57746478873239404</v>
      </c>
      <c r="L77" s="135">
        <v>8.4507042253521097E-2</v>
      </c>
      <c r="M77" s="135">
        <v>1.4084507042253501E-2</v>
      </c>
      <c r="N77" s="135">
        <v>7.0422535211267595E-2</v>
      </c>
      <c r="O77" s="135">
        <v>0.12676056338028199</v>
      </c>
      <c r="P77" s="135">
        <v>0.12676056338028199</v>
      </c>
    </row>
    <row r="78" spans="2:16">
      <c r="B78" s="423"/>
      <c r="C78" s="392" t="s">
        <v>163</v>
      </c>
      <c r="D78" s="133">
        <v>5</v>
      </c>
      <c r="E78" s="133">
        <v>2</v>
      </c>
      <c r="F78" s="133">
        <v>3</v>
      </c>
      <c r="G78" s="133">
        <v>7</v>
      </c>
      <c r="H78" s="133">
        <v>3</v>
      </c>
      <c r="I78" s="133">
        <v>24</v>
      </c>
      <c r="K78" s="134">
        <v>6</v>
      </c>
      <c r="L78" s="134">
        <v>1</v>
      </c>
      <c r="M78" s="134">
        <v>1</v>
      </c>
      <c r="N78" s="134">
        <v>5</v>
      </c>
      <c r="O78" s="134">
        <v>7</v>
      </c>
      <c r="P78" s="134">
        <v>7</v>
      </c>
    </row>
    <row r="79" spans="2:16">
      <c r="B79" s="423"/>
      <c r="C79" s="390"/>
      <c r="D79" s="71">
        <v>0.11363636363636399</v>
      </c>
      <c r="E79" s="71">
        <v>4.5454545454545497E-2</v>
      </c>
      <c r="F79" s="71">
        <v>6.8181818181818205E-2</v>
      </c>
      <c r="G79" s="71">
        <v>0.15909090909090901</v>
      </c>
      <c r="H79" s="71">
        <v>6.8181818181818205E-2</v>
      </c>
      <c r="I79" s="71">
        <v>0.54545454545454497</v>
      </c>
      <c r="K79" s="135">
        <v>0.22222222222222199</v>
      </c>
      <c r="L79" s="135">
        <v>3.7037037037037E-2</v>
      </c>
      <c r="M79" s="135">
        <v>3.7037037037037E-2</v>
      </c>
      <c r="N79" s="135">
        <v>0.18518518518518501</v>
      </c>
      <c r="O79" s="135">
        <v>0.25925925925925902</v>
      </c>
      <c r="P79" s="135">
        <v>0.25925925925925902</v>
      </c>
    </row>
    <row r="80" spans="2:16">
      <c r="B80" s="423"/>
      <c r="C80" s="392" t="s">
        <v>164</v>
      </c>
      <c r="D80" s="133">
        <v>160</v>
      </c>
      <c r="E80" s="133">
        <v>55</v>
      </c>
      <c r="F80" s="133">
        <v>15</v>
      </c>
      <c r="G80" s="133">
        <v>49</v>
      </c>
      <c r="H80" s="133">
        <v>23</v>
      </c>
      <c r="I80" s="133">
        <v>82</v>
      </c>
      <c r="K80" s="134">
        <v>155</v>
      </c>
      <c r="L80" s="134">
        <v>40</v>
      </c>
      <c r="M80" s="134">
        <v>16</v>
      </c>
      <c r="N80" s="134">
        <v>61</v>
      </c>
      <c r="O80" s="134">
        <v>41</v>
      </c>
      <c r="P80" s="134">
        <v>72</v>
      </c>
    </row>
    <row r="81" spans="2:16">
      <c r="B81" s="423"/>
      <c r="C81" s="390"/>
      <c r="D81" s="71">
        <v>0.41666666666666702</v>
      </c>
      <c r="E81" s="71">
        <v>0.14322916666666699</v>
      </c>
      <c r="F81" s="71">
        <v>3.90625E-2</v>
      </c>
      <c r="G81" s="71">
        <v>0.12760416666666699</v>
      </c>
      <c r="H81" s="71">
        <v>5.9895833333333301E-2</v>
      </c>
      <c r="I81" s="71">
        <v>0.21354166666666699</v>
      </c>
      <c r="K81" s="135">
        <v>0.40259740259740301</v>
      </c>
      <c r="L81" s="135">
        <v>0.103896103896104</v>
      </c>
      <c r="M81" s="135">
        <v>4.15584415584416E-2</v>
      </c>
      <c r="N81" s="135">
        <v>0.15844155844155799</v>
      </c>
      <c r="O81" s="135">
        <v>0.106493506493506</v>
      </c>
      <c r="P81" s="135">
        <v>0.18701298701298699</v>
      </c>
    </row>
    <row r="82" spans="2:16">
      <c r="C82" s="59"/>
      <c r="D82" s="65"/>
      <c r="K82" s="65"/>
    </row>
    <row r="83" spans="2:16">
      <c r="B83" s="423" t="s">
        <v>148</v>
      </c>
      <c r="C83" s="403" t="s">
        <v>165</v>
      </c>
      <c r="D83" s="133">
        <v>29</v>
      </c>
      <c r="E83" s="133">
        <v>9</v>
      </c>
      <c r="F83" s="133">
        <v>1</v>
      </c>
      <c r="G83" s="133">
        <v>7</v>
      </c>
      <c r="H83" s="133">
        <v>0</v>
      </c>
      <c r="I83" s="133">
        <v>6</v>
      </c>
      <c r="K83" s="134">
        <v>29</v>
      </c>
      <c r="L83" s="134">
        <v>3</v>
      </c>
      <c r="M83" s="134">
        <v>2</v>
      </c>
      <c r="N83" s="134">
        <v>6</v>
      </c>
      <c r="O83" s="134">
        <v>2</v>
      </c>
      <c r="P83" s="134">
        <v>5</v>
      </c>
    </row>
    <row r="84" spans="2:16">
      <c r="B84" s="423"/>
      <c r="C84" s="402"/>
      <c r="D84" s="71">
        <v>0.55769230769230804</v>
      </c>
      <c r="E84" s="71">
        <v>0.17307692307692299</v>
      </c>
      <c r="F84" s="71">
        <v>1.9230769230769201E-2</v>
      </c>
      <c r="G84" s="71">
        <v>0.134615384615385</v>
      </c>
      <c r="H84" s="71">
        <v>0</v>
      </c>
      <c r="I84" s="71">
        <v>0.115384615384615</v>
      </c>
      <c r="K84" s="135">
        <v>0.61702127659574502</v>
      </c>
      <c r="L84" s="135">
        <v>6.3829787234042604E-2</v>
      </c>
      <c r="M84" s="135">
        <v>4.2553191489361701E-2</v>
      </c>
      <c r="N84" s="135">
        <v>0.12765957446808501</v>
      </c>
      <c r="O84" s="135">
        <v>4.2553191489361701E-2</v>
      </c>
      <c r="P84" s="135">
        <v>0.10638297872340401</v>
      </c>
    </row>
    <row r="85" spans="2:16">
      <c r="B85" s="423"/>
      <c r="C85" s="401" t="s">
        <v>166</v>
      </c>
      <c r="D85" s="133">
        <v>26</v>
      </c>
      <c r="E85" s="133">
        <v>13</v>
      </c>
      <c r="F85" s="133">
        <v>6</v>
      </c>
      <c r="G85" s="133">
        <v>18</v>
      </c>
      <c r="H85" s="133">
        <v>5</v>
      </c>
      <c r="I85" s="133">
        <v>26</v>
      </c>
      <c r="K85" s="134">
        <v>42</v>
      </c>
      <c r="L85" s="134">
        <v>12</v>
      </c>
      <c r="M85" s="134">
        <v>1</v>
      </c>
      <c r="N85" s="134">
        <v>3</v>
      </c>
      <c r="O85" s="134">
        <v>2</v>
      </c>
      <c r="P85" s="134">
        <v>17</v>
      </c>
    </row>
    <row r="86" spans="2:16">
      <c r="B86" s="423"/>
      <c r="C86" s="402"/>
      <c r="D86" s="71">
        <v>0.27659574468085102</v>
      </c>
      <c r="E86" s="71">
        <v>0.13829787234042601</v>
      </c>
      <c r="F86" s="71">
        <v>6.3829787234042604E-2</v>
      </c>
      <c r="G86" s="71">
        <v>0.19148936170212799</v>
      </c>
      <c r="H86" s="71">
        <v>5.31914893617021E-2</v>
      </c>
      <c r="I86" s="71">
        <v>0.27659574468085102</v>
      </c>
      <c r="K86" s="135">
        <v>0.54545454545454497</v>
      </c>
      <c r="L86" s="135">
        <v>0.15584415584415601</v>
      </c>
      <c r="M86" s="135">
        <v>1.2987012987013E-2</v>
      </c>
      <c r="N86" s="135">
        <v>3.8961038961039002E-2</v>
      </c>
      <c r="O86" s="135">
        <v>2.5974025974026E-2</v>
      </c>
      <c r="P86" s="135">
        <v>0.22077922077922099</v>
      </c>
    </row>
    <row r="87" spans="2:16">
      <c r="B87" s="423"/>
      <c r="C87" s="401" t="s">
        <v>167</v>
      </c>
      <c r="D87" s="133">
        <v>132</v>
      </c>
      <c r="E87" s="133">
        <v>61</v>
      </c>
      <c r="F87" s="133">
        <v>10</v>
      </c>
      <c r="G87" s="133">
        <v>37</v>
      </c>
      <c r="H87" s="133">
        <v>17</v>
      </c>
      <c r="I87" s="133">
        <v>41</v>
      </c>
      <c r="K87" s="134">
        <v>141</v>
      </c>
      <c r="L87" s="134">
        <v>43</v>
      </c>
      <c r="M87" s="134">
        <v>12</v>
      </c>
      <c r="N87" s="134">
        <v>32</v>
      </c>
      <c r="O87" s="134">
        <v>19</v>
      </c>
      <c r="P87" s="134">
        <v>30</v>
      </c>
    </row>
    <row r="88" spans="2:16">
      <c r="B88" s="423"/>
      <c r="C88" s="402"/>
      <c r="D88" s="71">
        <v>0.44295302013422799</v>
      </c>
      <c r="E88" s="71">
        <v>0.204697986577181</v>
      </c>
      <c r="F88" s="71">
        <v>3.35570469798658E-2</v>
      </c>
      <c r="G88" s="71">
        <v>0.124161073825503</v>
      </c>
      <c r="H88" s="71">
        <v>5.7046979865771799E-2</v>
      </c>
      <c r="I88" s="71">
        <v>0.13758389261744999</v>
      </c>
      <c r="K88" s="135">
        <v>0.50902527075812298</v>
      </c>
      <c r="L88" s="135">
        <v>0.15523465703971101</v>
      </c>
      <c r="M88" s="135">
        <v>4.3321299638989202E-2</v>
      </c>
      <c r="N88" s="135">
        <v>0.115523465703971</v>
      </c>
      <c r="O88" s="135">
        <v>6.8592057761732897E-2</v>
      </c>
      <c r="P88" s="135">
        <v>0.10830324909747301</v>
      </c>
    </row>
    <row r="89" spans="2:16">
      <c r="B89" s="423"/>
      <c r="C89" s="401" t="s">
        <v>168</v>
      </c>
      <c r="D89" s="133">
        <v>164</v>
      </c>
      <c r="E89" s="133">
        <v>48</v>
      </c>
      <c r="F89" s="133">
        <v>21</v>
      </c>
      <c r="G89" s="133">
        <v>43</v>
      </c>
      <c r="H89" s="133">
        <v>23</v>
      </c>
      <c r="I89" s="133">
        <v>82</v>
      </c>
      <c r="K89" s="134">
        <v>123</v>
      </c>
      <c r="L89" s="134">
        <v>42</v>
      </c>
      <c r="M89" s="134">
        <v>12</v>
      </c>
      <c r="N89" s="134">
        <v>27</v>
      </c>
      <c r="O89" s="134">
        <v>38</v>
      </c>
      <c r="P89" s="134">
        <v>87</v>
      </c>
    </row>
    <row r="90" spans="2:16">
      <c r="B90" s="423"/>
      <c r="C90" s="402"/>
      <c r="D90" s="71">
        <v>0.430446194225722</v>
      </c>
      <c r="E90" s="71">
        <v>0.12598425196850399</v>
      </c>
      <c r="F90" s="71">
        <v>5.5118110236220499E-2</v>
      </c>
      <c r="G90" s="71">
        <v>0.112860892388451</v>
      </c>
      <c r="H90" s="71">
        <v>6.0367454068241497E-2</v>
      </c>
      <c r="I90" s="71">
        <v>0.215223097112861</v>
      </c>
      <c r="K90" s="135">
        <v>0.37386018237082103</v>
      </c>
      <c r="L90" s="135">
        <v>0.12765957446808501</v>
      </c>
      <c r="M90" s="135">
        <v>3.64741641337386E-2</v>
      </c>
      <c r="N90" s="135">
        <v>8.2066869300911893E-2</v>
      </c>
      <c r="O90" s="135">
        <v>0.11550151975683901</v>
      </c>
      <c r="P90" s="135">
        <v>0.26443768996960498</v>
      </c>
    </row>
    <row r="91" spans="2:16">
      <c r="B91" s="423"/>
      <c r="C91" s="401" t="s">
        <v>176</v>
      </c>
      <c r="D91" s="133">
        <v>28</v>
      </c>
      <c r="E91" s="133">
        <v>5</v>
      </c>
      <c r="F91" s="133">
        <v>1</v>
      </c>
      <c r="G91" s="133">
        <v>12</v>
      </c>
      <c r="H91" s="133">
        <v>11</v>
      </c>
      <c r="I91" s="133">
        <v>49</v>
      </c>
      <c r="K91" s="134">
        <v>28</v>
      </c>
      <c r="L91" s="134">
        <v>7</v>
      </c>
      <c r="M91" s="134">
        <v>5</v>
      </c>
      <c r="N91" s="134">
        <v>20</v>
      </c>
      <c r="O91" s="134">
        <v>12</v>
      </c>
      <c r="P91" s="134">
        <v>28</v>
      </c>
    </row>
    <row r="92" spans="2:16">
      <c r="B92" s="423"/>
      <c r="C92" s="402"/>
      <c r="D92" s="71">
        <v>0.26415094339622602</v>
      </c>
      <c r="E92" s="71">
        <v>4.71698113207547E-2</v>
      </c>
      <c r="F92" s="72">
        <v>9.4339622641509396E-3</v>
      </c>
      <c r="G92" s="71">
        <v>0.113207547169811</v>
      </c>
      <c r="H92" s="71">
        <v>0.10377358490565999</v>
      </c>
      <c r="I92" s="71">
        <v>0.46226415094339601</v>
      </c>
      <c r="K92" s="135">
        <v>0.28000000000000003</v>
      </c>
      <c r="L92" s="135">
        <v>7.0000000000000007E-2</v>
      </c>
      <c r="M92" s="135">
        <v>0.05</v>
      </c>
      <c r="N92" s="135">
        <v>0.2</v>
      </c>
      <c r="O92" s="135">
        <v>0.12</v>
      </c>
      <c r="P92" s="135">
        <v>0.28000000000000003</v>
      </c>
    </row>
    <row r="93" spans="2:16">
      <c r="B93" s="423"/>
      <c r="C93" s="401" t="s">
        <v>169</v>
      </c>
      <c r="D93" s="133">
        <v>22</v>
      </c>
      <c r="E93" s="133">
        <v>6</v>
      </c>
      <c r="F93" s="133">
        <v>2</v>
      </c>
      <c r="G93" s="133">
        <v>12</v>
      </c>
      <c r="H93" s="133">
        <v>7</v>
      </c>
      <c r="I93" s="133">
        <v>58</v>
      </c>
      <c r="K93" s="134">
        <v>34</v>
      </c>
      <c r="L93" s="134">
        <v>11</v>
      </c>
      <c r="M93" s="134">
        <v>1</v>
      </c>
      <c r="N93" s="134">
        <v>10</v>
      </c>
      <c r="O93" s="134">
        <v>15</v>
      </c>
      <c r="P93" s="134">
        <v>49</v>
      </c>
    </row>
    <row r="94" spans="2:16">
      <c r="B94" s="423"/>
      <c r="C94" s="402"/>
      <c r="D94" s="71">
        <v>0.20560747663551401</v>
      </c>
      <c r="E94" s="71">
        <v>5.60747663551402E-2</v>
      </c>
      <c r="F94" s="71">
        <v>1.86915887850467E-2</v>
      </c>
      <c r="G94" s="71">
        <v>0.11214953271028</v>
      </c>
      <c r="H94" s="71">
        <v>6.54205607476636E-2</v>
      </c>
      <c r="I94" s="71">
        <v>0.54205607476635498</v>
      </c>
      <c r="K94" s="135">
        <v>0.28333333333333299</v>
      </c>
      <c r="L94" s="135">
        <v>9.1666666666666702E-2</v>
      </c>
      <c r="M94" s="136">
        <v>8.3333333333333297E-3</v>
      </c>
      <c r="N94" s="135">
        <v>8.3333333333333301E-2</v>
      </c>
      <c r="O94" s="135">
        <v>0.125</v>
      </c>
      <c r="P94" s="135">
        <v>0.40833333333333299</v>
      </c>
    </row>
    <row r="95" spans="2:16">
      <c r="B95" s="423"/>
      <c r="C95" s="401" t="s">
        <v>170</v>
      </c>
      <c r="D95" s="133">
        <v>5</v>
      </c>
      <c r="E95" s="133">
        <v>2</v>
      </c>
      <c r="F95" s="133">
        <v>1</v>
      </c>
      <c r="G95" s="133">
        <v>10</v>
      </c>
      <c r="H95" s="133">
        <v>10</v>
      </c>
      <c r="I95" s="133">
        <v>149</v>
      </c>
      <c r="K95" s="134">
        <v>5</v>
      </c>
      <c r="L95" s="134">
        <v>1</v>
      </c>
      <c r="M95" s="134">
        <v>1</v>
      </c>
      <c r="N95" s="134">
        <v>7</v>
      </c>
      <c r="O95" s="134">
        <v>15</v>
      </c>
      <c r="P95" s="134">
        <v>118</v>
      </c>
    </row>
    <row r="96" spans="2:16">
      <c r="B96" s="423"/>
      <c r="C96" s="402"/>
      <c r="D96" s="71">
        <v>2.82485875706215E-2</v>
      </c>
      <c r="E96" s="71">
        <v>1.12994350282486E-2</v>
      </c>
      <c r="F96" s="72">
        <v>5.6497175141242903E-3</v>
      </c>
      <c r="G96" s="71">
        <v>5.6497175141242903E-2</v>
      </c>
      <c r="H96" s="71">
        <v>5.6497175141242903E-2</v>
      </c>
      <c r="I96" s="71">
        <v>0.84180790960452001</v>
      </c>
      <c r="K96" s="135">
        <v>3.4013605442176902E-2</v>
      </c>
      <c r="L96" s="136">
        <v>6.8027210884353704E-3</v>
      </c>
      <c r="M96" s="136">
        <v>6.8027210884353704E-3</v>
      </c>
      <c r="N96" s="135">
        <v>4.7619047619047603E-2</v>
      </c>
      <c r="O96" s="135">
        <v>0.102040816326531</v>
      </c>
      <c r="P96" s="135">
        <v>0.80272108843537404</v>
      </c>
    </row>
    <row r="97" spans="2:16">
      <c r="B97" s="423"/>
      <c r="C97" s="401" t="s">
        <v>149</v>
      </c>
      <c r="D97" s="133">
        <v>5</v>
      </c>
      <c r="E97" s="133">
        <v>0</v>
      </c>
      <c r="F97" s="133">
        <v>0</v>
      </c>
      <c r="G97" s="133">
        <v>3</v>
      </c>
      <c r="H97" s="133">
        <v>0</v>
      </c>
      <c r="I97" s="133">
        <v>5</v>
      </c>
      <c r="K97" s="134">
        <v>4</v>
      </c>
      <c r="L97" s="134">
        <v>4</v>
      </c>
      <c r="M97" s="134">
        <v>0</v>
      </c>
      <c r="N97" s="134">
        <v>1</v>
      </c>
      <c r="O97" s="134">
        <v>3</v>
      </c>
      <c r="P97" s="134">
        <v>17</v>
      </c>
    </row>
    <row r="98" spans="2:16">
      <c r="B98" s="423"/>
      <c r="C98" s="403"/>
      <c r="D98" s="71">
        <v>0.38461538461538503</v>
      </c>
      <c r="E98" s="71">
        <v>0</v>
      </c>
      <c r="F98" s="71">
        <v>0</v>
      </c>
      <c r="G98" s="71">
        <v>0.230769230769231</v>
      </c>
      <c r="H98" s="71">
        <v>0</v>
      </c>
      <c r="I98" s="71">
        <v>0.38461538461538503</v>
      </c>
      <c r="K98" s="135">
        <v>0.13793103448275901</v>
      </c>
      <c r="L98" s="135">
        <v>0.13793103448275901</v>
      </c>
      <c r="M98" s="135">
        <v>0</v>
      </c>
      <c r="N98" s="135">
        <v>3.4482758620689703E-2</v>
      </c>
      <c r="O98" s="135">
        <v>0.10344827586206901</v>
      </c>
      <c r="P98" s="135">
        <v>0.58620689655172398</v>
      </c>
    </row>
    <row r="99" spans="2:16">
      <c r="C99" s="2"/>
      <c r="D99" s="65"/>
      <c r="K99" s="65"/>
    </row>
    <row r="100" spans="2:16">
      <c r="B100" s="423" t="s">
        <v>228</v>
      </c>
      <c r="C100" s="391" t="s">
        <v>222</v>
      </c>
      <c r="D100" s="133">
        <v>14</v>
      </c>
      <c r="E100" s="133">
        <v>3</v>
      </c>
      <c r="F100" s="133">
        <v>0</v>
      </c>
      <c r="G100" s="133">
        <v>2</v>
      </c>
      <c r="H100" s="133">
        <v>1</v>
      </c>
      <c r="I100" s="133">
        <v>1</v>
      </c>
      <c r="K100" s="134">
        <v>19</v>
      </c>
      <c r="L100" s="134">
        <v>2</v>
      </c>
      <c r="M100" s="134">
        <v>0</v>
      </c>
      <c r="N100" s="134">
        <v>1</v>
      </c>
      <c r="O100" s="134">
        <v>3</v>
      </c>
      <c r="P100" s="134">
        <v>3</v>
      </c>
    </row>
    <row r="101" spans="2:16">
      <c r="B101" s="423"/>
      <c r="C101" s="390"/>
      <c r="D101" s="71">
        <v>0.66666666666666696</v>
      </c>
      <c r="E101" s="71">
        <v>0.14285714285714299</v>
      </c>
      <c r="F101" s="71">
        <v>0</v>
      </c>
      <c r="G101" s="71">
        <v>9.5238095238095205E-2</v>
      </c>
      <c r="H101" s="71">
        <v>4.7619047619047603E-2</v>
      </c>
      <c r="I101" s="71">
        <v>4.7619047619047603E-2</v>
      </c>
      <c r="K101" s="135">
        <v>0.67857142857142905</v>
      </c>
      <c r="L101" s="135">
        <v>7.1428571428571397E-2</v>
      </c>
      <c r="M101" s="135">
        <v>0</v>
      </c>
      <c r="N101" s="135">
        <v>3.5714285714285698E-2</v>
      </c>
      <c r="O101" s="135">
        <v>0.107142857142857</v>
      </c>
      <c r="P101" s="135">
        <v>0.107142857142857</v>
      </c>
    </row>
    <row r="102" spans="2:16">
      <c r="B102" s="423"/>
      <c r="C102" s="392" t="s">
        <v>223</v>
      </c>
      <c r="D102" s="133">
        <v>156</v>
      </c>
      <c r="E102" s="133">
        <v>28</v>
      </c>
      <c r="F102" s="133">
        <v>4</v>
      </c>
      <c r="G102" s="133">
        <v>19</v>
      </c>
      <c r="H102" s="133">
        <v>12</v>
      </c>
      <c r="I102" s="133">
        <v>33</v>
      </c>
      <c r="K102" s="134">
        <v>122</v>
      </c>
      <c r="L102" s="134">
        <v>16</v>
      </c>
      <c r="M102" s="134">
        <v>3</v>
      </c>
      <c r="N102" s="134">
        <v>29</v>
      </c>
      <c r="O102" s="134">
        <v>22</v>
      </c>
      <c r="P102" s="134">
        <v>28</v>
      </c>
    </row>
    <row r="103" spans="2:16">
      <c r="B103" s="423"/>
      <c r="C103" s="390"/>
      <c r="D103" s="71">
        <v>0.61904761904761896</v>
      </c>
      <c r="E103" s="71">
        <v>0.11111111111111099</v>
      </c>
      <c r="F103" s="71">
        <v>1.58730158730159E-2</v>
      </c>
      <c r="G103" s="71">
        <v>7.5396825396825407E-2</v>
      </c>
      <c r="H103" s="71">
        <v>4.7619047619047603E-2</v>
      </c>
      <c r="I103" s="71">
        <v>0.13095238095238099</v>
      </c>
      <c r="K103" s="135">
        <v>0.55454545454545501</v>
      </c>
      <c r="L103" s="135">
        <v>7.2727272727272696E-2</v>
      </c>
      <c r="M103" s="135">
        <v>1.3636363636363599E-2</v>
      </c>
      <c r="N103" s="135">
        <v>0.131818181818182</v>
      </c>
      <c r="O103" s="135">
        <v>0.1</v>
      </c>
      <c r="P103" s="135">
        <v>0.12727272727272701</v>
      </c>
    </row>
    <row r="104" spans="2:16">
      <c r="B104" s="423"/>
      <c r="C104" s="392" t="s">
        <v>224</v>
      </c>
      <c r="D104" s="133">
        <v>219</v>
      </c>
      <c r="E104" s="133">
        <v>95</v>
      </c>
      <c r="F104" s="133">
        <v>27</v>
      </c>
      <c r="G104" s="133">
        <v>84</v>
      </c>
      <c r="H104" s="133">
        <v>44</v>
      </c>
      <c r="I104" s="133">
        <v>181</v>
      </c>
      <c r="K104" s="134">
        <v>252</v>
      </c>
      <c r="L104" s="134">
        <v>85</v>
      </c>
      <c r="M104" s="134">
        <v>23</v>
      </c>
      <c r="N104" s="134">
        <v>64</v>
      </c>
      <c r="O104" s="134">
        <v>65</v>
      </c>
      <c r="P104" s="134">
        <v>183</v>
      </c>
    </row>
    <row r="105" spans="2:16">
      <c r="B105" s="423"/>
      <c r="C105" s="390"/>
      <c r="D105" s="71">
        <v>0.33692307692307699</v>
      </c>
      <c r="E105" s="71">
        <v>0.146153846153846</v>
      </c>
      <c r="F105" s="71">
        <v>4.1538461538461503E-2</v>
      </c>
      <c r="G105" s="71">
        <v>0.12923076923076901</v>
      </c>
      <c r="H105" s="71">
        <v>6.7692307692307704E-2</v>
      </c>
      <c r="I105" s="71">
        <v>0.27846153846153798</v>
      </c>
      <c r="K105" s="135">
        <v>0.375</v>
      </c>
      <c r="L105" s="135">
        <v>0.12648809523809501</v>
      </c>
      <c r="M105" s="135">
        <v>3.42261904761905E-2</v>
      </c>
      <c r="N105" s="135">
        <v>9.5238095238095205E-2</v>
      </c>
      <c r="O105" s="135">
        <v>9.6726190476190493E-2</v>
      </c>
      <c r="P105" s="135">
        <v>0.27232142857142899</v>
      </c>
    </row>
    <row r="106" spans="2:16">
      <c r="B106" s="423"/>
      <c r="C106" s="392" t="s">
        <v>225</v>
      </c>
      <c r="D106" s="133">
        <v>18</v>
      </c>
      <c r="E106" s="133">
        <v>15</v>
      </c>
      <c r="F106" s="133">
        <v>12</v>
      </c>
      <c r="G106" s="133">
        <v>31</v>
      </c>
      <c r="H106" s="133">
        <v>15</v>
      </c>
      <c r="I106" s="133">
        <v>140</v>
      </c>
      <c r="K106" s="134">
        <v>14</v>
      </c>
      <c r="L106" s="134">
        <v>19</v>
      </c>
      <c r="M106" s="134">
        <v>4</v>
      </c>
      <c r="N106" s="134">
        <v>11</v>
      </c>
      <c r="O106" s="134">
        <v>17</v>
      </c>
      <c r="P106" s="134">
        <v>99</v>
      </c>
    </row>
    <row r="107" spans="2:16">
      <c r="B107" s="423"/>
      <c r="C107" s="390"/>
      <c r="D107" s="71">
        <v>7.7922077922077906E-2</v>
      </c>
      <c r="E107" s="71">
        <v>6.4935064935064901E-2</v>
      </c>
      <c r="F107" s="71">
        <v>5.1948051948051903E-2</v>
      </c>
      <c r="G107" s="71">
        <v>0.13419913419913401</v>
      </c>
      <c r="H107" s="71">
        <v>6.4935064935064901E-2</v>
      </c>
      <c r="I107" s="71">
        <v>0.60606060606060597</v>
      </c>
      <c r="K107" s="135">
        <v>8.5365853658536606E-2</v>
      </c>
      <c r="L107" s="135">
        <v>0.115853658536585</v>
      </c>
      <c r="M107" s="135">
        <v>2.4390243902439001E-2</v>
      </c>
      <c r="N107" s="135">
        <v>6.7073170731707293E-2</v>
      </c>
      <c r="O107" s="135">
        <v>0.103658536585366</v>
      </c>
      <c r="P107" s="135">
        <v>0.60365853658536595</v>
      </c>
    </row>
    <row r="108" spans="2:16">
      <c r="B108" s="423"/>
      <c r="C108" s="392" t="s">
        <v>226</v>
      </c>
      <c r="D108" s="133">
        <v>3</v>
      </c>
      <c r="E108" s="133">
        <v>4</v>
      </c>
      <c r="F108" s="133">
        <v>0</v>
      </c>
      <c r="G108" s="133">
        <v>5</v>
      </c>
      <c r="H108" s="133">
        <v>0</v>
      </c>
      <c r="I108" s="133">
        <v>60</v>
      </c>
      <c r="K108" s="134">
        <v>1</v>
      </c>
      <c r="L108" s="134">
        <v>0</v>
      </c>
      <c r="M108" s="134">
        <v>1</v>
      </c>
      <c r="N108" s="134">
        <v>1</v>
      </c>
      <c r="O108" s="134">
        <v>0</v>
      </c>
      <c r="P108" s="134">
        <v>37</v>
      </c>
    </row>
    <row r="109" spans="2:16">
      <c r="B109" s="423"/>
      <c r="C109" s="390"/>
      <c r="D109" s="71">
        <v>4.1666666666666699E-2</v>
      </c>
      <c r="E109" s="71">
        <v>5.5555555555555601E-2</v>
      </c>
      <c r="F109" s="71">
        <v>0</v>
      </c>
      <c r="G109" s="71">
        <v>6.9444444444444406E-2</v>
      </c>
      <c r="H109" s="71">
        <v>0</v>
      </c>
      <c r="I109" s="71">
        <v>0.83333333333333304</v>
      </c>
      <c r="K109" s="135">
        <v>2.5000000000000001E-2</v>
      </c>
      <c r="L109" s="135">
        <v>0</v>
      </c>
      <c r="M109" s="135">
        <v>2.5000000000000001E-2</v>
      </c>
      <c r="N109" s="135">
        <v>2.5000000000000001E-2</v>
      </c>
      <c r="O109" s="135">
        <v>0</v>
      </c>
      <c r="P109" s="135">
        <v>0.92500000000000004</v>
      </c>
    </row>
    <row r="110" spans="2:16">
      <c r="C110" s="59"/>
      <c r="D110" s="65"/>
      <c r="K110" s="65"/>
    </row>
    <row r="111" spans="2:16">
      <c r="B111" s="423" t="s">
        <v>86</v>
      </c>
      <c r="C111" s="391" t="s">
        <v>180</v>
      </c>
      <c r="D111" s="133">
        <v>102</v>
      </c>
      <c r="E111" s="133">
        <v>45</v>
      </c>
      <c r="F111" s="133">
        <v>7</v>
      </c>
      <c r="G111" s="133">
        <v>41</v>
      </c>
      <c r="H111" s="133">
        <v>24</v>
      </c>
      <c r="I111" s="133">
        <v>153</v>
      </c>
      <c r="K111" s="134">
        <v>88</v>
      </c>
      <c r="L111" s="134">
        <v>32</v>
      </c>
      <c r="M111" s="134">
        <v>9</v>
      </c>
      <c r="N111" s="134">
        <v>33</v>
      </c>
      <c r="O111" s="134">
        <v>33</v>
      </c>
      <c r="P111" s="134">
        <v>147</v>
      </c>
    </row>
    <row r="112" spans="2:16">
      <c r="B112" s="423"/>
      <c r="C112" s="390"/>
      <c r="D112" s="71">
        <v>0.27419354838709697</v>
      </c>
      <c r="E112" s="71">
        <v>0.120967741935484</v>
      </c>
      <c r="F112" s="71">
        <v>1.8817204301075301E-2</v>
      </c>
      <c r="G112" s="71">
        <v>0.110215053763441</v>
      </c>
      <c r="H112" s="71">
        <v>6.4516129032258104E-2</v>
      </c>
      <c r="I112" s="71">
        <v>0.41129032258064502</v>
      </c>
      <c r="K112" s="135">
        <v>0.25730994152046799</v>
      </c>
      <c r="L112" s="135">
        <v>9.3567251461988299E-2</v>
      </c>
      <c r="M112" s="135">
        <v>2.6315789473684199E-2</v>
      </c>
      <c r="N112" s="135">
        <v>9.6491228070175405E-2</v>
      </c>
      <c r="O112" s="135">
        <v>9.6491228070175405E-2</v>
      </c>
      <c r="P112" s="135">
        <v>0.429824561403509</v>
      </c>
    </row>
    <row r="113" spans="2:16">
      <c r="B113" s="423"/>
      <c r="C113" s="392" t="s">
        <v>181</v>
      </c>
      <c r="D113" s="133">
        <v>42</v>
      </c>
      <c r="E113" s="133">
        <v>26</v>
      </c>
      <c r="F113" s="133">
        <v>9</v>
      </c>
      <c r="G113" s="133">
        <v>20</v>
      </c>
      <c r="H113" s="133">
        <v>8</v>
      </c>
      <c r="I113" s="133">
        <v>64</v>
      </c>
      <c r="K113" s="134">
        <v>45</v>
      </c>
      <c r="L113" s="134">
        <v>20</v>
      </c>
      <c r="M113" s="134">
        <v>7</v>
      </c>
      <c r="N113" s="134">
        <v>18</v>
      </c>
      <c r="O113" s="134">
        <v>22</v>
      </c>
      <c r="P113" s="134">
        <v>42</v>
      </c>
    </row>
    <row r="114" spans="2:16">
      <c r="B114" s="423"/>
      <c r="C114" s="390"/>
      <c r="D114" s="71">
        <v>0.24852071005917201</v>
      </c>
      <c r="E114" s="71">
        <v>0.15384615384615399</v>
      </c>
      <c r="F114" s="71">
        <v>5.32544378698225E-2</v>
      </c>
      <c r="G114" s="71">
        <v>0.118343195266272</v>
      </c>
      <c r="H114" s="71">
        <v>4.7337278106508902E-2</v>
      </c>
      <c r="I114" s="71">
        <v>0.378698224852071</v>
      </c>
      <c r="K114" s="135">
        <v>0.29220779220779203</v>
      </c>
      <c r="L114" s="135">
        <v>0.12987012987013</v>
      </c>
      <c r="M114" s="135">
        <v>4.5454545454545497E-2</v>
      </c>
      <c r="N114" s="135">
        <v>0.11688311688311701</v>
      </c>
      <c r="O114" s="135">
        <v>0.14285714285714299</v>
      </c>
      <c r="P114" s="135">
        <v>0.27272727272727298</v>
      </c>
    </row>
    <row r="115" spans="2:16">
      <c r="B115" s="423"/>
      <c r="C115" s="392" t="s">
        <v>182</v>
      </c>
      <c r="D115" s="133">
        <v>66</v>
      </c>
      <c r="E115" s="133">
        <v>16</v>
      </c>
      <c r="F115" s="133">
        <v>6</v>
      </c>
      <c r="G115" s="133">
        <v>20</v>
      </c>
      <c r="H115" s="133">
        <v>12</v>
      </c>
      <c r="I115" s="133">
        <v>69</v>
      </c>
      <c r="K115" s="134">
        <v>64</v>
      </c>
      <c r="L115" s="134">
        <v>21</v>
      </c>
      <c r="M115" s="134">
        <v>6</v>
      </c>
      <c r="N115" s="134">
        <v>16</v>
      </c>
      <c r="O115" s="134">
        <v>9</v>
      </c>
      <c r="P115" s="134">
        <v>54</v>
      </c>
    </row>
    <row r="116" spans="2:16">
      <c r="B116" s="423"/>
      <c r="C116" s="390"/>
      <c r="D116" s="71">
        <v>0.34920634920634902</v>
      </c>
      <c r="E116" s="71">
        <v>8.4656084656084707E-2</v>
      </c>
      <c r="F116" s="71">
        <v>3.1746031746031703E-2</v>
      </c>
      <c r="G116" s="71">
        <v>0.10582010582010599</v>
      </c>
      <c r="H116" s="71">
        <v>6.3492063492063502E-2</v>
      </c>
      <c r="I116" s="71">
        <v>0.365079365079365</v>
      </c>
      <c r="K116" s="135">
        <v>0.376470588235294</v>
      </c>
      <c r="L116" s="135">
        <v>0.123529411764706</v>
      </c>
      <c r="M116" s="135">
        <v>3.5294117647058802E-2</v>
      </c>
      <c r="N116" s="135">
        <v>9.41176470588235E-2</v>
      </c>
      <c r="O116" s="135">
        <v>5.29411764705882E-2</v>
      </c>
      <c r="P116" s="135">
        <v>0.317647058823529</v>
      </c>
    </row>
    <row r="117" spans="2:16">
      <c r="B117" s="423"/>
      <c r="C117" s="392" t="s">
        <v>183</v>
      </c>
      <c r="D117" s="133">
        <v>68</v>
      </c>
      <c r="E117" s="133">
        <v>29</v>
      </c>
      <c r="F117" s="133">
        <v>9</v>
      </c>
      <c r="G117" s="133">
        <v>28</v>
      </c>
      <c r="H117" s="133">
        <v>14</v>
      </c>
      <c r="I117" s="133">
        <v>50</v>
      </c>
      <c r="K117" s="134">
        <v>71</v>
      </c>
      <c r="L117" s="134">
        <v>24</v>
      </c>
      <c r="M117" s="134">
        <v>4</v>
      </c>
      <c r="N117" s="134">
        <v>14</v>
      </c>
      <c r="O117" s="134">
        <v>22</v>
      </c>
      <c r="P117" s="134">
        <v>44</v>
      </c>
    </row>
    <row r="118" spans="2:16">
      <c r="B118" s="423"/>
      <c r="C118" s="390"/>
      <c r="D118" s="71">
        <v>0.34343434343434298</v>
      </c>
      <c r="E118" s="71">
        <v>0.14646464646464599</v>
      </c>
      <c r="F118" s="71">
        <v>4.5454545454545497E-2</v>
      </c>
      <c r="G118" s="71">
        <v>0.14141414141414099</v>
      </c>
      <c r="H118" s="71">
        <v>7.0707070707070704E-2</v>
      </c>
      <c r="I118" s="71">
        <v>0.25252525252525299</v>
      </c>
      <c r="K118" s="135">
        <v>0.39664804469273701</v>
      </c>
      <c r="L118" s="135">
        <v>0.13407821229050301</v>
      </c>
      <c r="M118" s="135">
        <v>2.23463687150838E-2</v>
      </c>
      <c r="N118" s="135">
        <v>7.8212290502793297E-2</v>
      </c>
      <c r="O118" s="135">
        <v>0.122905027932961</v>
      </c>
      <c r="P118" s="135">
        <v>0.245810055865922</v>
      </c>
    </row>
    <row r="119" spans="2:16">
      <c r="B119" s="423"/>
      <c r="C119" s="392" t="s">
        <v>184</v>
      </c>
      <c r="D119" s="133">
        <v>58</v>
      </c>
      <c r="E119" s="133">
        <v>17</v>
      </c>
      <c r="F119" s="133">
        <v>5</v>
      </c>
      <c r="G119" s="133">
        <v>17</v>
      </c>
      <c r="H119" s="133">
        <v>9</v>
      </c>
      <c r="I119" s="133">
        <v>40</v>
      </c>
      <c r="K119" s="134">
        <v>64</v>
      </c>
      <c r="L119" s="134">
        <v>10</v>
      </c>
      <c r="M119" s="134">
        <v>5</v>
      </c>
      <c r="N119" s="134">
        <v>15</v>
      </c>
      <c r="O119" s="134">
        <v>10</v>
      </c>
      <c r="P119" s="134">
        <v>35</v>
      </c>
    </row>
    <row r="120" spans="2:16">
      <c r="B120" s="423"/>
      <c r="C120" s="390"/>
      <c r="D120" s="71">
        <v>0.397260273972603</v>
      </c>
      <c r="E120" s="71">
        <v>0.116438356164384</v>
      </c>
      <c r="F120" s="71">
        <v>3.42465753424658E-2</v>
      </c>
      <c r="G120" s="71">
        <v>0.116438356164384</v>
      </c>
      <c r="H120" s="71">
        <v>6.1643835616438401E-2</v>
      </c>
      <c r="I120" s="71">
        <v>0.27397260273972601</v>
      </c>
      <c r="K120" s="135">
        <v>0.46043165467625902</v>
      </c>
      <c r="L120" s="135">
        <v>7.1942446043165506E-2</v>
      </c>
      <c r="M120" s="135">
        <v>3.5971223021582698E-2</v>
      </c>
      <c r="N120" s="135">
        <v>0.107913669064748</v>
      </c>
      <c r="O120" s="135">
        <v>7.1942446043165506E-2</v>
      </c>
      <c r="P120" s="135">
        <v>0.25179856115107901</v>
      </c>
    </row>
    <row r="121" spans="2:16">
      <c r="B121" s="423"/>
      <c r="C121" s="392" t="s">
        <v>185</v>
      </c>
      <c r="D121" s="133">
        <v>75</v>
      </c>
      <c r="E121" s="133">
        <v>11</v>
      </c>
      <c r="F121" s="133">
        <v>7</v>
      </c>
      <c r="G121" s="133">
        <v>15</v>
      </c>
      <c r="H121" s="133">
        <v>5</v>
      </c>
      <c r="I121" s="133">
        <v>40</v>
      </c>
      <c r="K121" s="134">
        <v>74</v>
      </c>
      <c r="L121" s="134">
        <v>17</v>
      </c>
      <c r="M121" s="134">
        <v>2</v>
      </c>
      <c r="N121" s="134">
        <v>10</v>
      </c>
      <c r="O121" s="134">
        <v>9</v>
      </c>
      <c r="P121" s="134">
        <v>29</v>
      </c>
    </row>
    <row r="122" spans="2:16">
      <c r="B122" s="423"/>
      <c r="C122" s="391"/>
      <c r="D122" s="71">
        <v>0.49019607843137297</v>
      </c>
      <c r="E122" s="71">
        <v>7.1895424836601302E-2</v>
      </c>
      <c r="F122" s="71">
        <v>4.5751633986928102E-2</v>
      </c>
      <c r="G122" s="71">
        <v>9.8039215686274495E-2</v>
      </c>
      <c r="H122" s="71">
        <v>3.2679738562091498E-2</v>
      </c>
      <c r="I122" s="71">
        <v>0.26143790849673199</v>
      </c>
      <c r="K122" s="135">
        <v>0.52482269503546097</v>
      </c>
      <c r="L122" s="135">
        <v>0.120567375886525</v>
      </c>
      <c r="M122" s="135">
        <v>1.41843971631206E-2</v>
      </c>
      <c r="N122" s="135">
        <v>7.09219858156028E-2</v>
      </c>
      <c r="O122" s="135">
        <v>6.3829787234042604E-2</v>
      </c>
      <c r="P122" s="135">
        <v>0.205673758865248</v>
      </c>
    </row>
    <row r="123" spans="2:16">
      <c r="C123" s="59"/>
      <c r="D123" s="65"/>
      <c r="K123" s="65"/>
    </row>
    <row r="124" spans="2:16">
      <c r="B124" s="423" t="s">
        <v>87</v>
      </c>
      <c r="C124" s="391" t="s">
        <v>88</v>
      </c>
      <c r="D124" s="133">
        <v>71</v>
      </c>
      <c r="E124" s="133">
        <v>13</v>
      </c>
      <c r="F124" s="133">
        <v>6</v>
      </c>
      <c r="G124" s="133">
        <v>13</v>
      </c>
      <c r="H124" s="133">
        <v>6</v>
      </c>
      <c r="I124" s="133">
        <v>30</v>
      </c>
      <c r="K124" s="134">
        <v>71</v>
      </c>
      <c r="L124" s="134">
        <v>14</v>
      </c>
      <c r="M124" s="134">
        <v>1</v>
      </c>
      <c r="N124" s="134">
        <v>6</v>
      </c>
      <c r="O124" s="134">
        <v>14</v>
      </c>
      <c r="P124" s="134">
        <v>23</v>
      </c>
    </row>
    <row r="125" spans="2:16">
      <c r="B125" s="423"/>
      <c r="C125" s="390"/>
      <c r="D125" s="71">
        <v>0.51079136690647498</v>
      </c>
      <c r="E125" s="71">
        <v>9.3525179856115095E-2</v>
      </c>
      <c r="F125" s="71">
        <v>4.3165467625899297E-2</v>
      </c>
      <c r="G125" s="71">
        <v>9.3525179856115095E-2</v>
      </c>
      <c r="H125" s="71">
        <v>4.3165467625899297E-2</v>
      </c>
      <c r="I125" s="71">
        <v>0.215827338129496</v>
      </c>
      <c r="K125" s="135">
        <v>0.55038759689922501</v>
      </c>
      <c r="L125" s="135">
        <v>0.108527131782946</v>
      </c>
      <c r="M125" s="136">
        <v>7.7519379844961196E-3</v>
      </c>
      <c r="N125" s="135">
        <v>4.6511627906976702E-2</v>
      </c>
      <c r="O125" s="135">
        <v>0.108527131782946</v>
      </c>
      <c r="P125" s="135">
        <v>0.178294573643411</v>
      </c>
    </row>
    <row r="126" spans="2:16">
      <c r="B126" s="423"/>
      <c r="C126" s="392" t="s">
        <v>89</v>
      </c>
      <c r="D126" s="133">
        <v>37</v>
      </c>
      <c r="E126" s="133">
        <v>11</v>
      </c>
      <c r="F126" s="133">
        <v>4</v>
      </c>
      <c r="G126" s="133">
        <v>17</v>
      </c>
      <c r="H126" s="133">
        <v>9</v>
      </c>
      <c r="I126" s="133">
        <v>51</v>
      </c>
      <c r="K126" s="134">
        <v>37</v>
      </c>
      <c r="L126" s="134">
        <v>8</v>
      </c>
      <c r="M126" s="134">
        <v>4</v>
      </c>
      <c r="N126" s="134">
        <v>16</v>
      </c>
      <c r="O126" s="134">
        <v>10</v>
      </c>
      <c r="P126" s="134">
        <v>44</v>
      </c>
    </row>
    <row r="127" spans="2:16">
      <c r="B127" s="423"/>
      <c r="C127" s="390"/>
      <c r="D127" s="71">
        <v>0.28682170542635699</v>
      </c>
      <c r="E127" s="71">
        <v>8.5271317829457405E-2</v>
      </c>
      <c r="F127" s="71">
        <v>3.1007751937984499E-2</v>
      </c>
      <c r="G127" s="71">
        <v>0.13178294573643401</v>
      </c>
      <c r="H127" s="71">
        <v>6.9767441860465101E-2</v>
      </c>
      <c r="I127" s="71">
        <v>0.39534883720930197</v>
      </c>
      <c r="K127" s="135">
        <v>0.310924369747899</v>
      </c>
      <c r="L127" s="135">
        <v>6.7226890756302504E-2</v>
      </c>
      <c r="M127" s="135">
        <v>3.3613445378151301E-2</v>
      </c>
      <c r="N127" s="135">
        <v>0.13445378151260501</v>
      </c>
      <c r="O127" s="135">
        <v>8.40336134453782E-2</v>
      </c>
      <c r="P127" s="135">
        <v>0.369747899159664</v>
      </c>
    </row>
    <row r="128" spans="2:16">
      <c r="B128" s="423"/>
      <c r="C128" s="392" t="s">
        <v>90</v>
      </c>
      <c r="D128" s="133">
        <v>36</v>
      </c>
      <c r="E128" s="133">
        <v>18</v>
      </c>
      <c r="F128" s="133">
        <v>7</v>
      </c>
      <c r="G128" s="133">
        <v>23</v>
      </c>
      <c r="H128" s="133">
        <v>10</v>
      </c>
      <c r="I128" s="133">
        <v>49</v>
      </c>
      <c r="K128" s="134">
        <v>38</v>
      </c>
      <c r="L128" s="134">
        <v>16</v>
      </c>
      <c r="M128" s="134">
        <v>4</v>
      </c>
      <c r="N128" s="134">
        <v>23</v>
      </c>
      <c r="O128" s="134">
        <v>14</v>
      </c>
      <c r="P128" s="134">
        <v>34</v>
      </c>
    </row>
    <row r="129" spans="2:16">
      <c r="B129" s="423"/>
      <c r="C129" s="390"/>
      <c r="D129" s="71">
        <v>0.25174825174825199</v>
      </c>
      <c r="E129" s="71">
        <v>0.125874125874126</v>
      </c>
      <c r="F129" s="71">
        <v>4.8951048951048903E-2</v>
      </c>
      <c r="G129" s="71">
        <v>0.160839160839161</v>
      </c>
      <c r="H129" s="71">
        <v>6.9930069930069894E-2</v>
      </c>
      <c r="I129" s="71">
        <v>0.34265734265734299</v>
      </c>
      <c r="K129" s="135">
        <v>0.29457364341085301</v>
      </c>
      <c r="L129" s="135">
        <v>0.124031007751938</v>
      </c>
      <c r="M129" s="135">
        <v>3.1007751937984499E-2</v>
      </c>
      <c r="N129" s="135">
        <v>0.178294573643411</v>
      </c>
      <c r="O129" s="135">
        <v>0.108527131782946</v>
      </c>
      <c r="P129" s="135">
        <v>0.26356589147286802</v>
      </c>
    </row>
    <row r="130" spans="2:16">
      <c r="B130" s="423"/>
      <c r="C130" s="392" t="s">
        <v>91</v>
      </c>
      <c r="D130" s="133">
        <v>53</v>
      </c>
      <c r="E130" s="133">
        <v>19</v>
      </c>
      <c r="F130" s="133">
        <v>4</v>
      </c>
      <c r="G130" s="133">
        <v>23</v>
      </c>
      <c r="H130" s="133">
        <v>18</v>
      </c>
      <c r="I130" s="133">
        <v>50</v>
      </c>
      <c r="K130" s="134">
        <v>51</v>
      </c>
      <c r="L130" s="134">
        <v>18</v>
      </c>
      <c r="M130" s="134">
        <v>5</v>
      </c>
      <c r="N130" s="134">
        <v>13</v>
      </c>
      <c r="O130" s="134">
        <v>17</v>
      </c>
      <c r="P130" s="134">
        <v>47</v>
      </c>
    </row>
    <row r="131" spans="2:16">
      <c r="B131" s="423"/>
      <c r="C131" s="390"/>
      <c r="D131" s="71">
        <v>0.31736526946107801</v>
      </c>
      <c r="E131" s="71">
        <v>0.11377245508981999</v>
      </c>
      <c r="F131" s="71">
        <v>2.39520958083832E-2</v>
      </c>
      <c r="G131" s="71">
        <v>0.13772455089820401</v>
      </c>
      <c r="H131" s="71">
        <v>0.107784431137725</v>
      </c>
      <c r="I131" s="71">
        <v>0.29940119760479</v>
      </c>
      <c r="K131" s="135">
        <v>0.33774834437086099</v>
      </c>
      <c r="L131" s="135">
        <v>0.119205298013245</v>
      </c>
      <c r="M131" s="135">
        <v>3.3112582781456998E-2</v>
      </c>
      <c r="N131" s="135">
        <v>8.6092715231788103E-2</v>
      </c>
      <c r="O131" s="135">
        <v>0.112582781456954</v>
      </c>
      <c r="P131" s="135">
        <v>0.31125827814569501</v>
      </c>
    </row>
    <row r="132" spans="2:16">
      <c r="B132" s="423"/>
      <c r="C132" s="392" t="s">
        <v>92</v>
      </c>
      <c r="D132" s="133">
        <v>52</v>
      </c>
      <c r="E132" s="133">
        <v>26</v>
      </c>
      <c r="F132" s="133">
        <v>4</v>
      </c>
      <c r="G132" s="133">
        <v>9</v>
      </c>
      <c r="H132" s="133">
        <v>8</v>
      </c>
      <c r="I132" s="133">
        <v>59</v>
      </c>
      <c r="K132" s="134">
        <v>55</v>
      </c>
      <c r="L132" s="134">
        <v>11</v>
      </c>
      <c r="M132" s="134">
        <v>6</v>
      </c>
      <c r="N132" s="134">
        <v>14</v>
      </c>
      <c r="O132" s="134">
        <v>11</v>
      </c>
      <c r="P132" s="134">
        <v>46</v>
      </c>
    </row>
    <row r="133" spans="2:16">
      <c r="B133" s="423"/>
      <c r="C133" s="390"/>
      <c r="D133" s="71">
        <v>0.329113924050633</v>
      </c>
      <c r="E133" s="71">
        <v>0.164556962025316</v>
      </c>
      <c r="F133" s="71">
        <v>2.53164556962025E-2</v>
      </c>
      <c r="G133" s="71">
        <v>5.6962025316455701E-2</v>
      </c>
      <c r="H133" s="71">
        <v>5.0632911392405097E-2</v>
      </c>
      <c r="I133" s="71">
        <v>0.373417721518987</v>
      </c>
      <c r="K133" s="135">
        <v>0.38461538461538503</v>
      </c>
      <c r="L133" s="135">
        <v>7.69230769230769E-2</v>
      </c>
      <c r="M133" s="135">
        <v>4.1958041958042001E-2</v>
      </c>
      <c r="N133" s="135">
        <v>9.7902097902097904E-2</v>
      </c>
      <c r="O133" s="135">
        <v>7.69230769230769E-2</v>
      </c>
      <c r="P133" s="135">
        <v>0.321678321678322</v>
      </c>
    </row>
    <row r="134" spans="2:16">
      <c r="B134" s="423"/>
      <c r="C134" s="392" t="s">
        <v>93</v>
      </c>
      <c r="D134" s="133">
        <v>52</v>
      </c>
      <c r="E134" s="133">
        <v>21</v>
      </c>
      <c r="F134" s="133">
        <v>1</v>
      </c>
      <c r="G134" s="133">
        <v>16</v>
      </c>
      <c r="H134" s="133">
        <v>9</v>
      </c>
      <c r="I134" s="133">
        <v>54</v>
      </c>
      <c r="K134" s="134">
        <v>53</v>
      </c>
      <c r="L134" s="134">
        <v>14</v>
      </c>
      <c r="M134" s="134">
        <v>5</v>
      </c>
      <c r="N134" s="134">
        <v>9</v>
      </c>
      <c r="O134" s="134">
        <v>13</v>
      </c>
      <c r="P134" s="134">
        <v>46</v>
      </c>
    </row>
    <row r="135" spans="2:16">
      <c r="B135" s="423"/>
      <c r="C135" s="390"/>
      <c r="D135" s="71">
        <v>0.33986928104575198</v>
      </c>
      <c r="E135" s="71">
        <v>0.13725490196078399</v>
      </c>
      <c r="F135" s="72">
        <v>6.5359477124183E-3</v>
      </c>
      <c r="G135" s="71">
        <v>0.10457516339869299</v>
      </c>
      <c r="H135" s="71">
        <v>5.8823529411764698E-2</v>
      </c>
      <c r="I135" s="71">
        <v>0.35294117647058798</v>
      </c>
      <c r="K135" s="135">
        <v>0.378571428571429</v>
      </c>
      <c r="L135" s="135">
        <v>0.1</v>
      </c>
      <c r="M135" s="135">
        <v>3.5714285714285698E-2</v>
      </c>
      <c r="N135" s="135">
        <v>6.4285714285714293E-2</v>
      </c>
      <c r="O135" s="135">
        <v>9.2857142857142902E-2</v>
      </c>
      <c r="P135" s="135">
        <v>0.32857142857142901</v>
      </c>
    </row>
    <row r="136" spans="2:16">
      <c r="B136" s="423"/>
      <c r="C136" s="392" t="s">
        <v>94</v>
      </c>
      <c r="D136" s="133">
        <v>56</v>
      </c>
      <c r="E136" s="133">
        <v>17</v>
      </c>
      <c r="F136" s="133">
        <v>10</v>
      </c>
      <c r="G136" s="133">
        <v>23</v>
      </c>
      <c r="H136" s="133">
        <v>5</v>
      </c>
      <c r="I136" s="133">
        <v>61</v>
      </c>
      <c r="K136" s="134">
        <v>51</v>
      </c>
      <c r="L136" s="134">
        <v>20</v>
      </c>
      <c r="M136" s="134">
        <v>5</v>
      </c>
      <c r="N136" s="134">
        <v>10</v>
      </c>
      <c r="O136" s="134">
        <v>15</v>
      </c>
      <c r="P136" s="134">
        <v>59</v>
      </c>
    </row>
    <row r="137" spans="2:16">
      <c r="B137" s="423"/>
      <c r="C137" s="390"/>
      <c r="D137" s="71">
        <v>0.32558139534883701</v>
      </c>
      <c r="E137" s="71">
        <v>9.8837209302325604E-2</v>
      </c>
      <c r="F137" s="71">
        <v>5.8139534883720902E-2</v>
      </c>
      <c r="G137" s="71">
        <v>0.13372093023255799</v>
      </c>
      <c r="H137" s="71">
        <v>2.9069767441860499E-2</v>
      </c>
      <c r="I137" s="71">
        <v>0.35465116279069803</v>
      </c>
      <c r="K137" s="135">
        <v>0.31874999999999998</v>
      </c>
      <c r="L137" s="135">
        <v>0.125</v>
      </c>
      <c r="M137" s="135">
        <v>3.125E-2</v>
      </c>
      <c r="N137" s="135">
        <v>6.25E-2</v>
      </c>
      <c r="O137" s="135">
        <v>9.375E-2</v>
      </c>
      <c r="P137" s="135">
        <v>0.36875000000000002</v>
      </c>
    </row>
    <row r="138" spans="2:16">
      <c r="B138" s="423"/>
      <c r="C138" s="392" t="s">
        <v>95</v>
      </c>
      <c r="D138" s="133">
        <v>55</v>
      </c>
      <c r="E138" s="133">
        <v>20</v>
      </c>
      <c r="F138" s="133">
        <v>6</v>
      </c>
      <c r="G138" s="133">
        <v>19</v>
      </c>
      <c r="H138" s="133">
        <v>7</v>
      </c>
      <c r="I138" s="133">
        <v>62</v>
      </c>
      <c r="K138" s="134">
        <v>52</v>
      </c>
      <c r="L138" s="134">
        <v>22</v>
      </c>
      <c r="M138" s="134">
        <v>2</v>
      </c>
      <c r="N138" s="134">
        <v>14</v>
      </c>
      <c r="O138" s="134">
        <v>14</v>
      </c>
      <c r="P138" s="134">
        <v>52</v>
      </c>
    </row>
    <row r="139" spans="2:16">
      <c r="B139" s="423"/>
      <c r="C139" s="391"/>
      <c r="D139" s="71">
        <v>0.32544378698224902</v>
      </c>
      <c r="E139" s="71">
        <v>0.118343195266272</v>
      </c>
      <c r="F139" s="71">
        <v>3.5502958579881699E-2</v>
      </c>
      <c r="G139" s="71">
        <v>0.112426035502959</v>
      </c>
      <c r="H139" s="71">
        <v>4.1420118343195297E-2</v>
      </c>
      <c r="I139" s="71">
        <v>0.366863905325444</v>
      </c>
      <c r="K139" s="135">
        <v>0.33333333333333298</v>
      </c>
      <c r="L139" s="135">
        <v>0.141025641025641</v>
      </c>
      <c r="M139" s="135">
        <v>1.2820512820512799E-2</v>
      </c>
      <c r="N139" s="135">
        <v>8.9743589743589702E-2</v>
      </c>
      <c r="O139" s="135">
        <v>8.9743589743589702E-2</v>
      </c>
      <c r="P139" s="135">
        <v>0.33333333333333298</v>
      </c>
    </row>
    <row r="140" spans="2:16" ht="13.5" customHeight="1">
      <c r="D140" s="61"/>
    </row>
    <row r="141" spans="2:16" ht="12.75" customHeight="1">
      <c r="B141" s="60"/>
    </row>
  </sheetData>
  <mergeCells count="76">
    <mergeCell ref="B124:B139"/>
    <mergeCell ref="C124:C125"/>
    <mergeCell ref="C126:C127"/>
    <mergeCell ref="C128:C129"/>
    <mergeCell ref="C130:C131"/>
    <mergeCell ref="C132:C133"/>
    <mergeCell ref="C134:C135"/>
    <mergeCell ref="C136:C137"/>
    <mergeCell ref="C138:C139"/>
    <mergeCell ref="C117:C118"/>
    <mergeCell ref="C119:C120"/>
    <mergeCell ref="C121:C122"/>
    <mergeCell ref="B100:B109"/>
    <mergeCell ref="C100:C101"/>
    <mergeCell ref="C102:C103"/>
    <mergeCell ref="C104:C105"/>
    <mergeCell ref="C106:C107"/>
    <mergeCell ref="C108:C109"/>
    <mergeCell ref="B111:B122"/>
    <mergeCell ref="C111:C112"/>
    <mergeCell ref="C113:C114"/>
    <mergeCell ref="C115:C116"/>
    <mergeCell ref="B83:B98"/>
    <mergeCell ref="C83:C84"/>
    <mergeCell ref="C85:C86"/>
    <mergeCell ref="C87:C88"/>
    <mergeCell ref="C89:C90"/>
    <mergeCell ref="C91:C92"/>
    <mergeCell ref="C93:C94"/>
    <mergeCell ref="C95:C96"/>
    <mergeCell ref="C97:C98"/>
    <mergeCell ref="C69:C70"/>
    <mergeCell ref="C71:C72"/>
    <mergeCell ref="B74:B81"/>
    <mergeCell ref="C74:C75"/>
    <mergeCell ref="C76:C77"/>
    <mergeCell ref="C78:C79"/>
    <mergeCell ref="C80:C81"/>
    <mergeCell ref="C67:C68"/>
    <mergeCell ref="B40:B45"/>
    <mergeCell ref="C40:C41"/>
    <mergeCell ref="C42:C43"/>
    <mergeCell ref="C44:C45"/>
    <mergeCell ref="B47:B72"/>
    <mergeCell ref="C47:C48"/>
    <mergeCell ref="C49:C50"/>
    <mergeCell ref="C51:C52"/>
    <mergeCell ref="C53:C54"/>
    <mergeCell ref="C55:C56"/>
    <mergeCell ref="C57:C58"/>
    <mergeCell ref="C59:C60"/>
    <mergeCell ref="C61:C62"/>
    <mergeCell ref="C63:C64"/>
    <mergeCell ref="C65:C66"/>
    <mergeCell ref="C24:C25"/>
    <mergeCell ref="C26:C27"/>
    <mergeCell ref="C28:C29"/>
    <mergeCell ref="B31:B38"/>
    <mergeCell ref="C31:C32"/>
    <mergeCell ref="C33:C34"/>
    <mergeCell ref="C35:C36"/>
    <mergeCell ref="C37:C38"/>
    <mergeCell ref="B16:B29"/>
    <mergeCell ref="C16:C17"/>
    <mergeCell ref="C18:C19"/>
    <mergeCell ref="C20:C21"/>
    <mergeCell ref="C22:C23"/>
    <mergeCell ref="K5:P5"/>
    <mergeCell ref="D4:P4"/>
    <mergeCell ref="B8:B9"/>
    <mergeCell ref="B11:B14"/>
    <mergeCell ref="C11:C12"/>
    <mergeCell ref="C13:C14"/>
    <mergeCell ref="D5:I5"/>
    <mergeCell ref="D6:I6"/>
    <mergeCell ref="K6:P6"/>
  </mergeCells>
  <hyperlinks>
    <hyperlink ref="B2" location="Obsah!A1" display="späť na obsah"/>
  </hyperlink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Z140"/>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9.5546875" customWidth="1"/>
    <col min="6" max="6" width="4.44140625" customWidth="1"/>
    <col min="7" max="8" width="9.5546875" customWidth="1"/>
    <col min="9" max="9" width="4.44140625" customWidth="1"/>
    <col min="10" max="11" width="9.5546875" customWidth="1"/>
    <col min="12" max="12" width="4.44140625" customWidth="1"/>
    <col min="13" max="14" width="9.5546875" customWidth="1"/>
    <col min="15" max="15" width="4.44140625" customWidth="1"/>
    <col min="16" max="16" width="11.33203125" customWidth="1"/>
    <col min="17" max="17" width="9.5546875" customWidth="1"/>
    <col min="18" max="18" width="4.44140625" customWidth="1"/>
    <col min="19" max="19" width="9.5546875" customWidth="1"/>
    <col min="20" max="20" width="10.88671875" customWidth="1"/>
    <col min="21" max="21" width="4.44140625" customWidth="1"/>
    <col min="22" max="23" width="9.5546875" customWidth="1"/>
    <col min="24" max="24" width="4.44140625" customWidth="1"/>
    <col min="25" max="26" width="9.5546875" customWidth="1"/>
    <col min="27" max="27" width="4.5546875" customWidth="1"/>
  </cols>
  <sheetData>
    <row r="2" spans="2:26" ht="21">
      <c r="B2" s="271" t="s">
        <v>552</v>
      </c>
      <c r="C2" s="54"/>
      <c r="D2" s="54" t="s">
        <v>293</v>
      </c>
      <c r="E2" s="54"/>
      <c r="G2" s="54"/>
    </row>
    <row r="4" spans="2:26" ht="33.75" customHeight="1">
      <c r="D4" s="400" t="s">
        <v>923</v>
      </c>
      <c r="E4" s="409"/>
      <c r="F4" s="409"/>
      <c r="G4" s="409"/>
      <c r="H4" s="409"/>
      <c r="I4" s="409"/>
      <c r="J4" s="409"/>
      <c r="K4" s="409"/>
      <c r="L4" s="409"/>
      <c r="M4" s="409"/>
      <c r="N4" s="409"/>
      <c r="O4" s="409"/>
      <c r="P4" s="409"/>
      <c r="Q4" s="409"/>
      <c r="R4" s="409"/>
      <c r="S4" s="409"/>
      <c r="T4" s="409"/>
      <c r="U4" s="409"/>
      <c r="V4" s="409"/>
      <c r="W4" s="409"/>
      <c r="X4" s="409"/>
      <c r="Y4" s="409"/>
      <c r="Z4" s="409"/>
    </row>
    <row r="5" spans="2:26" ht="19.5" customHeight="1">
      <c r="D5" s="419" t="s">
        <v>250</v>
      </c>
      <c r="E5" s="417"/>
      <c r="G5" s="416" t="s">
        <v>257</v>
      </c>
      <c r="H5" s="417"/>
      <c r="J5" s="416" t="s">
        <v>256</v>
      </c>
      <c r="K5" s="417"/>
      <c r="M5" s="416" t="s">
        <v>255</v>
      </c>
      <c r="N5" s="417"/>
      <c r="P5" s="416" t="s">
        <v>254</v>
      </c>
      <c r="Q5" s="417"/>
      <c r="S5" s="416" t="s">
        <v>253</v>
      </c>
      <c r="T5" s="417"/>
      <c r="V5" s="416" t="s">
        <v>252</v>
      </c>
      <c r="W5" s="417"/>
      <c r="Y5" s="416" t="s">
        <v>251</v>
      </c>
      <c r="Z5" s="417"/>
    </row>
    <row r="6" spans="2:26">
      <c r="D6" s="128" t="s">
        <v>231</v>
      </c>
      <c r="E6" s="127" t="s">
        <v>232</v>
      </c>
      <c r="G6" s="128" t="s">
        <v>231</v>
      </c>
      <c r="H6" s="127" t="s">
        <v>232</v>
      </c>
      <c r="J6" s="128" t="s">
        <v>231</v>
      </c>
      <c r="K6" s="127" t="s">
        <v>232</v>
      </c>
      <c r="M6" s="128" t="s">
        <v>231</v>
      </c>
      <c r="N6" s="127" t="s">
        <v>232</v>
      </c>
      <c r="P6" s="128" t="s">
        <v>231</v>
      </c>
      <c r="Q6" s="127" t="s">
        <v>232</v>
      </c>
      <c r="S6" s="128" t="s">
        <v>231</v>
      </c>
      <c r="T6" s="127" t="s">
        <v>232</v>
      </c>
      <c r="V6" s="128" t="s">
        <v>231</v>
      </c>
      <c r="W6" s="127" t="s">
        <v>232</v>
      </c>
      <c r="Y6" s="128" t="s">
        <v>231</v>
      </c>
      <c r="Z6" s="127" t="s">
        <v>232</v>
      </c>
    </row>
    <row r="7" spans="2:26" ht="15" customHeight="1">
      <c r="B7" s="422" t="s">
        <v>209</v>
      </c>
      <c r="C7" s="83" t="s">
        <v>204</v>
      </c>
      <c r="D7" s="133">
        <v>528</v>
      </c>
      <c r="E7" s="133">
        <v>195</v>
      </c>
      <c r="G7" s="133">
        <v>375</v>
      </c>
      <c r="H7" s="133">
        <v>348</v>
      </c>
      <c r="J7" s="133">
        <v>186</v>
      </c>
      <c r="K7" s="133">
        <v>537</v>
      </c>
      <c r="M7" s="133">
        <v>84</v>
      </c>
      <c r="N7" s="133">
        <v>639</v>
      </c>
      <c r="P7" s="133">
        <v>334</v>
      </c>
      <c r="Q7" s="133">
        <v>388</v>
      </c>
      <c r="S7" s="133">
        <v>192</v>
      </c>
      <c r="T7" s="133">
        <v>531</v>
      </c>
      <c r="V7" s="133">
        <v>66</v>
      </c>
      <c r="W7" s="133">
        <v>657</v>
      </c>
      <c r="Y7" s="133">
        <v>20</v>
      </c>
      <c r="Z7" s="133">
        <v>705</v>
      </c>
    </row>
    <row r="8" spans="2:26" ht="15" customHeight="1">
      <c r="B8" s="422"/>
      <c r="C8" s="83" t="s">
        <v>205</v>
      </c>
      <c r="D8" s="71">
        <v>0.71159029649595695</v>
      </c>
      <c r="E8" s="71">
        <v>0.26280323450134802</v>
      </c>
      <c r="G8" s="71">
        <v>0.50539083557951503</v>
      </c>
      <c r="H8" s="71">
        <v>0.46900269541778999</v>
      </c>
      <c r="J8" s="71">
        <v>0.250673854447439</v>
      </c>
      <c r="K8" s="71">
        <v>0.72371967654986502</v>
      </c>
      <c r="M8" s="71">
        <v>0.113207547169811</v>
      </c>
      <c r="N8" s="71">
        <v>0.86118598382749301</v>
      </c>
      <c r="P8" s="71">
        <v>0.45074224021592402</v>
      </c>
      <c r="Q8" s="71">
        <v>0.52361673414304999</v>
      </c>
      <c r="S8" s="71">
        <v>0.25876010781671199</v>
      </c>
      <c r="T8" s="71">
        <v>0.71563342318059298</v>
      </c>
      <c r="V8" s="71">
        <v>8.8948787061994605E-2</v>
      </c>
      <c r="W8" s="71">
        <v>0.88544474393531003</v>
      </c>
      <c r="Y8" s="71">
        <v>2.6917900403768499E-2</v>
      </c>
      <c r="Z8" s="71">
        <v>0.94885598923283998</v>
      </c>
    </row>
    <row r="9" spans="2:26">
      <c r="C9" s="59"/>
      <c r="D9" s="65"/>
    </row>
    <row r="10" spans="2:26">
      <c r="B10" s="423" t="s">
        <v>71</v>
      </c>
      <c r="C10" s="391" t="s">
        <v>62</v>
      </c>
      <c r="D10" s="133">
        <v>259</v>
      </c>
      <c r="E10" s="133">
        <v>81</v>
      </c>
      <c r="G10" s="133">
        <v>164</v>
      </c>
      <c r="H10" s="133">
        <v>175</v>
      </c>
      <c r="J10" s="133">
        <v>88</v>
      </c>
      <c r="K10" s="133">
        <v>252</v>
      </c>
      <c r="M10" s="133">
        <v>36</v>
      </c>
      <c r="N10" s="133">
        <v>303</v>
      </c>
      <c r="P10" s="133">
        <v>174</v>
      </c>
      <c r="Q10" s="133">
        <v>165</v>
      </c>
      <c r="S10" s="133">
        <v>100</v>
      </c>
      <c r="T10" s="133">
        <v>240</v>
      </c>
      <c r="V10" s="133">
        <v>43</v>
      </c>
      <c r="W10" s="133">
        <v>297</v>
      </c>
      <c r="Y10" s="133">
        <v>13</v>
      </c>
      <c r="Z10" s="133">
        <v>328</v>
      </c>
    </row>
    <row r="11" spans="2:26">
      <c r="B11" s="423"/>
      <c r="C11" s="390"/>
      <c r="D11" s="71">
        <v>0.74212034383954095</v>
      </c>
      <c r="E11" s="71">
        <v>0.232091690544413</v>
      </c>
      <c r="G11" s="71">
        <v>0.47126436781609199</v>
      </c>
      <c r="H11" s="71">
        <v>0.50287356321839105</v>
      </c>
      <c r="J11" s="71">
        <v>0.25214899713466998</v>
      </c>
      <c r="K11" s="71">
        <v>0.722063037249284</v>
      </c>
      <c r="M11" s="71">
        <v>0.10344827586206901</v>
      </c>
      <c r="N11" s="71">
        <v>0.87068965517241403</v>
      </c>
      <c r="P11" s="71">
        <v>0.5</v>
      </c>
      <c r="Q11" s="71">
        <v>0.47413793103448298</v>
      </c>
      <c r="S11" s="71">
        <v>0.28653295128939799</v>
      </c>
      <c r="T11" s="71">
        <v>0.68767908309455605</v>
      </c>
      <c r="V11" s="71">
        <v>0.123209169054441</v>
      </c>
      <c r="W11" s="71">
        <v>0.85100286532951297</v>
      </c>
      <c r="Y11" s="71">
        <v>3.7249283667621799E-2</v>
      </c>
      <c r="Z11" s="71">
        <v>0.93982808022922604</v>
      </c>
    </row>
    <row r="12" spans="2:26">
      <c r="B12" s="423"/>
      <c r="C12" s="391" t="s">
        <v>63</v>
      </c>
      <c r="D12" s="133">
        <v>269</v>
      </c>
      <c r="E12" s="133">
        <v>114</v>
      </c>
      <c r="G12" s="133">
        <v>211</v>
      </c>
      <c r="H12" s="133">
        <v>173</v>
      </c>
      <c r="J12" s="133">
        <v>98</v>
      </c>
      <c r="K12" s="133">
        <v>285</v>
      </c>
      <c r="M12" s="133">
        <v>48</v>
      </c>
      <c r="N12" s="133">
        <v>336</v>
      </c>
      <c r="P12" s="133">
        <v>160</v>
      </c>
      <c r="Q12" s="133">
        <v>223</v>
      </c>
      <c r="S12" s="133">
        <v>92</v>
      </c>
      <c r="T12" s="133">
        <v>291</v>
      </c>
      <c r="V12" s="133">
        <v>23</v>
      </c>
      <c r="W12" s="133">
        <v>360</v>
      </c>
      <c r="Y12" s="133">
        <v>7</v>
      </c>
      <c r="Z12" s="133">
        <v>377</v>
      </c>
    </row>
    <row r="13" spans="2:26">
      <c r="B13" s="423"/>
      <c r="C13" s="391"/>
      <c r="D13" s="71">
        <v>0.684478371501272</v>
      </c>
      <c r="E13" s="71">
        <v>0.29007633587786302</v>
      </c>
      <c r="G13" s="71">
        <v>0.53553299492385797</v>
      </c>
      <c r="H13" s="71">
        <v>0.43908629441624403</v>
      </c>
      <c r="J13" s="71">
        <v>0.24936386768447799</v>
      </c>
      <c r="K13" s="71">
        <v>0.72519083969465703</v>
      </c>
      <c r="M13" s="71">
        <v>0.121827411167513</v>
      </c>
      <c r="N13" s="71">
        <v>0.85279187817258895</v>
      </c>
      <c r="P13" s="71">
        <v>0.40712468193384199</v>
      </c>
      <c r="Q13" s="71">
        <v>0.56743002544529297</v>
      </c>
      <c r="S13" s="71">
        <v>0.23409669211195899</v>
      </c>
      <c r="T13" s="71">
        <v>0.74045801526717603</v>
      </c>
      <c r="V13" s="71">
        <v>5.8524173027989797E-2</v>
      </c>
      <c r="W13" s="71">
        <v>0.91603053435114501</v>
      </c>
      <c r="Y13" s="71">
        <v>1.7766497461928901E-2</v>
      </c>
      <c r="Z13" s="71">
        <v>0.95685279187817296</v>
      </c>
    </row>
    <row r="14" spans="2:26">
      <c r="B14" s="2"/>
      <c r="C14" s="59"/>
      <c r="D14" s="65"/>
    </row>
    <row r="15" spans="2:26">
      <c r="B15" s="425" t="s">
        <v>77</v>
      </c>
      <c r="C15" s="392" t="s">
        <v>64</v>
      </c>
      <c r="D15" s="133">
        <v>79</v>
      </c>
      <c r="E15" s="133">
        <v>18</v>
      </c>
      <c r="G15" s="133">
        <v>2</v>
      </c>
      <c r="H15" s="133">
        <v>95</v>
      </c>
      <c r="J15" s="133">
        <v>91</v>
      </c>
      <c r="K15" s="133">
        <v>6</v>
      </c>
      <c r="M15" s="133">
        <v>15</v>
      </c>
      <c r="N15" s="133">
        <v>81</v>
      </c>
      <c r="P15" s="133">
        <v>73</v>
      </c>
      <c r="Q15" s="133">
        <v>24</v>
      </c>
      <c r="S15" s="133">
        <v>35</v>
      </c>
      <c r="T15" s="133">
        <v>62</v>
      </c>
      <c r="V15" s="133">
        <v>22</v>
      </c>
      <c r="W15" s="133">
        <v>74</v>
      </c>
      <c r="Y15" s="133">
        <v>2</v>
      </c>
      <c r="Z15" s="133">
        <v>95</v>
      </c>
    </row>
    <row r="16" spans="2:26">
      <c r="B16" s="426"/>
      <c r="C16" s="390"/>
      <c r="D16" s="71">
        <v>0.81443298969072198</v>
      </c>
      <c r="E16" s="71">
        <v>0.185567010309278</v>
      </c>
      <c r="G16" s="71">
        <v>2.06185567010309E-2</v>
      </c>
      <c r="H16" s="71">
        <v>0.97938144329896903</v>
      </c>
      <c r="J16" s="71">
        <v>0.93814432989690699</v>
      </c>
      <c r="K16" s="71">
        <v>6.18556701030928E-2</v>
      </c>
      <c r="M16" s="71">
        <v>0.15625</v>
      </c>
      <c r="N16" s="71">
        <v>0.84375</v>
      </c>
      <c r="P16" s="71">
        <v>0.75257731958762897</v>
      </c>
      <c r="Q16" s="71">
        <v>0.247422680412371</v>
      </c>
      <c r="S16" s="71">
        <v>0.36082474226804101</v>
      </c>
      <c r="T16" s="71">
        <v>0.63917525773195905</v>
      </c>
      <c r="V16" s="71">
        <v>0.22916666666666699</v>
      </c>
      <c r="W16" s="71">
        <v>0.77083333333333304</v>
      </c>
      <c r="Y16" s="71">
        <v>2.06185567010309E-2</v>
      </c>
      <c r="Z16" s="71">
        <v>0.97938144329896903</v>
      </c>
    </row>
    <row r="17" spans="2:26">
      <c r="B17" s="426"/>
      <c r="C17" s="392" t="s">
        <v>65</v>
      </c>
      <c r="D17" s="133">
        <v>106</v>
      </c>
      <c r="E17" s="133">
        <v>46</v>
      </c>
      <c r="G17" s="133">
        <v>47</v>
      </c>
      <c r="H17" s="133">
        <v>105</v>
      </c>
      <c r="J17" s="133">
        <v>78</v>
      </c>
      <c r="K17" s="133">
        <v>74</v>
      </c>
      <c r="M17" s="133">
        <v>33</v>
      </c>
      <c r="N17" s="133">
        <v>119</v>
      </c>
      <c r="P17" s="133">
        <v>97</v>
      </c>
      <c r="Q17" s="133">
        <v>55</v>
      </c>
      <c r="S17" s="133">
        <v>86</v>
      </c>
      <c r="T17" s="133">
        <v>66</v>
      </c>
      <c r="V17" s="133">
        <v>21</v>
      </c>
      <c r="W17" s="133">
        <v>131</v>
      </c>
      <c r="Y17" s="133">
        <v>6</v>
      </c>
      <c r="Z17" s="133">
        <v>146</v>
      </c>
    </row>
    <row r="18" spans="2:26">
      <c r="B18" s="426"/>
      <c r="C18" s="390"/>
      <c r="D18" s="71">
        <v>0.67948717948717896</v>
      </c>
      <c r="E18" s="71">
        <v>0.29487179487179499</v>
      </c>
      <c r="G18" s="71">
        <v>0.30128205128205099</v>
      </c>
      <c r="H18" s="71">
        <v>0.67307692307692302</v>
      </c>
      <c r="J18" s="71">
        <v>0.5</v>
      </c>
      <c r="K18" s="71">
        <v>0.47435897435897401</v>
      </c>
      <c r="M18" s="71">
        <v>0.21153846153846201</v>
      </c>
      <c r="N18" s="71">
        <v>0.762820512820513</v>
      </c>
      <c r="P18" s="71">
        <v>0.62179487179487203</v>
      </c>
      <c r="Q18" s="71">
        <v>0.35256410256410298</v>
      </c>
      <c r="S18" s="71">
        <v>0.55128205128205099</v>
      </c>
      <c r="T18" s="71">
        <v>0.42307692307692302</v>
      </c>
      <c r="V18" s="71">
        <v>0.134615384615385</v>
      </c>
      <c r="W18" s="71">
        <v>0.83974358974358998</v>
      </c>
      <c r="Y18" s="71">
        <v>3.8461538461538498E-2</v>
      </c>
      <c r="Z18" s="71">
        <v>0.93589743589743601</v>
      </c>
    </row>
    <row r="19" spans="2:26">
      <c r="B19" s="426"/>
      <c r="C19" s="392" t="s">
        <v>66</v>
      </c>
      <c r="D19" s="133">
        <v>111</v>
      </c>
      <c r="E19" s="133">
        <v>46</v>
      </c>
      <c r="G19" s="133">
        <v>103</v>
      </c>
      <c r="H19" s="133">
        <v>54</v>
      </c>
      <c r="J19" s="133">
        <v>5</v>
      </c>
      <c r="K19" s="133">
        <v>152</v>
      </c>
      <c r="M19" s="133">
        <v>25</v>
      </c>
      <c r="N19" s="133">
        <v>132</v>
      </c>
      <c r="P19" s="133">
        <v>81</v>
      </c>
      <c r="Q19" s="133">
        <v>76</v>
      </c>
      <c r="S19" s="133">
        <v>46</v>
      </c>
      <c r="T19" s="133">
        <v>111</v>
      </c>
      <c r="V19" s="133">
        <v>15</v>
      </c>
      <c r="W19" s="133">
        <v>142</v>
      </c>
      <c r="Y19" s="133">
        <v>5</v>
      </c>
      <c r="Z19" s="133">
        <v>153</v>
      </c>
    </row>
    <row r="20" spans="2:26">
      <c r="B20" s="426"/>
      <c r="C20" s="390"/>
      <c r="D20" s="71">
        <v>0.68944099378881996</v>
      </c>
      <c r="E20" s="71">
        <v>0.28571428571428598</v>
      </c>
      <c r="G20" s="71">
        <v>0.63975155279503104</v>
      </c>
      <c r="H20" s="71">
        <v>0.335403726708075</v>
      </c>
      <c r="J20" s="71">
        <v>3.1055900621118002E-2</v>
      </c>
      <c r="K20" s="71">
        <v>0.94409937888198803</v>
      </c>
      <c r="M20" s="71">
        <v>0.15527950310558999</v>
      </c>
      <c r="N20" s="71">
        <v>0.81987577639751497</v>
      </c>
      <c r="P20" s="71">
        <v>0.50310559006211197</v>
      </c>
      <c r="Q20" s="71">
        <v>0.47204968944099401</v>
      </c>
      <c r="S20" s="71">
        <v>0.28571428571428598</v>
      </c>
      <c r="T20" s="71">
        <v>0.68944099378881996</v>
      </c>
      <c r="V20" s="71">
        <v>9.3167701863354005E-2</v>
      </c>
      <c r="W20" s="71">
        <v>0.881987577639752</v>
      </c>
      <c r="Y20" s="71">
        <v>3.1055900621118002E-2</v>
      </c>
      <c r="Z20" s="71">
        <v>0.95031055900621098</v>
      </c>
    </row>
    <row r="21" spans="2:26">
      <c r="B21" s="426"/>
      <c r="C21" s="392" t="s">
        <v>67</v>
      </c>
      <c r="D21" s="133">
        <v>113</v>
      </c>
      <c r="E21" s="133">
        <v>37</v>
      </c>
      <c r="G21" s="133">
        <v>111</v>
      </c>
      <c r="H21" s="133">
        <v>38</v>
      </c>
      <c r="J21" s="133">
        <v>8</v>
      </c>
      <c r="K21" s="133">
        <v>142</v>
      </c>
      <c r="M21" s="133">
        <v>6</v>
      </c>
      <c r="N21" s="133">
        <v>144</v>
      </c>
      <c r="P21" s="133">
        <v>41</v>
      </c>
      <c r="Q21" s="133">
        <v>109</v>
      </c>
      <c r="S21" s="133">
        <v>13</v>
      </c>
      <c r="T21" s="133">
        <v>136</v>
      </c>
      <c r="V21" s="133">
        <v>4</v>
      </c>
      <c r="W21" s="133">
        <v>146</v>
      </c>
      <c r="Y21" s="133">
        <v>5</v>
      </c>
      <c r="Z21" s="133">
        <v>145</v>
      </c>
    </row>
    <row r="22" spans="2:26">
      <c r="B22" s="426"/>
      <c r="C22" s="390"/>
      <c r="D22" s="71">
        <v>0.74342105263157898</v>
      </c>
      <c r="E22" s="71">
        <v>0.24342105263157901</v>
      </c>
      <c r="G22" s="71">
        <v>0.73509933774834402</v>
      </c>
      <c r="H22" s="71">
        <v>0.25165562913907302</v>
      </c>
      <c r="J22" s="71">
        <v>5.2631578947368397E-2</v>
      </c>
      <c r="K22" s="71">
        <v>0.93421052631578905</v>
      </c>
      <c r="M22" s="71">
        <v>3.94736842105263E-2</v>
      </c>
      <c r="N22" s="71">
        <v>0.94736842105263197</v>
      </c>
      <c r="P22" s="71">
        <v>0.269736842105263</v>
      </c>
      <c r="Q22" s="71">
        <v>0.71710526315789502</v>
      </c>
      <c r="S22" s="71">
        <v>8.6092715231788103E-2</v>
      </c>
      <c r="T22" s="71">
        <v>0.90066225165562896</v>
      </c>
      <c r="V22" s="71">
        <v>2.6315789473684199E-2</v>
      </c>
      <c r="W22" s="71">
        <v>0.96052631578947401</v>
      </c>
      <c r="Y22" s="71">
        <v>3.2894736842105303E-2</v>
      </c>
      <c r="Z22" s="71">
        <v>0.95394736842105299</v>
      </c>
    </row>
    <row r="23" spans="2:26">
      <c r="B23" s="426"/>
      <c r="C23" s="392" t="s">
        <v>68</v>
      </c>
      <c r="D23" s="133">
        <v>84</v>
      </c>
      <c r="E23" s="133">
        <v>34</v>
      </c>
      <c r="G23" s="133">
        <v>93</v>
      </c>
      <c r="H23" s="133">
        <v>24</v>
      </c>
      <c r="J23" s="133">
        <v>2</v>
      </c>
      <c r="K23" s="133">
        <v>116</v>
      </c>
      <c r="M23" s="133">
        <v>4</v>
      </c>
      <c r="N23" s="133">
        <v>114</v>
      </c>
      <c r="P23" s="133">
        <v>24</v>
      </c>
      <c r="Q23" s="133">
        <v>93</v>
      </c>
      <c r="S23" s="133">
        <v>7</v>
      </c>
      <c r="T23" s="133">
        <v>111</v>
      </c>
      <c r="V23" s="133">
        <v>3</v>
      </c>
      <c r="W23" s="133">
        <v>114</v>
      </c>
      <c r="Y23" s="133">
        <v>2</v>
      </c>
      <c r="Z23" s="133">
        <v>116</v>
      </c>
    </row>
    <row r="24" spans="2:26">
      <c r="B24" s="426"/>
      <c r="C24" s="390"/>
      <c r="D24" s="71">
        <v>0.69421487603305798</v>
      </c>
      <c r="E24" s="71">
        <v>0.28099173553718998</v>
      </c>
      <c r="G24" s="71">
        <v>0.77500000000000002</v>
      </c>
      <c r="H24" s="71">
        <v>0.2</v>
      </c>
      <c r="J24" s="71">
        <v>1.6528925619834701E-2</v>
      </c>
      <c r="K24" s="71">
        <v>0.95867768595041303</v>
      </c>
      <c r="M24" s="71">
        <v>3.3057851239669402E-2</v>
      </c>
      <c r="N24" s="71">
        <v>0.94214876033057804</v>
      </c>
      <c r="P24" s="71">
        <v>0.2</v>
      </c>
      <c r="Q24" s="71">
        <v>0.77500000000000002</v>
      </c>
      <c r="S24" s="71">
        <v>5.7851239669421503E-2</v>
      </c>
      <c r="T24" s="71">
        <v>0.91735537190082606</v>
      </c>
      <c r="V24" s="71">
        <v>2.5000000000000001E-2</v>
      </c>
      <c r="W24" s="71">
        <v>0.95</v>
      </c>
      <c r="Y24" s="71">
        <v>1.6528925619834701E-2</v>
      </c>
      <c r="Z24" s="71">
        <v>0.95867768595041303</v>
      </c>
    </row>
    <row r="25" spans="2:26">
      <c r="B25" s="426"/>
      <c r="C25" s="392" t="s">
        <v>69</v>
      </c>
      <c r="D25" s="133">
        <v>20</v>
      </c>
      <c r="E25" s="133">
        <v>5</v>
      </c>
      <c r="G25" s="133">
        <v>13</v>
      </c>
      <c r="H25" s="133">
        <v>12</v>
      </c>
      <c r="J25" s="133">
        <v>1</v>
      </c>
      <c r="K25" s="133">
        <v>24</v>
      </c>
      <c r="M25" s="133">
        <v>0</v>
      </c>
      <c r="N25" s="133">
        <v>25</v>
      </c>
      <c r="P25" s="133">
        <v>7</v>
      </c>
      <c r="Q25" s="133">
        <v>18</v>
      </c>
      <c r="S25" s="133">
        <v>2</v>
      </c>
      <c r="T25" s="133">
        <v>23</v>
      </c>
      <c r="V25" s="133">
        <v>1</v>
      </c>
      <c r="W25" s="133">
        <v>24</v>
      </c>
      <c r="Y25" s="133">
        <v>0</v>
      </c>
      <c r="Z25" s="133">
        <v>25</v>
      </c>
    </row>
    <row r="26" spans="2:26">
      <c r="B26" s="426"/>
      <c r="C26" s="390"/>
      <c r="D26" s="71">
        <v>0.76923076923076905</v>
      </c>
      <c r="E26" s="71">
        <v>0.19230769230769201</v>
      </c>
      <c r="G26" s="71">
        <v>0.5</v>
      </c>
      <c r="H26" s="71">
        <v>0.46153846153846201</v>
      </c>
      <c r="J26" s="71">
        <v>3.8461538461538498E-2</v>
      </c>
      <c r="K26" s="71">
        <v>0.92307692307692302</v>
      </c>
      <c r="M26" s="71">
        <v>0</v>
      </c>
      <c r="N26" s="71">
        <v>0.96153846153846201</v>
      </c>
      <c r="P26" s="71">
        <v>0.269230769230769</v>
      </c>
      <c r="Q26" s="71">
        <v>0.69230769230769196</v>
      </c>
      <c r="S26" s="71">
        <v>7.69230769230769E-2</v>
      </c>
      <c r="T26" s="71">
        <v>0.88461538461538503</v>
      </c>
      <c r="V26" s="71">
        <v>3.8461538461538498E-2</v>
      </c>
      <c r="W26" s="71">
        <v>0.92307692307692302</v>
      </c>
      <c r="Y26" s="71">
        <v>0</v>
      </c>
      <c r="Z26" s="71">
        <v>0.96153846153846201</v>
      </c>
    </row>
    <row r="27" spans="2:26">
      <c r="B27" s="426"/>
      <c r="C27" s="392" t="s">
        <v>70</v>
      </c>
      <c r="D27" s="133">
        <v>15</v>
      </c>
      <c r="E27" s="133">
        <v>10</v>
      </c>
      <c r="G27" s="133">
        <v>7</v>
      </c>
      <c r="H27" s="133">
        <v>18</v>
      </c>
      <c r="J27" s="133">
        <v>1</v>
      </c>
      <c r="K27" s="133">
        <v>24</v>
      </c>
      <c r="M27" s="133">
        <v>1</v>
      </c>
      <c r="N27" s="133">
        <v>24</v>
      </c>
      <c r="P27" s="133">
        <v>11</v>
      </c>
      <c r="Q27" s="133">
        <v>14</v>
      </c>
      <c r="S27" s="133">
        <v>3</v>
      </c>
      <c r="T27" s="133">
        <v>22</v>
      </c>
      <c r="V27" s="133">
        <v>0</v>
      </c>
      <c r="W27" s="133">
        <v>25</v>
      </c>
      <c r="Y27" s="133">
        <v>0</v>
      </c>
      <c r="Z27" s="133">
        <v>25</v>
      </c>
    </row>
    <row r="28" spans="2:26">
      <c r="B28" s="427"/>
      <c r="C28" s="390"/>
      <c r="D28" s="71">
        <v>0.51724137931034497</v>
      </c>
      <c r="E28" s="71">
        <v>0.34482758620689702</v>
      </c>
      <c r="G28" s="71">
        <v>0.24137931034482801</v>
      </c>
      <c r="H28" s="71">
        <v>0.62068965517241403</v>
      </c>
      <c r="J28" s="71">
        <v>3.4482758620689703E-2</v>
      </c>
      <c r="K28" s="71">
        <v>0.82758620689655205</v>
      </c>
      <c r="M28" s="71">
        <v>3.4482758620689703E-2</v>
      </c>
      <c r="N28" s="71">
        <v>0.82758620689655205</v>
      </c>
      <c r="P28" s="71">
        <v>0.37931034482758602</v>
      </c>
      <c r="Q28" s="71">
        <v>0.48275862068965503</v>
      </c>
      <c r="S28" s="71">
        <v>0.10344827586206901</v>
      </c>
      <c r="T28" s="71">
        <v>0.75862068965517204</v>
      </c>
      <c r="V28" s="71">
        <v>0</v>
      </c>
      <c r="W28" s="71">
        <v>0.86206896551724099</v>
      </c>
      <c r="Y28" s="71">
        <v>0</v>
      </c>
      <c r="Z28" s="71">
        <v>0.86206896551724099</v>
      </c>
    </row>
    <row r="29" spans="2:26">
      <c r="B29" s="2"/>
      <c r="C29" s="59"/>
      <c r="D29" s="65"/>
    </row>
    <row r="30" spans="2:26">
      <c r="B30" s="423" t="s">
        <v>72</v>
      </c>
      <c r="C30" s="391" t="s">
        <v>73</v>
      </c>
      <c r="D30" s="133">
        <v>119</v>
      </c>
      <c r="E30" s="133">
        <v>41</v>
      </c>
      <c r="G30" s="133">
        <v>5</v>
      </c>
      <c r="H30" s="133">
        <v>156</v>
      </c>
      <c r="J30" s="133">
        <v>131</v>
      </c>
      <c r="K30" s="133">
        <v>30</v>
      </c>
      <c r="M30" s="133">
        <v>26</v>
      </c>
      <c r="N30" s="133">
        <v>135</v>
      </c>
      <c r="P30" s="133">
        <v>119</v>
      </c>
      <c r="Q30" s="133">
        <v>41</v>
      </c>
      <c r="S30" s="133">
        <v>63</v>
      </c>
      <c r="T30" s="133">
        <v>98</v>
      </c>
      <c r="V30" s="133">
        <v>29</v>
      </c>
      <c r="W30" s="133">
        <v>132</v>
      </c>
      <c r="Y30" s="133">
        <v>5</v>
      </c>
      <c r="Z30" s="133">
        <v>156</v>
      </c>
    </row>
    <row r="31" spans="2:26">
      <c r="B31" s="423"/>
      <c r="C31" s="390"/>
      <c r="D31" s="71">
        <v>0.73006134969325198</v>
      </c>
      <c r="E31" s="71">
        <v>0.251533742331288</v>
      </c>
      <c r="G31" s="71">
        <v>3.0487804878048801E-2</v>
      </c>
      <c r="H31" s="71">
        <v>0.95121951219512202</v>
      </c>
      <c r="J31" s="71">
        <v>0.79878048780487798</v>
      </c>
      <c r="K31" s="71">
        <v>0.18292682926829301</v>
      </c>
      <c r="M31" s="71">
        <v>0.15853658536585399</v>
      </c>
      <c r="N31" s="71">
        <v>0.82317073170731703</v>
      </c>
      <c r="P31" s="71">
        <v>0.73006134969325198</v>
      </c>
      <c r="Q31" s="71">
        <v>0.251533742331288</v>
      </c>
      <c r="S31" s="71">
        <v>0.38414634146341498</v>
      </c>
      <c r="T31" s="71">
        <v>0.59756097560975596</v>
      </c>
      <c r="V31" s="71">
        <v>0.176829268292683</v>
      </c>
      <c r="W31" s="71">
        <v>0.80487804878048796</v>
      </c>
      <c r="Y31" s="71">
        <v>3.0487804878048801E-2</v>
      </c>
      <c r="Z31" s="71">
        <v>0.95121951219512202</v>
      </c>
    </row>
    <row r="32" spans="2:26">
      <c r="B32" s="423"/>
      <c r="C32" s="392" t="s">
        <v>74</v>
      </c>
      <c r="D32" s="133">
        <v>94</v>
      </c>
      <c r="E32" s="133">
        <v>48</v>
      </c>
      <c r="G32" s="133">
        <v>62</v>
      </c>
      <c r="H32" s="133">
        <v>80</v>
      </c>
      <c r="J32" s="133">
        <v>3</v>
      </c>
      <c r="K32" s="133">
        <v>139</v>
      </c>
      <c r="M32" s="133">
        <v>10</v>
      </c>
      <c r="N32" s="133">
        <v>132</v>
      </c>
      <c r="P32" s="133">
        <v>51</v>
      </c>
      <c r="Q32" s="133">
        <v>91</v>
      </c>
      <c r="S32" s="133">
        <v>37</v>
      </c>
      <c r="T32" s="133">
        <v>105</v>
      </c>
      <c r="V32" s="133">
        <v>12</v>
      </c>
      <c r="W32" s="133">
        <v>130</v>
      </c>
      <c r="Y32" s="133">
        <v>2</v>
      </c>
      <c r="Z32" s="133">
        <v>141</v>
      </c>
    </row>
    <row r="33" spans="2:26" ht="15.75" customHeight="1">
      <c r="B33" s="423"/>
      <c r="C33" s="390"/>
      <c r="D33" s="71">
        <v>0.62666666666666704</v>
      </c>
      <c r="E33" s="71">
        <v>0.32</v>
      </c>
      <c r="G33" s="71">
        <v>0.413333333333333</v>
      </c>
      <c r="H33" s="71">
        <v>0.53333333333333299</v>
      </c>
      <c r="J33" s="71">
        <v>0.02</v>
      </c>
      <c r="K33" s="71">
        <v>0.92666666666666697</v>
      </c>
      <c r="M33" s="71">
        <v>6.6666666666666693E-2</v>
      </c>
      <c r="N33" s="71">
        <v>0.88</v>
      </c>
      <c r="P33" s="71">
        <v>0.34</v>
      </c>
      <c r="Q33" s="71">
        <v>0.60666666666666702</v>
      </c>
      <c r="S33" s="71">
        <v>0.24666666666666701</v>
      </c>
      <c r="T33" s="71">
        <v>0.7</v>
      </c>
      <c r="V33" s="71">
        <v>0.08</v>
      </c>
      <c r="W33" s="71">
        <v>0.86666666666666703</v>
      </c>
      <c r="Y33" s="71">
        <v>1.3333333333333299E-2</v>
      </c>
      <c r="Z33" s="71">
        <v>0.94</v>
      </c>
    </row>
    <row r="34" spans="2:26" ht="15.75" customHeight="1">
      <c r="B34" s="423"/>
      <c r="C34" s="392" t="s">
        <v>75</v>
      </c>
      <c r="D34" s="133">
        <v>229</v>
      </c>
      <c r="E34" s="133">
        <v>84</v>
      </c>
      <c r="G34" s="133">
        <v>212</v>
      </c>
      <c r="H34" s="133">
        <v>102</v>
      </c>
      <c r="J34" s="133">
        <v>42</v>
      </c>
      <c r="K34" s="133">
        <v>271</v>
      </c>
      <c r="M34" s="133">
        <v>35</v>
      </c>
      <c r="N34" s="133">
        <v>279</v>
      </c>
      <c r="P34" s="133">
        <v>130</v>
      </c>
      <c r="Q34" s="133">
        <v>184</v>
      </c>
      <c r="S34" s="133">
        <v>77</v>
      </c>
      <c r="T34" s="133">
        <v>237</v>
      </c>
      <c r="V34" s="133">
        <v>21</v>
      </c>
      <c r="W34" s="133">
        <v>292</v>
      </c>
      <c r="Y34" s="133">
        <v>4</v>
      </c>
      <c r="Z34" s="133">
        <v>309</v>
      </c>
    </row>
    <row r="35" spans="2:26">
      <c r="B35" s="423"/>
      <c r="C35" s="390"/>
      <c r="D35" s="71">
        <v>0.72239747634069396</v>
      </c>
      <c r="E35" s="71">
        <v>0.264984227129337</v>
      </c>
      <c r="G35" s="71">
        <v>0.66666666666666696</v>
      </c>
      <c r="H35" s="71">
        <v>0.320754716981132</v>
      </c>
      <c r="J35" s="71">
        <v>0.132492113564669</v>
      </c>
      <c r="K35" s="71">
        <v>0.85488958990536301</v>
      </c>
      <c r="M35" s="71">
        <v>0.110062893081761</v>
      </c>
      <c r="N35" s="71">
        <v>0.87735849056603799</v>
      </c>
      <c r="P35" s="71">
        <v>0.40880503144654101</v>
      </c>
      <c r="Q35" s="71">
        <v>0.57861635220125796</v>
      </c>
      <c r="S35" s="71">
        <v>0.24213836477987399</v>
      </c>
      <c r="T35" s="71">
        <v>0.74528301886792403</v>
      </c>
      <c r="V35" s="71">
        <v>6.6246056782334403E-2</v>
      </c>
      <c r="W35" s="71">
        <v>0.92113564668769699</v>
      </c>
      <c r="Y35" s="71">
        <v>1.2618296529968501E-2</v>
      </c>
      <c r="Z35" s="71">
        <v>0.97476340694006303</v>
      </c>
    </row>
    <row r="36" spans="2:26">
      <c r="B36" s="423"/>
      <c r="C36" s="392" t="s">
        <v>76</v>
      </c>
      <c r="D36" s="133">
        <v>85</v>
      </c>
      <c r="E36" s="133">
        <v>22</v>
      </c>
      <c r="G36" s="133">
        <v>97</v>
      </c>
      <c r="H36" s="133">
        <v>11</v>
      </c>
      <c r="J36" s="133">
        <v>10</v>
      </c>
      <c r="K36" s="133">
        <v>97</v>
      </c>
      <c r="M36" s="133">
        <v>14</v>
      </c>
      <c r="N36" s="133">
        <v>93</v>
      </c>
      <c r="P36" s="133">
        <v>34</v>
      </c>
      <c r="Q36" s="133">
        <v>73</v>
      </c>
      <c r="S36" s="133">
        <v>16</v>
      </c>
      <c r="T36" s="133">
        <v>91</v>
      </c>
      <c r="V36" s="133">
        <v>4</v>
      </c>
      <c r="W36" s="133">
        <v>103</v>
      </c>
      <c r="Y36" s="133">
        <v>8</v>
      </c>
      <c r="Z36" s="133">
        <v>99</v>
      </c>
    </row>
    <row r="37" spans="2:26">
      <c r="B37" s="423"/>
      <c r="C37" s="391"/>
      <c r="D37" s="71">
        <v>0.77272727272727304</v>
      </c>
      <c r="E37" s="71">
        <v>0.2</v>
      </c>
      <c r="G37" s="71">
        <v>0.87387387387387405</v>
      </c>
      <c r="H37" s="71">
        <v>9.90990990990991E-2</v>
      </c>
      <c r="J37" s="71">
        <v>9.0909090909090898E-2</v>
      </c>
      <c r="K37" s="71">
        <v>0.88181818181818195</v>
      </c>
      <c r="M37" s="71">
        <v>0.12727272727272701</v>
      </c>
      <c r="N37" s="71">
        <v>0.84545454545454501</v>
      </c>
      <c r="P37" s="71">
        <v>0.30909090909090903</v>
      </c>
      <c r="Q37" s="71">
        <v>0.66363636363636402</v>
      </c>
      <c r="S37" s="71">
        <v>0.145454545454545</v>
      </c>
      <c r="T37" s="71">
        <v>0.82727272727272705</v>
      </c>
      <c r="V37" s="71">
        <v>3.6363636363636397E-2</v>
      </c>
      <c r="W37" s="71">
        <v>0.93636363636363595</v>
      </c>
      <c r="Y37" s="71">
        <v>7.2727272727272696E-2</v>
      </c>
      <c r="Z37" s="71">
        <v>0.9</v>
      </c>
    </row>
    <row r="38" spans="2:26">
      <c r="B38" s="2"/>
      <c r="C38" s="59"/>
      <c r="D38" s="65"/>
    </row>
    <row r="39" spans="2:26">
      <c r="B39" s="423" t="s">
        <v>81</v>
      </c>
      <c r="C39" s="391" t="s">
        <v>78</v>
      </c>
      <c r="D39" s="133">
        <v>487</v>
      </c>
      <c r="E39" s="133">
        <v>184</v>
      </c>
      <c r="G39" s="133">
        <v>351</v>
      </c>
      <c r="H39" s="133">
        <v>320</v>
      </c>
      <c r="J39" s="133">
        <v>172</v>
      </c>
      <c r="K39" s="133">
        <v>500</v>
      </c>
      <c r="M39" s="133">
        <v>82</v>
      </c>
      <c r="N39" s="133">
        <v>590</v>
      </c>
      <c r="P39" s="133">
        <v>312</v>
      </c>
      <c r="Q39" s="133">
        <v>360</v>
      </c>
      <c r="S39" s="133">
        <v>186</v>
      </c>
      <c r="T39" s="133">
        <v>486</v>
      </c>
      <c r="V39" s="133">
        <v>64</v>
      </c>
      <c r="W39" s="133">
        <v>608</v>
      </c>
      <c r="Y39" s="133">
        <v>17</v>
      </c>
      <c r="Z39" s="133">
        <v>655</v>
      </c>
    </row>
    <row r="40" spans="2:26">
      <c r="B40" s="423"/>
      <c r="C40" s="390"/>
      <c r="D40" s="71">
        <v>0.71198830409356695</v>
      </c>
      <c r="E40" s="71">
        <v>0.26900584795321603</v>
      </c>
      <c r="G40" s="71">
        <v>0.51315789473684204</v>
      </c>
      <c r="H40" s="71">
        <v>0.46783625730994199</v>
      </c>
      <c r="J40" s="71">
        <v>0.25109489051094902</v>
      </c>
      <c r="K40" s="71">
        <v>0.72992700729926996</v>
      </c>
      <c r="M40" s="71">
        <v>0.11970802919708</v>
      </c>
      <c r="N40" s="71">
        <v>0.86131386861313897</v>
      </c>
      <c r="P40" s="71">
        <v>0.455474452554745</v>
      </c>
      <c r="Q40" s="71">
        <v>0.52554744525547403</v>
      </c>
      <c r="S40" s="71">
        <v>0.27153284671532801</v>
      </c>
      <c r="T40" s="71">
        <v>0.70948905109489002</v>
      </c>
      <c r="V40" s="71">
        <v>9.3430656934306605E-2</v>
      </c>
      <c r="W40" s="71">
        <v>0.88759124087591201</v>
      </c>
      <c r="Y40" s="71">
        <v>2.48538011695906E-2</v>
      </c>
      <c r="Z40" s="71">
        <v>0.95760233918128601</v>
      </c>
    </row>
    <row r="41" spans="2:26">
      <c r="B41" s="423"/>
      <c r="C41" s="392" t="s">
        <v>79</v>
      </c>
      <c r="D41" s="133">
        <v>38</v>
      </c>
      <c r="E41" s="133">
        <v>9</v>
      </c>
      <c r="G41" s="133">
        <v>21</v>
      </c>
      <c r="H41" s="133">
        <v>26</v>
      </c>
      <c r="J41" s="133">
        <v>13</v>
      </c>
      <c r="K41" s="133">
        <v>34</v>
      </c>
      <c r="M41" s="133">
        <v>2</v>
      </c>
      <c r="N41" s="133">
        <v>45</v>
      </c>
      <c r="P41" s="133">
        <v>20</v>
      </c>
      <c r="Q41" s="133">
        <v>27</v>
      </c>
      <c r="S41" s="133">
        <v>5</v>
      </c>
      <c r="T41" s="133">
        <v>42</v>
      </c>
      <c r="V41" s="133">
        <v>1</v>
      </c>
      <c r="W41" s="133">
        <v>46</v>
      </c>
      <c r="Y41" s="133">
        <v>1</v>
      </c>
      <c r="Z41" s="133">
        <v>46</v>
      </c>
    </row>
    <row r="42" spans="2:26">
      <c r="B42" s="423"/>
      <c r="C42" s="390"/>
      <c r="D42" s="71">
        <v>0.73076923076923095</v>
      </c>
      <c r="E42" s="71">
        <v>0.17307692307692299</v>
      </c>
      <c r="G42" s="71">
        <v>0.40384615384615402</v>
      </c>
      <c r="H42" s="71">
        <v>0.5</v>
      </c>
      <c r="J42" s="71">
        <v>0.25</v>
      </c>
      <c r="K42" s="71">
        <v>0.65384615384615397</v>
      </c>
      <c r="M42" s="71">
        <v>3.8461538461538498E-2</v>
      </c>
      <c r="N42" s="71">
        <v>0.86538461538461497</v>
      </c>
      <c r="P42" s="71">
        <v>0.38461538461538503</v>
      </c>
      <c r="Q42" s="71">
        <v>0.51923076923076905</v>
      </c>
      <c r="S42" s="71">
        <v>9.6153846153846104E-2</v>
      </c>
      <c r="T42" s="71">
        <v>0.80769230769230804</v>
      </c>
      <c r="V42" s="71">
        <v>1.9230769230769201E-2</v>
      </c>
      <c r="W42" s="71">
        <v>0.88461538461538503</v>
      </c>
      <c r="Y42" s="71">
        <v>1.9230769230769201E-2</v>
      </c>
      <c r="Z42" s="71">
        <v>0.88461538461538503</v>
      </c>
    </row>
    <row r="43" spans="2:26">
      <c r="B43" s="423"/>
      <c r="C43" s="392" t="s">
        <v>80</v>
      </c>
      <c r="D43" s="133">
        <v>3</v>
      </c>
      <c r="E43" s="133">
        <v>1</v>
      </c>
      <c r="G43" s="133">
        <v>3</v>
      </c>
      <c r="H43" s="133">
        <v>1</v>
      </c>
      <c r="J43" s="133">
        <v>1</v>
      </c>
      <c r="K43" s="133">
        <v>3</v>
      </c>
      <c r="M43" s="133">
        <v>1</v>
      </c>
      <c r="N43" s="133">
        <v>4</v>
      </c>
      <c r="P43" s="133">
        <v>2</v>
      </c>
      <c r="Q43" s="133">
        <v>2</v>
      </c>
      <c r="S43" s="133">
        <v>1</v>
      </c>
      <c r="T43" s="133">
        <v>3</v>
      </c>
      <c r="V43" s="133">
        <v>1</v>
      </c>
      <c r="W43" s="133">
        <v>4</v>
      </c>
      <c r="Y43" s="133">
        <v>1</v>
      </c>
      <c r="Z43" s="133">
        <v>4</v>
      </c>
    </row>
    <row r="44" spans="2:26">
      <c r="B44" s="423"/>
      <c r="C44" s="391"/>
      <c r="D44" s="71">
        <v>0.75</v>
      </c>
      <c r="E44" s="71">
        <v>0.25</v>
      </c>
      <c r="G44" s="71">
        <v>0.75</v>
      </c>
      <c r="H44" s="71">
        <v>0.25</v>
      </c>
      <c r="J44" s="71">
        <v>0.25</v>
      </c>
      <c r="K44" s="71">
        <v>0.75</v>
      </c>
      <c r="M44" s="71">
        <v>0.2</v>
      </c>
      <c r="N44" s="71">
        <v>0.8</v>
      </c>
      <c r="P44" s="71">
        <v>0.5</v>
      </c>
      <c r="Q44" s="71">
        <v>0.5</v>
      </c>
      <c r="S44" s="71">
        <v>0.25</v>
      </c>
      <c r="T44" s="71">
        <v>0.75</v>
      </c>
      <c r="V44" s="71">
        <v>0.2</v>
      </c>
      <c r="W44" s="71">
        <v>0.8</v>
      </c>
      <c r="Y44" s="71">
        <v>0.2</v>
      </c>
      <c r="Z44" s="71">
        <v>0.8</v>
      </c>
    </row>
    <row r="45" spans="2:26">
      <c r="C45" s="59"/>
      <c r="D45" s="65"/>
    </row>
    <row r="46" spans="2:26" ht="15" customHeight="1">
      <c r="B46" s="423" t="s">
        <v>227</v>
      </c>
      <c r="C46" s="377" t="s">
        <v>178</v>
      </c>
      <c r="D46" s="133">
        <v>4</v>
      </c>
      <c r="E46" s="133">
        <v>6</v>
      </c>
      <c r="G46" s="133">
        <v>2</v>
      </c>
      <c r="H46" s="133">
        <v>8</v>
      </c>
      <c r="J46" s="133">
        <v>0</v>
      </c>
      <c r="K46" s="133">
        <v>10</v>
      </c>
      <c r="M46" s="133">
        <v>0</v>
      </c>
      <c r="N46" s="133">
        <v>10</v>
      </c>
      <c r="P46" s="133">
        <v>6</v>
      </c>
      <c r="Q46" s="133">
        <v>4</v>
      </c>
      <c r="S46" s="133">
        <v>3</v>
      </c>
      <c r="T46" s="133">
        <v>7</v>
      </c>
      <c r="V46" s="133">
        <v>0</v>
      </c>
      <c r="W46" s="133">
        <v>10</v>
      </c>
      <c r="Y46" s="133">
        <v>0</v>
      </c>
      <c r="Z46" s="133">
        <v>10</v>
      </c>
    </row>
    <row r="47" spans="2:26" s="81" customFormat="1" ht="15" customHeight="1">
      <c r="B47" s="428"/>
      <c r="C47" s="414"/>
      <c r="D47" s="71">
        <v>0.36363636363636398</v>
      </c>
      <c r="E47" s="71">
        <v>0.54545454545454497</v>
      </c>
      <c r="F47"/>
      <c r="G47" s="71">
        <v>0.18181818181818199</v>
      </c>
      <c r="H47" s="71">
        <v>0.72727272727272696</v>
      </c>
      <c r="I47"/>
      <c r="J47" s="71">
        <v>0</v>
      </c>
      <c r="K47" s="71">
        <v>0.90909090909090895</v>
      </c>
      <c r="L47"/>
      <c r="M47" s="71">
        <v>0</v>
      </c>
      <c r="N47" s="71">
        <v>0.90909090909090895</v>
      </c>
      <c r="O47"/>
      <c r="P47" s="71">
        <v>0.54545454545454497</v>
      </c>
      <c r="Q47" s="71">
        <v>0.36363636363636398</v>
      </c>
      <c r="R47"/>
      <c r="S47" s="71">
        <v>0.27272727272727298</v>
      </c>
      <c r="T47" s="71">
        <v>0.63636363636363602</v>
      </c>
      <c r="U47"/>
      <c r="V47" s="71">
        <v>0</v>
      </c>
      <c r="W47" s="71">
        <v>0.90909090909090895</v>
      </c>
      <c r="X47"/>
      <c r="Y47" s="71">
        <v>0</v>
      </c>
      <c r="Z47" s="71">
        <v>0.90909090909090895</v>
      </c>
    </row>
    <row r="48" spans="2:26" ht="15" customHeight="1">
      <c r="B48" s="423"/>
      <c r="C48" s="381" t="s">
        <v>177</v>
      </c>
      <c r="D48" s="133">
        <v>49</v>
      </c>
      <c r="E48" s="133">
        <v>15</v>
      </c>
      <c r="G48" s="133">
        <v>18</v>
      </c>
      <c r="H48" s="133">
        <v>46</v>
      </c>
      <c r="J48" s="133">
        <v>1</v>
      </c>
      <c r="K48" s="133">
        <v>63</v>
      </c>
      <c r="M48" s="133">
        <v>4</v>
      </c>
      <c r="N48" s="133">
        <v>60</v>
      </c>
      <c r="P48" s="133">
        <v>27</v>
      </c>
      <c r="Q48" s="133">
        <v>37</v>
      </c>
      <c r="S48" s="133">
        <v>14</v>
      </c>
      <c r="T48" s="133">
        <v>50</v>
      </c>
      <c r="V48" s="133">
        <v>3</v>
      </c>
      <c r="W48" s="133">
        <v>61</v>
      </c>
      <c r="Y48" s="133">
        <v>0</v>
      </c>
      <c r="Z48" s="133">
        <v>64</v>
      </c>
    </row>
    <row r="49" spans="2:26" s="58" customFormat="1" ht="15" customHeight="1">
      <c r="B49" s="423"/>
      <c r="C49" s="412"/>
      <c r="D49" s="71">
        <v>0.72058823529411797</v>
      </c>
      <c r="E49" s="71">
        <v>0.220588235294118</v>
      </c>
      <c r="F49"/>
      <c r="G49" s="71">
        <v>0.26470588235294101</v>
      </c>
      <c r="H49" s="71">
        <v>0.67647058823529405</v>
      </c>
      <c r="I49"/>
      <c r="J49" s="71">
        <v>1.4705882352941201E-2</v>
      </c>
      <c r="K49" s="71">
        <v>0.92647058823529405</v>
      </c>
      <c r="L49"/>
      <c r="M49" s="71">
        <v>5.8823529411764698E-2</v>
      </c>
      <c r="N49" s="71">
        <v>0.88235294117647101</v>
      </c>
      <c r="O49"/>
      <c r="P49" s="71">
        <v>0.39705882352941202</v>
      </c>
      <c r="Q49" s="71">
        <v>0.54411764705882404</v>
      </c>
      <c r="R49"/>
      <c r="S49" s="71">
        <v>0.20588235294117599</v>
      </c>
      <c r="T49" s="71">
        <v>0.73529411764705899</v>
      </c>
      <c r="U49"/>
      <c r="V49" s="71">
        <v>4.4117647058823498E-2</v>
      </c>
      <c r="W49" s="71">
        <v>0.89705882352941202</v>
      </c>
      <c r="X49"/>
      <c r="Y49" s="71">
        <v>0</v>
      </c>
      <c r="Z49" s="71">
        <v>0.94117647058823495</v>
      </c>
    </row>
    <row r="50" spans="2:26" ht="15" customHeight="1">
      <c r="B50" s="423"/>
      <c r="C50" s="381" t="s">
        <v>179</v>
      </c>
      <c r="D50" s="133">
        <v>54</v>
      </c>
      <c r="E50" s="133">
        <v>26</v>
      </c>
      <c r="G50" s="133">
        <v>44</v>
      </c>
      <c r="H50" s="133">
        <v>36</v>
      </c>
      <c r="J50" s="133">
        <v>0</v>
      </c>
      <c r="K50" s="133">
        <v>80</v>
      </c>
      <c r="M50" s="133">
        <v>4</v>
      </c>
      <c r="N50" s="133">
        <v>76</v>
      </c>
      <c r="P50" s="133">
        <v>29</v>
      </c>
      <c r="Q50" s="133">
        <v>51</v>
      </c>
      <c r="S50" s="133">
        <v>21</v>
      </c>
      <c r="T50" s="133">
        <v>59</v>
      </c>
      <c r="V50" s="133">
        <v>5</v>
      </c>
      <c r="W50" s="133">
        <v>75</v>
      </c>
      <c r="Y50" s="133">
        <v>4</v>
      </c>
      <c r="Z50" s="133">
        <v>77</v>
      </c>
    </row>
    <row r="51" spans="2:26" s="58" customFormat="1" ht="15" customHeight="1">
      <c r="B51" s="423"/>
      <c r="C51" s="412"/>
      <c r="D51" s="71">
        <v>0.65060240963855398</v>
      </c>
      <c r="E51" s="71">
        <v>0.313253012048193</v>
      </c>
      <c r="F51"/>
      <c r="G51" s="71">
        <v>0.530120481927711</v>
      </c>
      <c r="H51" s="71">
        <v>0.43373493975903599</v>
      </c>
      <c r="I51"/>
      <c r="J51" s="71">
        <v>0</v>
      </c>
      <c r="K51" s="71">
        <v>0.96385542168674698</v>
      </c>
      <c r="L51"/>
      <c r="M51" s="71">
        <v>4.81927710843374E-2</v>
      </c>
      <c r="N51" s="71">
        <v>0.91566265060241003</v>
      </c>
      <c r="O51"/>
      <c r="P51" s="71">
        <v>0.34939759036144602</v>
      </c>
      <c r="Q51" s="71">
        <v>0.61445783132530096</v>
      </c>
      <c r="R51"/>
      <c r="S51" s="71">
        <v>0.25301204819277101</v>
      </c>
      <c r="T51" s="71">
        <v>0.71084337349397597</v>
      </c>
      <c r="U51"/>
      <c r="V51" s="71">
        <v>6.02409638554217E-2</v>
      </c>
      <c r="W51" s="71">
        <v>0.90361445783132499</v>
      </c>
      <c r="X51"/>
      <c r="Y51" s="71">
        <v>4.81927710843374E-2</v>
      </c>
      <c r="Z51" s="71">
        <v>0.92771084337349397</v>
      </c>
    </row>
    <row r="52" spans="2:26" ht="15" customHeight="1">
      <c r="B52" s="423"/>
      <c r="C52" s="381" t="s">
        <v>157</v>
      </c>
      <c r="D52" s="133">
        <v>48</v>
      </c>
      <c r="E52" s="133">
        <v>38</v>
      </c>
      <c r="G52" s="133">
        <v>84</v>
      </c>
      <c r="H52" s="133">
        <v>2</v>
      </c>
      <c r="J52" s="133">
        <v>1</v>
      </c>
      <c r="K52" s="133">
        <v>85</v>
      </c>
      <c r="M52" s="133">
        <v>5</v>
      </c>
      <c r="N52" s="133">
        <v>81</v>
      </c>
      <c r="P52" s="133">
        <v>25</v>
      </c>
      <c r="Q52" s="133">
        <v>61</v>
      </c>
      <c r="S52" s="133">
        <v>14</v>
      </c>
      <c r="T52" s="133">
        <v>73</v>
      </c>
      <c r="V52" s="133">
        <v>4</v>
      </c>
      <c r="W52" s="133">
        <v>82</v>
      </c>
      <c r="Y52" s="133">
        <v>0</v>
      </c>
      <c r="Z52" s="133">
        <v>86</v>
      </c>
    </row>
    <row r="53" spans="2:26" s="58" customFormat="1" ht="15" customHeight="1">
      <c r="B53" s="423"/>
      <c r="C53" s="412"/>
      <c r="D53" s="71">
        <v>0.55813953488372103</v>
      </c>
      <c r="E53" s="71">
        <v>0.44186046511627902</v>
      </c>
      <c r="F53"/>
      <c r="G53" s="71">
        <v>0.97674418604651203</v>
      </c>
      <c r="H53" s="71">
        <v>2.32558139534884E-2</v>
      </c>
      <c r="I53"/>
      <c r="J53" s="71">
        <v>1.16279069767442E-2</v>
      </c>
      <c r="K53" s="71">
        <v>0.98837209302325602</v>
      </c>
      <c r="L53"/>
      <c r="M53" s="71">
        <v>5.8139534883720902E-2</v>
      </c>
      <c r="N53" s="71">
        <v>0.94186046511627897</v>
      </c>
      <c r="O53"/>
      <c r="P53" s="71">
        <v>0.290697674418605</v>
      </c>
      <c r="Q53" s="71">
        <v>0.70930232558139505</v>
      </c>
      <c r="R53"/>
      <c r="S53" s="71">
        <v>0.160919540229885</v>
      </c>
      <c r="T53" s="71">
        <v>0.83908045977011503</v>
      </c>
      <c r="U53"/>
      <c r="V53" s="71">
        <v>4.6511627906976702E-2</v>
      </c>
      <c r="W53" s="71">
        <v>0.95348837209302295</v>
      </c>
      <c r="X53"/>
      <c r="Y53" s="71">
        <v>0</v>
      </c>
      <c r="Z53" s="71">
        <v>1</v>
      </c>
    </row>
    <row r="54" spans="2:26" ht="15" customHeight="1">
      <c r="B54" s="423"/>
      <c r="C54" s="381" t="s">
        <v>171</v>
      </c>
      <c r="D54" s="133">
        <v>75</v>
      </c>
      <c r="E54" s="133">
        <v>25</v>
      </c>
      <c r="G54" s="133">
        <v>93</v>
      </c>
      <c r="H54" s="133">
        <v>7</v>
      </c>
      <c r="J54" s="133">
        <v>3</v>
      </c>
      <c r="K54" s="133">
        <v>97</v>
      </c>
      <c r="M54" s="133">
        <v>8</v>
      </c>
      <c r="N54" s="133">
        <v>92</v>
      </c>
      <c r="P54" s="133">
        <v>37</v>
      </c>
      <c r="Q54" s="133">
        <v>63</v>
      </c>
      <c r="S54" s="133">
        <v>15</v>
      </c>
      <c r="T54" s="133">
        <v>85</v>
      </c>
      <c r="V54" s="133">
        <v>8</v>
      </c>
      <c r="W54" s="133">
        <v>92</v>
      </c>
      <c r="Y54" s="133">
        <v>3</v>
      </c>
      <c r="Z54" s="133">
        <v>97</v>
      </c>
    </row>
    <row r="55" spans="2:26" s="58" customFormat="1" ht="15" customHeight="1">
      <c r="B55" s="423"/>
      <c r="C55" s="412"/>
      <c r="D55" s="71">
        <v>0.74257425742574301</v>
      </c>
      <c r="E55" s="71">
        <v>0.24752475247524799</v>
      </c>
      <c r="F55"/>
      <c r="G55" s="71">
        <v>0.92079207920792105</v>
      </c>
      <c r="H55" s="71">
        <v>6.9306930693069299E-2</v>
      </c>
      <c r="I55"/>
      <c r="J55" s="71">
        <v>2.9702970297029702E-2</v>
      </c>
      <c r="K55" s="71">
        <v>0.96039603960396003</v>
      </c>
      <c r="L55"/>
      <c r="M55" s="71">
        <v>7.9207920792079195E-2</v>
      </c>
      <c r="N55" s="71">
        <v>0.91089108910891103</v>
      </c>
      <c r="O55"/>
      <c r="P55" s="71">
        <v>0.366336633663366</v>
      </c>
      <c r="Q55" s="71">
        <v>0.62376237623762398</v>
      </c>
      <c r="R55"/>
      <c r="S55" s="71">
        <v>0.14851485148514901</v>
      </c>
      <c r="T55" s="71">
        <v>0.841584158415842</v>
      </c>
      <c r="U55"/>
      <c r="V55" s="71">
        <v>7.9207920792079195E-2</v>
      </c>
      <c r="W55" s="71">
        <v>0.91089108910891103</v>
      </c>
      <c r="X55"/>
      <c r="Y55" s="71">
        <v>2.9702970297029702E-2</v>
      </c>
      <c r="Z55" s="71">
        <v>0.96039603960396003</v>
      </c>
    </row>
    <row r="56" spans="2:26" ht="15" customHeight="1">
      <c r="B56" s="423"/>
      <c r="C56" s="381" t="s">
        <v>172</v>
      </c>
      <c r="D56" s="133">
        <v>59</v>
      </c>
      <c r="E56" s="133">
        <v>11</v>
      </c>
      <c r="G56" s="133">
        <v>67</v>
      </c>
      <c r="H56" s="133">
        <v>3</v>
      </c>
      <c r="J56" s="133">
        <v>7</v>
      </c>
      <c r="K56" s="133">
        <v>63</v>
      </c>
      <c r="M56" s="133">
        <v>10</v>
      </c>
      <c r="N56" s="133">
        <v>60</v>
      </c>
      <c r="P56" s="133">
        <v>25</v>
      </c>
      <c r="Q56" s="133">
        <v>45</v>
      </c>
      <c r="S56" s="133">
        <v>12</v>
      </c>
      <c r="T56" s="133">
        <v>59</v>
      </c>
      <c r="V56" s="133">
        <v>2</v>
      </c>
      <c r="W56" s="133">
        <v>68</v>
      </c>
      <c r="Y56" s="133">
        <v>1</v>
      </c>
      <c r="Z56" s="133">
        <v>69</v>
      </c>
    </row>
    <row r="57" spans="2:26" s="58" customFormat="1" ht="15" customHeight="1">
      <c r="B57" s="423"/>
      <c r="C57" s="412"/>
      <c r="D57" s="71">
        <v>0.84285714285714297</v>
      </c>
      <c r="E57" s="71">
        <v>0.157142857142857</v>
      </c>
      <c r="F57"/>
      <c r="G57" s="71">
        <v>0.95714285714285696</v>
      </c>
      <c r="H57" s="71">
        <v>4.2857142857142899E-2</v>
      </c>
      <c r="I57"/>
      <c r="J57" s="71">
        <v>0.1</v>
      </c>
      <c r="K57" s="71">
        <v>0.9</v>
      </c>
      <c r="L57"/>
      <c r="M57" s="71">
        <v>0.14285714285714299</v>
      </c>
      <c r="N57" s="71">
        <v>0.85714285714285698</v>
      </c>
      <c r="O57"/>
      <c r="P57" s="71">
        <v>0.35714285714285698</v>
      </c>
      <c r="Q57" s="71">
        <v>0.64285714285714302</v>
      </c>
      <c r="R57"/>
      <c r="S57" s="71">
        <v>0.169014084507042</v>
      </c>
      <c r="T57" s="71">
        <v>0.83098591549295797</v>
      </c>
      <c r="U57"/>
      <c r="V57" s="71">
        <v>2.8571428571428598E-2</v>
      </c>
      <c r="W57" s="71">
        <v>0.97142857142857097</v>
      </c>
      <c r="X57"/>
      <c r="Y57" s="71">
        <v>1.4285714285714299E-2</v>
      </c>
      <c r="Z57" s="71">
        <v>0.98571428571428599</v>
      </c>
    </row>
    <row r="58" spans="2:26" ht="15" customHeight="1">
      <c r="B58" s="423"/>
      <c r="C58" s="381" t="s">
        <v>173</v>
      </c>
      <c r="D58" s="133">
        <v>7</v>
      </c>
      <c r="E58" s="133">
        <v>1</v>
      </c>
      <c r="G58" s="133">
        <v>8</v>
      </c>
      <c r="H58" s="133">
        <v>0</v>
      </c>
      <c r="J58" s="133">
        <v>0</v>
      </c>
      <c r="K58" s="133">
        <v>8</v>
      </c>
      <c r="M58" s="133">
        <v>1</v>
      </c>
      <c r="N58" s="133">
        <v>7</v>
      </c>
      <c r="P58" s="133">
        <v>2</v>
      </c>
      <c r="Q58" s="133">
        <v>6</v>
      </c>
      <c r="S58" s="133">
        <v>1</v>
      </c>
      <c r="T58" s="133">
        <v>7</v>
      </c>
      <c r="V58" s="133">
        <v>0</v>
      </c>
      <c r="W58" s="133">
        <v>8</v>
      </c>
      <c r="Y58" s="133">
        <v>3</v>
      </c>
      <c r="Z58" s="133">
        <v>5</v>
      </c>
    </row>
    <row r="59" spans="2:26" s="58" customFormat="1" ht="15" customHeight="1">
      <c r="B59" s="423"/>
      <c r="C59" s="412"/>
      <c r="D59" s="71">
        <v>0.875</v>
      </c>
      <c r="E59" s="71">
        <v>0.125</v>
      </c>
      <c r="F59"/>
      <c r="G59" s="71">
        <v>1</v>
      </c>
      <c r="H59" s="71">
        <v>0</v>
      </c>
      <c r="I59"/>
      <c r="J59" s="71">
        <v>0</v>
      </c>
      <c r="K59" s="71">
        <v>1</v>
      </c>
      <c r="L59"/>
      <c r="M59" s="71">
        <v>0.125</v>
      </c>
      <c r="N59" s="71">
        <v>0.875</v>
      </c>
      <c r="O59"/>
      <c r="P59" s="71">
        <v>0.25</v>
      </c>
      <c r="Q59" s="71">
        <v>0.75</v>
      </c>
      <c r="R59"/>
      <c r="S59" s="71">
        <v>0.125</v>
      </c>
      <c r="T59" s="71">
        <v>0.875</v>
      </c>
      <c r="U59"/>
      <c r="V59" s="71">
        <v>0</v>
      </c>
      <c r="W59" s="71">
        <v>1</v>
      </c>
      <c r="X59"/>
      <c r="Y59" s="71">
        <v>0.375</v>
      </c>
      <c r="Z59" s="71">
        <v>0.625</v>
      </c>
    </row>
    <row r="60" spans="2:26" ht="15" customHeight="1">
      <c r="B60" s="423"/>
      <c r="C60" s="381" t="s">
        <v>174</v>
      </c>
      <c r="D60" s="133">
        <v>36</v>
      </c>
      <c r="E60" s="133">
        <v>4</v>
      </c>
      <c r="G60" s="133">
        <v>23</v>
      </c>
      <c r="H60" s="133">
        <v>17</v>
      </c>
      <c r="J60" s="133">
        <v>2</v>
      </c>
      <c r="K60" s="133">
        <v>38</v>
      </c>
      <c r="M60" s="133">
        <v>5</v>
      </c>
      <c r="N60" s="133">
        <v>35</v>
      </c>
      <c r="P60" s="133">
        <v>15</v>
      </c>
      <c r="Q60" s="133">
        <v>25</v>
      </c>
      <c r="S60" s="133">
        <v>7</v>
      </c>
      <c r="T60" s="133">
        <v>33</v>
      </c>
      <c r="V60" s="133">
        <v>3</v>
      </c>
      <c r="W60" s="133">
        <v>37</v>
      </c>
      <c r="Y60" s="133">
        <v>2</v>
      </c>
      <c r="Z60" s="133">
        <v>38</v>
      </c>
    </row>
    <row r="61" spans="2:26" s="58" customFormat="1" ht="15" customHeight="1">
      <c r="B61" s="423"/>
      <c r="C61" s="412"/>
      <c r="D61" s="71">
        <v>0.87804878048780499</v>
      </c>
      <c r="E61" s="71">
        <v>9.7560975609756101E-2</v>
      </c>
      <c r="F61"/>
      <c r="G61" s="71">
        <v>0.56097560975609795</v>
      </c>
      <c r="H61" s="71">
        <v>0.41463414634146301</v>
      </c>
      <c r="I61"/>
      <c r="J61" s="71">
        <v>4.8780487804878002E-2</v>
      </c>
      <c r="K61" s="71">
        <v>0.92682926829268297</v>
      </c>
      <c r="L61"/>
      <c r="M61" s="71">
        <v>0.12195121951219499</v>
      </c>
      <c r="N61" s="71">
        <v>0.85365853658536595</v>
      </c>
      <c r="O61"/>
      <c r="P61" s="71">
        <v>0.36585365853658502</v>
      </c>
      <c r="Q61" s="71">
        <v>0.60975609756097604</v>
      </c>
      <c r="R61"/>
      <c r="S61" s="71">
        <v>0.17073170731707299</v>
      </c>
      <c r="T61" s="71">
        <v>0.80487804878048796</v>
      </c>
      <c r="U61"/>
      <c r="V61" s="71">
        <v>7.3170731707317097E-2</v>
      </c>
      <c r="W61" s="71">
        <v>0.90243902439024404</v>
      </c>
      <c r="X61"/>
      <c r="Y61" s="71">
        <v>4.8780487804878002E-2</v>
      </c>
      <c r="Z61" s="71">
        <v>0.92682926829268297</v>
      </c>
    </row>
    <row r="62" spans="2:26" ht="15" customHeight="1">
      <c r="B62" s="423"/>
      <c r="C62" s="381" t="s">
        <v>175</v>
      </c>
      <c r="D62" s="133">
        <v>17</v>
      </c>
      <c r="E62" s="133">
        <v>2</v>
      </c>
      <c r="G62" s="133">
        <v>18</v>
      </c>
      <c r="H62" s="133">
        <v>1</v>
      </c>
      <c r="J62" s="133">
        <v>1</v>
      </c>
      <c r="K62" s="133">
        <v>18</v>
      </c>
      <c r="M62" s="133">
        <v>3</v>
      </c>
      <c r="N62" s="133">
        <v>16</v>
      </c>
      <c r="P62" s="133">
        <v>7</v>
      </c>
      <c r="Q62" s="133">
        <v>12</v>
      </c>
      <c r="S62" s="133">
        <v>4</v>
      </c>
      <c r="T62" s="133">
        <v>15</v>
      </c>
      <c r="V62" s="133">
        <v>3</v>
      </c>
      <c r="W62" s="133">
        <v>16</v>
      </c>
      <c r="Y62" s="133">
        <v>2</v>
      </c>
      <c r="Z62" s="133">
        <v>17</v>
      </c>
    </row>
    <row r="63" spans="2:26" s="58" customFormat="1" ht="15" customHeight="1">
      <c r="B63" s="423"/>
      <c r="C63" s="412"/>
      <c r="D63" s="71">
        <v>0.89473684210526305</v>
      </c>
      <c r="E63" s="71">
        <v>0.105263157894737</v>
      </c>
      <c r="F63"/>
      <c r="G63" s="71">
        <v>0.94736842105263197</v>
      </c>
      <c r="H63" s="71">
        <v>5.2631578947368397E-2</v>
      </c>
      <c r="I63"/>
      <c r="J63" s="71">
        <v>5.2631578947368397E-2</v>
      </c>
      <c r="K63" s="71">
        <v>0.94736842105263197</v>
      </c>
      <c r="L63"/>
      <c r="M63" s="71">
        <v>0.157894736842105</v>
      </c>
      <c r="N63" s="71">
        <v>0.84210526315789502</v>
      </c>
      <c r="O63"/>
      <c r="P63" s="71">
        <v>0.36842105263157898</v>
      </c>
      <c r="Q63" s="71">
        <v>0.63157894736842102</v>
      </c>
      <c r="R63"/>
      <c r="S63" s="71">
        <v>0.21052631578947401</v>
      </c>
      <c r="T63" s="71">
        <v>0.78947368421052599</v>
      </c>
      <c r="U63"/>
      <c r="V63" s="71">
        <v>0.157894736842105</v>
      </c>
      <c r="W63" s="71">
        <v>0.84210526315789502</v>
      </c>
      <c r="X63"/>
      <c r="Y63" s="71">
        <v>0.105263157894737</v>
      </c>
      <c r="Z63" s="71">
        <v>0.89473684210526305</v>
      </c>
    </row>
    <row r="64" spans="2:26">
      <c r="B64" s="423"/>
      <c r="C64" s="381" t="s">
        <v>158</v>
      </c>
      <c r="D64" s="133">
        <v>14</v>
      </c>
      <c r="E64" s="133">
        <v>9</v>
      </c>
      <c r="G64" s="133">
        <v>4</v>
      </c>
      <c r="H64" s="133">
        <v>19</v>
      </c>
      <c r="J64" s="133">
        <v>1</v>
      </c>
      <c r="K64" s="133">
        <v>22</v>
      </c>
      <c r="M64" s="133">
        <v>0</v>
      </c>
      <c r="N64" s="133">
        <v>23</v>
      </c>
      <c r="P64" s="133">
        <v>9</v>
      </c>
      <c r="Q64" s="133">
        <v>14</v>
      </c>
      <c r="S64" s="133">
        <v>2</v>
      </c>
      <c r="T64" s="133">
        <v>21</v>
      </c>
      <c r="V64" s="133">
        <v>1</v>
      </c>
      <c r="W64" s="133">
        <v>22</v>
      </c>
      <c r="Y64" s="133">
        <v>0</v>
      </c>
      <c r="Z64" s="133">
        <v>23</v>
      </c>
    </row>
    <row r="65" spans="2:26" s="58" customFormat="1">
      <c r="B65" s="423"/>
      <c r="C65" s="412"/>
      <c r="D65" s="71">
        <v>0.51851851851851904</v>
      </c>
      <c r="E65" s="71">
        <v>0.33333333333333298</v>
      </c>
      <c r="F65"/>
      <c r="G65" s="71">
        <v>0.148148148148148</v>
      </c>
      <c r="H65" s="71">
        <v>0.70370370370370405</v>
      </c>
      <c r="I65"/>
      <c r="J65" s="71">
        <v>3.7037037037037E-2</v>
      </c>
      <c r="K65" s="71">
        <v>0.81481481481481499</v>
      </c>
      <c r="L65"/>
      <c r="M65" s="71">
        <v>0</v>
      </c>
      <c r="N65" s="71">
        <v>0.85185185185185197</v>
      </c>
      <c r="O65"/>
      <c r="P65" s="71">
        <v>0.33333333333333298</v>
      </c>
      <c r="Q65" s="71">
        <v>0.51851851851851904</v>
      </c>
      <c r="R65"/>
      <c r="S65" s="71">
        <v>7.4074074074074098E-2</v>
      </c>
      <c r="T65" s="71">
        <v>0.77777777777777801</v>
      </c>
      <c r="U65"/>
      <c r="V65" s="71">
        <v>3.7037037037037E-2</v>
      </c>
      <c r="W65" s="71">
        <v>0.81481481481481499</v>
      </c>
      <c r="X65"/>
      <c r="Y65" s="71">
        <v>0</v>
      </c>
      <c r="Z65" s="71">
        <v>0.85185185185185197</v>
      </c>
    </row>
    <row r="66" spans="2:26">
      <c r="B66" s="423"/>
      <c r="C66" s="381" t="s">
        <v>159</v>
      </c>
      <c r="D66" s="133">
        <v>144</v>
      </c>
      <c r="E66" s="133">
        <v>32</v>
      </c>
      <c r="G66" s="133">
        <v>9</v>
      </c>
      <c r="H66" s="133">
        <v>167</v>
      </c>
      <c r="J66" s="133">
        <v>167</v>
      </c>
      <c r="K66" s="133">
        <v>8</v>
      </c>
      <c r="M66" s="133">
        <v>42</v>
      </c>
      <c r="N66" s="133">
        <v>134</v>
      </c>
      <c r="P66" s="133">
        <v>128</v>
      </c>
      <c r="Q66" s="133">
        <v>48</v>
      </c>
      <c r="S66" s="133">
        <v>87</v>
      </c>
      <c r="T66" s="133">
        <v>88</v>
      </c>
      <c r="V66" s="133">
        <v>35</v>
      </c>
      <c r="W66" s="133">
        <v>140</v>
      </c>
      <c r="Y66" s="133">
        <v>4</v>
      </c>
      <c r="Z66" s="133">
        <v>172</v>
      </c>
    </row>
    <row r="67" spans="2:26" s="58" customFormat="1">
      <c r="B67" s="423"/>
      <c r="C67" s="412"/>
      <c r="D67" s="71">
        <v>0.80898876404494402</v>
      </c>
      <c r="E67" s="71">
        <v>0.17977528089887601</v>
      </c>
      <c r="F67"/>
      <c r="G67" s="71">
        <v>5.0561797752809001E-2</v>
      </c>
      <c r="H67" s="71">
        <v>0.93820224719101097</v>
      </c>
      <c r="I67"/>
      <c r="J67" s="71">
        <v>0.94350282485875703</v>
      </c>
      <c r="K67" s="71">
        <v>4.5197740112994399E-2</v>
      </c>
      <c r="L67"/>
      <c r="M67" s="71">
        <v>0.235955056179775</v>
      </c>
      <c r="N67" s="71">
        <v>0.75280898876404501</v>
      </c>
      <c r="O67"/>
      <c r="P67" s="71">
        <v>0.71910112359550604</v>
      </c>
      <c r="Q67" s="71">
        <v>0.26966292134831499</v>
      </c>
      <c r="R67"/>
      <c r="S67" s="71">
        <v>0.49152542372881403</v>
      </c>
      <c r="T67" s="71">
        <v>0.49717514124293799</v>
      </c>
      <c r="U67"/>
      <c r="V67" s="71">
        <v>0.19774011299434999</v>
      </c>
      <c r="W67" s="71">
        <v>0.79096045197740095</v>
      </c>
      <c r="X67"/>
      <c r="Y67" s="71">
        <v>2.2471910112359599E-2</v>
      </c>
      <c r="Z67" s="71">
        <v>0.96629213483146104</v>
      </c>
    </row>
    <row r="68" spans="2:26">
      <c r="B68" s="423"/>
      <c r="C68" s="381" t="s">
        <v>160</v>
      </c>
      <c r="D68" s="133">
        <v>9</v>
      </c>
      <c r="E68" s="133">
        <v>9</v>
      </c>
      <c r="G68" s="133">
        <v>5</v>
      </c>
      <c r="H68" s="133">
        <v>13</v>
      </c>
      <c r="J68" s="133">
        <v>0</v>
      </c>
      <c r="K68" s="133">
        <v>18</v>
      </c>
      <c r="M68" s="133">
        <v>0</v>
      </c>
      <c r="N68" s="133">
        <v>18</v>
      </c>
      <c r="P68" s="133">
        <v>9</v>
      </c>
      <c r="Q68" s="133">
        <v>9</v>
      </c>
      <c r="S68" s="133">
        <v>3</v>
      </c>
      <c r="T68" s="133">
        <v>15</v>
      </c>
      <c r="V68" s="133">
        <v>0</v>
      </c>
      <c r="W68" s="133">
        <v>18</v>
      </c>
      <c r="Y68" s="133">
        <v>0</v>
      </c>
      <c r="Z68" s="133">
        <v>18</v>
      </c>
    </row>
    <row r="69" spans="2:26" s="58" customFormat="1">
      <c r="B69" s="423"/>
      <c r="C69" s="412"/>
      <c r="D69" s="71">
        <v>0.47368421052631599</v>
      </c>
      <c r="E69" s="71">
        <v>0.47368421052631599</v>
      </c>
      <c r="F69"/>
      <c r="G69" s="71">
        <v>0.26315789473684198</v>
      </c>
      <c r="H69" s="71">
        <v>0.68421052631578905</v>
      </c>
      <c r="I69"/>
      <c r="J69" s="71">
        <v>0</v>
      </c>
      <c r="K69" s="71">
        <v>0.94736842105263197</v>
      </c>
      <c r="L69"/>
      <c r="M69" s="71">
        <v>0</v>
      </c>
      <c r="N69" s="71">
        <v>0.94736842105263197</v>
      </c>
      <c r="O69"/>
      <c r="P69" s="71">
        <v>0.47368421052631599</v>
      </c>
      <c r="Q69" s="71">
        <v>0.47368421052631599</v>
      </c>
      <c r="R69"/>
      <c r="S69" s="71">
        <v>0.157894736842105</v>
      </c>
      <c r="T69" s="71">
        <v>0.78947368421052599</v>
      </c>
      <c r="U69"/>
      <c r="V69" s="71">
        <v>0</v>
      </c>
      <c r="W69" s="71">
        <v>0.94736842105263197</v>
      </c>
      <c r="X69"/>
      <c r="Y69" s="71">
        <v>0</v>
      </c>
      <c r="Z69" s="71">
        <v>0.94736842105263197</v>
      </c>
    </row>
    <row r="70" spans="2:26">
      <c r="B70" s="423"/>
      <c r="C70" s="381" t="s">
        <v>83</v>
      </c>
      <c r="D70" s="133">
        <v>11</v>
      </c>
      <c r="E70" s="133">
        <v>17</v>
      </c>
      <c r="G70" s="133">
        <v>0</v>
      </c>
      <c r="H70" s="133">
        <v>29</v>
      </c>
      <c r="J70" s="133">
        <v>3</v>
      </c>
      <c r="K70" s="133">
        <v>26</v>
      </c>
      <c r="M70" s="133">
        <v>3</v>
      </c>
      <c r="N70" s="133">
        <v>26</v>
      </c>
      <c r="P70" s="133">
        <v>16</v>
      </c>
      <c r="Q70" s="133">
        <v>12</v>
      </c>
      <c r="S70" s="133">
        <v>11</v>
      </c>
      <c r="T70" s="133">
        <v>18</v>
      </c>
      <c r="V70" s="133">
        <v>2</v>
      </c>
      <c r="W70" s="133">
        <v>26</v>
      </c>
      <c r="Y70" s="133">
        <v>1</v>
      </c>
      <c r="Z70" s="133">
        <v>28</v>
      </c>
    </row>
    <row r="71" spans="2:26" s="58" customFormat="1">
      <c r="B71" s="423"/>
      <c r="C71" s="412"/>
      <c r="D71" s="71">
        <v>0.37931034482758602</v>
      </c>
      <c r="E71" s="71">
        <v>0.58620689655172398</v>
      </c>
      <c r="F71"/>
      <c r="G71" s="71">
        <v>0</v>
      </c>
      <c r="H71" s="71">
        <v>0.96666666666666701</v>
      </c>
      <c r="I71"/>
      <c r="J71" s="71">
        <v>0.1</v>
      </c>
      <c r="K71" s="71">
        <v>0.86666666666666703</v>
      </c>
      <c r="L71"/>
      <c r="M71" s="71">
        <v>0.1</v>
      </c>
      <c r="N71" s="71">
        <v>0.86666666666666703</v>
      </c>
      <c r="O71"/>
      <c r="P71" s="71">
        <v>0.55172413793103403</v>
      </c>
      <c r="Q71" s="71">
        <v>0.41379310344827602</v>
      </c>
      <c r="R71"/>
      <c r="S71" s="71">
        <v>0.36666666666666697</v>
      </c>
      <c r="T71" s="71">
        <v>0.6</v>
      </c>
      <c r="U71"/>
      <c r="V71" s="71">
        <v>6.8965517241379296E-2</v>
      </c>
      <c r="W71" s="71">
        <v>0.89655172413793105</v>
      </c>
      <c r="X71"/>
      <c r="Y71" s="71">
        <v>3.3333333333333298E-2</v>
      </c>
      <c r="Z71" s="71">
        <v>0.93333333333333302</v>
      </c>
    </row>
    <row r="72" spans="2:26">
      <c r="C72" s="59"/>
      <c r="D72" s="65"/>
    </row>
    <row r="73" spans="2:26">
      <c r="B73" s="423" t="s">
        <v>101</v>
      </c>
      <c r="C73" s="391" t="s">
        <v>161</v>
      </c>
      <c r="D73" s="133">
        <v>75</v>
      </c>
      <c r="E73" s="133">
        <v>35</v>
      </c>
      <c r="G73" s="133">
        <v>100</v>
      </c>
      <c r="H73" s="133">
        <v>11</v>
      </c>
      <c r="J73" s="133">
        <v>9</v>
      </c>
      <c r="K73" s="133">
        <v>102</v>
      </c>
      <c r="M73" s="133">
        <v>9</v>
      </c>
      <c r="N73" s="133">
        <v>101</v>
      </c>
      <c r="P73" s="133">
        <v>38</v>
      </c>
      <c r="Q73" s="133">
        <v>73</v>
      </c>
      <c r="S73" s="133">
        <v>15</v>
      </c>
      <c r="T73" s="133">
        <v>95</v>
      </c>
      <c r="V73" s="133">
        <v>6</v>
      </c>
      <c r="W73" s="133">
        <v>105</v>
      </c>
      <c r="Y73" s="133">
        <v>5</v>
      </c>
      <c r="Z73" s="133">
        <v>105</v>
      </c>
    </row>
    <row r="74" spans="2:26" s="58" customFormat="1">
      <c r="B74" s="423"/>
      <c r="C74" s="388"/>
      <c r="D74" s="71">
        <v>0.67567567567567599</v>
      </c>
      <c r="E74" s="71">
        <v>0.31531531531531498</v>
      </c>
      <c r="F74"/>
      <c r="G74" s="71">
        <v>0.89285714285714302</v>
      </c>
      <c r="H74" s="71">
        <v>9.8214285714285698E-2</v>
      </c>
      <c r="I74"/>
      <c r="J74" s="71">
        <v>8.0357142857142905E-2</v>
      </c>
      <c r="K74" s="71">
        <v>0.91071428571428603</v>
      </c>
      <c r="L74"/>
      <c r="M74" s="71">
        <v>8.1081081081081099E-2</v>
      </c>
      <c r="N74" s="71">
        <v>0.90990990990991005</v>
      </c>
      <c r="O74"/>
      <c r="P74" s="71">
        <v>0.33928571428571402</v>
      </c>
      <c r="Q74" s="71">
        <v>0.65178571428571397</v>
      </c>
      <c r="R74"/>
      <c r="S74" s="71">
        <v>0.135135135135135</v>
      </c>
      <c r="T74" s="71">
        <v>0.855855855855856</v>
      </c>
      <c r="U74"/>
      <c r="V74" s="71">
        <v>5.3571428571428603E-2</v>
      </c>
      <c r="W74" s="71">
        <v>0.9375</v>
      </c>
      <c r="X74"/>
      <c r="Y74" s="71">
        <v>4.5045045045045001E-2</v>
      </c>
      <c r="Z74" s="71">
        <v>0.94594594594594605</v>
      </c>
    </row>
    <row r="75" spans="2:26">
      <c r="B75" s="423"/>
      <c r="C75" s="392" t="s">
        <v>162</v>
      </c>
      <c r="D75" s="133">
        <v>52</v>
      </c>
      <c r="E75" s="133">
        <v>25</v>
      </c>
      <c r="G75" s="133">
        <v>65</v>
      </c>
      <c r="H75" s="133">
        <v>12</v>
      </c>
      <c r="J75" s="133">
        <v>2</v>
      </c>
      <c r="K75" s="133">
        <v>75</v>
      </c>
      <c r="M75" s="133">
        <v>8</v>
      </c>
      <c r="N75" s="133">
        <v>69</v>
      </c>
      <c r="P75" s="133">
        <v>25</v>
      </c>
      <c r="Q75" s="133">
        <v>52</v>
      </c>
      <c r="S75" s="133">
        <v>12</v>
      </c>
      <c r="T75" s="133">
        <v>65</v>
      </c>
      <c r="V75" s="133">
        <v>5</v>
      </c>
      <c r="W75" s="133">
        <v>72</v>
      </c>
      <c r="Y75" s="133">
        <v>1</v>
      </c>
      <c r="Z75" s="133">
        <v>76</v>
      </c>
    </row>
    <row r="76" spans="2:26" s="58" customFormat="1">
      <c r="B76" s="423"/>
      <c r="C76" s="388"/>
      <c r="D76" s="71">
        <v>0.658227848101266</v>
      </c>
      <c r="E76" s="71">
        <v>0.316455696202532</v>
      </c>
      <c r="F76"/>
      <c r="G76" s="71">
        <v>0.822784810126582</v>
      </c>
      <c r="H76" s="71">
        <v>0.151898734177215</v>
      </c>
      <c r="I76"/>
      <c r="J76" s="71">
        <v>2.53164556962025E-2</v>
      </c>
      <c r="K76" s="71">
        <v>0.949367088607595</v>
      </c>
      <c r="L76"/>
      <c r="M76" s="71">
        <v>0.10126582278481</v>
      </c>
      <c r="N76" s="71">
        <v>0.873417721518987</v>
      </c>
      <c r="O76"/>
      <c r="P76" s="71">
        <v>0.316455696202532</v>
      </c>
      <c r="Q76" s="71">
        <v>0.658227848101266</v>
      </c>
      <c r="R76"/>
      <c r="S76" s="71">
        <v>0.151898734177215</v>
      </c>
      <c r="T76" s="71">
        <v>0.822784810126582</v>
      </c>
      <c r="U76"/>
      <c r="V76" s="71">
        <v>6.3291139240506306E-2</v>
      </c>
      <c r="W76" s="71">
        <v>0.911392405063291</v>
      </c>
      <c r="X76"/>
      <c r="Y76" s="71">
        <v>1.26582278481013E-2</v>
      </c>
      <c r="Z76" s="71">
        <v>0.962025316455696</v>
      </c>
    </row>
    <row r="77" spans="2:26">
      <c r="B77" s="423"/>
      <c r="C77" s="392" t="s">
        <v>163</v>
      </c>
      <c r="D77" s="133">
        <v>4</v>
      </c>
      <c r="E77" s="133">
        <v>13</v>
      </c>
      <c r="G77" s="133">
        <v>10</v>
      </c>
      <c r="H77" s="133">
        <v>7</v>
      </c>
      <c r="J77" s="133">
        <v>0</v>
      </c>
      <c r="K77" s="133">
        <v>17</v>
      </c>
      <c r="M77" s="133">
        <v>1</v>
      </c>
      <c r="N77" s="133">
        <v>16</v>
      </c>
      <c r="P77" s="133">
        <v>9</v>
      </c>
      <c r="Q77" s="133">
        <v>8</v>
      </c>
      <c r="S77" s="133">
        <v>2</v>
      </c>
      <c r="T77" s="133">
        <v>15</v>
      </c>
      <c r="V77" s="133">
        <v>1</v>
      </c>
      <c r="W77" s="133">
        <v>16</v>
      </c>
      <c r="Y77" s="133">
        <v>0</v>
      </c>
      <c r="Z77" s="133">
        <v>17</v>
      </c>
    </row>
    <row r="78" spans="2:26" s="58" customFormat="1">
      <c r="B78" s="423"/>
      <c r="C78" s="388"/>
      <c r="D78" s="71">
        <v>0.23529411764705899</v>
      </c>
      <c r="E78" s="71">
        <v>0.76470588235294101</v>
      </c>
      <c r="F78"/>
      <c r="G78" s="71">
        <v>0.58823529411764697</v>
      </c>
      <c r="H78" s="71">
        <v>0.41176470588235298</v>
      </c>
      <c r="I78"/>
      <c r="J78" s="71">
        <v>0</v>
      </c>
      <c r="K78" s="71">
        <v>1</v>
      </c>
      <c r="L78"/>
      <c r="M78" s="71">
        <v>5.8823529411764698E-2</v>
      </c>
      <c r="N78" s="71">
        <v>0.94117647058823495</v>
      </c>
      <c r="O78"/>
      <c r="P78" s="71">
        <v>0.52941176470588203</v>
      </c>
      <c r="Q78" s="71">
        <v>0.47058823529411797</v>
      </c>
      <c r="R78"/>
      <c r="S78" s="71">
        <v>0.11764705882352899</v>
      </c>
      <c r="T78" s="71">
        <v>0.88235294117647101</v>
      </c>
      <c r="U78"/>
      <c r="V78" s="71">
        <v>5.8823529411764698E-2</v>
      </c>
      <c r="W78" s="71">
        <v>0.94117647058823495</v>
      </c>
      <c r="X78"/>
      <c r="Y78" s="71">
        <v>0</v>
      </c>
      <c r="Z78" s="71">
        <v>1</v>
      </c>
    </row>
    <row r="79" spans="2:26">
      <c r="B79" s="423"/>
      <c r="C79" s="392" t="s">
        <v>164</v>
      </c>
      <c r="D79" s="133">
        <v>217</v>
      </c>
      <c r="E79" s="133">
        <v>53</v>
      </c>
      <c r="G79" s="133">
        <v>180</v>
      </c>
      <c r="H79" s="133">
        <v>91</v>
      </c>
      <c r="J79" s="133">
        <v>4</v>
      </c>
      <c r="K79" s="133">
        <v>267</v>
      </c>
      <c r="M79" s="133">
        <v>20</v>
      </c>
      <c r="N79" s="133">
        <v>250</v>
      </c>
      <c r="P79" s="133">
        <v>99</v>
      </c>
      <c r="Q79" s="133">
        <v>171</v>
      </c>
      <c r="S79" s="133">
        <v>60</v>
      </c>
      <c r="T79" s="133">
        <v>210</v>
      </c>
      <c r="V79" s="133">
        <v>16</v>
      </c>
      <c r="W79" s="133">
        <v>255</v>
      </c>
      <c r="Y79" s="133">
        <v>9</v>
      </c>
      <c r="Z79" s="133">
        <v>263</v>
      </c>
    </row>
    <row r="80" spans="2:26" s="58" customFormat="1">
      <c r="B80" s="423"/>
      <c r="C80" s="388"/>
      <c r="D80" s="71">
        <v>0.78339350180505396</v>
      </c>
      <c r="E80" s="71">
        <v>0.191335740072202</v>
      </c>
      <c r="F80"/>
      <c r="G80" s="71">
        <v>0.64748201438848896</v>
      </c>
      <c r="H80" s="71">
        <v>0.32733812949640301</v>
      </c>
      <c r="I80"/>
      <c r="J80" s="71">
        <v>1.4388489208633099E-2</v>
      </c>
      <c r="K80" s="71">
        <v>0.96043165467625902</v>
      </c>
      <c r="L80"/>
      <c r="M80" s="71">
        <v>7.2202166064981907E-2</v>
      </c>
      <c r="N80" s="71">
        <v>0.90252707581227398</v>
      </c>
      <c r="O80"/>
      <c r="P80" s="71">
        <v>0.35740072202166101</v>
      </c>
      <c r="Q80" s="71">
        <v>0.617328519855596</v>
      </c>
      <c r="R80"/>
      <c r="S80" s="71">
        <v>0.21660649819494601</v>
      </c>
      <c r="T80" s="71">
        <v>0.75812274368231003</v>
      </c>
      <c r="U80"/>
      <c r="V80" s="71">
        <v>5.7553956834532398E-2</v>
      </c>
      <c r="W80" s="71">
        <v>0.91726618705036</v>
      </c>
      <c r="X80"/>
      <c r="Y80" s="71">
        <v>3.2374100719424502E-2</v>
      </c>
      <c r="Z80" s="71">
        <v>0.94604316546762601</v>
      </c>
    </row>
    <row r="81" spans="2:26">
      <c r="C81" s="59"/>
      <c r="D81" s="65"/>
      <c r="E81" s="58"/>
    </row>
    <row r="82" spans="2:26">
      <c r="B82" s="423" t="s">
        <v>148</v>
      </c>
      <c r="C82" s="403" t="s">
        <v>165</v>
      </c>
      <c r="D82" s="133">
        <v>34</v>
      </c>
      <c r="E82" s="133">
        <v>12</v>
      </c>
      <c r="G82" s="133">
        <v>36</v>
      </c>
      <c r="H82" s="133">
        <v>10</v>
      </c>
      <c r="J82" s="133">
        <v>3</v>
      </c>
      <c r="K82" s="133">
        <v>43</v>
      </c>
      <c r="M82" s="133">
        <v>7</v>
      </c>
      <c r="N82" s="133">
        <v>39</v>
      </c>
      <c r="P82" s="133">
        <v>21</v>
      </c>
      <c r="Q82" s="133">
        <v>25</v>
      </c>
      <c r="S82" s="133">
        <v>13</v>
      </c>
      <c r="T82" s="133">
        <v>33</v>
      </c>
      <c r="V82" s="133">
        <v>5</v>
      </c>
      <c r="W82" s="133">
        <v>41</v>
      </c>
      <c r="Y82" s="133">
        <v>4</v>
      </c>
      <c r="Z82" s="133">
        <v>43</v>
      </c>
    </row>
    <row r="83" spans="2:26" s="58" customFormat="1">
      <c r="B83" s="423"/>
      <c r="C83" s="411"/>
      <c r="D83" s="71">
        <v>0.72340425531914898</v>
      </c>
      <c r="E83" s="71">
        <v>0.25531914893617003</v>
      </c>
      <c r="F83"/>
      <c r="G83" s="71">
        <v>0.76595744680851097</v>
      </c>
      <c r="H83" s="71">
        <v>0.21276595744680901</v>
      </c>
      <c r="I83"/>
      <c r="J83" s="71">
        <v>6.3829787234042604E-2</v>
      </c>
      <c r="K83" s="71">
        <v>0.91489361702127703</v>
      </c>
      <c r="L83"/>
      <c r="M83" s="71">
        <v>0.14893617021276601</v>
      </c>
      <c r="N83" s="71">
        <v>0.82978723404255295</v>
      </c>
      <c r="O83"/>
      <c r="P83" s="71">
        <v>0.44680851063829802</v>
      </c>
      <c r="Q83" s="71">
        <v>0.53191489361702105</v>
      </c>
      <c r="R83"/>
      <c r="S83" s="71">
        <v>0.27659574468085102</v>
      </c>
      <c r="T83" s="71">
        <v>0.70212765957446799</v>
      </c>
      <c r="U83"/>
      <c r="V83" s="71">
        <v>0.10638297872340401</v>
      </c>
      <c r="W83" s="71">
        <v>0.87234042553191504</v>
      </c>
      <c r="X83"/>
      <c r="Y83" s="71">
        <v>8.5106382978723402E-2</v>
      </c>
      <c r="Z83" s="71">
        <v>0.91489361702127703</v>
      </c>
    </row>
    <row r="84" spans="2:26">
      <c r="B84" s="423"/>
      <c r="C84" s="401" t="s">
        <v>166</v>
      </c>
      <c r="D84" s="133">
        <v>35</v>
      </c>
      <c r="E84" s="133">
        <v>26</v>
      </c>
      <c r="G84" s="133">
        <v>39</v>
      </c>
      <c r="H84" s="133">
        <v>22</v>
      </c>
      <c r="J84" s="133">
        <v>1</v>
      </c>
      <c r="K84" s="133">
        <v>60</v>
      </c>
      <c r="M84" s="133">
        <v>5</v>
      </c>
      <c r="N84" s="133">
        <v>56</v>
      </c>
      <c r="P84" s="133">
        <v>27</v>
      </c>
      <c r="Q84" s="133">
        <v>34</v>
      </c>
      <c r="S84" s="133">
        <v>15</v>
      </c>
      <c r="T84" s="133">
        <v>46</v>
      </c>
      <c r="V84" s="133">
        <v>3</v>
      </c>
      <c r="W84" s="133">
        <v>58</v>
      </c>
      <c r="Y84" s="133">
        <v>1</v>
      </c>
      <c r="Z84" s="133">
        <v>60</v>
      </c>
    </row>
    <row r="85" spans="2:26" s="58" customFormat="1">
      <c r="B85" s="423"/>
      <c r="C85" s="411"/>
      <c r="D85" s="71">
        <v>0.55555555555555602</v>
      </c>
      <c r="E85" s="71">
        <v>0.41269841269841301</v>
      </c>
      <c r="F85"/>
      <c r="G85" s="71">
        <v>0.61904761904761896</v>
      </c>
      <c r="H85" s="71">
        <v>0.34920634920634902</v>
      </c>
      <c r="I85"/>
      <c r="J85" s="71">
        <v>1.58730158730159E-2</v>
      </c>
      <c r="K85" s="71">
        <v>0.952380952380952</v>
      </c>
      <c r="L85"/>
      <c r="M85" s="71">
        <v>7.9365079365079402E-2</v>
      </c>
      <c r="N85" s="71">
        <v>0.88888888888888895</v>
      </c>
      <c r="O85"/>
      <c r="P85" s="71">
        <v>0.42857142857142899</v>
      </c>
      <c r="Q85" s="71">
        <v>0.53968253968253999</v>
      </c>
      <c r="R85"/>
      <c r="S85" s="71">
        <v>0.238095238095238</v>
      </c>
      <c r="T85" s="71">
        <v>0.73015873015873001</v>
      </c>
      <c r="U85"/>
      <c r="V85" s="71">
        <v>4.7619047619047603E-2</v>
      </c>
      <c r="W85" s="71">
        <v>0.92063492063492103</v>
      </c>
      <c r="X85"/>
      <c r="Y85" s="71">
        <v>1.58730158730159E-2</v>
      </c>
      <c r="Z85" s="71">
        <v>0.952380952380952</v>
      </c>
    </row>
    <row r="86" spans="2:26">
      <c r="B86" s="423"/>
      <c r="C86" s="401" t="s">
        <v>167</v>
      </c>
      <c r="D86" s="133">
        <v>189</v>
      </c>
      <c r="E86" s="133">
        <v>48</v>
      </c>
      <c r="G86" s="133">
        <v>100</v>
      </c>
      <c r="H86" s="133">
        <v>137</v>
      </c>
      <c r="J86" s="133">
        <v>101</v>
      </c>
      <c r="K86" s="133">
        <v>136</v>
      </c>
      <c r="M86" s="133">
        <v>26</v>
      </c>
      <c r="N86" s="133">
        <v>211</v>
      </c>
      <c r="P86" s="133">
        <v>121</v>
      </c>
      <c r="Q86" s="133">
        <v>115</v>
      </c>
      <c r="S86" s="133">
        <v>56</v>
      </c>
      <c r="T86" s="133">
        <v>181</v>
      </c>
      <c r="V86" s="133">
        <v>23</v>
      </c>
      <c r="W86" s="133">
        <v>214</v>
      </c>
      <c r="Y86" s="133">
        <v>6</v>
      </c>
      <c r="Z86" s="133">
        <v>231</v>
      </c>
    </row>
    <row r="87" spans="2:26" s="58" customFormat="1">
      <c r="B87" s="423"/>
      <c r="C87" s="411"/>
      <c r="D87" s="71">
        <v>0.78749999999999998</v>
      </c>
      <c r="E87" s="71">
        <v>0.2</v>
      </c>
      <c r="F87"/>
      <c r="G87" s="71">
        <v>0.41666666666666702</v>
      </c>
      <c r="H87" s="71">
        <v>0.57083333333333297</v>
      </c>
      <c r="I87"/>
      <c r="J87" s="71">
        <v>0.420833333333333</v>
      </c>
      <c r="K87" s="71">
        <v>0.56666666666666698</v>
      </c>
      <c r="L87"/>
      <c r="M87" s="71">
        <v>0.108333333333333</v>
      </c>
      <c r="N87" s="71">
        <v>0.87916666666666698</v>
      </c>
      <c r="O87"/>
      <c r="P87" s="71">
        <v>0.506276150627615</v>
      </c>
      <c r="Q87" s="71">
        <v>0.48117154811715501</v>
      </c>
      <c r="R87"/>
      <c r="S87" s="71">
        <v>0.233333333333333</v>
      </c>
      <c r="T87" s="71">
        <v>0.75416666666666698</v>
      </c>
      <c r="U87"/>
      <c r="V87" s="71">
        <v>9.5833333333333298E-2</v>
      </c>
      <c r="W87" s="71">
        <v>0.89166666666666705</v>
      </c>
      <c r="X87"/>
      <c r="Y87" s="71">
        <v>2.5000000000000001E-2</v>
      </c>
      <c r="Z87" s="71">
        <v>0.96250000000000002</v>
      </c>
    </row>
    <row r="88" spans="2:26">
      <c r="B88" s="423"/>
      <c r="C88" s="401" t="s">
        <v>168</v>
      </c>
      <c r="D88" s="133">
        <v>202</v>
      </c>
      <c r="E88" s="133">
        <v>69</v>
      </c>
      <c r="G88" s="133">
        <v>141</v>
      </c>
      <c r="H88" s="133">
        <v>129</v>
      </c>
      <c r="J88" s="133">
        <v>67</v>
      </c>
      <c r="K88" s="133">
        <v>203</v>
      </c>
      <c r="M88" s="133">
        <v>39</v>
      </c>
      <c r="N88" s="133">
        <v>231</v>
      </c>
      <c r="P88" s="133">
        <v>126</v>
      </c>
      <c r="Q88" s="133">
        <v>144</v>
      </c>
      <c r="S88" s="133">
        <v>96</v>
      </c>
      <c r="T88" s="133">
        <v>174</v>
      </c>
      <c r="V88" s="133">
        <v>27</v>
      </c>
      <c r="W88" s="133">
        <v>244</v>
      </c>
      <c r="Y88" s="133">
        <v>5</v>
      </c>
      <c r="Z88" s="133">
        <v>265</v>
      </c>
    </row>
    <row r="89" spans="2:26" s="58" customFormat="1">
      <c r="B89" s="423"/>
      <c r="C89" s="411"/>
      <c r="D89" s="71">
        <v>0.72924187725631795</v>
      </c>
      <c r="E89" s="71">
        <v>0.24909747292418799</v>
      </c>
      <c r="F89"/>
      <c r="G89" s="71">
        <v>0.51086956521739102</v>
      </c>
      <c r="H89" s="71">
        <v>0.467391304347826</v>
      </c>
      <c r="I89"/>
      <c r="J89" s="71">
        <v>0.24275362318840599</v>
      </c>
      <c r="K89" s="71">
        <v>0.73550724637681197</v>
      </c>
      <c r="L89"/>
      <c r="M89" s="71">
        <v>0.141304347826087</v>
      </c>
      <c r="N89" s="71">
        <v>0.83695652173913004</v>
      </c>
      <c r="O89"/>
      <c r="P89" s="71">
        <v>0.45652173913043498</v>
      </c>
      <c r="Q89" s="71">
        <v>0.52173913043478304</v>
      </c>
      <c r="R89"/>
      <c r="S89" s="71">
        <v>0.34782608695652201</v>
      </c>
      <c r="T89" s="71">
        <v>0.63043478260869601</v>
      </c>
      <c r="U89"/>
      <c r="V89" s="71">
        <v>9.7472924187725601E-2</v>
      </c>
      <c r="W89" s="71">
        <v>0.88086642599277998</v>
      </c>
      <c r="X89"/>
      <c r="Y89" s="71">
        <v>1.8115942028985501E-2</v>
      </c>
      <c r="Z89" s="71">
        <v>0.96014492753623204</v>
      </c>
    </row>
    <row r="90" spans="2:26">
      <c r="B90" s="423"/>
      <c r="C90" s="401" t="s">
        <v>176</v>
      </c>
      <c r="D90" s="133">
        <v>27</v>
      </c>
      <c r="E90" s="133">
        <v>16</v>
      </c>
      <c r="G90" s="133">
        <v>25</v>
      </c>
      <c r="H90" s="133">
        <v>18</v>
      </c>
      <c r="J90" s="133">
        <v>9</v>
      </c>
      <c r="K90" s="133">
        <v>35</v>
      </c>
      <c r="M90" s="133">
        <v>1</v>
      </c>
      <c r="N90" s="133">
        <v>42</v>
      </c>
      <c r="P90" s="133">
        <v>17</v>
      </c>
      <c r="Q90" s="133">
        <v>26</v>
      </c>
      <c r="S90" s="133">
        <v>5</v>
      </c>
      <c r="T90" s="133">
        <v>38</v>
      </c>
      <c r="V90" s="133">
        <v>4</v>
      </c>
      <c r="W90" s="133">
        <v>39</v>
      </c>
      <c r="Y90" s="133">
        <v>1</v>
      </c>
      <c r="Z90" s="133">
        <v>42</v>
      </c>
    </row>
    <row r="91" spans="2:26" s="58" customFormat="1">
      <c r="B91" s="423"/>
      <c r="C91" s="411"/>
      <c r="D91" s="71">
        <v>0.58695652173913004</v>
      </c>
      <c r="E91" s="71">
        <v>0.34782608695652201</v>
      </c>
      <c r="F91"/>
      <c r="G91" s="71">
        <v>0.54347826086956497</v>
      </c>
      <c r="H91" s="71">
        <v>0.39130434782608697</v>
      </c>
      <c r="I91"/>
      <c r="J91" s="71">
        <v>0.19148936170212799</v>
      </c>
      <c r="K91" s="71">
        <v>0.74468085106382997</v>
      </c>
      <c r="L91"/>
      <c r="M91" s="71">
        <v>2.1739130434782601E-2</v>
      </c>
      <c r="N91" s="71">
        <v>0.91304347826086996</v>
      </c>
      <c r="O91"/>
      <c r="P91" s="71">
        <v>0.36956521739130399</v>
      </c>
      <c r="Q91" s="71">
        <v>0.565217391304348</v>
      </c>
      <c r="R91"/>
      <c r="S91" s="71">
        <v>0.108695652173913</v>
      </c>
      <c r="T91" s="71">
        <v>0.82608695652173902</v>
      </c>
      <c r="U91"/>
      <c r="V91" s="71">
        <v>8.6956521739130405E-2</v>
      </c>
      <c r="W91" s="71">
        <v>0.84782608695652195</v>
      </c>
      <c r="X91"/>
      <c r="Y91" s="71">
        <v>2.1739130434782601E-2</v>
      </c>
      <c r="Z91" s="71">
        <v>0.91304347826086996</v>
      </c>
    </row>
    <row r="92" spans="2:26">
      <c r="B92" s="423"/>
      <c r="C92" s="401" t="s">
        <v>169</v>
      </c>
      <c r="D92" s="133">
        <v>29</v>
      </c>
      <c r="E92" s="133">
        <v>13</v>
      </c>
      <c r="G92" s="133">
        <v>26</v>
      </c>
      <c r="H92" s="133">
        <v>16</v>
      </c>
      <c r="J92" s="133">
        <v>1</v>
      </c>
      <c r="K92" s="133">
        <v>41</v>
      </c>
      <c r="M92" s="133">
        <v>2</v>
      </c>
      <c r="N92" s="133">
        <v>40</v>
      </c>
      <c r="P92" s="133">
        <v>9</v>
      </c>
      <c r="Q92" s="133">
        <v>33</v>
      </c>
      <c r="S92" s="133">
        <v>3</v>
      </c>
      <c r="T92" s="133">
        <v>39</v>
      </c>
      <c r="V92" s="133">
        <v>3</v>
      </c>
      <c r="W92" s="133">
        <v>39</v>
      </c>
      <c r="Y92" s="133">
        <v>0</v>
      </c>
      <c r="Z92" s="133">
        <v>42</v>
      </c>
    </row>
    <row r="93" spans="2:26" s="58" customFormat="1">
      <c r="B93" s="423"/>
      <c r="C93" s="411"/>
      <c r="D93" s="71">
        <v>0.69047619047619102</v>
      </c>
      <c r="E93" s="71">
        <v>0.30952380952380998</v>
      </c>
      <c r="F93"/>
      <c r="G93" s="71">
        <v>0.61904761904761896</v>
      </c>
      <c r="H93" s="71">
        <v>0.38095238095238099</v>
      </c>
      <c r="I93"/>
      <c r="J93" s="71">
        <v>2.3809523809523801E-2</v>
      </c>
      <c r="K93" s="71">
        <v>0.97619047619047605</v>
      </c>
      <c r="L93"/>
      <c r="M93" s="71">
        <v>4.7619047619047603E-2</v>
      </c>
      <c r="N93" s="71">
        <v>0.952380952380952</v>
      </c>
      <c r="O93"/>
      <c r="P93" s="71">
        <v>0.214285714285714</v>
      </c>
      <c r="Q93" s="71">
        <v>0.78571428571428603</v>
      </c>
      <c r="R93"/>
      <c r="S93" s="71">
        <v>7.1428571428571397E-2</v>
      </c>
      <c r="T93" s="71">
        <v>0.92857142857142905</v>
      </c>
      <c r="U93"/>
      <c r="V93" s="71">
        <v>7.1428571428571397E-2</v>
      </c>
      <c r="W93" s="71">
        <v>0.92857142857142905</v>
      </c>
      <c r="X93"/>
      <c r="Y93" s="71">
        <v>0</v>
      </c>
      <c r="Z93" s="71">
        <v>1</v>
      </c>
    </row>
    <row r="94" spans="2:26">
      <c r="B94" s="423"/>
      <c r="C94" s="401" t="s">
        <v>170</v>
      </c>
      <c r="D94" s="133">
        <v>8</v>
      </c>
      <c r="E94" s="133">
        <v>8</v>
      </c>
      <c r="G94" s="133">
        <v>3</v>
      </c>
      <c r="H94" s="133">
        <v>13</v>
      </c>
      <c r="J94" s="133">
        <v>1</v>
      </c>
      <c r="K94" s="133">
        <v>15</v>
      </c>
      <c r="M94" s="133">
        <v>0</v>
      </c>
      <c r="N94" s="133">
        <v>16</v>
      </c>
      <c r="P94" s="133">
        <v>9</v>
      </c>
      <c r="Q94" s="133">
        <v>7</v>
      </c>
      <c r="S94" s="133">
        <v>2</v>
      </c>
      <c r="T94" s="133">
        <v>14</v>
      </c>
      <c r="V94" s="133">
        <v>0</v>
      </c>
      <c r="W94" s="133">
        <v>16</v>
      </c>
      <c r="Y94" s="133">
        <v>0</v>
      </c>
      <c r="Z94" s="133">
        <v>16</v>
      </c>
    </row>
    <row r="95" spans="2:26" s="58" customFormat="1">
      <c r="B95" s="423"/>
      <c r="C95" s="411"/>
      <c r="D95" s="71">
        <v>0.42105263157894701</v>
      </c>
      <c r="E95" s="71">
        <v>0.42105263157894701</v>
      </c>
      <c r="F95"/>
      <c r="G95" s="71">
        <v>0.157894736842105</v>
      </c>
      <c r="H95" s="71">
        <v>0.68421052631578905</v>
      </c>
      <c r="I95"/>
      <c r="J95" s="71">
        <v>5.2631578947368397E-2</v>
      </c>
      <c r="K95" s="71">
        <v>0.78947368421052599</v>
      </c>
      <c r="L95"/>
      <c r="M95" s="71">
        <v>0</v>
      </c>
      <c r="N95" s="71">
        <v>0.84210526315789502</v>
      </c>
      <c r="O95"/>
      <c r="P95" s="71">
        <v>0.47368421052631599</v>
      </c>
      <c r="Q95" s="71">
        <v>0.36842105263157898</v>
      </c>
      <c r="R95"/>
      <c r="S95" s="71">
        <v>0.105263157894737</v>
      </c>
      <c r="T95" s="71">
        <v>0.73684210526315796</v>
      </c>
      <c r="U95"/>
      <c r="V95" s="71">
        <v>0</v>
      </c>
      <c r="W95" s="71">
        <v>0.84210526315789502</v>
      </c>
      <c r="X95"/>
      <c r="Y95" s="71">
        <v>0</v>
      </c>
      <c r="Z95" s="71">
        <v>0.84210526315789502</v>
      </c>
    </row>
    <row r="96" spans="2:26">
      <c r="B96" s="423"/>
      <c r="C96" s="401" t="s">
        <v>149</v>
      </c>
      <c r="D96" s="133">
        <v>3</v>
      </c>
      <c r="E96" s="133">
        <v>4</v>
      </c>
      <c r="G96" s="133">
        <v>6</v>
      </c>
      <c r="H96" s="133">
        <v>2</v>
      </c>
      <c r="J96" s="133">
        <v>3</v>
      </c>
      <c r="K96" s="133">
        <v>5</v>
      </c>
      <c r="M96" s="133">
        <v>3</v>
      </c>
      <c r="N96" s="133">
        <v>5</v>
      </c>
      <c r="P96" s="133">
        <v>4</v>
      </c>
      <c r="Q96" s="133">
        <v>3</v>
      </c>
      <c r="S96" s="133">
        <v>2</v>
      </c>
      <c r="T96" s="133">
        <v>5</v>
      </c>
      <c r="V96" s="133">
        <v>1</v>
      </c>
      <c r="W96" s="133">
        <v>6</v>
      </c>
      <c r="Y96" s="133">
        <v>2</v>
      </c>
      <c r="Z96" s="133">
        <v>6</v>
      </c>
    </row>
    <row r="97" spans="2:26" s="58" customFormat="1">
      <c r="B97" s="423"/>
      <c r="C97" s="410"/>
      <c r="D97" s="71">
        <v>0.42857142857142899</v>
      </c>
      <c r="E97" s="71">
        <v>0.57142857142857195</v>
      </c>
      <c r="F97"/>
      <c r="G97" s="71">
        <v>0.75</v>
      </c>
      <c r="H97" s="71">
        <v>0.25</v>
      </c>
      <c r="I97"/>
      <c r="J97" s="71">
        <v>0.375</v>
      </c>
      <c r="K97" s="71">
        <v>0.625</v>
      </c>
      <c r="L97"/>
      <c r="M97" s="71">
        <v>0.375</v>
      </c>
      <c r="N97" s="71">
        <v>0.625</v>
      </c>
      <c r="O97"/>
      <c r="P97" s="71">
        <v>0.57142857142857195</v>
      </c>
      <c r="Q97" s="71">
        <v>0.42857142857142899</v>
      </c>
      <c r="R97"/>
      <c r="S97" s="71">
        <v>0.28571428571428598</v>
      </c>
      <c r="T97" s="71">
        <v>0.71428571428571397</v>
      </c>
      <c r="U97"/>
      <c r="V97" s="71">
        <v>0.14285714285714299</v>
      </c>
      <c r="W97" s="71">
        <v>0.85714285714285698</v>
      </c>
      <c r="X97"/>
      <c r="Y97" s="71">
        <v>0.25</v>
      </c>
      <c r="Z97" s="71">
        <v>0.75</v>
      </c>
    </row>
    <row r="98" spans="2:26">
      <c r="C98" s="2"/>
      <c r="D98" s="65"/>
    </row>
    <row r="99" spans="2:26">
      <c r="B99" s="423" t="s">
        <v>228</v>
      </c>
      <c r="C99" s="391" t="s">
        <v>222</v>
      </c>
      <c r="D99" s="133">
        <v>14</v>
      </c>
      <c r="E99" s="133">
        <v>5</v>
      </c>
      <c r="G99" s="133">
        <v>11</v>
      </c>
      <c r="H99" s="133">
        <v>7</v>
      </c>
      <c r="J99" s="133">
        <v>7</v>
      </c>
      <c r="K99" s="133">
        <v>11</v>
      </c>
      <c r="M99" s="133">
        <v>3</v>
      </c>
      <c r="N99" s="133">
        <v>16</v>
      </c>
      <c r="P99" s="133">
        <v>8</v>
      </c>
      <c r="Q99" s="133">
        <v>10</v>
      </c>
      <c r="S99" s="133">
        <v>4</v>
      </c>
      <c r="T99" s="133">
        <v>15</v>
      </c>
      <c r="V99" s="133">
        <v>2</v>
      </c>
      <c r="W99" s="133">
        <v>16</v>
      </c>
      <c r="Y99" s="133">
        <v>1</v>
      </c>
      <c r="Z99" s="133">
        <v>19</v>
      </c>
    </row>
    <row r="100" spans="2:26">
      <c r="B100" s="423"/>
      <c r="C100" s="390"/>
      <c r="D100" s="71">
        <v>0.7</v>
      </c>
      <c r="E100" s="71">
        <v>0.25</v>
      </c>
      <c r="G100" s="71">
        <v>0.57894736842105299</v>
      </c>
      <c r="H100" s="71">
        <v>0.36842105263157898</v>
      </c>
      <c r="J100" s="71">
        <v>0.36842105263157898</v>
      </c>
      <c r="K100" s="71">
        <v>0.57894736842105299</v>
      </c>
      <c r="M100" s="71">
        <v>0.15</v>
      </c>
      <c r="N100" s="71">
        <v>0.8</v>
      </c>
      <c r="P100" s="71">
        <v>0.42105263157894701</v>
      </c>
      <c r="Q100" s="71">
        <v>0.52631578947368396</v>
      </c>
      <c r="S100" s="71">
        <v>0.2</v>
      </c>
      <c r="T100" s="71">
        <v>0.75</v>
      </c>
      <c r="V100" s="71">
        <v>0.105263157894737</v>
      </c>
      <c r="W100" s="71">
        <v>0.84210526315789502</v>
      </c>
      <c r="Y100" s="71">
        <v>0.05</v>
      </c>
      <c r="Z100" s="71">
        <v>0.95</v>
      </c>
    </row>
    <row r="101" spans="2:26">
      <c r="B101" s="423"/>
      <c r="C101" s="392" t="s">
        <v>223</v>
      </c>
      <c r="D101" s="133">
        <v>179</v>
      </c>
      <c r="E101" s="133">
        <v>25</v>
      </c>
      <c r="G101" s="133">
        <v>123</v>
      </c>
      <c r="H101" s="133">
        <v>81</v>
      </c>
      <c r="J101" s="133">
        <v>65</v>
      </c>
      <c r="K101" s="133">
        <v>139</v>
      </c>
      <c r="M101" s="133">
        <v>32</v>
      </c>
      <c r="N101" s="133">
        <v>172</v>
      </c>
      <c r="P101" s="133">
        <v>99</v>
      </c>
      <c r="Q101" s="133">
        <v>105</v>
      </c>
      <c r="S101" s="133">
        <v>57</v>
      </c>
      <c r="T101" s="133">
        <v>147</v>
      </c>
      <c r="V101" s="133">
        <v>25</v>
      </c>
      <c r="W101" s="133">
        <v>179</v>
      </c>
      <c r="Y101" s="133">
        <v>11</v>
      </c>
      <c r="Z101" s="133">
        <v>194</v>
      </c>
    </row>
    <row r="102" spans="2:26">
      <c r="B102" s="423"/>
      <c r="C102" s="390"/>
      <c r="D102" s="71">
        <v>0.86473429951690794</v>
      </c>
      <c r="E102" s="71">
        <v>0.120772946859903</v>
      </c>
      <c r="G102" s="71">
        <v>0.59420289855072495</v>
      </c>
      <c r="H102" s="71">
        <v>0.39130434782608697</v>
      </c>
      <c r="J102" s="71">
        <v>0.31400966183574902</v>
      </c>
      <c r="K102" s="71">
        <v>0.67149758454106301</v>
      </c>
      <c r="M102" s="71">
        <v>0.15458937198067599</v>
      </c>
      <c r="N102" s="71">
        <v>0.83091787439613496</v>
      </c>
      <c r="P102" s="71">
        <v>0.47826086956521702</v>
      </c>
      <c r="Q102" s="71">
        <v>0.50724637681159401</v>
      </c>
      <c r="S102" s="71">
        <v>0.27536231884057999</v>
      </c>
      <c r="T102" s="71">
        <v>0.71014492753623204</v>
      </c>
      <c r="V102" s="71">
        <v>0.120772946859903</v>
      </c>
      <c r="W102" s="71">
        <v>0.86473429951690794</v>
      </c>
      <c r="Y102" s="71">
        <v>5.2884615384615398E-2</v>
      </c>
      <c r="Z102" s="71">
        <v>0.93269230769230804</v>
      </c>
    </row>
    <row r="103" spans="2:26">
      <c r="B103" s="423"/>
      <c r="C103" s="392" t="s">
        <v>224</v>
      </c>
      <c r="D103" s="133">
        <v>300</v>
      </c>
      <c r="E103" s="133">
        <v>113</v>
      </c>
      <c r="G103" s="133">
        <v>219</v>
      </c>
      <c r="H103" s="133">
        <v>195</v>
      </c>
      <c r="J103" s="133">
        <v>92</v>
      </c>
      <c r="K103" s="133">
        <v>322</v>
      </c>
      <c r="M103" s="133">
        <v>42</v>
      </c>
      <c r="N103" s="133">
        <v>371</v>
      </c>
      <c r="P103" s="133">
        <v>175</v>
      </c>
      <c r="Q103" s="133">
        <v>239</v>
      </c>
      <c r="S103" s="133">
        <v>108</v>
      </c>
      <c r="T103" s="133">
        <v>306</v>
      </c>
      <c r="V103" s="133">
        <v>29</v>
      </c>
      <c r="W103" s="133">
        <v>385</v>
      </c>
      <c r="Y103" s="133">
        <v>6</v>
      </c>
      <c r="Z103" s="133">
        <v>408</v>
      </c>
    </row>
    <row r="104" spans="2:26">
      <c r="B104" s="423"/>
      <c r="C104" s="390"/>
      <c r="D104" s="71">
        <v>0.70921985815602795</v>
      </c>
      <c r="E104" s="71">
        <v>0.26713947990543702</v>
      </c>
      <c r="G104" s="71">
        <v>0.51650943396226401</v>
      </c>
      <c r="H104" s="71">
        <v>0.45990566037735803</v>
      </c>
      <c r="J104" s="71">
        <v>0.21698113207547201</v>
      </c>
      <c r="K104" s="71">
        <v>0.75943396226415105</v>
      </c>
      <c r="M104" s="71">
        <v>9.9290780141844004E-2</v>
      </c>
      <c r="N104" s="71">
        <v>0.87706855791962202</v>
      </c>
      <c r="P104" s="71">
        <v>0.41273584905660399</v>
      </c>
      <c r="Q104" s="71">
        <v>0.56367924528301905</v>
      </c>
      <c r="S104" s="71">
        <v>0.25471698113207503</v>
      </c>
      <c r="T104" s="71">
        <v>0.72169811320754695</v>
      </c>
      <c r="V104" s="71">
        <v>6.8396226415094297E-2</v>
      </c>
      <c r="W104" s="71">
        <v>0.90801886792452802</v>
      </c>
      <c r="Y104" s="71">
        <v>1.41509433962264E-2</v>
      </c>
      <c r="Z104" s="71">
        <v>0.96226415094339601</v>
      </c>
    </row>
    <row r="105" spans="2:26">
      <c r="B105" s="423"/>
      <c r="C105" s="392" t="s">
        <v>225</v>
      </c>
      <c r="D105" s="133">
        <v>29</v>
      </c>
      <c r="E105" s="133">
        <v>43</v>
      </c>
      <c r="G105" s="133">
        <v>20</v>
      </c>
      <c r="H105" s="133">
        <v>53</v>
      </c>
      <c r="J105" s="133">
        <v>18</v>
      </c>
      <c r="K105" s="133">
        <v>54</v>
      </c>
      <c r="M105" s="133">
        <v>6</v>
      </c>
      <c r="N105" s="133">
        <v>67</v>
      </c>
      <c r="P105" s="133">
        <v>41</v>
      </c>
      <c r="Q105" s="133">
        <v>31</v>
      </c>
      <c r="S105" s="133">
        <v>19</v>
      </c>
      <c r="T105" s="133">
        <v>54</v>
      </c>
      <c r="V105" s="133">
        <v>8</v>
      </c>
      <c r="W105" s="133">
        <v>64</v>
      </c>
      <c r="Y105" s="133">
        <v>1</v>
      </c>
      <c r="Z105" s="133">
        <v>71</v>
      </c>
    </row>
    <row r="106" spans="2:26">
      <c r="B106" s="423"/>
      <c r="C106" s="390"/>
      <c r="D106" s="71">
        <v>0.38157894736842102</v>
      </c>
      <c r="E106" s="71">
        <v>0.56578947368420995</v>
      </c>
      <c r="G106" s="71">
        <v>0.25974025974025999</v>
      </c>
      <c r="H106" s="71">
        <v>0.68831168831168799</v>
      </c>
      <c r="J106" s="71">
        <v>0.23684210526315799</v>
      </c>
      <c r="K106" s="71">
        <v>0.71052631578947401</v>
      </c>
      <c r="M106" s="71">
        <v>7.7922077922077906E-2</v>
      </c>
      <c r="N106" s="71">
        <v>0.87012987012986998</v>
      </c>
      <c r="P106" s="71">
        <v>0.53947368421052599</v>
      </c>
      <c r="Q106" s="71">
        <v>0.40789473684210498</v>
      </c>
      <c r="S106" s="71">
        <v>0.246753246753247</v>
      </c>
      <c r="T106" s="71">
        <v>0.70129870129870098</v>
      </c>
      <c r="V106" s="71">
        <v>0.105263157894737</v>
      </c>
      <c r="W106" s="71">
        <v>0.84210526315789502</v>
      </c>
      <c r="Y106" s="71">
        <v>1.3157894736842099E-2</v>
      </c>
      <c r="Z106" s="71">
        <v>0.93421052631578905</v>
      </c>
    </row>
    <row r="107" spans="2:26">
      <c r="B107" s="423"/>
      <c r="C107" s="392" t="s">
        <v>226</v>
      </c>
      <c r="D107" s="133">
        <v>4</v>
      </c>
      <c r="E107" s="133">
        <v>8</v>
      </c>
      <c r="G107" s="133">
        <v>2</v>
      </c>
      <c r="H107" s="133">
        <v>10</v>
      </c>
      <c r="J107" s="133">
        <v>3</v>
      </c>
      <c r="K107" s="133">
        <v>10</v>
      </c>
      <c r="M107" s="133">
        <v>1</v>
      </c>
      <c r="N107" s="133">
        <v>12</v>
      </c>
      <c r="P107" s="133">
        <v>10</v>
      </c>
      <c r="Q107" s="133">
        <v>3</v>
      </c>
      <c r="S107" s="133">
        <v>3</v>
      </c>
      <c r="T107" s="133">
        <v>9</v>
      </c>
      <c r="V107" s="133">
        <v>1</v>
      </c>
      <c r="W107" s="133">
        <v>11</v>
      </c>
      <c r="Y107" s="133">
        <v>1</v>
      </c>
      <c r="Z107" s="133">
        <v>12</v>
      </c>
    </row>
    <row r="108" spans="2:26">
      <c r="B108" s="423"/>
      <c r="C108" s="390"/>
      <c r="D108" s="71">
        <v>0.33333333333333298</v>
      </c>
      <c r="E108" s="71">
        <v>0.66666666666666696</v>
      </c>
      <c r="G108" s="71">
        <v>0.16666666666666699</v>
      </c>
      <c r="H108" s="71">
        <v>0.83333333333333304</v>
      </c>
      <c r="J108" s="71">
        <v>0.230769230769231</v>
      </c>
      <c r="K108" s="71">
        <v>0.76923076923076905</v>
      </c>
      <c r="M108" s="71">
        <v>7.69230769230769E-2</v>
      </c>
      <c r="N108" s="71">
        <v>0.92307692307692302</v>
      </c>
      <c r="P108" s="71">
        <v>0.76923076923076905</v>
      </c>
      <c r="Q108" s="71">
        <v>0.230769230769231</v>
      </c>
      <c r="S108" s="71">
        <v>0.25</v>
      </c>
      <c r="T108" s="71">
        <v>0.75</v>
      </c>
      <c r="V108" s="71">
        <v>8.3333333333333301E-2</v>
      </c>
      <c r="W108" s="71">
        <v>0.91666666666666696</v>
      </c>
      <c r="Y108" s="71">
        <v>7.69230769230769E-2</v>
      </c>
      <c r="Z108" s="71">
        <v>0.92307692307692302</v>
      </c>
    </row>
    <row r="109" spans="2:26">
      <c r="C109" s="59"/>
      <c r="D109" s="65"/>
    </row>
    <row r="110" spans="2:26">
      <c r="B110" s="423" t="s">
        <v>86</v>
      </c>
      <c r="C110" s="391" t="s">
        <v>180</v>
      </c>
      <c r="D110" s="133">
        <v>140</v>
      </c>
      <c r="E110" s="133">
        <v>49</v>
      </c>
      <c r="G110" s="133">
        <v>93</v>
      </c>
      <c r="H110" s="133">
        <v>96</v>
      </c>
      <c r="J110" s="133">
        <v>51</v>
      </c>
      <c r="K110" s="133">
        <v>138</v>
      </c>
      <c r="M110" s="133">
        <v>27</v>
      </c>
      <c r="N110" s="133">
        <v>161</v>
      </c>
      <c r="P110" s="133">
        <v>86</v>
      </c>
      <c r="Q110" s="133">
        <v>102</v>
      </c>
      <c r="S110" s="133">
        <v>43</v>
      </c>
      <c r="T110" s="133">
        <v>146</v>
      </c>
      <c r="V110" s="133">
        <v>15</v>
      </c>
      <c r="W110" s="133">
        <v>174</v>
      </c>
      <c r="Y110" s="133">
        <v>3</v>
      </c>
      <c r="Z110" s="133">
        <v>185</v>
      </c>
    </row>
    <row r="111" spans="2:26" s="58" customFormat="1">
      <c r="B111" s="423"/>
      <c r="C111" s="388"/>
      <c r="D111" s="71">
        <v>0.71794871794871795</v>
      </c>
      <c r="E111" s="71">
        <v>0.251282051282051</v>
      </c>
      <c r="F111"/>
      <c r="G111" s="71">
        <v>0.47692307692307701</v>
      </c>
      <c r="H111" s="71">
        <v>0.492307692307692</v>
      </c>
      <c r="I111"/>
      <c r="J111" s="71">
        <v>0.261538461538462</v>
      </c>
      <c r="K111" s="71">
        <v>0.70769230769230795</v>
      </c>
      <c r="L111"/>
      <c r="M111" s="71">
        <v>0.13917525773195899</v>
      </c>
      <c r="N111" s="71">
        <v>0.82989690721649501</v>
      </c>
      <c r="O111"/>
      <c r="P111" s="71">
        <v>0.44329896907216498</v>
      </c>
      <c r="Q111" s="71">
        <v>0.52577319587628901</v>
      </c>
      <c r="R111"/>
      <c r="S111" s="71">
        <v>0.22051282051282101</v>
      </c>
      <c r="T111" s="71">
        <v>0.74871794871794894</v>
      </c>
      <c r="U111"/>
      <c r="V111" s="71">
        <v>7.69230769230769E-2</v>
      </c>
      <c r="W111" s="71">
        <v>0.89230769230769202</v>
      </c>
      <c r="X111"/>
      <c r="Y111" s="71">
        <v>1.54639175257732E-2</v>
      </c>
      <c r="Z111" s="71">
        <v>0.95360824742268002</v>
      </c>
    </row>
    <row r="112" spans="2:26">
      <c r="B112" s="423"/>
      <c r="C112" s="392" t="s">
        <v>181</v>
      </c>
      <c r="D112" s="133">
        <v>65</v>
      </c>
      <c r="E112" s="133">
        <v>32</v>
      </c>
      <c r="G112" s="133">
        <v>42</v>
      </c>
      <c r="H112" s="133">
        <v>55</v>
      </c>
      <c r="J112" s="133">
        <v>27</v>
      </c>
      <c r="K112" s="133">
        <v>70</v>
      </c>
      <c r="M112" s="133">
        <v>6</v>
      </c>
      <c r="N112" s="133">
        <v>91</v>
      </c>
      <c r="P112" s="133">
        <v>40</v>
      </c>
      <c r="Q112" s="133">
        <v>57</v>
      </c>
      <c r="S112" s="133">
        <v>28</v>
      </c>
      <c r="T112" s="133">
        <v>69</v>
      </c>
      <c r="V112" s="133">
        <v>4</v>
      </c>
      <c r="W112" s="133">
        <v>93</v>
      </c>
      <c r="Y112" s="133">
        <v>0</v>
      </c>
      <c r="Z112" s="133">
        <v>97</v>
      </c>
    </row>
    <row r="113" spans="2:26" s="58" customFormat="1">
      <c r="B113" s="423"/>
      <c r="C113" s="388"/>
      <c r="D113" s="71">
        <v>0.67010309278350499</v>
      </c>
      <c r="E113" s="71">
        <v>0.32989690721649501</v>
      </c>
      <c r="F113"/>
      <c r="G113" s="71">
        <v>0.43298969072165</v>
      </c>
      <c r="H113" s="71">
        <v>0.56701030927835006</v>
      </c>
      <c r="I113"/>
      <c r="J113" s="71">
        <v>0.27835051546391798</v>
      </c>
      <c r="K113" s="71">
        <v>0.72164948453608202</v>
      </c>
      <c r="L113"/>
      <c r="M113" s="71">
        <v>6.18556701030928E-2</v>
      </c>
      <c r="N113" s="71">
        <v>0.93814432989690699</v>
      </c>
      <c r="O113"/>
      <c r="P113" s="71">
        <v>0.41237113402061898</v>
      </c>
      <c r="Q113" s="71">
        <v>0.58762886597938102</v>
      </c>
      <c r="R113"/>
      <c r="S113" s="71">
        <v>0.28865979381443302</v>
      </c>
      <c r="T113" s="71">
        <v>0.71134020618556704</v>
      </c>
      <c r="U113"/>
      <c r="V113" s="71">
        <v>4.1237113402061903E-2</v>
      </c>
      <c r="W113" s="71">
        <v>0.95876288659793796</v>
      </c>
      <c r="X113"/>
      <c r="Y113" s="71">
        <v>0</v>
      </c>
      <c r="Z113" s="71">
        <v>1</v>
      </c>
    </row>
    <row r="114" spans="2:26">
      <c r="B114" s="423"/>
      <c r="C114" s="392" t="s">
        <v>182</v>
      </c>
      <c r="D114" s="133">
        <v>76</v>
      </c>
      <c r="E114" s="133">
        <v>32</v>
      </c>
      <c r="G114" s="133">
        <v>55</v>
      </c>
      <c r="H114" s="133">
        <v>53</v>
      </c>
      <c r="J114" s="133">
        <v>31</v>
      </c>
      <c r="K114" s="133">
        <v>78</v>
      </c>
      <c r="M114" s="133">
        <v>13</v>
      </c>
      <c r="N114" s="133">
        <v>95</v>
      </c>
      <c r="P114" s="133">
        <v>50</v>
      </c>
      <c r="Q114" s="133">
        <v>58</v>
      </c>
      <c r="S114" s="133">
        <v>31</v>
      </c>
      <c r="T114" s="133">
        <v>77</v>
      </c>
      <c r="V114" s="133">
        <v>13</v>
      </c>
      <c r="W114" s="133">
        <v>95</v>
      </c>
      <c r="Y114" s="133">
        <v>6</v>
      </c>
      <c r="Z114" s="133">
        <v>103</v>
      </c>
    </row>
    <row r="115" spans="2:26" s="58" customFormat="1">
      <c r="B115" s="423"/>
      <c r="C115" s="388"/>
      <c r="D115" s="71">
        <v>0.69724770642201805</v>
      </c>
      <c r="E115" s="71">
        <v>0.293577981651376</v>
      </c>
      <c r="F115"/>
      <c r="G115" s="71">
        <v>0.50458715596330295</v>
      </c>
      <c r="H115" s="71">
        <v>0.48623853211009199</v>
      </c>
      <c r="I115"/>
      <c r="J115" s="71">
        <v>0.28181818181818202</v>
      </c>
      <c r="K115" s="71">
        <v>0.70909090909090899</v>
      </c>
      <c r="L115"/>
      <c r="M115" s="71">
        <v>0.119266055045872</v>
      </c>
      <c r="N115" s="71">
        <v>0.87155963302752304</v>
      </c>
      <c r="O115"/>
      <c r="P115" s="71">
        <v>0.45871559633027498</v>
      </c>
      <c r="Q115" s="71">
        <v>0.53211009174311896</v>
      </c>
      <c r="R115"/>
      <c r="S115" s="71">
        <v>0.28440366972477099</v>
      </c>
      <c r="T115" s="71">
        <v>0.70642201834862395</v>
      </c>
      <c r="U115"/>
      <c r="V115" s="71">
        <v>0.119266055045872</v>
      </c>
      <c r="W115" s="71">
        <v>0.87155963302752304</v>
      </c>
      <c r="X115"/>
      <c r="Y115" s="71">
        <v>5.5045871559633003E-2</v>
      </c>
      <c r="Z115" s="71">
        <v>0.94495412844036697</v>
      </c>
    </row>
    <row r="116" spans="2:26">
      <c r="B116" s="423"/>
      <c r="C116" s="392" t="s">
        <v>183</v>
      </c>
      <c r="D116" s="133">
        <v>100</v>
      </c>
      <c r="E116" s="133">
        <v>31</v>
      </c>
      <c r="G116" s="133">
        <v>66</v>
      </c>
      <c r="H116" s="133">
        <v>64</v>
      </c>
      <c r="J116" s="133">
        <v>36</v>
      </c>
      <c r="K116" s="133">
        <v>94</v>
      </c>
      <c r="M116" s="133">
        <v>12</v>
      </c>
      <c r="N116" s="133">
        <v>119</v>
      </c>
      <c r="P116" s="133">
        <v>65</v>
      </c>
      <c r="Q116" s="133">
        <v>65</v>
      </c>
      <c r="S116" s="133">
        <v>38</v>
      </c>
      <c r="T116" s="133">
        <v>92</v>
      </c>
      <c r="V116" s="133">
        <v>12</v>
      </c>
      <c r="W116" s="133">
        <v>118</v>
      </c>
      <c r="Y116" s="133">
        <v>3</v>
      </c>
      <c r="Z116" s="133">
        <v>128</v>
      </c>
    </row>
    <row r="117" spans="2:26" s="58" customFormat="1">
      <c r="B117" s="423"/>
      <c r="C117" s="388"/>
      <c r="D117" s="71">
        <v>0.74074074074074103</v>
      </c>
      <c r="E117" s="71">
        <v>0.22962962962962999</v>
      </c>
      <c r="F117"/>
      <c r="G117" s="71">
        <v>0.49253731343283602</v>
      </c>
      <c r="H117" s="71">
        <v>0.47761194029850701</v>
      </c>
      <c r="I117"/>
      <c r="J117" s="71">
        <v>0.26865671641791</v>
      </c>
      <c r="K117" s="71">
        <v>0.70149253731343297</v>
      </c>
      <c r="L117"/>
      <c r="M117" s="71">
        <v>8.8888888888888906E-2</v>
      </c>
      <c r="N117" s="71">
        <v>0.88148148148148198</v>
      </c>
      <c r="O117"/>
      <c r="P117" s="71">
        <v>0.48507462686567199</v>
      </c>
      <c r="Q117" s="71">
        <v>0.48507462686567199</v>
      </c>
      <c r="R117"/>
      <c r="S117" s="71">
        <v>0.28358208955223901</v>
      </c>
      <c r="T117" s="71">
        <v>0.68656716417910402</v>
      </c>
      <c r="U117"/>
      <c r="V117" s="71">
        <v>8.9552238805970102E-2</v>
      </c>
      <c r="W117" s="71">
        <v>0.88059701492537301</v>
      </c>
      <c r="X117"/>
      <c r="Y117" s="71">
        <v>2.2222222222222199E-2</v>
      </c>
      <c r="Z117" s="71">
        <v>0.94814814814814796</v>
      </c>
    </row>
    <row r="118" spans="2:26">
      <c r="B118" s="423"/>
      <c r="C118" s="392" t="s">
        <v>184</v>
      </c>
      <c r="D118" s="133">
        <v>68</v>
      </c>
      <c r="E118" s="133">
        <v>26</v>
      </c>
      <c r="G118" s="133">
        <v>52</v>
      </c>
      <c r="H118" s="133">
        <v>42</v>
      </c>
      <c r="J118" s="133">
        <v>21</v>
      </c>
      <c r="K118" s="133">
        <v>73</v>
      </c>
      <c r="M118" s="133">
        <v>14</v>
      </c>
      <c r="N118" s="133">
        <v>80</v>
      </c>
      <c r="P118" s="133">
        <v>43</v>
      </c>
      <c r="Q118" s="133">
        <v>51</v>
      </c>
      <c r="S118" s="133">
        <v>27</v>
      </c>
      <c r="T118" s="133">
        <v>67</v>
      </c>
      <c r="V118" s="133">
        <v>15</v>
      </c>
      <c r="W118" s="133">
        <v>79</v>
      </c>
      <c r="Y118" s="133">
        <v>5</v>
      </c>
      <c r="Z118" s="133">
        <v>89</v>
      </c>
    </row>
    <row r="119" spans="2:26" s="58" customFormat="1">
      <c r="B119" s="423"/>
      <c r="C119" s="388"/>
      <c r="D119" s="71">
        <v>0.70103092783505205</v>
      </c>
      <c r="E119" s="71">
        <v>0.268041237113402</v>
      </c>
      <c r="F119"/>
      <c r="G119" s="71">
        <v>0.536082474226804</v>
      </c>
      <c r="H119" s="71">
        <v>0.43298969072165</v>
      </c>
      <c r="I119"/>
      <c r="J119" s="71">
        <v>0.216494845360825</v>
      </c>
      <c r="K119" s="71">
        <v>0.75257731958762897</v>
      </c>
      <c r="L119"/>
      <c r="M119" s="71">
        <v>0.14432989690721701</v>
      </c>
      <c r="N119" s="71">
        <v>0.82474226804123696</v>
      </c>
      <c r="O119"/>
      <c r="P119" s="71">
        <v>0.44329896907216498</v>
      </c>
      <c r="Q119" s="71">
        <v>0.52577319587628901</v>
      </c>
      <c r="R119"/>
      <c r="S119" s="71">
        <v>0.27835051546391798</v>
      </c>
      <c r="T119" s="71">
        <v>0.69072164948453596</v>
      </c>
      <c r="U119"/>
      <c r="V119" s="71">
        <v>0.15463917525773199</v>
      </c>
      <c r="W119" s="71">
        <v>0.81443298969072198</v>
      </c>
      <c r="X119"/>
      <c r="Y119" s="71">
        <v>5.1546391752577303E-2</v>
      </c>
      <c r="Z119" s="71">
        <v>0.91752577319587603</v>
      </c>
    </row>
    <row r="120" spans="2:26">
      <c r="B120" s="423"/>
      <c r="C120" s="392" t="s">
        <v>185</v>
      </c>
      <c r="D120" s="133">
        <v>79</v>
      </c>
      <c r="E120" s="133">
        <v>26</v>
      </c>
      <c r="G120" s="133">
        <v>68</v>
      </c>
      <c r="H120" s="133">
        <v>37</v>
      </c>
      <c r="J120" s="133">
        <v>20</v>
      </c>
      <c r="K120" s="133">
        <v>84</v>
      </c>
      <c r="M120" s="133">
        <v>12</v>
      </c>
      <c r="N120" s="133">
        <v>93</v>
      </c>
      <c r="P120" s="133">
        <v>50</v>
      </c>
      <c r="Q120" s="133">
        <v>55</v>
      </c>
      <c r="S120" s="133">
        <v>24</v>
      </c>
      <c r="T120" s="133">
        <v>80</v>
      </c>
      <c r="V120" s="133">
        <v>7</v>
      </c>
      <c r="W120" s="133">
        <v>98</v>
      </c>
      <c r="Y120" s="133">
        <v>3</v>
      </c>
      <c r="Z120" s="133">
        <v>102</v>
      </c>
    </row>
    <row r="121" spans="2:26" s="58" customFormat="1">
      <c r="B121" s="423"/>
      <c r="C121" s="375"/>
      <c r="D121" s="71">
        <v>0.72477064220183496</v>
      </c>
      <c r="E121" s="71">
        <v>0.23853211009174299</v>
      </c>
      <c r="F121"/>
      <c r="G121" s="71">
        <v>0.62385321100917401</v>
      </c>
      <c r="H121" s="71">
        <v>0.33944954128440402</v>
      </c>
      <c r="I121"/>
      <c r="J121" s="71">
        <v>0.18518518518518501</v>
      </c>
      <c r="K121" s="71">
        <v>0.77777777777777801</v>
      </c>
      <c r="L121"/>
      <c r="M121" s="71">
        <v>0.11009174311926601</v>
      </c>
      <c r="N121" s="71">
        <v>0.85321100917431203</v>
      </c>
      <c r="O121"/>
      <c r="P121" s="71">
        <v>0.45871559633027498</v>
      </c>
      <c r="Q121" s="71">
        <v>0.50458715596330295</v>
      </c>
      <c r="R121"/>
      <c r="S121" s="71">
        <v>0.22222222222222199</v>
      </c>
      <c r="T121" s="71">
        <v>0.74074074074074103</v>
      </c>
      <c r="U121"/>
      <c r="V121" s="71">
        <v>6.4220183486238494E-2</v>
      </c>
      <c r="W121" s="71">
        <v>0.89908256880733906</v>
      </c>
      <c r="X121"/>
      <c r="Y121" s="71">
        <v>2.7522935779816501E-2</v>
      </c>
      <c r="Z121" s="71">
        <v>0.93577981651376096</v>
      </c>
    </row>
    <row r="122" spans="2:26">
      <c r="C122" s="59"/>
      <c r="D122" s="65"/>
    </row>
    <row r="123" spans="2:26">
      <c r="B123" s="423" t="s">
        <v>87</v>
      </c>
      <c r="C123" s="391" t="s">
        <v>88</v>
      </c>
      <c r="D123" s="133">
        <v>76</v>
      </c>
      <c r="E123" s="133">
        <v>23</v>
      </c>
      <c r="G123" s="133">
        <v>69</v>
      </c>
      <c r="H123" s="133">
        <v>31</v>
      </c>
      <c r="J123" s="133">
        <v>18</v>
      </c>
      <c r="K123" s="133">
        <v>81</v>
      </c>
      <c r="M123" s="133">
        <v>14</v>
      </c>
      <c r="N123" s="133">
        <v>86</v>
      </c>
      <c r="P123" s="133">
        <v>42</v>
      </c>
      <c r="Q123" s="133">
        <v>57</v>
      </c>
      <c r="S123" s="133">
        <v>28</v>
      </c>
      <c r="T123" s="133">
        <v>71</v>
      </c>
      <c r="V123" s="133">
        <v>8</v>
      </c>
      <c r="W123" s="133">
        <v>91</v>
      </c>
      <c r="Y123" s="133">
        <v>3</v>
      </c>
      <c r="Z123" s="133">
        <v>97</v>
      </c>
    </row>
    <row r="124" spans="2:26" s="58" customFormat="1">
      <c r="B124" s="423"/>
      <c r="C124" s="390"/>
      <c r="D124" s="71">
        <v>0.75247524752475203</v>
      </c>
      <c r="E124" s="71">
        <v>0.22772277227722801</v>
      </c>
      <c r="F124"/>
      <c r="G124" s="71">
        <v>0.67647058823529405</v>
      </c>
      <c r="H124" s="71">
        <v>0.30392156862745101</v>
      </c>
      <c r="I124"/>
      <c r="J124" s="71">
        <v>0.17821782178217799</v>
      </c>
      <c r="K124" s="71">
        <v>0.80198019801980203</v>
      </c>
      <c r="L124"/>
      <c r="M124" s="71">
        <v>0.13725490196078399</v>
      </c>
      <c r="N124" s="71">
        <v>0.84313725490196101</v>
      </c>
      <c r="O124"/>
      <c r="P124" s="71">
        <v>0.41584158415841599</v>
      </c>
      <c r="Q124" s="71">
        <v>0.56435643564356397</v>
      </c>
      <c r="R124"/>
      <c r="S124" s="71">
        <v>0.27722772277227697</v>
      </c>
      <c r="T124" s="71">
        <v>0.70297029702970304</v>
      </c>
      <c r="U124"/>
      <c r="V124" s="71">
        <v>7.9207920792079195E-2</v>
      </c>
      <c r="W124" s="71">
        <v>0.90099009900990101</v>
      </c>
      <c r="X124"/>
      <c r="Y124" s="71">
        <v>2.9411764705882401E-2</v>
      </c>
      <c r="Z124" s="71">
        <v>0.95098039215686303</v>
      </c>
    </row>
    <row r="125" spans="2:26">
      <c r="B125" s="423"/>
      <c r="C125" s="392" t="s">
        <v>89</v>
      </c>
      <c r="D125" s="133">
        <v>47</v>
      </c>
      <c r="E125" s="133">
        <v>20</v>
      </c>
      <c r="G125" s="133">
        <v>39</v>
      </c>
      <c r="H125" s="133">
        <v>28</v>
      </c>
      <c r="J125" s="133">
        <v>16</v>
      </c>
      <c r="K125" s="133">
        <v>51</v>
      </c>
      <c r="M125" s="133">
        <v>6</v>
      </c>
      <c r="N125" s="133">
        <v>61</v>
      </c>
      <c r="P125" s="133">
        <v>37</v>
      </c>
      <c r="Q125" s="133">
        <v>30</v>
      </c>
      <c r="S125" s="133">
        <v>10</v>
      </c>
      <c r="T125" s="133">
        <v>57</v>
      </c>
      <c r="V125" s="133">
        <v>4</v>
      </c>
      <c r="W125" s="133">
        <v>63</v>
      </c>
      <c r="Y125" s="133">
        <v>1</v>
      </c>
      <c r="Z125" s="133">
        <v>66</v>
      </c>
    </row>
    <row r="126" spans="2:26" s="58" customFormat="1">
      <c r="B126" s="423"/>
      <c r="C126" s="390"/>
      <c r="D126" s="71">
        <v>0.68115942028985499</v>
      </c>
      <c r="E126" s="71">
        <v>0.28985507246376802</v>
      </c>
      <c r="F126"/>
      <c r="G126" s="71">
        <v>0.565217391304348</v>
      </c>
      <c r="H126" s="71">
        <v>0.405797101449275</v>
      </c>
      <c r="I126"/>
      <c r="J126" s="71">
        <v>0.231884057971014</v>
      </c>
      <c r="K126" s="71">
        <v>0.73913043478260898</v>
      </c>
      <c r="L126"/>
      <c r="M126" s="71">
        <v>8.6956521739130405E-2</v>
      </c>
      <c r="N126" s="71">
        <v>0.88405797101449302</v>
      </c>
      <c r="O126"/>
      <c r="P126" s="71">
        <v>0.53623188405797095</v>
      </c>
      <c r="Q126" s="71">
        <v>0.434782608695652</v>
      </c>
      <c r="R126"/>
      <c r="S126" s="71">
        <v>0.14492753623188401</v>
      </c>
      <c r="T126" s="71">
        <v>0.82608695652173902</v>
      </c>
      <c r="U126"/>
      <c r="V126" s="71">
        <v>5.7971014492753603E-2</v>
      </c>
      <c r="W126" s="71">
        <v>0.91304347826086996</v>
      </c>
      <c r="X126"/>
      <c r="Y126" s="71">
        <v>1.4492753623188401E-2</v>
      </c>
      <c r="Z126" s="71">
        <v>0.95652173913043503</v>
      </c>
    </row>
    <row r="127" spans="2:26">
      <c r="B127" s="423"/>
      <c r="C127" s="392" t="s">
        <v>90</v>
      </c>
      <c r="D127" s="133">
        <v>62</v>
      </c>
      <c r="E127" s="133">
        <v>19</v>
      </c>
      <c r="G127" s="133">
        <v>32</v>
      </c>
      <c r="H127" s="133">
        <v>49</v>
      </c>
      <c r="J127" s="133">
        <v>22</v>
      </c>
      <c r="K127" s="133">
        <v>59</v>
      </c>
      <c r="M127" s="133">
        <v>4</v>
      </c>
      <c r="N127" s="133">
        <v>77</v>
      </c>
      <c r="P127" s="133">
        <v>31</v>
      </c>
      <c r="Q127" s="133">
        <v>50</v>
      </c>
      <c r="S127" s="133">
        <v>23</v>
      </c>
      <c r="T127" s="133">
        <v>58</v>
      </c>
      <c r="V127" s="133">
        <v>3</v>
      </c>
      <c r="W127" s="133">
        <v>78</v>
      </c>
      <c r="Y127" s="133">
        <v>2</v>
      </c>
      <c r="Z127" s="133">
        <v>79</v>
      </c>
    </row>
    <row r="128" spans="2:26" s="58" customFormat="1">
      <c r="B128" s="423"/>
      <c r="C128" s="390"/>
      <c r="D128" s="71">
        <v>0.74698795180722899</v>
      </c>
      <c r="E128" s="71">
        <v>0.22891566265060201</v>
      </c>
      <c r="F128"/>
      <c r="G128" s="71">
        <v>0.38554216867469898</v>
      </c>
      <c r="H128" s="71">
        <v>0.59036144578313299</v>
      </c>
      <c r="I128"/>
      <c r="J128" s="71">
        <v>0.265060240963855</v>
      </c>
      <c r="K128" s="71">
        <v>0.71084337349397597</v>
      </c>
      <c r="L128"/>
      <c r="M128" s="71">
        <v>4.81927710843374E-2</v>
      </c>
      <c r="N128" s="71">
        <v>0.92771084337349397</v>
      </c>
      <c r="O128"/>
      <c r="P128" s="71">
        <v>0.373493975903614</v>
      </c>
      <c r="Q128" s="71">
        <v>0.60240963855421703</v>
      </c>
      <c r="R128"/>
      <c r="S128" s="71">
        <v>0.27710843373493999</v>
      </c>
      <c r="T128" s="71">
        <v>0.69879518072289204</v>
      </c>
      <c r="U128"/>
      <c r="V128" s="71">
        <v>3.6144578313252997E-2</v>
      </c>
      <c r="W128" s="71">
        <v>0.93975903614457801</v>
      </c>
      <c r="X128"/>
      <c r="Y128" s="71">
        <v>2.40963855421687E-2</v>
      </c>
      <c r="Z128" s="71">
        <v>0.95180722891566305</v>
      </c>
    </row>
    <row r="129" spans="2:26">
      <c r="B129" s="423"/>
      <c r="C129" s="392" t="s">
        <v>91</v>
      </c>
      <c r="D129" s="133">
        <v>70</v>
      </c>
      <c r="E129" s="133">
        <v>24</v>
      </c>
      <c r="G129" s="133">
        <v>50</v>
      </c>
      <c r="H129" s="133">
        <v>44</v>
      </c>
      <c r="J129" s="133">
        <v>21</v>
      </c>
      <c r="K129" s="133">
        <v>73</v>
      </c>
      <c r="M129" s="133">
        <v>5</v>
      </c>
      <c r="N129" s="133">
        <v>89</v>
      </c>
      <c r="P129" s="133">
        <v>38</v>
      </c>
      <c r="Q129" s="133">
        <v>56</v>
      </c>
      <c r="S129" s="133">
        <v>25</v>
      </c>
      <c r="T129" s="133">
        <v>69</v>
      </c>
      <c r="V129" s="133">
        <v>7</v>
      </c>
      <c r="W129" s="133">
        <v>87</v>
      </c>
      <c r="Y129" s="133">
        <v>1</v>
      </c>
      <c r="Z129" s="133">
        <v>94</v>
      </c>
    </row>
    <row r="130" spans="2:26" s="58" customFormat="1">
      <c r="B130" s="423"/>
      <c r="C130" s="390"/>
      <c r="D130" s="71">
        <v>0.71428571428571397</v>
      </c>
      <c r="E130" s="71">
        <v>0.24489795918367299</v>
      </c>
      <c r="F130"/>
      <c r="G130" s="71">
        <v>0.51020408163265296</v>
      </c>
      <c r="H130" s="71">
        <v>0.44897959183673503</v>
      </c>
      <c r="I130"/>
      <c r="J130" s="71">
        <v>0.214285714285714</v>
      </c>
      <c r="K130" s="71">
        <v>0.74489795918367296</v>
      </c>
      <c r="L130"/>
      <c r="M130" s="71">
        <v>5.10204081632653E-2</v>
      </c>
      <c r="N130" s="71">
        <v>0.90816326530612201</v>
      </c>
      <c r="O130"/>
      <c r="P130" s="71">
        <v>0.38775510204081598</v>
      </c>
      <c r="Q130" s="71">
        <v>0.57142857142857195</v>
      </c>
      <c r="R130"/>
      <c r="S130" s="71">
        <v>0.25510204081632698</v>
      </c>
      <c r="T130" s="71">
        <v>0.70408163265306101</v>
      </c>
      <c r="U130"/>
      <c r="V130" s="71">
        <v>7.1428571428571397E-2</v>
      </c>
      <c r="W130" s="71">
        <v>0.88775510204081598</v>
      </c>
      <c r="X130"/>
      <c r="Y130" s="71">
        <v>1.02040816326531E-2</v>
      </c>
      <c r="Z130" s="71">
        <v>0.95918367346938804</v>
      </c>
    </row>
    <row r="131" spans="2:26">
      <c r="B131" s="423"/>
      <c r="C131" s="392" t="s">
        <v>92</v>
      </c>
      <c r="D131" s="133">
        <v>67</v>
      </c>
      <c r="E131" s="133">
        <v>25</v>
      </c>
      <c r="G131" s="133">
        <v>43</v>
      </c>
      <c r="H131" s="133">
        <v>49</v>
      </c>
      <c r="J131" s="133">
        <v>30</v>
      </c>
      <c r="K131" s="133">
        <v>61</v>
      </c>
      <c r="M131" s="133">
        <v>16</v>
      </c>
      <c r="N131" s="133">
        <v>75</v>
      </c>
      <c r="P131" s="133">
        <v>45</v>
      </c>
      <c r="Q131" s="133">
        <v>47</v>
      </c>
      <c r="S131" s="133">
        <v>23</v>
      </c>
      <c r="T131" s="133">
        <v>69</v>
      </c>
      <c r="V131" s="133">
        <v>8</v>
      </c>
      <c r="W131" s="133">
        <v>83</v>
      </c>
      <c r="Y131" s="133">
        <v>2</v>
      </c>
      <c r="Z131" s="133">
        <v>90</v>
      </c>
    </row>
    <row r="132" spans="2:26" s="58" customFormat="1">
      <c r="B132" s="423"/>
      <c r="C132" s="390"/>
      <c r="D132" s="71">
        <v>0.72826086956521696</v>
      </c>
      <c r="E132" s="71">
        <v>0.27173913043478298</v>
      </c>
      <c r="F132"/>
      <c r="G132" s="71">
        <v>0.467391304347826</v>
      </c>
      <c r="H132" s="71">
        <v>0.53260869565217395</v>
      </c>
      <c r="I132"/>
      <c r="J132" s="71">
        <v>0.32967032967033</v>
      </c>
      <c r="K132" s="71">
        <v>0.67032967032966995</v>
      </c>
      <c r="L132"/>
      <c r="M132" s="71">
        <v>0.175824175824176</v>
      </c>
      <c r="N132" s="71">
        <v>0.82417582417582402</v>
      </c>
      <c r="O132"/>
      <c r="P132" s="71">
        <v>0.48913043478260898</v>
      </c>
      <c r="Q132" s="71">
        <v>0.51086956521739102</v>
      </c>
      <c r="R132"/>
      <c r="S132" s="71">
        <v>0.25</v>
      </c>
      <c r="T132" s="71">
        <v>0.75</v>
      </c>
      <c r="U132"/>
      <c r="V132" s="71">
        <v>8.7912087912087905E-2</v>
      </c>
      <c r="W132" s="71">
        <v>0.91208791208791196</v>
      </c>
      <c r="X132"/>
      <c r="Y132" s="71">
        <v>2.1739130434782601E-2</v>
      </c>
      <c r="Z132" s="71">
        <v>0.97826086956521696</v>
      </c>
    </row>
    <row r="133" spans="2:26">
      <c r="B133" s="423"/>
      <c r="C133" s="392" t="s">
        <v>93</v>
      </c>
      <c r="D133" s="133">
        <v>65</v>
      </c>
      <c r="E133" s="133">
        <v>22</v>
      </c>
      <c r="G133" s="133">
        <v>49</v>
      </c>
      <c r="H133" s="133">
        <v>38</v>
      </c>
      <c r="J133" s="133">
        <v>21</v>
      </c>
      <c r="K133" s="133">
        <v>66</v>
      </c>
      <c r="M133" s="133">
        <v>16</v>
      </c>
      <c r="N133" s="133">
        <v>72</v>
      </c>
      <c r="P133" s="133">
        <v>41</v>
      </c>
      <c r="Q133" s="133">
        <v>47</v>
      </c>
      <c r="S133" s="133">
        <v>24</v>
      </c>
      <c r="T133" s="133">
        <v>63</v>
      </c>
      <c r="V133" s="133">
        <v>8</v>
      </c>
      <c r="W133" s="133">
        <v>79</v>
      </c>
      <c r="Y133" s="133">
        <v>3</v>
      </c>
      <c r="Z133" s="133">
        <v>84</v>
      </c>
    </row>
    <row r="134" spans="2:26" s="58" customFormat="1">
      <c r="B134" s="423"/>
      <c r="C134" s="390"/>
      <c r="D134" s="71">
        <v>0.72222222222222199</v>
      </c>
      <c r="E134" s="71">
        <v>0.24444444444444399</v>
      </c>
      <c r="F134"/>
      <c r="G134" s="71">
        <v>0.54444444444444395</v>
      </c>
      <c r="H134" s="71">
        <v>0.422222222222222</v>
      </c>
      <c r="I134"/>
      <c r="J134" s="71">
        <v>0.233333333333333</v>
      </c>
      <c r="K134" s="71">
        <v>0.73333333333333295</v>
      </c>
      <c r="L134"/>
      <c r="M134" s="71">
        <v>0.175824175824176</v>
      </c>
      <c r="N134" s="71">
        <v>0.79120879120879095</v>
      </c>
      <c r="O134"/>
      <c r="P134" s="71">
        <v>0.450549450549451</v>
      </c>
      <c r="Q134" s="71">
        <v>0.51648351648351698</v>
      </c>
      <c r="R134"/>
      <c r="S134" s="71">
        <v>0.266666666666667</v>
      </c>
      <c r="T134" s="71">
        <v>0.7</v>
      </c>
      <c r="U134"/>
      <c r="V134" s="71">
        <v>8.8888888888888906E-2</v>
      </c>
      <c r="W134" s="71">
        <v>0.87777777777777799</v>
      </c>
      <c r="X134"/>
      <c r="Y134" s="71">
        <v>3.3333333333333298E-2</v>
      </c>
      <c r="Z134" s="71">
        <v>0.93333333333333302</v>
      </c>
    </row>
    <row r="135" spans="2:26">
      <c r="B135" s="423"/>
      <c r="C135" s="392" t="s">
        <v>94</v>
      </c>
      <c r="D135" s="133">
        <v>68</v>
      </c>
      <c r="E135" s="133">
        <v>37</v>
      </c>
      <c r="G135" s="133">
        <v>49</v>
      </c>
      <c r="H135" s="133">
        <v>56</v>
      </c>
      <c r="J135" s="133">
        <v>29</v>
      </c>
      <c r="K135" s="133">
        <v>76</v>
      </c>
      <c r="M135" s="133">
        <v>17</v>
      </c>
      <c r="N135" s="133">
        <v>88</v>
      </c>
      <c r="P135" s="133">
        <v>51</v>
      </c>
      <c r="Q135" s="133">
        <v>54</v>
      </c>
      <c r="S135" s="133">
        <v>40</v>
      </c>
      <c r="T135" s="133">
        <v>65</v>
      </c>
      <c r="V135" s="133">
        <v>17</v>
      </c>
      <c r="W135" s="133">
        <v>87</v>
      </c>
      <c r="Y135" s="133">
        <v>5</v>
      </c>
      <c r="Z135" s="133">
        <v>100</v>
      </c>
    </row>
    <row r="136" spans="2:26" s="58" customFormat="1">
      <c r="B136" s="423"/>
      <c r="C136" s="390"/>
      <c r="D136" s="71">
        <v>0.63551401869158897</v>
      </c>
      <c r="E136" s="71">
        <v>0.34579439252336402</v>
      </c>
      <c r="F136"/>
      <c r="G136" s="71">
        <v>0.45794392523364502</v>
      </c>
      <c r="H136" s="71">
        <v>0.52336448598130803</v>
      </c>
      <c r="I136"/>
      <c r="J136" s="71">
        <v>0.27102803738317799</v>
      </c>
      <c r="K136" s="71">
        <v>0.710280373831776</v>
      </c>
      <c r="L136"/>
      <c r="M136" s="71">
        <v>0.15887850467289699</v>
      </c>
      <c r="N136" s="71">
        <v>0.82242990654205606</v>
      </c>
      <c r="O136"/>
      <c r="P136" s="71">
        <v>0.47663551401869197</v>
      </c>
      <c r="Q136" s="71">
        <v>0.50467289719626196</v>
      </c>
      <c r="R136"/>
      <c r="S136" s="71">
        <v>0.37383177570093501</v>
      </c>
      <c r="T136" s="71">
        <v>0.60747663551401898</v>
      </c>
      <c r="U136"/>
      <c r="V136" s="71">
        <v>0.160377358490566</v>
      </c>
      <c r="W136" s="71">
        <v>0.820754716981132</v>
      </c>
      <c r="X136"/>
      <c r="Y136" s="71">
        <v>4.67289719626168E-2</v>
      </c>
      <c r="Z136" s="71">
        <v>0.934579439252336</v>
      </c>
    </row>
    <row r="137" spans="2:26">
      <c r="B137" s="423"/>
      <c r="C137" s="392" t="s">
        <v>95</v>
      </c>
      <c r="D137" s="133">
        <v>72</v>
      </c>
      <c r="E137" s="133">
        <v>25</v>
      </c>
      <c r="G137" s="133">
        <v>45</v>
      </c>
      <c r="H137" s="133">
        <v>52</v>
      </c>
      <c r="J137" s="133">
        <v>28</v>
      </c>
      <c r="K137" s="133">
        <v>70</v>
      </c>
      <c r="M137" s="133">
        <v>6</v>
      </c>
      <c r="N137" s="133">
        <v>91</v>
      </c>
      <c r="P137" s="133">
        <v>49</v>
      </c>
      <c r="Q137" s="133">
        <v>48</v>
      </c>
      <c r="S137" s="133">
        <v>19</v>
      </c>
      <c r="T137" s="133">
        <v>78</v>
      </c>
      <c r="V137" s="133">
        <v>10</v>
      </c>
      <c r="W137" s="133">
        <v>88</v>
      </c>
      <c r="Y137" s="133">
        <v>2</v>
      </c>
      <c r="Z137" s="133">
        <v>95</v>
      </c>
    </row>
    <row r="138" spans="2:26" s="58" customFormat="1">
      <c r="B138" s="423"/>
      <c r="C138" s="391"/>
      <c r="D138" s="71">
        <v>0.72</v>
      </c>
      <c r="E138" s="71">
        <v>0.25</v>
      </c>
      <c r="F138"/>
      <c r="G138" s="71">
        <v>0.45</v>
      </c>
      <c r="H138" s="71">
        <v>0.52</v>
      </c>
      <c r="I138"/>
      <c r="J138" s="71">
        <v>0.27722772277227697</v>
      </c>
      <c r="K138" s="71">
        <v>0.69306930693069302</v>
      </c>
      <c r="L138"/>
      <c r="M138" s="71">
        <v>0.06</v>
      </c>
      <c r="N138" s="71">
        <v>0.91</v>
      </c>
      <c r="O138"/>
      <c r="P138" s="71">
        <v>0.49</v>
      </c>
      <c r="Q138" s="71">
        <v>0.48</v>
      </c>
      <c r="R138"/>
      <c r="S138" s="71">
        <v>0.19</v>
      </c>
      <c r="T138" s="71">
        <v>0.78</v>
      </c>
      <c r="U138"/>
      <c r="V138" s="71">
        <v>9.9009900990099001E-2</v>
      </c>
      <c r="W138" s="71">
        <v>0.87128712871287095</v>
      </c>
      <c r="X138"/>
      <c r="Y138" s="71">
        <v>0.02</v>
      </c>
      <c r="Z138" s="71">
        <v>0.95</v>
      </c>
    </row>
    <row r="139" spans="2:26" ht="13.5" customHeight="1">
      <c r="D139" s="61"/>
    </row>
    <row r="140" spans="2:26" ht="12.75" customHeight="1">
      <c r="B140" s="60"/>
    </row>
  </sheetData>
  <mergeCells count="80">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Z4"/>
    <mergeCell ref="D5:E5"/>
    <mergeCell ref="G5:H5"/>
    <mergeCell ref="J5:K5"/>
    <mergeCell ref="M5:N5"/>
    <mergeCell ref="P5:Q5"/>
    <mergeCell ref="S5:T5"/>
    <mergeCell ref="V5:W5"/>
    <mergeCell ref="Y5:Z5"/>
  </mergeCells>
  <hyperlinks>
    <hyperlink ref="B2" location="Obsah!A1" display="späť na obsah"/>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D141"/>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7" max="17" width="4.44140625" customWidth="1"/>
    <col min="25" max="25" width="4.44140625" customWidth="1"/>
    <col min="29" max="29" width="9.88671875" customWidth="1"/>
    <col min="30" max="30" width="9.44140625" customWidth="1"/>
  </cols>
  <sheetData>
    <row r="2" spans="2:30" ht="21">
      <c r="B2" s="271" t="s">
        <v>552</v>
      </c>
      <c r="C2" s="54"/>
      <c r="D2" s="54" t="s">
        <v>283</v>
      </c>
      <c r="E2" s="54"/>
      <c r="F2" s="54"/>
    </row>
    <row r="4" spans="2:30" s="252" customFormat="1" ht="33.75" customHeight="1">
      <c r="D4" s="429" t="s">
        <v>638</v>
      </c>
      <c r="E4" s="429"/>
      <c r="F4" s="429"/>
      <c r="G4" s="429"/>
      <c r="H4" s="429"/>
      <c r="I4" s="429"/>
      <c r="K4" s="429" t="s">
        <v>638</v>
      </c>
      <c r="L4" s="429"/>
      <c r="M4" s="429"/>
      <c r="N4" s="429"/>
      <c r="O4" s="429"/>
      <c r="P4" s="429"/>
      <c r="R4" s="429" t="s">
        <v>637</v>
      </c>
      <c r="S4" s="429"/>
      <c r="T4" s="429"/>
      <c r="U4" s="429"/>
      <c r="V4" s="429"/>
      <c r="W4" s="429"/>
      <c r="X4" s="429"/>
      <c r="Z4" s="429" t="s">
        <v>639</v>
      </c>
      <c r="AA4" s="429"/>
      <c r="AB4" s="429"/>
      <c r="AC4" s="429"/>
      <c r="AD4" s="429"/>
    </row>
    <row r="5" spans="2:30" ht="15" customHeight="1">
      <c r="D5" s="430" t="s">
        <v>403</v>
      </c>
      <c r="E5" s="431"/>
      <c r="F5" s="431"/>
      <c r="G5" s="431"/>
      <c r="H5" s="431"/>
      <c r="I5" s="431"/>
      <c r="K5" s="430" t="s">
        <v>633</v>
      </c>
      <c r="L5" s="431"/>
      <c r="M5" s="431"/>
      <c r="N5" s="431"/>
      <c r="O5" s="431"/>
      <c r="P5" s="431"/>
      <c r="R5" s="430" t="s">
        <v>636</v>
      </c>
      <c r="S5" s="431"/>
      <c r="T5" s="431"/>
      <c r="U5" s="431"/>
      <c r="V5" s="431"/>
      <c r="W5" s="431"/>
      <c r="X5" s="431"/>
      <c r="Z5" s="430" t="s">
        <v>635</v>
      </c>
      <c r="AA5" s="431"/>
      <c r="AB5" s="431"/>
      <c r="AC5" s="431"/>
      <c r="AD5" s="431"/>
    </row>
    <row r="6" spans="2:30" ht="18" customHeight="1">
      <c r="D6" s="424">
        <v>2005</v>
      </c>
      <c r="E6" s="424"/>
      <c r="F6" s="424"/>
      <c r="G6" s="424"/>
      <c r="H6" s="424"/>
      <c r="I6" s="424"/>
      <c r="K6" s="424">
        <v>2007</v>
      </c>
      <c r="L6" s="424"/>
      <c r="M6" s="424"/>
      <c r="N6" s="424"/>
      <c r="O6" s="424"/>
      <c r="P6" s="424"/>
      <c r="R6" s="424">
        <v>2015</v>
      </c>
      <c r="S6" s="424"/>
      <c r="T6" s="424"/>
      <c r="U6" s="424"/>
      <c r="V6" s="424"/>
      <c r="W6" s="424"/>
      <c r="X6" s="424"/>
      <c r="Z6" s="424">
        <v>2015</v>
      </c>
      <c r="AA6" s="424"/>
      <c r="AB6" s="424"/>
      <c r="AC6" s="424"/>
      <c r="AD6" s="424"/>
    </row>
    <row r="7" spans="2:30" ht="171" customHeight="1">
      <c r="D7" s="130" t="s">
        <v>277</v>
      </c>
      <c r="E7" s="125" t="s">
        <v>278</v>
      </c>
      <c r="F7" s="125" t="s">
        <v>279</v>
      </c>
      <c r="G7" s="125" t="s">
        <v>280</v>
      </c>
      <c r="H7" s="125" t="s">
        <v>289</v>
      </c>
      <c r="I7" s="125" t="s">
        <v>281</v>
      </c>
      <c r="K7" s="130" t="s">
        <v>277</v>
      </c>
      <c r="L7" s="125" t="s">
        <v>278</v>
      </c>
      <c r="M7" s="125" t="s">
        <v>279</v>
      </c>
      <c r="N7" s="125" t="s">
        <v>280</v>
      </c>
      <c r="O7" s="125" t="s">
        <v>289</v>
      </c>
      <c r="P7" s="125" t="s">
        <v>281</v>
      </c>
      <c r="R7" s="130" t="s">
        <v>284</v>
      </c>
      <c r="S7" s="125" t="s">
        <v>285</v>
      </c>
      <c r="T7" s="125" t="s">
        <v>286</v>
      </c>
      <c r="U7" s="125" t="s">
        <v>287</v>
      </c>
      <c r="V7" s="125" t="s">
        <v>288</v>
      </c>
      <c r="W7" s="125" t="s">
        <v>294</v>
      </c>
      <c r="X7" s="125" t="s">
        <v>299</v>
      </c>
      <c r="Z7" s="130" t="s">
        <v>295</v>
      </c>
      <c r="AA7" s="125" t="s">
        <v>296</v>
      </c>
      <c r="AB7" s="125" t="s">
        <v>297</v>
      </c>
      <c r="AC7" s="125" t="s">
        <v>298</v>
      </c>
      <c r="AD7" s="125" t="s">
        <v>299</v>
      </c>
    </row>
    <row r="8" spans="2:30" ht="15" customHeight="1">
      <c r="B8" s="422" t="s">
        <v>209</v>
      </c>
      <c r="C8" s="83" t="s">
        <v>204</v>
      </c>
      <c r="D8" s="133">
        <v>42</v>
      </c>
      <c r="E8" s="133">
        <v>479</v>
      </c>
      <c r="F8" s="133">
        <v>82</v>
      </c>
      <c r="G8" s="133">
        <v>56</v>
      </c>
      <c r="H8" s="133">
        <v>307</v>
      </c>
      <c r="I8" s="133">
        <v>265</v>
      </c>
      <c r="K8" s="134">
        <v>58</v>
      </c>
      <c r="L8" s="134">
        <v>358</v>
      </c>
      <c r="M8" s="134">
        <v>64</v>
      </c>
      <c r="N8" s="134">
        <v>72</v>
      </c>
      <c r="O8" s="134">
        <v>257</v>
      </c>
      <c r="P8" s="134">
        <v>313</v>
      </c>
      <c r="R8" s="134">
        <v>535</v>
      </c>
      <c r="S8" s="134">
        <v>93</v>
      </c>
      <c r="T8" s="134">
        <v>95</v>
      </c>
      <c r="U8" s="134">
        <v>36</v>
      </c>
      <c r="V8" s="134">
        <v>6</v>
      </c>
      <c r="W8" s="134">
        <v>4</v>
      </c>
      <c r="X8" s="134">
        <v>314</v>
      </c>
      <c r="Z8" s="134">
        <v>172</v>
      </c>
      <c r="AA8" s="134">
        <v>322</v>
      </c>
      <c r="AB8" s="134">
        <v>204</v>
      </c>
      <c r="AC8" s="134">
        <v>71</v>
      </c>
      <c r="AD8" s="134">
        <v>314</v>
      </c>
    </row>
    <row r="9" spans="2:30" ht="15" customHeight="1">
      <c r="B9" s="422"/>
      <c r="C9" s="83" t="s">
        <v>205</v>
      </c>
      <c r="D9" s="71">
        <v>3.41186027619821E-2</v>
      </c>
      <c r="E9" s="71">
        <v>0.38911454102355802</v>
      </c>
      <c r="F9" s="71">
        <v>6.6612510154345994E-2</v>
      </c>
      <c r="G9" s="71">
        <v>4.5491470349309497E-2</v>
      </c>
      <c r="H9" s="71">
        <v>0.24939073923639299</v>
      </c>
      <c r="I9" s="71">
        <v>0.21527213647441101</v>
      </c>
      <c r="K9" s="135">
        <v>5.1464063886424098E-2</v>
      </c>
      <c r="L9" s="135">
        <v>0.31765749778172098</v>
      </c>
      <c r="M9" s="135">
        <v>5.6787932564330103E-2</v>
      </c>
      <c r="N9" s="135">
        <v>6.3886424134871403E-2</v>
      </c>
      <c r="O9" s="135">
        <v>0.22803904170363801</v>
      </c>
      <c r="P9" s="135">
        <v>0.277728482697427</v>
      </c>
      <c r="R9" s="135">
        <v>0.49399815327793201</v>
      </c>
      <c r="S9" s="135">
        <v>8.5872576177285304E-2</v>
      </c>
      <c r="T9" s="135">
        <v>8.7719298245614002E-2</v>
      </c>
      <c r="U9" s="135">
        <v>3.3240997229916899E-2</v>
      </c>
      <c r="V9" s="136">
        <v>5.5401662049861496E-3</v>
      </c>
      <c r="W9" s="136">
        <v>3.6934441366574299E-3</v>
      </c>
      <c r="X9" s="135">
        <v>0.289935364727609</v>
      </c>
      <c r="Z9" s="135">
        <v>0.15881809787626999</v>
      </c>
      <c r="AA9" s="135">
        <v>0.29732225300092302</v>
      </c>
      <c r="AB9" s="135">
        <v>0.18836565096952901</v>
      </c>
      <c r="AC9" s="135">
        <v>6.5558633425669394E-2</v>
      </c>
      <c r="AD9" s="135">
        <v>0.289935364727609</v>
      </c>
    </row>
    <row r="10" spans="2:30">
      <c r="C10" s="59"/>
      <c r="D10" s="65"/>
      <c r="K10" s="65"/>
      <c r="R10" s="65"/>
      <c r="Z10" s="65"/>
    </row>
    <row r="11" spans="2:30">
      <c r="B11" s="423" t="s">
        <v>71</v>
      </c>
      <c r="C11" s="391" t="s">
        <v>62</v>
      </c>
      <c r="D11" s="133">
        <v>18</v>
      </c>
      <c r="E11" s="133">
        <v>232</v>
      </c>
      <c r="F11" s="133">
        <v>33</v>
      </c>
      <c r="G11" s="133">
        <v>24</v>
      </c>
      <c r="H11" s="133">
        <v>140</v>
      </c>
      <c r="I11" s="133">
        <v>142</v>
      </c>
      <c r="K11" s="134">
        <v>26</v>
      </c>
      <c r="L11" s="134">
        <v>178</v>
      </c>
      <c r="M11" s="134">
        <v>31</v>
      </c>
      <c r="N11" s="134">
        <v>33</v>
      </c>
      <c r="O11" s="134">
        <v>116</v>
      </c>
      <c r="P11" s="134">
        <v>157</v>
      </c>
      <c r="R11" s="134">
        <v>262</v>
      </c>
      <c r="S11" s="134">
        <v>42</v>
      </c>
      <c r="T11" s="134">
        <v>42</v>
      </c>
      <c r="U11" s="134">
        <v>15</v>
      </c>
      <c r="V11" s="134">
        <v>2</v>
      </c>
      <c r="W11" s="134">
        <v>2</v>
      </c>
      <c r="X11" s="134">
        <v>151</v>
      </c>
      <c r="Z11" s="134">
        <v>79</v>
      </c>
      <c r="AA11" s="134">
        <v>141</v>
      </c>
      <c r="AB11" s="134">
        <v>103</v>
      </c>
      <c r="AC11" s="134">
        <v>42</v>
      </c>
      <c r="AD11" s="134">
        <v>151</v>
      </c>
    </row>
    <row r="12" spans="2:30">
      <c r="B12" s="423"/>
      <c r="C12" s="390"/>
      <c r="D12" s="71">
        <v>3.0560271646859101E-2</v>
      </c>
      <c r="E12" s="71">
        <v>0.39388794567062801</v>
      </c>
      <c r="F12" s="71">
        <v>5.60271646859083E-2</v>
      </c>
      <c r="G12" s="71">
        <v>4.0747028862478801E-2</v>
      </c>
      <c r="H12" s="71">
        <v>0.237691001697793</v>
      </c>
      <c r="I12" s="71">
        <v>0.24108658743633299</v>
      </c>
      <c r="K12" s="135">
        <v>4.7882136279926303E-2</v>
      </c>
      <c r="L12" s="135">
        <v>0.32780847145488001</v>
      </c>
      <c r="M12" s="135">
        <v>5.70902394106814E-2</v>
      </c>
      <c r="N12" s="135">
        <v>6.0773480662983402E-2</v>
      </c>
      <c r="O12" s="135">
        <v>0.213627992633518</v>
      </c>
      <c r="P12" s="135">
        <v>0.28913443830570901</v>
      </c>
      <c r="R12" s="135">
        <v>0.50775193798449603</v>
      </c>
      <c r="S12" s="135">
        <v>8.1395348837209294E-2</v>
      </c>
      <c r="T12" s="135">
        <v>8.1395348837209294E-2</v>
      </c>
      <c r="U12" s="135">
        <v>2.9069767441860499E-2</v>
      </c>
      <c r="V12" s="136">
        <v>3.8759689922480598E-3</v>
      </c>
      <c r="W12" s="136">
        <v>3.8759689922480598E-3</v>
      </c>
      <c r="X12" s="135">
        <v>0.29263565891472898</v>
      </c>
      <c r="Z12" s="135">
        <v>0.153100775193798</v>
      </c>
      <c r="AA12" s="135">
        <v>0.27325581395348802</v>
      </c>
      <c r="AB12" s="135">
        <v>0.19961240310077499</v>
      </c>
      <c r="AC12" s="135">
        <v>8.1395348837209294E-2</v>
      </c>
      <c r="AD12" s="135">
        <v>0.29263565891472898</v>
      </c>
    </row>
    <row r="13" spans="2:30">
      <c r="B13" s="423"/>
      <c r="C13" s="391" t="s">
        <v>63</v>
      </c>
      <c r="D13" s="133">
        <v>24</v>
      </c>
      <c r="E13" s="133">
        <v>247</v>
      </c>
      <c r="F13" s="133">
        <v>49</v>
      </c>
      <c r="G13" s="133">
        <v>32</v>
      </c>
      <c r="H13" s="133">
        <v>167</v>
      </c>
      <c r="I13" s="133">
        <v>123</v>
      </c>
      <c r="K13" s="134">
        <v>32</v>
      </c>
      <c r="L13" s="134">
        <v>180</v>
      </c>
      <c r="M13" s="134">
        <v>33</v>
      </c>
      <c r="N13" s="134">
        <v>39</v>
      </c>
      <c r="O13" s="134">
        <v>141</v>
      </c>
      <c r="P13" s="134">
        <v>156</v>
      </c>
      <c r="R13" s="134">
        <v>273</v>
      </c>
      <c r="S13" s="134">
        <v>51</v>
      </c>
      <c r="T13" s="134">
        <v>53</v>
      </c>
      <c r="U13" s="134">
        <v>21</v>
      </c>
      <c r="V13" s="134">
        <v>4</v>
      </c>
      <c r="W13" s="134">
        <v>2</v>
      </c>
      <c r="X13" s="134">
        <v>163</v>
      </c>
      <c r="Z13" s="134">
        <v>93</v>
      </c>
      <c r="AA13" s="134">
        <v>181</v>
      </c>
      <c r="AB13" s="134">
        <v>101</v>
      </c>
      <c r="AC13" s="134">
        <v>29</v>
      </c>
      <c r="AD13" s="134">
        <v>163</v>
      </c>
    </row>
    <row r="14" spans="2:30">
      <c r="B14" s="423"/>
      <c r="C14" s="391"/>
      <c r="D14" s="71">
        <v>3.7383177570093497E-2</v>
      </c>
      <c r="E14" s="71">
        <v>0.38473520249221199</v>
      </c>
      <c r="F14" s="71">
        <v>7.6323987538940805E-2</v>
      </c>
      <c r="G14" s="71">
        <v>4.9844236760124602E-2</v>
      </c>
      <c r="H14" s="71">
        <v>0.26012461059190001</v>
      </c>
      <c r="I14" s="71">
        <v>0.19158878504672899</v>
      </c>
      <c r="K14" s="135">
        <v>5.4794520547945202E-2</v>
      </c>
      <c r="L14" s="135">
        <v>0.30821917808219201</v>
      </c>
      <c r="M14" s="135">
        <v>5.6506849315068497E-2</v>
      </c>
      <c r="N14" s="135">
        <v>6.6780821917808195E-2</v>
      </c>
      <c r="O14" s="135">
        <v>0.241438356164384</v>
      </c>
      <c r="P14" s="135">
        <v>0.267123287671233</v>
      </c>
      <c r="R14" s="135">
        <v>0.48148148148148101</v>
      </c>
      <c r="S14" s="135">
        <v>8.9947089947089998E-2</v>
      </c>
      <c r="T14" s="135">
        <v>9.3474426807760094E-2</v>
      </c>
      <c r="U14" s="135">
        <v>3.7037037037037E-2</v>
      </c>
      <c r="V14" s="136">
        <v>7.0546737213403902E-3</v>
      </c>
      <c r="W14" s="136">
        <v>3.5273368606701899E-3</v>
      </c>
      <c r="X14" s="135">
        <v>0.28747795414462102</v>
      </c>
      <c r="Z14" s="135">
        <v>0.16402116402116401</v>
      </c>
      <c r="AA14" s="135">
        <v>0.31922398589065298</v>
      </c>
      <c r="AB14" s="135">
        <v>0.17813051146384501</v>
      </c>
      <c r="AC14" s="135">
        <v>5.1146384479717803E-2</v>
      </c>
      <c r="AD14" s="135">
        <v>0.28747795414462102</v>
      </c>
    </row>
    <row r="15" spans="2:30">
      <c r="B15" s="2"/>
      <c r="C15" s="59"/>
      <c r="D15" s="65"/>
      <c r="K15" s="65"/>
      <c r="R15" s="65"/>
      <c r="Z15" s="65"/>
    </row>
    <row r="16" spans="2:30">
      <c r="B16" s="425" t="s">
        <v>77</v>
      </c>
      <c r="C16" s="392" t="s">
        <v>64</v>
      </c>
      <c r="D16" s="133">
        <v>0</v>
      </c>
      <c r="E16" s="133">
        <v>7</v>
      </c>
      <c r="F16" s="133">
        <v>6</v>
      </c>
      <c r="G16" s="133">
        <v>2</v>
      </c>
      <c r="H16" s="133">
        <v>51</v>
      </c>
      <c r="I16" s="133">
        <v>32</v>
      </c>
      <c r="K16" s="134">
        <v>0</v>
      </c>
      <c r="L16" s="134">
        <v>9</v>
      </c>
      <c r="M16" s="134">
        <v>7</v>
      </c>
      <c r="N16" s="134">
        <v>1</v>
      </c>
      <c r="O16" s="134">
        <v>31</v>
      </c>
      <c r="P16" s="134">
        <v>42</v>
      </c>
      <c r="R16" s="134">
        <v>55</v>
      </c>
      <c r="S16" s="134">
        <v>1</v>
      </c>
      <c r="T16" s="134">
        <v>4</v>
      </c>
      <c r="U16" s="134">
        <v>0</v>
      </c>
      <c r="V16" s="134">
        <v>0</v>
      </c>
      <c r="W16" s="134">
        <v>0</v>
      </c>
      <c r="X16" s="134">
        <v>1</v>
      </c>
      <c r="Z16" s="134">
        <v>3</v>
      </c>
      <c r="AA16" s="134">
        <v>25</v>
      </c>
      <c r="AB16" s="134">
        <v>27</v>
      </c>
      <c r="AC16" s="134">
        <v>5</v>
      </c>
      <c r="AD16" s="134">
        <v>1</v>
      </c>
    </row>
    <row r="17" spans="2:30">
      <c r="B17" s="426"/>
      <c r="C17" s="390"/>
      <c r="D17" s="71">
        <v>0</v>
      </c>
      <c r="E17" s="71">
        <v>7.1428571428571397E-2</v>
      </c>
      <c r="F17" s="71">
        <v>6.1224489795918401E-2</v>
      </c>
      <c r="G17" s="71">
        <v>2.04081632653061E-2</v>
      </c>
      <c r="H17" s="71">
        <v>0.52040816326530603</v>
      </c>
      <c r="I17" s="71">
        <v>0.32653061224489799</v>
      </c>
      <c r="K17" s="135">
        <v>0</v>
      </c>
      <c r="L17" s="135">
        <v>0.1</v>
      </c>
      <c r="M17" s="135">
        <v>7.7777777777777807E-2</v>
      </c>
      <c r="N17" s="135">
        <v>1.1111111111111099E-2</v>
      </c>
      <c r="O17" s="135">
        <v>0.344444444444444</v>
      </c>
      <c r="P17" s="135">
        <v>0.46666666666666701</v>
      </c>
      <c r="R17" s="135">
        <v>0.90163934426229497</v>
      </c>
      <c r="S17" s="135">
        <v>1.63934426229508E-2</v>
      </c>
      <c r="T17" s="135">
        <v>6.5573770491803296E-2</v>
      </c>
      <c r="U17" s="135">
        <v>0</v>
      </c>
      <c r="V17" s="135">
        <v>0</v>
      </c>
      <c r="W17" s="135">
        <v>0</v>
      </c>
      <c r="X17" s="135">
        <v>1.63934426229508E-2</v>
      </c>
      <c r="Z17" s="135">
        <v>4.91803278688525E-2</v>
      </c>
      <c r="AA17" s="135">
        <v>0.409836065573771</v>
      </c>
      <c r="AB17" s="135">
        <v>0.44262295081967201</v>
      </c>
      <c r="AC17" s="135">
        <v>8.1967213114754106E-2</v>
      </c>
      <c r="AD17" s="135">
        <v>1.63934426229508E-2</v>
      </c>
    </row>
    <row r="18" spans="2:30">
      <c r="B18" s="426"/>
      <c r="C18" s="392" t="s">
        <v>65</v>
      </c>
      <c r="D18" s="133">
        <v>1</v>
      </c>
      <c r="E18" s="133">
        <v>21</v>
      </c>
      <c r="F18" s="133">
        <v>16</v>
      </c>
      <c r="G18" s="133">
        <v>4</v>
      </c>
      <c r="H18" s="133">
        <v>67</v>
      </c>
      <c r="I18" s="133">
        <v>70</v>
      </c>
      <c r="K18" s="134">
        <v>1</v>
      </c>
      <c r="L18" s="134">
        <v>19</v>
      </c>
      <c r="M18" s="134">
        <v>8</v>
      </c>
      <c r="N18" s="134">
        <v>5</v>
      </c>
      <c r="O18" s="134">
        <v>61</v>
      </c>
      <c r="P18" s="134">
        <v>74</v>
      </c>
      <c r="R18" s="134">
        <v>100</v>
      </c>
      <c r="S18" s="134">
        <v>10</v>
      </c>
      <c r="T18" s="134">
        <v>7</v>
      </c>
      <c r="U18" s="134">
        <v>1</v>
      </c>
      <c r="V18" s="134">
        <v>0</v>
      </c>
      <c r="W18" s="134">
        <v>0</v>
      </c>
      <c r="X18" s="134">
        <v>6</v>
      </c>
      <c r="Z18" s="134">
        <v>12</v>
      </c>
      <c r="AA18" s="134">
        <v>44</v>
      </c>
      <c r="AB18" s="134">
        <v>52</v>
      </c>
      <c r="AC18" s="134">
        <v>10</v>
      </c>
      <c r="AD18" s="134">
        <v>6</v>
      </c>
    </row>
    <row r="19" spans="2:30">
      <c r="B19" s="426"/>
      <c r="C19" s="390"/>
      <c r="D19" s="72">
        <v>5.5865921787709499E-3</v>
      </c>
      <c r="E19" s="71">
        <v>0.11731843575419</v>
      </c>
      <c r="F19" s="71">
        <v>8.9385474860335198E-2</v>
      </c>
      <c r="G19" s="71">
        <v>2.23463687150838E-2</v>
      </c>
      <c r="H19" s="71">
        <v>0.37430167597765401</v>
      </c>
      <c r="I19" s="71">
        <v>0.39106145251396601</v>
      </c>
      <c r="K19" s="136">
        <v>5.9523809523809503E-3</v>
      </c>
      <c r="L19" s="135">
        <v>0.113095238095238</v>
      </c>
      <c r="M19" s="135">
        <v>4.7619047619047603E-2</v>
      </c>
      <c r="N19" s="135">
        <v>2.9761904761904798E-2</v>
      </c>
      <c r="O19" s="135">
        <v>0.36309523809523803</v>
      </c>
      <c r="P19" s="135">
        <v>0.44047619047619102</v>
      </c>
      <c r="R19" s="135">
        <v>0.80645161290322598</v>
      </c>
      <c r="S19" s="135">
        <v>8.0645161290322606E-2</v>
      </c>
      <c r="T19" s="135">
        <v>5.6451612903225798E-2</v>
      </c>
      <c r="U19" s="136">
        <v>8.0645161290322596E-3</v>
      </c>
      <c r="V19" s="135">
        <v>0</v>
      </c>
      <c r="W19" s="135">
        <v>0</v>
      </c>
      <c r="X19" s="135">
        <v>4.8387096774193498E-2</v>
      </c>
      <c r="Z19" s="135">
        <v>9.6774193548387094E-2</v>
      </c>
      <c r="AA19" s="135">
        <v>0.35483870967741898</v>
      </c>
      <c r="AB19" s="135">
        <v>0.41935483870967699</v>
      </c>
      <c r="AC19" s="135">
        <v>8.0645161290322606E-2</v>
      </c>
      <c r="AD19" s="135">
        <v>4.8387096774193498E-2</v>
      </c>
    </row>
    <row r="20" spans="2:30">
      <c r="B20" s="426"/>
      <c r="C20" s="392" t="s">
        <v>66</v>
      </c>
      <c r="D20" s="133">
        <v>1</v>
      </c>
      <c r="E20" s="133">
        <v>64</v>
      </c>
      <c r="F20" s="133">
        <v>20</v>
      </c>
      <c r="G20" s="133">
        <v>10</v>
      </c>
      <c r="H20" s="133">
        <v>65</v>
      </c>
      <c r="I20" s="133">
        <v>60</v>
      </c>
      <c r="K20" s="134">
        <v>4</v>
      </c>
      <c r="L20" s="134">
        <v>38</v>
      </c>
      <c r="M20" s="134">
        <v>19</v>
      </c>
      <c r="N20" s="134">
        <v>3</v>
      </c>
      <c r="O20" s="134">
        <v>57</v>
      </c>
      <c r="P20" s="134">
        <v>81</v>
      </c>
      <c r="R20" s="134">
        <v>147</v>
      </c>
      <c r="S20" s="134">
        <v>23</v>
      </c>
      <c r="T20" s="134">
        <v>22</v>
      </c>
      <c r="U20" s="134">
        <v>7</v>
      </c>
      <c r="V20" s="134">
        <v>0</v>
      </c>
      <c r="W20" s="134">
        <v>1</v>
      </c>
      <c r="X20" s="134">
        <v>14</v>
      </c>
      <c r="Z20" s="134">
        <v>39</v>
      </c>
      <c r="AA20" s="134">
        <v>92</v>
      </c>
      <c r="AB20" s="134">
        <v>51</v>
      </c>
      <c r="AC20" s="134">
        <v>18</v>
      </c>
      <c r="AD20" s="134">
        <v>14</v>
      </c>
    </row>
    <row r="21" spans="2:30">
      <c r="B21" s="426"/>
      <c r="C21" s="390"/>
      <c r="D21" s="72">
        <v>4.5454545454545496E-3</v>
      </c>
      <c r="E21" s="71">
        <v>0.29090909090909101</v>
      </c>
      <c r="F21" s="71">
        <v>9.0909090909090898E-2</v>
      </c>
      <c r="G21" s="71">
        <v>4.5454545454545497E-2</v>
      </c>
      <c r="H21" s="71">
        <v>0.29545454545454503</v>
      </c>
      <c r="I21" s="71">
        <v>0.27272727272727298</v>
      </c>
      <c r="K21" s="135">
        <v>1.9607843137254902E-2</v>
      </c>
      <c r="L21" s="135">
        <v>0.18627450980392199</v>
      </c>
      <c r="M21" s="135">
        <v>9.31372549019608E-2</v>
      </c>
      <c r="N21" s="135">
        <v>1.4705882352941201E-2</v>
      </c>
      <c r="O21" s="135">
        <v>0.27941176470588203</v>
      </c>
      <c r="P21" s="135">
        <v>0.39705882352941202</v>
      </c>
      <c r="R21" s="135">
        <v>0.68691588785046698</v>
      </c>
      <c r="S21" s="135">
        <v>0.10747663551401899</v>
      </c>
      <c r="T21" s="135">
        <v>0.10280373831775701</v>
      </c>
      <c r="U21" s="135">
        <v>3.27102803738318E-2</v>
      </c>
      <c r="V21" s="135">
        <v>0</v>
      </c>
      <c r="W21" s="136">
        <v>4.6728971962616802E-3</v>
      </c>
      <c r="X21" s="135">
        <v>6.54205607476636E-2</v>
      </c>
      <c r="Z21" s="135">
        <v>0.18224299065420599</v>
      </c>
      <c r="AA21" s="135">
        <v>0.42990654205607498</v>
      </c>
      <c r="AB21" s="135">
        <v>0.23831775700934599</v>
      </c>
      <c r="AC21" s="135">
        <v>8.4112149532710304E-2</v>
      </c>
      <c r="AD21" s="135">
        <v>6.54205607476636E-2</v>
      </c>
    </row>
    <row r="22" spans="2:30">
      <c r="B22" s="426"/>
      <c r="C22" s="392" t="s">
        <v>67</v>
      </c>
      <c r="D22" s="133">
        <v>1</v>
      </c>
      <c r="E22" s="133">
        <v>76</v>
      </c>
      <c r="F22" s="133">
        <v>12</v>
      </c>
      <c r="G22" s="133">
        <v>15</v>
      </c>
      <c r="H22" s="133">
        <v>62</v>
      </c>
      <c r="I22" s="133">
        <v>51</v>
      </c>
      <c r="K22" s="134">
        <v>5</v>
      </c>
      <c r="L22" s="134">
        <v>55</v>
      </c>
      <c r="M22" s="134">
        <v>13</v>
      </c>
      <c r="N22" s="134">
        <v>17</v>
      </c>
      <c r="O22" s="134">
        <v>56</v>
      </c>
      <c r="P22" s="134">
        <v>55</v>
      </c>
      <c r="R22" s="134">
        <v>108</v>
      </c>
      <c r="S22" s="134">
        <v>27</v>
      </c>
      <c r="T22" s="134">
        <v>19</v>
      </c>
      <c r="U22" s="134">
        <v>6</v>
      </c>
      <c r="V22" s="134">
        <v>1</v>
      </c>
      <c r="W22" s="134">
        <v>0</v>
      </c>
      <c r="X22" s="134">
        <v>21</v>
      </c>
      <c r="Z22" s="134">
        <v>39</v>
      </c>
      <c r="AA22" s="134">
        <v>65</v>
      </c>
      <c r="AB22" s="134">
        <v>39</v>
      </c>
      <c r="AC22" s="134">
        <v>18</v>
      </c>
      <c r="AD22" s="134">
        <v>21</v>
      </c>
    </row>
    <row r="23" spans="2:30">
      <c r="B23" s="426"/>
      <c r="C23" s="390"/>
      <c r="D23" s="72">
        <v>4.6082949308755804E-3</v>
      </c>
      <c r="E23" s="71">
        <v>0.35023041474654398</v>
      </c>
      <c r="F23" s="71">
        <v>5.5299539170506902E-2</v>
      </c>
      <c r="G23" s="71">
        <v>6.9124423963133605E-2</v>
      </c>
      <c r="H23" s="71">
        <v>0.28571428571428598</v>
      </c>
      <c r="I23" s="71">
        <v>0.235023041474654</v>
      </c>
      <c r="K23" s="135">
        <v>2.4752475247524799E-2</v>
      </c>
      <c r="L23" s="135">
        <v>0.27227722772277202</v>
      </c>
      <c r="M23" s="135">
        <v>6.43564356435644E-2</v>
      </c>
      <c r="N23" s="135">
        <v>8.4158415841584205E-2</v>
      </c>
      <c r="O23" s="135">
        <v>0.27722772277227697</v>
      </c>
      <c r="P23" s="135">
        <v>0.27227722772277202</v>
      </c>
      <c r="R23" s="135">
        <v>0.59340659340659296</v>
      </c>
      <c r="S23" s="135">
        <v>0.14835164835164799</v>
      </c>
      <c r="T23" s="135">
        <v>0.104395604395604</v>
      </c>
      <c r="U23" s="135">
        <v>3.2967032967033003E-2</v>
      </c>
      <c r="V23" s="136">
        <v>5.4945054945054897E-3</v>
      </c>
      <c r="W23" s="135">
        <v>0</v>
      </c>
      <c r="X23" s="135">
        <v>0.115384615384615</v>
      </c>
      <c r="Z23" s="135">
        <v>0.214285714285714</v>
      </c>
      <c r="AA23" s="135">
        <v>0.35714285714285698</v>
      </c>
      <c r="AB23" s="135">
        <v>0.214285714285714</v>
      </c>
      <c r="AC23" s="135">
        <v>9.8901098901098897E-2</v>
      </c>
      <c r="AD23" s="135">
        <v>0.115384615384615</v>
      </c>
    </row>
    <row r="24" spans="2:30">
      <c r="B24" s="426"/>
      <c r="C24" s="392" t="s">
        <v>68</v>
      </c>
      <c r="D24" s="133">
        <v>6</v>
      </c>
      <c r="E24" s="133">
        <v>93</v>
      </c>
      <c r="F24" s="133">
        <v>14</v>
      </c>
      <c r="G24" s="133">
        <v>16</v>
      </c>
      <c r="H24" s="133">
        <v>40</v>
      </c>
      <c r="I24" s="133">
        <v>42</v>
      </c>
      <c r="K24" s="134">
        <v>4</v>
      </c>
      <c r="L24" s="134">
        <v>82</v>
      </c>
      <c r="M24" s="134">
        <v>10</v>
      </c>
      <c r="N24" s="134">
        <v>24</v>
      </c>
      <c r="O24" s="134">
        <v>28</v>
      </c>
      <c r="P24" s="134">
        <v>45</v>
      </c>
      <c r="R24" s="134">
        <v>84</v>
      </c>
      <c r="S24" s="134">
        <v>18</v>
      </c>
      <c r="T24" s="134">
        <v>20</v>
      </c>
      <c r="U24" s="134">
        <v>10</v>
      </c>
      <c r="V24" s="134">
        <v>1</v>
      </c>
      <c r="W24" s="134">
        <v>1</v>
      </c>
      <c r="X24" s="134">
        <v>45</v>
      </c>
      <c r="Z24" s="134">
        <v>41</v>
      </c>
      <c r="AA24" s="134">
        <v>54</v>
      </c>
      <c r="AB24" s="134">
        <v>25</v>
      </c>
      <c r="AC24" s="134">
        <v>14</v>
      </c>
      <c r="AD24" s="134">
        <v>45</v>
      </c>
    </row>
    <row r="25" spans="2:30">
      <c r="B25" s="426"/>
      <c r="C25" s="390"/>
      <c r="D25" s="71">
        <v>2.8436018957346001E-2</v>
      </c>
      <c r="E25" s="71">
        <v>0.440758293838863</v>
      </c>
      <c r="F25" s="71">
        <v>6.6350710900473897E-2</v>
      </c>
      <c r="G25" s="71">
        <v>7.5829383886255902E-2</v>
      </c>
      <c r="H25" s="71">
        <v>0.18957345971563999</v>
      </c>
      <c r="I25" s="71">
        <v>0.199052132701422</v>
      </c>
      <c r="K25" s="135">
        <v>2.06185567010309E-2</v>
      </c>
      <c r="L25" s="135">
        <v>0.42268041237113402</v>
      </c>
      <c r="M25" s="135">
        <v>5.1546391752577303E-2</v>
      </c>
      <c r="N25" s="135">
        <v>0.123711340206186</v>
      </c>
      <c r="O25" s="135">
        <v>0.14432989690721701</v>
      </c>
      <c r="P25" s="135">
        <v>0.231958762886598</v>
      </c>
      <c r="R25" s="135">
        <v>0.46927374301676</v>
      </c>
      <c r="S25" s="135">
        <v>0.100558659217877</v>
      </c>
      <c r="T25" s="135">
        <v>0.111731843575419</v>
      </c>
      <c r="U25" s="135">
        <v>5.5865921787709501E-2</v>
      </c>
      <c r="V25" s="136">
        <v>5.5865921787709499E-3</v>
      </c>
      <c r="W25" s="136">
        <v>5.5865921787709499E-3</v>
      </c>
      <c r="X25" s="135">
        <v>0.25139664804469303</v>
      </c>
      <c r="Z25" s="135">
        <v>0.229050279329609</v>
      </c>
      <c r="AA25" s="135">
        <v>0.30167597765363102</v>
      </c>
      <c r="AB25" s="135">
        <v>0.13966480446927401</v>
      </c>
      <c r="AC25" s="135">
        <v>7.8212290502793297E-2</v>
      </c>
      <c r="AD25" s="135">
        <v>0.25139664804469303</v>
      </c>
    </row>
    <row r="26" spans="2:30">
      <c r="B26" s="426"/>
      <c r="C26" s="392" t="s">
        <v>69</v>
      </c>
      <c r="D26" s="133">
        <v>4</v>
      </c>
      <c r="E26" s="133">
        <v>48</v>
      </c>
      <c r="F26" s="133">
        <v>2</v>
      </c>
      <c r="G26" s="133">
        <v>2</v>
      </c>
      <c r="H26" s="133">
        <v>12</v>
      </c>
      <c r="I26" s="133">
        <v>4</v>
      </c>
      <c r="K26" s="134">
        <v>1</v>
      </c>
      <c r="L26" s="134">
        <v>32</v>
      </c>
      <c r="M26" s="134">
        <v>1</v>
      </c>
      <c r="N26" s="134">
        <v>6</v>
      </c>
      <c r="O26" s="134">
        <v>11</v>
      </c>
      <c r="P26" s="134">
        <v>11</v>
      </c>
      <c r="R26" s="134">
        <v>28</v>
      </c>
      <c r="S26" s="134">
        <v>6</v>
      </c>
      <c r="T26" s="134">
        <v>10</v>
      </c>
      <c r="U26" s="134">
        <v>6</v>
      </c>
      <c r="V26" s="134">
        <v>0</v>
      </c>
      <c r="W26" s="134">
        <v>0</v>
      </c>
      <c r="X26" s="134">
        <v>25</v>
      </c>
      <c r="Z26" s="134">
        <v>10</v>
      </c>
      <c r="AA26" s="134">
        <v>27</v>
      </c>
      <c r="AB26" s="134">
        <v>9</v>
      </c>
      <c r="AC26" s="134">
        <v>4</v>
      </c>
      <c r="AD26" s="134">
        <v>25</v>
      </c>
    </row>
    <row r="27" spans="2:30">
      <c r="B27" s="426"/>
      <c r="C27" s="390"/>
      <c r="D27" s="71">
        <v>5.5555555555555601E-2</v>
      </c>
      <c r="E27" s="71">
        <v>0.66666666666666696</v>
      </c>
      <c r="F27" s="71">
        <v>2.7777777777777801E-2</v>
      </c>
      <c r="G27" s="71">
        <v>2.7777777777777801E-2</v>
      </c>
      <c r="H27" s="71">
        <v>0.16666666666666699</v>
      </c>
      <c r="I27" s="71">
        <v>5.5555555555555601E-2</v>
      </c>
      <c r="K27" s="135">
        <v>1.58730158730159E-2</v>
      </c>
      <c r="L27" s="135">
        <v>0.50793650793650802</v>
      </c>
      <c r="M27" s="135">
        <v>1.58730158730159E-2</v>
      </c>
      <c r="N27" s="135">
        <v>9.5238095238095205E-2</v>
      </c>
      <c r="O27" s="135">
        <v>0.17460317460317501</v>
      </c>
      <c r="P27" s="135">
        <v>0.17460317460317501</v>
      </c>
      <c r="R27" s="135">
        <v>0.37333333333333302</v>
      </c>
      <c r="S27" s="135">
        <v>0.08</v>
      </c>
      <c r="T27" s="135">
        <v>0.133333333333333</v>
      </c>
      <c r="U27" s="135">
        <v>0.08</v>
      </c>
      <c r="V27" s="135">
        <v>0</v>
      </c>
      <c r="W27" s="135">
        <v>0</v>
      </c>
      <c r="X27" s="135">
        <v>0.33333333333333298</v>
      </c>
      <c r="Z27" s="135">
        <v>0.133333333333333</v>
      </c>
      <c r="AA27" s="135">
        <v>0.36</v>
      </c>
      <c r="AB27" s="135">
        <v>0.12</v>
      </c>
      <c r="AC27" s="135">
        <v>5.3333333333333302E-2</v>
      </c>
      <c r="AD27" s="135">
        <v>0.33333333333333298</v>
      </c>
    </row>
    <row r="28" spans="2:30">
      <c r="B28" s="426"/>
      <c r="C28" s="392" t="s">
        <v>70</v>
      </c>
      <c r="D28" s="133">
        <v>28</v>
      </c>
      <c r="E28" s="133">
        <v>170</v>
      </c>
      <c r="F28" s="133">
        <v>12</v>
      </c>
      <c r="G28" s="133">
        <v>7</v>
      </c>
      <c r="H28" s="133">
        <v>9</v>
      </c>
      <c r="I28" s="133">
        <v>6</v>
      </c>
      <c r="K28" s="134">
        <v>43</v>
      </c>
      <c r="L28" s="134">
        <v>122</v>
      </c>
      <c r="M28" s="134">
        <v>7</v>
      </c>
      <c r="N28" s="134">
        <v>17</v>
      </c>
      <c r="O28" s="134">
        <v>12</v>
      </c>
      <c r="P28" s="134">
        <v>5</v>
      </c>
      <c r="R28" s="134">
        <v>13</v>
      </c>
      <c r="S28" s="134">
        <v>8</v>
      </c>
      <c r="T28" s="134">
        <v>13</v>
      </c>
      <c r="U28" s="134">
        <v>6</v>
      </c>
      <c r="V28" s="134">
        <v>4</v>
      </c>
      <c r="W28" s="134">
        <v>2</v>
      </c>
      <c r="X28" s="134">
        <v>202</v>
      </c>
      <c r="Z28" s="134">
        <v>28</v>
      </c>
      <c r="AA28" s="134">
        <v>15</v>
      </c>
      <c r="AB28" s="134">
        <v>1</v>
      </c>
      <c r="AC28" s="134">
        <v>2</v>
      </c>
      <c r="AD28" s="134">
        <v>202</v>
      </c>
    </row>
    <row r="29" spans="2:30">
      <c r="B29" s="427"/>
      <c r="C29" s="390"/>
      <c r="D29" s="71">
        <v>0.12068965517241401</v>
      </c>
      <c r="E29" s="71">
        <v>0.73275862068965503</v>
      </c>
      <c r="F29" s="71">
        <v>5.1724137931034503E-2</v>
      </c>
      <c r="G29" s="71">
        <v>3.0172413793103401E-2</v>
      </c>
      <c r="H29" s="71">
        <v>3.8793103448275898E-2</v>
      </c>
      <c r="I29" s="71">
        <v>2.5862068965517199E-2</v>
      </c>
      <c r="K29" s="135">
        <v>0.20772946859903399</v>
      </c>
      <c r="L29" s="135">
        <v>0.58937198067632801</v>
      </c>
      <c r="M29" s="135">
        <v>3.3816425120772903E-2</v>
      </c>
      <c r="N29" s="135">
        <v>8.2125603864734303E-2</v>
      </c>
      <c r="O29" s="135">
        <v>5.7971014492753603E-2</v>
      </c>
      <c r="P29" s="135">
        <v>2.41545893719807E-2</v>
      </c>
      <c r="R29" s="135">
        <v>5.24193548387097E-2</v>
      </c>
      <c r="S29" s="135">
        <v>3.2258064516128997E-2</v>
      </c>
      <c r="T29" s="135">
        <v>5.24193548387097E-2</v>
      </c>
      <c r="U29" s="135">
        <v>2.4193548387096801E-2</v>
      </c>
      <c r="V29" s="135">
        <v>1.6129032258064498E-2</v>
      </c>
      <c r="W29" s="136">
        <v>8.0645161290322596E-3</v>
      </c>
      <c r="X29" s="135">
        <v>0.81451612903225801</v>
      </c>
      <c r="Z29" s="135">
        <v>0.112903225806452</v>
      </c>
      <c r="AA29" s="135">
        <v>6.0483870967741903E-2</v>
      </c>
      <c r="AB29" s="136">
        <v>4.0322580645161298E-3</v>
      </c>
      <c r="AC29" s="136">
        <v>8.0645161290322596E-3</v>
      </c>
      <c r="AD29" s="135">
        <v>0.81451612903225801</v>
      </c>
    </row>
    <row r="30" spans="2:30">
      <c r="B30" s="2"/>
      <c r="C30" s="59"/>
      <c r="D30" s="65"/>
      <c r="K30" s="65"/>
      <c r="R30" s="65"/>
      <c r="Z30" s="65"/>
    </row>
    <row r="31" spans="2:30">
      <c r="B31" s="423" t="s">
        <v>72</v>
      </c>
      <c r="C31" s="391" t="s">
        <v>73</v>
      </c>
      <c r="D31" s="133">
        <v>33</v>
      </c>
      <c r="E31" s="133">
        <v>177</v>
      </c>
      <c r="F31" s="133">
        <v>16</v>
      </c>
      <c r="G31" s="133">
        <v>10</v>
      </c>
      <c r="H31" s="133">
        <v>81</v>
      </c>
      <c r="I31" s="133">
        <v>51</v>
      </c>
      <c r="K31" s="134">
        <v>45</v>
      </c>
      <c r="L31" s="134">
        <v>128</v>
      </c>
      <c r="M31" s="134">
        <v>13</v>
      </c>
      <c r="N31" s="134">
        <v>17</v>
      </c>
      <c r="O31" s="134">
        <v>65</v>
      </c>
      <c r="P31" s="134">
        <v>71</v>
      </c>
      <c r="R31" s="134">
        <v>94</v>
      </c>
      <c r="S31" s="134">
        <v>6</v>
      </c>
      <c r="T31" s="134">
        <v>11</v>
      </c>
      <c r="U31" s="134">
        <v>2</v>
      </c>
      <c r="V31" s="134">
        <v>0</v>
      </c>
      <c r="W31" s="134">
        <v>2</v>
      </c>
      <c r="X31" s="134">
        <v>102</v>
      </c>
      <c r="Z31" s="134">
        <v>15</v>
      </c>
      <c r="AA31" s="134">
        <v>47</v>
      </c>
      <c r="AB31" s="134">
        <v>45</v>
      </c>
      <c r="AC31" s="134">
        <v>8</v>
      </c>
      <c r="AD31" s="134">
        <v>102</v>
      </c>
    </row>
    <row r="32" spans="2:30">
      <c r="B32" s="423"/>
      <c r="C32" s="390"/>
      <c r="D32" s="71">
        <v>8.9673913043478298E-2</v>
      </c>
      <c r="E32" s="71">
        <v>0.48097826086956502</v>
      </c>
      <c r="F32" s="71">
        <v>4.3478260869565202E-2</v>
      </c>
      <c r="G32" s="71">
        <v>2.7173913043478298E-2</v>
      </c>
      <c r="H32" s="71">
        <v>0.220108695652174</v>
      </c>
      <c r="I32" s="71">
        <v>0.138586956521739</v>
      </c>
      <c r="K32" s="135">
        <v>0.13196480938416399</v>
      </c>
      <c r="L32" s="135">
        <v>0.37536656891495601</v>
      </c>
      <c r="M32" s="135">
        <v>3.81231671554252E-2</v>
      </c>
      <c r="N32" s="135">
        <v>4.98533724340176E-2</v>
      </c>
      <c r="O32" s="135">
        <v>0.19061583577712601</v>
      </c>
      <c r="P32" s="135">
        <v>0.20821114369501501</v>
      </c>
      <c r="R32" s="135">
        <v>0.43317972350230399</v>
      </c>
      <c r="S32" s="135">
        <v>2.76497695852535E-2</v>
      </c>
      <c r="T32" s="135">
        <v>5.0691244239631297E-2</v>
      </c>
      <c r="U32" s="136">
        <v>9.2165898617511503E-3</v>
      </c>
      <c r="V32" s="135">
        <v>0</v>
      </c>
      <c r="W32" s="136">
        <v>9.2165898617511503E-3</v>
      </c>
      <c r="X32" s="135">
        <v>0.470046082949309</v>
      </c>
      <c r="Z32" s="135">
        <v>6.9124423963133605E-2</v>
      </c>
      <c r="AA32" s="135">
        <v>0.216589861751152</v>
      </c>
      <c r="AB32" s="135">
        <v>0.207373271889401</v>
      </c>
      <c r="AC32" s="135">
        <v>3.6866359447004601E-2</v>
      </c>
      <c r="AD32" s="135">
        <v>0.470046082949309</v>
      </c>
    </row>
    <row r="33" spans="2:30">
      <c r="B33" s="423"/>
      <c r="C33" s="392" t="s">
        <v>74</v>
      </c>
      <c r="D33" s="133">
        <v>7</v>
      </c>
      <c r="E33" s="133">
        <v>203</v>
      </c>
      <c r="F33" s="133">
        <v>34</v>
      </c>
      <c r="G33" s="133">
        <v>24</v>
      </c>
      <c r="H33" s="133">
        <v>70</v>
      </c>
      <c r="I33" s="133">
        <v>18</v>
      </c>
      <c r="K33" s="134">
        <v>10</v>
      </c>
      <c r="L33" s="134">
        <v>161</v>
      </c>
      <c r="M33" s="134">
        <v>25</v>
      </c>
      <c r="N33" s="134">
        <v>30</v>
      </c>
      <c r="O33" s="134">
        <v>56</v>
      </c>
      <c r="P33" s="134">
        <v>42</v>
      </c>
      <c r="R33" s="134">
        <v>82</v>
      </c>
      <c r="S33" s="134">
        <v>20</v>
      </c>
      <c r="T33" s="134">
        <v>32</v>
      </c>
      <c r="U33" s="134">
        <v>18</v>
      </c>
      <c r="V33" s="134">
        <v>3</v>
      </c>
      <c r="W33" s="134">
        <v>0</v>
      </c>
      <c r="X33" s="134">
        <v>141</v>
      </c>
      <c r="Z33" s="134">
        <v>57</v>
      </c>
      <c r="AA33" s="134">
        <v>70</v>
      </c>
      <c r="AB33" s="134">
        <v>20</v>
      </c>
      <c r="AC33" s="134">
        <v>8</v>
      </c>
      <c r="AD33" s="134">
        <v>141</v>
      </c>
    </row>
    <row r="34" spans="2:30" ht="15.75" customHeight="1">
      <c r="B34" s="423"/>
      <c r="C34" s="390"/>
      <c r="D34" s="71">
        <v>1.9662921348314599E-2</v>
      </c>
      <c r="E34" s="71">
        <v>0.57022471910112404</v>
      </c>
      <c r="F34" s="71">
        <v>9.5505617977528101E-2</v>
      </c>
      <c r="G34" s="71">
        <v>6.7415730337078594E-2</v>
      </c>
      <c r="H34" s="71">
        <v>0.19662921348314599</v>
      </c>
      <c r="I34" s="71">
        <v>5.0561797752809001E-2</v>
      </c>
      <c r="K34" s="135">
        <v>3.0674846625766899E-2</v>
      </c>
      <c r="L34" s="135">
        <v>0.49386503067484699</v>
      </c>
      <c r="M34" s="135">
        <v>7.6687116564417193E-2</v>
      </c>
      <c r="N34" s="135">
        <v>9.2024539877300596E-2</v>
      </c>
      <c r="O34" s="135">
        <v>0.17177914110429399</v>
      </c>
      <c r="P34" s="135">
        <v>0.128834355828221</v>
      </c>
      <c r="R34" s="135">
        <v>0.27702702702702697</v>
      </c>
      <c r="S34" s="135">
        <v>6.7567567567567599E-2</v>
      </c>
      <c r="T34" s="135">
        <v>0.108108108108108</v>
      </c>
      <c r="U34" s="135">
        <v>6.08108108108108E-2</v>
      </c>
      <c r="V34" s="135">
        <v>1.0135135135135099E-2</v>
      </c>
      <c r="W34" s="135">
        <v>0</v>
      </c>
      <c r="X34" s="135">
        <v>0.47635135135135098</v>
      </c>
      <c r="Z34" s="135">
        <v>0.19256756756756799</v>
      </c>
      <c r="AA34" s="135">
        <v>0.23648648648648599</v>
      </c>
      <c r="AB34" s="135">
        <v>6.7567567567567599E-2</v>
      </c>
      <c r="AC34" s="135">
        <v>2.7027027027027001E-2</v>
      </c>
      <c r="AD34" s="135">
        <v>0.47635135135135098</v>
      </c>
    </row>
    <row r="35" spans="2:30" ht="15.75" customHeight="1">
      <c r="B35" s="423"/>
      <c r="C35" s="392" t="s">
        <v>75</v>
      </c>
      <c r="D35" s="133">
        <v>2</v>
      </c>
      <c r="E35" s="133">
        <v>90</v>
      </c>
      <c r="F35" s="133">
        <v>26</v>
      </c>
      <c r="G35" s="133">
        <v>19</v>
      </c>
      <c r="H35" s="133">
        <v>127</v>
      </c>
      <c r="I35" s="133">
        <v>124</v>
      </c>
      <c r="K35" s="134">
        <v>4</v>
      </c>
      <c r="L35" s="134">
        <v>60</v>
      </c>
      <c r="M35" s="134">
        <v>22</v>
      </c>
      <c r="N35" s="134">
        <v>21</v>
      </c>
      <c r="O35" s="134">
        <v>111</v>
      </c>
      <c r="P35" s="134">
        <v>129</v>
      </c>
      <c r="R35" s="134">
        <v>212</v>
      </c>
      <c r="S35" s="134">
        <v>57</v>
      </c>
      <c r="T35" s="134">
        <v>45</v>
      </c>
      <c r="U35" s="134">
        <v>14</v>
      </c>
      <c r="V35" s="134">
        <v>2</v>
      </c>
      <c r="W35" s="134">
        <v>2</v>
      </c>
      <c r="X35" s="134">
        <v>61</v>
      </c>
      <c r="Z35" s="134">
        <v>77</v>
      </c>
      <c r="AA35" s="134">
        <v>146</v>
      </c>
      <c r="AB35" s="134">
        <v>85</v>
      </c>
      <c r="AC35" s="134">
        <v>24</v>
      </c>
      <c r="AD35" s="134">
        <v>61</v>
      </c>
    </row>
    <row r="36" spans="2:30">
      <c r="B36" s="423"/>
      <c r="C36" s="390"/>
      <c r="D36" s="72">
        <v>5.1546391752577301E-3</v>
      </c>
      <c r="E36" s="71">
        <v>0.231958762886598</v>
      </c>
      <c r="F36" s="71">
        <v>6.7010309278350499E-2</v>
      </c>
      <c r="G36" s="71">
        <v>4.8969072164948502E-2</v>
      </c>
      <c r="H36" s="71">
        <v>0.32731958762886598</v>
      </c>
      <c r="I36" s="71">
        <v>0.31958762886597902</v>
      </c>
      <c r="K36" s="135">
        <v>1.1494252873563199E-2</v>
      </c>
      <c r="L36" s="135">
        <v>0.17241379310344801</v>
      </c>
      <c r="M36" s="135">
        <v>6.3218390804597693E-2</v>
      </c>
      <c r="N36" s="135">
        <v>6.0344827586206899E-2</v>
      </c>
      <c r="O36" s="135">
        <v>0.318965517241379</v>
      </c>
      <c r="P36" s="135">
        <v>0.37068965517241398</v>
      </c>
      <c r="R36" s="135">
        <v>0.53944020356234101</v>
      </c>
      <c r="S36" s="135">
        <v>0.14503816793893101</v>
      </c>
      <c r="T36" s="135">
        <v>0.114503816793893</v>
      </c>
      <c r="U36" s="135">
        <v>3.5623409669211202E-2</v>
      </c>
      <c r="V36" s="136">
        <v>5.0890585241730301E-3</v>
      </c>
      <c r="W36" s="136">
        <v>5.0890585241730301E-3</v>
      </c>
      <c r="X36" s="135">
        <v>0.15521628498727699</v>
      </c>
      <c r="Z36" s="135">
        <v>0.195928753180662</v>
      </c>
      <c r="AA36" s="135">
        <v>0.37150127226463098</v>
      </c>
      <c r="AB36" s="135">
        <v>0.21628498727735401</v>
      </c>
      <c r="AC36" s="135">
        <v>6.1068702290076299E-2</v>
      </c>
      <c r="AD36" s="135">
        <v>0.15521628498727699</v>
      </c>
    </row>
    <row r="37" spans="2:30">
      <c r="B37" s="423"/>
      <c r="C37" s="392" t="s">
        <v>76</v>
      </c>
      <c r="D37" s="133">
        <v>0</v>
      </c>
      <c r="E37" s="133">
        <v>9</v>
      </c>
      <c r="F37" s="133">
        <v>6</v>
      </c>
      <c r="G37" s="133">
        <v>3</v>
      </c>
      <c r="H37" s="133">
        <v>29</v>
      </c>
      <c r="I37" s="133">
        <v>72</v>
      </c>
      <c r="K37" s="134">
        <v>0</v>
      </c>
      <c r="L37" s="134">
        <v>8</v>
      </c>
      <c r="M37" s="134">
        <v>4</v>
      </c>
      <c r="N37" s="134">
        <v>4</v>
      </c>
      <c r="O37" s="134">
        <v>24</v>
      </c>
      <c r="P37" s="134">
        <v>70</v>
      </c>
      <c r="R37" s="134">
        <v>147</v>
      </c>
      <c r="S37" s="134">
        <v>10</v>
      </c>
      <c r="T37" s="134">
        <v>7</v>
      </c>
      <c r="U37" s="134">
        <v>2</v>
      </c>
      <c r="V37" s="134">
        <v>1</v>
      </c>
      <c r="W37" s="134">
        <v>0</v>
      </c>
      <c r="X37" s="134">
        <v>10</v>
      </c>
      <c r="Z37" s="134">
        <v>23</v>
      </c>
      <c r="AA37" s="134">
        <v>59</v>
      </c>
      <c r="AB37" s="134">
        <v>54</v>
      </c>
      <c r="AC37" s="134">
        <v>31</v>
      </c>
      <c r="AD37" s="134">
        <v>10</v>
      </c>
    </row>
    <row r="38" spans="2:30">
      <c r="B38" s="423"/>
      <c r="C38" s="391"/>
      <c r="D38" s="71">
        <v>0</v>
      </c>
      <c r="E38" s="71">
        <v>7.5630252100840303E-2</v>
      </c>
      <c r="F38" s="71">
        <v>5.0420168067226899E-2</v>
      </c>
      <c r="G38" s="71">
        <v>2.5210084033613401E-2</v>
      </c>
      <c r="H38" s="71">
        <v>0.24369747899159699</v>
      </c>
      <c r="I38" s="71">
        <v>0.60504201680672298</v>
      </c>
      <c r="K38" s="135">
        <v>0</v>
      </c>
      <c r="L38" s="135">
        <v>7.2727272727272696E-2</v>
      </c>
      <c r="M38" s="135">
        <v>3.6363636363636397E-2</v>
      </c>
      <c r="N38" s="135">
        <v>3.6363636363636397E-2</v>
      </c>
      <c r="O38" s="135">
        <v>0.218181818181818</v>
      </c>
      <c r="P38" s="135">
        <v>0.63636363636363602</v>
      </c>
      <c r="R38" s="135">
        <v>0.83050847457627097</v>
      </c>
      <c r="S38" s="135">
        <v>5.6497175141242903E-2</v>
      </c>
      <c r="T38" s="135">
        <v>3.9548022598870101E-2</v>
      </c>
      <c r="U38" s="135">
        <v>1.12994350282486E-2</v>
      </c>
      <c r="V38" s="136">
        <v>5.6497175141242903E-3</v>
      </c>
      <c r="W38" s="135">
        <v>0</v>
      </c>
      <c r="X38" s="135">
        <v>5.6497175141242903E-2</v>
      </c>
      <c r="Z38" s="135">
        <v>0.129943502824859</v>
      </c>
      <c r="AA38" s="135">
        <v>0.33333333333333298</v>
      </c>
      <c r="AB38" s="135">
        <v>0.305084745762712</v>
      </c>
      <c r="AC38" s="135">
        <v>0.17514124293785299</v>
      </c>
      <c r="AD38" s="135">
        <v>5.6497175141242903E-2</v>
      </c>
    </row>
    <row r="39" spans="2:30">
      <c r="B39" s="2"/>
      <c r="C39" s="59"/>
      <c r="D39" s="65"/>
      <c r="K39" s="65"/>
      <c r="R39" s="65"/>
      <c r="Z39" s="65"/>
    </row>
    <row r="40" spans="2:30">
      <c r="B40" s="423" t="s">
        <v>81</v>
      </c>
      <c r="C40" s="391" t="s">
        <v>78</v>
      </c>
      <c r="D40" s="133">
        <v>40</v>
      </c>
      <c r="E40" s="133">
        <v>414</v>
      </c>
      <c r="F40" s="133">
        <v>72</v>
      </c>
      <c r="G40" s="133">
        <v>50</v>
      </c>
      <c r="H40" s="133">
        <v>284</v>
      </c>
      <c r="I40" s="133">
        <v>251</v>
      </c>
      <c r="K40" s="134">
        <v>44</v>
      </c>
      <c r="L40" s="134">
        <v>302</v>
      </c>
      <c r="M40" s="134">
        <v>60</v>
      </c>
      <c r="N40" s="134">
        <v>59</v>
      </c>
      <c r="O40" s="134">
        <v>225</v>
      </c>
      <c r="P40" s="134">
        <v>277</v>
      </c>
      <c r="R40" s="134">
        <v>481</v>
      </c>
      <c r="S40" s="134">
        <v>79</v>
      </c>
      <c r="T40" s="134">
        <v>83</v>
      </c>
      <c r="U40" s="134">
        <v>31</v>
      </c>
      <c r="V40" s="134">
        <v>6</v>
      </c>
      <c r="W40" s="134">
        <v>4</v>
      </c>
      <c r="X40" s="134">
        <v>254</v>
      </c>
      <c r="Z40" s="134">
        <v>148</v>
      </c>
      <c r="AA40" s="134">
        <v>281</v>
      </c>
      <c r="AB40" s="134">
        <v>188</v>
      </c>
      <c r="AC40" s="134">
        <v>67</v>
      </c>
      <c r="AD40" s="134">
        <v>254</v>
      </c>
    </row>
    <row r="41" spans="2:30">
      <c r="B41" s="423"/>
      <c r="C41" s="390"/>
      <c r="D41" s="71">
        <v>3.6003600360035998E-2</v>
      </c>
      <c r="E41" s="71">
        <v>0.37263726372637301</v>
      </c>
      <c r="F41" s="71">
        <v>6.4806480648064796E-2</v>
      </c>
      <c r="G41" s="71">
        <v>4.5004500450044997E-2</v>
      </c>
      <c r="H41" s="71">
        <v>0.25562556255625601</v>
      </c>
      <c r="I41" s="71">
        <v>0.22592259225922601</v>
      </c>
      <c r="K41" s="135">
        <v>4.52674897119342E-2</v>
      </c>
      <c r="L41" s="135">
        <v>0.31069958847736601</v>
      </c>
      <c r="M41" s="135">
        <v>6.1728395061728399E-2</v>
      </c>
      <c r="N41" s="135">
        <v>6.0699588477366298E-2</v>
      </c>
      <c r="O41" s="135">
        <v>0.23148148148148101</v>
      </c>
      <c r="P41" s="135">
        <v>0.28497942386831299</v>
      </c>
      <c r="R41" s="135">
        <v>0.512793176972281</v>
      </c>
      <c r="S41" s="135">
        <v>8.4221748400852905E-2</v>
      </c>
      <c r="T41" s="135">
        <v>8.8486140724946705E-2</v>
      </c>
      <c r="U41" s="135">
        <v>3.30490405117271E-2</v>
      </c>
      <c r="V41" s="136">
        <v>6.39658848614073E-3</v>
      </c>
      <c r="W41" s="136">
        <v>4.26439232409382E-3</v>
      </c>
      <c r="X41" s="135">
        <v>0.27078891257995702</v>
      </c>
      <c r="Z41" s="135">
        <v>0.157782515991471</v>
      </c>
      <c r="AA41" s="135">
        <v>0.29957356076759101</v>
      </c>
      <c r="AB41" s="135">
        <v>0.20042643923240899</v>
      </c>
      <c r="AC41" s="135">
        <v>7.1428571428571397E-2</v>
      </c>
      <c r="AD41" s="135">
        <v>0.27078891257995702</v>
      </c>
    </row>
    <row r="42" spans="2:30">
      <c r="B42" s="423"/>
      <c r="C42" s="392" t="s">
        <v>79</v>
      </c>
      <c r="D42" s="133">
        <v>2</v>
      </c>
      <c r="E42" s="133">
        <v>60</v>
      </c>
      <c r="F42" s="133">
        <v>9</v>
      </c>
      <c r="G42" s="133">
        <v>6</v>
      </c>
      <c r="H42" s="133">
        <v>18</v>
      </c>
      <c r="I42" s="133">
        <v>14</v>
      </c>
      <c r="K42" s="134">
        <v>6</v>
      </c>
      <c r="L42" s="134">
        <v>41</v>
      </c>
      <c r="M42" s="134">
        <v>3</v>
      </c>
      <c r="N42" s="134">
        <v>13</v>
      </c>
      <c r="O42" s="134">
        <v>25</v>
      </c>
      <c r="P42" s="134">
        <v>28</v>
      </c>
      <c r="R42" s="134">
        <v>42</v>
      </c>
      <c r="S42" s="134">
        <v>13</v>
      </c>
      <c r="T42" s="134">
        <v>8</v>
      </c>
      <c r="U42" s="134">
        <v>5</v>
      </c>
      <c r="V42" s="134">
        <v>0</v>
      </c>
      <c r="W42" s="134">
        <v>0</v>
      </c>
      <c r="X42" s="134">
        <v>47</v>
      </c>
      <c r="Z42" s="134">
        <v>19</v>
      </c>
      <c r="AA42" s="134">
        <v>33</v>
      </c>
      <c r="AB42" s="134">
        <v>13</v>
      </c>
      <c r="AC42" s="134">
        <v>3</v>
      </c>
      <c r="AD42" s="134">
        <v>47</v>
      </c>
    </row>
    <row r="43" spans="2:30">
      <c r="B43" s="423"/>
      <c r="C43" s="390"/>
      <c r="D43" s="71">
        <v>1.8348623853211E-2</v>
      </c>
      <c r="E43" s="71">
        <v>0.55045871559632997</v>
      </c>
      <c r="F43" s="71">
        <v>8.2568807339449504E-2</v>
      </c>
      <c r="G43" s="71">
        <v>5.5045871559633003E-2</v>
      </c>
      <c r="H43" s="71">
        <v>0.16513761467889901</v>
      </c>
      <c r="I43" s="71">
        <v>0.12844036697247699</v>
      </c>
      <c r="K43" s="135">
        <v>5.1724137931034503E-2</v>
      </c>
      <c r="L43" s="135">
        <v>0.35344827586206901</v>
      </c>
      <c r="M43" s="135">
        <v>2.5862068965517199E-2</v>
      </c>
      <c r="N43" s="135">
        <v>0.11206896551724101</v>
      </c>
      <c r="O43" s="135">
        <v>0.21551724137931</v>
      </c>
      <c r="P43" s="135">
        <v>0.24137931034482801</v>
      </c>
      <c r="R43" s="135">
        <v>0.36521739130434799</v>
      </c>
      <c r="S43" s="135">
        <v>0.11304347826087</v>
      </c>
      <c r="T43" s="135">
        <v>6.9565217391304293E-2</v>
      </c>
      <c r="U43" s="135">
        <v>4.3478260869565202E-2</v>
      </c>
      <c r="V43" s="135">
        <v>0</v>
      </c>
      <c r="W43" s="135">
        <v>0</v>
      </c>
      <c r="X43" s="135">
        <v>0.40869565217391302</v>
      </c>
      <c r="Z43" s="135">
        <v>0.16521739130434801</v>
      </c>
      <c r="AA43" s="135">
        <v>0.28695652173913</v>
      </c>
      <c r="AB43" s="135">
        <v>0.11304347826087</v>
      </c>
      <c r="AC43" s="135">
        <v>2.6086956521739101E-2</v>
      </c>
      <c r="AD43" s="135">
        <v>0.40869565217391302</v>
      </c>
    </row>
    <row r="44" spans="2:30">
      <c r="B44" s="423"/>
      <c r="C44" s="392" t="s">
        <v>80</v>
      </c>
      <c r="D44" s="133">
        <v>0</v>
      </c>
      <c r="E44" s="133">
        <v>6</v>
      </c>
      <c r="F44" s="133">
        <v>0</v>
      </c>
      <c r="G44" s="133">
        <v>0</v>
      </c>
      <c r="H44" s="133">
        <v>4</v>
      </c>
      <c r="I44" s="133">
        <v>0</v>
      </c>
      <c r="K44" s="134">
        <v>9</v>
      </c>
      <c r="L44" s="134">
        <v>14</v>
      </c>
      <c r="M44" s="134">
        <v>1</v>
      </c>
      <c r="N44" s="134">
        <v>1</v>
      </c>
      <c r="O44" s="134">
        <v>6</v>
      </c>
      <c r="P44" s="134">
        <v>8</v>
      </c>
      <c r="R44" s="134">
        <v>12</v>
      </c>
      <c r="S44" s="134">
        <v>1</v>
      </c>
      <c r="T44" s="134">
        <v>4</v>
      </c>
      <c r="U44" s="134">
        <v>0</v>
      </c>
      <c r="V44" s="134">
        <v>0</v>
      </c>
      <c r="W44" s="134">
        <v>0</v>
      </c>
      <c r="X44" s="134">
        <v>13</v>
      </c>
      <c r="Z44" s="134">
        <v>5</v>
      </c>
      <c r="AA44" s="134">
        <v>8</v>
      </c>
      <c r="AB44" s="134">
        <v>3</v>
      </c>
      <c r="AC44" s="134">
        <v>1</v>
      </c>
      <c r="AD44" s="134">
        <v>13</v>
      </c>
    </row>
    <row r="45" spans="2:30">
      <c r="B45" s="423"/>
      <c r="C45" s="391"/>
      <c r="D45" s="71">
        <v>0</v>
      </c>
      <c r="E45" s="71">
        <v>0.6</v>
      </c>
      <c r="F45" s="71">
        <v>0</v>
      </c>
      <c r="G45" s="71">
        <v>0</v>
      </c>
      <c r="H45" s="71">
        <v>0.4</v>
      </c>
      <c r="I45" s="71">
        <v>0</v>
      </c>
      <c r="K45" s="135">
        <v>0.230769230769231</v>
      </c>
      <c r="L45" s="135">
        <v>0.35897435897435898</v>
      </c>
      <c r="M45" s="135">
        <v>2.5641025641025599E-2</v>
      </c>
      <c r="N45" s="135">
        <v>2.5641025641025599E-2</v>
      </c>
      <c r="O45" s="135">
        <v>0.15384615384615399</v>
      </c>
      <c r="P45" s="135">
        <v>0.20512820512820501</v>
      </c>
      <c r="R45" s="135">
        <v>0.4</v>
      </c>
      <c r="S45" s="135">
        <v>3.3333333333333298E-2</v>
      </c>
      <c r="T45" s="135">
        <v>0.133333333333333</v>
      </c>
      <c r="U45" s="135">
        <v>0</v>
      </c>
      <c r="V45" s="135">
        <v>0</v>
      </c>
      <c r="W45" s="135">
        <v>0</v>
      </c>
      <c r="X45" s="135">
        <v>0.43333333333333302</v>
      </c>
      <c r="Z45" s="135">
        <v>0.16666666666666699</v>
      </c>
      <c r="AA45" s="135">
        <v>0.266666666666667</v>
      </c>
      <c r="AB45" s="135">
        <v>0.1</v>
      </c>
      <c r="AC45" s="135">
        <v>3.3333333333333298E-2</v>
      </c>
      <c r="AD45" s="135">
        <v>0.43333333333333302</v>
      </c>
    </row>
    <row r="46" spans="2:30">
      <c r="C46" s="59"/>
      <c r="D46" s="65"/>
      <c r="K46" s="65"/>
      <c r="R46" s="65"/>
      <c r="Z46" s="65"/>
    </row>
    <row r="47" spans="2:30" ht="15" customHeight="1">
      <c r="B47" s="423" t="s">
        <v>227</v>
      </c>
      <c r="C47" s="377" t="s">
        <v>178</v>
      </c>
      <c r="D47" s="133">
        <v>4</v>
      </c>
      <c r="E47" s="133">
        <v>50</v>
      </c>
      <c r="F47" s="133">
        <v>4</v>
      </c>
      <c r="G47" s="133">
        <v>1</v>
      </c>
      <c r="H47" s="133">
        <v>3</v>
      </c>
      <c r="I47" s="133">
        <v>1</v>
      </c>
      <c r="K47" s="134">
        <v>5</v>
      </c>
      <c r="L47" s="134">
        <v>31</v>
      </c>
      <c r="M47" s="134">
        <v>4</v>
      </c>
      <c r="N47" s="134">
        <v>1</v>
      </c>
      <c r="O47" s="134">
        <v>2</v>
      </c>
      <c r="P47" s="134">
        <v>2</v>
      </c>
      <c r="R47" s="134">
        <v>6</v>
      </c>
      <c r="S47" s="134">
        <v>5</v>
      </c>
      <c r="T47" s="134">
        <v>3</v>
      </c>
      <c r="U47" s="134">
        <v>5</v>
      </c>
      <c r="V47" s="134">
        <v>0</v>
      </c>
      <c r="W47" s="134">
        <v>0</v>
      </c>
      <c r="X47" s="134">
        <v>17</v>
      </c>
      <c r="Z47" s="134">
        <v>6</v>
      </c>
      <c r="AA47" s="134">
        <v>10</v>
      </c>
      <c r="AB47" s="134">
        <v>3</v>
      </c>
      <c r="AC47" s="134">
        <v>0</v>
      </c>
      <c r="AD47" s="134">
        <v>17</v>
      </c>
    </row>
    <row r="48" spans="2:30" ht="15" customHeight="1">
      <c r="B48" s="423"/>
      <c r="C48" s="395"/>
      <c r="D48" s="71">
        <v>6.3492063492063502E-2</v>
      </c>
      <c r="E48" s="71">
        <v>0.79365079365079405</v>
      </c>
      <c r="F48" s="71">
        <v>6.3492063492063502E-2</v>
      </c>
      <c r="G48" s="71">
        <v>1.58730158730159E-2</v>
      </c>
      <c r="H48" s="71">
        <v>4.7619047619047603E-2</v>
      </c>
      <c r="I48" s="71">
        <v>1.58730158730159E-2</v>
      </c>
      <c r="K48" s="135">
        <v>0.11111111111111099</v>
      </c>
      <c r="L48" s="135">
        <v>0.68888888888888899</v>
      </c>
      <c r="M48" s="135">
        <v>8.8888888888888906E-2</v>
      </c>
      <c r="N48" s="135">
        <v>2.2222222222222199E-2</v>
      </c>
      <c r="O48" s="135">
        <v>4.4444444444444398E-2</v>
      </c>
      <c r="P48" s="135">
        <v>4.4444444444444398E-2</v>
      </c>
      <c r="R48" s="135">
        <v>0.16666666666666699</v>
      </c>
      <c r="S48" s="135">
        <v>0.13888888888888901</v>
      </c>
      <c r="T48" s="135">
        <v>8.3333333333333301E-2</v>
      </c>
      <c r="U48" s="135">
        <v>0.13888888888888901</v>
      </c>
      <c r="V48" s="135">
        <v>0</v>
      </c>
      <c r="W48" s="135">
        <v>0</v>
      </c>
      <c r="X48" s="135">
        <v>0.47222222222222199</v>
      </c>
      <c r="Z48" s="135">
        <v>0.16666666666666699</v>
      </c>
      <c r="AA48" s="135">
        <v>0.27777777777777801</v>
      </c>
      <c r="AB48" s="135">
        <v>8.3333333333333301E-2</v>
      </c>
      <c r="AC48" s="135">
        <v>0</v>
      </c>
      <c r="AD48" s="135">
        <v>0.47222222222222199</v>
      </c>
    </row>
    <row r="49" spans="2:30" ht="15" customHeight="1">
      <c r="B49" s="423"/>
      <c r="C49" s="381" t="s">
        <v>177</v>
      </c>
      <c r="D49" s="133">
        <v>1</v>
      </c>
      <c r="E49" s="133">
        <v>78</v>
      </c>
      <c r="F49" s="133">
        <v>13</v>
      </c>
      <c r="G49" s="133">
        <v>8</v>
      </c>
      <c r="H49" s="133">
        <v>31</v>
      </c>
      <c r="I49" s="133">
        <v>8</v>
      </c>
      <c r="K49" s="134">
        <v>2</v>
      </c>
      <c r="L49" s="134">
        <v>55</v>
      </c>
      <c r="M49" s="134">
        <v>11</v>
      </c>
      <c r="N49" s="134">
        <v>16</v>
      </c>
      <c r="O49" s="134">
        <v>32</v>
      </c>
      <c r="P49" s="134">
        <v>13</v>
      </c>
      <c r="R49" s="134">
        <v>41</v>
      </c>
      <c r="S49" s="134">
        <v>15</v>
      </c>
      <c r="T49" s="134">
        <v>25</v>
      </c>
      <c r="U49" s="134">
        <v>5</v>
      </c>
      <c r="V49" s="134">
        <v>1</v>
      </c>
      <c r="W49" s="134">
        <v>1</v>
      </c>
      <c r="X49" s="134">
        <v>31</v>
      </c>
      <c r="Z49" s="134">
        <v>47</v>
      </c>
      <c r="AA49" s="134">
        <v>33</v>
      </c>
      <c r="AB49" s="134">
        <v>8</v>
      </c>
      <c r="AC49" s="134">
        <v>0</v>
      </c>
      <c r="AD49" s="134">
        <v>31</v>
      </c>
    </row>
    <row r="50" spans="2:30" ht="15" customHeight="1">
      <c r="B50" s="423"/>
      <c r="C50" s="395"/>
      <c r="D50" s="72">
        <v>7.1942446043165497E-3</v>
      </c>
      <c r="E50" s="71">
        <v>0.56115107913669104</v>
      </c>
      <c r="F50" s="71">
        <v>9.3525179856115095E-2</v>
      </c>
      <c r="G50" s="71">
        <v>5.7553956834532398E-2</v>
      </c>
      <c r="H50" s="71">
        <v>0.22302158273381301</v>
      </c>
      <c r="I50" s="71">
        <v>5.7553956834532398E-2</v>
      </c>
      <c r="K50" s="135">
        <v>1.5503875968992199E-2</v>
      </c>
      <c r="L50" s="135">
        <v>0.42635658914728702</v>
      </c>
      <c r="M50" s="135">
        <v>8.5271317829457405E-2</v>
      </c>
      <c r="N50" s="135">
        <v>0.124031007751938</v>
      </c>
      <c r="O50" s="135">
        <v>0.24806201550387599</v>
      </c>
      <c r="P50" s="135">
        <v>0.10077519379845</v>
      </c>
      <c r="R50" s="135">
        <v>0.34453781512604997</v>
      </c>
      <c r="S50" s="135">
        <v>0.126050420168067</v>
      </c>
      <c r="T50" s="135">
        <v>0.21008403361344499</v>
      </c>
      <c r="U50" s="135">
        <v>4.20168067226891E-2</v>
      </c>
      <c r="V50" s="136">
        <v>8.40336134453782E-3</v>
      </c>
      <c r="W50" s="136">
        <v>8.40336134453782E-3</v>
      </c>
      <c r="X50" s="135">
        <v>0.26050420168067201</v>
      </c>
      <c r="Z50" s="135">
        <v>0.39495798319327702</v>
      </c>
      <c r="AA50" s="135">
        <v>0.27731092436974802</v>
      </c>
      <c r="AB50" s="135">
        <v>6.7226890756302504E-2</v>
      </c>
      <c r="AC50" s="135">
        <v>0</v>
      </c>
      <c r="AD50" s="135">
        <v>0.26050420168067201</v>
      </c>
    </row>
    <row r="51" spans="2:30" ht="15" customHeight="1">
      <c r="B51" s="423"/>
      <c r="C51" s="381" t="s">
        <v>179</v>
      </c>
      <c r="D51" s="133">
        <v>0</v>
      </c>
      <c r="E51" s="133">
        <v>54</v>
      </c>
      <c r="F51" s="133">
        <v>10</v>
      </c>
      <c r="G51" s="133">
        <v>5</v>
      </c>
      <c r="H51" s="133">
        <v>44</v>
      </c>
      <c r="I51" s="133">
        <v>12</v>
      </c>
      <c r="K51" s="134">
        <v>0</v>
      </c>
      <c r="L51" s="134">
        <v>39</v>
      </c>
      <c r="M51" s="134">
        <v>9</v>
      </c>
      <c r="N51" s="134">
        <v>14</v>
      </c>
      <c r="O51" s="134">
        <v>38</v>
      </c>
      <c r="P51" s="134">
        <v>28</v>
      </c>
      <c r="R51" s="134">
        <v>63</v>
      </c>
      <c r="S51" s="134">
        <v>17</v>
      </c>
      <c r="T51" s="134">
        <v>22</v>
      </c>
      <c r="U51" s="134">
        <v>3</v>
      </c>
      <c r="V51" s="134">
        <v>1</v>
      </c>
      <c r="W51" s="134">
        <v>0</v>
      </c>
      <c r="X51" s="134">
        <v>9</v>
      </c>
      <c r="Z51" s="134">
        <v>27</v>
      </c>
      <c r="AA51" s="134">
        <v>48</v>
      </c>
      <c r="AB51" s="134">
        <v>21</v>
      </c>
      <c r="AC51" s="134">
        <v>10</v>
      </c>
      <c r="AD51" s="134">
        <v>9</v>
      </c>
    </row>
    <row r="52" spans="2:30" ht="15" customHeight="1">
      <c r="B52" s="423"/>
      <c r="C52" s="395"/>
      <c r="D52" s="71">
        <v>0</v>
      </c>
      <c r="E52" s="71">
        <v>0.432</v>
      </c>
      <c r="F52" s="71">
        <v>0.08</v>
      </c>
      <c r="G52" s="71">
        <v>0.04</v>
      </c>
      <c r="H52" s="71">
        <v>0.35199999999999998</v>
      </c>
      <c r="I52" s="71">
        <v>9.6000000000000002E-2</v>
      </c>
      <c r="K52" s="135">
        <v>0</v>
      </c>
      <c r="L52" s="135">
        <v>0.3</v>
      </c>
      <c r="M52" s="135">
        <v>6.9230769230769207E-2</v>
      </c>
      <c r="N52" s="135">
        <v>0.107692307692308</v>
      </c>
      <c r="O52" s="135">
        <v>0.29230769230769199</v>
      </c>
      <c r="P52" s="135">
        <v>0.21538461538461501</v>
      </c>
      <c r="R52" s="135">
        <v>0.54782608695652202</v>
      </c>
      <c r="S52" s="135">
        <v>0.147826086956522</v>
      </c>
      <c r="T52" s="135">
        <v>0.19130434782608699</v>
      </c>
      <c r="U52" s="135">
        <v>2.6086956521739101E-2</v>
      </c>
      <c r="V52" s="136">
        <v>8.6956521739130401E-3</v>
      </c>
      <c r="W52" s="135">
        <v>0</v>
      </c>
      <c r="X52" s="135">
        <v>7.8260869565217397E-2</v>
      </c>
      <c r="Z52" s="135">
        <v>0.23478260869565201</v>
      </c>
      <c r="AA52" s="135">
        <v>0.41739130434782601</v>
      </c>
      <c r="AB52" s="135">
        <v>0.182608695652174</v>
      </c>
      <c r="AC52" s="135">
        <v>8.6956521739130405E-2</v>
      </c>
      <c r="AD52" s="135">
        <v>7.8260869565217397E-2</v>
      </c>
    </row>
    <row r="53" spans="2:30" ht="15" customHeight="1">
      <c r="B53" s="423"/>
      <c r="C53" s="381" t="s">
        <v>157</v>
      </c>
      <c r="D53" s="133">
        <v>0</v>
      </c>
      <c r="E53" s="133">
        <v>8</v>
      </c>
      <c r="F53" s="133">
        <v>10</v>
      </c>
      <c r="G53" s="133">
        <v>10</v>
      </c>
      <c r="H53" s="133">
        <v>41</v>
      </c>
      <c r="I53" s="133">
        <v>19</v>
      </c>
      <c r="K53" s="134">
        <v>0</v>
      </c>
      <c r="L53" s="134">
        <v>3</v>
      </c>
      <c r="M53" s="134">
        <v>4</v>
      </c>
      <c r="N53" s="134">
        <v>4</v>
      </c>
      <c r="O53" s="134">
        <v>27</v>
      </c>
      <c r="P53" s="134">
        <v>29</v>
      </c>
      <c r="R53" s="134">
        <v>62</v>
      </c>
      <c r="S53" s="134">
        <v>12</v>
      </c>
      <c r="T53" s="134">
        <v>4</v>
      </c>
      <c r="U53" s="134">
        <v>2</v>
      </c>
      <c r="V53" s="134">
        <v>0</v>
      </c>
      <c r="W53" s="134">
        <v>0</v>
      </c>
      <c r="X53" s="134">
        <v>0</v>
      </c>
      <c r="Z53" s="134">
        <v>11</v>
      </c>
      <c r="AA53" s="134">
        <v>34</v>
      </c>
      <c r="AB53" s="134">
        <v>30</v>
      </c>
      <c r="AC53" s="134">
        <v>5</v>
      </c>
      <c r="AD53" s="134">
        <v>0</v>
      </c>
    </row>
    <row r="54" spans="2:30" ht="15" customHeight="1">
      <c r="B54" s="423"/>
      <c r="C54" s="395"/>
      <c r="D54" s="71">
        <v>0</v>
      </c>
      <c r="E54" s="71">
        <v>9.0909090909090898E-2</v>
      </c>
      <c r="F54" s="71">
        <v>0.11363636363636399</v>
      </c>
      <c r="G54" s="71">
        <v>0.11363636363636399</v>
      </c>
      <c r="H54" s="71">
        <v>0.46590909090909099</v>
      </c>
      <c r="I54" s="71">
        <v>0.21590909090909099</v>
      </c>
      <c r="K54" s="135">
        <v>0</v>
      </c>
      <c r="L54" s="135">
        <v>4.47761194029851E-2</v>
      </c>
      <c r="M54" s="135">
        <v>5.9701492537313397E-2</v>
      </c>
      <c r="N54" s="135">
        <v>5.9701492537313397E-2</v>
      </c>
      <c r="O54" s="135">
        <v>0.402985074626866</v>
      </c>
      <c r="P54" s="135">
        <v>0.43283582089552203</v>
      </c>
      <c r="R54" s="135">
        <v>0.77500000000000002</v>
      </c>
      <c r="S54" s="135">
        <v>0.15</v>
      </c>
      <c r="T54" s="135">
        <v>0.05</v>
      </c>
      <c r="U54" s="135">
        <v>2.5000000000000001E-2</v>
      </c>
      <c r="V54" s="135">
        <v>0</v>
      </c>
      <c r="W54" s="135">
        <v>0</v>
      </c>
      <c r="X54" s="135">
        <v>0</v>
      </c>
      <c r="Z54" s="135">
        <v>0.13750000000000001</v>
      </c>
      <c r="AA54" s="135">
        <v>0.42499999999999999</v>
      </c>
      <c r="AB54" s="135">
        <v>0.375</v>
      </c>
      <c r="AC54" s="135">
        <v>6.25E-2</v>
      </c>
      <c r="AD54" s="135">
        <v>0</v>
      </c>
    </row>
    <row r="55" spans="2:30" ht="15" customHeight="1">
      <c r="B55" s="423"/>
      <c r="C55" s="381" t="s">
        <v>171</v>
      </c>
      <c r="D55" s="133">
        <v>0</v>
      </c>
      <c r="E55" s="133">
        <v>13</v>
      </c>
      <c r="F55" s="133">
        <v>2</v>
      </c>
      <c r="G55" s="133">
        <v>5</v>
      </c>
      <c r="H55" s="133">
        <v>40</v>
      </c>
      <c r="I55" s="133">
        <v>46</v>
      </c>
      <c r="K55" s="134">
        <v>0</v>
      </c>
      <c r="L55" s="134">
        <v>4</v>
      </c>
      <c r="M55" s="134">
        <v>2</v>
      </c>
      <c r="N55" s="134">
        <v>8</v>
      </c>
      <c r="O55" s="134">
        <v>26</v>
      </c>
      <c r="P55" s="134">
        <v>53</v>
      </c>
      <c r="R55" s="134">
        <v>68</v>
      </c>
      <c r="S55" s="134">
        <v>13</v>
      </c>
      <c r="T55" s="134">
        <v>6</v>
      </c>
      <c r="U55" s="134">
        <v>0</v>
      </c>
      <c r="V55" s="134">
        <v>1</v>
      </c>
      <c r="W55" s="134">
        <v>0</v>
      </c>
      <c r="X55" s="134">
        <v>3</v>
      </c>
      <c r="Z55" s="134">
        <v>11</v>
      </c>
      <c r="AA55" s="134">
        <v>40</v>
      </c>
      <c r="AB55" s="134">
        <v>22</v>
      </c>
      <c r="AC55" s="134">
        <v>15</v>
      </c>
      <c r="AD55" s="134">
        <v>3</v>
      </c>
    </row>
    <row r="56" spans="2:30" ht="15" customHeight="1">
      <c r="B56" s="423"/>
      <c r="C56" s="395"/>
      <c r="D56" s="71">
        <v>0</v>
      </c>
      <c r="E56" s="71">
        <v>0.122641509433962</v>
      </c>
      <c r="F56" s="71">
        <v>1.88679245283019E-2</v>
      </c>
      <c r="G56" s="71">
        <v>4.71698113207547E-2</v>
      </c>
      <c r="H56" s="71">
        <v>0.37735849056603799</v>
      </c>
      <c r="I56" s="71">
        <v>0.43396226415094302</v>
      </c>
      <c r="K56" s="135">
        <v>0</v>
      </c>
      <c r="L56" s="135">
        <v>4.3010752688171998E-2</v>
      </c>
      <c r="M56" s="135">
        <v>2.1505376344085999E-2</v>
      </c>
      <c r="N56" s="135">
        <v>8.6021505376344107E-2</v>
      </c>
      <c r="O56" s="135">
        <v>0.27956989247311798</v>
      </c>
      <c r="P56" s="135">
        <v>0.56989247311827995</v>
      </c>
      <c r="R56" s="135">
        <v>0.74725274725274704</v>
      </c>
      <c r="S56" s="135">
        <v>0.14285714285714299</v>
      </c>
      <c r="T56" s="135">
        <v>6.5934065934065894E-2</v>
      </c>
      <c r="U56" s="135">
        <v>0</v>
      </c>
      <c r="V56" s="135">
        <v>1.0989010989011E-2</v>
      </c>
      <c r="W56" s="135">
        <v>0</v>
      </c>
      <c r="X56" s="135">
        <v>3.2967032967033003E-2</v>
      </c>
      <c r="Z56" s="135">
        <v>0.120879120879121</v>
      </c>
      <c r="AA56" s="135">
        <v>0.43956043956044</v>
      </c>
      <c r="AB56" s="135">
        <v>0.24175824175824201</v>
      </c>
      <c r="AC56" s="135">
        <v>0.164835164835165</v>
      </c>
      <c r="AD56" s="135">
        <v>3.2967032967033003E-2</v>
      </c>
    </row>
    <row r="57" spans="2:30" ht="15" customHeight="1">
      <c r="B57" s="423"/>
      <c r="C57" s="381" t="s">
        <v>172</v>
      </c>
      <c r="D57" s="133">
        <v>0</v>
      </c>
      <c r="E57" s="133">
        <v>2</v>
      </c>
      <c r="F57" s="133">
        <v>1</v>
      </c>
      <c r="G57" s="133">
        <v>2</v>
      </c>
      <c r="H57" s="133">
        <v>16</v>
      </c>
      <c r="I57" s="133">
        <v>51</v>
      </c>
      <c r="K57" s="134">
        <v>0</v>
      </c>
      <c r="L57" s="134">
        <v>0</v>
      </c>
      <c r="M57" s="134">
        <v>2</v>
      </c>
      <c r="N57" s="134">
        <v>0</v>
      </c>
      <c r="O57" s="134">
        <v>12</v>
      </c>
      <c r="P57" s="134">
        <v>40</v>
      </c>
      <c r="R57" s="134">
        <v>78</v>
      </c>
      <c r="S57" s="134">
        <v>5</v>
      </c>
      <c r="T57" s="134">
        <v>3</v>
      </c>
      <c r="U57" s="134">
        <v>1</v>
      </c>
      <c r="V57" s="134">
        <v>0</v>
      </c>
      <c r="W57" s="134">
        <v>0</v>
      </c>
      <c r="X57" s="134">
        <v>1</v>
      </c>
      <c r="Z57" s="134">
        <v>9</v>
      </c>
      <c r="AA57" s="134">
        <v>30</v>
      </c>
      <c r="AB57" s="134">
        <v>32</v>
      </c>
      <c r="AC57" s="134">
        <v>16</v>
      </c>
      <c r="AD57" s="134">
        <v>1</v>
      </c>
    </row>
    <row r="58" spans="2:30" ht="15" customHeight="1">
      <c r="B58" s="423"/>
      <c r="C58" s="395"/>
      <c r="D58" s="71">
        <v>0</v>
      </c>
      <c r="E58" s="71">
        <v>2.7777777777777801E-2</v>
      </c>
      <c r="F58" s="71">
        <v>1.38888888888889E-2</v>
      </c>
      <c r="G58" s="71">
        <v>2.7777777777777801E-2</v>
      </c>
      <c r="H58" s="71">
        <v>0.22222222222222199</v>
      </c>
      <c r="I58" s="71">
        <v>0.70833333333333304</v>
      </c>
      <c r="K58" s="135">
        <v>0</v>
      </c>
      <c r="L58" s="135">
        <v>0</v>
      </c>
      <c r="M58" s="135">
        <v>3.7037037037037E-2</v>
      </c>
      <c r="N58" s="135">
        <v>0</v>
      </c>
      <c r="O58" s="135">
        <v>0.22222222222222199</v>
      </c>
      <c r="P58" s="135">
        <v>0.74074074074074103</v>
      </c>
      <c r="R58" s="135">
        <v>0.88636363636363602</v>
      </c>
      <c r="S58" s="135">
        <v>5.6818181818181802E-2</v>
      </c>
      <c r="T58" s="135">
        <v>3.4090909090909102E-2</v>
      </c>
      <c r="U58" s="135">
        <v>1.13636363636364E-2</v>
      </c>
      <c r="V58" s="135">
        <v>0</v>
      </c>
      <c r="W58" s="135">
        <v>0</v>
      </c>
      <c r="X58" s="135">
        <v>1.13636363636364E-2</v>
      </c>
      <c r="Z58" s="135">
        <v>0.102272727272727</v>
      </c>
      <c r="AA58" s="135">
        <v>0.34090909090909099</v>
      </c>
      <c r="AB58" s="135">
        <v>0.36363636363636398</v>
      </c>
      <c r="AC58" s="135">
        <v>0.18181818181818199</v>
      </c>
      <c r="AD58" s="135">
        <v>1.13636363636364E-2</v>
      </c>
    </row>
    <row r="59" spans="2:30" ht="15" customHeight="1">
      <c r="B59" s="423"/>
      <c r="C59" s="381" t="s">
        <v>173</v>
      </c>
      <c r="D59" s="133">
        <v>0</v>
      </c>
      <c r="E59" s="133">
        <v>0</v>
      </c>
      <c r="F59" s="133">
        <v>0</v>
      </c>
      <c r="G59" s="133">
        <v>0</v>
      </c>
      <c r="H59" s="133">
        <v>1</v>
      </c>
      <c r="I59" s="133">
        <v>7</v>
      </c>
      <c r="K59" s="134">
        <v>0</v>
      </c>
      <c r="L59" s="134">
        <v>0</v>
      </c>
      <c r="M59" s="134">
        <v>0</v>
      </c>
      <c r="N59" s="134">
        <v>0</v>
      </c>
      <c r="O59" s="134">
        <v>0</v>
      </c>
      <c r="P59" s="134">
        <v>3</v>
      </c>
      <c r="R59" s="134">
        <v>1</v>
      </c>
      <c r="S59" s="134">
        <v>1</v>
      </c>
      <c r="T59" s="134">
        <v>0</v>
      </c>
      <c r="U59" s="134">
        <v>0</v>
      </c>
      <c r="V59" s="134">
        <v>0</v>
      </c>
      <c r="W59" s="134">
        <v>0</v>
      </c>
      <c r="X59" s="134">
        <v>0</v>
      </c>
      <c r="Z59" s="134">
        <v>0</v>
      </c>
      <c r="AA59" s="134">
        <v>0</v>
      </c>
      <c r="AB59" s="134">
        <v>2</v>
      </c>
      <c r="AC59" s="134">
        <v>0</v>
      </c>
      <c r="AD59" s="134">
        <v>0</v>
      </c>
    </row>
    <row r="60" spans="2:30" ht="15" customHeight="1">
      <c r="B60" s="423"/>
      <c r="C60" s="395"/>
      <c r="D60" s="71">
        <v>0</v>
      </c>
      <c r="E60" s="71">
        <v>0</v>
      </c>
      <c r="F60" s="71">
        <v>0</v>
      </c>
      <c r="G60" s="71">
        <v>0</v>
      </c>
      <c r="H60" s="71">
        <v>0.125</v>
      </c>
      <c r="I60" s="71">
        <v>0.875</v>
      </c>
      <c r="K60" s="135">
        <v>0</v>
      </c>
      <c r="L60" s="135">
        <v>0</v>
      </c>
      <c r="M60" s="135">
        <v>0</v>
      </c>
      <c r="N60" s="135">
        <v>0</v>
      </c>
      <c r="O60" s="135">
        <v>0</v>
      </c>
      <c r="P60" s="135">
        <v>1</v>
      </c>
      <c r="R60" s="135">
        <v>0.5</v>
      </c>
      <c r="S60" s="135">
        <v>0.5</v>
      </c>
      <c r="T60" s="135">
        <v>0</v>
      </c>
      <c r="U60" s="135">
        <v>0</v>
      </c>
      <c r="V60" s="135">
        <v>0</v>
      </c>
      <c r="W60" s="135">
        <v>0</v>
      </c>
      <c r="X60" s="135">
        <v>0</v>
      </c>
      <c r="Z60" s="135">
        <v>0</v>
      </c>
      <c r="AA60" s="135">
        <v>0</v>
      </c>
      <c r="AB60" s="135">
        <v>1</v>
      </c>
      <c r="AC60" s="135">
        <v>0</v>
      </c>
      <c r="AD60" s="135">
        <v>0</v>
      </c>
    </row>
    <row r="61" spans="2:30" ht="15" customHeight="1">
      <c r="B61" s="423"/>
      <c r="C61" s="381" t="s">
        <v>174</v>
      </c>
      <c r="D61" s="133">
        <v>0</v>
      </c>
      <c r="E61" s="133">
        <v>8</v>
      </c>
      <c r="F61" s="133">
        <v>6</v>
      </c>
      <c r="G61" s="133">
        <v>5</v>
      </c>
      <c r="H61" s="133">
        <v>10</v>
      </c>
      <c r="I61" s="133">
        <v>21</v>
      </c>
      <c r="K61" s="134">
        <v>0</v>
      </c>
      <c r="L61" s="134">
        <v>12</v>
      </c>
      <c r="M61" s="134">
        <v>5</v>
      </c>
      <c r="N61" s="134">
        <v>7</v>
      </c>
      <c r="O61" s="134">
        <v>20</v>
      </c>
      <c r="P61" s="134">
        <v>28</v>
      </c>
      <c r="R61" s="134">
        <v>28</v>
      </c>
      <c r="S61" s="134">
        <v>2</v>
      </c>
      <c r="T61" s="134">
        <v>1</v>
      </c>
      <c r="U61" s="134">
        <v>2</v>
      </c>
      <c r="V61" s="134">
        <v>0</v>
      </c>
      <c r="W61" s="134">
        <v>0</v>
      </c>
      <c r="X61" s="134">
        <v>4</v>
      </c>
      <c r="Z61" s="134">
        <v>6</v>
      </c>
      <c r="AA61" s="134">
        <v>16</v>
      </c>
      <c r="AB61" s="134">
        <v>6</v>
      </c>
      <c r="AC61" s="134">
        <v>5</v>
      </c>
      <c r="AD61" s="134">
        <v>4</v>
      </c>
    </row>
    <row r="62" spans="2:30" ht="15" customHeight="1">
      <c r="B62" s="423"/>
      <c r="C62" s="395"/>
      <c r="D62" s="71">
        <v>0</v>
      </c>
      <c r="E62" s="71">
        <v>0.16</v>
      </c>
      <c r="F62" s="71">
        <v>0.12</v>
      </c>
      <c r="G62" s="71">
        <v>0.1</v>
      </c>
      <c r="H62" s="71">
        <v>0.2</v>
      </c>
      <c r="I62" s="71">
        <v>0.42</v>
      </c>
      <c r="K62" s="135">
        <v>0</v>
      </c>
      <c r="L62" s="135">
        <v>0.164383561643836</v>
      </c>
      <c r="M62" s="135">
        <v>6.8493150684931503E-2</v>
      </c>
      <c r="N62" s="135">
        <v>9.5890410958904104E-2</v>
      </c>
      <c r="O62" s="135">
        <v>0.27397260273972601</v>
      </c>
      <c r="P62" s="135">
        <v>0.38356164383561597</v>
      </c>
      <c r="R62" s="135">
        <v>0.75675675675675702</v>
      </c>
      <c r="S62" s="135">
        <v>5.4054054054054099E-2</v>
      </c>
      <c r="T62" s="135">
        <v>2.7027027027027001E-2</v>
      </c>
      <c r="U62" s="135">
        <v>5.4054054054054099E-2</v>
      </c>
      <c r="V62" s="135">
        <v>0</v>
      </c>
      <c r="W62" s="135">
        <v>0</v>
      </c>
      <c r="X62" s="135">
        <v>0.108108108108108</v>
      </c>
      <c r="Z62" s="135">
        <v>0.162162162162162</v>
      </c>
      <c r="AA62" s="135">
        <v>0.43243243243243201</v>
      </c>
      <c r="AB62" s="135">
        <v>0.162162162162162</v>
      </c>
      <c r="AC62" s="135">
        <v>0.135135135135135</v>
      </c>
      <c r="AD62" s="135">
        <v>0.108108108108108</v>
      </c>
    </row>
    <row r="63" spans="2:30" ht="15" customHeight="1">
      <c r="B63" s="423"/>
      <c r="C63" s="381" t="s">
        <v>175</v>
      </c>
      <c r="D63" s="133">
        <v>0</v>
      </c>
      <c r="E63" s="133">
        <v>3</v>
      </c>
      <c r="F63" s="133">
        <v>1</v>
      </c>
      <c r="G63" s="133">
        <v>2</v>
      </c>
      <c r="H63" s="133">
        <v>4</v>
      </c>
      <c r="I63" s="133">
        <v>11</v>
      </c>
      <c r="K63" s="134">
        <v>0</v>
      </c>
      <c r="L63" s="134">
        <v>0</v>
      </c>
      <c r="M63" s="134">
        <v>0</v>
      </c>
      <c r="N63" s="134">
        <v>0</v>
      </c>
      <c r="O63" s="134">
        <v>4</v>
      </c>
      <c r="P63" s="134">
        <v>7</v>
      </c>
      <c r="R63" s="134">
        <v>16</v>
      </c>
      <c r="S63" s="134">
        <v>1</v>
      </c>
      <c r="T63" s="134">
        <v>1</v>
      </c>
      <c r="U63" s="134">
        <v>0</v>
      </c>
      <c r="V63" s="134">
        <v>0</v>
      </c>
      <c r="W63" s="134">
        <v>0</v>
      </c>
      <c r="X63" s="134">
        <v>0</v>
      </c>
      <c r="Z63" s="134">
        <v>0</v>
      </c>
      <c r="AA63" s="134">
        <v>7</v>
      </c>
      <c r="AB63" s="134">
        <v>5</v>
      </c>
      <c r="AC63" s="134">
        <v>6</v>
      </c>
      <c r="AD63" s="134">
        <v>0</v>
      </c>
    </row>
    <row r="64" spans="2:30" ht="15" customHeight="1">
      <c r="B64" s="423"/>
      <c r="C64" s="395"/>
      <c r="D64" s="71">
        <v>0</v>
      </c>
      <c r="E64" s="71">
        <v>0.14285714285714299</v>
      </c>
      <c r="F64" s="71">
        <v>4.7619047619047603E-2</v>
      </c>
      <c r="G64" s="71">
        <v>9.5238095238095205E-2</v>
      </c>
      <c r="H64" s="71">
        <v>0.19047619047618999</v>
      </c>
      <c r="I64" s="71">
        <v>0.52380952380952395</v>
      </c>
      <c r="K64" s="135">
        <v>0</v>
      </c>
      <c r="L64" s="135">
        <v>0</v>
      </c>
      <c r="M64" s="135">
        <v>0</v>
      </c>
      <c r="N64" s="135">
        <v>0</v>
      </c>
      <c r="O64" s="135">
        <v>0.36363636363636398</v>
      </c>
      <c r="P64" s="135">
        <v>0.63636363636363602</v>
      </c>
      <c r="R64" s="135">
        <v>0.88888888888888895</v>
      </c>
      <c r="S64" s="135">
        <v>5.5555555555555601E-2</v>
      </c>
      <c r="T64" s="135">
        <v>5.5555555555555601E-2</v>
      </c>
      <c r="U64" s="135">
        <v>0</v>
      </c>
      <c r="V64" s="135">
        <v>0</v>
      </c>
      <c r="W64" s="135">
        <v>0</v>
      </c>
      <c r="X64" s="135">
        <v>0</v>
      </c>
      <c r="Z64" s="135">
        <v>0</v>
      </c>
      <c r="AA64" s="135">
        <v>0.38888888888888901</v>
      </c>
      <c r="AB64" s="135">
        <v>0.27777777777777801</v>
      </c>
      <c r="AC64" s="135">
        <v>0.33333333333333298</v>
      </c>
      <c r="AD64" s="135">
        <v>0</v>
      </c>
    </row>
    <row r="65" spans="2:30">
      <c r="B65" s="423"/>
      <c r="C65" s="381" t="s">
        <v>158</v>
      </c>
      <c r="D65" s="133">
        <v>31</v>
      </c>
      <c r="E65" s="133">
        <v>186</v>
      </c>
      <c r="F65" s="133">
        <v>12</v>
      </c>
      <c r="G65" s="133">
        <v>8</v>
      </c>
      <c r="H65" s="133">
        <v>10</v>
      </c>
      <c r="I65" s="133">
        <v>2</v>
      </c>
      <c r="K65" s="134">
        <v>48</v>
      </c>
      <c r="L65" s="134">
        <v>139</v>
      </c>
      <c r="M65" s="134">
        <v>9</v>
      </c>
      <c r="N65" s="134">
        <v>14</v>
      </c>
      <c r="O65" s="134">
        <v>11</v>
      </c>
      <c r="P65" s="134">
        <v>5</v>
      </c>
      <c r="R65" s="134">
        <v>13</v>
      </c>
      <c r="S65" s="134">
        <v>7</v>
      </c>
      <c r="T65" s="134">
        <v>10</v>
      </c>
      <c r="U65" s="134">
        <v>6</v>
      </c>
      <c r="V65" s="134">
        <v>3</v>
      </c>
      <c r="W65" s="134">
        <v>2</v>
      </c>
      <c r="X65" s="134">
        <v>204</v>
      </c>
      <c r="Z65" s="134">
        <v>23</v>
      </c>
      <c r="AA65" s="134">
        <v>14</v>
      </c>
      <c r="AB65" s="134">
        <v>3</v>
      </c>
      <c r="AC65" s="134">
        <v>1</v>
      </c>
      <c r="AD65" s="134">
        <v>204</v>
      </c>
    </row>
    <row r="66" spans="2:30">
      <c r="B66" s="423"/>
      <c r="C66" s="395"/>
      <c r="D66" s="71">
        <v>0.12449799196787099</v>
      </c>
      <c r="E66" s="71">
        <v>0.74698795180722899</v>
      </c>
      <c r="F66" s="71">
        <v>4.81927710843374E-2</v>
      </c>
      <c r="G66" s="71">
        <v>3.2128514056224897E-2</v>
      </c>
      <c r="H66" s="71">
        <v>4.0160642570281103E-2</v>
      </c>
      <c r="I66" s="72">
        <v>8.0321285140562207E-3</v>
      </c>
      <c r="K66" s="135">
        <v>0.21145374449339199</v>
      </c>
      <c r="L66" s="135">
        <v>0.61233480176211497</v>
      </c>
      <c r="M66" s="135">
        <v>3.9647577092511002E-2</v>
      </c>
      <c r="N66" s="135">
        <v>6.1674008810572702E-2</v>
      </c>
      <c r="O66" s="135">
        <v>4.8458149779735699E-2</v>
      </c>
      <c r="P66" s="135">
        <v>2.2026431718061699E-2</v>
      </c>
      <c r="R66" s="135">
        <v>5.3061224489795902E-2</v>
      </c>
      <c r="S66" s="135">
        <v>2.8571428571428598E-2</v>
      </c>
      <c r="T66" s="135">
        <v>4.08163265306122E-2</v>
      </c>
      <c r="U66" s="135">
        <v>2.4489795918367301E-2</v>
      </c>
      <c r="V66" s="135">
        <v>1.2244897959183701E-2</v>
      </c>
      <c r="W66" s="136">
        <v>8.1632653061224497E-3</v>
      </c>
      <c r="X66" s="135">
        <v>0.83265306122449001</v>
      </c>
      <c r="Z66" s="135">
        <v>9.3877551020408206E-2</v>
      </c>
      <c r="AA66" s="135">
        <v>5.7142857142857099E-2</v>
      </c>
      <c r="AB66" s="135">
        <v>1.2244897959183701E-2</v>
      </c>
      <c r="AC66" s="136">
        <v>4.0816326530612197E-3</v>
      </c>
      <c r="AD66" s="135">
        <v>0.83265306122449001</v>
      </c>
    </row>
    <row r="67" spans="2:30">
      <c r="B67" s="423"/>
      <c r="C67" s="381" t="s">
        <v>159</v>
      </c>
      <c r="D67" s="133">
        <v>0</v>
      </c>
      <c r="E67" s="133">
        <v>9</v>
      </c>
      <c r="F67" s="133">
        <v>8</v>
      </c>
      <c r="G67" s="133">
        <v>3</v>
      </c>
      <c r="H67" s="133">
        <v>85</v>
      </c>
      <c r="I67" s="133">
        <v>77</v>
      </c>
      <c r="K67" s="134">
        <v>0</v>
      </c>
      <c r="L67" s="134">
        <v>9</v>
      </c>
      <c r="M67" s="134">
        <v>10</v>
      </c>
      <c r="N67" s="134">
        <v>1</v>
      </c>
      <c r="O67" s="134">
        <v>61</v>
      </c>
      <c r="P67" s="134">
        <v>88</v>
      </c>
      <c r="R67" s="134">
        <v>115</v>
      </c>
      <c r="S67" s="134">
        <v>1</v>
      </c>
      <c r="T67" s="134">
        <v>8</v>
      </c>
      <c r="U67" s="134">
        <v>0</v>
      </c>
      <c r="V67" s="134">
        <v>0</v>
      </c>
      <c r="W67" s="134">
        <v>0</v>
      </c>
      <c r="X67" s="134">
        <v>2</v>
      </c>
      <c r="Z67" s="134">
        <v>6</v>
      </c>
      <c r="AA67" s="134">
        <v>48</v>
      </c>
      <c r="AB67" s="134">
        <v>60</v>
      </c>
      <c r="AC67" s="134">
        <v>10</v>
      </c>
      <c r="AD67" s="134">
        <v>2</v>
      </c>
    </row>
    <row r="68" spans="2:30">
      <c r="B68" s="423"/>
      <c r="C68" s="395"/>
      <c r="D68" s="71">
        <v>0</v>
      </c>
      <c r="E68" s="71">
        <v>4.9450549450549497E-2</v>
      </c>
      <c r="F68" s="71">
        <v>4.3956043956044001E-2</v>
      </c>
      <c r="G68" s="71">
        <v>1.6483516483516501E-2</v>
      </c>
      <c r="H68" s="71">
        <v>0.46703296703296698</v>
      </c>
      <c r="I68" s="71">
        <v>0.42307692307692302</v>
      </c>
      <c r="K68" s="135">
        <v>0</v>
      </c>
      <c r="L68" s="135">
        <v>5.32544378698225E-2</v>
      </c>
      <c r="M68" s="135">
        <v>5.9171597633136098E-2</v>
      </c>
      <c r="N68" s="136">
        <v>5.9171597633136102E-3</v>
      </c>
      <c r="O68" s="135">
        <v>0.36094674556213002</v>
      </c>
      <c r="P68" s="135">
        <v>0.52071005917159796</v>
      </c>
      <c r="R68" s="135">
        <v>0.91269841269841301</v>
      </c>
      <c r="S68" s="136">
        <v>7.9365079365079395E-3</v>
      </c>
      <c r="T68" s="135">
        <v>6.3492063492063502E-2</v>
      </c>
      <c r="U68" s="135">
        <v>0</v>
      </c>
      <c r="V68" s="135">
        <v>0</v>
      </c>
      <c r="W68" s="135">
        <v>0</v>
      </c>
      <c r="X68" s="135">
        <v>1.58730158730159E-2</v>
      </c>
      <c r="Z68" s="135">
        <v>4.7619047619047603E-2</v>
      </c>
      <c r="AA68" s="135">
        <v>0.38095238095238099</v>
      </c>
      <c r="AB68" s="135">
        <v>0.476190476190476</v>
      </c>
      <c r="AC68" s="135">
        <v>7.9365079365079402E-2</v>
      </c>
      <c r="AD68" s="135">
        <v>1.58730158730159E-2</v>
      </c>
    </row>
    <row r="69" spans="2:30">
      <c r="B69" s="423"/>
      <c r="C69" s="381" t="s">
        <v>160</v>
      </c>
      <c r="D69" s="133">
        <v>0</v>
      </c>
      <c r="E69" s="133">
        <v>13</v>
      </c>
      <c r="F69" s="133">
        <v>8</v>
      </c>
      <c r="G69" s="133">
        <v>3</v>
      </c>
      <c r="H69" s="133">
        <v>9</v>
      </c>
      <c r="I69" s="133">
        <v>3</v>
      </c>
      <c r="K69" s="134">
        <v>0</v>
      </c>
      <c r="L69" s="134">
        <v>14</v>
      </c>
      <c r="M69" s="134">
        <v>5</v>
      </c>
      <c r="N69" s="134">
        <v>1</v>
      </c>
      <c r="O69" s="134">
        <v>8</v>
      </c>
      <c r="P69" s="134">
        <v>8</v>
      </c>
      <c r="R69" s="134">
        <v>18</v>
      </c>
      <c r="S69" s="134">
        <v>5</v>
      </c>
      <c r="T69" s="134">
        <v>1</v>
      </c>
      <c r="U69" s="134">
        <v>2</v>
      </c>
      <c r="V69" s="134">
        <v>0</v>
      </c>
      <c r="W69" s="134">
        <v>0</v>
      </c>
      <c r="X69" s="134">
        <v>8</v>
      </c>
      <c r="Z69" s="134">
        <v>5</v>
      </c>
      <c r="AA69" s="134">
        <v>18</v>
      </c>
      <c r="AB69" s="134">
        <v>3</v>
      </c>
      <c r="AC69" s="134">
        <v>0</v>
      </c>
      <c r="AD69" s="134">
        <v>8</v>
      </c>
    </row>
    <row r="70" spans="2:30">
      <c r="B70" s="423"/>
      <c r="C70" s="395"/>
      <c r="D70" s="71">
        <v>0</v>
      </c>
      <c r="E70" s="71">
        <v>0.36111111111111099</v>
      </c>
      <c r="F70" s="71">
        <v>0.22222222222222199</v>
      </c>
      <c r="G70" s="71">
        <v>8.3333333333333301E-2</v>
      </c>
      <c r="H70" s="71">
        <v>0.25</v>
      </c>
      <c r="I70" s="71">
        <v>8.3333333333333301E-2</v>
      </c>
      <c r="K70" s="135">
        <v>0</v>
      </c>
      <c r="L70" s="135">
        <v>0.38888888888888901</v>
      </c>
      <c r="M70" s="135">
        <v>0.13888888888888901</v>
      </c>
      <c r="N70" s="135">
        <v>2.7777777777777801E-2</v>
      </c>
      <c r="O70" s="135">
        <v>0.22222222222222199</v>
      </c>
      <c r="P70" s="135">
        <v>0.22222222222222199</v>
      </c>
      <c r="R70" s="135">
        <v>0.52941176470588203</v>
      </c>
      <c r="S70" s="135">
        <v>0.14705882352941199</v>
      </c>
      <c r="T70" s="135">
        <v>2.9411764705882401E-2</v>
      </c>
      <c r="U70" s="135">
        <v>5.8823529411764698E-2</v>
      </c>
      <c r="V70" s="135">
        <v>0</v>
      </c>
      <c r="W70" s="135">
        <v>0</v>
      </c>
      <c r="X70" s="135">
        <v>0.23529411764705899</v>
      </c>
      <c r="Z70" s="135">
        <v>0.14705882352941199</v>
      </c>
      <c r="AA70" s="135">
        <v>0.52941176470588203</v>
      </c>
      <c r="AB70" s="135">
        <v>8.8235294117647106E-2</v>
      </c>
      <c r="AC70" s="135">
        <v>0</v>
      </c>
      <c r="AD70" s="135">
        <v>0.23529411764705899</v>
      </c>
    </row>
    <row r="71" spans="2:30">
      <c r="B71" s="423"/>
      <c r="C71" s="381" t="s">
        <v>83</v>
      </c>
      <c r="D71" s="133">
        <v>6</v>
      </c>
      <c r="E71" s="133">
        <v>55</v>
      </c>
      <c r="F71" s="133">
        <v>7</v>
      </c>
      <c r="G71" s="133">
        <v>3</v>
      </c>
      <c r="H71" s="133">
        <v>13</v>
      </c>
      <c r="I71" s="133">
        <v>7</v>
      </c>
      <c r="K71" s="134">
        <v>4</v>
      </c>
      <c r="L71" s="134">
        <v>50</v>
      </c>
      <c r="M71" s="134">
        <v>3</v>
      </c>
      <c r="N71" s="134">
        <v>7</v>
      </c>
      <c r="O71" s="134">
        <v>15</v>
      </c>
      <c r="P71" s="134">
        <v>8</v>
      </c>
      <c r="R71" s="134">
        <v>26</v>
      </c>
      <c r="S71" s="134">
        <v>9</v>
      </c>
      <c r="T71" s="134">
        <v>11</v>
      </c>
      <c r="U71" s="134">
        <v>10</v>
      </c>
      <c r="V71" s="134">
        <v>0</v>
      </c>
      <c r="W71" s="134">
        <v>1</v>
      </c>
      <c r="X71" s="134">
        <v>35</v>
      </c>
      <c r="Z71" s="134">
        <v>21</v>
      </c>
      <c r="AA71" s="134">
        <v>24</v>
      </c>
      <c r="AB71" s="134">
        <v>9</v>
      </c>
      <c r="AC71" s="134">
        <v>3</v>
      </c>
      <c r="AD71" s="134">
        <v>35</v>
      </c>
    </row>
    <row r="72" spans="2:30">
      <c r="B72" s="423"/>
      <c r="C72" s="395"/>
      <c r="D72" s="71">
        <v>6.5934065934065894E-2</v>
      </c>
      <c r="E72" s="71">
        <v>0.60439560439560402</v>
      </c>
      <c r="F72" s="71">
        <v>7.69230769230769E-2</v>
      </c>
      <c r="G72" s="71">
        <v>3.2967032967033003E-2</v>
      </c>
      <c r="H72" s="71">
        <v>0.14285714285714299</v>
      </c>
      <c r="I72" s="71">
        <v>7.69230769230769E-2</v>
      </c>
      <c r="K72" s="135">
        <v>4.5977011494252901E-2</v>
      </c>
      <c r="L72" s="135">
        <v>0.57471264367816099</v>
      </c>
      <c r="M72" s="135">
        <v>3.4482758620689703E-2</v>
      </c>
      <c r="N72" s="135">
        <v>8.04597701149425E-2</v>
      </c>
      <c r="O72" s="135">
        <v>0.17241379310344801</v>
      </c>
      <c r="P72" s="135">
        <v>9.1954022988505704E-2</v>
      </c>
      <c r="R72" s="135">
        <v>0.282608695652174</v>
      </c>
      <c r="S72" s="135">
        <v>9.7826086956521702E-2</v>
      </c>
      <c r="T72" s="135">
        <v>0.119565217391304</v>
      </c>
      <c r="U72" s="135">
        <v>0.108695652173913</v>
      </c>
      <c r="V72" s="135">
        <v>0</v>
      </c>
      <c r="W72" s="135">
        <v>1.0869565217391301E-2</v>
      </c>
      <c r="X72" s="135">
        <v>0.38043478260869601</v>
      </c>
      <c r="Z72" s="135">
        <v>0.22826086956521699</v>
      </c>
      <c r="AA72" s="135">
        <v>0.26086956521739102</v>
      </c>
      <c r="AB72" s="135">
        <v>9.7826086956521702E-2</v>
      </c>
      <c r="AC72" s="135">
        <v>3.2608695652173898E-2</v>
      </c>
      <c r="AD72" s="135">
        <v>0.38043478260869601</v>
      </c>
    </row>
    <row r="73" spans="2:30">
      <c r="C73" s="59"/>
      <c r="D73" s="65"/>
      <c r="K73" s="65"/>
      <c r="R73" s="65"/>
      <c r="Z73" s="65"/>
    </row>
    <row r="74" spans="2:30">
      <c r="B74" s="423" t="s">
        <v>101</v>
      </c>
      <c r="C74" s="391" t="s">
        <v>161</v>
      </c>
      <c r="D74" s="133">
        <v>0</v>
      </c>
      <c r="E74" s="133">
        <v>32</v>
      </c>
      <c r="F74" s="133">
        <v>8</v>
      </c>
      <c r="G74" s="133">
        <v>12</v>
      </c>
      <c r="H74" s="133">
        <v>43</v>
      </c>
      <c r="I74" s="133">
        <v>43</v>
      </c>
      <c r="K74" s="134">
        <v>0</v>
      </c>
      <c r="L74" s="134">
        <v>25</v>
      </c>
      <c r="M74" s="134">
        <v>6</v>
      </c>
      <c r="N74" s="134">
        <v>4</v>
      </c>
      <c r="O74" s="134">
        <v>32</v>
      </c>
      <c r="P74" s="134">
        <v>50</v>
      </c>
      <c r="R74" s="134">
        <v>78</v>
      </c>
      <c r="S74" s="134">
        <v>8</v>
      </c>
      <c r="T74" s="134">
        <v>7</v>
      </c>
      <c r="U74" s="134">
        <v>4</v>
      </c>
      <c r="V74" s="134">
        <v>0</v>
      </c>
      <c r="W74" s="134">
        <v>0</v>
      </c>
      <c r="X74" s="134">
        <v>3</v>
      </c>
      <c r="Z74" s="134">
        <v>13</v>
      </c>
      <c r="AA74" s="134">
        <v>46</v>
      </c>
      <c r="AB74" s="134">
        <v>26</v>
      </c>
      <c r="AC74" s="134">
        <v>12</v>
      </c>
      <c r="AD74" s="134">
        <v>3</v>
      </c>
    </row>
    <row r="75" spans="2:30">
      <c r="B75" s="423"/>
      <c r="C75" s="390"/>
      <c r="D75" s="71">
        <v>0</v>
      </c>
      <c r="E75" s="71">
        <v>0.231884057971014</v>
      </c>
      <c r="F75" s="71">
        <v>5.7971014492753603E-2</v>
      </c>
      <c r="G75" s="71">
        <v>8.6956521739130405E-2</v>
      </c>
      <c r="H75" s="71">
        <v>0.311594202898551</v>
      </c>
      <c r="I75" s="71">
        <v>0.311594202898551</v>
      </c>
      <c r="K75" s="135">
        <v>0</v>
      </c>
      <c r="L75" s="135">
        <v>0.213675213675214</v>
      </c>
      <c r="M75" s="135">
        <v>5.1282051282051301E-2</v>
      </c>
      <c r="N75" s="135">
        <v>3.4188034188034198E-2</v>
      </c>
      <c r="O75" s="135">
        <v>0.27350427350427298</v>
      </c>
      <c r="P75" s="135">
        <v>0.427350427350427</v>
      </c>
      <c r="R75" s="135">
        <v>0.78</v>
      </c>
      <c r="S75" s="135">
        <v>0.08</v>
      </c>
      <c r="T75" s="135">
        <v>7.0000000000000007E-2</v>
      </c>
      <c r="U75" s="135">
        <v>0.04</v>
      </c>
      <c r="V75" s="135">
        <v>0</v>
      </c>
      <c r="W75" s="135">
        <v>0</v>
      </c>
      <c r="X75" s="135">
        <v>0.03</v>
      </c>
      <c r="Z75" s="135">
        <v>0.13</v>
      </c>
      <c r="AA75" s="135">
        <v>0.46</v>
      </c>
      <c r="AB75" s="135">
        <v>0.26</v>
      </c>
      <c r="AC75" s="135">
        <v>0.12</v>
      </c>
      <c r="AD75" s="135">
        <v>0.03</v>
      </c>
    </row>
    <row r="76" spans="2:30">
      <c r="B76" s="423"/>
      <c r="C76" s="392" t="s">
        <v>162</v>
      </c>
      <c r="D76" s="133">
        <v>1</v>
      </c>
      <c r="E76" s="133">
        <v>32</v>
      </c>
      <c r="F76" s="133">
        <v>5</v>
      </c>
      <c r="G76" s="133">
        <v>8</v>
      </c>
      <c r="H76" s="133">
        <v>34</v>
      </c>
      <c r="I76" s="133">
        <v>25</v>
      </c>
      <c r="K76" s="134">
        <v>2</v>
      </c>
      <c r="L76" s="134">
        <v>12</v>
      </c>
      <c r="M76" s="134">
        <v>1</v>
      </c>
      <c r="N76" s="134">
        <v>8</v>
      </c>
      <c r="O76" s="134">
        <v>19</v>
      </c>
      <c r="P76" s="134">
        <v>30</v>
      </c>
      <c r="R76" s="134">
        <v>48</v>
      </c>
      <c r="S76" s="134">
        <v>14</v>
      </c>
      <c r="T76" s="134">
        <v>8</v>
      </c>
      <c r="U76" s="134">
        <v>3</v>
      </c>
      <c r="V76" s="134">
        <v>0</v>
      </c>
      <c r="W76" s="134">
        <v>0</v>
      </c>
      <c r="X76" s="134">
        <v>8</v>
      </c>
      <c r="Z76" s="134">
        <v>16</v>
      </c>
      <c r="AA76" s="134">
        <v>34</v>
      </c>
      <c r="AB76" s="134">
        <v>16</v>
      </c>
      <c r="AC76" s="134">
        <v>7</v>
      </c>
      <c r="AD76" s="134">
        <v>8</v>
      </c>
    </row>
    <row r="77" spans="2:30">
      <c r="B77" s="423"/>
      <c r="C77" s="390"/>
      <c r="D77" s="72">
        <v>9.5238095238095195E-3</v>
      </c>
      <c r="E77" s="71">
        <v>0.30476190476190501</v>
      </c>
      <c r="F77" s="71">
        <v>4.7619047619047603E-2</v>
      </c>
      <c r="G77" s="71">
        <v>7.6190476190476197E-2</v>
      </c>
      <c r="H77" s="71">
        <v>0.32380952380952399</v>
      </c>
      <c r="I77" s="71">
        <v>0.238095238095238</v>
      </c>
      <c r="K77" s="135">
        <v>2.7777777777777801E-2</v>
      </c>
      <c r="L77" s="135">
        <v>0.16666666666666699</v>
      </c>
      <c r="M77" s="135">
        <v>1.38888888888889E-2</v>
      </c>
      <c r="N77" s="135">
        <v>0.11111111111111099</v>
      </c>
      <c r="O77" s="135">
        <v>0.26388888888888901</v>
      </c>
      <c r="P77" s="135">
        <v>0.41666666666666702</v>
      </c>
      <c r="R77" s="135">
        <v>0.592592592592593</v>
      </c>
      <c r="S77" s="135">
        <v>0.172839506172839</v>
      </c>
      <c r="T77" s="135">
        <v>9.8765432098765399E-2</v>
      </c>
      <c r="U77" s="135">
        <v>3.7037037037037E-2</v>
      </c>
      <c r="V77" s="135">
        <v>0</v>
      </c>
      <c r="W77" s="135">
        <v>0</v>
      </c>
      <c r="X77" s="135">
        <v>9.8765432098765399E-2</v>
      </c>
      <c r="Z77" s="135">
        <v>0.19753086419753099</v>
      </c>
      <c r="AA77" s="135">
        <v>0.41975308641975301</v>
      </c>
      <c r="AB77" s="135">
        <v>0.19753086419753099</v>
      </c>
      <c r="AC77" s="135">
        <v>8.6419753086419707E-2</v>
      </c>
      <c r="AD77" s="135">
        <v>9.8765432098765399E-2</v>
      </c>
    </row>
    <row r="78" spans="2:30">
      <c r="B78" s="423"/>
      <c r="C78" s="392" t="s">
        <v>163</v>
      </c>
      <c r="D78" s="133">
        <v>2</v>
      </c>
      <c r="E78" s="133">
        <v>32</v>
      </c>
      <c r="F78" s="133">
        <v>2</v>
      </c>
      <c r="G78" s="133">
        <v>1</v>
      </c>
      <c r="H78" s="133">
        <v>7</v>
      </c>
      <c r="I78" s="133">
        <v>0</v>
      </c>
      <c r="K78" s="134">
        <v>2</v>
      </c>
      <c r="L78" s="134">
        <v>11</v>
      </c>
      <c r="M78" s="134">
        <v>2</v>
      </c>
      <c r="N78" s="134">
        <v>4</v>
      </c>
      <c r="O78" s="134">
        <v>6</v>
      </c>
      <c r="P78" s="134">
        <v>2</v>
      </c>
      <c r="R78" s="134">
        <v>6</v>
      </c>
      <c r="S78" s="134">
        <v>1</v>
      </c>
      <c r="T78" s="134">
        <v>1</v>
      </c>
      <c r="U78" s="134">
        <v>1</v>
      </c>
      <c r="V78" s="134">
        <v>0</v>
      </c>
      <c r="W78" s="134">
        <v>0</v>
      </c>
      <c r="X78" s="134">
        <v>7</v>
      </c>
      <c r="Z78" s="134">
        <v>1</v>
      </c>
      <c r="AA78" s="134">
        <v>8</v>
      </c>
      <c r="AB78" s="134">
        <v>0</v>
      </c>
      <c r="AC78" s="134">
        <v>0</v>
      </c>
      <c r="AD78" s="134">
        <v>7</v>
      </c>
    </row>
    <row r="79" spans="2:30">
      <c r="B79" s="423"/>
      <c r="C79" s="390"/>
      <c r="D79" s="71">
        <v>4.5454545454545497E-2</v>
      </c>
      <c r="E79" s="71">
        <v>0.72727272727272696</v>
      </c>
      <c r="F79" s="71">
        <v>4.5454545454545497E-2</v>
      </c>
      <c r="G79" s="71">
        <v>2.27272727272727E-2</v>
      </c>
      <c r="H79" s="71">
        <v>0.15909090909090901</v>
      </c>
      <c r="I79" s="71">
        <v>0</v>
      </c>
      <c r="K79" s="135">
        <v>7.1428571428571397E-2</v>
      </c>
      <c r="L79" s="135">
        <v>0.39285714285714302</v>
      </c>
      <c r="M79" s="135">
        <v>7.1428571428571397E-2</v>
      </c>
      <c r="N79" s="135">
        <v>0.14285714285714299</v>
      </c>
      <c r="O79" s="135">
        <v>0.214285714285714</v>
      </c>
      <c r="P79" s="135">
        <v>7.1428571428571397E-2</v>
      </c>
      <c r="R79" s="135">
        <v>0.375</v>
      </c>
      <c r="S79" s="135">
        <v>6.25E-2</v>
      </c>
      <c r="T79" s="135">
        <v>6.25E-2</v>
      </c>
      <c r="U79" s="135">
        <v>6.25E-2</v>
      </c>
      <c r="V79" s="135">
        <v>0</v>
      </c>
      <c r="W79" s="135">
        <v>0</v>
      </c>
      <c r="X79" s="135">
        <v>0.4375</v>
      </c>
      <c r="Z79" s="135">
        <v>6.25E-2</v>
      </c>
      <c r="AA79" s="135">
        <v>0.5</v>
      </c>
      <c r="AB79" s="135">
        <v>0</v>
      </c>
      <c r="AC79" s="135">
        <v>0</v>
      </c>
      <c r="AD79" s="135">
        <v>0.4375</v>
      </c>
    </row>
    <row r="80" spans="2:30">
      <c r="B80" s="423"/>
      <c r="C80" s="392" t="s">
        <v>164</v>
      </c>
      <c r="D80" s="133">
        <v>2</v>
      </c>
      <c r="E80" s="133">
        <v>120</v>
      </c>
      <c r="F80" s="133">
        <v>32</v>
      </c>
      <c r="G80" s="133">
        <v>17</v>
      </c>
      <c r="H80" s="133">
        <v>105</v>
      </c>
      <c r="I80" s="133">
        <v>107</v>
      </c>
      <c r="K80" s="134">
        <v>3</v>
      </c>
      <c r="L80" s="134">
        <v>96</v>
      </c>
      <c r="M80" s="134">
        <v>27</v>
      </c>
      <c r="N80" s="134">
        <v>35</v>
      </c>
      <c r="O80" s="134">
        <v>103</v>
      </c>
      <c r="P80" s="134">
        <v>120</v>
      </c>
      <c r="R80" s="134">
        <v>230</v>
      </c>
      <c r="S80" s="134">
        <v>47</v>
      </c>
      <c r="T80" s="134">
        <v>48</v>
      </c>
      <c r="U80" s="134">
        <v>9</v>
      </c>
      <c r="V80" s="134">
        <v>3</v>
      </c>
      <c r="W80" s="134">
        <v>1</v>
      </c>
      <c r="X80" s="134">
        <v>46</v>
      </c>
      <c r="Z80" s="134">
        <v>85</v>
      </c>
      <c r="AA80" s="134">
        <v>130</v>
      </c>
      <c r="AB80" s="134">
        <v>85</v>
      </c>
      <c r="AC80" s="134">
        <v>38</v>
      </c>
      <c r="AD80" s="134">
        <v>46</v>
      </c>
    </row>
    <row r="81" spans="2:30">
      <c r="B81" s="423"/>
      <c r="C81" s="390"/>
      <c r="D81" s="72">
        <v>5.2219321148825101E-3</v>
      </c>
      <c r="E81" s="71">
        <v>0.31331592689295001</v>
      </c>
      <c r="F81" s="71">
        <v>8.3550913838120106E-2</v>
      </c>
      <c r="G81" s="71">
        <v>4.4386422976501298E-2</v>
      </c>
      <c r="H81" s="71">
        <v>0.27415143603133202</v>
      </c>
      <c r="I81" s="71">
        <v>0.279373368146214</v>
      </c>
      <c r="K81" s="136">
        <v>7.7519379844961196E-3</v>
      </c>
      <c r="L81" s="135">
        <v>0.24806201550387599</v>
      </c>
      <c r="M81" s="135">
        <v>6.9767441860465101E-2</v>
      </c>
      <c r="N81" s="135">
        <v>9.0439276485788103E-2</v>
      </c>
      <c r="O81" s="135">
        <v>0.26614987080103403</v>
      </c>
      <c r="P81" s="135">
        <v>0.31007751937984501</v>
      </c>
      <c r="R81" s="135">
        <v>0.59895833333333304</v>
      </c>
      <c r="S81" s="135">
        <v>0.122395833333333</v>
      </c>
      <c r="T81" s="135">
        <v>0.125</v>
      </c>
      <c r="U81" s="135">
        <v>2.34375E-2</v>
      </c>
      <c r="V81" s="136">
        <v>7.8125E-3</v>
      </c>
      <c r="W81" s="136">
        <v>2.60416666666667E-3</v>
      </c>
      <c r="X81" s="135">
        <v>0.119791666666667</v>
      </c>
      <c r="Z81" s="135">
        <v>0.22135416666666699</v>
      </c>
      <c r="AA81" s="135">
        <v>0.33854166666666702</v>
      </c>
      <c r="AB81" s="135">
        <v>0.22135416666666699</v>
      </c>
      <c r="AC81" s="135">
        <v>9.8958333333333301E-2</v>
      </c>
      <c r="AD81" s="135">
        <v>0.119791666666667</v>
      </c>
    </row>
    <row r="82" spans="2:30">
      <c r="C82" s="59"/>
      <c r="D82" s="65"/>
      <c r="K82" s="65"/>
      <c r="R82" s="65"/>
      <c r="Z82" s="65"/>
    </row>
    <row r="83" spans="2:30">
      <c r="B83" s="423" t="s">
        <v>148</v>
      </c>
      <c r="C83" s="403" t="s">
        <v>165</v>
      </c>
      <c r="D83" s="133">
        <v>0</v>
      </c>
      <c r="E83" s="133">
        <v>13</v>
      </c>
      <c r="F83" s="133">
        <v>3</v>
      </c>
      <c r="G83" s="133">
        <v>0</v>
      </c>
      <c r="H83" s="133">
        <v>13</v>
      </c>
      <c r="I83" s="133">
        <v>24</v>
      </c>
      <c r="K83" s="134">
        <v>0</v>
      </c>
      <c r="L83" s="134">
        <v>4</v>
      </c>
      <c r="M83" s="134">
        <v>7</v>
      </c>
      <c r="N83" s="134">
        <v>0</v>
      </c>
      <c r="O83" s="134">
        <v>8</v>
      </c>
      <c r="P83" s="134">
        <v>26</v>
      </c>
      <c r="R83" s="134">
        <v>42</v>
      </c>
      <c r="S83" s="134">
        <v>4</v>
      </c>
      <c r="T83" s="134">
        <v>5</v>
      </c>
      <c r="U83" s="134">
        <v>1</v>
      </c>
      <c r="V83" s="134">
        <v>0</v>
      </c>
      <c r="W83" s="134">
        <v>0</v>
      </c>
      <c r="X83" s="134">
        <v>1</v>
      </c>
      <c r="Z83" s="134">
        <v>9</v>
      </c>
      <c r="AA83" s="134">
        <v>26</v>
      </c>
      <c r="AB83" s="134">
        <v>12</v>
      </c>
      <c r="AC83" s="134">
        <v>5</v>
      </c>
      <c r="AD83" s="134">
        <v>1</v>
      </c>
    </row>
    <row r="84" spans="2:30">
      <c r="B84" s="423"/>
      <c r="C84" s="402"/>
      <c r="D84" s="71">
        <v>0</v>
      </c>
      <c r="E84" s="71">
        <v>0.245283018867925</v>
      </c>
      <c r="F84" s="71">
        <v>5.6603773584905703E-2</v>
      </c>
      <c r="G84" s="71">
        <v>0</v>
      </c>
      <c r="H84" s="71">
        <v>0.245283018867925</v>
      </c>
      <c r="I84" s="71">
        <v>0.45283018867924502</v>
      </c>
      <c r="K84" s="135">
        <v>0</v>
      </c>
      <c r="L84" s="135">
        <v>8.5106382978723402E-2</v>
      </c>
      <c r="M84" s="135">
        <v>0.14893617021276601</v>
      </c>
      <c r="N84" s="135">
        <v>0</v>
      </c>
      <c r="O84" s="135">
        <v>0.170212765957447</v>
      </c>
      <c r="P84" s="135">
        <v>0.55319148936170204</v>
      </c>
      <c r="R84" s="135">
        <v>0.79245283018867896</v>
      </c>
      <c r="S84" s="135">
        <v>7.5471698113207503E-2</v>
      </c>
      <c r="T84" s="135">
        <v>9.4339622641509399E-2</v>
      </c>
      <c r="U84" s="135">
        <v>1.88679245283019E-2</v>
      </c>
      <c r="V84" s="135">
        <v>0</v>
      </c>
      <c r="W84" s="135">
        <v>0</v>
      </c>
      <c r="X84" s="135">
        <v>1.88679245283019E-2</v>
      </c>
      <c r="Z84" s="135">
        <v>0.169811320754717</v>
      </c>
      <c r="AA84" s="135">
        <v>0.490566037735849</v>
      </c>
      <c r="AB84" s="135">
        <v>0.22641509433962301</v>
      </c>
      <c r="AC84" s="135">
        <v>9.4339622641509399E-2</v>
      </c>
      <c r="AD84" s="135">
        <v>1.88679245283019E-2</v>
      </c>
    </row>
    <row r="85" spans="2:30">
      <c r="B85" s="423"/>
      <c r="C85" s="401" t="s">
        <v>166</v>
      </c>
      <c r="D85" s="133">
        <v>1</v>
      </c>
      <c r="E85" s="133">
        <v>29</v>
      </c>
      <c r="F85" s="133">
        <v>11</v>
      </c>
      <c r="G85" s="133">
        <v>5</v>
      </c>
      <c r="H85" s="133">
        <v>31</v>
      </c>
      <c r="I85" s="133">
        <v>17</v>
      </c>
      <c r="K85" s="134">
        <v>1</v>
      </c>
      <c r="L85" s="134">
        <v>20</v>
      </c>
      <c r="M85" s="134">
        <v>5</v>
      </c>
      <c r="N85" s="134">
        <v>2</v>
      </c>
      <c r="O85" s="134">
        <v>20</v>
      </c>
      <c r="P85" s="134">
        <v>31</v>
      </c>
      <c r="R85" s="134">
        <v>64</v>
      </c>
      <c r="S85" s="134">
        <v>17</v>
      </c>
      <c r="T85" s="134">
        <v>9</v>
      </c>
      <c r="U85" s="134">
        <v>2</v>
      </c>
      <c r="V85" s="134">
        <v>1</v>
      </c>
      <c r="W85" s="134">
        <v>0</v>
      </c>
      <c r="X85" s="134">
        <v>13</v>
      </c>
      <c r="Z85" s="134">
        <v>20</v>
      </c>
      <c r="AA85" s="134">
        <v>50</v>
      </c>
      <c r="AB85" s="134">
        <v>17</v>
      </c>
      <c r="AC85" s="134">
        <v>6</v>
      </c>
      <c r="AD85" s="134">
        <v>13</v>
      </c>
    </row>
    <row r="86" spans="2:30">
      <c r="B86" s="423"/>
      <c r="C86" s="402"/>
      <c r="D86" s="71">
        <v>1.0638297872340399E-2</v>
      </c>
      <c r="E86" s="71">
        <v>0.30851063829787201</v>
      </c>
      <c r="F86" s="71">
        <v>0.117021276595745</v>
      </c>
      <c r="G86" s="71">
        <v>5.31914893617021E-2</v>
      </c>
      <c r="H86" s="71">
        <v>0.329787234042553</v>
      </c>
      <c r="I86" s="71">
        <v>0.180851063829787</v>
      </c>
      <c r="K86" s="135">
        <v>1.26582278481013E-2</v>
      </c>
      <c r="L86" s="135">
        <v>0.253164556962025</v>
      </c>
      <c r="M86" s="135">
        <v>6.3291139240506306E-2</v>
      </c>
      <c r="N86" s="135">
        <v>2.53164556962025E-2</v>
      </c>
      <c r="O86" s="135">
        <v>0.253164556962025</v>
      </c>
      <c r="P86" s="135">
        <v>0.392405063291139</v>
      </c>
      <c r="R86" s="135">
        <v>0.60377358490566002</v>
      </c>
      <c r="S86" s="135">
        <v>0.160377358490566</v>
      </c>
      <c r="T86" s="135">
        <v>8.4905660377358499E-2</v>
      </c>
      <c r="U86" s="135">
        <v>1.88679245283019E-2</v>
      </c>
      <c r="V86" s="136">
        <v>9.4339622641509396E-3</v>
      </c>
      <c r="W86" s="135">
        <v>0</v>
      </c>
      <c r="X86" s="135">
        <v>0.122641509433962</v>
      </c>
      <c r="Z86" s="135">
        <v>0.18867924528301899</v>
      </c>
      <c r="AA86" s="135">
        <v>0.47169811320754701</v>
      </c>
      <c r="AB86" s="135">
        <v>0.160377358490566</v>
      </c>
      <c r="AC86" s="135">
        <v>5.6603773584905703E-2</v>
      </c>
      <c r="AD86" s="135">
        <v>0.122641509433962</v>
      </c>
    </row>
    <row r="87" spans="2:30">
      <c r="B87" s="423"/>
      <c r="C87" s="401" t="s">
        <v>167</v>
      </c>
      <c r="D87" s="133">
        <v>2</v>
      </c>
      <c r="E87" s="133">
        <v>75</v>
      </c>
      <c r="F87" s="133">
        <v>14</v>
      </c>
      <c r="G87" s="133">
        <v>13</v>
      </c>
      <c r="H87" s="133">
        <v>110</v>
      </c>
      <c r="I87" s="133">
        <v>84</v>
      </c>
      <c r="K87" s="134">
        <v>2</v>
      </c>
      <c r="L87" s="134">
        <v>48</v>
      </c>
      <c r="M87" s="134">
        <v>18</v>
      </c>
      <c r="N87" s="134">
        <v>15</v>
      </c>
      <c r="O87" s="134">
        <v>88</v>
      </c>
      <c r="P87" s="134">
        <v>107</v>
      </c>
      <c r="R87" s="134">
        <v>161</v>
      </c>
      <c r="S87" s="134">
        <v>24</v>
      </c>
      <c r="T87" s="134">
        <v>20</v>
      </c>
      <c r="U87" s="134">
        <v>7</v>
      </c>
      <c r="V87" s="134">
        <v>0</v>
      </c>
      <c r="W87" s="134">
        <v>1</v>
      </c>
      <c r="X87" s="134">
        <v>12</v>
      </c>
      <c r="Z87" s="134">
        <v>32</v>
      </c>
      <c r="AA87" s="134">
        <v>81</v>
      </c>
      <c r="AB87" s="134">
        <v>80</v>
      </c>
      <c r="AC87" s="134">
        <v>20</v>
      </c>
      <c r="AD87" s="134">
        <v>12</v>
      </c>
    </row>
    <row r="88" spans="2:30">
      <c r="B88" s="423"/>
      <c r="C88" s="402"/>
      <c r="D88" s="72">
        <v>6.7114093959731499E-3</v>
      </c>
      <c r="E88" s="71">
        <v>0.25167785234899298</v>
      </c>
      <c r="F88" s="71">
        <v>4.6979865771812103E-2</v>
      </c>
      <c r="G88" s="71">
        <v>4.3624161073825503E-2</v>
      </c>
      <c r="H88" s="71">
        <v>0.36912751677852301</v>
      </c>
      <c r="I88" s="71">
        <v>0.28187919463087202</v>
      </c>
      <c r="K88" s="136">
        <v>7.1942446043165497E-3</v>
      </c>
      <c r="L88" s="135">
        <v>0.17266187050359699</v>
      </c>
      <c r="M88" s="135">
        <v>6.4748201438848907E-2</v>
      </c>
      <c r="N88" s="135">
        <v>5.3956834532374098E-2</v>
      </c>
      <c r="O88" s="135">
        <v>0.31654676258992798</v>
      </c>
      <c r="P88" s="135">
        <v>0.38489208633093502</v>
      </c>
      <c r="R88" s="135">
        <v>0.71555555555555606</v>
      </c>
      <c r="S88" s="135">
        <v>0.10666666666666701</v>
      </c>
      <c r="T88" s="135">
        <v>8.8888888888888906E-2</v>
      </c>
      <c r="U88" s="135">
        <v>3.11111111111111E-2</v>
      </c>
      <c r="V88" s="135">
        <v>0</v>
      </c>
      <c r="W88" s="136">
        <v>4.4444444444444401E-3</v>
      </c>
      <c r="X88" s="135">
        <v>5.3333333333333302E-2</v>
      </c>
      <c r="Z88" s="135">
        <v>0.142222222222222</v>
      </c>
      <c r="AA88" s="135">
        <v>0.36</v>
      </c>
      <c r="AB88" s="135">
        <v>0.35555555555555601</v>
      </c>
      <c r="AC88" s="135">
        <v>8.8888888888888906E-2</v>
      </c>
      <c r="AD88" s="135">
        <v>5.3333333333333302E-2</v>
      </c>
    </row>
    <row r="89" spans="2:30">
      <c r="B89" s="423"/>
      <c r="C89" s="401" t="s">
        <v>168</v>
      </c>
      <c r="D89" s="133">
        <v>5</v>
      </c>
      <c r="E89" s="133">
        <v>101</v>
      </c>
      <c r="F89" s="133">
        <v>33</v>
      </c>
      <c r="G89" s="133">
        <v>17</v>
      </c>
      <c r="H89" s="133">
        <v>114</v>
      </c>
      <c r="I89" s="133">
        <v>111</v>
      </c>
      <c r="K89" s="134">
        <v>11</v>
      </c>
      <c r="L89" s="134">
        <v>97</v>
      </c>
      <c r="M89" s="134">
        <v>16</v>
      </c>
      <c r="N89" s="134">
        <v>20</v>
      </c>
      <c r="O89" s="134">
        <v>82</v>
      </c>
      <c r="P89" s="134">
        <v>100</v>
      </c>
      <c r="R89" s="134">
        <v>176</v>
      </c>
      <c r="S89" s="134">
        <v>28</v>
      </c>
      <c r="T89" s="134">
        <v>28</v>
      </c>
      <c r="U89" s="134">
        <v>8</v>
      </c>
      <c r="V89" s="134">
        <v>1</v>
      </c>
      <c r="W89" s="134">
        <v>1</v>
      </c>
      <c r="X89" s="134">
        <v>53</v>
      </c>
      <c r="Z89" s="134">
        <v>48</v>
      </c>
      <c r="AA89" s="134">
        <v>100</v>
      </c>
      <c r="AB89" s="134">
        <v>70</v>
      </c>
      <c r="AC89" s="134">
        <v>24</v>
      </c>
      <c r="AD89" s="134">
        <v>53</v>
      </c>
    </row>
    <row r="90" spans="2:30">
      <c r="B90" s="423"/>
      <c r="C90" s="402"/>
      <c r="D90" s="71">
        <v>1.31233595800525E-2</v>
      </c>
      <c r="E90" s="71">
        <v>0.26509186351705999</v>
      </c>
      <c r="F90" s="71">
        <v>8.6614173228346497E-2</v>
      </c>
      <c r="G90" s="71">
        <v>4.4619422572178498E-2</v>
      </c>
      <c r="H90" s="71">
        <v>0.29921259842519699</v>
      </c>
      <c r="I90" s="71">
        <v>0.291338582677165</v>
      </c>
      <c r="K90" s="135">
        <v>3.3639143730886903E-2</v>
      </c>
      <c r="L90" s="135">
        <v>0.29663608562691102</v>
      </c>
      <c r="M90" s="135">
        <v>4.8929663608562698E-2</v>
      </c>
      <c r="N90" s="135">
        <v>6.1162079510703397E-2</v>
      </c>
      <c r="O90" s="135">
        <v>0.25076452599388399</v>
      </c>
      <c r="P90" s="135">
        <v>0.30581039755351702</v>
      </c>
      <c r="R90" s="135">
        <v>0.59661016949152501</v>
      </c>
      <c r="S90" s="135">
        <v>9.4915254237288096E-2</v>
      </c>
      <c r="T90" s="135">
        <v>9.4915254237288096E-2</v>
      </c>
      <c r="U90" s="135">
        <v>2.7118644067796599E-2</v>
      </c>
      <c r="V90" s="136">
        <v>3.3898305084745801E-3</v>
      </c>
      <c r="W90" s="136">
        <v>3.3898305084745801E-3</v>
      </c>
      <c r="X90" s="135">
        <v>0.17966101694915301</v>
      </c>
      <c r="Z90" s="135">
        <v>0.16271186440678001</v>
      </c>
      <c r="AA90" s="135">
        <v>0.338983050847458</v>
      </c>
      <c r="AB90" s="135">
        <v>0.23728813559322001</v>
      </c>
      <c r="AC90" s="135">
        <v>8.1355932203389797E-2</v>
      </c>
      <c r="AD90" s="135">
        <v>0.17966101694915301</v>
      </c>
    </row>
    <row r="91" spans="2:30">
      <c r="B91" s="423"/>
      <c r="C91" s="401" t="s">
        <v>176</v>
      </c>
      <c r="D91" s="133">
        <v>8</v>
      </c>
      <c r="E91" s="133">
        <v>51</v>
      </c>
      <c r="F91" s="133">
        <v>10</v>
      </c>
      <c r="G91" s="133">
        <v>8</v>
      </c>
      <c r="H91" s="133">
        <v>17</v>
      </c>
      <c r="I91" s="133">
        <v>12</v>
      </c>
      <c r="K91" s="134">
        <v>6</v>
      </c>
      <c r="L91" s="134">
        <v>30</v>
      </c>
      <c r="M91" s="134">
        <v>7</v>
      </c>
      <c r="N91" s="134">
        <v>8</v>
      </c>
      <c r="O91" s="134">
        <v>27</v>
      </c>
      <c r="P91" s="134">
        <v>21</v>
      </c>
      <c r="R91" s="134">
        <v>29</v>
      </c>
      <c r="S91" s="134">
        <v>6</v>
      </c>
      <c r="T91" s="134">
        <v>11</v>
      </c>
      <c r="U91" s="134">
        <v>0</v>
      </c>
      <c r="V91" s="134">
        <v>0</v>
      </c>
      <c r="W91" s="134">
        <v>1</v>
      </c>
      <c r="X91" s="134">
        <v>29</v>
      </c>
      <c r="Z91" s="134">
        <v>12</v>
      </c>
      <c r="AA91" s="134">
        <v>22</v>
      </c>
      <c r="AB91" s="134">
        <v>9</v>
      </c>
      <c r="AC91" s="134">
        <v>4</v>
      </c>
      <c r="AD91" s="134">
        <v>29</v>
      </c>
    </row>
    <row r="92" spans="2:30">
      <c r="B92" s="423"/>
      <c r="C92" s="402"/>
      <c r="D92" s="71">
        <v>7.5471698113207503E-2</v>
      </c>
      <c r="E92" s="71">
        <v>0.48113207547169801</v>
      </c>
      <c r="F92" s="71">
        <v>9.4339622641509399E-2</v>
      </c>
      <c r="G92" s="71">
        <v>7.5471698113207503E-2</v>
      </c>
      <c r="H92" s="71">
        <v>0.160377358490566</v>
      </c>
      <c r="I92" s="71">
        <v>0.113207547169811</v>
      </c>
      <c r="K92" s="135">
        <v>6.0606060606060601E-2</v>
      </c>
      <c r="L92" s="135">
        <v>0.30303030303030298</v>
      </c>
      <c r="M92" s="135">
        <v>7.0707070707070704E-2</v>
      </c>
      <c r="N92" s="135">
        <v>8.0808080808080801E-2</v>
      </c>
      <c r="O92" s="135">
        <v>0.27272727272727298</v>
      </c>
      <c r="P92" s="135">
        <v>0.21212121212121199</v>
      </c>
      <c r="R92" s="135">
        <v>0.38157894736842102</v>
      </c>
      <c r="S92" s="135">
        <v>7.8947368421052599E-2</v>
      </c>
      <c r="T92" s="135">
        <v>0.144736842105263</v>
      </c>
      <c r="U92" s="135">
        <v>0</v>
      </c>
      <c r="V92" s="135">
        <v>0</v>
      </c>
      <c r="W92" s="135">
        <v>1.3157894736842099E-2</v>
      </c>
      <c r="X92" s="135">
        <v>0.38157894736842102</v>
      </c>
      <c r="Z92" s="135">
        <v>0.157894736842105</v>
      </c>
      <c r="AA92" s="135">
        <v>0.28947368421052599</v>
      </c>
      <c r="AB92" s="135">
        <v>0.118421052631579</v>
      </c>
      <c r="AC92" s="135">
        <v>5.2631578947368397E-2</v>
      </c>
      <c r="AD92" s="135">
        <v>0.38157894736842102</v>
      </c>
    </row>
    <row r="93" spans="2:30">
      <c r="B93" s="423"/>
      <c r="C93" s="401" t="s">
        <v>169</v>
      </c>
      <c r="D93" s="133">
        <v>3</v>
      </c>
      <c r="E93" s="133">
        <v>68</v>
      </c>
      <c r="F93" s="133">
        <v>3</v>
      </c>
      <c r="G93" s="133">
        <v>8</v>
      </c>
      <c r="H93" s="133">
        <v>12</v>
      </c>
      <c r="I93" s="133">
        <v>12</v>
      </c>
      <c r="K93" s="134">
        <v>1</v>
      </c>
      <c r="L93" s="134">
        <v>57</v>
      </c>
      <c r="M93" s="134">
        <v>5</v>
      </c>
      <c r="N93" s="134">
        <v>14</v>
      </c>
      <c r="O93" s="134">
        <v>22</v>
      </c>
      <c r="P93" s="134">
        <v>21</v>
      </c>
      <c r="R93" s="134">
        <v>51</v>
      </c>
      <c r="S93" s="134">
        <v>8</v>
      </c>
      <c r="T93" s="134">
        <v>12</v>
      </c>
      <c r="U93" s="134">
        <v>11</v>
      </c>
      <c r="V93" s="134">
        <v>0</v>
      </c>
      <c r="W93" s="134">
        <v>1</v>
      </c>
      <c r="X93" s="134">
        <v>45</v>
      </c>
      <c r="Z93" s="134">
        <v>25</v>
      </c>
      <c r="AA93" s="134">
        <v>35</v>
      </c>
      <c r="AB93" s="134">
        <v>14</v>
      </c>
      <c r="AC93" s="134">
        <v>9</v>
      </c>
      <c r="AD93" s="134">
        <v>45</v>
      </c>
    </row>
    <row r="94" spans="2:30">
      <c r="B94" s="423"/>
      <c r="C94" s="402"/>
      <c r="D94" s="71">
        <v>2.83018867924528E-2</v>
      </c>
      <c r="E94" s="71">
        <v>0.64150943396226401</v>
      </c>
      <c r="F94" s="71">
        <v>2.83018867924528E-2</v>
      </c>
      <c r="G94" s="71">
        <v>7.5471698113207503E-2</v>
      </c>
      <c r="H94" s="71">
        <v>0.113207547169811</v>
      </c>
      <c r="I94" s="71">
        <v>0.113207547169811</v>
      </c>
      <c r="K94" s="136">
        <v>8.2644628099173608E-3</v>
      </c>
      <c r="L94" s="135">
        <v>0.47107438016528902</v>
      </c>
      <c r="M94" s="135">
        <v>4.1322314049586799E-2</v>
      </c>
      <c r="N94" s="135">
        <v>0.11570247933884301</v>
      </c>
      <c r="O94" s="135">
        <v>0.18181818181818199</v>
      </c>
      <c r="P94" s="135">
        <v>0.173553719008264</v>
      </c>
      <c r="R94" s="135">
        <v>0.3984375</v>
      </c>
      <c r="S94" s="135">
        <v>6.25E-2</v>
      </c>
      <c r="T94" s="135">
        <v>9.375E-2</v>
      </c>
      <c r="U94" s="135">
        <v>8.59375E-2</v>
      </c>
      <c r="V94" s="135">
        <v>0</v>
      </c>
      <c r="W94" s="136">
        <v>7.8125E-3</v>
      </c>
      <c r="X94" s="135">
        <v>0.3515625</v>
      </c>
      <c r="Z94" s="135">
        <v>0.1953125</v>
      </c>
      <c r="AA94" s="135">
        <v>0.2734375</v>
      </c>
      <c r="AB94" s="135">
        <v>0.109375</v>
      </c>
      <c r="AC94" s="135">
        <v>7.03125E-2</v>
      </c>
      <c r="AD94" s="135">
        <v>0.3515625</v>
      </c>
    </row>
    <row r="95" spans="2:30">
      <c r="B95" s="423"/>
      <c r="C95" s="401" t="s">
        <v>170</v>
      </c>
      <c r="D95" s="133">
        <v>22</v>
      </c>
      <c r="E95" s="133">
        <v>136</v>
      </c>
      <c r="F95" s="133">
        <v>7</v>
      </c>
      <c r="G95" s="133">
        <v>4</v>
      </c>
      <c r="H95" s="133">
        <v>5</v>
      </c>
      <c r="I95" s="133">
        <v>4</v>
      </c>
      <c r="K95" s="134">
        <v>32</v>
      </c>
      <c r="L95" s="134">
        <v>91</v>
      </c>
      <c r="M95" s="134">
        <v>3</v>
      </c>
      <c r="N95" s="134">
        <v>11</v>
      </c>
      <c r="O95" s="134">
        <v>6</v>
      </c>
      <c r="P95" s="134">
        <v>3</v>
      </c>
      <c r="R95" s="134">
        <v>8</v>
      </c>
      <c r="S95" s="134">
        <v>4</v>
      </c>
      <c r="T95" s="134">
        <v>5</v>
      </c>
      <c r="U95" s="134">
        <v>6</v>
      </c>
      <c r="V95" s="134">
        <v>4</v>
      </c>
      <c r="W95" s="134">
        <v>0</v>
      </c>
      <c r="X95" s="134">
        <v>146</v>
      </c>
      <c r="Z95" s="134">
        <v>19</v>
      </c>
      <c r="AA95" s="134">
        <v>7</v>
      </c>
      <c r="AB95" s="134">
        <v>0</v>
      </c>
      <c r="AC95" s="134">
        <v>1</v>
      </c>
      <c r="AD95" s="134">
        <v>146</v>
      </c>
    </row>
    <row r="96" spans="2:30">
      <c r="B96" s="423"/>
      <c r="C96" s="402"/>
      <c r="D96" s="71">
        <v>0.123595505617978</v>
      </c>
      <c r="E96" s="71">
        <v>0.76404494382022503</v>
      </c>
      <c r="F96" s="71">
        <v>3.9325842696629199E-2</v>
      </c>
      <c r="G96" s="71">
        <v>2.2471910112359599E-2</v>
      </c>
      <c r="H96" s="71">
        <v>2.8089887640449399E-2</v>
      </c>
      <c r="I96" s="71">
        <v>2.2471910112359599E-2</v>
      </c>
      <c r="K96" s="135">
        <v>0.219178082191781</v>
      </c>
      <c r="L96" s="135">
        <v>0.62328767123287698</v>
      </c>
      <c r="M96" s="135">
        <v>2.0547945205479499E-2</v>
      </c>
      <c r="N96" s="135">
        <v>7.5342465753424695E-2</v>
      </c>
      <c r="O96" s="135">
        <v>4.1095890410958902E-2</v>
      </c>
      <c r="P96" s="135">
        <v>2.0547945205479499E-2</v>
      </c>
      <c r="R96" s="135">
        <v>4.6242774566474E-2</v>
      </c>
      <c r="S96" s="135">
        <v>2.3121387283237E-2</v>
      </c>
      <c r="T96" s="135">
        <v>2.8901734104046201E-2</v>
      </c>
      <c r="U96" s="135">
        <v>3.4682080924855502E-2</v>
      </c>
      <c r="V96" s="135">
        <v>2.3121387283237E-2</v>
      </c>
      <c r="W96" s="135">
        <v>0</v>
      </c>
      <c r="X96" s="135">
        <v>0.84393063583814998</v>
      </c>
      <c r="Z96" s="135">
        <v>0.109826589595376</v>
      </c>
      <c r="AA96" s="135">
        <v>4.0462427745664699E-2</v>
      </c>
      <c r="AB96" s="135">
        <v>0</v>
      </c>
      <c r="AC96" s="136">
        <v>5.78034682080925E-3</v>
      </c>
      <c r="AD96" s="135">
        <v>0.84393063583814998</v>
      </c>
    </row>
    <row r="97" spans="2:30">
      <c r="B97" s="423"/>
      <c r="C97" s="401" t="s">
        <v>149</v>
      </c>
      <c r="D97" s="133">
        <v>1</v>
      </c>
      <c r="E97" s="133">
        <v>5</v>
      </c>
      <c r="F97" s="133">
        <v>0</v>
      </c>
      <c r="G97" s="133">
        <v>0</v>
      </c>
      <c r="H97" s="133">
        <v>5</v>
      </c>
      <c r="I97" s="133">
        <v>1</v>
      </c>
      <c r="K97" s="134">
        <v>6</v>
      </c>
      <c r="L97" s="134">
        <v>10</v>
      </c>
      <c r="M97" s="134">
        <v>2</v>
      </c>
      <c r="N97" s="134">
        <v>3</v>
      </c>
      <c r="O97" s="134">
        <v>5</v>
      </c>
      <c r="P97" s="134">
        <v>2</v>
      </c>
      <c r="R97" s="134">
        <v>4</v>
      </c>
      <c r="S97" s="134">
        <v>2</v>
      </c>
      <c r="T97" s="134">
        <v>5</v>
      </c>
      <c r="U97" s="134">
        <v>1</v>
      </c>
      <c r="V97" s="134">
        <v>0</v>
      </c>
      <c r="W97" s="134">
        <v>0</v>
      </c>
      <c r="X97" s="134">
        <v>15</v>
      </c>
      <c r="Z97" s="134">
        <v>7</v>
      </c>
      <c r="AA97" s="134">
        <v>1</v>
      </c>
      <c r="AB97" s="134">
        <v>2</v>
      </c>
      <c r="AC97" s="134">
        <v>2</v>
      </c>
      <c r="AD97" s="134">
        <v>15</v>
      </c>
    </row>
    <row r="98" spans="2:30">
      <c r="B98" s="423"/>
      <c r="C98" s="403"/>
      <c r="D98" s="71">
        <v>8.3333333333333301E-2</v>
      </c>
      <c r="E98" s="71">
        <v>0.41666666666666702</v>
      </c>
      <c r="F98" s="71">
        <v>0</v>
      </c>
      <c r="G98" s="71">
        <v>0</v>
      </c>
      <c r="H98" s="71">
        <v>0.41666666666666702</v>
      </c>
      <c r="I98" s="71">
        <v>8.3333333333333301E-2</v>
      </c>
      <c r="K98" s="135">
        <v>0.20689655172413801</v>
      </c>
      <c r="L98" s="135">
        <v>0.34482758620689702</v>
      </c>
      <c r="M98" s="135">
        <v>6.8965517241379296E-2</v>
      </c>
      <c r="N98" s="135">
        <v>0.10344827586206901</v>
      </c>
      <c r="O98" s="135">
        <v>0.17241379310344801</v>
      </c>
      <c r="P98" s="135">
        <v>6.8965517241379296E-2</v>
      </c>
      <c r="R98" s="135">
        <v>0.148148148148148</v>
      </c>
      <c r="S98" s="135">
        <v>7.4074074074074098E-2</v>
      </c>
      <c r="T98" s="135">
        <v>0.18518518518518501</v>
      </c>
      <c r="U98" s="135">
        <v>3.7037037037037E-2</v>
      </c>
      <c r="V98" s="135">
        <v>0</v>
      </c>
      <c r="W98" s="135">
        <v>0</v>
      </c>
      <c r="X98" s="135">
        <v>0.55555555555555602</v>
      </c>
      <c r="Z98" s="135">
        <v>0.25925925925925902</v>
      </c>
      <c r="AA98" s="135">
        <v>3.7037037037037E-2</v>
      </c>
      <c r="AB98" s="135">
        <v>7.4074074074074098E-2</v>
      </c>
      <c r="AC98" s="135">
        <v>7.4074074074074098E-2</v>
      </c>
      <c r="AD98" s="135">
        <v>0.55555555555555602</v>
      </c>
    </row>
    <row r="99" spans="2:30">
      <c r="C99" s="2"/>
      <c r="D99" s="65"/>
      <c r="K99" s="65"/>
      <c r="R99" s="65"/>
      <c r="Z99" s="65"/>
    </row>
    <row r="100" spans="2:30">
      <c r="B100" s="423" t="s">
        <v>228</v>
      </c>
      <c r="C100" s="391" t="s">
        <v>222</v>
      </c>
      <c r="D100" s="133">
        <v>0</v>
      </c>
      <c r="E100" s="133">
        <v>1</v>
      </c>
      <c r="F100" s="133">
        <v>4</v>
      </c>
      <c r="G100" s="133">
        <v>0</v>
      </c>
      <c r="H100" s="133">
        <v>6</v>
      </c>
      <c r="I100" s="133">
        <v>10</v>
      </c>
      <c r="K100" s="134">
        <v>0</v>
      </c>
      <c r="L100" s="134">
        <v>6</v>
      </c>
      <c r="M100" s="134">
        <v>2</v>
      </c>
      <c r="N100" s="134">
        <v>3</v>
      </c>
      <c r="O100" s="134">
        <v>1</v>
      </c>
      <c r="P100" s="134">
        <v>15</v>
      </c>
      <c r="R100" s="134">
        <v>13</v>
      </c>
      <c r="S100" s="134">
        <v>1</v>
      </c>
      <c r="T100" s="134">
        <v>0</v>
      </c>
      <c r="U100" s="134">
        <v>0</v>
      </c>
      <c r="V100" s="134">
        <v>0</v>
      </c>
      <c r="W100" s="134">
        <v>0</v>
      </c>
      <c r="X100" s="134">
        <v>1</v>
      </c>
      <c r="Z100" s="134">
        <v>1</v>
      </c>
      <c r="AA100" s="134">
        <v>4</v>
      </c>
      <c r="AB100" s="134">
        <v>6</v>
      </c>
      <c r="AC100" s="134">
        <v>3</v>
      </c>
      <c r="AD100" s="134">
        <v>1</v>
      </c>
    </row>
    <row r="101" spans="2:30">
      <c r="B101" s="423"/>
      <c r="C101" s="390"/>
      <c r="D101" s="71">
        <v>0</v>
      </c>
      <c r="E101" s="71">
        <v>4.7619047619047603E-2</v>
      </c>
      <c r="F101" s="71">
        <v>0.19047619047618999</v>
      </c>
      <c r="G101" s="71">
        <v>0</v>
      </c>
      <c r="H101" s="71">
        <v>0.28571428571428598</v>
      </c>
      <c r="I101" s="71">
        <v>0.476190476190476</v>
      </c>
      <c r="K101" s="135">
        <v>0</v>
      </c>
      <c r="L101" s="135">
        <v>0.22222222222222199</v>
      </c>
      <c r="M101" s="135">
        <v>7.4074074074074098E-2</v>
      </c>
      <c r="N101" s="135">
        <v>0.11111111111111099</v>
      </c>
      <c r="O101" s="135">
        <v>3.7037037037037E-2</v>
      </c>
      <c r="P101" s="135">
        <v>0.55555555555555602</v>
      </c>
      <c r="R101" s="135">
        <v>0.86666666666666703</v>
      </c>
      <c r="S101" s="135">
        <v>6.6666666666666693E-2</v>
      </c>
      <c r="T101" s="135">
        <v>0</v>
      </c>
      <c r="U101" s="135">
        <v>0</v>
      </c>
      <c r="V101" s="135">
        <v>0</v>
      </c>
      <c r="W101" s="135">
        <v>0</v>
      </c>
      <c r="X101" s="135">
        <v>6.6666666666666693E-2</v>
      </c>
      <c r="Z101" s="135">
        <v>6.6666666666666693E-2</v>
      </c>
      <c r="AA101" s="135">
        <v>0.266666666666667</v>
      </c>
      <c r="AB101" s="135">
        <v>0.4</v>
      </c>
      <c r="AC101" s="135">
        <v>0.2</v>
      </c>
      <c r="AD101" s="135">
        <v>6.6666666666666693E-2</v>
      </c>
    </row>
    <row r="102" spans="2:30">
      <c r="B102" s="423"/>
      <c r="C102" s="392" t="s">
        <v>223</v>
      </c>
      <c r="D102" s="133">
        <v>2</v>
      </c>
      <c r="E102" s="133">
        <v>49</v>
      </c>
      <c r="F102" s="133">
        <v>8</v>
      </c>
      <c r="G102" s="133">
        <v>12</v>
      </c>
      <c r="H102" s="133">
        <v>66</v>
      </c>
      <c r="I102" s="133">
        <v>115</v>
      </c>
      <c r="K102" s="134">
        <v>4</v>
      </c>
      <c r="L102" s="134">
        <v>36</v>
      </c>
      <c r="M102" s="134">
        <v>5</v>
      </c>
      <c r="N102" s="134">
        <v>18</v>
      </c>
      <c r="O102" s="134">
        <v>58</v>
      </c>
      <c r="P102" s="134">
        <v>98</v>
      </c>
      <c r="R102" s="134">
        <v>161</v>
      </c>
      <c r="S102" s="134">
        <v>15</v>
      </c>
      <c r="T102" s="134">
        <v>13</v>
      </c>
      <c r="U102" s="134">
        <v>5</v>
      </c>
      <c r="V102" s="134">
        <v>2</v>
      </c>
      <c r="W102" s="134">
        <v>1</v>
      </c>
      <c r="X102" s="134">
        <v>25</v>
      </c>
      <c r="Z102" s="134">
        <v>28</v>
      </c>
      <c r="AA102" s="134">
        <v>77</v>
      </c>
      <c r="AB102" s="134">
        <v>69</v>
      </c>
      <c r="AC102" s="134">
        <v>23</v>
      </c>
      <c r="AD102" s="134">
        <v>25</v>
      </c>
    </row>
    <row r="103" spans="2:30">
      <c r="B103" s="423"/>
      <c r="C103" s="390"/>
      <c r="D103" s="72">
        <v>7.9365079365079395E-3</v>
      </c>
      <c r="E103" s="71">
        <v>0.194444444444444</v>
      </c>
      <c r="F103" s="71">
        <v>3.1746031746031703E-2</v>
      </c>
      <c r="G103" s="71">
        <v>4.7619047619047603E-2</v>
      </c>
      <c r="H103" s="71">
        <v>0.26190476190476197</v>
      </c>
      <c r="I103" s="71">
        <v>0.456349206349206</v>
      </c>
      <c r="K103" s="135">
        <v>1.8181818181818198E-2</v>
      </c>
      <c r="L103" s="135">
        <v>0.163636363636364</v>
      </c>
      <c r="M103" s="135">
        <v>2.27272727272727E-2</v>
      </c>
      <c r="N103" s="135">
        <v>8.1818181818181804E-2</v>
      </c>
      <c r="O103" s="135">
        <v>0.263636363636364</v>
      </c>
      <c r="P103" s="135">
        <v>0.44545454545454499</v>
      </c>
      <c r="R103" s="135">
        <v>0.72522522522522503</v>
      </c>
      <c r="S103" s="135">
        <v>6.7567567567567599E-2</v>
      </c>
      <c r="T103" s="135">
        <v>5.8558558558558599E-2</v>
      </c>
      <c r="U103" s="135">
        <v>2.2522522522522501E-2</v>
      </c>
      <c r="V103" s="136">
        <v>9.0090090090090107E-3</v>
      </c>
      <c r="W103" s="136">
        <v>4.5045045045045001E-3</v>
      </c>
      <c r="X103" s="135">
        <v>0.112612612612613</v>
      </c>
      <c r="Z103" s="135">
        <v>0.126126126126126</v>
      </c>
      <c r="AA103" s="135">
        <v>0.34684684684684702</v>
      </c>
      <c r="AB103" s="135">
        <v>0.31081081081081102</v>
      </c>
      <c r="AC103" s="135">
        <v>0.103603603603604</v>
      </c>
      <c r="AD103" s="135">
        <v>0.112612612612613</v>
      </c>
    </row>
    <row r="104" spans="2:30">
      <c r="B104" s="423"/>
      <c r="C104" s="392" t="s">
        <v>224</v>
      </c>
      <c r="D104" s="133">
        <v>14</v>
      </c>
      <c r="E104" s="133">
        <v>232</v>
      </c>
      <c r="F104" s="133">
        <v>51</v>
      </c>
      <c r="G104" s="133">
        <v>32</v>
      </c>
      <c r="H104" s="133">
        <v>192</v>
      </c>
      <c r="I104" s="133">
        <v>128</v>
      </c>
      <c r="K104" s="134">
        <v>27</v>
      </c>
      <c r="L104" s="134">
        <v>195</v>
      </c>
      <c r="M104" s="134">
        <v>39</v>
      </c>
      <c r="N104" s="134">
        <v>44</v>
      </c>
      <c r="O104" s="134">
        <v>178</v>
      </c>
      <c r="P104" s="134">
        <v>187</v>
      </c>
      <c r="R104" s="134">
        <v>314</v>
      </c>
      <c r="S104" s="134">
        <v>59</v>
      </c>
      <c r="T104" s="134">
        <v>61</v>
      </c>
      <c r="U104" s="134">
        <v>19</v>
      </c>
      <c r="V104" s="134">
        <v>4</v>
      </c>
      <c r="W104" s="134">
        <v>3</v>
      </c>
      <c r="X104" s="134">
        <v>161</v>
      </c>
      <c r="Z104" s="134">
        <v>104</v>
      </c>
      <c r="AA104" s="134">
        <v>201</v>
      </c>
      <c r="AB104" s="134">
        <v>114</v>
      </c>
      <c r="AC104" s="134">
        <v>41</v>
      </c>
      <c r="AD104" s="134">
        <v>161</v>
      </c>
    </row>
    <row r="105" spans="2:30">
      <c r="B105" s="423"/>
      <c r="C105" s="390"/>
      <c r="D105" s="71">
        <v>2.1571648690292801E-2</v>
      </c>
      <c r="E105" s="71">
        <v>0.357473035439137</v>
      </c>
      <c r="F105" s="71">
        <v>7.8582434514637894E-2</v>
      </c>
      <c r="G105" s="71">
        <v>4.9306625577811999E-2</v>
      </c>
      <c r="H105" s="71">
        <v>0.29583975346687202</v>
      </c>
      <c r="I105" s="71">
        <v>0.197226502311248</v>
      </c>
      <c r="K105" s="135">
        <v>4.0178571428571397E-2</v>
      </c>
      <c r="L105" s="135">
        <v>0.29017857142857101</v>
      </c>
      <c r="M105" s="135">
        <v>5.8035714285714302E-2</v>
      </c>
      <c r="N105" s="135">
        <v>6.5476190476190493E-2</v>
      </c>
      <c r="O105" s="135">
        <v>0.264880952380952</v>
      </c>
      <c r="P105" s="135">
        <v>0.27827380952380998</v>
      </c>
      <c r="R105" s="135">
        <v>0.50563607085346196</v>
      </c>
      <c r="S105" s="135">
        <v>9.5008051529790694E-2</v>
      </c>
      <c r="T105" s="135">
        <v>9.8228663446054701E-2</v>
      </c>
      <c r="U105" s="135">
        <v>3.0595813204508899E-2</v>
      </c>
      <c r="V105" s="136">
        <v>6.4412238325281803E-3</v>
      </c>
      <c r="W105" s="136">
        <v>4.8309178743961402E-3</v>
      </c>
      <c r="X105" s="135">
        <v>0.25925925925925902</v>
      </c>
      <c r="Z105" s="135">
        <v>0.16747181964573299</v>
      </c>
      <c r="AA105" s="135">
        <v>0.323671497584541</v>
      </c>
      <c r="AB105" s="135">
        <v>0.18357487922705301</v>
      </c>
      <c r="AC105" s="135">
        <v>6.6022544283413795E-2</v>
      </c>
      <c r="AD105" s="135">
        <v>0.25925925925925902</v>
      </c>
    </row>
    <row r="106" spans="2:30">
      <c r="B106" s="423"/>
      <c r="C106" s="392" t="s">
        <v>225</v>
      </c>
      <c r="D106" s="133">
        <v>16</v>
      </c>
      <c r="E106" s="133">
        <v>145</v>
      </c>
      <c r="F106" s="133">
        <v>17</v>
      </c>
      <c r="G106" s="133">
        <v>10</v>
      </c>
      <c r="H106" s="133">
        <v>34</v>
      </c>
      <c r="I106" s="133">
        <v>9</v>
      </c>
      <c r="K106" s="134">
        <v>20</v>
      </c>
      <c r="L106" s="134">
        <v>90</v>
      </c>
      <c r="M106" s="134">
        <v>15</v>
      </c>
      <c r="N106" s="134">
        <v>7</v>
      </c>
      <c r="O106" s="134">
        <v>18</v>
      </c>
      <c r="P106" s="134">
        <v>12</v>
      </c>
      <c r="R106" s="134">
        <v>36</v>
      </c>
      <c r="S106" s="134">
        <v>17</v>
      </c>
      <c r="T106" s="134">
        <v>17</v>
      </c>
      <c r="U106" s="134">
        <v>9</v>
      </c>
      <c r="V106" s="134">
        <v>0</v>
      </c>
      <c r="W106" s="134">
        <v>0</v>
      </c>
      <c r="X106" s="134">
        <v>89</v>
      </c>
      <c r="Z106" s="134">
        <v>29</v>
      </c>
      <c r="AA106" s="134">
        <v>36</v>
      </c>
      <c r="AB106" s="134">
        <v>13</v>
      </c>
      <c r="AC106" s="134">
        <v>1</v>
      </c>
      <c r="AD106" s="134">
        <v>89</v>
      </c>
    </row>
    <row r="107" spans="2:30">
      <c r="B107" s="423"/>
      <c r="C107" s="390"/>
      <c r="D107" s="71">
        <v>6.9264069264069306E-2</v>
      </c>
      <c r="E107" s="71">
        <v>0.62770562770562799</v>
      </c>
      <c r="F107" s="71">
        <v>7.3593073593073599E-2</v>
      </c>
      <c r="G107" s="71">
        <v>4.3290043290043302E-2</v>
      </c>
      <c r="H107" s="71">
        <v>0.147186147186147</v>
      </c>
      <c r="I107" s="71">
        <v>3.8961038961039002E-2</v>
      </c>
      <c r="K107" s="135">
        <v>0.122699386503067</v>
      </c>
      <c r="L107" s="135">
        <v>0.55214723926380405</v>
      </c>
      <c r="M107" s="135">
        <v>9.2024539877300596E-2</v>
      </c>
      <c r="N107" s="135">
        <v>4.2944785276073601E-2</v>
      </c>
      <c r="O107" s="135">
        <v>0.110429447852761</v>
      </c>
      <c r="P107" s="135">
        <v>7.3619631901840496E-2</v>
      </c>
      <c r="R107" s="135">
        <v>0.214285714285714</v>
      </c>
      <c r="S107" s="135">
        <v>0.101190476190476</v>
      </c>
      <c r="T107" s="135">
        <v>0.101190476190476</v>
      </c>
      <c r="U107" s="135">
        <v>5.3571428571428603E-2</v>
      </c>
      <c r="V107" s="135">
        <v>0</v>
      </c>
      <c r="W107" s="135">
        <v>0</v>
      </c>
      <c r="X107" s="135">
        <v>0.52976190476190499</v>
      </c>
      <c r="Z107" s="135">
        <v>0.172619047619048</v>
      </c>
      <c r="AA107" s="135">
        <v>0.214285714285714</v>
      </c>
      <c r="AB107" s="135">
        <v>7.7380952380952397E-2</v>
      </c>
      <c r="AC107" s="136">
        <v>5.9523809523809503E-3</v>
      </c>
      <c r="AD107" s="135">
        <v>0.52976190476190499</v>
      </c>
    </row>
    <row r="108" spans="2:30">
      <c r="B108" s="423"/>
      <c r="C108" s="392" t="s">
        <v>226</v>
      </c>
      <c r="D108" s="133">
        <v>10</v>
      </c>
      <c r="E108" s="133">
        <v>49</v>
      </c>
      <c r="F108" s="133">
        <v>2</v>
      </c>
      <c r="G108" s="133">
        <v>2</v>
      </c>
      <c r="H108" s="133">
        <v>7</v>
      </c>
      <c r="I108" s="133">
        <v>2</v>
      </c>
      <c r="K108" s="134">
        <v>8</v>
      </c>
      <c r="L108" s="134">
        <v>29</v>
      </c>
      <c r="M108" s="134">
        <v>0</v>
      </c>
      <c r="N108" s="134">
        <v>0</v>
      </c>
      <c r="O108" s="134">
        <v>1</v>
      </c>
      <c r="P108" s="134">
        <v>1</v>
      </c>
      <c r="R108" s="134">
        <v>6</v>
      </c>
      <c r="S108" s="134">
        <v>0</v>
      </c>
      <c r="T108" s="134">
        <v>4</v>
      </c>
      <c r="U108" s="134">
        <v>3</v>
      </c>
      <c r="V108" s="134">
        <v>0</v>
      </c>
      <c r="W108" s="134">
        <v>0</v>
      </c>
      <c r="X108" s="134">
        <v>32</v>
      </c>
      <c r="Z108" s="134">
        <v>7</v>
      </c>
      <c r="AA108" s="134">
        <v>4</v>
      </c>
      <c r="AB108" s="134">
        <v>1</v>
      </c>
      <c r="AC108" s="134">
        <v>1</v>
      </c>
      <c r="AD108" s="134">
        <v>32</v>
      </c>
    </row>
    <row r="109" spans="2:30">
      <c r="B109" s="423"/>
      <c r="C109" s="390"/>
      <c r="D109" s="71">
        <v>0.13888888888888901</v>
      </c>
      <c r="E109" s="71">
        <v>0.68055555555555602</v>
      </c>
      <c r="F109" s="71">
        <v>2.7777777777777801E-2</v>
      </c>
      <c r="G109" s="71">
        <v>2.7777777777777801E-2</v>
      </c>
      <c r="H109" s="71">
        <v>9.7222222222222196E-2</v>
      </c>
      <c r="I109" s="71">
        <v>2.7777777777777801E-2</v>
      </c>
      <c r="K109" s="135">
        <v>0.20512820512820501</v>
      </c>
      <c r="L109" s="135">
        <v>0.74358974358974395</v>
      </c>
      <c r="M109" s="135">
        <v>0</v>
      </c>
      <c r="N109" s="135">
        <v>0</v>
      </c>
      <c r="O109" s="135">
        <v>2.5641025641025599E-2</v>
      </c>
      <c r="P109" s="135">
        <v>2.5641025641025599E-2</v>
      </c>
      <c r="R109" s="135">
        <v>0.133333333333333</v>
      </c>
      <c r="S109" s="135">
        <v>0</v>
      </c>
      <c r="T109" s="135">
        <v>8.8888888888888906E-2</v>
      </c>
      <c r="U109" s="135">
        <v>6.6666666666666693E-2</v>
      </c>
      <c r="V109" s="135">
        <v>0</v>
      </c>
      <c r="W109" s="135">
        <v>0</v>
      </c>
      <c r="X109" s="135">
        <v>0.71111111111111103</v>
      </c>
      <c r="Z109" s="135">
        <v>0.155555555555556</v>
      </c>
      <c r="AA109" s="135">
        <v>8.8888888888888906E-2</v>
      </c>
      <c r="AB109" s="135">
        <v>2.2222222222222199E-2</v>
      </c>
      <c r="AC109" s="135">
        <v>2.2222222222222199E-2</v>
      </c>
      <c r="AD109" s="135">
        <v>0.71111111111111103</v>
      </c>
    </row>
    <row r="110" spans="2:30">
      <c r="C110" s="59"/>
      <c r="D110" s="65"/>
      <c r="K110" s="65"/>
      <c r="R110" s="65"/>
      <c r="Z110" s="65"/>
    </row>
    <row r="111" spans="2:30">
      <c r="B111" s="423" t="s">
        <v>86</v>
      </c>
      <c r="C111" s="391" t="s">
        <v>180</v>
      </c>
      <c r="D111" s="133">
        <v>25</v>
      </c>
      <c r="E111" s="133">
        <v>168</v>
      </c>
      <c r="F111" s="133">
        <v>18</v>
      </c>
      <c r="G111" s="133">
        <v>19</v>
      </c>
      <c r="H111" s="133">
        <v>84</v>
      </c>
      <c r="I111" s="133">
        <v>59</v>
      </c>
      <c r="K111" s="134">
        <v>37</v>
      </c>
      <c r="L111" s="134">
        <v>136</v>
      </c>
      <c r="M111" s="134">
        <v>18</v>
      </c>
      <c r="N111" s="134">
        <v>19</v>
      </c>
      <c r="O111" s="134">
        <v>73</v>
      </c>
      <c r="P111" s="134">
        <v>59</v>
      </c>
      <c r="R111" s="134">
        <v>117</v>
      </c>
      <c r="S111" s="134">
        <v>26</v>
      </c>
      <c r="T111" s="134">
        <v>38</v>
      </c>
      <c r="U111" s="134">
        <v>13</v>
      </c>
      <c r="V111" s="134">
        <v>4</v>
      </c>
      <c r="W111" s="134">
        <v>4</v>
      </c>
      <c r="X111" s="134">
        <v>125</v>
      </c>
      <c r="Z111" s="134">
        <v>56</v>
      </c>
      <c r="AA111" s="134">
        <v>90</v>
      </c>
      <c r="AB111" s="134">
        <v>47</v>
      </c>
      <c r="AC111" s="134">
        <v>9</v>
      </c>
      <c r="AD111" s="134">
        <v>125</v>
      </c>
    </row>
    <row r="112" spans="2:30">
      <c r="B112" s="423"/>
      <c r="C112" s="390"/>
      <c r="D112" s="71">
        <v>6.7024128686327095E-2</v>
      </c>
      <c r="E112" s="71">
        <v>0.45040214477211798</v>
      </c>
      <c r="F112" s="71">
        <v>4.82573726541555E-2</v>
      </c>
      <c r="G112" s="71">
        <v>5.0938337801608599E-2</v>
      </c>
      <c r="H112" s="71">
        <v>0.22520107238605899</v>
      </c>
      <c r="I112" s="71">
        <v>0.15817694369973201</v>
      </c>
      <c r="K112" s="135">
        <v>0.108187134502924</v>
      </c>
      <c r="L112" s="135">
        <v>0.39766081871344999</v>
      </c>
      <c r="M112" s="135">
        <v>5.2631578947368397E-2</v>
      </c>
      <c r="N112" s="135">
        <v>5.5555555555555601E-2</v>
      </c>
      <c r="O112" s="135">
        <v>0.213450292397661</v>
      </c>
      <c r="P112" s="135">
        <v>0.17251461988304101</v>
      </c>
      <c r="R112" s="135">
        <v>0.35779816513761498</v>
      </c>
      <c r="S112" s="135">
        <v>7.9510703363914401E-2</v>
      </c>
      <c r="T112" s="135">
        <v>0.116207951070336</v>
      </c>
      <c r="U112" s="135">
        <v>3.97553516819572E-2</v>
      </c>
      <c r="V112" s="135">
        <v>1.2232415902140701E-2</v>
      </c>
      <c r="W112" s="135">
        <v>1.2232415902140701E-2</v>
      </c>
      <c r="X112" s="135">
        <v>0.38226299694189603</v>
      </c>
      <c r="Z112" s="135">
        <v>0.17125382262996899</v>
      </c>
      <c r="AA112" s="135">
        <v>0.27522935779816499</v>
      </c>
      <c r="AB112" s="135">
        <v>0.14373088685015301</v>
      </c>
      <c r="AC112" s="135">
        <v>2.7522935779816501E-2</v>
      </c>
      <c r="AD112" s="135">
        <v>0.38226299694189603</v>
      </c>
    </row>
    <row r="113" spans="2:30">
      <c r="B113" s="423"/>
      <c r="C113" s="392" t="s">
        <v>181</v>
      </c>
      <c r="D113" s="133">
        <v>5</v>
      </c>
      <c r="E113" s="133">
        <v>78</v>
      </c>
      <c r="F113" s="133">
        <v>13</v>
      </c>
      <c r="G113" s="133">
        <v>10</v>
      </c>
      <c r="H113" s="133">
        <v>43</v>
      </c>
      <c r="I113" s="133">
        <v>21</v>
      </c>
      <c r="K113" s="134">
        <v>10</v>
      </c>
      <c r="L113" s="134">
        <v>42</v>
      </c>
      <c r="M113" s="134">
        <v>7</v>
      </c>
      <c r="N113" s="134">
        <v>14</v>
      </c>
      <c r="O113" s="134">
        <v>39</v>
      </c>
      <c r="P113" s="134">
        <v>37</v>
      </c>
      <c r="R113" s="134">
        <v>82</v>
      </c>
      <c r="S113" s="134">
        <v>11</v>
      </c>
      <c r="T113" s="134">
        <v>13</v>
      </c>
      <c r="U113" s="134">
        <v>9</v>
      </c>
      <c r="V113" s="134">
        <v>1</v>
      </c>
      <c r="W113" s="134">
        <v>0</v>
      </c>
      <c r="X113" s="134">
        <v>39</v>
      </c>
      <c r="Z113" s="134">
        <v>31</v>
      </c>
      <c r="AA113" s="134">
        <v>52</v>
      </c>
      <c r="AB113" s="134">
        <v>20</v>
      </c>
      <c r="AC113" s="134">
        <v>13</v>
      </c>
      <c r="AD113" s="134">
        <v>39</v>
      </c>
    </row>
    <row r="114" spans="2:30">
      <c r="B114" s="423"/>
      <c r="C114" s="390"/>
      <c r="D114" s="71">
        <v>2.9411764705882401E-2</v>
      </c>
      <c r="E114" s="71">
        <v>0.45882352941176502</v>
      </c>
      <c r="F114" s="71">
        <v>7.6470588235294096E-2</v>
      </c>
      <c r="G114" s="71">
        <v>5.8823529411764698E-2</v>
      </c>
      <c r="H114" s="71">
        <v>0.252941176470588</v>
      </c>
      <c r="I114" s="71">
        <v>0.123529411764706</v>
      </c>
      <c r="K114" s="135">
        <v>6.5359477124182996E-2</v>
      </c>
      <c r="L114" s="135">
        <v>0.27450980392156898</v>
      </c>
      <c r="M114" s="135">
        <v>4.5751633986928102E-2</v>
      </c>
      <c r="N114" s="135">
        <v>9.1503267973856203E-2</v>
      </c>
      <c r="O114" s="135">
        <v>0.25490196078431399</v>
      </c>
      <c r="P114" s="135">
        <v>0.24183006535947699</v>
      </c>
      <c r="R114" s="135">
        <v>0.52903225806451604</v>
      </c>
      <c r="S114" s="135">
        <v>7.09677419354839E-2</v>
      </c>
      <c r="T114" s="135">
        <v>8.3870967741935504E-2</v>
      </c>
      <c r="U114" s="135">
        <v>5.8064516129032302E-2</v>
      </c>
      <c r="V114" s="136">
        <v>6.4516129032258099E-3</v>
      </c>
      <c r="W114" s="135">
        <v>0</v>
      </c>
      <c r="X114" s="135">
        <v>0.25161290322580598</v>
      </c>
      <c r="Z114" s="135">
        <v>0.2</v>
      </c>
      <c r="AA114" s="135">
        <v>0.33548387096774201</v>
      </c>
      <c r="AB114" s="135">
        <v>0.12903225806451599</v>
      </c>
      <c r="AC114" s="135">
        <v>8.3870967741935504E-2</v>
      </c>
      <c r="AD114" s="135">
        <v>0.25161290322580598</v>
      </c>
    </row>
    <row r="115" spans="2:30">
      <c r="B115" s="423"/>
      <c r="C115" s="392" t="s">
        <v>182</v>
      </c>
      <c r="D115" s="133">
        <v>6</v>
      </c>
      <c r="E115" s="133">
        <v>72</v>
      </c>
      <c r="F115" s="133">
        <v>16</v>
      </c>
      <c r="G115" s="133">
        <v>9</v>
      </c>
      <c r="H115" s="133">
        <v>42</v>
      </c>
      <c r="I115" s="133">
        <v>44</v>
      </c>
      <c r="K115" s="134">
        <v>2</v>
      </c>
      <c r="L115" s="134">
        <v>60</v>
      </c>
      <c r="M115" s="134">
        <v>10</v>
      </c>
      <c r="N115" s="134">
        <v>6</v>
      </c>
      <c r="O115" s="134">
        <v>51</v>
      </c>
      <c r="P115" s="134">
        <v>41</v>
      </c>
      <c r="R115" s="134">
        <v>74</v>
      </c>
      <c r="S115" s="134">
        <v>18</v>
      </c>
      <c r="T115" s="134">
        <v>17</v>
      </c>
      <c r="U115" s="134">
        <v>3</v>
      </c>
      <c r="V115" s="134">
        <v>0</v>
      </c>
      <c r="W115" s="134">
        <v>0</v>
      </c>
      <c r="X115" s="134">
        <v>36</v>
      </c>
      <c r="Z115" s="134">
        <v>22</v>
      </c>
      <c r="AA115" s="134">
        <v>59</v>
      </c>
      <c r="AB115" s="134">
        <v>21</v>
      </c>
      <c r="AC115" s="134">
        <v>10</v>
      </c>
      <c r="AD115" s="134">
        <v>36</v>
      </c>
    </row>
    <row r="116" spans="2:30">
      <c r="B116" s="423"/>
      <c r="C116" s="390"/>
      <c r="D116" s="71">
        <v>3.1746031746031703E-2</v>
      </c>
      <c r="E116" s="71">
        <v>0.38095238095238099</v>
      </c>
      <c r="F116" s="71">
        <v>8.4656084656084707E-2</v>
      </c>
      <c r="G116" s="71">
        <v>4.7619047619047603E-2</v>
      </c>
      <c r="H116" s="71">
        <v>0.22222222222222199</v>
      </c>
      <c r="I116" s="71">
        <v>0.23280423280423301</v>
      </c>
      <c r="K116" s="135">
        <v>1.1764705882352899E-2</v>
      </c>
      <c r="L116" s="135">
        <v>0.35294117647058798</v>
      </c>
      <c r="M116" s="135">
        <v>5.8823529411764698E-2</v>
      </c>
      <c r="N116" s="135">
        <v>3.5294117647058802E-2</v>
      </c>
      <c r="O116" s="135">
        <v>0.3</v>
      </c>
      <c r="P116" s="135">
        <v>0.24117647058823499</v>
      </c>
      <c r="R116" s="135">
        <v>0.5</v>
      </c>
      <c r="S116" s="135">
        <v>0.121621621621622</v>
      </c>
      <c r="T116" s="135">
        <v>0.114864864864865</v>
      </c>
      <c r="U116" s="135">
        <v>2.0270270270270299E-2</v>
      </c>
      <c r="V116" s="135">
        <v>0</v>
      </c>
      <c r="W116" s="135">
        <v>0</v>
      </c>
      <c r="X116" s="135">
        <v>0.24324324324324301</v>
      </c>
      <c r="Z116" s="135">
        <v>0.14864864864864899</v>
      </c>
      <c r="AA116" s="135">
        <v>0.39864864864864902</v>
      </c>
      <c r="AB116" s="135">
        <v>0.141891891891892</v>
      </c>
      <c r="AC116" s="135">
        <v>6.7567567567567599E-2</v>
      </c>
      <c r="AD116" s="135">
        <v>0.24324324324324301</v>
      </c>
    </row>
    <row r="117" spans="2:30">
      <c r="B117" s="423"/>
      <c r="C117" s="392" t="s">
        <v>183</v>
      </c>
      <c r="D117" s="133">
        <v>4</v>
      </c>
      <c r="E117" s="133">
        <v>66</v>
      </c>
      <c r="F117" s="133">
        <v>12</v>
      </c>
      <c r="G117" s="133">
        <v>6</v>
      </c>
      <c r="H117" s="133">
        <v>68</v>
      </c>
      <c r="I117" s="133">
        <v>43</v>
      </c>
      <c r="K117" s="134">
        <v>7</v>
      </c>
      <c r="L117" s="134">
        <v>47</v>
      </c>
      <c r="M117" s="134">
        <v>9</v>
      </c>
      <c r="N117" s="134">
        <v>18</v>
      </c>
      <c r="O117" s="134">
        <v>38</v>
      </c>
      <c r="P117" s="134">
        <v>60</v>
      </c>
      <c r="R117" s="134">
        <v>104</v>
      </c>
      <c r="S117" s="134">
        <v>11</v>
      </c>
      <c r="T117" s="134">
        <v>11</v>
      </c>
      <c r="U117" s="134">
        <v>6</v>
      </c>
      <c r="V117" s="134">
        <v>0</v>
      </c>
      <c r="W117" s="134">
        <v>0</v>
      </c>
      <c r="X117" s="134">
        <v>53</v>
      </c>
      <c r="Z117" s="134">
        <v>33</v>
      </c>
      <c r="AA117" s="134">
        <v>44</v>
      </c>
      <c r="AB117" s="134">
        <v>46</v>
      </c>
      <c r="AC117" s="134">
        <v>9</v>
      </c>
      <c r="AD117" s="134">
        <v>53</v>
      </c>
    </row>
    <row r="118" spans="2:30">
      <c r="B118" s="423"/>
      <c r="C118" s="390"/>
      <c r="D118" s="71">
        <v>2.01005025125628E-2</v>
      </c>
      <c r="E118" s="71">
        <v>0.33165829145728598</v>
      </c>
      <c r="F118" s="71">
        <v>6.0301507537688398E-2</v>
      </c>
      <c r="G118" s="71">
        <v>3.0150753768844199E-2</v>
      </c>
      <c r="H118" s="71">
        <v>0.34170854271356799</v>
      </c>
      <c r="I118" s="71">
        <v>0.21608040201004999</v>
      </c>
      <c r="K118" s="135">
        <v>3.8888888888888903E-2</v>
      </c>
      <c r="L118" s="135">
        <v>0.26111111111111102</v>
      </c>
      <c r="M118" s="135">
        <v>0.05</v>
      </c>
      <c r="N118" s="135">
        <v>0.1</v>
      </c>
      <c r="O118" s="135">
        <v>0.211111111111111</v>
      </c>
      <c r="P118" s="135">
        <v>0.33333333333333298</v>
      </c>
      <c r="R118" s="135">
        <v>0.56216216216216197</v>
      </c>
      <c r="S118" s="135">
        <v>5.9459459459459497E-2</v>
      </c>
      <c r="T118" s="135">
        <v>5.9459459459459497E-2</v>
      </c>
      <c r="U118" s="135">
        <v>3.24324324324324E-2</v>
      </c>
      <c r="V118" s="135">
        <v>0</v>
      </c>
      <c r="W118" s="135">
        <v>0</v>
      </c>
      <c r="X118" s="135">
        <v>0.286486486486486</v>
      </c>
      <c r="Z118" s="135">
        <v>0.178378378378378</v>
      </c>
      <c r="AA118" s="135">
        <v>0.23783783783783799</v>
      </c>
      <c r="AB118" s="135">
        <v>0.248648648648649</v>
      </c>
      <c r="AC118" s="135">
        <v>4.8648648648648603E-2</v>
      </c>
      <c r="AD118" s="135">
        <v>0.286486486486486</v>
      </c>
    </row>
    <row r="119" spans="2:30">
      <c r="B119" s="423"/>
      <c r="C119" s="392" t="s">
        <v>184</v>
      </c>
      <c r="D119" s="133">
        <v>2</v>
      </c>
      <c r="E119" s="133">
        <v>51</v>
      </c>
      <c r="F119" s="133">
        <v>15</v>
      </c>
      <c r="G119" s="133">
        <v>2</v>
      </c>
      <c r="H119" s="133">
        <v>35</v>
      </c>
      <c r="I119" s="133">
        <v>41</v>
      </c>
      <c r="K119" s="134">
        <v>1</v>
      </c>
      <c r="L119" s="134">
        <v>41</v>
      </c>
      <c r="M119" s="134">
        <v>14</v>
      </c>
      <c r="N119" s="134">
        <v>5</v>
      </c>
      <c r="O119" s="134">
        <v>26</v>
      </c>
      <c r="P119" s="134">
        <v>51</v>
      </c>
      <c r="R119" s="134">
        <v>67</v>
      </c>
      <c r="S119" s="134">
        <v>17</v>
      </c>
      <c r="T119" s="134">
        <v>10</v>
      </c>
      <c r="U119" s="134">
        <v>5</v>
      </c>
      <c r="V119" s="134">
        <v>1</v>
      </c>
      <c r="W119" s="134">
        <v>0</v>
      </c>
      <c r="X119" s="134">
        <v>31</v>
      </c>
      <c r="Z119" s="134">
        <v>14</v>
      </c>
      <c r="AA119" s="134">
        <v>46</v>
      </c>
      <c r="AB119" s="134">
        <v>28</v>
      </c>
      <c r="AC119" s="134">
        <v>12</v>
      </c>
      <c r="AD119" s="134">
        <v>31</v>
      </c>
    </row>
    <row r="120" spans="2:30">
      <c r="B120" s="423"/>
      <c r="C120" s="390"/>
      <c r="D120" s="71">
        <v>1.3698630136986301E-2</v>
      </c>
      <c r="E120" s="71">
        <v>0.34931506849315103</v>
      </c>
      <c r="F120" s="71">
        <v>0.102739726027397</v>
      </c>
      <c r="G120" s="71">
        <v>1.3698630136986301E-2</v>
      </c>
      <c r="H120" s="71">
        <v>0.23972602739726001</v>
      </c>
      <c r="I120" s="71">
        <v>0.28082191780821902</v>
      </c>
      <c r="K120" s="136">
        <v>7.2463768115942004E-3</v>
      </c>
      <c r="L120" s="135">
        <v>0.29710144927536197</v>
      </c>
      <c r="M120" s="135">
        <v>0.101449275362319</v>
      </c>
      <c r="N120" s="135">
        <v>3.6231884057971002E-2</v>
      </c>
      <c r="O120" s="135">
        <v>0.188405797101449</v>
      </c>
      <c r="P120" s="135">
        <v>0.36956521739130399</v>
      </c>
      <c r="R120" s="135">
        <v>0.51145038167938905</v>
      </c>
      <c r="S120" s="135">
        <v>0.12977099236641201</v>
      </c>
      <c r="T120" s="135">
        <v>7.6335877862595394E-2</v>
      </c>
      <c r="U120" s="135">
        <v>3.8167938931297697E-2</v>
      </c>
      <c r="V120" s="136">
        <v>7.63358778625954E-3</v>
      </c>
      <c r="W120" s="135">
        <v>0</v>
      </c>
      <c r="X120" s="135">
        <v>0.236641221374046</v>
      </c>
      <c r="Z120" s="135">
        <v>0.106870229007634</v>
      </c>
      <c r="AA120" s="135">
        <v>0.35114503816793902</v>
      </c>
      <c r="AB120" s="135">
        <v>0.213740458015267</v>
      </c>
      <c r="AC120" s="135">
        <v>9.1603053435114504E-2</v>
      </c>
      <c r="AD120" s="135">
        <v>0.236641221374046</v>
      </c>
    </row>
    <row r="121" spans="2:30">
      <c r="B121" s="423"/>
      <c r="C121" s="392" t="s">
        <v>185</v>
      </c>
      <c r="D121" s="133">
        <v>0</v>
      </c>
      <c r="E121" s="133">
        <v>45</v>
      </c>
      <c r="F121" s="133">
        <v>8</v>
      </c>
      <c r="G121" s="133">
        <v>10</v>
      </c>
      <c r="H121" s="133">
        <v>35</v>
      </c>
      <c r="I121" s="133">
        <v>56</v>
      </c>
      <c r="K121" s="134">
        <v>2</v>
      </c>
      <c r="L121" s="134">
        <v>29</v>
      </c>
      <c r="M121" s="134">
        <v>6</v>
      </c>
      <c r="N121" s="134">
        <v>10</v>
      </c>
      <c r="O121" s="134">
        <v>30</v>
      </c>
      <c r="P121" s="134">
        <v>64</v>
      </c>
      <c r="R121" s="134">
        <v>91</v>
      </c>
      <c r="S121" s="134">
        <v>10</v>
      </c>
      <c r="T121" s="134">
        <v>6</v>
      </c>
      <c r="U121" s="134">
        <v>0</v>
      </c>
      <c r="V121" s="134">
        <v>0</v>
      </c>
      <c r="W121" s="134">
        <v>0</v>
      </c>
      <c r="X121" s="134">
        <v>30</v>
      </c>
      <c r="Z121" s="134">
        <v>16</v>
      </c>
      <c r="AA121" s="134">
        <v>31</v>
      </c>
      <c r="AB121" s="134">
        <v>42</v>
      </c>
      <c r="AC121" s="134">
        <v>18</v>
      </c>
      <c r="AD121" s="134">
        <v>30</v>
      </c>
    </row>
    <row r="122" spans="2:30">
      <c r="B122" s="423"/>
      <c r="C122" s="391"/>
      <c r="D122" s="71">
        <v>0</v>
      </c>
      <c r="E122" s="71">
        <v>0.29220779220779203</v>
      </c>
      <c r="F122" s="71">
        <v>5.1948051948051903E-2</v>
      </c>
      <c r="G122" s="71">
        <v>6.4935064935064901E-2</v>
      </c>
      <c r="H122" s="71">
        <v>0.22727272727272699</v>
      </c>
      <c r="I122" s="71">
        <v>0.36363636363636398</v>
      </c>
      <c r="K122" s="135">
        <v>1.41843971631206E-2</v>
      </c>
      <c r="L122" s="135">
        <v>0.205673758865248</v>
      </c>
      <c r="M122" s="135">
        <v>4.2553191489361701E-2</v>
      </c>
      <c r="N122" s="135">
        <v>7.09219858156028E-2</v>
      </c>
      <c r="O122" s="135">
        <v>0.21276595744680901</v>
      </c>
      <c r="P122" s="135">
        <v>0.45390070921985798</v>
      </c>
      <c r="R122" s="135">
        <v>0.66423357664233595</v>
      </c>
      <c r="S122" s="135">
        <v>7.2992700729927001E-2</v>
      </c>
      <c r="T122" s="135">
        <v>4.3795620437956199E-2</v>
      </c>
      <c r="U122" s="135">
        <v>0</v>
      </c>
      <c r="V122" s="135">
        <v>0</v>
      </c>
      <c r="W122" s="135">
        <v>0</v>
      </c>
      <c r="X122" s="135">
        <v>0.218978102189781</v>
      </c>
      <c r="Z122" s="135">
        <v>0.116788321167883</v>
      </c>
      <c r="AA122" s="135">
        <v>0.226277372262774</v>
      </c>
      <c r="AB122" s="135">
        <v>0.306569343065693</v>
      </c>
      <c r="AC122" s="135">
        <v>0.13138686131386901</v>
      </c>
      <c r="AD122" s="135">
        <v>0.218978102189781</v>
      </c>
    </row>
    <row r="123" spans="2:30">
      <c r="C123" s="59"/>
      <c r="D123" s="65"/>
      <c r="K123" s="65"/>
      <c r="R123" s="65"/>
      <c r="Z123" s="65"/>
    </row>
    <row r="124" spans="2:30">
      <c r="B124" s="423" t="s">
        <v>87</v>
      </c>
      <c r="C124" s="391" t="s">
        <v>88</v>
      </c>
      <c r="D124" s="133">
        <v>0</v>
      </c>
      <c r="E124" s="133">
        <v>37</v>
      </c>
      <c r="F124" s="133">
        <v>8</v>
      </c>
      <c r="G124" s="133">
        <v>11</v>
      </c>
      <c r="H124" s="133">
        <v>30</v>
      </c>
      <c r="I124" s="133">
        <v>52</v>
      </c>
      <c r="K124" s="134">
        <v>2</v>
      </c>
      <c r="L124" s="134">
        <v>25</v>
      </c>
      <c r="M124" s="134">
        <v>3</v>
      </c>
      <c r="N124" s="134">
        <v>14</v>
      </c>
      <c r="O124" s="134">
        <v>23</v>
      </c>
      <c r="P124" s="134">
        <v>58</v>
      </c>
      <c r="R124" s="134">
        <v>79</v>
      </c>
      <c r="S124" s="134">
        <v>11</v>
      </c>
      <c r="T124" s="134">
        <v>7</v>
      </c>
      <c r="U124" s="134">
        <v>1</v>
      </c>
      <c r="V124" s="134">
        <v>0</v>
      </c>
      <c r="W124" s="134">
        <v>0</v>
      </c>
      <c r="X124" s="134">
        <v>29</v>
      </c>
      <c r="Z124" s="134">
        <v>21</v>
      </c>
      <c r="AA124" s="134">
        <v>26</v>
      </c>
      <c r="AB124" s="134">
        <v>30</v>
      </c>
      <c r="AC124" s="134">
        <v>21</v>
      </c>
      <c r="AD124" s="134">
        <v>29</v>
      </c>
    </row>
    <row r="125" spans="2:30">
      <c r="B125" s="423"/>
      <c r="C125" s="390"/>
      <c r="D125" s="71">
        <v>0</v>
      </c>
      <c r="E125" s="71">
        <v>0.26811594202898598</v>
      </c>
      <c r="F125" s="71">
        <v>5.7971014492753603E-2</v>
      </c>
      <c r="G125" s="71">
        <v>7.9710144927536197E-2</v>
      </c>
      <c r="H125" s="71">
        <v>0.217391304347826</v>
      </c>
      <c r="I125" s="71">
        <v>0.376811594202899</v>
      </c>
      <c r="K125" s="135">
        <v>1.5748031496062999E-2</v>
      </c>
      <c r="L125" s="135">
        <v>0.196850393700787</v>
      </c>
      <c r="M125" s="135">
        <v>2.3622047244094498E-2</v>
      </c>
      <c r="N125" s="135">
        <v>0.110236220472441</v>
      </c>
      <c r="O125" s="135">
        <v>0.181102362204724</v>
      </c>
      <c r="P125" s="135">
        <v>0.45669291338582702</v>
      </c>
      <c r="R125" s="135">
        <v>0.62204724409448797</v>
      </c>
      <c r="S125" s="135">
        <v>8.6614173228346497E-2</v>
      </c>
      <c r="T125" s="135">
        <v>5.5118110236220499E-2</v>
      </c>
      <c r="U125" s="136">
        <v>7.8740157480314994E-3</v>
      </c>
      <c r="V125" s="135">
        <v>0</v>
      </c>
      <c r="W125" s="135">
        <v>0</v>
      </c>
      <c r="X125" s="135">
        <v>0.22834645669291301</v>
      </c>
      <c r="Z125" s="135">
        <v>0.16535433070866101</v>
      </c>
      <c r="AA125" s="135">
        <v>0.20472440944881901</v>
      </c>
      <c r="AB125" s="135">
        <v>0.23622047244094499</v>
      </c>
      <c r="AC125" s="135">
        <v>0.16535433070866101</v>
      </c>
      <c r="AD125" s="135">
        <v>0.22834645669291301</v>
      </c>
    </row>
    <row r="126" spans="2:30">
      <c r="B126" s="423"/>
      <c r="C126" s="392" t="s">
        <v>89</v>
      </c>
      <c r="D126" s="133">
        <v>10</v>
      </c>
      <c r="E126" s="133">
        <v>58</v>
      </c>
      <c r="F126" s="133">
        <v>14</v>
      </c>
      <c r="G126" s="133">
        <v>1</v>
      </c>
      <c r="H126" s="133">
        <v>30</v>
      </c>
      <c r="I126" s="133">
        <v>15</v>
      </c>
      <c r="K126" s="134">
        <v>7</v>
      </c>
      <c r="L126" s="134">
        <v>50</v>
      </c>
      <c r="M126" s="134">
        <v>1</v>
      </c>
      <c r="N126" s="134">
        <v>7</v>
      </c>
      <c r="O126" s="134">
        <v>26</v>
      </c>
      <c r="P126" s="134">
        <v>29</v>
      </c>
      <c r="R126" s="134">
        <v>60</v>
      </c>
      <c r="S126" s="134">
        <v>13</v>
      </c>
      <c r="T126" s="134">
        <v>7</v>
      </c>
      <c r="U126" s="134">
        <v>3</v>
      </c>
      <c r="V126" s="134">
        <v>2</v>
      </c>
      <c r="W126" s="134">
        <v>0</v>
      </c>
      <c r="X126" s="134">
        <v>32</v>
      </c>
      <c r="Z126" s="134">
        <v>30</v>
      </c>
      <c r="AA126" s="134">
        <v>36</v>
      </c>
      <c r="AB126" s="134">
        <v>13</v>
      </c>
      <c r="AC126" s="134">
        <v>6</v>
      </c>
      <c r="AD126" s="134">
        <v>32</v>
      </c>
    </row>
    <row r="127" spans="2:30">
      <c r="B127" s="423"/>
      <c r="C127" s="390"/>
      <c r="D127" s="71">
        <v>7.8125E-2</v>
      </c>
      <c r="E127" s="71">
        <v>0.453125</v>
      </c>
      <c r="F127" s="71">
        <v>0.109375</v>
      </c>
      <c r="G127" s="72">
        <v>7.8125E-3</v>
      </c>
      <c r="H127" s="71">
        <v>0.234375</v>
      </c>
      <c r="I127" s="71">
        <v>0.1171875</v>
      </c>
      <c r="K127" s="135">
        <v>5.83333333333333E-2</v>
      </c>
      <c r="L127" s="135">
        <v>0.41666666666666702</v>
      </c>
      <c r="M127" s="136">
        <v>8.3333333333333297E-3</v>
      </c>
      <c r="N127" s="135">
        <v>5.83333333333333E-2</v>
      </c>
      <c r="O127" s="135">
        <v>0.21666666666666701</v>
      </c>
      <c r="P127" s="135">
        <v>0.241666666666667</v>
      </c>
      <c r="R127" s="135">
        <v>0.512820512820513</v>
      </c>
      <c r="S127" s="135">
        <v>0.11111111111111099</v>
      </c>
      <c r="T127" s="135">
        <v>5.9829059829059797E-2</v>
      </c>
      <c r="U127" s="135">
        <v>2.5641025641025599E-2</v>
      </c>
      <c r="V127" s="135">
        <v>1.7094017094017099E-2</v>
      </c>
      <c r="W127" s="135">
        <v>0</v>
      </c>
      <c r="X127" s="135">
        <v>0.27350427350427298</v>
      </c>
      <c r="Z127" s="135">
        <v>0.256410256410256</v>
      </c>
      <c r="AA127" s="135">
        <v>0.30769230769230799</v>
      </c>
      <c r="AB127" s="135">
        <v>0.11111111111111099</v>
      </c>
      <c r="AC127" s="135">
        <v>5.1282051282051301E-2</v>
      </c>
      <c r="AD127" s="135">
        <v>0.27350427350427298</v>
      </c>
    </row>
    <row r="128" spans="2:30">
      <c r="B128" s="423"/>
      <c r="C128" s="392" t="s">
        <v>90</v>
      </c>
      <c r="D128" s="133">
        <v>2</v>
      </c>
      <c r="E128" s="133">
        <v>63</v>
      </c>
      <c r="F128" s="133">
        <v>9</v>
      </c>
      <c r="G128" s="133">
        <v>3</v>
      </c>
      <c r="H128" s="133">
        <v>36</v>
      </c>
      <c r="I128" s="133">
        <v>30</v>
      </c>
      <c r="K128" s="134">
        <v>3</v>
      </c>
      <c r="L128" s="134">
        <v>41</v>
      </c>
      <c r="M128" s="134">
        <v>12</v>
      </c>
      <c r="N128" s="134">
        <v>10</v>
      </c>
      <c r="O128" s="134">
        <v>35</v>
      </c>
      <c r="P128" s="134">
        <v>28</v>
      </c>
      <c r="R128" s="134">
        <v>64</v>
      </c>
      <c r="S128" s="134">
        <v>10</v>
      </c>
      <c r="T128" s="134">
        <v>13</v>
      </c>
      <c r="U128" s="134">
        <v>2</v>
      </c>
      <c r="V128" s="134">
        <v>1</v>
      </c>
      <c r="W128" s="134">
        <v>0</v>
      </c>
      <c r="X128" s="134">
        <v>35</v>
      </c>
      <c r="Z128" s="134">
        <v>15</v>
      </c>
      <c r="AA128" s="134">
        <v>36</v>
      </c>
      <c r="AB128" s="134">
        <v>35</v>
      </c>
      <c r="AC128" s="134">
        <v>4</v>
      </c>
      <c r="AD128" s="134">
        <v>35</v>
      </c>
    </row>
    <row r="129" spans="2:30">
      <c r="B129" s="423"/>
      <c r="C129" s="390"/>
      <c r="D129" s="71">
        <v>1.3986013986014E-2</v>
      </c>
      <c r="E129" s="71">
        <v>0.44055944055944102</v>
      </c>
      <c r="F129" s="71">
        <v>6.2937062937062901E-2</v>
      </c>
      <c r="G129" s="71">
        <v>2.0979020979021001E-2</v>
      </c>
      <c r="H129" s="71">
        <v>0.25174825174825199</v>
      </c>
      <c r="I129" s="71">
        <v>0.20979020979021001</v>
      </c>
      <c r="K129" s="135">
        <v>2.32558139534884E-2</v>
      </c>
      <c r="L129" s="135">
        <v>0.31782945736434098</v>
      </c>
      <c r="M129" s="135">
        <v>9.3023255813953501E-2</v>
      </c>
      <c r="N129" s="135">
        <v>7.7519379844961198E-2</v>
      </c>
      <c r="O129" s="135">
        <v>0.27131782945736399</v>
      </c>
      <c r="P129" s="135">
        <v>0.217054263565891</v>
      </c>
      <c r="R129" s="135">
        <v>0.51200000000000001</v>
      </c>
      <c r="S129" s="135">
        <v>0.08</v>
      </c>
      <c r="T129" s="135">
        <v>0.104</v>
      </c>
      <c r="U129" s="135">
        <v>1.6E-2</v>
      </c>
      <c r="V129" s="136">
        <v>8.0000000000000002E-3</v>
      </c>
      <c r="W129" s="135">
        <v>0</v>
      </c>
      <c r="X129" s="135">
        <v>0.28000000000000003</v>
      </c>
      <c r="Z129" s="135">
        <v>0.12</v>
      </c>
      <c r="AA129" s="135">
        <v>0.28799999999999998</v>
      </c>
      <c r="AB129" s="135">
        <v>0.28000000000000003</v>
      </c>
      <c r="AC129" s="135">
        <v>3.2000000000000001E-2</v>
      </c>
      <c r="AD129" s="135">
        <v>0.28000000000000003</v>
      </c>
    </row>
    <row r="130" spans="2:30">
      <c r="B130" s="423"/>
      <c r="C130" s="392" t="s">
        <v>91</v>
      </c>
      <c r="D130" s="133">
        <v>7</v>
      </c>
      <c r="E130" s="133">
        <v>66</v>
      </c>
      <c r="F130" s="133">
        <v>12</v>
      </c>
      <c r="G130" s="133">
        <v>13</v>
      </c>
      <c r="H130" s="133">
        <v>37</v>
      </c>
      <c r="I130" s="133">
        <v>32</v>
      </c>
      <c r="K130" s="134">
        <v>11</v>
      </c>
      <c r="L130" s="134">
        <v>50</v>
      </c>
      <c r="M130" s="134">
        <v>7</v>
      </c>
      <c r="N130" s="134">
        <v>9</v>
      </c>
      <c r="O130" s="134">
        <v>32</v>
      </c>
      <c r="P130" s="134">
        <v>41</v>
      </c>
      <c r="R130" s="134">
        <v>77</v>
      </c>
      <c r="S130" s="134">
        <v>11</v>
      </c>
      <c r="T130" s="134">
        <v>8</v>
      </c>
      <c r="U130" s="134">
        <v>5</v>
      </c>
      <c r="V130" s="134">
        <v>1</v>
      </c>
      <c r="W130" s="134">
        <v>0</v>
      </c>
      <c r="X130" s="134">
        <v>44</v>
      </c>
      <c r="Z130" s="134">
        <v>18</v>
      </c>
      <c r="AA130" s="134">
        <v>39</v>
      </c>
      <c r="AB130" s="134">
        <v>35</v>
      </c>
      <c r="AC130" s="134">
        <v>10</v>
      </c>
      <c r="AD130" s="134">
        <v>44</v>
      </c>
    </row>
    <row r="131" spans="2:30">
      <c r="B131" s="423"/>
      <c r="C131" s="390"/>
      <c r="D131" s="71">
        <v>4.1916167664670698E-2</v>
      </c>
      <c r="E131" s="71">
        <v>0.39520958083832303</v>
      </c>
      <c r="F131" s="71">
        <v>7.1856287425149698E-2</v>
      </c>
      <c r="G131" s="71">
        <v>7.7844311377245498E-2</v>
      </c>
      <c r="H131" s="71">
        <v>0.22155688622754499</v>
      </c>
      <c r="I131" s="71">
        <v>0.19161676646706599</v>
      </c>
      <c r="K131" s="135">
        <v>7.3333333333333306E-2</v>
      </c>
      <c r="L131" s="135">
        <v>0.33333333333333298</v>
      </c>
      <c r="M131" s="135">
        <v>4.6666666666666697E-2</v>
      </c>
      <c r="N131" s="135">
        <v>0.06</v>
      </c>
      <c r="O131" s="135">
        <v>0.21333333333333299</v>
      </c>
      <c r="P131" s="135">
        <v>0.27333333333333298</v>
      </c>
      <c r="R131" s="135">
        <v>0.52739726027397305</v>
      </c>
      <c r="S131" s="135">
        <v>7.5342465753424695E-2</v>
      </c>
      <c r="T131" s="135">
        <v>5.4794520547945202E-2</v>
      </c>
      <c r="U131" s="135">
        <v>3.42465753424658E-2</v>
      </c>
      <c r="V131" s="136">
        <v>6.8493150684931503E-3</v>
      </c>
      <c r="W131" s="135">
        <v>0</v>
      </c>
      <c r="X131" s="135">
        <v>0.301369863013699</v>
      </c>
      <c r="Z131" s="135">
        <v>0.123287671232877</v>
      </c>
      <c r="AA131" s="135">
        <v>0.267123287671233</v>
      </c>
      <c r="AB131" s="135">
        <v>0.23972602739726001</v>
      </c>
      <c r="AC131" s="135">
        <v>6.8493150684931503E-2</v>
      </c>
      <c r="AD131" s="135">
        <v>0.301369863013699</v>
      </c>
    </row>
    <row r="132" spans="2:30">
      <c r="B132" s="423"/>
      <c r="C132" s="392" t="s">
        <v>92</v>
      </c>
      <c r="D132" s="133">
        <v>4</v>
      </c>
      <c r="E132" s="133">
        <v>59</v>
      </c>
      <c r="F132" s="133">
        <v>10</v>
      </c>
      <c r="G132" s="133">
        <v>8</v>
      </c>
      <c r="H132" s="133">
        <v>44</v>
      </c>
      <c r="I132" s="133">
        <v>34</v>
      </c>
      <c r="K132" s="134">
        <v>4</v>
      </c>
      <c r="L132" s="134">
        <v>45</v>
      </c>
      <c r="M132" s="134">
        <v>12</v>
      </c>
      <c r="N132" s="134">
        <v>6</v>
      </c>
      <c r="O132" s="134">
        <v>33</v>
      </c>
      <c r="P132" s="134">
        <v>40</v>
      </c>
      <c r="R132" s="134">
        <v>62</v>
      </c>
      <c r="S132" s="134">
        <v>16</v>
      </c>
      <c r="T132" s="134">
        <v>14</v>
      </c>
      <c r="U132" s="134">
        <v>7</v>
      </c>
      <c r="V132" s="134">
        <v>1</v>
      </c>
      <c r="W132" s="134">
        <v>0</v>
      </c>
      <c r="X132" s="134">
        <v>35</v>
      </c>
      <c r="Z132" s="134">
        <v>22</v>
      </c>
      <c r="AA132" s="134">
        <v>50</v>
      </c>
      <c r="AB132" s="134">
        <v>18</v>
      </c>
      <c r="AC132" s="134">
        <v>10</v>
      </c>
      <c r="AD132" s="134">
        <v>35</v>
      </c>
    </row>
    <row r="133" spans="2:30">
      <c r="B133" s="423"/>
      <c r="C133" s="390"/>
      <c r="D133" s="71">
        <v>2.51572327044025E-2</v>
      </c>
      <c r="E133" s="71">
        <v>0.37106918238993702</v>
      </c>
      <c r="F133" s="71">
        <v>6.2893081761006303E-2</v>
      </c>
      <c r="G133" s="71">
        <v>5.0314465408804999E-2</v>
      </c>
      <c r="H133" s="71">
        <v>0.276729559748428</v>
      </c>
      <c r="I133" s="71">
        <v>0.213836477987421</v>
      </c>
      <c r="K133" s="135">
        <v>2.7972027972028E-2</v>
      </c>
      <c r="L133" s="135">
        <v>0.31468531468531502</v>
      </c>
      <c r="M133" s="135">
        <v>8.3916083916083906E-2</v>
      </c>
      <c r="N133" s="135">
        <v>4.1958041958042001E-2</v>
      </c>
      <c r="O133" s="135">
        <v>0.230769230769231</v>
      </c>
      <c r="P133" s="135">
        <v>0.27972027972028002</v>
      </c>
      <c r="R133" s="135">
        <v>0.45925925925925898</v>
      </c>
      <c r="S133" s="135">
        <v>0.11851851851851899</v>
      </c>
      <c r="T133" s="135">
        <v>0.10370370370370401</v>
      </c>
      <c r="U133" s="135">
        <v>5.1851851851851899E-2</v>
      </c>
      <c r="V133" s="136">
        <v>7.4074074074074103E-3</v>
      </c>
      <c r="W133" s="135">
        <v>0</v>
      </c>
      <c r="X133" s="135">
        <v>0.25925925925925902</v>
      </c>
      <c r="Z133" s="135">
        <v>0.162962962962963</v>
      </c>
      <c r="AA133" s="135">
        <v>0.37037037037037002</v>
      </c>
      <c r="AB133" s="135">
        <v>0.133333333333333</v>
      </c>
      <c r="AC133" s="135">
        <v>7.4074074074074098E-2</v>
      </c>
      <c r="AD133" s="135">
        <v>0.25925925925925902</v>
      </c>
    </row>
    <row r="134" spans="2:30">
      <c r="B134" s="423"/>
      <c r="C134" s="392" t="s">
        <v>93</v>
      </c>
      <c r="D134" s="133">
        <v>11</v>
      </c>
      <c r="E134" s="133">
        <v>62</v>
      </c>
      <c r="F134" s="133">
        <v>8</v>
      </c>
      <c r="G134" s="133">
        <v>4</v>
      </c>
      <c r="H134" s="133">
        <v>36</v>
      </c>
      <c r="I134" s="133">
        <v>34</v>
      </c>
      <c r="K134" s="134">
        <v>11</v>
      </c>
      <c r="L134" s="134">
        <v>40</v>
      </c>
      <c r="M134" s="134">
        <v>11</v>
      </c>
      <c r="N134" s="134">
        <v>7</v>
      </c>
      <c r="O134" s="134">
        <v>33</v>
      </c>
      <c r="P134" s="134">
        <v>40</v>
      </c>
      <c r="R134" s="134">
        <v>50</v>
      </c>
      <c r="S134" s="134">
        <v>11</v>
      </c>
      <c r="T134" s="134">
        <v>16</v>
      </c>
      <c r="U134" s="134">
        <v>7</v>
      </c>
      <c r="V134" s="134">
        <v>1</v>
      </c>
      <c r="W134" s="134">
        <v>2</v>
      </c>
      <c r="X134" s="134">
        <v>40</v>
      </c>
      <c r="Z134" s="134">
        <v>22</v>
      </c>
      <c r="AA134" s="134">
        <v>40</v>
      </c>
      <c r="AB134" s="134">
        <v>17</v>
      </c>
      <c r="AC134" s="134">
        <v>8</v>
      </c>
      <c r="AD134" s="134">
        <v>40</v>
      </c>
    </row>
    <row r="135" spans="2:30">
      <c r="B135" s="423"/>
      <c r="C135" s="390"/>
      <c r="D135" s="71">
        <v>7.09677419354839E-2</v>
      </c>
      <c r="E135" s="71">
        <v>0.4</v>
      </c>
      <c r="F135" s="71">
        <v>5.16129032258065E-2</v>
      </c>
      <c r="G135" s="71">
        <v>2.5806451612903201E-2</v>
      </c>
      <c r="H135" s="71">
        <v>0.23225806451612899</v>
      </c>
      <c r="I135" s="71">
        <v>0.21935483870967701</v>
      </c>
      <c r="K135" s="135">
        <v>7.7464788732394402E-2</v>
      </c>
      <c r="L135" s="135">
        <v>0.28169014084506999</v>
      </c>
      <c r="M135" s="135">
        <v>7.7464788732394402E-2</v>
      </c>
      <c r="N135" s="135">
        <v>4.92957746478873E-2</v>
      </c>
      <c r="O135" s="135">
        <v>0.23239436619718301</v>
      </c>
      <c r="P135" s="135">
        <v>0.28169014084506999</v>
      </c>
      <c r="R135" s="135">
        <v>0.39370078740157499</v>
      </c>
      <c r="S135" s="135">
        <v>8.6614173228346497E-2</v>
      </c>
      <c r="T135" s="135">
        <v>0.12598425196850399</v>
      </c>
      <c r="U135" s="135">
        <v>5.5118110236220499E-2</v>
      </c>
      <c r="V135" s="136">
        <v>7.8740157480314994E-3</v>
      </c>
      <c r="W135" s="135">
        <v>1.5748031496062999E-2</v>
      </c>
      <c r="X135" s="135">
        <v>0.31496062992126</v>
      </c>
      <c r="Z135" s="135">
        <v>0.17322834645669299</v>
      </c>
      <c r="AA135" s="135">
        <v>0.31496062992126</v>
      </c>
      <c r="AB135" s="135">
        <v>0.133858267716535</v>
      </c>
      <c r="AC135" s="135">
        <v>6.2992125984251995E-2</v>
      </c>
      <c r="AD135" s="135">
        <v>0.31496062992126</v>
      </c>
    </row>
    <row r="136" spans="2:30">
      <c r="B136" s="423"/>
      <c r="C136" s="392" t="s">
        <v>94</v>
      </c>
      <c r="D136" s="133">
        <v>6</v>
      </c>
      <c r="E136" s="133">
        <v>64</v>
      </c>
      <c r="F136" s="133">
        <v>10</v>
      </c>
      <c r="G136" s="133">
        <v>12</v>
      </c>
      <c r="H136" s="133">
        <v>48</v>
      </c>
      <c r="I136" s="133">
        <v>32</v>
      </c>
      <c r="K136" s="134">
        <v>12</v>
      </c>
      <c r="L136" s="134">
        <v>59</v>
      </c>
      <c r="M136" s="134">
        <v>9</v>
      </c>
      <c r="N136" s="134">
        <v>7</v>
      </c>
      <c r="O136" s="134">
        <v>34</v>
      </c>
      <c r="P136" s="134">
        <v>39</v>
      </c>
      <c r="R136" s="134">
        <v>77</v>
      </c>
      <c r="S136" s="134">
        <v>11</v>
      </c>
      <c r="T136" s="134">
        <v>12</v>
      </c>
      <c r="U136" s="134">
        <v>7</v>
      </c>
      <c r="V136" s="134">
        <v>0</v>
      </c>
      <c r="W136" s="134">
        <v>1</v>
      </c>
      <c r="X136" s="134">
        <v>45</v>
      </c>
      <c r="Z136" s="134">
        <v>23</v>
      </c>
      <c r="AA136" s="134">
        <v>51</v>
      </c>
      <c r="AB136" s="134">
        <v>24</v>
      </c>
      <c r="AC136" s="134">
        <v>10</v>
      </c>
      <c r="AD136" s="134">
        <v>45</v>
      </c>
    </row>
    <row r="137" spans="2:30">
      <c r="B137" s="423"/>
      <c r="C137" s="390"/>
      <c r="D137" s="71">
        <v>3.4883720930232599E-2</v>
      </c>
      <c r="E137" s="71">
        <v>0.372093023255814</v>
      </c>
      <c r="F137" s="71">
        <v>5.8139534883720902E-2</v>
      </c>
      <c r="G137" s="71">
        <v>6.9767441860465101E-2</v>
      </c>
      <c r="H137" s="71">
        <v>0.27906976744186002</v>
      </c>
      <c r="I137" s="71">
        <v>0.186046511627907</v>
      </c>
      <c r="K137" s="135">
        <v>7.4999999999999997E-2</v>
      </c>
      <c r="L137" s="135">
        <v>0.36875000000000002</v>
      </c>
      <c r="M137" s="135">
        <v>5.6250000000000001E-2</v>
      </c>
      <c r="N137" s="135">
        <v>4.3749999999999997E-2</v>
      </c>
      <c r="O137" s="135">
        <v>0.21249999999999999</v>
      </c>
      <c r="P137" s="135">
        <v>0.24374999999999999</v>
      </c>
      <c r="R137" s="135">
        <v>0.50326797385620903</v>
      </c>
      <c r="S137" s="135">
        <v>7.1895424836601302E-2</v>
      </c>
      <c r="T137" s="135">
        <v>7.8431372549019607E-2</v>
      </c>
      <c r="U137" s="135">
        <v>4.5751633986928102E-2</v>
      </c>
      <c r="V137" s="135">
        <v>0</v>
      </c>
      <c r="W137" s="136">
        <v>6.5359477124183E-3</v>
      </c>
      <c r="X137" s="135">
        <v>0.29411764705882398</v>
      </c>
      <c r="Z137" s="135">
        <v>0.15032679738562099</v>
      </c>
      <c r="AA137" s="135">
        <v>0.33333333333333298</v>
      </c>
      <c r="AB137" s="135">
        <v>0.15686274509803899</v>
      </c>
      <c r="AC137" s="135">
        <v>6.5359477124182996E-2</v>
      </c>
      <c r="AD137" s="135">
        <v>0.29411764705882398</v>
      </c>
    </row>
    <row r="138" spans="2:30">
      <c r="B138" s="423"/>
      <c r="C138" s="392" t="s">
        <v>95</v>
      </c>
      <c r="D138" s="133">
        <v>3</v>
      </c>
      <c r="E138" s="133">
        <v>71</v>
      </c>
      <c r="F138" s="133">
        <v>11</v>
      </c>
      <c r="G138" s="133">
        <v>4</v>
      </c>
      <c r="H138" s="133">
        <v>45</v>
      </c>
      <c r="I138" s="133">
        <v>35</v>
      </c>
      <c r="K138" s="134">
        <v>8</v>
      </c>
      <c r="L138" s="134">
        <v>48</v>
      </c>
      <c r="M138" s="134">
        <v>9</v>
      </c>
      <c r="N138" s="134">
        <v>12</v>
      </c>
      <c r="O138" s="134">
        <v>40</v>
      </c>
      <c r="P138" s="134">
        <v>38</v>
      </c>
      <c r="R138" s="134">
        <v>66</v>
      </c>
      <c r="S138" s="134">
        <v>10</v>
      </c>
      <c r="T138" s="134">
        <v>18</v>
      </c>
      <c r="U138" s="134">
        <v>4</v>
      </c>
      <c r="V138" s="134">
        <v>0</v>
      </c>
      <c r="W138" s="134">
        <v>1</v>
      </c>
      <c r="X138" s="134">
        <v>54</v>
      </c>
      <c r="Z138" s="134">
        <v>21</v>
      </c>
      <c r="AA138" s="134">
        <v>44</v>
      </c>
      <c r="AB138" s="134">
        <v>32</v>
      </c>
      <c r="AC138" s="134">
        <v>2</v>
      </c>
      <c r="AD138" s="134">
        <v>54</v>
      </c>
    </row>
    <row r="139" spans="2:30">
      <c r="B139" s="423"/>
      <c r="C139" s="391"/>
      <c r="D139" s="71">
        <v>1.7751479289940801E-2</v>
      </c>
      <c r="E139" s="71">
        <v>0.42011834319526598</v>
      </c>
      <c r="F139" s="71">
        <v>6.5088757396449703E-2</v>
      </c>
      <c r="G139" s="71">
        <v>2.3668639053254399E-2</v>
      </c>
      <c r="H139" s="71">
        <v>0.26627218934911201</v>
      </c>
      <c r="I139" s="71">
        <v>0.207100591715976</v>
      </c>
      <c r="K139" s="135">
        <v>5.1282051282051301E-2</v>
      </c>
      <c r="L139" s="135">
        <v>0.30769230769230799</v>
      </c>
      <c r="M139" s="135">
        <v>5.7692307692307702E-2</v>
      </c>
      <c r="N139" s="135">
        <v>7.69230769230769E-2</v>
      </c>
      <c r="O139" s="135">
        <v>0.256410256410256</v>
      </c>
      <c r="P139" s="135">
        <v>0.243589743589744</v>
      </c>
      <c r="R139" s="135">
        <v>0.43137254901960798</v>
      </c>
      <c r="S139" s="135">
        <v>6.5359477124182996E-2</v>
      </c>
      <c r="T139" s="135">
        <v>0.11764705882352899</v>
      </c>
      <c r="U139" s="135">
        <v>2.61437908496732E-2</v>
      </c>
      <c r="V139" s="135">
        <v>0</v>
      </c>
      <c r="W139" s="136">
        <v>6.5359477124183E-3</v>
      </c>
      <c r="X139" s="135">
        <v>0.35294117647058798</v>
      </c>
      <c r="Z139" s="135">
        <v>0.13725490196078399</v>
      </c>
      <c r="AA139" s="135">
        <v>0.28758169934640498</v>
      </c>
      <c r="AB139" s="135">
        <v>0.20915032679738599</v>
      </c>
      <c r="AC139" s="135">
        <v>1.30718954248366E-2</v>
      </c>
      <c r="AD139" s="135">
        <v>0.35294117647058798</v>
      </c>
    </row>
    <row r="140" spans="2:30" ht="13.5" customHeight="1">
      <c r="D140" s="61"/>
    </row>
    <row r="141" spans="2:30" ht="12.75" customHeight="1">
      <c r="B141" s="60"/>
    </row>
  </sheetData>
  <mergeCells count="83">
    <mergeCell ref="B124:B139"/>
    <mergeCell ref="C124:C125"/>
    <mergeCell ref="C126:C127"/>
    <mergeCell ref="C128:C129"/>
    <mergeCell ref="C130:C131"/>
    <mergeCell ref="C132:C133"/>
    <mergeCell ref="C134:C135"/>
    <mergeCell ref="C136:C137"/>
    <mergeCell ref="C138:C139"/>
    <mergeCell ref="C119:C120"/>
    <mergeCell ref="C121:C122"/>
    <mergeCell ref="B100:B109"/>
    <mergeCell ref="C100:C101"/>
    <mergeCell ref="C102:C103"/>
    <mergeCell ref="C104:C105"/>
    <mergeCell ref="C106:C107"/>
    <mergeCell ref="C108:C109"/>
    <mergeCell ref="B111:B122"/>
    <mergeCell ref="C111:C112"/>
    <mergeCell ref="C113:C114"/>
    <mergeCell ref="C115:C116"/>
    <mergeCell ref="C117:C118"/>
    <mergeCell ref="B83:B98"/>
    <mergeCell ref="C83:C84"/>
    <mergeCell ref="C85:C86"/>
    <mergeCell ref="C87:C88"/>
    <mergeCell ref="C89:C90"/>
    <mergeCell ref="C91:C92"/>
    <mergeCell ref="C93:C94"/>
    <mergeCell ref="C95:C96"/>
    <mergeCell ref="C97:C98"/>
    <mergeCell ref="C65:C66"/>
    <mergeCell ref="C67:C68"/>
    <mergeCell ref="C69:C70"/>
    <mergeCell ref="C71:C72"/>
    <mergeCell ref="B74:B81"/>
    <mergeCell ref="C74:C75"/>
    <mergeCell ref="C76:C77"/>
    <mergeCell ref="C78:C79"/>
    <mergeCell ref="C80:C81"/>
    <mergeCell ref="B47:B72"/>
    <mergeCell ref="C47:C48"/>
    <mergeCell ref="C49:C50"/>
    <mergeCell ref="C51:C52"/>
    <mergeCell ref="C53:C54"/>
    <mergeCell ref="C55:C56"/>
    <mergeCell ref="C57:C58"/>
    <mergeCell ref="C59:C60"/>
    <mergeCell ref="C61:C62"/>
    <mergeCell ref="C63:C64"/>
    <mergeCell ref="B31:B38"/>
    <mergeCell ref="C31:C32"/>
    <mergeCell ref="C33:C34"/>
    <mergeCell ref="C35:C36"/>
    <mergeCell ref="C37:C38"/>
    <mergeCell ref="B40:B45"/>
    <mergeCell ref="C40:C41"/>
    <mergeCell ref="C42:C43"/>
    <mergeCell ref="C44:C45"/>
    <mergeCell ref="B16:B29"/>
    <mergeCell ref="C16:C17"/>
    <mergeCell ref="C18:C19"/>
    <mergeCell ref="C20:C21"/>
    <mergeCell ref="C22:C23"/>
    <mergeCell ref="C24:C25"/>
    <mergeCell ref="C26:C27"/>
    <mergeCell ref="C28:C29"/>
    <mergeCell ref="B11:B14"/>
    <mergeCell ref="C11:C12"/>
    <mergeCell ref="C13:C14"/>
    <mergeCell ref="Z4:AD4"/>
    <mergeCell ref="Z6:AD6"/>
    <mergeCell ref="D4:I4"/>
    <mergeCell ref="K4:P4"/>
    <mergeCell ref="D6:I6"/>
    <mergeCell ref="K6:P6"/>
    <mergeCell ref="B8:B9"/>
    <mergeCell ref="R4:X4"/>
    <mergeCell ref="R6:X6"/>
    <mergeCell ref="D5:I5"/>
    <mergeCell ref="K5:P5"/>
    <mergeCell ref="R5:X5"/>
    <mergeCell ref="Z5:AD5"/>
  </mergeCells>
  <hyperlinks>
    <hyperlink ref="B2" location="Obsah!A1" display="späť na obsah"/>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Z140"/>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9.5546875" customWidth="1"/>
    <col min="6" max="6" width="4.44140625" customWidth="1"/>
    <col min="7" max="8" width="9.5546875" customWidth="1"/>
    <col min="9" max="9" width="4.44140625" customWidth="1"/>
    <col min="10" max="11" width="9.5546875" customWidth="1"/>
    <col min="12" max="12" width="4.44140625" customWidth="1"/>
    <col min="13" max="14" width="9.5546875" customWidth="1"/>
    <col min="15" max="15" width="4.44140625" customWidth="1"/>
    <col min="16" max="16" width="11.33203125" customWidth="1"/>
    <col min="17" max="17" width="9.5546875" customWidth="1"/>
    <col min="18" max="18" width="4.44140625" customWidth="1"/>
    <col min="19" max="19" width="9.5546875" customWidth="1"/>
    <col min="20" max="20" width="10.88671875" customWidth="1"/>
    <col min="21" max="21" width="4.44140625" customWidth="1"/>
    <col min="22" max="23" width="9.5546875" customWidth="1"/>
    <col min="24" max="24" width="4.44140625" customWidth="1"/>
    <col min="25" max="26" width="9.5546875" customWidth="1"/>
    <col min="27" max="27" width="4.5546875" customWidth="1"/>
  </cols>
  <sheetData>
    <row r="2" spans="2:26" ht="21">
      <c r="B2" s="271" t="s">
        <v>552</v>
      </c>
      <c r="C2" s="54"/>
      <c r="D2" s="54" t="s">
        <v>728</v>
      </c>
      <c r="E2" s="54"/>
      <c r="G2" s="54"/>
    </row>
    <row r="4" spans="2:26" ht="33.75" customHeight="1">
      <c r="D4" s="400" t="s">
        <v>922</v>
      </c>
      <c r="E4" s="432"/>
      <c r="F4" s="432"/>
      <c r="G4" s="432"/>
      <c r="H4" s="432"/>
      <c r="I4" s="432"/>
      <c r="J4" s="432"/>
      <c r="K4" s="432"/>
      <c r="L4" s="432"/>
      <c r="M4" s="432"/>
      <c r="N4" s="432"/>
      <c r="O4" s="432"/>
      <c r="P4" s="432"/>
      <c r="Q4" s="432"/>
      <c r="R4" s="432"/>
      <c r="S4" s="432"/>
      <c r="T4" s="432"/>
      <c r="U4" s="432"/>
      <c r="V4" s="432"/>
      <c r="W4" s="432"/>
      <c r="X4" s="432"/>
      <c r="Y4" s="432"/>
      <c r="Z4" s="432"/>
    </row>
    <row r="5" spans="2:26" ht="19.5" customHeight="1">
      <c r="D5" s="419" t="s">
        <v>250</v>
      </c>
      <c r="E5" s="417"/>
      <c r="G5" s="416" t="s">
        <v>257</v>
      </c>
      <c r="H5" s="417"/>
      <c r="J5" s="416" t="s">
        <v>256</v>
      </c>
      <c r="K5" s="417"/>
      <c r="M5" s="416" t="s">
        <v>255</v>
      </c>
      <c r="N5" s="417"/>
      <c r="P5" s="416" t="s">
        <v>254</v>
      </c>
      <c r="Q5" s="417"/>
      <c r="S5" s="416" t="s">
        <v>253</v>
      </c>
      <c r="T5" s="417"/>
      <c r="V5" s="416" t="s">
        <v>252</v>
      </c>
      <c r="W5" s="417"/>
      <c r="Y5" s="416" t="s">
        <v>251</v>
      </c>
      <c r="Z5" s="417"/>
    </row>
    <row r="6" spans="2:26">
      <c r="D6" s="128" t="s">
        <v>231</v>
      </c>
      <c r="E6" s="127" t="s">
        <v>232</v>
      </c>
      <c r="G6" s="128" t="s">
        <v>231</v>
      </c>
      <c r="H6" s="127" t="s">
        <v>232</v>
      </c>
      <c r="J6" s="128" t="s">
        <v>231</v>
      </c>
      <c r="K6" s="127" t="s">
        <v>232</v>
      </c>
      <c r="M6" s="128" t="s">
        <v>231</v>
      </c>
      <c r="N6" s="127" t="s">
        <v>232</v>
      </c>
      <c r="P6" s="128" t="s">
        <v>231</v>
      </c>
      <c r="Q6" s="127" t="s">
        <v>232</v>
      </c>
      <c r="S6" s="128" t="s">
        <v>231</v>
      </c>
      <c r="T6" s="127" t="s">
        <v>232</v>
      </c>
      <c r="V6" s="128" t="s">
        <v>231</v>
      </c>
      <c r="W6" s="127" t="s">
        <v>232</v>
      </c>
      <c r="Y6" s="128" t="s">
        <v>231</v>
      </c>
      <c r="Z6" s="127" t="s">
        <v>232</v>
      </c>
    </row>
    <row r="7" spans="2:26" ht="15" customHeight="1">
      <c r="B7" s="422" t="s">
        <v>209</v>
      </c>
      <c r="C7" s="83" t="s">
        <v>204</v>
      </c>
      <c r="D7" s="133">
        <v>259</v>
      </c>
      <c r="E7" s="133">
        <v>310</v>
      </c>
      <c r="G7" s="133">
        <v>279</v>
      </c>
      <c r="H7" s="133">
        <v>289</v>
      </c>
      <c r="J7" s="133">
        <v>164</v>
      </c>
      <c r="K7" s="133">
        <v>405</v>
      </c>
      <c r="M7" s="133">
        <v>73</v>
      </c>
      <c r="N7" s="133">
        <v>497</v>
      </c>
      <c r="P7" s="133">
        <v>247</v>
      </c>
      <c r="Q7" s="133">
        <v>323</v>
      </c>
      <c r="S7" s="133">
        <v>188</v>
      </c>
      <c r="T7" s="133">
        <v>381</v>
      </c>
      <c r="V7" s="134">
        <v>57</v>
      </c>
      <c r="W7" s="134">
        <v>511</v>
      </c>
      <c r="Y7" s="134">
        <v>15</v>
      </c>
      <c r="Z7" s="134">
        <v>554</v>
      </c>
    </row>
    <row r="8" spans="2:26" ht="15" customHeight="1">
      <c r="B8" s="422"/>
      <c r="C8" s="83" t="s">
        <v>205</v>
      </c>
      <c r="D8" s="71">
        <v>0.45359019264448303</v>
      </c>
      <c r="E8" s="71">
        <v>0.54290718038528896</v>
      </c>
      <c r="G8" s="71">
        <v>0.48947368421052601</v>
      </c>
      <c r="H8" s="71">
        <v>0.50701754385964903</v>
      </c>
      <c r="J8" s="71">
        <v>0.28721541155866898</v>
      </c>
      <c r="K8" s="71">
        <v>0.70928196147110301</v>
      </c>
      <c r="M8" s="71">
        <v>0.12762237762237799</v>
      </c>
      <c r="N8" s="71">
        <v>0.86888111888111896</v>
      </c>
      <c r="P8" s="71">
        <v>0.43181818181818199</v>
      </c>
      <c r="Q8" s="71">
        <v>0.56468531468531502</v>
      </c>
      <c r="S8" s="71">
        <v>0.32924693520140103</v>
      </c>
      <c r="T8" s="71">
        <v>0.66725043782837101</v>
      </c>
      <c r="V8" s="135">
        <v>0.1</v>
      </c>
      <c r="W8" s="135">
        <v>0.89649122807017501</v>
      </c>
      <c r="Y8" s="135">
        <v>2.62697022767075E-2</v>
      </c>
      <c r="Z8" s="135">
        <v>0.97022767075306504</v>
      </c>
    </row>
    <row r="9" spans="2:26">
      <c r="C9" s="59"/>
      <c r="D9" s="65"/>
    </row>
    <row r="10" spans="2:26">
      <c r="B10" s="423" t="s">
        <v>71</v>
      </c>
      <c r="C10" s="391" t="s">
        <v>62</v>
      </c>
      <c r="D10" s="133">
        <v>143</v>
      </c>
      <c r="E10" s="133">
        <v>138</v>
      </c>
      <c r="G10" s="133">
        <v>135</v>
      </c>
      <c r="H10" s="133">
        <v>146</v>
      </c>
      <c r="J10" s="133">
        <v>77</v>
      </c>
      <c r="K10" s="133">
        <v>205</v>
      </c>
      <c r="M10" s="133">
        <v>32</v>
      </c>
      <c r="N10" s="133">
        <v>250</v>
      </c>
      <c r="P10" s="133">
        <v>126</v>
      </c>
      <c r="Q10" s="133">
        <v>156</v>
      </c>
      <c r="S10" s="133">
        <v>94</v>
      </c>
      <c r="T10" s="133">
        <v>188</v>
      </c>
      <c r="V10" s="134">
        <v>37</v>
      </c>
      <c r="W10" s="134">
        <v>244</v>
      </c>
      <c r="Y10" s="134">
        <v>9</v>
      </c>
      <c r="Z10" s="134">
        <v>272</v>
      </c>
    </row>
    <row r="11" spans="2:26">
      <c r="B11" s="423"/>
      <c r="C11" s="390"/>
      <c r="D11" s="71">
        <v>0.50889679715302505</v>
      </c>
      <c r="E11" s="71">
        <v>0.49110320284697501</v>
      </c>
      <c r="G11" s="71">
        <v>0.48042704626334498</v>
      </c>
      <c r="H11" s="71">
        <v>0.51957295373665502</v>
      </c>
      <c r="J11" s="71">
        <v>0.27304964539007098</v>
      </c>
      <c r="K11" s="71">
        <v>0.72695035460992896</v>
      </c>
      <c r="M11" s="71">
        <v>0.11347517730496499</v>
      </c>
      <c r="N11" s="71">
        <v>0.88652482269503596</v>
      </c>
      <c r="P11" s="71">
        <v>0.44680851063829802</v>
      </c>
      <c r="Q11" s="71">
        <v>0.55319148936170204</v>
      </c>
      <c r="S11" s="71">
        <v>0.33333333333333298</v>
      </c>
      <c r="T11" s="71">
        <v>0.66666666666666696</v>
      </c>
      <c r="V11" s="135">
        <v>0.13167259786476901</v>
      </c>
      <c r="W11" s="135">
        <v>0.86832740213523096</v>
      </c>
      <c r="Y11" s="135">
        <v>3.2028469750889701E-2</v>
      </c>
      <c r="Z11" s="135">
        <v>0.96797153024910998</v>
      </c>
    </row>
    <row r="12" spans="2:26">
      <c r="B12" s="423"/>
      <c r="C12" s="391" t="s">
        <v>63</v>
      </c>
      <c r="D12" s="133">
        <v>116</v>
      </c>
      <c r="E12" s="133">
        <v>172</v>
      </c>
      <c r="G12" s="133">
        <v>144</v>
      </c>
      <c r="H12" s="133">
        <v>143</v>
      </c>
      <c r="J12" s="133">
        <v>87</v>
      </c>
      <c r="K12" s="133">
        <v>200</v>
      </c>
      <c r="M12" s="133">
        <v>41</v>
      </c>
      <c r="N12" s="133">
        <v>247</v>
      </c>
      <c r="P12" s="133">
        <v>121</v>
      </c>
      <c r="Q12" s="133">
        <v>167</v>
      </c>
      <c r="S12" s="133">
        <v>94</v>
      </c>
      <c r="T12" s="133">
        <v>193</v>
      </c>
      <c r="V12" s="134">
        <v>20</v>
      </c>
      <c r="W12" s="134">
        <v>267</v>
      </c>
      <c r="Y12" s="134">
        <v>6</v>
      </c>
      <c r="Z12" s="134">
        <v>282</v>
      </c>
    </row>
    <row r="13" spans="2:26">
      <c r="B13" s="423"/>
      <c r="C13" s="391"/>
      <c r="D13" s="71">
        <v>0.4</v>
      </c>
      <c r="E13" s="71">
        <v>0.59310344827586203</v>
      </c>
      <c r="G13" s="71">
        <v>0.49826989619377199</v>
      </c>
      <c r="H13" s="71">
        <v>0.49480968858131502</v>
      </c>
      <c r="J13" s="71">
        <v>0.30103806228373697</v>
      </c>
      <c r="K13" s="71">
        <v>0.69204152249134898</v>
      </c>
      <c r="M13" s="71">
        <v>0.14137931034482801</v>
      </c>
      <c r="N13" s="71">
        <v>0.85172413793103396</v>
      </c>
      <c r="P13" s="71">
        <v>0.417241379310345</v>
      </c>
      <c r="Q13" s="71">
        <v>0.57586206896551695</v>
      </c>
      <c r="S13" s="71">
        <v>0.32525951557093402</v>
      </c>
      <c r="T13" s="71">
        <v>0.66782006920415204</v>
      </c>
      <c r="V13" s="135">
        <v>6.9204152249134995E-2</v>
      </c>
      <c r="W13" s="135">
        <v>0.92387543252595195</v>
      </c>
      <c r="Y13" s="135">
        <v>2.06896551724138E-2</v>
      </c>
      <c r="Z13" s="135">
        <v>0.972413793103448</v>
      </c>
    </row>
    <row r="14" spans="2:26">
      <c r="B14" s="2"/>
      <c r="C14" s="59"/>
      <c r="D14" s="65"/>
    </row>
    <row r="15" spans="2:26">
      <c r="B15" s="425" t="s">
        <v>77</v>
      </c>
      <c r="C15" s="392" t="s">
        <v>64</v>
      </c>
      <c r="D15" s="133">
        <v>30</v>
      </c>
      <c r="E15" s="133">
        <v>53</v>
      </c>
      <c r="G15" s="133">
        <v>1</v>
      </c>
      <c r="H15" s="133">
        <v>82</v>
      </c>
      <c r="J15" s="133">
        <v>72</v>
      </c>
      <c r="K15" s="133">
        <v>11</v>
      </c>
      <c r="M15" s="133">
        <v>12</v>
      </c>
      <c r="N15" s="133">
        <v>71</v>
      </c>
      <c r="P15" s="133">
        <v>52</v>
      </c>
      <c r="Q15" s="133">
        <v>31</v>
      </c>
      <c r="S15" s="133">
        <v>34</v>
      </c>
      <c r="T15" s="133">
        <v>49</v>
      </c>
      <c r="V15" s="134">
        <v>19</v>
      </c>
      <c r="W15" s="134">
        <v>64</v>
      </c>
      <c r="Y15" s="134">
        <v>2</v>
      </c>
      <c r="Z15" s="134">
        <v>80</v>
      </c>
    </row>
    <row r="16" spans="2:26">
      <c r="B16" s="426"/>
      <c r="C16" s="390"/>
      <c r="D16" s="71">
        <v>0.35714285714285698</v>
      </c>
      <c r="E16" s="71">
        <v>0.63095238095238104</v>
      </c>
      <c r="G16" s="71">
        <v>1.1904761904761901E-2</v>
      </c>
      <c r="H16" s="71">
        <v>0.97619047619047605</v>
      </c>
      <c r="J16" s="71">
        <v>0.85714285714285698</v>
      </c>
      <c r="K16" s="71">
        <v>0.13095238095238099</v>
      </c>
      <c r="M16" s="71">
        <v>0.14285714285714299</v>
      </c>
      <c r="N16" s="71">
        <v>0.84523809523809501</v>
      </c>
      <c r="P16" s="71">
        <v>0.61904761904761896</v>
      </c>
      <c r="Q16" s="71">
        <v>0.36904761904761901</v>
      </c>
      <c r="S16" s="71">
        <v>0.40476190476190499</v>
      </c>
      <c r="T16" s="71">
        <v>0.58333333333333304</v>
      </c>
      <c r="V16" s="135">
        <v>0.226190476190476</v>
      </c>
      <c r="W16" s="135">
        <v>0.76190476190476197</v>
      </c>
      <c r="Y16" s="135">
        <v>2.40963855421687E-2</v>
      </c>
      <c r="Z16" s="135">
        <v>0.96385542168674698</v>
      </c>
    </row>
    <row r="17" spans="2:26">
      <c r="B17" s="426"/>
      <c r="C17" s="392" t="s">
        <v>65</v>
      </c>
      <c r="D17" s="133">
        <v>53</v>
      </c>
      <c r="E17" s="133">
        <v>83</v>
      </c>
      <c r="G17" s="133">
        <v>36</v>
      </c>
      <c r="H17" s="133">
        <v>100</v>
      </c>
      <c r="J17" s="133">
        <v>73</v>
      </c>
      <c r="K17" s="133">
        <v>63</v>
      </c>
      <c r="M17" s="133">
        <v>29</v>
      </c>
      <c r="N17" s="133">
        <v>107</v>
      </c>
      <c r="P17" s="133">
        <v>74</v>
      </c>
      <c r="Q17" s="133">
        <v>62</v>
      </c>
      <c r="S17" s="133">
        <v>83</v>
      </c>
      <c r="T17" s="133">
        <v>53</v>
      </c>
      <c r="V17" s="134">
        <v>18</v>
      </c>
      <c r="W17" s="134">
        <v>118</v>
      </c>
      <c r="Y17" s="134">
        <v>4</v>
      </c>
      <c r="Z17" s="134">
        <v>132</v>
      </c>
    </row>
    <row r="18" spans="2:26">
      <c r="B18" s="426"/>
      <c r="C18" s="390"/>
      <c r="D18" s="71">
        <v>0.386861313868613</v>
      </c>
      <c r="E18" s="71">
        <v>0.60583941605839398</v>
      </c>
      <c r="G18" s="71">
        <v>0.26277372262773702</v>
      </c>
      <c r="H18" s="71">
        <v>0.72992700729926996</v>
      </c>
      <c r="J18" s="71">
        <v>0.53284671532846695</v>
      </c>
      <c r="K18" s="71">
        <v>0.45985401459853997</v>
      </c>
      <c r="M18" s="71">
        <v>0.21167883211678801</v>
      </c>
      <c r="N18" s="71">
        <v>0.78102189781021902</v>
      </c>
      <c r="P18" s="71">
        <v>0.54014598540145997</v>
      </c>
      <c r="Q18" s="71">
        <v>0.452554744525547</v>
      </c>
      <c r="S18" s="71">
        <v>0.60583941605839398</v>
      </c>
      <c r="T18" s="71">
        <v>0.386861313868613</v>
      </c>
      <c r="V18" s="135">
        <v>0.13138686131386901</v>
      </c>
      <c r="W18" s="135">
        <v>0.86131386861313897</v>
      </c>
      <c r="Y18" s="135">
        <v>2.9197080291970798E-2</v>
      </c>
      <c r="Z18" s="135">
        <v>0.96350364963503699</v>
      </c>
    </row>
    <row r="19" spans="2:26">
      <c r="B19" s="426"/>
      <c r="C19" s="392" t="s">
        <v>66</v>
      </c>
      <c r="D19" s="133">
        <v>57</v>
      </c>
      <c r="E19" s="133">
        <v>68</v>
      </c>
      <c r="G19" s="133">
        <v>79</v>
      </c>
      <c r="H19" s="133">
        <v>46</v>
      </c>
      <c r="J19" s="133">
        <v>7</v>
      </c>
      <c r="K19" s="133">
        <v>118</v>
      </c>
      <c r="M19" s="133">
        <v>17</v>
      </c>
      <c r="N19" s="133">
        <v>107</v>
      </c>
      <c r="P19" s="133">
        <v>62</v>
      </c>
      <c r="Q19" s="133">
        <v>62</v>
      </c>
      <c r="S19" s="133">
        <v>44</v>
      </c>
      <c r="T19" s="133">
        <v>81</v>
      </c>
      <c r="V19" s="134">
        <v>14</v>
      </c>
      <c r="W19" s="134">
        <v>111</v>
      </c>
      <c r="Y19" s="134">
        <v>2</v>
      </c>
      <c r="Z19" s="134">
        <v>123</v>
      </c>
    </row>
    <row r="20" spans="2:26">
      <c r="B20" s="426"/>
      <c r="C20" s="390"/>
      <c r="D20" s="71">
        <v>0.45600000000000002</v>
      </c>
      <c r="E20" s="71">
        <v>0.54400000000000004</v>
      </c>
      <c r="G20" s="71">
        <v>0.63200000000000001</v>
      </c>
      <c r="H20" s="71">
        <v>0.36799999999999999</v>
      </c>
      <c r="J20" s="71">
        <v>5.6000000000000001E-2</v>
      </c>
      <c r="K20" s="71">
        <v>0.94399999999999995</v>
      </c>
      <c r="M20" s="71">
        <v>0.13709677419354799</v>
      </c>
      <c r="N20" s="71">
        <v>0.86290322580645196</v>
      </c>
      <c r="P20" s="71">
        <v>0.5</v>
      </c>
      <c r="Q20" s="71">
        <v>0.5</v>
      </c>
      <c r="S20" s="71">
        <v>0.35199999999999998</v>
      </c>
      <c r="T20" s="71">
        <v>0.64800000000000002</v>
      </c>
      <c r="V20" s="135">
        <v>0.112</v>
      </c>
      <c r="W20" s="135">
        <v>0.88800000000000001</v>
      </c>
      <c r="Y20" s="135">
        <v>1.6E-2</v>
      </c>
      <c r="Z20" s="135">
        <v>0.98399999999999999</v>
      </c>
    </row>
    <row r="21" spans="2:26">
      <c r="B21" s="426"/>
      <c r="C21" s="392" t="s">
        <v>67</v>
      </c>
      <c r="D21" s="133">
        <v>58</v>
      </c>
      <c r="E21" s="133">
        <v>55</v>
      </c>
      <c r="G21" s="133">
        <v>83</v>
      </c>
      <c r="H21" s="133">
        <v>30</v>
      </c>
      <c r="J21" s="133">
        <v>8</v>
      </c>
      <c r="K21" s="133">
        <v>105</v>
      </c>
      <c r="M21" s="133">
        <v>7</v>
      </c>
      <c r="N21" s="133">
        <v>106</v>
      </c>
      <c r="P21" s="133">
        <v>31</v>
      </c>
      <c r="Q21" s="133">
        <v>82</v>
      </c>
      <c r="S21" s="133">
        <v>15</v>
      </c>
      <c r="T21" s="133">
        <v>98</v>
      </c>
      <c r="V21" s="134">
        <v>5</v>
      </c>
      <c r="W21" s="134">
        <v>108</v>
      </c>
      <c r="Y21" s="134">
        <v>4</v>
      </c>
      <c r="Z21" s="134">
        <v>109</v>
      </c>
    </row>
    <row r="22" spans="2:26">
      <c r="B22" s="426"/>
      <c r="C22" s="390"/>
      <c r="D22" s="71">
        <v>0.51327433628318597</v>
      </c>
      <c r="E22" s="71">
        <v>0.48672566371681403</v>
      </c>
      <c r="G22" s="71">
        <v>0.734513274336283</v>
      </c>
      <c r="H22" s="71">
        <v>0.265486725663717</v>
      </c>
      <c r="J22" s="71">
        <v>7.0796460176991205E-2</v>
      </c>
      <c r="K22" s="71">
        <v>0.92920353982300896</v>
      </c>
      <c r="M22" s="71">
        <v>6.1946902654867297E-2</v>
      </c>
      <c r="N22" s="71">
        <v>0.93805309734513298</v>
      </c>
      <c r="P22" s="71">
        <v>0.27433628318584102</v>
      </c>
      <c r="Q22" s="71">
        <v>0.72566371681415898</v>
      </c>
      <c r="S22" s="71">
        <v>0.132743362831858</v>
      </c>
      <c r="T22" s="71">
        <v>0.86725663716814205</v>
      </c>
      <c r="V22" s="135">
        <v>4.4247787610619503E-2</v>
      </c>
      <c r="W22" s="135">
        <v>0.95575221238938102</v>
      </c>
      <c r="Y22" s="135">
        <v>3.5398230088495602E-2</v>
      </c>
      <c r="Z22" s="135">
        <v>0.96460176991150404</v>
      </c>
    </row>
    <row r="23" spans="2:26">
      <c r="B23" s="426"/>
      <c r="C23" s="392" t="s">
        <v>68</v>
      </c>
      <c r="D23" s="133">
        <v>47</v>
      </c>
      <c r="E23" s="133">
        <v>35</v>
      </c>
      <c r="G23" s="133">
        <v>68</v>
      </c>
      <c r="H23" s="133">
        <v>14</v>
      </c>
      <c r="J23" s="133">
        <v>2</v>
      </c>
      <c r="K23" s="133">
        <v>80</v>
      </c>
      <c r="M23" s="133">
        <v>5</v>
      </c>
      <c r="N23" s="133">
        <v>77</v>
      </c>
      <c r="P23" s="133">
        <v>16</v>
      </c>
      <c r="Q23" s="133">
        <v>65</v>
      </c>
      <c r="S23" s="133">
        <v>8</v>
      </c>
      <c r="T23" s="133">
        <v>74</v>
      </c>
      <c r="V23" s="134">
        <v>2</v>
      </c>
      <c r="W23" s="134">
        <v>80</v>
      </c>
      <c r="Y23" s="134">
        <v>3</v>
      </c>
      <c r="Z23" s="134">
        <v>79</v>
      </c>
    </row>
    <row r="24" spans="2:26">
      <c r="B24" s="426"/>
      <c r="C24" s="390"/>
      <c r="D24" s="71">
        <v>0.57317073170731703</v>
      </c>
      <c r="E24" s="71">
        <v>0.42682926829268297</v>
      </c>
      <c r="G24" s="71">
        <v>0.82926829268292701</v>
      </c>
      <c r="H24" s="71">
        <v>0.17073170731707299</v>
      </c>
      <c r="J24" s="71">
        <v>2.4390243902439001E-2</v>
      </c>
      <c r="K24" s="71">
        <v>0.97560975609756095</v>
      </c>
      <c r="M24" s="71">
        <v>6.0975609756097601E-2</v>
      </c>
      <c r="N24" s="71">
        <v>0.93902439024390205</v>
      </c>
      <c r="P24" s="71">
        <v>0.19753086419753099</v>
      </c>
      <c r="Q24" s="71">
        <v>0.80246913580246904</v>
      </c>
      <c r="S24" s="71">
        <v>9.7560975609756101E-2</v>
      </c>
      <c r="T24" s="71">
        <v>0.90243902439024404</v>
      </c>
      <c r="V24" s="135">
        <v>2.4390243902439001E-2</v>
      </c>
      <c r="W24" s="135">
        <v>0.97560975609756095</v>
      </c>
      <c r="Y24" s="135">
        <v>3.65853658536585E-2</v>
      </c>
      <c r="Z24" s="135">
        <v>0.96341463414634099</v>
      </c>
    </row>
    <row r="25" spans="2:26">
      <c r="B25" s="426"/>
      <c r="C25" s="392" t="s">
        <v>69</v>
      </c>
      <c r="D25" s="133">
        <v>11</v>
      </c>
      <c r="E25" s="133">
        <v>5</v>
      </c>
      <c r="G25" s="133">
        <v>9</v>
      </c>
      <c r="H25" s="133">
        <v>7</v>
      </c>
      <c r="J25" s="133">
        <v>1</v>
      </c>
      <c r="K25" s="133">
        <v>15</v>
      </c>
      <c r="M25" s="133">
        <v>0</v>
      </c>
      <c r="N25" s="133">
        <v>16</v>
      </c>
      <c r="P25" s="133">
        <v>2</v>
      </c>
      <c r="Q25" s="133">
        <v>14</v>
      </c>
      <c r="S25" s="133">
        <v>2</v>
      </c>
      <c r="T25" s="133">
        <v>14</v>
      </c>
      <c r="V25" s="134">
        <v>1</v>
      </c>
      <c r="W25" s="134">
        <v>15</v>
      </c>
      <c r="Y25" s="134">
        <v>0</v>
      </c>
      <c r="Z25" s="134">
        <v>16</v>
      </c>
    </row>
    <row r="26" spans="2:26">
      <c r="B26" s="426"/>
      <c r="C26" s="390"/>
      <c r="D26" s="71">
        <v>0.6875</v>
      </c>
      <c r="E26" s="71">
        <v>0.3125</v>
      </c>
      <c r="G26" s="71">
        <v>0.5625</v>
      </c>
      <c r="H26" s="71">
        <v>0.4375</v>
      </c>
      <c r="J26" s="71">
        <v>6.25E-2</v>
      </c>
      <c r="K26" s="71">
        <v>0.9375</v>
      </c>
      <c r="M26" s="71">
        <v>0</v>
      </c>
      <c r="N26" s="71">
        <v>1</v>
      </c>
      <c r="P26" s="71">
        <v>0.125</v>
      </c>
      <c r="Q26" s="71">
        <v>0.875</v>
      </c>
      <c r="S26" s="71">
        <v>0.125</v>
      </c>
      <c r="T26" s="71">
        <v>0.875</v>
      </c>
      <c r="V26" s="135">
        <v>6.25E-2</v>
      </c>
      <c r="W26" s="135">
        <v>0.9375</v>
      </c>
      <c r="Y26" s="135">
        <v>0</v>
      </c>
      <c r="Z26" s="135">
        <v>1</v>
      </c>
    </row>
    <row r="27" spans="2:26">
      <c r="B27" s="426"/>
      <c r="C27" s="392" t="s">
        <v>70</v>
      </c>
      <c r="D27" s="133">
        <v>4</v>
      </c>
      <c r="E27" s="133">
        <v>11</v>
      </c>
      <c r="G27" s="133">
        <v>4</v>
      </c>
      <c r="H27" s="133">
        <v>11</v>
      </c>
      <c r="J27" s="133">
        <v>1</v>
      </c>
      <c r="K27" s="133">
        <v>14</v>
      </c>
      <c r="M27" s="133">
        <v>2</v>
      </c>
      <c r="N27" s="133">
        <v>13</v>
      </c>
      <c r="P27" s="133">
        <v>9</v>
      </c>
      <c r="Q27" s="133">
        <v>6</v>
      </c>
      <c r="S27" s="133">
        <v>2</v>
      </c>
      <c r="T27" s="133">
        <v>13</v>
      </c>
      <c r="V27" s="134">
        <v>0</v>
      </c>
      <c r="W27" s="134">
        <v>15</v>
      </c>
      <c r="Y27" s="134">
        <v>0</v>
      </c>
      <c r="Z27" s="134">
        <v>15</v>
      </c>
    </row>
    <row r="28" spans="2:26">
      <c r="B28" s="427"/>
      <c r="C28" s="390"/>
      <c r="D28" s="71">
        <v>0.266666666666667</v>
      </c>
      <c r="E28" s="71">
        <v>0.73333333333333295</v>
      </c>
      <c r="G28" s="71">
        <v>0.266666666666667</v>
      </c>
      <c r="H28" s="71">
        <v>0.73333333333333295</v>
      </c>
      <c r="J28" s="71">
        <v>6.6666666666666693E-2</v>
      </c>
      <c r="K28" s="71">
        <v>0.93333333333333302</v>
      </c>
      <c r="M28" s="71">
        <v>0.133333333333333</v>
      </c>
      <c r="N28" s="71">
        <v>0.86666666666666703</v>
      </c>
      <c r="P28" s="71">
        <v>0.6</v>
      </c>
      <c r="Q28" s="71">
        <v>0.4</v>
      </c>
      <c r="S28" s="71">
        <v>0.133333333333333</v>
      </c>
      <c r="T28" s="71">
        <v>0.86666666666666703</v>
      </c>
      <c r="V28" s="135">
        <v>0</v>
      </c>
      <c r="W28" s="135">
        <v>1</v>
      </c>
      <c r="Y28" s="135">
        <v>0</v>
      </c>
      <c r="Z28" s="135">
        <v>1</v>
      </c>
    </row>
    <row r="29" spans="2:26">
      <c r="B29" s="2"/>
      <c r="C29" s="59"/>
      <c r="D29" s="65"/>
    </row>
    <row r="30" spans="2:26">
      <c r="B30" s="423" t="s">
        <v>72</v>
      </c>
      <c r="C30" s="391" t="s">
        <v>73</v>
      </c>
      <c r="D30" s="133">
        <v>49</v>
      </c>
      <c r="E30" s="133">
        <v>80</v>
      </c>
      <c r="G30" s="133">
        <v>3</v>
      </c>
      <c r="H30" s="133">
        <v>126</v>
      </c>
      <c r="J30" s="133">
        <v>109</v>
      </c>
      <c r="K30" s="133">
        <v>20</v>
      </c>
      <c r="M30" s="133">
        <v>18</v>
      </c>
      <c r="N30" s="133">
        <v>111</v>
      </c>
      <c r="P30" s="133">
        <v>80</v>
      </c>
      <c r="Q30" s="133">
        <v>49</v>
      </c>
      <c r="S30" s="133">
        <v>60</v>
      </c>
      <c r="T30" s="133">
        <v>70</v>
      </c>
      <c r="V30" s="134">
        <v>23</v>
      </c>
      <c r="W30" s="134">
        <v>106</v>
      </c>
      <c r="Y30" s="134">
        <v>5</v>
      </c>
      <c r="Z30" s="134">
        <v>124</v>
      </c>
    </row>
    <row r="31" spans="2:26">
      <c r="B31" s="423"/>
      <c r="C31" s="390"/>
      <c r="D31" s="71">
        <v>0.37404580152671801</v>
      </c>
      <c r="E31" s="71">
        <v>0.61068702290076304</v>
      </c>
      <c r="G31" s="71">
        <v>2.2900763358778602E-2</v>
      </c>
      <c r="H31" s="71">
        <v>0.961832061068702</v>
      </c>
      <c r="J31" s="71">
        <v>0.83206106870229002</v>
      </c>
      <c r="K31" s="71">
        <v>0.15267175572519101</v>
      </c>
      <c r="M31" s="71">
        <v>0.13740458015267201</v>
      </c>
      <c r="N31" s="71">
        <v>0.84732824427480902</v>
      </c>
      <c r="P31" s="71">
        <v>0.61068702290076304</v>
      </c>
      <c r="Q31" s="71">
        <v>0.37404580152671801</v>
      </c>
      <c r="S31" s="71">
        <v>0.45454545454545497</v>
      </c>
      <c r="T31" s="71">
        <v>0.53030303030303005</v>
      </c>
      <c r="V31" s="135">
        <v>0.17557251908396901</v>
      </c>
      <c r="W31" s="135">
        <v>0.80916030534351202</v>
      </c>
      <c r="Y31" s="135">
        <v>3.8167938931297697E-2</v>
      </c>
      <c r="Z31" s="135">
        <v>0.94656488549618301</v>
      </c>
    </row>
    <row r="32" spans="2:26">
      <c r="B32" s="423"/>
      <c r="C32" s="392" t="s">
        <v>74</v>
      </c>
      <c r="D32" s="133">
        <v>36</v>
      </c>
      <c r="E32" s="133">
        <v>52</v>
      </c>
      <c r="G32" s="133">
        <v>35</v>
      </c>
      <c r="H32" s="133">
        <v>52</v>
      </c>
      <c r="J32" s="133">
        <v>3</v>
      </c>
      <c r="K32" s="133">
        <v>85</v>
      </c>
      <c r="M32" s="133">
        <v>9</v>
      </c>
      <c r="N32" s="133">
        <v>79</v>
      </c>
      <c r="P32" s="133">
        <v>35</v>
      </c>
      <c r="Q32" s="133">
        <v>53</v>
      </c>
      <c r="S32" s="133">
        <v>37</v>
      </c>
      <c r="T32" s="133">
        <v>51</v>
      </c>
      <c r="V32" s="134">
        <v>15</v>
      </c>
      <c r="W32" s="134">
        <v>72</v>
      </c>
      <c r="Y32" s="134">
        <v>2</v>
      </c>
      <c r="Z32" s="134">
        <v>86</v>
      </c>
    </row>
    <row r="33" spans="2:26" ht="15.75" customHeight="1">
      <c r="B33" s="423"/>
      <c r="C33" s="390"/>
      <c r="D33" s="71">
        <v>0.40909090909090901</v>
      </c>
      <c r="E33" s="71">
        <v>0.59090909090909105</v>
      </c>
      <c r="G33" s="71">
        <v>0.40229885057471299</v>
      </c>
      <c r="H33" s="71">
        <v>0.59770114942528696</v>
      </c>
      <c r="J33" s="71">
        <v>3.4090909090909102E-2</v>
      </c>
      <c r="K33" s="71">
        <v>0.96590909090909105</v>
      </c>
      <c r="M33" s="71">
        <v>0.102272727272727</v>
      </c>
      <c r="N33" s="71">
        <v>0.89772727272727304</v>
      </c>
      <c r="P33" s="71">
        <v>0.39772727272727298</v>
      </c>
      <c r="Q33" s="71">
        <v>0.60227272727272696</v>
      </c>
      <c r="S33" s="71">
        <v>0.42045454545454503</v>
      </c>
      <c r="T33" s="71">
        <v>0.57954545454545503</v>
      </c>
      <c r="V33" s="135">
        <v>0.17241379310344801</v>
      </c>
      <c r="W33" s="135">
        <v>0.82758620689655205</v>
      </c>
      <c r="Y33" s="135">
        <v>2.27272727272727E-2</v>
      </c>
      <c r="Z33" s="135">
        <v>0.97727272727272696</v>
      </c>
    </row>
    <row r="34" spans="2:26" ht="15.75" customHeight="1">
      <c r="B34" s="423"/>
      <c r="C34" s="392" t="s">
        <v>75</v>
      </c>
      <c r="D34" s="133">
        <v>106</v>
      </c>
      <c r="E34" s="133">
        <v>145</v>
      </c>
      <c r="G34" s="133">
        <v>154</v>
      </c>
      <c r="H34" s="133">
        <v>97</v>
      </c>
      <c r="J34" s="133">
        <v>41</v>
      </c>
      <c r="K34" s="133">
        <v>210</v>
      </c>
      <c r="M34" s="133">
        <v>33</v>
      </c>
      <c r="N34" s="133">
        <v>218</v>
      </c>
      <c r="P34" s="133">
        <v>106</v>
      </c>
      <c r="Q34" s="133">
        <v>145</v>
      </c>
      <c r="S34" s="133">
        <v>77</v>
      </c>
      <c r="T34" s="133">
        <v>174</v>
      </c>
      <c r="V34" s="134">
        <v>16</v>
      </c>
      <c r="W34" s="134">
        <v>235</v>
      </c>
      <c r="Y34" s="134">
        <v>4</v>
      </c>
      <c r="Z34" s="134">
        <v>247</v>
      </c>
    </row>
    <row r="35" spans="2:26">
      <c r="B35" s="423"/>
      <c r="C35" s="390"/>
      <c r="D35" s="71">
        <v>0.42231075697211201</v>
      </c>
      <c r="E35" s="71">
        <v>0.57768924302788804</v>
      </c>
      <c r="G35" s="71">
        <v>0.61354581673306796</v>
      </c>
      <c r="H35" s="71">
        <v>0.38645418326693198</v>
      </c>
      <c r="J35" s="71">
        <v>0.163346613545817</v>
      </c>
      <c r="K35" s="71">
        <v>0.83665338645418297</v>
      </c>
      <c r="M35" s="71">
        <v>0.131474103585657</v>
      </c>
      <c r="N35" s="71">
        <v>0.86852589641434297</v>
      </c>
      <c r="P35" s="71">
        <v>0.42231075697211201</v>
      </c>
      <c r="Q35" s="71">
        <v>0.57768924302788804</v>
      </c>
      <c r="S35" s="71">
        <v>0.30677290836653398</v>
      </c>
      <c r="T35" s="71">
        <v>0.69322709163346596</v>
      </c>
      <c r="V35" s="135">
        <v>6.3745019920318696E-2</v>
      </c>
      <c r="W35" s="135">
        <v>0.936254980079681</v>
      </c>
      <c r="Y35" s="135">
        <v>1.5936254980079698E-2</v>
      </c>
      <c r="Z35" s="135">
        <v>0.98406374501992</v>
      </c>
    </row>
    <row r="36" spans="2:26">
      <c r="B36" s="423"/>
      <c r="C36" s="392" t="s">
        <v>76</v>
      </c>
      <c r="D36" s="133">
        <v>68</v>
      </c>
      <c r="E36" s="133">
        <v>33</v>
      </c>
      <c r="G36" s="133">
        <v>87</v>
      </c>
      <c r="H36" s="133">
        <v>14</v>
      </c>
      <c r="J36" s="133">
        <v>11</v>
      </c>
      <c r="K36" s="133">
        <v>91</v>
      </c>
      <c r="M36" s="133">
        <v>12</v>
      </c>
      <c r="N36" s="133">
        <v>89</v>
      </c>
      <c r="P36" s="133">
        <v>26</v>
      </c>
      <c r="Q36" s="133">
        <v>75</v>
      </c>
      <c r="S36" s="133">
        <v>16</v>
      </c>
      <c r="T36" s="133">
        <v>86</v>
      </c>
      <c r="V36" s="134">
        <v>4</v>
      </c>
      <c r="W36" s="134">
        <v>97</v>
      </c>
      <c r="Y36" s="134">
        <v>4</v>
      </c>
      <c r="Z36" s="134">
        <v>98</v>
      </c>
    </row>
    <row r="37" spans="2:26">
      <c r="B37" s="423"/>
      <c r="C37" s="391"/>
      <c r="D37" s="71">
        <v>0.67326732673267298</v>
      </c>
      <c r="E37" s="71">
        <v>0.32673267326732702</v>
      </c>
      <c r="G37" s="71">
        <v>0.86138613861386104</v>
      </c>
      <c r="H37" s="71">
        <v>0.13861386138613899</v>
      </c>
      <c r="J37" s="71">
        <v>0.10784313725490199</v>
      </c>
      <c r="K37" s="71">
        <v>0.89215686274509798</v>
      </c>
      <c r="M37" s="71">
        <v>0.118811881188119</v>
      </c>
      <c r="N37" s="71">
        <v>0.88118811881188097</v>
      </c>
      <c r="P37" s="71">
        <v>0.25742574257425699</v>
      </c>
      <c r="Q37" s="71">
        <v>0.74257425742574301</v>
      </c>
      <c r="S37" s="71">
        <v>0.15686274509803899</v>
      </c>
      <c r="T37" s="71">
        <v>0.84313725490196101</v>
      </c>
      <c r="V37" s="135">
        <v>3.9603960396039598E-2</v>
      </c>
      <c r="W37" s="135">
        <v>0.96039603960396003</v>
      </c>
      <c r="Y37" s="135">
        <v>3.9215686274509803E-2</v>
      </c>
      <c r="Z37" s="135">
        <v>0.96078431372549</v>
      </c>
    </row>
    <row r="38" spans="2:26">
      <c r="B38" s="2"/>
      <c r="C38" s="59"/>
      <c r="D38" s="65"/>
    </row>
    <row r="39" spans="2:26">
      <c r="B39" s="423" t="s">
        <v>81</v>
      </c>
      <c r="C39" s="391" t="s">
        <v>78</v>
      </c>
      <c r="D39" s="133">
        <v>243</v>
      </c>
      <c r="E39" s="133">
        <v>291</v>
      </c>
      <c r="G39" s="133">
        <v>261</v>
      </c>
      <c r="H39" s="133">
        <v>273</v>
      </c>
      <c r="J39" s="133">
        <v>154</v>
      </c>
      <c r="K39" s="133">
        <v>380</v>
      </c>
      <c r="M39" s="133">
        <v>70</v>
      </c>
      <c r="N39" s="133">
        <v>463</v>
      </c>
      <c r="P39" s="133">
        <v>231</v>
      </c>
      <c r="Q39" s="133">
        <v>303</v>
      </c>
      <c r="S39" s="133">
        <v>182</v>
      </c>
      <c r="T39" s="133">
        <v>351</v>
      </c>
      <c r="V39" s="134">
        <v>55</v>
      </c>
      <c r="W39" s="134">
        <v>479</v>
      </c>
      <c r="Y39" s="134">
        <v>14</v>
      </c>
      <c r="Z39" s="134">
        <v>520</v>
      </c>
    </row>
    <row r="40" spans="2:26">
      <c r="B40" s="423"/>
      <c r="C40" s="390"/>
      <c r="D40" s="71">
        <v>0.45420560747663602</v>
      </c>
      <c r="E40" s="71">
        <v>0.54392523364486001</v>
      </c>
      <c r="G40" s="71">
        <v>0.48785046728971998</v>
      </c>
      <c r="H40" s="71">
        <v>0.51028037383177605</v>
      </c>
      <c r="J40" s="71">
        <v>0.28785046728972002</v>
      </c>
      <c r="K40" s="71">
        <v>0.710280373831776</v>
      </c>
      <c r="M40" s="71">
        <v>0.131086142322097</v>
      </c>
      <c r="N40" s="71">
        <v>0.867041198501873</v>
      </c>
      <c r="P40" s="71">
        <v>0.43177570093457901</v>
      </c>
      <c r="Q40" s="71">
        <v>0.56635514018691602</v>
      </c>
      <c r="S40" s="71">
        <v>0.34082397003745302</v>
      </c>
      <c r="T40" s="71">
        <v>0.65730337078651702</v>
      </c>
      <c r="V40" s="135">
        <v>0.10280373831775701</v>
      </c>
      <c r="W40" s="135">
        <v>0.89532710280373795</v>
      </c>
      <c r="Y40" s="135">
        <v>2.6168224299065401E-2</v>
      </c>
      <c r="Z40" s="135">
        <v>0.97196261682243001</v>
      </c>
    </row>
    <row r="41" spans="2:26">
      <c r="B41" s="423"/>
      <c r="C41" s="392" t="s">
        <v>79</v>
      </c>
      <c r="D41" s="133">
        <v>17</v>
      </c>
      <c r="E41" s="133">
        <v>15</v>
      </c>
      <c r="G41" s="133">
        <v>17</v>
      </c>
      <c r="H41" s="133">
        <v>15</v>
      </c>
      <c r="J41" s="133">
        <v>9</v>
      </c>
      <c r="K41" s="133">
        <v>22</v>
      </c>
      <c r="M41" s="133">
        <v>2</v>
      </c>
      <c r="N41" s="133">
        <v>30</v>
      </c>
      <c r="P41" s="133">
        <v>13</v>
      </c>
      <c r="Q41" s="133">
        <v>18</v>
      </c>
      <c r="S41" s="133">
        <v>5</v>
      </c>
      <c r="T41" s="133">
        <v>26</v>
      </c>
      <c r="V41" s="134">
        <v>2</v>
      </c>
      <c r="W41" s="134">
        <v>29</v>
      </c>
      <c r="Y41" s="134">
        <v>1</v>
      </c>
      <c r="Z41" s="134">
        <v>30</v>
      </c>
    </row>
    <row r="42" spans="2:26">
      <c r="B42" s="423"/>
      <c r="C42" s="390"/>
      <c r="D42" s="71">
        <v>0.51515151515151503</v>
      </c>
      <c r="E42" s="71">
        <v>0.45454545454545497</v>
      </c>
      <c r="G42" s="71">
        <v>0.51515151515151503</v>
      </c>
      <c r="H42" s="71">
        <v>0.45454545454545497</v>
      </c>
      <c r="J42" s="71">
        <v>0.28125</v>
      </c>
      <c r="K42" s="71">
        <v>0.6875</v>
      </c>
      <c r="M42" s="71">
        <v>6.0606060606060601E-2</v>
      </c>
      <c r="N42" s="71">
        <v>0.90909090909090895</v>
      </c>
      <c r="P42" s="71">
        <v>0.40625</v>
      </c>
      <c r="Q42" s="71">
        <v>0.5625</v>
      </c>
      <c r="S42" s="71">
        <v>0.15625</v>
      </c>
      <c r="T42" s="71">
        <v>0.8125</v>
      </c>
      <c r="V42" s="135">
        <v>6.25E-2</v>
      </c>
      <c r="W42" s="135">
        <v>0.90625</v>
      </c>
      <c r="Y42" s="135">
        <v>3.125E-2</v>
      </c>
      <c r="Z42" s="135">
        <v>0.9375</v>
      </c>
    </row>
    <row r="43" spans="2:26">
      <c r="B43" s="423"/>
      <c r="C43" s="392" t="s">
        <v>80</v>
      </c>
      <c r="D43" s="133">
        <v>0</v>
      </c>
      <c r="E43" s="133">
        <v>4</v>
      </c>
      <c r="G43" s="133">
        <v>2</v>
      </c>
      <c r="H43" s="133">
        <v>2</v>
      </c>
      <c r="J43" s="133">
        <v>1</v>
      </c>
      <c r="K43" s="133">
        <v>3</v>
      </c>
      <c r="M43" s="133">
        <v>1</v>
      </c>
      <c r="N43" s="133">
        <v>4</v>
      </c>
      <c r="P43" s="133">
        <v>2</v>
      </c>
      <c r="Q43" s="133">
        <v>2</v>
      </c>
      <c r="S43" s="133">
        <v>1</v>
      </c>
      <c r="T43" s="133">
        <v>3</v>
      </c>
      <c r="V43" s="134">
        <v>1</v>
      </c>
      <c r="W43" s="134">
        <v>4</v>
      </c>
      <c r="Y43" s="134">
        <v>0</v>
      </c>
      <c r="Z43" s="134">
        <v>4</v>
      </c>
    </row>
    <row r="44" spans="2:26">
      <c r="B44" s="423"/>
      <c r="C44" s="391"/>
      <c r="D44" s="71">
        <v>0</v>
      </c>
      <c r="E44" s="71">
        <v>1</v>
      </c>
      <c r="G44" s="71">
        <v>0.5</v>
      </c>
      <c r="H44" s="71">
        <v>0.5</v>
      </c>
      <c r="J44" s="71">
        <v>0.25</v>
      </c>
      <c r="K44" s="71">
        <v>0.75</v>
      </c>
      <c r="M44" s="71">
        <v>0.2</v>
      </c>
      <c r="N44" s="71">
        <v>0.8</v>
      </c>
      <c r="P44" s="71">
        <v>0.5</v>
      </c>
      <c r="Q44" s="71">
        <v>0.5</v>
      </c>
      <c r="S44" s="71">
        <v>0.25</v>
      </c>
      <c r="T44" s="71">
        <v>0.75</v>
      </c>
      <c r="V44" s="135">
        <v>0.2</v>
      </c>
      <c r="W44" s="135">
        <v>0.8</v>
      </c>
      <c r="Y44" s="135">
        <v>0</v>
      </c>
      <c r="Z44" s="135">
        <v>1</v>
      </c>
    </row>
    <row r="45" spans="2:26">
      <c r="C45" s="59"/>
      <c r="D45" s="65"/>
    </row>
    <row r="46" spans="2:26" ht="15" customHeight="1">
      <c r="B46" s="423" t="s">
        <v>227</v>
      </c>
      <c r="C46" s="377" t="s">
        <v>178</v>
      </c>
      <c r="D46" s="133">
        <v>3</v>
      </c>
      <c r="E46" s="133">
        <v>1</v>
      </c>
      <c r="G46" s="133">
        <v>1</v>
      </c>
      <c r="H46" s="133">
        <v>3</v>
      </c>
      <c r="J46" s="133">
        <v>0</v>
      </c>
      <c r="K46" s="133">
        <v>4</v>
      </c>
      <c r="M46" s="133">
        <v>0</v>
      </c>
      <c r="N46" s="133">
        <v>4</v>
      </c>
      <c r="P46" s="133">
        <v>1</v>
      </c>
      <c r="Q46" s="133">
        <v>3</v>
      </c>
      <c r="S46" s="133">
        <v>1</v>
      </c>
      <c r="T46" s="133">
        <v>3</v>
      </c>
      <c r="V46" s="134">
        <v>0</v>
      </c>
      <c r="W46" s="134">
        <v>4</v>
      </c>
      <c r="Y46" s="134">
        <v>0</v>
      </c>
      <c r="Z46" s="134">
        <v>4</v>
      </c>
    </row>
    <row r="47" spans="2:26" s="81" customFormat="1" ht="15" customHeight="1">
      <c r="B47" s="428"/>
      <c r="C47" s="414"/>
      <c r="D47" s="71">
        <v>0.75</v>
      </c>
      <c r="E47" s="71">
        <v>0.25</v>
      </c>
      <c r="F47"/>
      <c r="G47" s="71">
        <v>0.25</v>
      </c>
      <c r="H47" s="71">
        <v>0.75</v>
      </c>
      <c r="I47"/>
      <c r="J47" s="71">
        <v>0</v>
      </c>
      <c r="K47" s="71">
        <v>1</v>
      </c>
      <c r="L47"/>
      <c r="M47" s="71">
        <v>0</v>
      </c>
      <c r="N47" s="71">
        <v>1</v>
      </c>
      <c r="O47"/>
      <c r="P47" s="71">
        <v>0.25</v>
      </c>
      <c r="Q47" s="71">
        <v>0.75</v>
      </c>
      <c r="R47"/>
      <c r="S47" s="71">
        <v>0.25</v>
      </c>
      <c r="T47" s="71">
        <v>0.75</v>
      </c>
      <c r="U47"/>
      <c r="V47" s="135">
        <v>0</v>
      </c>
      <c r="W47" s="135">
        <v>1</v>
      </c>
      <c r="X47"/>
      <c r="Y47" s="135">
        <v>0</v>
      </c>
      <c r="Z47" s="135">
        <v>1</v>
      </c>
    </row>
    <row r="48" spans="2:26" ht="15" customHeight="1">
      <c r="B48" s="423"/>
      <c r="C48" s="381" t="s">
        <v>177</v>
      </c>
      <c r="D48" s="133">
        <v>15</v>
      </c>
      <c r="E48" s="133">
        <v>24</v>
      </c>
      <c r="G48" s="133">
        <v>12</v>
      </c>
      <c r="H48" s="133">
        <v>27</v>
      </c>
      <c r="J48" s="133">
        <v>1</v>
      </c>
      <c r="K48" s="133">
        <v>38</v>
      </c>
      <c r="M48" s="133">
        <v>4</v>
      </c>
      <c r="N48" s="133">
        <v>35</v>
      </c>
      <c r="P48" s="133">
        <v>18</v>
      </c>
      <c r="Q48" s="133">
        <v>21</v>
      </c>
      <c r="S48" s="133">
        <v>15</v>
      </c>
      <c r="T48" s="133">
        <v>25</v>
      </c>
      <c r="V48" s="134">
        <v>4</v>
      </c>
      <c r="W48" s="134">
        <v>35</v>
      </c>
      <c r="Y48" s="134">
        <v>0</v>
      </c>
      <c r="Z48" s="134">
        <v>39</v>
      </c>
    </row>
    <row r="49" spans="2:26" s="58" customFormat="1" ht="15" customHeight="1">
      <c r="B49" s="423"/>
      <c r="C49" s="412"/>
      <c r="D49" s="71">
        <v>0.38461538461538503</v>
      </c>
      <c r="E49" s="71">
        <v>0.61538461538461497</v>
      </c>
      <c r="F49"/>
      <c r="G49" s="71">
        <v>0.30769230769230799</v>
      </c>
      <c r="H49" s="71">
        <v>0.69230769230769196</v>
      </c>
      <c r="I49"/>
      <c r="J49" s="71">
        <v>2.5641025641025599E-2</v>
      </c>
      <c r="K49" s="71">
        <v>0.97435897435897401</v>
      </c>
      <c r="L49"/>
      <c r="M49" s="71">
        <v>0.102564102564103</v>
      </c>
      <c r="N49" s="71">
        <v>0.89743589743589702</v>
      </c>
      <c r="O49"/>
      <c r="P49" s="71">
        <v>0.46153846153846201</v>
      </c>
      <c r="Q49" s="71">
        <v>0.53846153846153799</v>
      </c>
      <c r="R49"/>
      <c r="S49" s="71">
        <v>0.375</v>
      </c>
      <c r="T49" s="71">
        <v>0.625</v>
      </c>
      <c r="U49"/>
      <c r="V49" s="135">
        <v>0.102564102564103</v>
      </c>
      <c r="W49" s="135">
        <v>0.89743589743589702</v>
      </c>
      <c r="X49"/>
      <c r="Y49" s="135">
        <v>0</v>
      </c>
      <c r="Z49" s="135">
        <v>1</v>
      </c>
    </row>
    <row r="50" spans="2:26" ht="15" customHeight="1">
      <c r="B50" s="423"/>
      <c r="C50" s="381" t="s">
        <v>179</v>
      </c>
      <c r="D50" s="133">
        <v>21</v>
      </c>
      <c r="E50" s="133">
        <v>35</v>
      </c>
      <c r="G50" s="133">
        <v>23</v>
      </c>
      <c r="H50" s="133">
        <v>33</v>
      </c>
      <c r="J50" s="133">
        <v>0</v>
      </c>
      <c r="K50" s="133">
        <v>56</v>
      </c>
      <c r="M50" s="133">
        <v>6</v>
      </c>
      <c r="N50" s="133">
        <v>50</v>
      </c>
      <c r="P50" s="133">
        <v>24</v>
      </c>
      <c r="Q50" s="133">
        <v>32</v>
      </c>
      <c r="S50" s="133">
        <v>22</v>
      </c>
      <c r="T50" s="133">
        <v>34</v>
      </c>
      <c r="V50" s="134">
        <v>6</v>
      </c>
      <c r="W50" s="134">
        <v>50</v>
      </c>
      <c r="Y50" s="134">
        <v>3</v>
      </c>
      <c r="Z50" s="134">
        <v>53</v>
      </c>
    </row>
    <row r="51" spans="2:26" s="58" customFormat="1" ht="15" customHeight="1">
      <c r="B51" s="423"/>
      <c r="C51" s="412"/>
      <c r="D51" s="71">
        <v>0.375</v>
      </c>
      <c r="E51" s="71">
        <v>0.625</v>
      </c>
      <c r="F51"/>
      <c r="G51" s="71">
        <v>0.41071428571428598</v>
      </c>
      <c r="H51" s="71">
        <v>0.58928571428571397</v>
      </c>
      <c r="I51"/>
      <c r="J51" s="71">
        <v>0</v>
      </c>
      <c r="K51" s="71">
        <v>1</v>
      </c>
      <c r="L51"/>
      <c r="M51" s="71">
        <v>0.107142857142857</v>
      </c>
      <c r="N51" s="71">
        <v>0.89285714285714302</v>
      </c>
      <c r="O51"/>
      <c r="P51" s="71">
        <v>0.42857142857142899</v>
      </c>
      <c r="Q51" s="71">
        <v>0.57142857142857195</v>
      </c>
      <c r="R51"/>
      <c r="S51" s="71">
        <v>0.39285714285714302</v>
      </c>
      <c r="T51" s="71">
        <v>0.60714285714285698</v>
      </c>
      <c r="U51"/>
      <c r="V51" s="135">
        <v>0.107142857142857</v>
      </c>
      <c r="W51" s="135">
        <v>0.89285714285714302</v>
      </c>
      <c r="X51"/>
      <c r="Y51" s="135">
        <v>5.3571428571428603E-2</v>
      </c>
      <c r="Z51" s="135">
        <v>0.94642857142857095</v>
      </c>
    </row>
    <row r="52" spans="2:26" ht="15" customHeight="1">
      <c r="B52" s="423"/>
      <c r="C52" s="381" t="s">
        <v>157</v>
      </c>
      <c r="D52" s="133">
        <v>14</v>
      </c>
      <c r="E52" s="133">
        <v>45</v>
      </c>
      <c r="G52" s="133">
        <v>53</v>
      </c>
      <c r="H52" s="133">
        <v>7</v>
      </c>
      <c r="J52" s="133">
        <v>1</v>
      </c>
      <c r="K52" s="133">
        <v>59</v>
      </c>
      <c r="M52" s="133">
        <v>5</v>
      </c>
      <c r="N52" s="133">
        <v>55</v>
      </c>
      <c r="P52" s="133">
        <v>19</v>
      </c>
      <c r="Q52" s="133">
        <v>41</v>
      </c>
      <c r="S52" s="133">
        <v>15</v>
      </c>
      <c r="T52" s="133">
        <v>45</v>
      </c>
      <c r="V52" s="134">
        <v>3</v>
      </c>
      <c r="W52" s="134">
        <v>57</v>
      </c>
      <c r="Y52" s="134">
        <v>0</v>
      </c>
      <c r="Z52" s="134">
        <v>60</v>
      </c>
    </row>
    <row r="53" spans="2:26" s="58" customFormat="1" ht="15" customHeight="1">
      <c r="B53" s="423"/>
      <c r="C53" s="412"/>
      <c r="D53" s="71">
        <v>0.23728813559322001</v>
      </c>
      <c r="E53" s="71">
        <v>0.76271186440677996</v>
      </c>
      <c r="F53"/>
      <c r="G53" s="71">
        <v>0.88333333333333297</v>
      </c>
      <c r="H53" s="71">
        <v>0.116666666666667</v>
      </c>
      <c r="I53"/>
      <c r="J53" s="71">
        <v>1.6666666666666701E-2</v>
      </c>
      <c r="K53" s="71">
        <v>0.98333333333333295</v>
      </c>
      <c r="L53"/>
      <c r="M53" s="71">
        <v>8.3333333333333301E-2</v>
      </c>
      <c r="N53" s="71">
        <v>0.91666666666666696</v>
      </c>
      <c r="O53"/>
      <c r="P53" s="71">
        <v>0.31666666666666698</v>
      </c>
      <c r="Q53" s="71">
        <v>0.68333333333333302</v>
      </c>
      <c r="R53"/>
      <c r="S53" s="71">
        <v>0.25</v>
      </c>
      <c r="T53" s="71">
        <v>0.75</v>
      </c>
      <c r="U53"/>
      <c r="V53" s="135">
        <v>0.05</v>
      </c>
      <c r="W53" s="135">
        <v>0.95</v>
      </c>
      <c r="X53"/>
      <c r="Y53" s="135">
        <v>0</v>
      </c>
      <c r="Z53" s="135">
        <v>1</v>
      </c>
    </row>
    <row r="54" spans="2:26" ht="15" customHeight="1">
      <c r="B54" s="423"/>
      <c r="C54" s="381" t="s">
        <v>171</v>
      </c>
      <c r="D54" s="133">
        <v>41</v>
      </c>
      <c r="E54" s="133">
        <v>46</v>
      </c>
      <c r="G54" s="133">
        <v>78</v>
      </c>
      <c r="H54" s="133">
        <v>8</v>
      </c>
      <c r="J54" s="133">
        <v>4</v>
      </c>
      <c r="K54" s="133">
        <v>82</v>
      </c>
      <c r="M54" s="133">
        <v>4</v>
      </c>
      <c r="N54" s="133">
        <v>82</v>
      </c>
      <c r="P54" s="133">
        <v>29</v>
      </c>
      <c r="Q54" s="133">
        <v>58</v>
      </c>
      <c r="S54" s="133">
        <v>17</v>
      </c>
      <c r="T54" s="133">
        <v>69</v>
      </c>
      <c r="V54" s="134">
        <v>7</v>
      </c>
      <c r="W54" s="134">
        <v>80</v>
      </c>
      <c r="Y54" s="134">
        <v>2</v>
      </c>
      <c r="Z54" s="134">
        <v>84</v>
      </c>
    </row>
    <row r="55" spans="2:26" s="58" customFormat="1" ht="15" customHeight="1">
      <c r="B55" s="423"/>
      <c r="C55" s="412"/>
      <c r="D55" s="71">
        <v>0.47126436781609199</v>
      </c>
      <c r="E55" s="71">
        <v>0.52873563218390796</v>
      </c>
      <c r="F55"/>
      <c r="G55" s="71">
        <v>0.90697674418604601</v>
      </c>
      <c r="H55" s="71">
        <v>9.3023255813953501E-2</v>
      </c>
      <c r="I55"/>
      <c r="J55" s="71">
        <v>4.6511627906976702E-2</v>
      </c>
      <c r="K55" s="71">
        <v>0.95348837209302295</v>
      </c>
      <c r="L55"/>
      <c r="M55" s="71">
        <v>4.6511627906976702E-2</v>
      </c>
      <c r="N55" s="71">
        <v>0.95348837209302295</v>
      </c>
      <c r="O55"/>
      <c r="P55" s="71">
        <v>0.33333333333333298</v>
      </c>
      <c r="Q55" s="71">
        <v>0.66666666666666696</v>
      </c>
      <c r="R55"/>
      <c r="S55" s="71">
        <v>0.19767441860465099</v>
      </c>
      <c r="T55" s="71">
        <v>0.80232558139534904</v>
      </c>
      <c r="U55"/>
      <c r="V55" s="135">
        <v>8.04597701149425E-2</v>
      </c>
      <c r="W55" s="135">
        <v>0.91954022988505701</v>
      </c>
      <c r="X55"/>
      <c r="Y55" s="135">
        <v>2.32558139534884E-2</v>
      </c>
      <c r="Z55" s="135">
        <v>0.97674418604651203</v>
      </c>
    </row>
    <row r="56" spans="2:26" ht="15" customHeight="1">
      <c r="B56" s="423"/>
      <c r="C56" s="381" t="s">
        <v>172</v>
      </c>
      <c r="D56" s="133">
        <v>45</v>
      </c>
      <c r="E56" s="133">
        <v>21</v>
      </c>
      <c r="G56" s="133">
        <v>62</v>
      </c>
      <c r="H56" s="133">
        <v>5</v>
      </c>
      <c r="J56" s="133">
        <v>7</v>
      </c>
      <c r="K56" s="133">
        <v>60</v>
      </c>
      <c r="M56" s="133">
        <v>8</v>
      </c>
      <c r="N56" s="133">
        <v>59</v>
      </c>
      <c r="P56" s="133">
        <v>19</v>
      </c>
      <c r="Q56" s="133">
        <v>48</v>
      </c>
      <c r="S56" s="133">
        <v>11</v>
      </c>
      <c r="T56" s="133">
        <v>56</v>
      </c>
      <c r="V56" s="134">
        <v>2</v>
      </c>
      <c r="W56" s="134">
        <v>65</v>
      </c>
      <c r="Y56" s="134">
        <v>0</v>
      </c>
      <c r="Z56" s="134">
        <v>67</v>
      </c>
    </row>
    <row r="57" spans="2:26" s="58" customFormat="1" ht="15" customHeight="1">
      <c r="B57" s="423"/>
      <c r="C57" s="412"/>
      <c r="D57" s="71">
        <v>0.68181818181818199</v>
      </c>
      <c r="E57" s="71">
        <v>0.31818181818181801</v>
      </c>
      <c r="F57"/>
      <c r="G57" s="71">
        <v>0.92537313432835799</v>
      </c>
      <c r="H57" s="71">
        <v>7.4626865671641798E-2</v>
      </c>
      <c r="I57"/>
      <c r="J57" s="71">
        <v>0.104477611940299</v>
      </c>
      <c r="K57" s="71">
        <v>0.89552238805970097</v>
      </c>
      <c r="L57"/>
      <c r="M57" s="71">
        <v>0.119402985074627</v>
      </c>
      <c r="N57" s="71">
        <v>0.88059701492537301</v>
      </c>
      <c r="O57"/>
      <c r="P57" s="71">
        <v>0.28358208955223901</v>
      </c>
      <c r="Q57" s="71">
        <v>0.71641791044776104</v>
      </c>
      <c r="R57"/>
      <c r="S57" s="71">
        <v>0.164179104477612</v>
      </c>
      <c r="T57" s="71">
        <v>0.83582089552238803</v>
      </c>
      <c r="U57"/>
      <c r="V57" s="135">
        <v>2.9850746268656699E-2</v>
      </c>
      <c r="W57" s="135">
        <v>0.97014925373134298</v>
      </c>
      <c r="X57"/>
      <c r="Y57" s="135">
        <v>0</v>
      </c>
      <c r="Z57" s="135">
        <v>1</v>
      </c>
    </row>
    <row r="58" spans="2:26" ht="15" customHeight="1">
      <c r="B58" s="423"/>
      <c r="C58" s="381" t="s">
        <v>173</v>
      </c>
      <c r="D58" s="133">
        <v>7</v>
      </c>
      <c r="E58" s="133">
        <v>1</v>
      </c>
      <c r="G58" s="133">
        <v>8</v>
      </c>
      <c r="H58" s="133">
        <v>0</v>
      </c>
      <c r="J58" s="133">
        <v>0</v>
      </c>
      <c r="K58" s="133">
        <v>8</v>
      </c>
      <c r="M58" s="133">
        <v>0</v>
      </c>
      <c r="N58" s="133">
        <v>8</v>
      </c>
      <c r="P58" s="133">
        <v>2</v>
      </c>
      <c r="Q58" s="133">
        <v>6</v>
      </c>
      <c r="S58" s="133">
        <v>1</v>
      </c>
      <c r="T58" s="133">
        <v>7</v>
      </c>
      <c r="V58" s="134">
        <v>0</v>
      </c>
      <c r="W58" s="134">
        <v>8</v>
      </c>
      <c r="Y58" s="134">
        <v>2</v>
      </c>
      <c r="Z58" s="134">
        <v>6</v>
      </c>
    </row>
    <row r="59" spans="2:26" s="58" customFormat="1" ht="15" customHeight="1">
      <c r="B59" s="423"/>
      <c r="C59" s="412"/>
      <c r="D59" s="71">
        <v>0.875</v>
      </c>
      <c r="E59" s="71">
        <v>0.125</v>
      </c>
      <c r="F59"/>
      <c r="G59" s="71">
        <v>1</v>
      </c>
      <c r="H59" s="71">
        <v>0</v>
      </c>
      <c r="I59"/>
      <c r="J59" s="71">
        <v>0</v>
      </c>
      <c r="K59" s="71">
        <v>1</v>
      </c>
      <c r="L59"/>
      <c r="M59" s="71">
        <v>0</v>
      </c>
      <c r="N59" s="71">
        <v>1</v>
      </c>
      <c r="O59"/>
      <c r="P59" s="71">
        <v>0.25</v>
      </c>
      <c r="Q59" s="71">
        <v>0.75</v>
      </c>
      <c r="R59"/>
      <c r="S59" s="71">
        <v>0.125</v>
      </c>
      <c r="T59" s="71">
        <v>0.875</v>
      </c>
      <c r="U59"/>
      <c r="V59" s="135">
        <v>0</v>
      </c>
      <c r="W59" s="135">
        <v>1</v>
      </c>
      <c r="X59"/>
      <c r="Y59" s="135">
        <v>0.25</v>
      </c>
      <c r="Z59" s="135">
        <v>0.75</v>
      </c>
    </row>
    <row r="60" spans="2:26" ht="15" customHeight="1">
      <c r="B60" s="423"/>
      <c r="C60" s="381" t="s">
        <v>174</v>
      </c>
      <c r="D60" s="133">
        <v>22</v>
      </c>
      <c r="E60" s="133">
        <v>9</v>
      </c>
      <c r="G60" s="133">
        <v>18</v>
      </c>
      <c r="H60" s="133">
        <v>13</v>
      </c>
      <c r="J60" s="133">
        <v>2</v>
      </c>
      <c r="K60" s="133">
        <v>29</v>
      </c>
      <c r="M60" s="133">
        <v>4</v>
      </c>
      <c r="N60" s="133">
        <v>27</v>
      </c>
      <c r="P60" s="133">
        <v>11</v>
      </c>
      <c r="Q60" s="133">
        <v>20</v>
      </c>
      <c r="S60" s="133">
        <v>6</v>
      </c>
      <c r="T60" s="133">
        <v>25</v>
      </c>
      <c r="V60" s="134">
        <v>3</v>
      </c>
      <c r="W60" s="134">
        <v>28</v>
      </c>
      <c r="Y60" s="134">
        <v>2</v>
      </c>
      <c r="Z60" s="134">
        <v>29</v>
      </c>
    </row>
    <row r="61" spans="2:26" s="58" customFormat="1" ht="15" customHeight="1">
      <c r="B61" s="423"/>
      <c r="C61" s="412"/>
      <c r="D61" s="71">
        <v>0.70967741935483897</v>
      </c>
      <c r="E61" s="71">
        <v>0.29032258064516098</v>
      </c>
      <c r="F61"/>
      <c r="G61" s="71">
        <v>0.58064516129032195</v>
      </c>
      <c r="H61" s="71">
        <v>0.41935483870967699</v>
      </c>
      <c r="I61"/>
      <c r="J61" s="71">
        <v>6.4516129032258104E-2</v>
      </c>
      <c r="K61" s="71">
        <v>0.93548387096774199</v>
      </c>
      <c r="L61"/>
      <c r="M61" s="71">
        <v>0.12903225806451599</v>
      </c>
      <c r="N61" s="71">
        <v>0.87096774193548399</v>
      </c>
      <c r="O61"/>
      <c r="P61" s="71">
        <v>0.35483870967741898</v>
      </c>
      <c r="Q61" s="71">
        <v>0.64516129032258096</v>
      </c>
      <c r="R61"/>
      <c r="S61" s="71">
        <v>0.19354838709677399</v>
      </c>
      <c r="T61" s="71">
        <v>0.80645161290322598</v>
      </c>
      <c r="U61"/>
      <c r="V61" s="135">
        <v>9.6774193548387094E-2</v>
      </c>
      <c r="W61" s="135">
        <v>0.90322580645161299</v>
      </c>
      <c r="X61"/>
      <c r="Y61" s="135">
        <v>6.4516129032258104E-2</v>
      </c>
      <c r="Z61" s="135">
        <v>0.93548387096774199</v>
      </c>
    </row>
    <row r="62" spans="2:26" ht="15" customHeight="1">
      <c r="B62" s="423"/>
      <c r="C62" s="381" t="s">
        <v>175</v>
      </c>
      <c r="D62" s="133">
        <v>13</v>
      </c>
      <c r="E62" s="133">
        <v>2</v>
      </c>
      <c r="G62" s="133">
        <v>11</v>
      </c>
      <c r="H62" s="133">
        <v>4</v>
      </c>
      <c r="J62" s="133">
        <v>1</v>
      </c>
      <c r="K62" s="133">
        <v>14</v>
      </c>
      <c r="M62" s="133">
        <v>3</v>
      </c>
      <c r="N62" s="133">
        <v>12</v>
      </c>
      <c r="P62" s="133">
        <v>4</v>
      </c>
      <c r="Q62" s="133">
        <v>11</v>
      </c>
      <c r="S62" s="133">
        <v>5</v>
      </c>
      <c r="T62" s="133">
        <v>10</v>
      </c>
      <c r="V62" s="134">
        <v>3</v>
      </c>
      <c r="W62" s="134">
        <v>12</v>
      </c>
      <c r="Y62" s="134">
        <v>0</v>
      </c>
      <c r="Z62" s="134">
        <v>15</v>
      </c>
    </row>
    <row r="63" spans="2:26" s="58" customFormat="1" ht="15" customHeight="1">
      <c r="B63" s="423"/>
      <c r="C63" s="412"/>
      <c r="D63" s="71">
        <v>0.86666666666666703</v>
      </c>
      <c r="E63" s="71">
        <v>0.133333333333333</v>
      </c>
      <c r="F63"/>
      <c r="G63" s="71">
        <v>0.73333333333333295</v>
      </c>
      <c r="H63" s="71">
        <v>0.266666666666667</v>
      </c>
      <c r="I63"/>
      <c r="J63" s="71">
        <v>6.6666666666666693E-2</v>
      </c>
      <c r="K63" s="71">
        <v>0.93333333333333302</v>
      </c>
      <c r="L63"/>
      <c r="M63" s="71">
        <v>0.2</v>
      </c>
      <c r="N63" s="71">
        <v>0.8</v>
      </c>
      <c r="O63"/>
      <c r="P63" s="71">
        <v>0.266666666666667</v>
      </c>
      <c r="Q63" s="71">
        <v>0.73333333333333295</v>
      </c>
      <c r="R63"/>
      <c r="S63" s="71">
        <v>0.33333333333333298</v>
      </c>
      <c r="T63" s="71">
        <v>0.66666666666666696</v>
      </c>
      <c r="U63"/>
      <c r="V63" s="135">
        <v>0.2</v>
      </c>
      <c r="W63" s="135">
        <v>0.8</v>
      </c>
      <c r="X63"/>
      <c r="Y63" s="135">
        <v>0</v>
      </c>
      <c r="Z63" s="135">
        <v>1</v>
      </c>
    </row>
    <row r="64" spans="2:26">
      <c r="B64" s="423"/>
      <c r="C64" s="381" t="s">
        <v>158</v>
      </c>
      <c r="D64" s="133">
        <v>3</v>
      </c>
      <c r="E64" s="133">
        <v>9</v>
      </c>
      <c r="G64" s="133">
        <v>3</v>
      </c>
      <c r="H64" s="133">
        <v>9</v>
      </c>
      <c r="J64" s="133">
        <v>1</v>
      </c>
      <c r="K64" s="133">
        <v>11</v>
      </c>
      <c r="M64" s="133">
        <v>1</v>
      </c>
      <c r="N64" s="133">
        <v>11</v>
      </c>
      <c r="P64" s="133">
        <v>6</v>
      </c>
      <c r="Q64" s="133">
        <v>6</v>
      </c>
      <c r="S64" s="133">
        <v>1</v>
      </c>
      <c r="T64" s="133">
        <v>11</v>
      </c>
      <c r="V64" s="134">
        <v>1</v>
      </c>
      <c r="W64" s="134">
        <v>11</v>
      </c>
      <c r="Y64" s="134">
        <v>0</v>
      </c>
      <c r="Z64" s="134">
        <v>12</v>
      </c>
    </row>
    <row r="65" spans="2:26" s="58" customFormat="1">
      <c r="B65" s="423"/>
      <c r="C65" s="412"/>
      <c r="D65" s="71">
        <v>0.25</v>
      </c>
      <c r="E65" s="71">
        <v>0.75</v>
      </c>
      <c r="F65"/>
      <c r="G65" s="71">
        <v>0.25</v>
      </c>
      <c r="H65" s="71">
        <v>0.75</v>
      </c>
      <c r="I65"/>
      <c r="J65" s="71">
        <v>8.3333333333333301E-2</v>
      </c>
      <c r="K65" s="71">
        <v>0.91666666666666696</v>
      </c>
      <c r="L65"/>
      <c r="M65" s="71">
        <v>8.3333333333333301E-2</v>
      </c>
      <c r="N65" s="71">
        <v>0.91666666666666696</v>
      </c>
      <c r="O65"/>
      <c r="P65" s="71">
        <v>0.5</v>
      </c>
      <c r="Q65" s="71">
        <v>0.5</v>
      </c>
      <c r="R65"/>
      <c r="S65" s="71">
        <v>8.3333333333333301E-2</v>
      </c>
      <c r="T65" s="71">
        <v>0.91666666666666696</v>
      </c>
      <c r="U65"/>
      <c r="V65" s="135">
        <v>8.3333333333333301E-2</v>
      </c>
      <c r="W65" s="135">
        <v>0.91666666666666696</v>
      </c>
      <c r="X65"/>
      <c r="Y65" s="135">
        <v>0</v>
      </c>
      <c r="Z65" s="135">
        <v>1</v>
      </c>
    </row>
    <row r="66" spans="2:26">
      <c r="B66" s="423"/>
      <c r="C66" s="381" t="s">
        <v>159</v>
      </c>
      <c r="D66" s="133">
        <v>64</v>
      </c>
      <c r="E66" s="133">
        <v>96</v>
      </c>
      <c r="G66" s="133">
        <v>8</v>
      </c>
      <c r="H66" s="133">
        <v>152</v>
      </c>
      <c r="J66" s="133">
        <v>144</v>
      </c>
      <c r="K66" s="133">
        <v>15</v>
      </c>
      <c r="M66" s="133">
        <v>35</v>
      </c>
      <c r="N66" s="133">
        <v>125</v>
      </c>
      <c r="P66" s="133">
        <v>96</v>
      </c>
      <c r="Q66" s="133">
        <v>63</v>
      </c>
      <c r="S66" s="133">
        <v>84</v>
      </c>
      <c r="T66" s="133">
        <v>75</v>
      </c>
      <c r="V66" s="134">
        <v>29</v>
      </c>
      <c r="W66" s="134">
        <v>131</v>
      </c>
      <c r="Y66" s="134">
        <v>4</v>
      </c>
      <c r="Z66" s="134">
        <v>156</v>
      </c>
    </row>
    <row r="67" spans="2:26" s="58" customFormat="1">
      <c r="B67" s="423"/>
      <c r="C67" s="412"/>
      <c r="D67" s="71">
        <v>0.39506172839506198</v>
      </c>
      <c r="E67" s="71">
        <v>0.592592592592593</v>
      </c>
      <c r="F67"/>
      <c r="G67" s="71">
        <v>4.9382716049382699E-2</v>
      </c>
      <c r="H67" s="71">
        <v>0.938271604938272</v>
      </c>
      <c r="I67"/>
      <c r="J67" s="71">
        <v>0.894409937888199</v>
      </c>
      <c r="K67" s="71">
        <v>9.3167701863354005E-2</v>
      </c>
      <c r="L67"/>
      <c r="M67" s="71">
        <v>0.21604938271604901</v>
      </c>
      <c r="N67" s="71">
        <v>0.77160493827160503</v>
      </c>
      <c r="O67"/>
      <c r="P67" s="71">
        <v>0.59627329192546596</v>
      </c>
      <c r="Q67" s="71">
        <v>0.39130434782608697</v>
      </c>
      <c r="R67"/>
      <c r="S67" s="71">
        <v>0.52173913043478304</v>
      </c>
      <c r="T67" s="71">
        <v>0.46583850931677001</v>
      </c>
      <c r="U67"/>
      <c r="V67" s="135">
        <v>0.179012345679012</v>
      </c>
      <c r="W67" s="135">
        <v>0.80864197530864201</v>
      </c>
      <c r="X67"/>
      <c r="Y67" s="135">
        <v>2.4691358024691398E-2</v>
      </c>
      <c r="Z67" s="135">
        <v>0.96296296296296302</v>
      </c>
    </row>
    <row r="68" spans="2:26">
      <c r="B68" s="423"/>
      <c r="C68" s="381" t="s">
        <v>160</v>
      </c>
      <c r="D68" s="133">
        <v>6</v>
      </c>
      <c r="E68" s="133">
        <v>6</v>
      </c>
      <c r="G68" s="133">
        <v>3</v>
      </c>
      <c r="H68" s="133">
        <v>9</v>
      </c>
      <c r="J68" s="133">
        <v>1</v>
      </c>
      <c r="K68" s="133">
        <v>11</v>
      </c>
      <c r="M68" s="133">
        <v>0</v>
      </c>
      <c r="N68" s="133">
        <v>12</v>
      </c>
      <c r="P68" s="133">
        <v>6</v>
      </c>
      <c r="Q68" s="133">
        <v>6</v>
      </c>
      <c r="S68" s="133">
        <v>2</v>
      </c>
      <c r="T68" s="133">
        <v>10</v>
      </c>
      <c r="V68" s="134">
        <v>0</v>
      </c>
      <c r="W68" s="134">
        <v>12</v>
      </c>
      <c r="Y68" s="134">
        <v>0</v>
      </c>
      <c r="Z68" s="134">
        <v>12</v>
      </c>
    </row>
    <row r="69" spans="2:26" s="58" customFormat="1">
      <c r="B69" s="423"/>
      <c r="C69" s="412"/>
      <c r="D69" s="71">
        <v>0.5</v>
      </c>
      <c r="E69" s="71">
        <v>0.5</v>
      </c>
      <c r="F69"/>
      <c r="G69" s="71">
        <v>0.25</v>
      </c>
      <c r="H69" s="71">
        <v>0.75</v>
      </c>
      <c r="I69"/>
      <c r="J69" s="71">
        <v>8.3333333333333301E-2</v>
      </c>
      <c r="K69" s="71">
        <v>0.91666666666666696</v>
      </c>
      <c r="L69"/>
      <c r="M69" s="71">
        <v>0</v>
      </c>
      <c r="N69" s="71">
        <v>1</v>
      </c>
      <c r="O69"/>
      <c r="P69" s="71">
        <v>0.5</v>
      </c>
      <c r="Q69" s="71">
        <v>0.5</v>
      </c>
      <c r="R69"/>
      <c r="S69" s="71">
        <v>0.16666666666666699</v>
      </c>
      <c r="T69" s="71">
        <v>0.83333333333333304</v>
      </c>
      <c r="U69"/>
      <c r="V69" s="135">
        <v>0</v>
      </c>
      <c r="W69" s="135">
        <v>1</v>
      </c>
      <c r="X69"/>
      <c r="Y69" s="135">
        <v>0</v>
      </c>
      <c r="Z69" s="135">
        <v>1</v>
      </c>
    </row>
    <row r="70" spans="2:26">
      <c r="B70" s="423"/>
      <c r="C70" s="381" t="s">
        <v>83</v>
      </c>
      <c r="D70" s="133">
        <v>5</v>
      </c>
      <c r="E70" s="133">
        <v>15</v>
      </c>
      <c r="G70" s="133">
        <v>0</v>
      </c>
      <c r="H70" s="133">
        <v>20</v>
      </c>
      <c r="J70" s="133">
        <v>2</v>
      </c>
      <c r="K70" s="133">
        <v>18</v>
      </c>
      <c r="M70" s="133">
        <v>3</v>
      </c>
      <c r="N70" s="133">
        <v>17</v>
      </c>
      <c r="P70" s="133">
        <v>12</v>
      </c>
      <c r="Q70" s="133">
        <v>8</v>
      </c>
      <c r="S70" s="133">
        <v>10</v>
      </c>
      <c r="T70" s="133">
        <v>10</v>
      </c>
      <c r="V70" s="134">
        <v>1</v>
      </c>
      <c r="W70" s="134">
        <v>19</v>
      </c>
      <c r="Y70" s="134">
        <v>2</v>
      </c>
      <c r="Z70" s="134">
        <v>18</v>
      </c>
    </row>
    <row r="71" spans="2:26" s="58" customFormat="1">
      <c r="B71" s="423"/>
      <c r="C71" s="412"/>
      <c r="D71" s="71">
        <v>0.25</v>
      </c>
      <c r="E71" s="71">
        <v>0.75</v>
      </c>
      <c r="F71"/>
      <c r="G71" s="71">
        <v>0</v>
      </c>
      <c r="H71" s="71">
        <v>1</v>
      </c>
      <c r="I71"/>
      <c r="J71" s="71">
        <v>0.1</v>
      </c>
      <c r="K71" s="71">
        <v>0.9</v>
      </c>
      <c r="L71"/>
      <c r="M71" s="71">
        <v>0.15</v>
      </c>
      <c r="N71" s="71">
        <v>0.85</v>
      </c>
      <c r="O71"/>
      <c r="P71" s="71">
        <v>0.6</v>
      </c>
      <c r="Q71" s="71">
        <v>0.4</v>
      </c>
      <c r="R71"/>
      <c r="S71" s="71">
        <v>0.5</v>
      </c>
      <c r="T71" s="71">
        <v>0.5</v>
      </c>
      <c r="U71"/>
      <c r="V71" s="135">
        <v>0.05</v>
      </c>
      <c r="W71" s="135">
        <v>0.95</v>
      </c>
      <c r="X71"/>
      <c r="Y71" s="135">
        <v>0.1</v>
      </c>
      <c r="Z71" s="135">
        <v>0.9</v>
      </c>
    </row>
    <row r="72" spans="2:26">
      <c r="C72" s="59"/>
      <c r="D72" s="65"/>
    </row>
    <row r="73" spans="2:26">
      <c r="B73" s="423" t="s">
        <v>101</v>
      </c>
      <c r="C73" s="391" t="s">
        <v>161</v>
      </c>
      <c r="D73" s="133">
        <v>41</v>
      </c>
      <c r="E73" s="133">
        <v>45</v>
      </c>
      <c r="G73" s="133">
        <v>74</v>
      </c>
      <c r="H73" s="133">
        <v>12</v>
      </c>
      <c r="J73" s="133">
        <v>10</v>
      </c>
      <c r="K73" s="133">
        <v>76</v>
      </c>
      <c r="M73" s="133">
        <v>7</v>
      </c>
      <c r="N73" s="133">
        <v>79</v>
      </c>
      <c r="P73" s="133">
        <v>29</v>
      </c>
      <c r="Q73" s="133">
        <v>56</v>
      </c>
      <c r="S73" s="133">
        <v>17</v>
      </c>
      <c r="T73" s="133">
        <v>69</v>
      </c>
      <c r="V73" s="134">
        <v>5</v>
      </c>
      <c r="W73" s="134">
        <v>81</v>
      </c>
      <c r="Y73" s="134">
        <v>2</v>
      </c>
      <c r="Z73" s="134">
        <v>84</v>
      </c>
    </row>
    <row r="74" spans="2:26" s="58" customFormat="1">
      <c r="B74" s="423"/>
      <c r="C74" s="388"/>
      <c r="D74" s="71">
        <v>0.47674418604651198</v>
      </c>
      <c r="E74" s="71">
        <v>0.52325581395348797</v>
      </c>
      <c r="F74"/>
      <c r="G74" s="71">
        <v>0.86046511627906996</v>
      </c>
      <c r="H74" s="71">
        <v>0.13953488372093001</v>
      </c>
      <c r="I74"/>
      <c r="J74" s="71">
        <v>0.116279069767442</v>
      </c>
      <c r="K74" s="71">
        <v>0.88372093023255804</v>
      </c>
      <c r="L74"/>
      <c r="M74" s="71">
        <v>8.1395348837209294E-2</v>
      </c>
      <c r="N74" s="71">
        <v>0.918604651162791</v>
      </c>
      <c r="O74"/>
      <c r="P74" s="71">
        <v>0.34117647058823503</v>
      </c>
      <c r="Q74" s="71">
        <v>0.65882352941176503</v>
      </c>
      <c r="R74"/>
      <c r="S74" s="71">
        <v>0.19767441860465099</v>
      </c>
      <c r="T74" s="71">
        <v>0.80232558139534904</v>
      </c>
      <c r="U74"/>
      <c r="V74" s="135">
        <v>5.8139534883720902E-2</v>
      </c>
      <c r="W74" s="135">
        <v>0.94186046511627897</v>
      </c>
      <c r="X74"/>
      <c r="Y74" s="135">
        <v>2.32558139534884E-2</v>
      </c>
      <c r="Z74" s="135">
        <v>0.97674418604651203</v>
      </c>
    </row>
    <row r="75" spans="2:26">
      <c r="B75" s="423"/>
      <c r="C75" s="392" t="s">
        <v>162</v>
      </c>
      <c r="D75" s="133">
        <v>24</v>
      </c>
      <c r="E75" s="133">
        <v>35</v>
      </c>
      <c r="G75" s="133">
        <v>47</v>
      </c>
      <c r="H75" s="133">
        <v>12</v>
      </c>
      <c r="J75" s="133">
        <v>2</v>
      </c>
      <c r="K75" s="133">
        <v>57</v>
      </c>
      <c r="M75" s="133">
        <v>5</v>
      </c>
      <c r="N75" s="133">
        <v>54</v>
      </c>
      <c r="P75" s="133">
        <v>19</v>
      </c>
      <c r="Q75" s="133">
        <v>40</v>
      </c>
      <c r="S75" s="133">
        <v>14</v>
      </c>
      <c r="T75" s="133">
        <v>45</v>
      </c>
      <c r="V75" s="134">
        <v>4</v>
      </c>
      <c r="W75" s="134">
        <v>55</v>
      </c>
      <c r="Y75" s="134">
        <v>1</v>
      </c>
      <c r="Z75" s="134">
        <v>58</v>
      </c>
    </row>
    <row r="76" spans="2:26" s="58" customFormat="1">
      <c r="B76" s="423"/>
      <c r="C76" s="388"/>
      <c r="D76" s="71">
        <v>0.40677966101694901</v>
      </c>
      <c r="E76" s="71">
        <v>0.59322033898305104</v>
      </c>
      <c r="F76"/>
      <c r="G76" s="71">
        <v>0.79661016949152497</v>
      </c>
      <c r="H76" s="71">
        <v>0.20338983050847501</v>
      </c>
      <c r="I76"/>
      <c r="J76" s="71">
        <v>3.3898305084745797E-2</v>
      </c>
      <c r="K76" s="71">
        <v>0.96610169491525399</v>
      </c>
      <c r="L76"/>
      <c r="M76" s="71">
        <v>8.4745762711864403E-2</v>
      </c>
      <c r="N76" s="71">
        <v>0.91525423728813604</v>
      </c>
      <c r="O76"/>
      <c r="P76" s="71">
        <v>0.322033898305085</v>
      </c>
      <c r="Q76" s="71">
        <v>0.677966101694915</v>
      </c>
      <c r="R76"/>
      <c r="S76" s="71">
        <v>0.23728813559322001</v>
      </c>
      <c r="T76" s="71">
        <v>0.76271186440677996</v>
      </c>
      <c r="U76"/>
      <c r="V76" s="135">
        <v>6.7796610169491497E-2</v>
      </c>
      <c r="W76" s="135">
        <v>0.93220338983050899</v>
      </c>
      <c r="X76"/>
      <c r="Y76" s="135">
        <v>1.6949152542372899E-2</v>
      </c>
      <c r="Z76" s="135">
        <v>0.98305084745762705</v>
      </c>
    </row>
    <row r="77" spans="2:26">
      <c r="B77" s="423"/>
      <c r="C77" s="392" t="s">
        <v>163</v>
      </c>
      <c r="D77" s="133">
        <v>1</v>
      </c>
      <c r="E77" s="133">
        <v>6</v>
      </c>
      <c r="G77" s="133">
        <v>4</v>
      </c>
      <c r="H77" s="133">
        <v>3</v>
      </c>
      <c r="J77" s="133">
        <v>0</v>
      </c>
      <c r="K77" s="133">
        <v>7</v>
      </c>
      <c r="M77" s="133">
        <v>1</v>
      </c>
      <c r="N77" s="133">
        <v>6</v>
      </c>
      <c r="P77" s="133">
        <v>5</v>
      </c>
      <c r="Q77" s="133">
        <v>2</v>
      </c>
      <c r="S77" s="133">
        <v>2</v>
      </c>
      <c r="T77" s="133">
        <v>5</v>
      </c>
      <c r="V77" s="134">
        <v>1</v>
      </c>
      <c r="W77" s="134">
        <v>6</v>
      </c>
      <c r="Y77" s="134">
        <v>0</v>
      </c>
      <c r="Z77" s="134">
        <v>7</v>
      </c>
    </row>
    <row r="78" spans="2:26" s="58" customFormat="1">
      <c r="B78" s="423"/>
      <c r="C78" s="388"/>
      <c r="D78" s="71">
        <v>0.14285714285714299</v>
      </c>
      <c r="E78" s="71">
        <v>0.85714285714285698</v>
      </c>
      <c r="F78"/>
      <c r="G78" s="71">
        <v>0.57142857142857195</v>
      </c>
      <c r="H78" s="71">
        <v>0.42857142857142899</v>
      </c>
      <c r="I78"/>
      <c r="J78" s="71">
        <v>0</v>
      </c>
      <c r="K78" s="71">
        <v>1</v>
      </c>
      <c r="L78"/>
      <c r="M78" s="71">
        <v>0.14285714285714299</v>
      </c>
      <c r="N78" s="71">
        <v>0.85714285714285698</v>
      </c>
      <c r="O78"/>
      <c r="P78" s="71">
        <v>0.71428571428571397</v>
      </c>
      <c r="Q78" s="71">
        <v>0.28571428571428598</v>
      </c>
      <c r="R78"/>
      <c r="S78" s="71">
        <v>0.28571428571428598</v>
      </c>
      <c r="T78" s="71">
        <v>0.71428571428571397</v>
      </c>
      <c r="U78"/>
      <c r="V78" s="135">
        <v>0.14285714285714299</v>
      </c>
      <c r="W78" s="135">
        <v>0.85714285714285698</v>
      </c>
      <c r="X78"/>
      <c r="Y78" s="135">
        <v>0</v>
      </c>
      <c r="Z78" s="135">
        <v>1</v>
      </c>
    </row>
    <row r="79" spans="2:26">
      <c r="B79" s="423"/>
      <c r="C79" s="392" t="s">
        <v>164</v>
      </c>
      <c r="D79" s="133">
        <v>116</v>
      </c>
      <c r="E79" s="133">
        <v>96</v>
      </c>
      <c r="G79" s="133">
        <v>138</v>
      </c>
      <c r="H79" s="133">
        <v>73</v>
      </c>
      <c r="J79" s="133">
        <v>4</v>
      </c>
      <c r="K79" s="133">
        <v>208</v>
      </c>
      <c r="M79" s="133">
        <v>20</v>
      </c>
      <c r="N79" s="133">
        <v>192</v>
      </c>
      <c r="P79" s="133">
        <v>72</v>
      </c>
      <c r="Q79" s="133">
        <v>139</v>
      </c>
      <c r="S79" s="133">
        <v>58</v>
      </c>
      <c r="T79" s="133">
        <v>154</v>
      </c>
      <c r="V79" s="134">
        <v>17</v>
      </c>
      <c r="W79" s="134">
        <v>194</v>
      </c>
      <c r="Y79" s="134">
        <v>6</v>
      </c>
      <c r="Z79" s="134">
        <v>206</v>
      </c>
    </row>
    <row r="80" spans="2:26" s="58" customFormat="1">
      <c r="B80" s="423"/>
      <c r="C80" s="388"/>
      <c r="D80" s="71">
        <v>0.54716981132075504</v>
      </c>
      <c r="E80" s="71">
        <v>0.45283018867924502</v>
      </c>
      <c r="F80"/>
      <c r="G80" s="71">
        <v>0.65402843601895699</v>
      </c>
      <c r="H80" s="71">
        <v>0.34597156398104301</v>
      </c>
      <c r="I80"/>
      <c r="J80" s="71">
        <v>1.88679245283019E-2</v>
      </c>
      <c r="K80" s="71">
        <v>0.98113207547169801</v>
      </c>
      <c r="L80"/>
      <c r="M80" s="71">
        <v>9.4339622641509399E-2</v>
      </c>
      <c r="N80" s="71">
        <v>0.90566037735849103</v>
      </c>
      <c r="O80"/>
      <c r="P80" s="71">
        <v>0.34123222748815202</v>
      </c>
      <c r="Q80" s="71">
        <v>0.65876777251184804</v>
      </c>
      <c r="R80"/>
      <c r="S80" s="71">
        <v>0.27358490566037702</v>
      </c>
      <c r="T80" s="71">
        <v>0.72641509433962304</v>
      </c>
      <c r="U80"/>
      <c r="V80" s="135">
        <v>8.0568720379146905E-2</v>
      </c>
      <c r="W80" s="135">
        <v>0.91943127962085303</v>
      </c>
      <c r="X80"/>
      <c r="Y80" s="135">
        <v>2.83018867924528E-2</v>
      </c>
      <c r="Z80" s="135">
        <v>0.97169811320754695</v>
      </c>
    </row>
    <row r="81" spans="2:26">
      <c r="C81" s="59"/>
      <c r="D81" s="65"/>
      <c r="E81" s="58"/>
    </row>
    <row r="82" spans="2:26">
      <c r="B82" s="423" t="s">
        <v>148</v>
      </c>
      <c r="C82" s="403" t="s">
        <v>165</v>
      </c>
      <c r="D82" s="133">
        <v>21</v>
      </c>
      <c r="E82" s="133">
        <v>15</v>
      </c>
      <c r="G82" s="133">
        <v>30</v>
      </c>
      <c r="H82" s="133">
        <v>6</v>
      </c>
      <c r="J82" s="133">
        <v>3</v>
      </c>
      <c r="K82" s="133">
        <v>34</v>
      </c>
      <c r="M82" s="133">
        <v>6</v>
      </c>
      <c r="N82" s="133">
        <v>31</v>
      </c>
      <c r="P82" s="133">
        <v>18</v>
      </c>
      <c r="Q82" s="133">
        <v>18</v>
      </c>
      <c r="S82" s="133">
        <v>13</v>
      </c>
      <c r="T82" s="133">
        <v>23</v>
      </c>
      <c r="V82" s="134">
        <v>5</v>
      </c>
      <c r="W82" s="134">
        <v>32</v>
      </c>
      <c r="Y82" s="134">
        <v>0</v>
      </c>
      <c r="Z82" s="134">
        <v>36</v>
      </c>
    </row>
    <row r="83" spans="2:26" s="58" customFormat="1">
      <c r="B83" s="423"/>
      <c r="C83" s="411"/>
      <c r="D83" s="71">
        <v>0.58333333333333304</v>
      </c>
      <c r="E83" s="71">
        <v>0.41666666666666702</v>
      </c>
      <c r="F83"/>
      <c r="G83" s="71">
        <v>0.83333333333333304</v>
      </c>
      <c r="H83" s="71">
        <v>0.16666666666666699</v>
      </c>
      <c r="I83"/>
      <c r="J83" s="71">
        <v>8.1081081081081099E-2</v>
      </c>
      <c r="K83" s="71">
        <v>0.91891891891891897</v>
      </c>
      <c r="L83"/>
      <c r="M83" s="71">
        <v>0.162162162162162</v>
      </c>
      <c r="N83" s="71">
        <v>0.83783783783783805</v>
      </c>
      <c r="O83"/>
      <c r="P83" s="71">
        <v>0.5</v>
      </c>
      <c r="Q83" s="71">
        <v>0.5</v>
      </c>
      <c r="R83"/>
      <c r="S83" s="71">
        <v>0.36111111111111099</v>
      </c>
      <c r="T83" s="71">
        <v>0.63888888888888895</v>
      </c>
      <c r="U83"/>
      <c r="V83" s="135">
        <v>0.135135135135135</v>
      </c>
      <c r="W83" s="135">
        <v>0.86486486486486502</v>
      </c>
      <c r="X83"/>
      <c r="Y83" s="135">
        <v>0</v>
      </c>
      <c r="Z83" s="135">
        <v>1</v>
      </c>
    </row>
    <row r="84" spans="2:26">
      <c r="B84" s="423"/>
      <c r="C84" s="401" t="s">
        <v>166</v>
      </c>
      <c r="D84" s="133">
        <v>19</v>
      </c>
      <c r="E84" s="133">
        <v>29</v>
      </c>
      <c r="G84" s="133">
        <v>26</v>
      </c>
      <c r="H84" s="133">
        <v>22</v>
      </c>
      <c r="J84" s="133">
        <v>2</v>
      </c>
      <c r="K84" s="133">
        <v>46</v>
      </c>
      <c r="M84" s="133">
        <v>3</v>
      </c>
      <c r="N84" s="133">
        <v>45</v>
      </c>
      <c r="P84" s="133">
        <v>18</v>
      </c>
      <c r="Q84" s="133">
        <v>30</v>
      </c>
      <c r="S84" s="133">
        <v>11</v>
      </c>
      <c r="T84" s="133">
        <v>37</v>
      </c>
      <c r="V84" s="134">
        <v>3</v>
      </c>
      <c r="W84" s="134">
        <v>45</v>
      </c>
      <c r="Y84" s="134">
        <v>1</v>
      </c>
      <c r="Z84" s="134">
        <v>47</v>
      </c>
    </row>
    <row r="85" spans="2:26" s="58" customFormat="1">
      <c r="B85" s="423"/>
      <c r="C85" s="411"/>
      <c r="D85" s="71">
        <v>0.39583333333333298</v>
      </c>
      <c r="E85" s="71">
        <v>0.60416666666666696</v>
      </c>
      <c r="F85"/>
      <c r="G85" s="71">
        <v>0.54166666666666696</v>
      </c>
      <c r="H85" s="71">
        <v>0.45833333333333298</v>
      </c>
      <c r="I85"/>
      <c r="J85" s="71">
        <v>4.1666666666666699E-2</v>
      </c>
      <c r="K85" s="71">
        <v>0.95833333333333304</v>
      </c>
      <c r="L85"/>
      <c r="M85" s="71">
        <v>6.25E-2</v>
      </c>
      <c r="N85" s="71">
        <v>0.9375</v>
      </c>
      <c r="O85"/>
      <c r="P85" s="71">
        <v>0.375</v>
      </c>
      <c r="Q85" s="71">
        <v>0.625</v>
      </c>
      <c r="R85"/>
      <c r="S85" s="71">
        <v>0.22916666666666699</v>
      </c>
      <c r="T85" s="71">
        <v>0.77083333333333304</v>
      </c>
      <c r="U85"/>
      <c r="V85" s="135">
        <v>6.25E-2</v>
      </c>
      <c r="W85" s="135">
        <v>0.9375</v>
      </c>
      <c r="X85"/>
      <c r="Y85" s="135">
        <v>2.0833333333333301E-2</v>
      </c>
      <c r="Z85" s="135">
        <v>0.97916666666666696</v>
      </c>
    </row>
    <row r="86" spans="2:26">
      <c r="B86" s="423"/>
      <c r="C86" s="401" t="s">
        <v>167</v>
      </c>
      <c r="D86" s="133">
        <v>93</v>
      </c>
      <c r="E86" s="133">
        <v>99</v>
      </c>
      <c r="G86" s="133">
        <v>83</v>
      </c>
      <c r="H86" s="133">
        <v>110</v>
      </c>
      <c r="J86" s="133">
        <v>83</v>
      </c>
      <c r="K86" s="133">
        <v>109</v>
      </c>
      <c r="M86" s="133">
        <v>19</v>
      </c>
      <c r="N86" s="133">
        <v>173</v>
      </c>
      <c r="P86" s="133">
        <v>90</v>
      </c>
      <c r="Q86" s="133">
        <v>103</v>
      </c>
      <c r="S86" s="133">
        <v>56</v>
      </c>
      <c r="T86" s="133">
        <v>137</v>
      </c>
      <c r="V86" s="134">
        <v>21</v>
      </c>
      <c r="W86" s="134">
        <v>171</v>
      </c>
      <c r="Y86" s="134">
        <v>8</v>
      </c>
      <c r="Z86" s="134">
        <v>184</v>
      </c>
    </row>
    <row r="87" spans="2:26" s="58" customFormat="1">
      <c r="B87" s="423"/>
      <c r="C87" s="411"/>
      <c r="D87" s="71">
        <v>0.47938144329896898</v>
      </c>
      <c r="E87" s="71">
        <v>0.51030927835051598</v>
      </c>
      <c r="F87"/>
      <c r="G87" s="71">
        <v>0.42564102564102602</v>
      </c>
      <c r="H87" s="71">
        <v>0.56410256410256399</v>
      </c>
      <c r="I87"/>
      <c r="J87" s="71">
        <v>0.42783505154639201</v>
      </c>
      <c r="K87" s="71">
        <v>0.56185567010309301</v>
      </c>
      <c r="L87"/>
      <c r="M87" s="71">
        <v>9.7938144329896906E-2</v>
      </c>
      <c r="N87" s="71">
        <v>0.89175257731958801</v>
      </c>
      <c r="O87"/>
      <c r="P87" s="71">
        <v>0.46153846153846201</v>
      </c>
      <c r="Q87" s="71">
        <v>0.52820512820512799</v>
      </c>
      <c r="R87"/>
      <c r="S87" s="71">
        <v>0.28717948717948699</v>
      </c>
      <c r="T87" s="71">
        <v>0.70256410256410295</v>
      </c>
      <c r="U87"/>
      <c r="V87" s="135">
        <v>0.108247422680412</v>
      </c>
      <c r="W87" s="135">
        <v>0.88144329896907203</v>
      </c>
      <c r="X87"/>
      <c r="Y87" s="135">
        <v>4.1237113402061903E-2</v>
      </c>
      <c r="Z87" s="135">
        <v>0.94845360824742297</v>
      </c>
    </row>
    <row r="88" spans="2:26">
      <c r="B88" s="423"/>
      <c r="C88" s="401" t="s">
        <v>168</v>
      </c>
      <c r="D88" s="133">
        <v>98</v>
      </c>
      <c r="E88" s="133">
        <v>127</v>
      </c>
      <c r="G88" s="133">
        <v>106</v>
      </c>
      <c r="H88" s="133">
        <v>120</v>
      </c>
      <c r="J88" s="133">
        <v>65</v>
      </c>
      <c r="K88" s="133">
        <v>161</v>
      </c>
      <c r="M88" s="133">
        <v>38</v>
      </c>
      <c r="N88" s="133">
        <v>187</v>
      </c>
      <c r="P88" s="133">
        <v>92</v>
      </c>
      <c r="Q88" s="133">
        <v>133</v>
      </c>
      <c r="S88" s="133">
        <v>97</v>
      </c>
      <c r="T88" s="133">
        <v>128</v>
      </c>
      <c r="V88" s="134">
        <v>23</v>
      </c>
      <c r="W88" s="134">
        <v>202</v>
      </c>
      <c r="Y88" s="134">
        <v>5</v>
      </c>
      <c r="Z88" s="134">
        <v>220</v>
      </c>
    </row>
    <row r="89" spans="2:26" s="58" customFormat="1">
      <c r="B89" s="423"/>
      <c r="C89" s="411"/>
      <c r="D89" s="71">
        <v>0.43555555555555597</v>
      </c>
      <c r="E89" s="71">
        <v>0.56444444444444397</v>
      </c>
      <c r="F89"/>
      <c r="G89" s="71">
        <v>0.46902654867256599</v>
      </c>
      <c r="H89" s="71">
        <v>0.53097345132743401</v>
      </c>
      <c r="I89"/>
      <c r="J89" s="71">
        <v>0.287610619469027</v>
      </c>
      <c r="K89" s="71">
        <v>0.712389380530973</v>
      </c>
      <c r="L89"/>
      <c r="M89" s="71">
        <v>0.168888888888889</v>
      </c>
      <c r="N89" s="71">
        <v>0.83111111111111102</v>
      </c>
      <c r="O89"/>
      <c r="P89" s="71">
        <v>0.40888888888888902</v>
      </c>
      <c r="Q89" s="71">
        <v>0.59111111111111103</v>
      </c>
      <c r="R89"/>
      <c r="S89" s="71">
        <v>0.431111111111111</v>
      </c>
      <c r="T89" s="71">
        <v>0.568888888888889</v>
      </c>
      <c r="U89"/>
      <c r="V89" s="135">
        <v>0.10222222222222201</v>
      </c>
      <c r="W89" s="135">
        <v>0.89777777777777801</v>
      </c>
      <c r="X89"/>
      <c r="Y89" s="135">
        <v>2.2222222222222199E-2</v>
      </c>
      <c r="Z89" s="135">
        <v>0.97777777777777797</v>
      </c>
    </row>
    <row r="90" spans="2:26">
      <c r="B90" s="423"/>
      <c r="C90" s="401" t="s">
        <v>176</v>
      </c>
      <c r="D90" s="133">
        <v>11</v>
      </c>
      <c r="E90" s="133">
        <v>18</v>
      </c>
      <c r="G90" s="133">
        <v>14</v>
      </c>
      <c r="H90" s="133">
        <v>15</v>
      </c>
      <c r="J90" s="133">
        <v>7</v>
      </c>
      <c r="K90" s="133">
        <v>22</v>
      </c>
      <c r="M90" s="133">
        <v>1</v>
      </c>
      <c r="N90" s="133">
        <v>28</v>
      </c>
      <c r="P90" s="133">
        <v>13</v>
      </c>
      <c r="Q90" s="133">
        <v>16</v>
      </c>
      <c r="S90" s="133">
        <v>5</v>
      </c>
      <c r="T90" s="133">
        <v>24</v>
      </c>
      <c r="V90" s="134">
        <v>3</v>
      </c>
      <c r="W90" s="134">
        <v>26</v>
      </c>
      <c r="Y90" s="134">
        <v>1</v>
      </c>
      <c r="Z90" s="134">
        <v>28</v>
      </c>
    </row>
    <row r="91" spans="2:26" s="58" customFormat="1">
      <c r="B91" s="423"/>
      <c r="C91" s="411"/>
      <c r="D91" s="71">
        <v>0.37931034482758602</v>
      </c>
      <c r="E91" s="71">
        <v>0.62068965517241403</v>
      </c>
      <c r="F91"/>
      <c r="G91" s="71">
        <v>0.48275862068965503</v>
      </c>
      <c r="H91" s="71">
        <v>0.51724137931034497</v>
      </c>
      <c r="I91"/>
      <c r="J91" s="71">
        <v>0.24137931034482801</v>
      </c>
      <c r="K91" s="71">
        <v>0.75862068965517204</v>
      </c>
      <c r="L91"/>
      <c r="M91" s="71">
        <v>3.4482758620689703E-2</v>
      </c>
      <c r="N91" s="71">
        <v>0.96551724137931005</v>
      </c>
      <c r="O91"/>
      <c r="P91" s="71">
        <v>0.44827586206896602</v>
      </c>
      <c r="Q91" s="71">
        <v>0.55172413793103403</v>
      </c>
      <c r="R91"/>
      <c r="S91" s="71">
        <v>0.17241379310344801</v>
      </c>
      <c r="T91" s="71">
        <v>0.82758620689655205</v>
      </c>
      <c r="U91"/>
      <c r="V91" s="135">
        <v>0.10344827586206901</v>
      </c>
      <c r="W91" s="135">
        <v>0.89655172413793105</v>
      </c>
      <c r="X91"/>
      <c r="Y91" s="135">
        <v>3.4482758620689703E-2</v>
      </c>
      <c r="Z91" s="135">
        <v>0.96551724137931005</v>
      </c>
    </row>
    <row r="92" spans="2:26">
      <c r="B92" s="423"/>
      <c r="C92" s="401" t="s">
        <v>169</v>
      </c>
      <c r="D92" s="133">
        <v>14</v>
      </c>
      <c r="E92" s="133">
        <v>10</v>
      </c>
      <c r="G92" s="133">
        <v>16</v>
      </c>
      <c r="H92" s="133">
        <v>8</v>
      </c>
      <c r="J92" s="133">
        <v>1</v>
      </c>
      <c r="K92" s="133">
        <v>23</v>
      </c>
      <c r="M92" s="133">
        <v>2</v>
      </c>
      <c r="N92" s="133">
        <v>22</v>
      </c>
      <c r="P92" s="133">
        <v>4</v>
      </c>
      <c r="Q92" s="133">
        <v>20</v>
      </c>
      <c r="S92" s="133">
        <v>4</v>
      </c>
      <c r="T92" s="133">
        <v>20</v>
      </c>
      <c r="V92" s="134">
        <v>2</v>
      </c>
      <c r="W92" s="134">
        <v>22</v>
      </c>
      <c r="Y92" s="134">
        <v>0</v>
      </c>
      <c r="Z92" s="134">
        <v>24</v>
      </c>
    </row>
    <row r="93" spans="2:26" s="58" customFormat="1">
      <c r="B93" s="423"/>
      <c r="C93" s="411"/>
      <c r="D93" s="71">
        <v>0.58333333333333304</v>
      </c>
      <c r="E93" s="71">
        <v>0.41666666666666702</v>
      </c>
      <c r="F93"/>
      <c r="G93" s="71">
        <v>0.66666666666666696</v>
      </c>
      <c r="H93" s="71">
        <v>0.33333333333333298</v>
      </c>
      <c r="I93"/>
      <c r="J93" s="71">
        <v>4.1666666666666699E-2</v>
      </c>
      <c r="K93" s="71">
        <v>0.95833333333333304</v>
      </c>
      <c r="L93"/>
      <c r="M93" s="71">
        <v>8.3333333333333301E-2</v>
      </c>
      <c r="N93" s="71">
        <v>0.91666666666666696</v>
      </c>
      <c r="O93"/>
      <c r="P93" s="71">
        <v>0.16666666666666699</v>
      </c>
      <c r="Q93" s="71">
        <v>0.83333333333333304</v>
      </c>
      <c r="R93"/>
      <c r="S93" s="71">
        <v>0.16666666666666699</v>
      </c>
      <c r="T93" s="71">
        <v>0.83333333333333304</v>
      </c>
      <c r="U93"/>
      <c r="V93" s="135">
        <v>8.3333333333333301E-2</v>
      </c>
      <c r="W93" s="135">
        <v>0.91666666666666696</v>
      </c>
      <c r="X93"/>
      <c r="Y93" s="135">
        <v>0</v>
      </c>
      <c r="Z93" s="135">
        <v>1</v>
      </c>
    </row>
    <row r="94" spans="2:26">
      <c r="B94" s="423"/>
      <c r="C94" s="401" t="s">
        <v>170</v>
      </c>
      <c r="D94" s="133">
        <v>2</v>
      </c>
      <c r="E94" s="133">
        <v>7</v>
      </c>
      <c r="G94" s="133">
        <v>2</v>
      </c>
      <c r="H94" s="133">
        <v>7</v>
      </c>
      <c r="J94" s="133">
        <v>1</v>
      </c>
      <c r="K94" s="133">
        <v>8</v>
      </c>
      <c r="M94" s="133">
        <v>0</v>
      </c>
      <c r="N94" s="133">
        <v>9</v>
      </c>
      <c r="P94" s="133">
        <v>8</v>
      </c>
      <c r="Q94" s="133">
        <v>1</v>
      </c>
      <c r="S94" s="133">
        <v>1</v>
      </c>
      <c r="T94" s="133">
        <v>8</v>
      </c>
      <c r="V94" s="134">
        <v>0</v>
      </c>
      <c r="W94" s="134">
        <v>9</v>
      </c>
      <c r="Y94" s="134">
        <v>0</v>
      </c>
      <c r="Z94" s="134">
        <v>9</v>
      </c>
    </row>
    <row r="95" spans="2:26" s="58" customFormat="1">
      <c r="B95" s="423"/>
      <c r="C95" s="411"/>
      <c r="D95" s="71">
        <v>0.22222222222222199</v>
      </c>
      <c r="E95" s="71">
        <v>0.77777777777777801</v>
      </c>
      <c r="F95"/>
      <c r="G95" s="71">
        <v>0.22222222222222199</v>
      </c>
      <c r="H95" s="71">
        <v>0.77777777777777801</v>
      </c>
      <c r="I95"/>
      <c r="J95" s="71">
        <v>0.11111111111111099</v>
      </c>
      <c r="K95" s="71">
        <v>0.88888888888888895</v>
      </c>
      <c r="L95"/>
      <c r="M95" s="71">
        <v>0</v>
      </c>
      <c r="N95" s="71">
        <v>1</v>
      </c>
      <c r="O95"/>
      <c r="P95" s="71">
        <v>0.88888888888888895</v>
      </c>
      <c r="Q95" s="71">
        <v>0.11111111111111099</v>
      </c>
      <c r="R95"/>
      <c r="S95" s="71">
        <v>0.11111111111111099</v>
      </c>
      <c r="T95" s="71">
        <v>0.88888888888888895</v>
      </c>
      <c r="U95"/>
      <c r="V95" s="135">
        <v>0</v>
      </c>
      <c r="W95" s="135">
        <v>1</v>
      </c>
      <c r="X95"/>
      <c r="Y95" s="135">
        <v>0</v>
      </c>
      <c r="Z95" s="135">
        <v>1</v>
      </c>
    </row>
    <row r="96" spans="2:26">
      <c r="B96" s="423"/>
      <c r="C96" s="401" t="s">
        <v>149</v>
      </c>
      <c r="D96" s="133">
        <v>1</v>
      </c>
      <c r="E96" s="133">
        <v>5</v>
      </c>
      <c r="G96" s="133">
        <v>4</v>
      </c>
      <c r="H96" s="133">
        <v>2</v>
      </c>
      <c r="J96" s="133">
        <v>3</v>
      </c>
      <c r="K96" s="133">
        <v>3</v>
      </c>
      <c r="M96" s="133">
        <v>3</v>
      </c>
      <c r="N96" s="133">
        <v>3</v>
      </c>
      <c r="P96" s="133">
        <v>4</v>
      </c>
      <c r="Q96" s="133">
        <v>2</v>
      </c>
      <c r="S96" s="133">
        <v>2</v>
      </c>
      <c r="T96" s="133">
        <v>4</v>
      </c>
      <c r="V96" s="134">
        <v>1</v>
      </c>
      <c r="W96" s="134">
        <v>5</v>
      </c>
      <c r="Y96" s="134">
        <v>0</v>
      </c>
      <c r="Z96" s="134">
        <v>6</v>
      </c>
    </row>
    <row r="97" spans="2:26" s="58" customFormat="1">
      <c r="B97" s="423"/>
      <c r="C97" s="410"/>
      <c r="D97" s="71">
        <v>0.16666666666666699</v>
      </c>
      <c r="E97" s="71">
        <v>0.83333333333333304</v>
      </c>
      <c r="F97"/>
      <c r="G97" s="71">
        <v>0.66666666666666696</v>
      </c>
      <c r="H97" s="71">
        <v>0.33333333333333298</v>
      </c>
      <c r="I97"/>
      <c r="J97" s="71">
        <v>0.5</v>
      </c>
      <c r="K97" s="71">
        <v>0.5</v>
      </c>
      <c r="L97"/>
      <c r="M97" s="71">
        <v>0.5</v>
      </c>
      <c r="N97" s="71">
        <v>0.5</v>
      </c>
      <c r="O97"/>
      <c r="P97" s="71">
        <v>0.66666666666666696</v>
      </c>
      <c r="Q97" s="71">
        <v>0.33333333333333298</v>
      </c>
      <c r="R97"/>
      <c r="S97" s="71">
        <v>0.33333333333333298</v>
      </c>
      <c r="T97" s="71">
        <v>0.66666666666666696</v>
      </c>
      <c r="U97"/>
      <c r="V97" s="135">
        <v>0.16666666666666699</v>
      </c>
      <c r="W97" s="135">
        <v>0.83333333333333304</v>
      </c>
      <c r="X97"/>
      <c r="Y97" s="135">
        <v>0</v>
      </c>
      <c r="Z97" s="135">
        <v>1</v>
      </c>
    </row>
    <row r="98" spans="2:26">
      <c r="C98" s="2"/>
      <c r="D98" s="65"/>
    </row>
    <row r="99" spans="2:26">
      <c r="B99" s="423" t="s">
        <v>228</v>
      </c>
      <c r="C99" s="391" t="s">
        <v>222</v>
      </c>
      <c r="D99" s="133">
        <v>9</v>
      </c>
      <c r="E99" s="133">
        <v>7</v>
      </c>
      <c r="G99" s="133">
        <v>9</v>
      </c>
      <c r="H99" s="133">
        <v>6</v>
      </c>
      <c r="J99" s="133">
        <v>6</v>
      </c>
      <c r="K99" s="133">
        <v>9</v>
      </c>
      <c r="M99" s="133">
        <v>3</v>
      </c>
      <c r="N99" s="133">
        <v>13</v>
      </c>
      <c r="P99" s="133">
        <v>5</v>
      </c>
      <c r="Q99" s="133">
        <v>11</v>
      </c>
      <c r="S99" s="133">
        <v>4</v>
      </c>
      <c r="T99" s="133">
        <v>12</v>
      </c>
      <c r="V99" s="134">
        <v>2</v>
      </c>
      <c r="W99" s="134">
        <v>13</v>
      </c>
      <c r="Y99" s="134">
        <v>0</v>
      </c>
      <c r="Z99" s="134">
        <v>16</v>
      </c>
    </row>
    <row r="100" spans="2:26">
      <c r="B100" s="423"/>
      <c r="C100" s="390"/>
      <c r="D100" s="71">
        <v>0.52941176470588203</v>
      </c>
      <c r="E100" s="71">
        <v>0.41176470588235298</v>
      </c>
      <c r="G100" s="71">
        <v>0.5625</v>
      </c>
      <c r="H100" s="71">
        <v>0.375</v>
      </c>
      <c r="J100" s="71">
        <v>0.375</v>
      </c>
      <c r="K100" s="71">
        <v>0.5625</v>
      </c>
      <c r="M100" s="71">
        <v>0.17647058823529399</v>
      </c>
      <c r="N100" s="71">
        <v>0.76470588235294101</v>
      </c>
      <c r="P100" s="71">
        <v>0.29411764705882398</v>
      </c>
      <c r="Q100" s="71">
        <v>0.64705882352941202</v>
      </c>
      <c r="S100" s="71">
        <v>0.23529411764705899</v>
      </c>
      <c r="T100" s="71">
        <v>0.70588235294117696</v>
      </c>
      <c r="V100" s="135">
        <v>0.125</v>
      </c>
      <c r="W100" s="135">
        <v>0.8125</v>
      </c>
      <c r="Y100" s="135">
        <v>0</v>
      </c>
      <c r="Z100" s="135">
        <v>0.94117647058823495</v>
      </c>
    </row>
    <row r="101" spans="2:26">
      <c r="B101" s="423"/>
      <c r="C101" s="392" t="s">
        <v>223</v>
      </c>
      <c r="D101" s="133">
        <v>122</v>
      </c>
      <c r="E101" s="133">
        <v>59</v>
      </c>
      <c r="G101" s="133">
        <v>101</v>
      </c>
      <c r="H101" s="133">
        <v>80</v>
      </c>
      <c r="J101" s="133">
        <v>61</v>
      </c>
      <c r="K101" s="133">
        <v>121</v>
      </c>
      <c r="M101" s="133">
        <v>26</v>
      </c>
      <c r="N101" s="133">
        <v>155</v>
      </c>
      <c r="P101" s="133">
        <v>74</v>
      </c>
      <c r="Q101" s="133">
        <v>107</v>
      </c>
      <c r="S101" s="133">
        <v>55</v>
      </c>
      <c r="T101" s="133">
        <v>126</v>
      </c>
      <c r="V101" s="134">
        <v>22</v>
      </c>
      <c r="W101" s="134">
        <v>160</v>
      </c>
      <c r="Y101" s="134">
        <v>5</v>
      </c>
      <c r="Z101" s="134">
        <v>176</v>
      </c>
    </row>
    <row r="102" spans="2:26">
      <c r="B102" s="423"/>
      <c r="C102" s="390"/>
      <c r="D102" s="71">
        <v>0.674033149171271</v>
      </c>
      <c r="E102" s="71">
        <v>0.325966850828729</v>
      </c>
      <c r="G102" s="71">
        <v>0.55801104972375704</v>
      </c>
      <c r="H102" s="71">
        <v>0.44198895027624302</v>
      </c>
      <c r="J102" s="71">
        <v>0.33516483516483497</v>
      </c>
      <c r="K102" s="71">
        <v>0.66483516483516503</v>
      </c>
      <c r="M102" s="71">
        <v>0.143646408839779</v>
      </c>
      <c r="N102" s="71">
        <v>0.85635359116022103</v>
      </c>
      <c r="P102" s="71">
        <v>0.40883977900552498</v>
      </c>
      <c r="Q102" s="71">
        <v>0.59116022099447496</v>
      </c>
      <c r="S102" s="71">
        <v>0.30386740331491702</v>
      </c>
      <c r="T102" s="71">
        <v>0.69613259668508298</v>
      </c>
      <c r="V102" s="135">
        <v>0.120879120879121</v>
      </c>
      <c r="W102" s="135">
        <v>0.879120879120879</v>
      </c>
      <c r="Y102" s="135">
        <v>2.7624309392265199E-2</v>
      </c>
      <c r="Z102" s="135">
        <v>0.97237569060773499</v>
      </c>
    </row>
    <row r="103" spans="2:26">
      <c r="B103" s="423"/>
      <c r="C103" s="392" t="s">
        <v>224</v>
      </c>
      <c r="D103" s="133">
        <v>117</v>
      </c>
      <c r="E103" s="133">
        <v>203</v>
      </c>
      <c r="G103" s="133">
        <v>157</v>
      </c>
      <c r="H103" s="133">
        <v>162</v>
      </c>
      <c r="J103" s="133">
        <v>80</v>
      </c>
      <c r="K103" s="133">
        <v>239</v>
      </c>
      <c r="M103" s="133">
        <v>37</v>
      </c>
      <c r="N103" s="133">
        <v>283</v>
      </c>
      <c r="P103" s="133">
        <v>133</v>
      </c>
      <c r="Q103" s="133">
        <v>186</v>
      </c>
      <c r="S103" s="133">
        <v>108</v>
      </c>
      <c r="T103" s="133">
        <v>212</v>
      </c>
      <c r="V103" s="134">
        <v>27</v>
      </c>
      <c r="W103" s="134">
        <v>293</v>
      </c>
      <c r="Y103" s="134">
        <v>8</v>
      </c>
      <c r="Z103" s="134">
        <v>312</v>
      </c>
    </row>
    <row r="104" spans="2:26">
      <c r="B104" s="423"/>
      <c r="C104" s="390"/>
      <c r="D104" s="71">
        <v>0.36562499999999998</v>
      </c>
      <c r="E104" s="71">
        <v>0.63437500000000002</v>
      </c>
      <c r="G104" s="71">
        <v>0.49216300940438901</v>
      </c>
      <c r="H104" s="71">
        <v>0.50783699059561105</v>
      </c>
      <c r="J104" s="71">
        <v>0.25078369905956099</v>
      </c>
      <c r="K104" s="71">
        <v>0.74921630094043901</v>
      </c>
      <c r="M104" s="71">
        <v>0.11562500000000001</v>
      </c>
      <c r="N104" s="71">
        <v>0.88437500000000002</v>
      </c>
      <c r="P104" s="71">
        <v>0.41692789968652</v>
      </c>
      <c r="Q104" s="71">
        <v>0.58307210031348</v>
      </c>
      <c r="S104" s="71">
        <v>0.33750000000000002</v>
      </c>
      <c r="T104" s="71">
        <v>0.66249999999999998</v>
      </c>
      <c r="V104" s="135">
        <v>8.4375000000000006E-2</v>
      </c>
      <c r="W104" s="135">
        <v>0.91562500000000002</v>
      </c>
      <c r="Y104" s="135">
        <v>2.5000000000000001E-2</v>
      </c>
      <c r="Z104" s="135">
        <v>0.97499999999999998</v>
      </c>
    </row>
    <row r="105" spans="2:26">
      <c r="B105" s="423"/>
      <c r="C105" s="392" t="s">
        <v>225</v>
      </c>
      <c r="D105" s="133">
        <v>9</v>
      </c>
      <c r="E105" s="133">
        <v>34</v>
      </c>
      <c r="G105" s="133">
        <v>11</v>
      </c>
      <c r="H105" s="133">
        <v>32</v>
      </c>
      <c r="J105" s="133">
        <v>14</v>
      </c>
      <c r="K105" s="133">
        <v>30</v>
      </c>
      <c r="M105" s="133">
        <v>6</v>
      </c>
      <c r="N105" s="133">
        <v>38</v>
      </c>
      <c r="P105" s="133">
        <v>28</v>
      </c>
      <c r="Q105" s="133">
        <v>16</v>
      </c>
      <c r="S105" s="133">
        <v>17</v>
      </c>
      <c r="T105" s="133">
        <v>26</v>
      </c>
      <c r="V105" s="134">
        <v>6</v>
      </c>
      <c r="W105" s="134">
        <v>37</v>
      </c>
      <c r="Y105" s="134">
        <v>1</v>
      </c>
      <c r="Z105" s="134">
        <v>42</v>
      </c>
    </row>
    <row r="106" spans="2:26">
      <c r="B106" s="423"/>
      <c r="C106" s="390"/>
      <c r="D106" s="71">
        <v>0.209302325581395</v>
      </c>
      <c r="E106" s="71">
        <v>0.79069767441860495</v>
      </c>
      <c r="G106" s="71">
        <v>0.25581395348837199</v>
      </c>
      <c r="H106" s="71">
        <v>0.74418604651162801</v>
      </c>
      <c r="J106" s="71">
        <v>0.31818181818181801</v>
      </c>
      <c r="K106" s="71">
        <v>0.68181818181818199</v>
      </c>
      <c r="M106" s="71">
        <v>0.13636363636363599</v>
      </c>
      <c r="N106" s="71">
        <v>0.86363636363636398</v>
      </c>
      <c r="P106" s="71">
        <v>0.63636363636363602</v>
      </c>
      <c r="Q106" s="71">
        <v>0.36363636363636398</v>
      </c>
      <c r="S106" s="71">
        <v>0.39534883720930197</v>
      </c>
      <c r="T106" s="71">
        <v>0.60465116279069797</v>
      </c>
      <c r="V106" s="135">
        <v>0.13953488372093001</v>
      </c>
      <c r="W106" s="135">
        <v>0.86046511627906996</v>
      </c>
      <c r="Y106" s="135">
        <v>2.32558139534884E-2</v>
      </c>
      <c r="Z106" s="135">
        <v>0.97674418604651203</v>
      </c>
    </row>
    <row r="107" spans="2:26">
      <c r="B107" s="423"/>
      <c r="C107" s="392" t="s">
        <v>226</v>
      </c>
      <c r="D107" s="133">
        <v>2</v>
      </c>
      <c r="E107" s="133">
        <v>7</v>
      </c>
      <c r="G107" s="133">
        <v>1</v>
      </c>
      <c r="H107" s="133">
        <v>8</v>
      </c>
      <c r="J107" s="133">
        <v>2</v>
      </c>
      <c r="K107" s="133">
        <v>7</v>
      </c>
      <c r="M107" s="133">
        <v>1</v>
      </c>
      <c r="N107" s="133">
        <v>8</v>
      </c>
      <c r="P107" s="133">
        <v>5</v>
      </c>
      <c r="Q107" s="133">
        <v>4</v>
      </c>
      <c r="S107" s="133">
        <v>3</v>
      </c>
      <c r="T107" s="133">
        <v>6</v>
      </c>
      <c r="V107" s="134">
        <v>1</v>
      </c>
      <c r="W107" s="134">
        <v>8</v>
      </c>
      <c r="Y107" s="134">
        <v>1</v>
      </c>
      <c r="Z107" s="134">
        <v>8</v>
      </c>
    </row>
    <row r="108" spans="2:26">
      <c r="B108" s="423"/>
      <c r="C108" s="390"/>
      <c r="D108" s="71">
        <v>0.22222222222222199</v>
      </c>
      <c r="E108" s="71">
        <v>0.77777777777777801</v>
      </c>
      <c r="G108" s="71">
        <v>0.11111111111111099</v>
      </c>
      <c r="H108" s="71">
        <v>0.88888888888888895</v>
      </c>
      <c r="J108" s="71">
        <v>0.22222222222222199</v>
      </c>
      <c r="K108" s="71">
        <v>0.77777777777777801</v>
      </c>
      <c r="M108" s="71">
        <v>0.11111111111111099</v>
      </c>
      <c r="N108" s="71">
        <v>0.88888888888888895</v>
      </c>
      <c r="P108" s="71">
        <v>0.55555555555555602</v>
      </c>
      <c r="Q108" s="71">
        <v>0.44444444444444398</v>
      </c>
      <c r="S108" s="71">
        <v>0.33333333333333298</v>
      </c>
      <c r="T108" s="71">
        <v>0.66666666666666696</v>
      </c>
      <c r="V108" s="135">
        <v>0.11111111111111099</v>
      </c>
      <c r="W108" s="135">
        <v>0.88888888888888895</v>
      </c>
      <c r="Y108" s="135">
        <v>0.11111111111111099</v>
      </c>
      <c r="Z108" s="135">
        <v>0.88888888888888895</v>
      </c>
    </row>
    <row r="109" spans="2:26">
      <c r="C109" s="59"/>
      <c r="D109" s="65"/>
    </row>
    <row r="110" spans="2:26">
      <c r="B110" s="423" t="s">
        <v>86</v>
      </c>
      <c r="C110" s="391" t="s">
        <v>180</v>
      </c>
      <c r="D110" s="133">
        <v>54</v>
      </c>
      <c r="E110" s="133">
        <v>87</v>
      </c>
      <c r="G110" s="133">
        <v>65</v>
      </c>
      <c r="H110" s="133">
        <v>76</v>
      </c>
      <c r="J110" s="133">
        <v>45</v>
      </c>
      <c r="K110" s="133">
        <v>97</v>
      </c>
      <c r="M110" s="133">
        <v>26</v>
      </c>
      <c r="N110" s="133">
        <v>115</v>
      </c>
      <c r="P110" s="133">
        <v>60</v>
      </c>
      <c r="Q110" s="133">
        <v>82</v>
      </c>
      <c r="S110" s="133">
        <v>40</v>
      </c>
      <c r="T110" s="133">
        <v>101</v>
      </c>
      <c r="V110" s="134">
        <v>14</v>
      </c>
      <c r="W110" s="134">
        <v>128</v>
      </c>
      <c r="Y110" s="134">
        <v>5</v>
      </c>
      <c r="Z110" s="134">
        <v>137</v>
      </c>
    </row>
    <row r="111" spans="2:26" s="58" customFormat="1">
      <c r="B111" s="423"/>
      <c r="C111" s="388"/>
      <c r="D111" s="71">
        <v>0.37762237762237799</v>
      </c>
      <c r="E111" s="71">
        <v>0.608391608391608</v>
      </c>
      <c r="F111"/>
      <c r="G111" s="71">
        <v>0.45454545454545497</v>
      </c>
      <c r="H111" s="71">
        <v>0.53146853146853101</v>
      </c>
      <c r="I111"/>
      <c r="J111" s="71">
        <v>0.3125</v>
      </c>
      <c r="K111" s="71">
        <v>0.67361111111111105</v>
      </c>
      <c r="L111"/>
      <c r="M111" s="71">
        <v>0.18181818181818199</v>
      </c>
      <c r="N111" s="71">
        <v>0.80419580419580405</v>
      </c>
      <c r="O111"/>
      <c r="P111" s="71">
        <v>0.41666666666666702</v>
      </c>
      <c r="Q111" s="71">
        <v>0.56944444444444398</v>
      </c>
      <c r="R111"/>
      <c r="S111" s="71">
        <v>0.27972027972028002</v>
      </c>
      <c r="T111" s="71">
        <v>0.70629370629370603</v>
      </c>
      <c r="U111"/>
      <c r="V111" s="135">
        <v>9.7222222222222196E-2</v>
      </c>
      <c r="W111" s="135">
        <v>0.88888888888888895</v>
      </c>
      <c r="X111"/>
      <c r="Y111" s="135">
        <v>3.4722222222222203E-2</v>
      </c>
      <c r="Z111" s="135">
        <v>0.95138888888888895</v>
      </c>
    </row>
    <row r="112" spans="2:26">
      <c r="B112" s="423"/>
      <c r="C112" s="392" t="s">
        <v>181</v>
      </c>
      <c r="D112" s="133">
        <v>24</v>
      </c>
      <c r="E112" s="133">
        <v>40</v>
      </c>
      <c r="G112" s="133">
        <v>28</v>
      </c>
      <c r="H112" s="133">
        <v>36</v>
      </c>
      <c r="J112" s="133">
        <v>24</v>
      </c>
      <c r="K112" s="133">
        <v>40</v>
      </c>
      <c r="M112" s="133">
        <v>3</v>
      </c>
      <c r="N112" s="133">
        <v>61</v>
      </c>
      <c r="P112" s="133">
        <v>26</v>
      </c>
      <c r="Q112" s="133">
        <v>38</v>
      </c>
      <c r="S112" s="133">
        <v>26</v>
      </c>
      <c r="T112" s="133">
        <v>38</v>
      </c>
      <c r="V112" s="134">
        <v>2</v>
      </c>
      <c r="W112" s="134">
        <v>62</v>
      </c>
      <c r="Y112" s="134">
        <v>0</v>
      </c>
      <c r="Z112" s="134">
        <v>64</v>
      </c>
    </row>
    <row r="113" spans="2:26" s="58" customFormat="1">
      <c r="B113" s="423"/>
      <c r="C113" s="388"/>
      <c r="D113" s="71">
        <v>0.375</v>
      </c>
      <c r="E113" s="71">
        <v>0.625</v>
      </c>
      <c r="F113"/>
      <c r="G113" s="71">
        <v>0.4375</v>
      </c>
      <c r="H113" s="71">
        <v>0.5625</v>
      </c>
      <c r="I113"/>
      <c r="J113" s="71">
        <v>0.375</v>
      </c>
      <c r="K113" s="71">
        <v>0.625</v>
      </c>
      <c r="L113"/>
      <c r="M113" s="71">
        <v>4.6875E-2</v>
      </c>
      <c r="N113" s="71">
        <v>0.953125</v>
      </c>
      <c r="O113"/>
      <c r="P113" s="71">
        <v>0.40625</v>
      </c>
      <c r="Q113" s="71">
        <v>0.59375</v>
      </c>
      <c r="R113"/>
      <c r="S113" s="71">
        <v>0.40625</v>
      </c>
      <c r="T113" s="71">
        <v>0.59375</v>
      </c>
      <c r="U113"/>
      <c r="V113" s="135">
        <v>3.125E-2</v>
      </c>
      <c r="W113" s="135">
        <v>0.96875</v>
      </c>
      <c r="X113"/>
      <c r="Y113" s="135">
        <v>0</v>
      </c>
      <c r="Z113" s="135">
        <v>1</v>
      </c>
    </row>
    <row r="114" spans="2:26">
      <c r="B114" s="423"/>
      <c r="C114" s="392" t="s">
        <v>182</v>
      </c>
      <c r="D114" s="133">
        <v>45</v>
      </c>
      <c r="E114" s="133">
        <v>41</v>
      </c>
      <c r="G114" s="133">
        <v>38</v>
      </c>
      <c r="H114" s="133">
        <v>48</v>
      </c>
      <c r="J114" s="133">
        <v>27</v>
      </c>
      <c r="K114" s="133">
        <v>59</v>
      </c>
      <c r="M114" s="133">
        <v>12</v>
      </c>
      <c r="N114" s="133">
        <v>74</v>
      </c>
      <c r="P114" s="133">
        <v>37</v>
      </c>
      <c r="Q114" s="133">
        <v>49</v>
      </c>
      <c r="S114" s="133">
        <v>29</v>
      </c>
      <c r="T114" s="133">
        <v>57</v>
      </c>
      <c r="V114" s="134">
        <v>13</v>
      </c>
      <c r="W114" s="134">
        <v>73</v>
      </c>
      <c r="Y114" s="134">
        <v>3</v>
      </c>
      <c r="Z114" s="134">
        <v>83</v>
      </c>
    </row>
    <row r="115" spans="2:26" s="58" customFormat="1">
      <c r="B115" s="423"/>
      <c r="C115" s="388"/>
      <c r="D115" s="71">
        <v>0.52325581395348797</v>
      </c>
      <c r="E115" s="71">
        <v>0.47674418604651198</v>
      </c>
      <c r="F115"/>
      <c r="G115" s="71">
        <v>0.44186046511627902</v>
      </c>
      <c r="H115" s="71">
        <v>0.55813953488372103</v>
      </c>
      <c r="I115"/>
      <c r="J115" s="71">
        <v>0.31395348837209303</v>
      </c>
      <c r="K115" s="71">
        <v>0.68604651162790697</v>
      </c>
      <c r="L115"/>
      <c r="M115" s="71">
        <v>0.13953488372093001</v>
      </c>
      <c r="N115" s="71">
        <v>0.86046511627906996</v>
      </c>
      <c r="O115"/>
      <c r="P115" s="71">
        <v>0.43023255813953498</v>
      </c>
      <c r="Q115" s="71">
        <v>0.56976744186046502</v>
      </c>
      <c r="R115"/>
      <c r="S115" s="71">
        <v>0.337209302325581</v>
      </c>
      <c r="T115" s="71">
        <v>0.662790697674419</v>
      </c>
      <c r="U115"/>
      <c r="V115" s="135">
        <v>0.15116279069767399</v>
      </c>
      <c r="W115" s="135">
        <v>0.84883720930232598</v>
      </c>
      <c r="X115"/>
      <c r="Y115" s="135">
        <v>3.4883720930232599E-2</v>
      </c>
      <c r="Z115" s="135">
        <v>0.96511627906976705</v>
      </c>
    </row>
    <row r="116" spans="2:26">
      <c r="B116" s="423"/>
      <c r="C116" s="392" t="s">
        <v>183</v>
      </c>
      <c r="D116" s="133">
        <v>53</v>
      </c>
      <c r="E116" s="133">
        <v>58</v>
      </c>
      <c r="G116" s="133">
        <v>52</v>
      </c>
      <c r="H116" s="133">
        <v>59</v>
      </c>
      <c r="J116" s="133">
        <v>33</v>
      </c>
      <c r="K116" s="133">
        <v>78</v>
      </c>
      <c r="M116" s="133">
        <v>12</v>
      </c>
      <c r="N116" s="133">
        <v>99</v>
      </c>
      <c r="P116" s="133">
        <v>47</v>
      </c>
      <c r="Q116" s="133">
        <v>65</v>
      </c>
      <c r="S116" s="133">
        <v>40</v>
      </c>
      <c r="T116" s="133">
        <v>72</v>
      </c>
      <c r="V116" s="134">
        <v>13</v>
      </c>
      <c r="W116" s="134">
        <v>98</v>
      </c>
      <c r="Y116" s="134">
        <v>3</v>
      </c>
      <c r="Z116" s="134">
        <v>108</v>
      </c>
    </row>
    <row r="117" spans="2:26" s="58" customFormat="1">
      <c r="B117" s="423"/>
      <c r="C117" s="388"/>
      <c r="D117" s="71">
        <v>0.47747747747747699</v>
      </c>
      <c r="E117" s="71">
        <v>0.52252252252252196</v>
      </c>
      <c r="F117"/>
      <c r="G117" s="71">
        <v>0.46846846846846801</v>
      </c>
      <c r="H117" s="71">
        <v>0.53153153153153199</v>
      </c>
      <c r="I117"/>
      <c r="J117" s="71">
        <v>0.29729729729729698</v>
      </c>
      <c r="K117" s="71">
        <v>0.70270270270270296</v>
      </c>
      <c r="L117"/>
      <c r="M117" s="71">
        <v>0.108108108108108</v>
      </c>
      <c r="N117" s="71">
        <v>0.891891891891892</v>
      </c>
      <c r="O117"/>
      <c r="P117" s="71">
        <v>0.41964285714285698</v>
      </c>
      <c r="Q117" s="71">
        <v>0.58035714285714302</v>
      </c>
      <c r="R117"/>
      <c r="S117" s="71">
        <v>0.35714285714285698</v>
      </c>
      <c r="T117" s="71">
        <v>0.64285714285714302</v>
      </c>
      <c r="U117"/>
      <c r="V117" s="135">
        <v>0.117117117117117</v>
      </c>
      <c r="W117" s="135">
        <v>0.88288288288288297</v>
      </c>
      <c r="X117"/>
      <c r="Y117" s="135">
        <v>2.7027027027027001E-2</v>
      </c>
      <c r="Z117" s="135">
        <v>0.97297297297297303</v>
      </c>
    </row>
    <row r="118" spans="2:26">
      <c r="B118" s="423"/>
      <c r="C118" s="392" t="s">
        <v>184</v>
      </c>
      <c r="D118" s="133">
        <v>33</v>
      </c>
      <c r="E118" s="133">
        <v>43</v>
      </c>
      <c r="G118" s="133">
        <v>40</v>
      </c>
      <c r="H118" s="133">
        <v>36</v>
      </c>
      <c r="J118" s="133">
        <v>19</v>
      </c>
      <c r="K118" s="133">
        <v>56</v>
      </c>
      <c r="M118" s="133">
        <v>10</v>
      </c>
      <c r="N118" s="133">
        <v>65</v>
      </c>
      <c r="P118" s="133">
        <v>38</v>
      </c>
      <c r="Q118" s="133">
        <v>37</v>
      </c>
      <c r="S118" s="133">
        <v>28</v>
      </c>
      <c r="T118" s="133">
        <v>48</v>
      </c>
      <c r="V118" s="134">
        <v>10</v>
      </c>
      <c r="W118" s="134">
        <v>65</v>
      </c>
      <c r="Y118" s="134">
        <v>3</v>
      </c>
      <c r="Z118" s="134">
        <v>72</v>
      </c>
    </row>
    <row r="119" spans="2:26" s="58" customFormat="1">
      <c r="B119" s="423"/>
      <c r="C119" s="388"/>
      <c r="D119" s="71">
        <v>0.43421052631578899</v>
      </c>
      <c r="E119" s="71">
        <v>0.56578947368420995</v>
      </c>
      <c r="F119"/>
      <c r="G119" s="71">
        <v>0.52631578947368396</v>
      </c>
      <c r="H119" s="71">
        <v>0.47368421052631599</v>
      </c>
      <c r="I119"/>
      <c r="J119" s="71">
        <v>0.25333333333333302</v>
      </c>
      <c r="K119" s="71">
        <v>0.74666666666666703</v>
      </c>
      <c r="L119"/>
      <c r="M119" s="71">
        <v>0.133333333333333</v>
      </c>
      <c r="N119" s="71">
        <v>0.86666666666666703</v>
      </c>
      <c r="O119"/>
      <c r="P119" s="71">
        <v>0.50666666666666704</v>
      </c>
      <c r="Q119" s="71">
        <v>0.49333333333333301</v>
      </c>
      <c r="R119"/>
      <c r="S119" s="71">
        <v>0.36842105263157898</v>
      </c>
      <c r="T119" s="71">
        <v>0.63157894736842102</v>
      </c>
      <c r="U119"/>
      <c r="V119" s="135">
        <v>0.133333333333333</v>
      </c>
      <c r="W119" s="135">
        <v>0.86666666666666703</v>
      </c>
      <c r="X119"/>
      <c r="Y119" s="135">
        <v>0.04</v>
      </c>
      <c r="Z119" s="135">
        <v>0.96</v>
      </c>
    </row>
    <row r="120" spans="2:26">
      <c r="B120" s="423"/>
      <c r="C120" s="392" t="s">
        <v>185</v>
      </c>
      <c r="D120" s="133">
        <v>50</v>
      </c>
      <c r="E120" s="133">
        <v>40</v>
      </c>
      <c r="G120" s="133">
        <v>56</v>
      </c>
      <c r="H120" s="133">
        <v>34</v>
      </c>
      <c r="J120" s="133">
        <v>17</v>
      </c>
      <c r="K120" s="133">
        <v>74</v>
      </c>
      <c r="M120" s="133">
        <v>8</v>
      </c>
      <c r="N120" s="133">
        <v>82</v>
      </c>
      <c r="P120" s="133">
        <v>39</v>
      </c>
      <c r="Q120" s="133">
        <v>52</v>
      </c>
      <c r="S120" s="133">
        <v>26</v>
      </c>
      <c r="T120" s="133">
        <v>65</v>
      </c>
      <c r="V120" s="134">
        <v>5</v>
      </c>
      <c r="W120" s="134">
        <v>86</v>
      </c>
      <c r="Y120" s="134">
        <v>1</v>
      </c>
      <c r="Z120" s="134">
        <v>90</v>
      </c>
    </row>
    <row r="121" spans="2:26" s="58" customFormat="1">
      <c r="B121" s="423"/>
      <c r="C121" s="375"/>
      <c r="D121" s="71">
        <v>0.55555555555555602</v>
      </c>
      <c r="E121" s="71">
        <v>0.44444444444444398</v>
      </c>
      <c r="F121"/>
      <c r="G121" s="71">
        <v>0.62222222222222201</v>
      </c>
      <c r="H121" s="71">
        <v>0.37777777777777799</v>
      </c>
      <c r="I121"/>
      <c r="J121" s="71">
        <v>0.18681318681318701</v>
      </c>
      <c r="K121" s="71">
        <v>0.81318681318681296</v>
      </c>
      <c r="L121"/>
      <c r="M121" s="71">
        <v>8.8888888888888906E-2</v>
      </c>
      <c r="N121" s="71">
        <v>0.91111111111111098</v>
      </c>
      <c r="O121"/>
      <c r="P121" s="71">
        <v>0.42857142857142899</v>
      </c>
      <c r="Q121" s="71">
        <v>0.57142857142857195</v>
      </c>
      <c r="R121"/>
      <c r="S121" s="71">
        <v>0.28571428571428598</v>
      </c>
      <c r="T121" s="71">
        <v>0.71428571428571397</v>
      </c>
      <c r="U121"/>
      <c r="V121" s="135">
        <v>5.4945054945054903E-2</v>
      </c>
      <c r="W121" s="135">
        <v>0.94505494505494503</v>
      </c>
      <c r="X121"/>
      <c r="Y121" s="135">
        <v>1.0989010989011E-2</v>
      </c>
      <c r="Z121" s="135">
        <v>0.98901098901098905</v>
      </c>
    </row>
    <row r="122" spans="2:26">
      <c r="C122" s="59"/>
      <c r="D122" s="65"/>
    </row>
    <row r="123" spans="2:26">
      <c r="B123" s="423" t="s">
        <v>87</v>
      </c>
      <c r="C123" s="391" t="s">
        <v>88</v>
      </c>
      <c r="D123" s="133">
        <v>46</v>
      </c>
      <c r="E123" s="133">
        <v>37</v>
      </c>
      <c r="G123" s="133">
        <v>54</v>
      </c>
      <c r="H123" s="133">
        <v>29</v>
      </c>
      <c r="J123" s="133">
        <v>16</v>
      </c>
      <c r="K123" s="133">
        <v>66</v>
      </c>
      <c r="M123" s="133">
        <v>12</v>
      </c>
      <c r="N123" s="133">
        <v>70</v>
      </c>
      <c r="P123" s="133">
        <v>30</v>
      </c>
      <c r="Q123" s="133">
        <v>52</v>
      </c>
      <c r="S123" s="133">
        <v>28</v>
      </c>
      <c r="T123" s="133">
        <v>55</v>
      </c>
      <c r="V123" s="134">
        <v>6</v>
      </c>
      <c r="W123" s="134">
        <v>76</v>
      </c>
      <c r="Y123" s="134">
        <v>1</v>
      </c>
      <c r="Z123" s="134">
        <v>81</v>
      </c>
    </row>
    <row r="124" spans="2:26" s="58" customFormat="1">
      <c r="B124" s="423"/>
      <c r="C124" s="390"/>
      <c r="D124" s="71">
        <v>0.55421686746987997</v>
      </c>
      <c r="E124" s="71">
        <v>0.44578313253011997</v>
      </c>
      <c r="F124"/>
      <c r="G124" s="71">
        <v>0.65060240963855398</v>
      </c>
      <c r="H124" s="71">
        <v>0.34939759036144602</v>
      </c>
      <c r="I124"/>
      <c r="J124" s="71">
        <v>0.19512195121951201</v>
      </c>
      <c r="K124" s="71">
        <v>0.80487804878048796</v>
      </c>
      <c r="L124"/>
      <c r="M124" s="71">
        <v>0.146341463414634</v>
      </c>
      <c r="N124" s="71">
        <v>0.85365853658536595</v>
      </c>
      <c r="O124"/>
      <c r="P124" s="71">
        <v>0.36585365853658502</v>
      </c>
      <c r="Q124" s="71">
        <v>0.63414634146341498</v>
      </c>
      <c r="R124"/>
      <c r="S124" s="71">
        <v>0.33734939759036098</v>
      </c>
      <c r="T124" s="71">
        <v>0.66265060240963902</v>
      </c>
      <c r="U124"/>
      <c r="V124" s="135">
        <v>7.3170731707317097E-2</v>
      </c>
      <c r="W124" s="135">
        <v>0.92682926829268297</v>
      </c>
      <c r="X124"/>
      <c r="Y124" s="135">
        <v>1.21951219512195E-2</v>
      </c>
      <c r="Z124" s="135">
        <v>0.98780487804878003</v>
      </c>
    </row>
    <row r="125" spans="2:26">
      <c r="B125" s="423"/>
      <c r="C125" s="392" t="s">
        <v>89</v>
      </c>
      <c r="D125" s="133">
        <v>19</v>
      </c>
      <c r="E125" s="133">
        <v>26</v>
      </c>
      <c r="G125" s="133">
        <v>23</v>
      </c>
      <c r="H125" s="133">
        <v>22</v>
      </c>
      <c r="J125" s="133">
        <v>12</v>
      </c>
      <c r="K125" s="133">
        <v>33</v>
      </c>
      <c r="M125" s="133">
        <v>4</v>
      </c>
      <c r="N125" s="133">
        <v>41</v>
      </c>
      <c r="P125" s="133">
        <v>23</v>
      </c>
      <c r="Q125" s="133">
        <v>22</v>
      </c>
      <c r="S125" s="133">
        <v>10</v>
      </c>
      <c r="T125" s="133">
        <v>35</v>
      </c>
      <c r="V125" s="134">
        <v>4</v>
      </c>
      <c r="W125" s="134">
        <v>41</v>
      </c>
      <c r="Y125" s="134">
        <v>0</v>
      </c>
      <c r="Z125" s="134">
        <v>45</v>
      </c>
    </row>
    <row r="126" spans="2:26" s="58" customFormat="1">
      <c r="B126" s="423"/>
      <c r="C126" s="390"/>
      <c r="D126" s="71">
        <v>0.422222222222222</v>
      </c>
      <c r="E126" s="71">
        <v>0.57777777777777795</v>
      </c>
      <c r="F126"/>
      <c r="G126" s="71">
        <v>0.51111111111111096</v>
      </c>
      <c r="H126" s="71">
        <v>0.48888888888888898</v>
      </c>
      <c r="I126"/>
      <c r="J126" s="71">
        <v>0.266666666666667</v>
      </c>
      <c r="K126" s="71">
        <v>0.73333333333333295</v>
      </c>
      <c r="L126"/>
      <c r="M126" s="71">
        <v>8.8888888888888906E-2</v>
      </c>
      <c r="N126" s="71">
        <v>0.91111111111111098</v>
      </c>
      <c r="O126"/>
      <c r="P126" s="71">
        <v>0.51111111111111096</v>
      </c>
      <c r="Q126" s="71">
        <v>0.48888888888888898</v>
      </c>
      <c r="R126"/>
      <c r="S126" s="71">
        <v>0.22222222222222199</v>
      </c>
      <c r="T126" s="71">
        <v>0.77777777777777801</v>
      </c>
      <c r="U126"/>
      <c r="V126" s="135">
        <v>8.8888888888888906E-2</v>
      </c>
      <c r="W126" s="135">
        <v>0.91111111111111098</v>
      </c>
      <c r="X126"/>
      <c r="Y126" s="135">
        <v>0</v>
      </c>
      <c r="Z126" s="135">
        <v>1</v>
      </c>
    </row>
    <row r="127" spans="2:26">
      <c r="B127" s="423"/>
      <c r="C127" s="392" t="s">
        <v>90</v>
      </c>
      <c r="D127" s="133">
        <v>27</v>
      </c>
      <c r="E127" s="133">
        <v>38</v>
      </c>
      <c r="G127" s="133">
        <v>28</v>
      </c>
      <c r="H127" s="133">
        <v>37</v>
      </c>
      <c r="J127" s="133">
        <v>21</v>
      </c>
      <c r="K127" s="133">
        <v>44</v>
      </c>
      <c r="M127" s="133">
        <v>4</v>
      </c>
      <c r="N127" s="133">
        <v>61</v>
      </c>
      <c r="P127" s="133">
        <v>27</v>
      </c>
      <c r="Q127" s="133">
        <v>39</v>
      </c>
      <c r="S127" s="133">
        <v>24</v>
      </c>
      <c r="T127" s="133">
        <v>41</v>
      </c>
      <c r="V127" s="134">
        <v>3</v>
      </c>
      <c r="W127" s="134">
        <v>62</v>
      </c>
      <c r="Y127" s="134">
        <v>2</v>
      </c>
      <c r="Z127" s="134">
        <v>63</v>
      </c>
    </row>
    <row r="128" spans="2:26" s="58" customFormat="1">
      <c r="B128" s="423"/>
      <c r="C128" s="390"/>
      <c r="D128" s="71">
        <v>0.41538461538461502</v>
      </c>
      <c r="E128" s="71">
        <v>0.58461538461538498</v>
      </c>
      <c r="F128"/>
      <c r="G128" s="71">
        <v>0.43076923076923102</v>
      </c>
      <c r="H128" s="71">
        <v>0.56923076923076898</v>
      </c>
      <c r="I128"/>
      <c r="J128" s="71">
        <v>0.32307692307692298</v>
      </c>
      <c r="K128" s="71">
        <v>0.67692307692307696</v>
      </c>
      <c r="L128"/>
      <c r="M128" s="71">
        <v>6.15384615384615E-2</v>
      </c>
      <c r="N128" s="71">
        <v>0.93846153846153801</v>
      </c>
      <c r="O128"/>
      <c r="P128" s="71">
        <v>0.40909090909090901</v>
      </c>
      <c r="Q128" s="71">
        <v>0.59090909090909105</v>
      </c>
      <c r="R128"/>
      <c r="S128" s="71">
        <v>0.36923076923076897</v>
      </c>
      <c r="T128" s="71">
        <v>0.63076923076923097</v>
      </c>
      <c r="U128"/>
      <c r="V128" s="135">
        <v>4.6153846153846101E-2</v>
      </c>
      <c r="W128" s="135">
        <v>0.95384615384615401</v>
      </c>
      <c r="X128"/>
      <c r="Y128" s="135">
        <v>3.0769230769230799E-2</v>
      </c>
      <c r="Z128" s="135">
        <v>0.96923076923076901</v>
      </c>
    </row>
    <row r="129" spans="2:26">
      <c r="B129" s="423"/>
      <c r="C129" s="392" t="s">
        <v>91</v>
      </c>
      <c r="D129" s="133">
        <v>36</v>
      </c>
      <c r="E129" s="133">
        <v>34</v>
      </c>
      <c r="G129" s="133">
        <v>34</v>
      </c>
      <c r="H129" s="133">
        <v>35</v>
      </c>
      <c r="J129" s="133">
        <v>21</v>
      </c>
      <c r="K129" s="133">
        <v>49</v>
      </c>
      <c r="M129" s="133">
        <v>7</v>
      </c>
      <c r="N129" s="133">
        <v>63</v>
      </c>
      <c r="P129" s="133">
        <v>26</v>
      </c>
      <c r="Q129" s="133">
        <v>43</v>
      </c>
      <c r="S129" s="133">
        <v>23</v>
      </c>
      <c r="T129" s="133">
        <v>46</v>
      </c>
      <c r="V129" s="134">
        <v>4</v>
      </c>
      <c r="W129" s="134">
        <v>65</v>
      </c>
      <c r="Y129" s="134">
        <v>2</v>
      </c>
      <c r="Z129" s="134">
        <v>68</v>
      </c>
    </row>
    <row r="130" spans="2:26" s="58" customFormat="1">
      <c r="B130" s="423"/>
      <c r="C130" s="390"/>
      <c r="D130" s="71">
        <v>0.51428571428571401</v>
      </c>
      <c r="E130" s="71">
        <v>0.48571428571428599</v>
      </c>
      <c r="F130"/>
      <c r="G130" s="71">
        <v>0.49275362318840599</v>
      </c>
      <c r="H130" s="71">
        <v>0.50724637681159401</v>
      </c>
      <c r="I130"/>
      <c r="J130" s="71">
        <v>0.3</v>
      </c>
      <c r="K130" s="71">
        <v>0.7</v>
      </c>
      <c r="L130"/>
      <c r="M130" s="71">
        <v>0.1</v>
      </c>
      <c r="N130" s="71">
        <v>0.9</v>
      </c>
      <c r="O130"/>
      <c r="P130" s="71">
        <v>0.376811594202899</v>
      </c>
      <c r="Q130" s="71">
        <v>0.623188405797101</v>
      </c>
      <c r="R130"/>
      <c r="S130" s="71">
        <v>0.33333333333333298</v>
      </c>
      <c r="T130" s="71">
        <v>0.66666666666666696</v>
      </c>
      <c r="U130"/>
      <c r="V130" s="135">
        <v>5.7971014492753603E-2</v>
      </c>
      <c r="W130" s="135">
        <v>0.94202898550724601</v>
      </c>
      <c r="X130"/>
      <c r="Y130" s="135">
        <v>2.8571428571428598E-2</v>
      </c>
      <c r="Z130" s="135">
        <v>0.97142857142857097</v>
      </c>
    </row>
    <row r="131" spans="2:26">
      <c r="B131" s="423"/>
      <c r="C131" s="392" t="s">
        <v>92</v>
      </c>
      <c r="D131" s="133">
        <v>30</v>
      </c>
      <c r="E131" s="133">
        <v>47</v>
      </c>
      <c r="G131" s="133">
        <v>34</v>
      </c>
      <c r="H131" s="133">
        <v>43</v>
      </c>
      <c r="J131" s="133">
        <v>28</v>
      </c>
      <c r="K131" s="133">
        <v>50</v>
      </c>
      <c r="M131" s="133">
        <v>13</v>
      </c>
      <c r="N131" s="133">
        <v>65</v>
      </c>
      <c r="P131" s="133">
        <v>33</v>
      </c>
      <c r="Q131" s="133">
        <v>45</v>
      </c>
      <c r="S131" s="133">
        <v>21</v>
      </c>
      <c r="T131" s="133">
        <v>57</v>
      </c>
      <c r="V131" s="134">
        <v>9</v>
      </c>
      <c r="W131" s="134">
        <v>69</v>
      </c>
      <c r="Y131" s="134">
        <v>1</v>
      </c>
      <c r="Z131" s="134">
        <v>77</v>
      </c>
    </row>
    <row r="132" spans="2:26" s="58" customFormat="1">
      <c r="B132" s="423"/>
      <c r="C132" s="390"/>
      <c r="D132" s="71">
        <v>0.38961038961039002</v>
      </c>
      <c r="E132" s="71">
        <v>0.61038961038961004</v>
      </c>
      <c r="F132"/>
      <c r="G132" s="71">
        <v>0.44155844155844198</v>
      </c>
      <c r="H132" s="71">
        <v>0.55844155844155796</v>
      </c>
      <c r="I132"/>
      <c r="J132" s="71">
        <v>0.35897435897435898</v>
      </c>
      <c r="K132" s="71">
        <v>0.64102564102564097</v>
      </c>
      <c r="L132"/>
      <c r="M132" s="71">
        <v>0.16666666666666699</v>
      </c>
      <c r="N132" s="71">
        <v>0.83333333333333304</v>
      </c>
      <c r="O132"/>
      <c r="P132" s="71">
        <v>0.42307692307692302</v>
      </c>
      <c r="Q132" s="71">
        <v>0.57692307692307698</v>
      </c>
      <c r="R132"/>
      <c r="S132" s="71">
        <v>0.269230769230769</v>
      </c>
      <c r="T132" s="71">
        <v>0.73076923076923095</v>
      </c>
      <c r="U132"/>
      <c r="V132" s="135">
        <v>0.115384615384615</v>
      </c>
      <c r="W132" s="135">
        <v>0.88461538461538503</v>
      </c>
      <c r="X132"/>
      <c r="Y132" s="135">
        <v>1.2820512820512799E-2</v>
      </c>
      <c r="Z132" s="135">
        <v>0.987179487179487</v>
      </c>
    </row>
    <row r="133" spans="2:26">
      <c r="B133" s="423"/>
      <c r="C133" s="392" t="s">
        <v>93</v>
      </c>
      <c r="D133" s="133">
        <v>32</v>
      </c>
      <c r="E133" s="133">
        <v>37</v>
      </c>
      <c r="G133" s="133">
        <v>39</v>
      </c>
      <c r="H133" s="133">
        <v>30</v>
      </c>
      <c r="J133" s="133">
        <v>18</v>
      </c>
      <c r="K133" s="133">
        <v>51</v>
      </c>
      <c r="M133" s="133">
        <v>11</v>
      </c>
      <c r="N133" s="133">
        <v>58</v>
      </c>
      <c r="P133" s="133">
        <v>30</v>
      </c>
      <c r="Q133" s="133">
        <v>39</v>
      </c>
      <c r="S133" s="133">
        <v>27</v>
      </c>
      <c r="T133" s="133">
        <v>42</v>
      </c>
      <c r="V133" s="134">
        <v>7</v>
      </c>
      <c r="W133" s="134">
        <v>62</v>
      </c>
      <c r="Y133" s="134">
        <v>3</v>
      </c>
      <c r="Z133" s="134">
        <v>66</v>
      </c>
    </row>
    <row r="134" spans="2:26" s="58" customFormat="1">
      <c r="B134" s="423"/>
      <c r="C134" s="390"/>
      <c r="D134" s="71">
        <v>0.45714285714285702</v>
      </c>
      <c r="E134" s="71">
        <v>0.52857142857142903</v>
      </c>
      <c r="F134"/>
      <c r="G134" s="71">
        <v>0.55714285714285705</v>
      </c>
      <c r="H134" s="71">
        <v>0.42857142857142899</v>
      </c>
      <c r="I134"/>
      <c r="J134" s="71">
        <v>0.25714285714285701</v>
      </c>
      <c r="K134" s="71">
        <v>0.72857142857142898</v>
      </c>
      <c r="L134"/>
      <c r="M134" s="71">
        <v>0.157142857142857</v>
      </c>
      <c r="N134" s="71">
        <v>0.82857142857142896</v>
      </c>
      <c r="O134"/>
      <c r="P134" s="71">
        <v>0.42857142857142899</v>
      </c>
      <c r="Q134" s="71">
        <v>0.55714285714285705</v>
      </c>
      <c r="R134"/>
      <c r="S134" s="71">
        <v>0.38571428571428601</v>
      </c>
      <c r="T134" s="71">
        <v>0.6</v>
      </c>
      <c r="U134"/>
      <c r="V134" s="135">
        <v>0.1</v>
      </c>
      <c r="W134" s="135">
        <v>0.88571428571428601</v>
      </c>
      <c r="X134"/>
      <c r="Y134" s="135">
        <v>4.2857142857142899E-2</v>
      </c>
      <c r="Z134" s="135">
        <v>0.94285714285714295</v>
      </c>
    </row>
    <row r="135" spans="2:26">
      <c r="B135" s="423"/>
      <c r="C135" s="392" t="s">
        <v>94</v>
      </c>
      <c r="D135" s="133">
        <v>30</v>
      </c>
      <c r="E135" s="133">
        <v>51</v>
      </c>
      <c r="G135" s="133">
        <v>33</v>
      </c>
      <c r="H135" s="133">
        <v>48</v>
      </c>
      <c r="J135" s="133">
        <v>27</v>
      </c>
      <c r="K135" s="133">
        <v>54</v>
      </c>
      <c r="M135" s="133">
        <v>17</v>
      </c>
      <c r="N135" s="133">
        <v>64</v>
      </c>
      <c r="P135" s="133">
        <v>39</v>
      </c>
      <c r="Q135" s="133">
        <v>41</v>
      </c>
      <c r="S135" s="133">
        <v>39</v>
      </c>
      <c r="T135" s="133">
        <v>42</v>
      </c>
      <c r="V135" s="134">
        <v>16</v>
      </c>
      <c r="W135" s="134">
        <v>65</v>
      </c>
      <c r="Y135" s="134">
        <v>3</v>
      </c>
      <c r="Z135" s="134">
        <v>78</v>
      </c>
    </row>
    <row r="136" spans="2:26" s="58" customFormat="1">
      <c r="B136" s="423"/>
      <c r="C136" s="390"/>
      <c r="D136" s="71">
        <v>0.37037037037037002</v>
      </c>
      <c r="E136" s="71">
        <v>0.62962962962962998</v>
      </c>
      <c r="F136"/>
      <c r="G136" s="71">
        <v>0.407407407407407</v>
      </c>
      <c r="H136" s="71">
        <v>0.592592592592593</v>
      </c>
      <c r="I136"/>
      <c r="J136" s="71">
        <v>0.33333333333333298</v>
      </c>
      <c r="K136" s="71">
        <v>0.66666666666666696</v>
      </c>
      <c r="L136"/>
      <c r="M136" s="71">
        <v>0.209876543209877</v>
      </c>
      <c r="N136" s="71">
        <v>0.79012345679012297</v>
      </c>
      <c r="O136"/>
      <c r="P136" s="71">
        <v>0.48749999999999999</v>
      </c>
      <c r="Q136" s="71">
        <v>0.51249999999999996</v>
      </c>
      <c r="R136"/>
      <c r="S136" s="71">
        <v>0.48148148148148101</v>
      </c>
      <c r="T136" s="71">
        <v>0.51851851851851904</v>
      </c>
      <c r="U136"/>
      <c r="V136" s="135">
        <v>0.19753086419753099</v>
      </c>
      <c r="W136" s="135">
        <v>0.80246913580246904</v>
      </c>
      <c r="X136"/>
      <c r="Y136" s="135">
        <v>3.7037037037037E-2</v>
      </c>
      <c r="Z136" s="135">
        <v>0.96296296296296302</v>
      </c>
    </row>
    <row r="137" spans="2:26">
      <c r="B137" s="423"/>
      <c r="C137" s="392" t="s">
        <v>95</v>
      </c>
      <c r="D137" s="133">
        <v>39</v>
      </c>
      <c r="E137" s="133">
        <v>40</v>
      </c>
      <c r="G137" s="133">
        <v>35</v>
      </c>
      <c r="H137" s="133">
        <v>45</v>
      </c>
      <c r="J137" s="133">
        <v>21</v>
      </c>
      <c r="K137" s="133">
        <v>59</v>
      </c>
      <c r="M137" s="133">
        <v>4</v>
      </c>
      <c r="N137" s="133">
        <v>75</v>
      </c>
      <c r="P137" s="133">
        <v>38</v>
      </c>
      <c r="Q137" s="133">
        <v>42</v>
      </c>
      <c r="S137" s="133">
        <v>17</v>
      </c>
      <c r="T137" s="133">
        <v>62</v>
      </c>
      <c r="V137" s="134">
        <v>8</v>
      </c>
      <c r="W137" s="134">
        <v>72</v>
      </c>
      <c r="Y137" s="134">
        <v>2</v>
      </c>
      <c r="Z137" s="134">
        <v>77</v>
      </c>
    </row>
    <row r="138" spans="2:26" s="58" customFormat="1">
      <c r="B138" s="423"/>
      <c r="C138" s="391"/>
      <c r="D138" s="71">
        <v>0.48749999999999999</v>
      </c>
      <c r="E138" s="71">
        <v>0.5</v>
      </c>
      <c r="F138"/>
      <c r="G138" s="71">
        <v>0.43209876543209902</v>
      </c>
      <c r="H138" s="71">
        <v>0.55555555555555602</v>
      </c>
      <c r="I138"/>
      <c r="J138" s="71">
        <v>0.25925925925925902</v>
      </c>
      <c r="K138" s="71">
        <v>0.72839506172839497</v>
      </c>
      <c r="L138"/>
      <c r="M138" s="71">
        <v>0.05</v>
      </c>
      <c r="N138" s="71">
        <v>0.9375</v>
      </c>
      <c r="O138"/>
      <c r="P138" s="71">
        <v>0.469135802469136</v>
      </c>
      <c r="Q138" s="71">
        <v>0.51851851851851904</v>
      </c>
      <c r="R138"/>
      <c r="S138" s="71">
        <v>0.21249999999999999</v>
      </c>
      <c r="T138" s="71">
        <v>0.77500000000000002</v>
      </c>
      <c r="U138"/>
      <c r="V138" s="135">
        <v>9.8765432098765399E-2</v>
      </c>
      <c r="W138" s="135">
        <v>0.88888888888888895</v>
      </c>
      <c r="X138"/>
      <c r="Y138" s="135">
        <v>2.5000000000000001E-2</v>
      </c>
      <c r="Z138" s="135">
        <v>0.96250000000000002</v>
      </c>
    </row>
    <row r="139" spans="2:26" ht="13.5" customHeight="1">
      <c r="D139" s="61"/>
    </row>
    <row r="140" spans="2:26" ht="12.75" customHeight="1">
      <c r="B140" s="60"/>
    </row>
  </sheetData>
  <mergeCells count="80">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4:C65"/>
    <mergeCell ref="C66:C67"/>
    <mergeCell ref="C68:C69"/>
    <mergeCell ref="C70:C71"/>
    <mergeCell ref="B73:B80"/>
    <mergeCell ref="C73:C74"/>
    <mergeCell ref="C75:C76"/>
    <mergeCell ref="C77:C78"/>
    <mergeCell ref="C79:C80"/>
    <mergeCell ref="B46:B71"/>
    <mergeCell ref="C46:C47"/>
    <mergeCell ref="C48:C49"/>
    <mergeCell ref="C50:C51"/>
    <mergeCell ref="C52:C53"/>
    <mergeCell ref="C54:C55"/>
    <mergeCell ref="C56:C57"/>
    <mergeCell ref="C58:C59"/>
    <mergeCell ref="C60:C61"/>
    <mergeCell ref="C62:C63"/>
    <mergeCell ref="B30:B37"/>
    <mergeCell ref="C30:C31"/>
    <mergeCell ref="C32:C33"/>
    <mergeCell ref="C34:C35"/>
    <mergeCell ref="C36:C37"/>
    <mergeCell ref="B39:B44"/>
    <mergeCell ref="C39:C40"/>
    <mergeCell ref="C41:C42"/>
    <mergeCell ref="C43:C44"/>
    <mergeCell ref="B15:B28"/>
    <mergeCell ref="C15:C16"/>
    <mergeCell ref="C17:C18"/>
    <mergeCell ref="C19:C20"/>
    <mergeCell ref="C21:C22"/>
    <mergeCell ref="C23:C24"/>
    <mergeCell ref="C25:C26"/>
    <mergeCell ref="C27:C28"/>
    <mergeCell ref="B10:B13"/>
    <mergeCell ref="C10:C11"/>
    <mergeCell ref="C12:C13"/>
    <mergeCell ref="V5:W5"/>
    <mergeCell ref="Y5:Z5"/>
    <mergeCell ref="B7:B8"/>
    <mergeCell ref="D4:Z4"/>
    <mergeCell ref="D5:E5"/>
    <mergeCell ref="G5:H5"/>
    <mergeCell ref="J5:K5"/>
    <mergeCell ref="M5:N5"/>
    <mergeCell ref="P5:Q5"/>
    <mergeCell ref="S5:T5"/>
  </mergeCells>
  <hyperlinks>
    <hyperlink ref="B2" location="Obsah!A1" display="späť na obsah"/>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P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7" width="9.109375" customWidth="1"/>
    <col min="8" max="8" width="4.44140625" customWidth="1"/>
    <col min="9" max="12" width="9.109375" customWidth="1"/>
    <col min="13" max="13" width="4.44140625" customWidth="1"/>
    <col min="14" max="17" width="9.109375" customWidth="1"/>
    <col min="18" max="18" width="4.44140625" customWidth="1"/>
    <col min="19" max="22" width="9.109375" customWidth="1"/>
    <col min="23" max="23" width="4.44140625" customWidth="1"/>
    <col min="24" max="27" width="9.109375" customWidth="1"/>
    <col min="28" max="28" width="4.44140625" customWidth="1"/>
    <col min="29" max="32" width="9.109375" customWidth="1"/>
    <col min="33" max="33" width="4.44140625" customWidth="1"/>
    <col min="34" max="37" width="9.109375" customWidth="1"/>
    <col min="38" max="38" width="4.44140625" customWidth="1"/>
    <col min="39" max="42" width="9.109375" customWidth="1"/>
    <col min="43" max="43" width="4.44140625" customWidth="1"/>
  </cols>
  <sheetData>
    <row r="2" spans="2:42" ht="21">
      <c r="B2" s="271" t="s">
        <v>552</v>
      </c>
      <c r="C2" s="54"/>
      <c r="D2" s="54" t="s">
        <v>302</v>
      </c>
      <c r="E2" s="54"/>
      <c r="F2" s="54"/>
      <c r="I2" s="54"/>
      <c r="J2" s="54"/>
      <c r="K2" s="54"/>
      <c r="N2" s="54"/>
      <c r="O2" s="54"/>
      <c r="P2" s="54"/>
      <c r="S2" s="54"/>
      <c r="T2" s="54"/>
      <c r="U2" s="54"/>
      <c r="X2" s="54"/>
      <c r="Y2" s="54"/>
      <c r="Z2" s="54"/>
      <c r="AC2" s="54"/>
      <c r="AD2" s="54"/>
      <c r="AE2" s="54"/>
      <c r="AH2" s="54"/>
      <c r="AI2" s="54"/>
      <c r="AJ2" s="54"/>
      <c r="AM2" s="54"/>
      <c r="AN2" s="54"/>
      <c r="AO2" s="54"/>
    </row>
    <row r="4" spans="2:42" ht="35.25" customHeight="1">
      <c r="D4" s="434" t="s">
        <v>308</v>
      </c>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4"/>
      <c r="AE4" s="434"/>
      <c r="AF4" s="434"/>
      <c r="AG4" s="434"/>
      <c r="AH4" s="434"/>
      <c r="AI4" s="434"/>
      <c r="AJ4" s="434"/>
      <c r="AK4" s="434"/>
      <c r="AL4" s="434"/>
      <c r="AM4" s="434"/>
      <c r="AN4" s="434"/>
      <c r="AO4" s="434"/>
      <c r="AP4" s="434"/>
    </row>
    <row r="5" spans="2:42" ht="27.75" customHeight="1">
      <c r="D5" s="433" t="s">
        <v>640</v>
      </c>
      <c r="E5" s="433"/>
      <c r="F5" s="433"/>
      <c r="G5" s="433"/>
      <c r="I5" s="433" t="s">
        <v>699</v>
      </c>
      <c r="J5" s="433"/>
      <c r="K5" s="433"/>
      <c r="L5" s="433"/>
      <c r="N5" s="433" t="s">
        <v>641</v>
      </c>
      <c r="O5" s="433"/>
      <c r="P5" s="433"/>
      <c r="Q5" s="433"/>
      <c r="S5" s="433" t="s">
        <v>920</v>
      </c>
      <c r="T5" s="433"/>
      <c r="U5" s="433"/>
      <c r="V5" s="433"/>
      <c r="X5" s="433" t="s">
        <v>921</v>
      </c>
      <c r="Y5" s="433"/>
      <c r="Z5" s="433"/>
      <c r="AA5" s="433"/>
      <c r="AC5" s="433" t="s">
        <v>642</v>
      </c>
      <c r="AD5" s="433"/>
      <c r="AE5" s="433"/>
      <c r="AF5" s="433"/>
      <c r="AH5" s="433" t="s">
        <v>643</v>
      </c>
      <c r="AI5" s="433"/>
      <c r="AJ5" s="433"/>
      <c r="AK5" s="433"/>
      <c r="AM5" s="433" t="s">
        <v>919</v>
      </c>
      <c r="AN5" s="433"/>
      <c r="AO5" s="433"/>
      <c r="AP5" s="433"/>
    </row>
    <row r="6" spans="2:42" ht="96">
      <c r="D6" s="63" t="s">
        <v>304</v>
      </c>
      <c r="E6" s="64" t="s">
        <v>305</v>
      </c>
      <c r="F6" s="64" t="s">
        <v>306</v>
      </c>
      <c r="G6" s="125" t="s">
        <v>307</v>
      </c>
      <c r="I6" s="63" t="s">
        <v>304</v>
      </c>
      <c r="J6" s="64" t="s">
        <v>305</v>
      </c>
      <c r="K6" s="64" t="s">
        <v>306</v>
      </c>
      <c r="L6" s="125" t="s">
        <v>307</v>
      </c>
      <c r="N6" s="63" t="s">
        <v>304</v>
      </c>
      <c r="O6" s="64" t="s">
        <v>305</v>
      </c>
      <c r="P6" s="64" t="s">
        <v>306</v>
      </c>
      <c r="Q6" s="125" t="s">
        <v>307</v>
      </c>
      <c r="S6" s="63" t="s">
        <v>304</v>
      </c>
      <c r="T6" s="64" t="s">
        <v>305</v>
      </c>
      <c r="U6" s="64" t="s">
        <v>306</v>
      </c>
      <c r="V6" s="125" t="s">
        <v>307</v>
      </c>
      <c r="X6" s="63" t="s">
        <v>304</v>
      </c>
      <c r="Y6" s="64" t="s">
        <v>305</v>
      </c>
      <c r="Z6" s="64" t="s">
        <v>306</v>
      </c>
      <c r="AA6" s="125" t="s">
        <v>307</v>
      </c>
      <c r="AC6" s="63" t="s">
        <v>304</v>
      </c>
      <c r="AD6" s="64" t="s">
        <v>305</v>
      </c>
      <c r="AE6" s="64" t="s">
        <v>306</v>
      </c>
      <c r="AF6" s="125" t="s">
        <v>307</v>
      </c>
      <c r="AH6" s="63" t="s">
        <v>304</v>
      </c>
      <c r="AI6" s="64" t="s">
        <v>305</v>
      </c>
      <c r="AJ6" s="64" t="s">
        <v>306</v>
      </c>
      <c r="AK6" s="125" t="s">
        <v>307</v>
      </c>
      <c r="AM6" s="63" t="s">
        <v>304</v>
      </c>
      <c r="AN6" s="64" t="s">
        <v>305</v>
      </c>
      <c r="AO6" s="64" t="s">
        <v>306</v>
      </c>
      <c r="AP6" s="125" t="s">
        <v>307</v>
      </c>
    </row>
    <row r="7" spans="2:42" ht="15" customHeight="1">
      <c r="B7" s="422" t="s">
        <v>209</v>
      </c>
      <c r="C7" s="131" t="s">
        <v>204</v>
      </c>
      <c r="D7" s="68">
        <v>272</v>
      </c>
      <c r="E7" s="68">
        <v>251</v>
      </c>
      <c r="F7" s="68">
        <v>438</v>
      </c>
      <c r="G7" s="68">
        <v>75</v>
      </c>
      <c r="I7" s="68">
        <v>109</v>
      </c>
      <c r="J7" s="68">
        <v>266</v>
      </c>
      <c r="K7" s="68">
        <v>488</v>
      </c>
      <c r="L7" s="68">
        <v>172</v>
      </c>
      <c r="N7" s="68">
        <v>24</v>
      </c>
      <c r="O7" s="68">
        <v>166</v>
      </c>
      <c r="P7" s="68">
        <v>744</v>
      </c>
      <c r="Q7" s="68">
        <v>101</v>
      </c>
      <c r="S7" s="68">
        <v>106</v>
      </c>
      <c r="T7" s="68">
        <v>115</v>
      </c>
      <c r="U7" s="68">
        <v>633</v>
      </c>
      <c r="V7" s="68">
        <v>181</v>
      </c>
      <c r="X7" s="68">
        <v>51</v>
      </c>
      <c r="Y7" s="68">
        <v>85</v>
      </c>
      <c r="Z7" s="68">
        <v>708</v>
      </c>
      <c r="AA7" s="68">
        <v>191</v>
      </c>
      <c r="AC7" s="68">
        <v>305</v>
      </c>
      <c r="AD7" s="68">
        <v>181</v>
      </c>
      <c r="AE7" s="68">
        <v>434</v>
      </c>
      <c r="AF7" s="68">
        <v>116</v>
      </c>
      <c r="AH7" s="68">
        <v>55</v>
      </c>
      <c r="AI7" s="68">
        <v>235</v>
      </c>
      <c r="AJ7" s="68">
        <v>634</v>
      </c>
      <c r="AK7" s="68">
        <v>112</v>
      </c>
      <c r="AM7" s="68">
        <v>21</v>
      </c>
      <c r="AN7" s="68">
        <v>75</v>
      </c>
      <c r="AO7" s="68">
        <v>704</v>
      </c>
      <c r="AP7" s="68">
        <v>236</v>
      </c>
    </row>
    <row r="8" spans="2:42" ht="15" customHeight="1">
      <c r="B8" s="422"/>
      <c r="C8" s="131" t="s">
        <v>205</v>
      </c>
      <c r="D8" s="71">
        <v>0.26254826254826302</v>
      </c>
      <c r="E8" s="71">
        <v>0.24227799227799199</v>
      </c>
      <c r="F8" s="71">
        <v>0.42277992277992299</v>
      </c>
      <c r="G8" s="71">
        <v>7.2393822393822402E-2</v>
      </c>
      <c r="I8" s="71">
        <v>0.105314009661836</v>
      </c>
      <c r="J8" s="71">
        <v>0.25700483091787402</v>
      </c>
      <c r="K8" s="71">
        <v>0.471497584541063</v>
      </c>
      <c r="L8" s="71">
        <v>0.166183574879227</v>
      </c>
      <c r="N8" s="71">
        <v>2.3188405797101502E-2</v>
      </c>
      <c r="O8" s="71">
        <v>0.16038647342995199</v>
      </c>
      <c r="P8" s="71">
        <v>0.71884057971014503</v>
      </c>
      <c r="Q8" s="71">
        <v>9.7584541062801899E-2</v>
      </c>
      <c r="S8" s="71">
        <v>0.102415458937198</v>
      </c>
      <c r="T8" s="71">
        <v>0.11111111111111099</v>
      </c>
      <c r="U8" s="71">
        <v>0.61159420289855104</v>
      </c>
      <c r="V8" s="71">
        <v>0.17487922705313999</v>
      </c>
      <c r="X8" s="71">
        <v>4.9275362318840603E-2</v>
      </c>
      <c r="Y8" s="71">
        <v>8.2125603864734303E-2</v>
      </c>
      <c r="Z8" s="71">
        <v>0.68405797101449295</v>
      </c>
      <c r="AA8" s="71">
        <v>0.184541062801932</v>
      </c>
      <c r="AC8" s="71">
        <v>0.29440154440154398</v>
      </c>
      <c r="AD8" s="71">
        <v>0.174710424710425</v>
      </c>
      <c r="AE8" s="71">
        <v>0.41891891891891903</v>
      </c>
      <c r="AF8" s="71">
        <v>0.111969111969112</v>
      </c>
      <c r="AH8" s="71">
        <v>5.3088803088803101E-2</v>
      </c>
      <c r="AI8" s="71">
        <v>0.22683397683397699</v>
      </c>
      <c r="AJ8" s="71">
        <v>0.61196911196911197</v>
      </c>
      <c r="AK8" s="71">
        <v>0.108108108108108</v>
      </c>
      <c r="AM8" s="71">
        <v>2.0270270270270299E-2</v>
      </c>
      <c r="AN8" s="71">
        <v>7.2393822393822402E-2</v>
      </c>
      <c r="AO8" s="71">
        <v>0.67953667953667996</v>
      </c>
      <c r="AP8" s="71">
        <v>0.22779922779922801</v>
      </c>
    </row>
    <row r="9" spans="2:42">
      <c r="C9" s="59"/>
      <c r="D9" s="65"/>
      <c r="I9" s="65"/>
      <c r="N9" s="65"/>
      <c r="S9" s="65"/>
      <c r="X9" s="65"/>
      <c r="AC9" s="65"/>
      <c r="AH9" s="65"/>
      <c r="AM9" s="65"/>
    </row>
    <row r="10" spans="2:42">
      <c r="B10" s="423" t="s">
        <v>71</v>
      </c>
      <c r="C10" s="391" t="s">
        <v>62</v>
      </c>
      <c r="D10" s="68">
        <v>134</v>
      </c>
      <c r="E10" s="68">
        <v>113</v>
      </c>
      <c r="F10" s="68">
        <v>214</v>
      </c>
      <c r="G10" s="68">
        <v>33</v>
      </c>
      <c r="I10" s="68">
        <v>73</v>
      </c>
      <c r="J10" s="68">
        <v>119</v>
      </c>
      <c r="K10" s="68">
        <v>228</v>
      </c>
      <c r="L10" s="68">
        <v>74</v>
      </c>
      <c r="N10" s="68">
        <v>13</v>
      </c>
      <c r="O10" s="68">
        <v>80</v>
      </c>
      <c r="P10" s="68">
        <v>355</v>
      </c>
      <c r="Q10" s="68">
        <v>46</v>
      </c>
      <c r="S10" s="68">
        <v>47</v>
      </c>
      <c r="T10" s="68">
        <v>61</v>
      </c>
      <c r="U10" s="68">
        <v>305</v>
      </c>
      <c r="V10" s="68">
        <v>81</v>
      </c>
      <c r="X10" s="68">
        <v>29</v>
      </c>
      <c r="Y10" s="68">
        <v>43</v>
      </c>
      <c r="Z10" s="68">
        <v>338</v>
      </c>
      <c r="AA10" s="68">
        <v>84</v>
      </c>
      <c r="AC10" s="68">
        <v>145</v>
      </c>
      <c r="AD10" s="68">
        <v>81</v>
      </c>
      <c r="AE10" s="68">
        <v>212</v>
      </c>
      <c r="AF10" s="68">
        <v>56</v>
      </c>
      <c r="AH10" s="68">
        <v>27</v>
      </c>
      <c r="AI10" s="68">
        <v>111</v>
      </c>
      <c r="AJ10" s="68">
        <v>303</v>
      </c>
      <c r="AK10" s="68">
        <v>54</v>
      </c>
      <c r="AM10" s="68">
        <v>12</v>
      </c>
      <c r="AN10" s="68">
        <v>42</v>
      </c>
      <c r="AO10" s="68">
        <v>327</v>
      </c>
      <c r="AP10" s="68">
        <v>113</v>
      </c>
    </row>
    <row r="11" spans="2:42">
      <c r="B11" s="423"/>
      <c r="C11" s="390"/>
      <c r="D11" s="71">
        <v>0.271255060728745</v>
      </c>
      <c r="E11" s="71">
        <v>0.228744939271255</v>
      </c>
      <c r="F11" s="71">
        <v>0.43319838056680199</v>
      </c>
      <c r="G11" s="71">
        <v>6.68016194331984E-2</v>
      </c>
      <c r="I11" s="71">
        <v>0.147773279352227</v>
      </c>
      <c r="J11" s="71">
        <v>0.240890688259109</v>
      </c>
      <c r="K11" s="71">
        <v>0.46153846153846201</v>
      </c>
      <c r="L11" s="71">
        <v>0.14979757085020201</v>
      </c>
      <c r="N11" s="71">
        <v>2.6315789473684199E-2</v>
      </c>
      <c r="O11" s="71">
        <v>0.16194331983805699</v>
      </c>
      <c r="P11" s="71">
        <v>0.71862348178137703</v>
      </c>
      <c r="Q11" s="71">
        <v>9.3117408906882596E-2</v>
      </c>
      <c r="S11" s="71">
        <v>9.5141700404858295E-2</v>
      </c>
      <c r="T11" s="71">
        <v>0.123481781376518</v>
      </c>
      <c r="U11" s="71">
        <v>0.61740890688259098</v>
      </c>
      <c r="V11" s="71">
        <v>0.16396761133603199</v>
      </c>
      <c r="X11" s="71">
        <v>5.8704453441295497E-2</v>
      </c>
      <c r="Y11" s="71">
        <v>8.7044534412955496E-2</v>
      </c>
      <c r="Z11" s="71">
        <v>0.68421052631578905</v>
      </c>
      <c r="AA11" s="71">
        <v>0.17004048582996001</v>
      </c>
      <c r="AC11" s="71">
        <v>0.293522267206478</v>
      </c>
      <c r="AD11" s="71">
        <v>0.16396761133603199</v>
      </c>
      <c r="AE11" s="71">
        <v>0.42914979757084998</v>
      </c>
      <c r="AF11" s="71">
        <v>0.11336032388664</v>
      </c>
      <c r="AH11" s="71">
        <v>5.4545454545454501E-2</v>
      </c>
      <c r="AI11" s="71">
        <v>0.22424242424242399</v>
      </c>
      <c r="AJ11" s="71">
        <v>0.61212121212121196</v>
      </c>
      <c r="AK11" s="71">
        <v>0.109090909090909</v>
      </c>
      <c r="AM11" s="71">
        <v>2.4291497975708499E-2</v>
      </c>
      <c r="AN11" s="71">
        <v>8.5020242914979796E-2</v>
      </c>
      <c r="AO11" s="71">
        <v>0.66194331983805699</v>
      </c>
      <c r="AP11" s="71">
        <v>0.228744939271255</v>
      </c>
    </row>
    <row r="12" spans="2:42">
      <c r="B12" s="423"/>
      <c r="C12" s="391" t="s">
        <v>63</v>
      </c>
      <c r="D12" s="68">
        <v>138</v>
      </c>
      <c r="E12" s="68">
        <v>138</v>
      </c>
      <c r="F12" s="68">
        <v>224</v>
      </c>
      <c r="G12" s="68">
        <v>42</v>
      </c>
      <c r="I12" s="68">
        <v>36</v>
      </c>
      <c r="J12" s="68">
        <v>147</v>
      </c>
      <c r="K12" s="68">
        <v>260</v>
      </c>
      <c r="L12" s="68">
        <v>98</v>
      </c>
      <c r="N12" s="68">
        <v>11</v>
      </c>
      <c r="O12" s="68">
        <v>86</v>
      </c>
      <c r="P12" s="68">
        <v>389</v>
      </c>
      <c r="Q12" s="68">
        <v>55</v>
      </c>
      <c r="S12" s="68">
        <v>59</v>
      </c>
      <c r="T12" s="68">
        <v>54</v>
      </c>
      <c r="U12" s="68">
        <v>328</v>
      </c>
      <c r="V12" s="68">
        <v>100</v>
      </c>
      <c r="X12" s="68">
        <v>22</v>
      </c>
      <c r="Y12" s="68">
        <v>42</v>
      </c>
      <c r="Z12" s="68">
        <v>370</v>
      </c>
      <c r="AA12" s="68">
        <v>107</v>
      </c>
      <c r="AC12" s="68">
        <v>160</v>
      </c>
      <c r="AD12" s="68">
        <v>100</v>
      </c>
      <c r="AE12" s="68">
        <v>222</v>
      </c>
      <c r="AF12" s="68">
        <v>60</v>
      </c>
      <c r="AH12" s="68">
        <v>28</v>
      </c>
      <c r="AI12" s="68">
        <v>124</v>
      </c>
      <c r="AJ12" s="68">
        <v>331</v>
      </c>
      <c r="AK12" s="68">
        <v>58</v>
      </c>
      <c r="AM12" s="68">
        <v>9</v>
      </c>
      <c r="AN12" s="68">
        <v>33</v>
      </c>
      <c r="AO12" s="68">
        <v>377</v>
      </c>
      <c r="AP12" s="68">
        <v>123</v>
      </c>
    </row>
    <row r="13" spans="2:42">
      <c r="B13" s="423"/>
      <c r="C13" s="391"/>
      <c r="D13" s="71">
        <v>0.25461254612546103</v>
      </c>
      <c r="E13" s="71">
        <v>0.25461254612546103</v>
      </c>
      <c r="F13" s="71">
        <v>0.41328413284132798</v>
      </c>
      <c r="G13" s="71">
        <v>7.7490774907749096E-2</v>
      </c>
      <c r="I13" s="71">
        <v>6.6543438077634007E-2</v>
      </c>
      <c r="J13" s="71">
        <v>0.27171903881700599</v>
      </c>
      <c r="K13" s="71">
        <v>0.480591497227357</v>
      </c>
      <c r="L13" s="71">
        <v>0.18114602587800399</v>
      </c>
      <c r="N13" s="71">
        <v>2.0332717190388198E-2</v>
      </c>
      <c r="O13" s="71">
        <v>0.15896487985212601</v>
      </c>
      <c r="P13" s="71">
        <v>0.71903881700554495</v>
      </c>
      <c r="Q13" s="71">
        <v>0.101663585951941</v>
      </c>
      <c r="S13" s="71">
        <v>0.1090573012939</v>
      </c>
      <c r="T13" s="71">
        <v>9.9815157116451003E-2</v>
      </c>
      <c r="U13" s="71">
        <v>0.606284658040665</v>
      </c>
      <c r="V13" s="71">
        <v>0.18484288354898301</v>
      </c>
      <c r="X13" s="71">
        <v>4.06654343807763E-2</v>
      </c>
      <c r="Y13" s="71">
        <v>7.7634011090572996E-2</v>
      </c>
      <c r="Z13" s="71">
        <v>0.683918669131238</v>
      </c>
      <c r="AA13" s="71">
        <v>0.19778188539741201</v>
      </c>
      <c r="AC13" s="71">
        <v>0.29520295202952002</v>
      </c>
      <c r="AD13" s="71">
        <v>0.18450184501844999</v>
      </c>
      <c r="AE13" s="71">
        <v>0.40959409594095902</v>
      </c>
      <c r="AF13" s="71">
        <v>0.11070110701107</v>
      </c>
      <c r="AH13" s="71">
        <v>5.1756007393715303E-2</v>
      </c>
      <c r="AI13" s="71">
        <v>0.229205175600739</v>
      </c>
      <c r="AJ13" s="71">
        <v>0.61182994454713502</v>
      </c>
      <c r="AK13" s="71">
        <v>0.10720887245841</v>
      </c>
      <c r="AM13" s="71">
        <v>1.66051660516605E-2</v>
      </c>
      <c r="AN13" s="71">
        <v>6.0885608856088597E-2</v>
      </c>
      <c r="AO13" s="71">
        <v>0.69557195571955699</v>
      </c>
      <c r="AP13" s="71">
        <v>0.22693726937269401</v>
      </c>
    </row>
    <row r="14" spans="2:42">
      <c r="B14" s="2"/>
      <c r="C14" s="59"/>
      <c r="D14" s="65"/>
      <c r="I14" s="65"/>
      <c r="N14" s="65"/>
      <c r="S14" s="65"/>
      <c r="X14" s="65"/>
      <c r="AC14" s="65"/>
      <c r="AH14" s="65"/>
      <c r="AM14" s="65"/>
    </row>
    <row r="15" spans="2:42" hidden="1">
      <c r="B15" s="425" t="s">
        <v>77</v>
      </c>
      <c r="C15" s="392" t="s">
        <v>64</v>
      </c>
      <c r="D15" s="133"/>
      <c r="E15" s="133"/>
      <c r="F15" s="133"/>
      <c r="G15" s="133"/>
      <c r="I15" s="133"/>
      <c r="J15" s="133"/>
      <c r="K15" s="133"/>
      <c r="L15" s="133"/>
      <c r="N15" s="133"/>
      <c r="O15" s="133"/>
      <c r="P15" s="133"/>
      <c r="Q15" s="133"/>
      <c r="S15" s="133"/>
      <c r="T15" s="133"/>
      <c r="U15" s="133"/>
      <c r="V15" s="133"/>
      <c r="X15" s="133"/>
      <c r="Y15" s="133"/>
      <c r="Z15" s="133"/>
      <c r="AA15" s="133"/>
      <c r="AC15" s="133"/>
      <c r="AD15" s="133"/>
      <c r="AE15" s="133"/>
      <c r="AF15" s="133"/>
      <c r="AH15" s="133"/>
      <c r="AI15" s="133"/>
      <c r="AJ15" s="133"/>
      <c r="AK15" s="133"/>
      <c r="AM15" s="133"/>
      <c r="AN15" s="133"/>
      <c r="AO15" s="133"/>
      <c r="AP15" s="133"/>
    </row>
    <row r="16" spans="2:42" hidden="1">
      <c r="B16" s="426"/>
      <c r="C16" s="390"/>
      <c r="D16" s="139"/>
      <c r="E16" s="139"/>
      <c r="F16" s="139"/>
      <c r="G16" s="139"/>
      <c r="I16" s="139"/>
      <c r="J16" s="139"/>
      <c r="K16" s="139"/>
      <c r="L16" s="139"/>
      <c r="N16" s="139"/>
      <c r="O16" s="139"/>
      <c r="P16" s="139"/>
      <c r="Q16" s="139"/>
      <c r="S16" s="139"/>
      <c r="T16" s="139"/>
      <c r="U16" s="139"/>
      <c r="V16" s="139"/>
      <c r="X16" s="139"/>
      <c r="Y16" s="139"/>
      <c r="Z16" s="139"/>
      <c r="AA16" s="139"/>
      <c r="AC16" s="139"/>
      <c r="AD16" s="139"/>
      <c r="AE16" s="139"/>
      <c r="AF16" s="139"/>
      <c r="AH16" s="139"/>
      <c r="AI16" s="139"/>
      <c r="AJ16" s="139"/>
      <c r="AK16" s="139"/>
      <c r="AM16" s="139"/>
      <c r="AN16" s="139"/>
      <c r="AO16" s="139"/>
      <c r="AP16" s="139"/>
    </row>
    <row r="17" spans="2:42">
      <c r="B17" s="426"/>
      <c r="C17" s="392" t="s">
        <v>65</v>
      </c>
      <c r="D17" s="68">
        <v>80</v>
      </c>
      <c r="E17" s="68">
        <v>60</v>
      </c>
      <c r="F17" s="68">
        <v>28</v>
      </c>
      <c r="G17" s="144">
        <v>0</v>
      </c>
      <c r="I17" s="68">
        <v>46</v>
      </c>
      <c r="J17" s="68">
        <v>80</v>
      </c>
      <c r="K17" s="68">
        <v>39</v>
      </c>
      <c r="L17" s="68">
        <v>3</v>
      </c>
      <c r="N17" s="68">
        <v>4</v>
      </c>
      <c r="O17" s="68">
        <v>50</v>
      </c>
      <c r="P17" s="68">
        <v>108</v>
      </c>
      <c r="Q17" s="68">
        <v>6</v>
      </c>
      <c r="S17" s="68">
        <v>8</v>
      </c>
      <c r="T17" s="68">
        <v>23</v>
      </c>
      <c r="U17" s="68">
        <v>126</v>
      </c>
      <c r="V17" s="68">
        <v>11</v>
      </c>
      <c r="X17" s="68">
        <v>10</v>
      </c>
      <c r="Y17" s="68">
        <v>17</v>
      </c>
      <c r="Z17" s="68">
        <v>129</v>
      </c>
      <c r="AA17" s="68">
        <v>12</v>
      </c>
      <c r="AC17" s="68">
        <v>82</v>
      </c>
      <c r="AD17" s="68">
        <v>54</v>
      </c>
      <c r="AE17" s="68">
        <v>31</v>
      </c>
      <c r="AF17" s="68">
        <v>1</v>
      </c>
      <c r="AH17" s="68">
        <v>10</v>
      </c>
      <c r="AI17" s="68">
        <v>66</v>
      </c>
      <c r="AJ17" s="68">
        <v>89</v>
      </c>
      <c r="AK17" s="68">
        <v>3</v>
      </c>
      <c r="AM17" s="68">
        <v>7</v>
      </c>
      <c r="AN17" s="68">
        <v>25</v>
      </c>
      <c r="AO17" s="68">
        <v>124</v>
      </c>
      <c r="AP17" s="68">
        <v>13</v>
      </c>
    </row>
    <row r="18" spans="2:42">
      <c r="B18" s="426"/>
      <c r="C18" s="390"/>
      <c r="D18" s="71">
        <v>0.476190476190476</v>
      </c>
      <c r="E18" s="71">
        <v>0.35714285714285698</v>
      </c>
      <c r="F18" s="143">
        <v>0.16666666666666699</v>
      </c>
      <c r="G18" s="71">
        <v>0</v>
      </c>
      <c r="I18" s="71">
        <v>0.273809523809524</v>
      </c>
      <c r="J18" s="71">
        <v>0.476190476190476</v>
      </c>
      <c r="K18" s="71">
        <v>0.23214285714285701</v>
      </c>
      <c r="L18" s="71">
        <v>1.7857142857142901E-2</v>
      </c>
      <c r="N18" s="71">
        <v>2.3809523809523801E-2</v>
      </c>
      <c r="O18" s="71">
        <v>0.297619047619048</v>
      </c>
      <c r="P18" s="71">
        <v>0.64285714285714302</v>
      </c>
      <c r="Q18" s="71">
        <v>3.5714285714285698E-2</v>
      </c>
      <c r="S18" s="71">
        <v>4.7619047619047603E-2</v>
      </c>
      <c r="T18" s="71">
        <v>0.136904761904762</v>
      </c>
      <c r="U18" s="71">
        <v>0.75</v>
      </c>
      <c r="V18" s="71">
        <v>6.5476190476190493E-2</v>
      </c>
      <c r="X18" s="71">
        <v>5.95238095238095E-2</v>
      </c>
      <c r="Y18" s="71">
        <v>0.101190476190476</v>
      </c>
      <c r="Z18" s="71">
        <v>0.76785714285714302</v>
      </c>
      <c r="AA18" s="71">
        <v>7.1428571428571397E-2</v>
      </c>
      <c r="AC18" s="71">
        <v>0.48809523809523803</v>
      </c>
      <c r="AD18" s="71">
        <v>0.32142857142857101</v>
      </c>
      <c r="AE18" s="71">
        <v>0.18452380952381001</v>
      </c>
      <c r="AF18" s="72">
        <v>5.9523809523809503E-3</v>
      </c>
      <c r="AH18" s="71">
        <v>5.95238095238095E-2</v>
      </c>
      <c r="AI18" s="71">
        <v>0.39285714285714302</v>
      </c>
      <c r="AJ18" s="71">
        <v>0.52976190476190499</v>
      </c>
      <c r="AK18" s="71">
        <v>1.7857142857142901E-2</v>
      </c>
      <c r="AM18" s="71">
        <v>4.1420118343195297E-2</v>
      </c>
      <c r="AN18" s="71">
        <v>0.14792899408283999</v>
      </c>
      <c r="AO18" s="71">
        <v>0.73372781065088799</v>
      </c>
      <c r="AP18" s="71">
        <v>7.69230769230769E-2</v>
      </c>
    </row>
    <row r="19" spans="2:42">
      <c r="B19" s="426"/>
      <c r="C19" s="392" t="s">
        <v>66</v>
      </c>
      <c r="D19" s="68">
        <v>84</v>
      </c>
      <c r="E19" s="68">
        <v>62</v>
      </c>
      <c r="F19" s="68">
        <v>55</v>
      </c>
      <c r="G19" s="145">
        <v>3</v>
      </c>
      <c r="I19" s="68">
        <v>33</v>
      </c>
      <c r="J19" s="68">
        <v>82</v>
      </c>
      <c r="K19" s="68">
        <v>77</v>
      </c>
      <c r="L19" s="68">
        <v>11</v>
      </c>
      <c r="N19" s="68">
        <v>14</v>
      </c>
      <c r="O19" s="68">
        <v>59</v>
      </c>
      <c r="P19" s="68">
        <v>126</v>
      </c>
      <c r="Q19" s="68">
        <v>6</v>
      </c>
      <c r="S19" s="68">
        <v>46</v>
      </c>
      <c r="T19" s="68">
        <v>33</v>
      </c>
      <c r="U19" s="68">
        <v>113</v>
      </c>
      <c r="V19" s="68">
        <v>13</v>
      </c>
      <c r="X19" s="68">
        <v>25</v>
      </c>
      <c r="Y19" s="68">
        <v>26</v>
      </c>
      <c r="Z19" s="68">
        <v>134</v>
      </c>
      <c r="AA19" s="68">
        <v>20</v>
      </c>
      <c r="AC19" s="68">
        <v>95</v>
      </c>
      <c r="AD19" s="68">
        <v>39</v>
      </c>
      <c r="AE19" s="68">
        <v>63</v>
      </c>
      <c r="AF19" s="68">
        <v>8</v>
      </c>
      <c r="AH19" s="68">
        <v>23</v>
      </c>
      <c r="AI19" s="68">
        <v>69</v>
      </c>
      <c r="AJ19" s="68">
        <v>102</v>
      </c>
      <c r="AK19" s="68">
        <v>11</v>
      </c>
      <c r="AM19" s="68">
        <v>9</v>
      </c>
      <c r="AN19" s="68">
        <v>20</v>
      </c>
      <c r="AO19" s="68">
        <v>143</v>
      </c>
      <c r="AP19" s="68">
        <v>32</v>
      </c>
    </row>
    <row r="20" spans="2:42">
      <c r="B20" s="426"/>
      <c r="C20" s="390"/>
      <c r="D20" s="71">
        <v>0.41176470588235298</v>
      </c>
      <c r="E20" s="71">
        <v>0.30392156862745101</v>
      </c>
      <c r="F20" s="71">
        <v>0.269607843137255</v>
      </c>
      <c r="G20" s="71">
        <v>1.4705882352941201E-2</v>
      </c>
      <c r="I20" s="71">
        <v>0.16256157635467999</v>
      </c>
      <c r="J20" s="71">
        <v>0.40394088669950701</v>
      </c>
      <c r="K20" s="71">
        <v>0.37931034482758602</v>
      </c>
      <c r="L20" s="71">
        <v>5.4187192118226597E-2</v>
      </c>
      <c r="N20" s="71">
        <v>6.8292682926829301E-2</v>
      </c>
      <c r="O20" s="71">
        <v>0.28780487804878102</v>
      </c>
      <c r="P20" s="71">
        <v>0.61463414634146296</v>
      </c>
      <c r="Q20" s="71">
        <v>2.92682926829268E-2</v>
      </c>
      <c r="S20" s="71">
        <v>0.224390243902439</v>
      </c>
      <c r="T20" s="71">
        <v>0.16097560975609801</v>
      </c>
      <c r="U20" s="71">
        <v>0.551219512195122</v>
      </c>
      <c r="V20" s="71">
        <v>6.3414634146341506E-2</v>
      </c>
      <c r="X20" s="71">
        <v>0.12195121951219499</v>
      </c>
      <c r="Y20" s="71">
        <v>0.12682926829268301</v>
      </c>
      <c r="Z20" s="71">
        <v>0.65365853658536599</v>
      </c>
      <c r="AA20" s="71">
        <v>9.7560975609756101E-2</v>
      </c>
      <c r="AC20" s="71">
        <v>0.46341463414634099</v>
      </c>
      <c r="AD20" s="71">
        <v>0.190243902439024</v>
      </c>
      <c r="AE20" s="71">
        <v>0.30731707317073198</v>
      </c>
      <c r="AF20" s="71">
        <v>3.9024390243902397E-2</v>
      </c>
      <c r="AH20" s="71">
        <v>0.11219512195122</v>
      </c>
      <c r="AI20" s="71">
        <v>0.336585365853659</v>
      </c>
      <c r="AJ20" s="71">
        <v>0.49756097560975598</v>
      </c>
      <c r="AK20" s="71">
        <v>5.3658536585365901E-2</v>
      </c>
      <c r="AM20" s="71">
        <v>4.4117647058823498E-2</v>
      </c>
      <c r="AN20" s="71">
        <v>9.8039215686274495E-2</v>
      </c>
      <c r="AO20" s="71">
        <v>0.70098039215686303</v>
      </c>
      <c r="AP20" s="71">
        <v>0.15686274509803899</v>
      </c>
    </row>
    <row r="21" spans="2:42">
      <c r="B21" s="426"/>
      <c r="C21" s="392" t="s">
        <v>67</v>
      </c>
      <c r="D21" s="68">
        <v>54</v>
      </c>
      <c r="E21" s="68">
        <v>62</v>
      </c>
      <c r="F21" s="68">
        <v>77</v>
      </c>
      <c r="G21" s="68">
        <v>9</v>
      </c>
      <c r="I21" s="68">
        <v>14</v>
      </c>
      <c r="J21" s="68">
        <v>55</v>
      </c>
      <c r="K21" s="68">
        <v>115</v>
      </c>
      <c r="L21" s="68">
        <v>18</v>
      </c>
      <c r="N21" s="68">
        <v>2</v>
      </c>
      <c r="O21" s="68">
        <v>33</v>
      </c>
      <c r="P21" s="68">
        <v>151</v>
      </c>
      <c r="Q21" s="68">
        <v>15</v>
      </c>
      <c r="S21" s="68">
        <v>24</v>
      </c>
      <c r="T21" s="68">
        <v>27</v>
      </c>
      <c r="U21" s="68">
        <v>127</v>
      </c>
      <c r="V21" s="68">
        <v>23</v>
      </c>
      <c r="X21" s="68">
        <v>5</v>
      </c>
      <c r="Y21" s="68">
        <v>16</v>
      </c>
      <c r="Z21" s="68">
        <v>157</v>
      </c>
      <c r="AA21" s="68">
        <v>24</v>
      </c>
      <c r="AC21" s="68">
        <v>59</v>
      </c>
      <c r="AD21" s="68">
        <v>44</v>
      </c>
      <c r="AE21" s="68">
        <v>90</v>
      </c>
      <c r="AF21" s="68">
        <v>9</v>
      </c>
      <c r="AH21" s="68">
        <v>6</v>
      </c>
      <c r="AI21" s="68">
        <v>42</v>
      </c>
      <c r="AJ21" s="68">
        <v>144</v>
      </c>
      <c r="AK21" s="68">
        <v>8</v>
      </c>
      <c r="AM21" s="68">
        <v>1</v>
      </c>
      <c r="AN21" s="68">
        <v>18</v>
      </c>
      <c r="AO21" s="68">
        <v>155</v>
      </c>
      <c r="AP21" s="68">
        <v>27</v>
      </c>
    </row>
    <row r="22" spans="2:42">
      <c r="B22" s="426"/>
      <c r="C22" s="390"/>
      <c r="D22" s="71">
        <v>0.26732673267326701</v>
      </c>
      <c r="E22" s="71">
        <v>0.30693069306930698</v>
      </c>
      <c r="F22" s="71">
        <v>0.38118811881188103</v>
      </c>
      <c r="G22" s="71">
        <v>4.4554455445544601E-2</v>
      </c>
      <c r="I22" s="71">
        <v>6.9306930693069299E-2</v>
      </c>
      <c r="J22" s="71">
        <v>0.27227722772277202</v>
      </c>
      <c r="K22" s="71">
        <v>0.56930693069306904</v>
      </c>
      <c r="L22" s="71">
        <v>8.9108910891089105E-2</v>
      </c>
      <c r="N22" s="141">
        <v>9.9502487562189105E-3</v>
      </c>
      <c r="O22" s="71">
        <v>0.164179104477612</v>
      </c>
      <c r="P22" s="71">
        <v>0.75124378109452705</v>
      </c>
      <c r="Q22" s="71">
        <v>7.4626865671641798E-2</v>
      </c>
      <c r="S22" s="71">
        <v>0.119402985074627</v>
      </c>
      <c r="T22" s="71">
        <v>0.134328358208955</v>
      </c>
      <c r="U22" s="71">
        <v>0.63184079601989995</v>
      </c>
      <c r="V22" s="71">
        <v>0.114427860696517</v>
      </c>
      <c r="X22" s="71">
        <v>2.4752475247524799E-2</v>
      </c>
      <c r="Y22" s="71">
        <v>7.9207920792079195E-2</v>
      </c>
      <c r="Z22" s="71">
        <v>0.77722772277227703</v>
      </c>
      <c r="AA22" s="71">
        <v>0.118811881188119</v>
      </c>
      <c r="AC22" s="71">
        <v>0.29207920792079201</v>
      </c>
      <c r="AD22" s="71">
        <v>0.21782178217821799</v>
      </c>
      <c r="AE22" s="71">
        <v>0.445544554455446</v>
      </c>
      <c r="AF22" s="71">
        <v>4.4554455445544601E-2</v>
      </c>
      <c r="AH22" s="71">
        <v>0.03</v>
      </c>
      <c r="AI22" s="71">
        <v>0.21</v>
      </c>
      <c r="AJ22" s="71">
        <v>0.72</v>
      </c>
      <c r="AK22" s="71">
        <v>0.04</v>
      </c>
      <c r="AM22" s="72">
        <v>4.97512437810945E-3</v>
      </c>
      <c r="AN22" s="71">
        <v>8.9552238805970102E-2</v>
      </c>
      <c r="AO22" s="71">
        <v>0.77114427860696499</v>
      </c>
      <c r="AP22" s="71">
        <v>0.134328358208955</v>
      </c>
    </row>
    <row r="23" spans="2:42">
      <c r="B23" s="426"/>
      <c r="C23" s="392" t="s">
        <v>68</v>
      </c>
      <c r="D23" s="68">
        <v>43</v>
      </c>
      <c r="E23" s="68">
        <v>40</v>
      </c>
      <c r="F23" s="68">
        <v>101</v>
      </c>
      <c r="G23" s="68">
        <v>9</v>
      </c>
      <c r="I23" s="68">
        <v>12</v>
      </c>
      <c r="J23" s="68">
        <v>31</v>
      </c>
      <c r="K23" s="68">
        <v>115</v>
      </c>
      <c r="L23" s="68">
        <v>35</v>
      </c>
      <c r="N23" s="68">
        <v>4</v>
      </c>
      <c r="O23" s="140">
        <v>16</v>
      </c>
      <c r="P23" s="68">
        <v>157</v>
      </c>
      <c r="Q23" s="68">
        <v>15</v>
      </c>
      <c r="S23" s="68">
        <v>24</v>
      </c>
      <c r="T23" s="68">
        <v>22</v>
      </c>
      <c r="U23" s="68">
        <v>112</v>
      </c>
      <c r="V23" s="68">
        <v>36</v>
      </c>
      <c r="X23" s="68">
        <v>7</v>
      </c>
      <c r="Y23" s="68">
        <v>18</v>
      </c>
      <c r="Z23" s="68">
        <v>131</v>
      </c>
      <c r="AA23" s="68">
        <v>37</v>
      </c>
      <c r="AC23" s="68">
        <v>50</v>
      </c>
      <c r="AD23" s="68">
        <v>32</v>
      </c>
      <c r="AE23" s="68">
        <v>93</v>
      </c>
      <c r="AF23" s="68">
        <v>18</v>
      </c>
      <c r="AH23" s="68">
        <v>11</v>
      </c>
      <c r="AI23" s="68">
        <v>39</v>
      </c>
      <c r="AJ23" s="68">
        <v>124</v>
      </c>
      <c r="AK23" s="68">
        <v>19</v>
      </c>
      <c r="AM23" s="68">
        <v>2</v>
      </c>
      <c r="AN23" s="68">
        <v>10</v>
      </c>
      <c r="AO23" s="68">
        <v>138</v>
      </c>
      <c r="AP23" s="68">
        <v>43</v>
      </c>
    </row>
    <row r="24" spans="2:42">
      <c r="B24" s="426"/>
      <c r="C24" s="390"/>
      <c r="D24" s="71">
        <v>0.22279792746113999</v>
      </c>
      <c r="E24" s="71">
        <v>0.20725388601036299</v>
      </c>
      <c r="F24" s="71">
        <v>0.523316062176166</v>
      </c>
      <c r="G24" s="71">
        <v>4.6632124352331598E-2</v>
      </c>
      <c r="I24" s="71">
        <v>6.21761658031088E-2</v>
      </c>
      <c r="J24" s="71">
        <v>0.16062176165803099</v>
      </c>
      <c r="K24" s="71">
        <v>0.59585492227979298</v>
      </c>
      <c r="L24" s="71">
        <v>0.181347150259067</v>
      </c>
      <c r="N24" s="142">
        <v>2.0833333333333301E-2</v>
      </c>
      <c r="O24" s="71">
        <v>8.3333333333333301E-2</v>
      </c>
      <c r="P24" s="71">
        <v>0.81770833333333304</v>
      </c>
      <c r="Q24" s="71">
        <v>7.8125E-2</v>
      </c>
      <c r="S24" s="71">
        <v>0.123711340206186</v>
      </c>
      <c r="T24" s="71">
        <v>0.11340206185567001</v>
      </c>
      <c r="U24" s="71">
        <v>0.57731958762886604</v>
      </c>
      <c r="V24" s="71">
        <v>0.185567010309278</v>
      </c>
      <c r="X24" s="71">
        <v>3.6269430051813503E-2</v>
      </c>
      <c r="Y24" s="71">
        <v>9.3264248704663197E-2</v>
      </c>
      <c r="Z24" s="71">
        <v>0.67875647668393801</v>
      </c>
      <c r="AA24" s="71">
        <v>0.19170984455958501</v>
      </c>
      <c r="AC24" s="71">
        <v>0.25906735751295301</v>
      </c>
      <c r="AD24" s="71">
        <v>0.16580310880829</v>
      </c>
      <c r="AE24" s="71">
        <v>0.48186528497409298</v>
      </c>
      <c r="AF24" s="71">
        <v>9.3264248704663197E-2</v>
      </c>
      <c r="AH24" s="71">
        <v>5.6994818652849701E-2</v>
      </c>
      <c r="AI24" s="71">
        <v>0.20207253886010401</v>
      </c>
      <c r="AJ24" s="71">
        <v>0.64248704663212397</v>
      </c>
      <c r="AK24" s="71">
        <v>9.8445595854922296E-2</v>
      </c>
      <c r="AM24" s="71">
        <v>1.03626943005181E-2</v>
      </c>
      <c r="AN24" s="71">
        <v>5.1813471502590698E-2</v>
      </c>
      <c r="AO24" s="71">
        <v>0.71502590673575095</v>
      </c>
      <c r="AP24" s="71">
        <v>0.22279792746113999</v>
      </c>
    </row>
    <row r="25" spans="2:42">
      <c r="B25" s="426"/>
      <c r="C25" s="392" t="s">
        <v>69</v>
      </c>
      <c r="D25" s="68">
        <v>8</v>
      </c>
      <c r="E25" s="68">
        <v>11</v>
      </c>
      <c r="F25" s="68">
        <v>40</v>
      </c>
      <c r="G25" s="68">
        <v>3</v>
      </c>
      <c r="I25" s="68">
        <v>2</v>
      </c>
      <c r="J25" s="68">
        <v>12</v>
      </c>
      <c r="K25" s="68">
        <v>37</v>
      </c>
      <c r="L25" s="68">
        <v>11</v>
      </c>
      <c r="N25" s="68">
        <v>1</v>
      </c>
      <c r="O25" s="68">
        <v>6</v>
      </c>
      <c r="P25" s="68">
        <v>51</v>
      </c>
      <c r="Q25" s="68">
        <v>6</v>
      </c>
      <c r="S25" s="68">
        <v>3</v>
      </c>
      <c r="T25" s="68">
        <v>7</v>
      </c>
      <c r="U25" s="68">
        <v>44</v>
      </c>
      <c r="V25" s="68">
        <v>8</v>
      </c>
      <c r="X25" s="68">
        <v>3</v>
      </c>
      <c r="Y25" s="68">
        <v>6</v>
      </c>
      <c r="Z25" s="68">
        <v>44</v>
      </c>
      <c r="AA25" s="68">
        <v>10</v>
      </c>
      <c r="AC25" s="68">
        <v>14</v>
      </c>
      <c r="AD25" s="68">
        <v>10</v>
      </c>
      <c r="AE25" s="68">
        <v>31</v>
      </c>
      <c r="AF25" s="68">
        <v>7</v>
      </c>
      <c r="AH25" s="68">
        <v>4</v>
      </c>
      <c r="AI25" s="68">
        <v>10</v>
      </c>
      <c r="AJ25" s="68">
        <v>45</v>
      </c>
      <c r="AK25" s="68">
        <v>3</v>
      </c>
      <c r="AM25" s="68">
        <v>1</v>
      </c>
      <c r="AN25" s="68">
        <v>2</v>
      </c>
      <c r="AO25" s="68">
        <v>45</v>
      </c>
      <c r="AP25" s="68">
        <v>15</v>
      </c>
    </row>
    <row r="26" spans="2:42">
      <c r="B26" s="426"/>
      <c r="C26" s="390"/>
      <c r="D26" s="71">
        <v>0.12903225806451599</v>
      </c>
      <c r="E26" s="71">
        <v>0.17741935483870999</v>
      </c>
      <c r="F26" s="71">
        <v>0.64516129032258096</v>
      </c>
      <c r="G26" s="71">
        <v>4.8387096774193498E-2</v>
      </c>
      <c r="I26" s="71">
        <v>3.2258064516128997E-2</v>
      </c>
      <c r="J26" s="71">
        <v>0.19354838709677399</v>
      </c>
      <c r="K26" s="71">
        <v>0.59677419354838701</v>
      </c>
      <c r="L26" s="71">
        <v>0.17741935483870999</v>
      </c>
      <c r="N26" s="71">
        <v>1.5625E-2</v>
      </c>
      <c r="O26" s="71">
        <v>9.375E-2</v>
      </c>
      <c r="P26" s="71">
        <v>0.796875</v>
      </c>
      <c r="Q26" s="71">
        <v>9.375E-2</v>
      </c>
      <c r="S26" s="71">
        <v>4.8387096774193498E-2</v>
      </c>
      <c r="T26" s="71">
        <v>0.112903225806452</v>
      </c>
      <c r="U26" s="71">
        <v>0.70967741935483897</v>
      </c>
      <c r="V26" s="71">
        <v>0.12903225806451599</v>
      </c>
      <c r="X26" s="71">
        <v>4.7619047619047603E-2</v>
      </c>
      <c r="Y26" s="71">
        <v>9.5238095238095205E-2</v>
      </c>
      <c r="Z26" s="71">
        <v>0.69841269841269804</v>
      </c>
      <c r="AA26" s="71">
        <v>0.158730158730159</v>
      </c>
      <c r="AC26" s="71">
        <v>0.225806451612903</v>
      </c>
      <c r="AD26" s="71">
        <v>0.16129032258064499</v>
      </c>
      <c r="AE26" s="71">
        <v>0.5</v>
      </c>
      <c r="AF26" s="71">
        <v>0.112903225806452</v>
      </c>
      <c r="AH26" s="71">
        <v>6.4516129032258104E-2</v>
      </c>
      <c r="AI26" s="71">
        <v>0.16129032258064499</v>
      </c>
      <c r="AJ26" s="71">
        <v>0.72580645161290303</v>
      </c>
      <c r="AK26" s="71">
        <v>4.8387096774193498E-2</v>
      </c>
      <c r="AM26" s="71">
        <v>1.58730158730159E-2</v>
      </c>
      <c r="AN26" s="71">
        <v>3.1746031746031703E-2</v>
      </c>
      <c r="AO26" s="71">
        <v>0.71428571428571397</v>
      </c>
      <c r="AP26" s="71">
        <v>0.238095238095238</v>
      </c>
    </row>
    <row r="27" spans="2:42">
      <c r="B27" s="426"/>
      <c r="C27" s="392" t="s">
        <v>70</v>
      </c>
      <c r="D27" s="68">
        <v>3</v>
      </c>
      <c r="E27" s="68">
        <v>16</v>
      </c>
      <c r="F27" s="68">
        <v>137</v>
      </c>
      <c r="G27" s="68">
        <v>50</v>
      </c>
      <c r="I27" s="68">
        <v>1</v>
      </c>
      <c r="J27" s="68">
        <v>5</v>
      </c>
      <c r="K27" s="68">
        <v>105</v>
      </c>
      <c r="L27" s="68">
        <v>94</v>
      </c>
      <c r="N27" s="68">
        <v>0</v>
      </c>
      <c r="O27" s="68">
        <v>2</v>
      </c>
      <c r="P27" s="68">
        <v>151</v>
      </c>
      <c r="Q27" s="68">
        <v>53</v>
      </c>
      <c r="S27" s="68">
        <v>0</v>
      </c>
      <c r="T27" s="68">
        <v>5</v>
      </c>
      <c r="U27" s="68">
        <v>112</v>
      </c>
      <c r="V27" s="68">
        <v>90</v>
      </c>
      <c r="X27" s="68">
        <v>0</v>
      </c>
      <c r="Y27" s="68">
        <v>3</v>
      </c>
      <c r="Z27" s="68">
        <v>113</v>
      </c>
      <c r="AA27" s="68">
        <v>90</v>
      </c>
      <c r="AC27" s="68">
        <v>5</v>
      </c>
      <c r="AD27" s="68">
        <v>3</v>
      </c>
      <c r="AE27" s="68">
        <v>126</v>
      </c>
      <c r="AF27" s="68">
        <v>72</v>
      </c>
      <c r="AH27" s="68">
        <v>2</v>
      </c>
      <c r="AI27" s="68">
        <v>8</v>
      </c>
      <c r="AJ27" s="68">
        <v>130</v>
      </c>
      <c r="AK27" s="68">
        <v>68</v>
      </c>
      <c r="AM27" s="68">
        <v>1</v>
      </c>
      <c r="AN27" s="68">
        <v>0</v>
      </c>
      <c r="AO27" s="68">
        <v>99</v>
      </c>
      <c r="AP27" s="68">
        <v>106</v>
      </c>
    </row>
    <row r="28" spans="2:42">
      <c r="B28" s="427"/>
      <c r="C28" s="390"/>
      <c r="D28" s="71">
        <v>1.45631067961165E-2</v>
      </c>
      <c r="E28" s="71">
        <v>7.7669902912621394E-2</v>
      </c>
      <c r="F28" s="71">
        <v>0.66504854368931998</v>
      </c>
      <c r="G28" s="71">
        <v>0.242718446601942</v>
      </c>
      <c r="I28" s="72">
        <v>4.8780487804877997E-3</v>
      </c>
      <c r="J28" s="71">
        <v>2.4390243902439001E-2</v>
      </c>
      <c r="K28" s="71">
        <v>0.51219512195121997</v>
      </c>
      <c r="L28" s="71">
        <v>0.45853658536585401</v>
      </c>
      <c r="N28" s="71">
        <v>0</v>
      </c>
      <c r="O28" s="72">
        <v>9.7087378640776708E-3</v>
      </c>
      <c r="P28" s="71">
        <v>0.73300970873786397</v>
      </c>
      <c r="Q28" s="71">
        <v>0.25728155339805803</v>
      </c>
      <c r="S28" s="71">
        <v>0</v>
      </c>
      <c r="T28" s="71">
        <v>2.41545893719807E-2</v>
      </c>
      <c r="U28" s="71">
        <v>0.541062801932367</v>
      </c>
      <c r="V28" s="71">
        <v>0.434782608695652</v>
      </c>
      <c r="X28" s="71">
        <v>0</v>
      </c>
      <c r="Y28" s="71">
        <v>1.45631067961165E-2</v>
      </c>
      <c r="Z28" s="71">
        <v>0.54854368932038799</v>
      </c>
      <c r="AA28" s="71">
        <v>0.43689320388349501</v>
      </c>
      <c r="AC28" s="71">
        <v>2.4271844660194199E-2</v>
      </c>
      <c r="AD28" s="71">
        <v>1.45631067961165E-2</v>
      </c>
      <c r="AE28" s="71">
        <v>0.61165048543689304</v>
      </c>
      <c r="AF28" s="71">
        <v>0.34951456310679602</v>
      </c>
      <c r="AH28" s="72">
        <v>9.6153846153846194E-3</v>
      </c>
      <c r="AI28" s="71">
        <v>3.8461538461538498E-2</v>
      </c>
      <c r="AJ28" s="71">
        <v>0.625</v>
      </c>
      <c r="AK28" s="71">
        <v>0.32692307692307698</v>
      </c>
      <c r="AM28" s="72">
        <v>4.8543689320388397E-3</v>
      </c>
      <c r="AN28" s="71">
        <v>0</v>
      </c>
      <c r="AO28" s="71">
        <v>0.480582524271845</v>
      </c>
      <c r="AP28" s="71">
        <v>0.51456310679611605</v>
      </c>
    </row>
    <row r="29" spans="2:42">
      <c r="B29" s="2"/>
      <c r="C29" s="59"/>
      <c r="D29" s="65"/>
      <c r="I29" s="65"/>
      <c r="N29" s="65"/>
      <c r="S29" s="65"/>
      <c r="X29" s="65"/>
      <c r="AC29" s="65"/>
      <c r="AH29" s="65"/>
      <c r="AM29" s="65"/>
    </row>
    <row r="30" spans="2:42">
      <c r="B30" s="423" t="s">
        <v>72</v>
      </c>
      <c r="C30" s="391" t="s">
        <v>73</v>
      </c>
      <c r="D30" s="68">
        <v>37</v>
      </c>
      <c r="E30" s="68">
        <v>30</v>
      </c>
      <c r="F30" s="68">
        <v>134</v>
      </c>
      <c r="G30" s="68">
        <v>51</v>
      </c>
      <c r="I30" s="68">
        <v>19</v>
      </c>
      <c r="J30" s="68">
        <v>40</v>
      </c>
      <c r="K30" s="68">
        <v>102</v>
      </c>
      <c r="L30" s="68">
        <v>90</v>
      </c>
      <c r="N30" s="68">
        <v>3</v>
      </c>
      <c r="O30" s="68">
        <v>15</v>
      </c>
      <c r="P30" s="68">
        <v>172</v>
      </c>
      <c r="Q30" s="68">
        <v>61</v>
      </c>
      <c r="S30" s="68">
        <v>4</v>
      </c>
      <c r="T30" s="68">
        <v>3</v>
      </c>
      <c r="U30" s="68">
        <v>140</v>
      </c>
      <c r="V30" s="68">
        <v>104</v>
      </c>
      <c r="X30" s="68">
        <v>5</v>
      </c>
      <c r="Y30" s="68">
        <v>4</v>
      </c>
      <c r="Z30" s="68">
        <v>134</v>
      </c>
      <c r="AA30" s="68">
        <v>109</v>
      </c>
      <c r="AC30" s="68">
        <v>35</v>
      </c>
      <c r="AD30" s="68">
        <v>27</v>
      </c>
      <c r="AE30" s="68">
        <v>112</v>
      </c>
      <c r="AF30" s="68">
        <v>77</v>
      </c>
      <c r="AH30" s="68">
        <v>3</v>
      </c>
      <c r="AI30" s="68">
        <v>29</v>
      </c>
      <c r="AJ30" s="68">
        <v>154</v>
      </c>
      <c r="AK30" s="68">
        <v>65</v>
      </c>
      <c r="AM30" s="68">
        <v>3</v>
      </c>
      <c r="AN30" s="68">
        <v>11</v>
      </c>
      <c r="AO30" s="68">
        <v>128</v>
      </c>
      <c r="AP30" s="68">
        <v>109</v>
      </c>
    </row>
    <row r="31" spans="2:42">
      <c r="B31" s="423"/>
      <c r="C31" s="390"/>
      <c r="D31" s="71">
        <v>0.146825396825397</v>
      </c>
      <c r="E31" s="71">
        <v>0.119047619047619</v>
      </c>
      <c r="F31" s="71">
        <v>0.53174603174603197</v>
      </c>
      <c r="G31" s="71">
        <v>0.202380952380952</v>
      </c>
      <c r="I31" s="71">
        <v>7.5697211155378502E-2</v>
      </c>
      <c r="J31" s="71">
        <v>0.159362549800797</v>
      </c>
      <c r="K31" s="71">
        <v>0.40637450199203201</v>
      </c>
      <c r="L31" s="71">
        <v>0.35856573705179301</v>
      </c>
      <c r="N31" s="71">
        <v>1.1952191235059801E-2</v>
      </c>
      <c r="O31" s="71">
        <v>5.97609561752988E-2</v>
      </c>
      <c r="P31" s="71">
        <v>0.68525896414342602</v>
      </c>
      <c r="Q31" s="71">
        <v>0.24302788844621501</v>
      </c>
      <c r="S31" s="71">
        <v>1.5936254980079698E-2</v>
      </c>
      <c r="T31" s="71">
        <v>1.1952191235059801E-2</v>
      </c>
      <c r="U31" s="71">
        <v>0.55776892430278902</v>
      </c>
      <c r="V31" s="71">
        <v>0.41434262948207201</v>
      </c>
      <c r="X31" s="71">
        <v>1.9841269841269799E-2</v>
      </c>
      <c r="Y31" s="71">
        <v>1.58730158730159E-2</v>
      </c>
      <c r="Z31" s="71">
        <v>0.53174603174603197</v>
      </c>
      <c r="AA31" s="71">
        <v>0.432539682539683</v>
      </c>
      <c r="AC31" s="71">
        <v>0.139442231075697</v>
      </c>
      <c r="AD31" s="71">
        <v>0.107569721115538</v>
      </c>
      <c r="AE31" s="71">
        <v>0.44621513944223101</v>
      </c>
      <c r="AF31" s="71">
        <v>0.30677290836653398</v>
      </c>
      <c r="AH31" s="71">
        <v>1.1952191235059801E-2</v>
      </c>
      <c r="AI31" s="71">
        <v>0.115537848605578</v>
      </c>
      <c r="AJ31" s="71">
        <v>0.61354581673306796</v>
      </c>
      <c r="AK31" s="71">
        <v>0.25896414342629498</v>
      </c>
      <c r="AM31" s="71">
        <v>1.1952191235059801E-2</v>
      </c>
      <c r="AN31" s="71">
        <v>4.3824701195219098E-2</v>
      </c>
      <c r="AO31" s="71">
        <v>0.50996015936255001</v>
      </c>
      <c r="AP31" s="71">
        <v>0.43426294820717098</v>
      </c>
    </row>
    <row r="32" spans="2:42">
      <c r="B32" s="423"/>
      <c r="C32" s="392" t="s">
        <v>74</v>
      </c>
      <c r="D32" s="68">
        <v>38</v>
      </c>
      <c r="E32" s="68">
        <v>72</v>
      </c>
      <c r="F32" s="68">
        <v>194</v>
      </c>
      <c r="G32" s="68">
        <v>21</v>
      </c>
      <c r="I32" s="68">
        <v>26</v>
      </c>
      <c r="J32" s="68">
        <v>39</v>
      </c>
      <c r="K32" s="68">
        <v>203</v>
      </c>
      <c r="L32" s="68">
        <v>58</v>
      </c>
      <c r="N32" s="68">
        <v>7</v>
      </c>
      <c r="O32" s="68">
        <v>33</v>
      </c>
      <c r="P32" s="68">
        <v>256</v>
      </c>
      <c r="Q32" s="68">
        <v>30</v>
      </c>
      <c r="S32" s="68">
        <v>14</v>
      </c>
      <c r="T32" s="68">
        <v>18</v>
      </c>
      <c r="U32" s="68">
        <v>242</v>
      </c>
      <c r="V32" s="68">
        <v>51</v>
      </c>
      <c r="X32" s="68">
        <v>6</v>
      </c>
      <c r="Y32" s="68">
        <v>16</v>
      </c>
      <c r="Z32" s="68">
        <v>250</v>
      </c>
      <c r="AA32" s="68">
        <v>54</v>
      </c>
      <c r="AC32" s="68">
        <v>44</v>
      </c>
      <c r="AD32" s="68">
        <v>51</v>
      </c>
      <c r="AE32" s="68">
        <v>199</v>
      </c>
      <c r="AF32" s="68">
        <v>31</v>
      </c>
      <c r="AH32" s="68">
        <v>14</v>
      </c>
      <c r="AI32" s="68">
        <v>63</v>
      </c>
      <c r="AJ32" s="68">
        <v>215</v>
      </c>
      <c r="AK32" s="68">
        <v>34</v>
      </c>
      <c r="AM32" s="68">
        <v>6</v>
      </c>
      <c r="AN32" s="68">
        <v>10</v>
      </c>
      <c r="AO32" s="68">
        <v>230</v>
      </c>
      <c r="AP32" s="68">
        <v>79</v>
      </c>
    </row>
    <row r="33" spans="2:42" ht="15.75" customHeight="1">
      <c r="B33" s="423"/>
      <c r="C33" s="390"/>
      <c r="D33" s="71">
        <v>0.116923076923077</v>
      </c>
      <c r="E33" s="71">
        <v>0.22153846153846199</v>
      </c>
      <c r="F33" s="71">
        <v>0.596923076923077</v>
      </c>
      <c r="G33" s="71">
        <v>6.4615384615384602E-2</v>
      </c>
      <c r="I33" s="71">
        <v>7.9754601226993904E-2</v>
      </c>
      <c r="J33" s="71">
        <v>0.119631901840491</v>
      </c>
      <c r="K33" s="71">
        <v>0.622699386503067</v>
      </c>
      <c r="L33" s="71">
        <v>0.17791411042944799</v>
      </c>
      <c r="N33" s="71">
        <v>2.14723926380368E-2</v>
      </c>
      <c r="O33" s="71">
        <v>0.10122699386503101</v>
      </c>
      <c r="P33" s="71">
        <v>0.78527607361963203</v>
      </c>
      <c r="Q33" s="71">
        <v>9.2024539877300596E-2</v>
      </c>
      <c r="S33" s="71">
        <v>4.3076923076923103E-2</v>
      </c>
      <c r="T33" s="71">
        <v>5.53846153846154E-2</v>
      </c>
      <c r="U33" s="71">
        <v>0.74461538461538501</v>
      </c>
      <c r="V33" s="71">
        <v>0.156923076923077</v>
      </c>
      <c r="X33" s="71">
        <v>1.84049079754601E-2</v>
      </c>
      <c r="Y33" s="71">
        <v>4.9079754601227002E-2</v>
      </c>
      <c r="Z33" s="71">
        <v>0.76687116564417201</v>
      </c>
      <c r="AA33" s="71">
        <v>0.16564417177914101</v>
      </c>
      <c r="AC33" s="71">
        <v>0.13538461538461499</v>
      </c>
      <c r="AD33" s="71">
        <v>0.156923076923077</v>
      </c>
      <c r="AE33" s="71">
        <v>0.612307692307692</v>
      </c>
      <c r="AF33" s="71">
        <v>9.5384615384615401E-2</v>
      </c>
      <c r="AH33" s="71">
        <v>4.2944785276073601E-2</v>
      </c>
      <c r="AI33" s="71">
        <v>0.19325153374233101</v>
      </c>
      <c r="AJ33" s="71">
        <v>0.65950920245398803</v>
      </c>
      <c r="AK33" s="71">
        <v>0.104294478527607</v>
      </c>
      <c r="AM33" s="71">
        <v>1.8461538461538501E-2</v>
      </c>
      <c r="AN33" s="71">
        <v>3.0769230769230799E-2</v>
      </c>
      <c r="AO33" s="71">
        <v>0.70769230769230795</v>
      </c>
      <c r="AP33" s="71">
        <v>0.243076923076923</v>
      </c>
    </row>
    <row r="34" spans="2:42" ht="15.75" customHeight="1">
      <c r="B34" s="423"/>
      <c r="C34" s="392" t="s">
        <v>75</v>
      </c>
      <c r="D34" s="68">
        <v>127</v>
      </c>
      <c r="E34" s="68">
        <v>125</v>
      </c>
      <c r="F34" s="68">
        <v>93</v>
      </c>
      <c r="G34" s="68">
        <v>3</v>
      </c>
      <c r="I34" s="68">
        <v>42</v>
      </c>
      <c r="J34" s="68">
        <v>133</v>
      </c>
      <c r="K34" s="68">
        <v>152</v>
      </c>
      <c r="L34" s="68">
        <v>21</v>
      </c>
      <c r="N34" s="68">
        <v>6</v>
      </c>
      <c r="O34" s="68">
        <v>83</v>
      </c>
      <c r="P34" s="68">
        <v>250</v>
      </c>
      <c r="Q34" s="68">
        <v>10</v>
      </c>
      <c r="S34" s="68">
        <v>57</v>
      </c>
      <c r="T34" s="68">
        <v>67</v>
      </c>
      <c r="U34" s="68">
        <v>200</v>
      </c>
      <c r="V34" s="68">
        <v>23</v>
      </c>
      <c r="X34" s="68">
        <v>30</v>
      </c>
      <c r="Y34" s="68">
        <v>44</v>
      </c>
      <c r="Z34" s="68">
        <v>246</v>
      </c>
      <c r="AA34" s="68">
        <v>28</v>
      </c>
      <c r="AC34" s="68">
        <v>147</v>
      </c>
      <c r="AD34" s="68">
        <v>89</v>
      </c>
      <c r="AE34" s="68">
        <v>104</v>
      </c>
      <c r="AF34" s="68">
        <v>8</v>
      </c>
      <c r="AH34" s="68">
        <v>23</v>
      </c>
      <c r="AI34" s="68">
        <v>97</v>
      </c>
      <c r="AJ34" s="68">
        <v>216</v>
      </c>
      <c r="AK34" s="68">
        <v>12</v>
      </c>
      <c r="AM34" s="68">
        <v>6</v>
      </c>
      <c r="AN34" s="68">
        <v>33</v>
      </c>
      <c r="AO34" s="68">
        <v>266</v>
      </c>
      <c r="AP34" s="68">
        <v>43</v>
      </c>
    </row>
    <row r="35" spans="2:42">
      <c r="B35" s="423"/>
      <c r="C35" s="390"/>
      <c r="D35" s="71">
        <v>0.36494252873563199</v>
      </c>
      <c r="E35" s="71">
        <v>0.359195402298851</v>
      </c>
      <c r="F35" s="71">
        <v>0.26724137931034497</v>
      </c>
      <c r="G35" s="72">
        <v>8.6206896551724102E-3</v>
      </c>
      <c r="I35" s="71">
        <v>0.12068965517241401</v>
      </c>
      <c r="J35" s="71">
        <v>0.38218390804597702</v>
      </c>
      <c r="K35" s="71">
        <v>0.43678160919540199</v>
      </c>
      <c r="L35" s="71">
        <v>6.0344827586206899E-2</v>
      </c>
      <c r="N35" s="71">
        <v>1.7191977077363901E-2</v>
      </c>
      <c r="O35" s="71">
        <v>0.23782234957020101</v>
      </c>
      <c r="P35" s="71">
        <v>0.71633237822349605</v>
      </c>
      <c r="Q35" s="71">
        <v>2.8653295128939799E-2</v>
      </c>
      <c r="S35" s="71">
        <v>0.164265129682997</v>
      </c>
      <c r="T35" s="71">
        <v>0.19308357348703201</v>
      </c>
      <c r="U35" s="71">
        <v>0.57636887608069198</v>
      </c>
      <c r="V35" s="71">
        <v>6.6282420749279494E-2</v>
      </c>
      <c r="X35" s="71">
        <v>8.6206896551724102E-2</v>
      </c>
      <c r="Y35" s="71">
        <v>0.126436781609195</v>
      </c>
      <c r="Z35" s="71">
        <v>0.70689655172413801</v>
      </c>
      <c r="AA35" s="71">
        <v>8.04597701149425E-2</v>
      </c>
      <c r="AC35" s="71">
        <v>0.42241379310344801</v>
      </c>
      <c r="AD35" s="71">
        <v>0.25574712643678199</v>
      </c>
      <c r="AE35" s="71">
        <v>0.29885057471264398</v>
      </c>
      <c r="AF35" s="71">
        <v>2.2988505747126398E-2</v>
      </c>
      <c r="AH35" s="71">
        <v>6.6091954022988494E-2</v>
      </c>
      <c r="AI35" s="71">
        <v>0.27873563218390801</v>
      </c>
      <c r="AJ35" s="71">
        <v>0.62068965517241403</v>
      </c>
      <c r="AK35" s="71">
        <v>3.4482758620689703E-2</v>
      </c>
      <c r="AM35" s="71">
        <v>1.72413793103448E-2</v>
      </c>
      <c r="AN35" s="71">
        <v>9.4827586206896505E-2</v>
      </c>
      <c r="AO35" s="71">
        <v>0.76436781609195403</v>
      </c>
      <c r="AP35" s="71">
        <v>0.123563218390805</v>
      </c>
    </row>
    <row r="36" spans="2:42">
      <c r="B36" s="423"/>
      <c r="C36" s="392" t="s">
        <v>76</v>
      </c>
      <c r="D36" s="68">
        <v>69</v>
      </c>
      <c r="E36" s="68">
        <v>24</v>
      </c>
      <c r="F36" s="68">
        <v>17</v>
      </c>
      <c r="G36" s="68">
        <v>0</v>
      </c>
      <c r="I36" s="68">
        <v>22</v>
      </c>
      <c r="J36" s="68">
        <v>53</v>
      </c>
      <c r="K36" s="68">
        <v>31</v>
      </c>
      <c r="L36" s="68">
        <v>3</v>
      </c>
      <c r="N36" s="68">
        <v>9</v>
      </c>
      <c r="O36" s="68">
        <v>35</v>
      </c>
      <c r="P36" s="68">
        <v>66</v>
      </c>
      <c r="Q36" s="68">
        <v>0</v>
      </c>
      <c r="S36" s="68">
        <v>30</v>
      </c>
      <c r="T36" s="68">
        <v>28</v>
      </c>
      <c r="U36" s="68">
        <v>50</v>
      </c>
      <c r="V36" s="68">
        <v>2</v>
      </c>
      <c r="X36" s="68">
        <v>10</v>
      </c>
      <c r="Y36" s="68">
        <v>21</v>
      </c>
      <c r="Z36" s="68">
        <v>79</v>
      </c>
      <c r="AA36" s="68">
        <v>1</v>
      </c>
      <c r="AC36" s="68">
        <v>79</v>
      </c>
      <c r="AD36" s="68">
        <v>13</v>
      </c>
      <c r="AE36" s="68">
        <v>18</v>
      </c>
      <c r="AF36" s="68">
        <v>0</v>
      </c>
      <c r="AH36" s="68">
        <v>15</v>
      </c>
      <c r="AI36" s="68">
        <v>46</v>
      </c>
      <c r="AJ36" s="68">
        <v>49</v>
      </c>
      <c r="AK36" s="68">
        <v>1</v>
      </c>
      <c r="AM36" s="68">
        <v>5</v>
      </c>
      <c r="AN36" s="68">
        <v>21</v>
      </c>
      <c r="AO36" s="68">
        <v>80</v>
      </c>
      <c r="AP36" s="68">
        <v>5</v>
      </c>
    </row>
    <row r="37" spans="2:42">
      <c r="B37" s="423"/>
      <c r="C37" s="391"/>
      <c r="D37" s="71">
        <v>0.62727272727272698</v>
      </c>
      <c r="E37" s="71">
        <v>0.218181818181818</v>
      </c>
      <c r="F37" s="71">
        <v>0.15454545454545501</v>
      </c>
      <c r="G37" s="71">
        <v>0</v>
      </c>
      <c r="I37" s="71">
        <v>0.201834862385321</v>
      </c>
      <c r="J37" s="71">
        <v>0.48623853211009199</v>
      </c>
      <c r="K37" s="71">
        <v>0.28440366972477099</v>
      </c>
      <c r="L37" s="71">
        <v>2.7522935779816501E-2</v>
      </c>
      <c r="N37" s="71">
        <v>8.1818181818181804E-2</v>
      </c>
      <c r="O37" s="71">
        <v>0.31818181818181801</v>
      </c>
      <c r="P37" s="71">
        <v>0.6</v>
      </c>
      <c r="Q37" s="71">
        <v>0</v>
      </c>
      <c r="S37" s="71">
        <v>0.27272727272727298</v>
      </c>
      <c r="T37" s="71">
        <v>0.25454545454545502</v>
      </c>
      <c r="U37" s="71">
        <v>0.45454545454545497</v>
      </c>
      <c r="V37" s="71">
        <v>1.8181818181818198E-2</v>
      </c>
      <c r="X37" s="71">
        <v>9.00900900900901E-2</v>
      </c>
      <c r="Y37" s="71">
        <v>0.18918918918918901</v>
      </c>
      <c r="Z37" s="71">
        <v>0.71171171171171199</v>
      </c>
      <c r="AA37" s="72">
        <v>9.0090090090090107E-3</v>
      </c>
      <c r="AC37" s="71">
        <v>0.71818181818181803</v>
      </c>
      <c r="AD37" s="71">
        <v>0.118181818181818</v>
      </c>
      <c r="AE37" s="71">
        <v>0.163636363636364</v>
      </c>
      <c r="AF37" s="71">
        <v>0</v>
      </c>
      <c r="AH37" s="71">
        <v>0.135135135135135</v>
      </c>
      <c r="AI37" s="71">
        <v>0.41441441441441401</v>
      </c>
      <c r="AJ37" s="71">
        <v>0.44144144144144098</v>
      </c>
      <c r="AK37" s="72">
        <v>9.0090090090090107E-3</v>
      </c>
      <c r="AM37" s="71">
        <v>4.5045045045045001E-2</v>
      </c>
      <c r="AN37" s="71">
        <v>0.18918918918918901</v>
      </c>
      <c r="AO37" s="71">
        <v>0.72072072072072102</v>
      </c>
      <c r="AP37" s="71">
        <v>4.5045045045045001E-2</v>
      </c>
    </row>
    <row r="38" spans="2:42">
      <c r="B38" s="2"/>
      <c r="C38" s="59"/>
      <c r="D38" s="65"/>
      <c r="I38" s="65"/>
      <c r="N38" s="65"/>
      <c r="S38" s="65"/>
      <c r="X38" s="65"/>
      <c r="AC38" s="65"/>
      <c r="AH38" s="65"/>
      <c r="AM38" s="65"/>
    </row>
    <row r="39" spans="2:42">
      <c r="B39" s="423" t="s">
        <v>81</v>
      </c>
      <c r="C39" s="391" t="s">
        <v>78</v>
      </c>
      <c r="D39" s="68">
        <v>242</v>
      </c>
      <c r="E39" s="68">
        <v>218</v>
      </c>
      <c r="F39" s="68">
        <v>377</v>
      </c>
      <c r="G39" s="68">
        <v>57</v>
      </c>
      <c r="I39" s="68">
        <v>98</v>
      </c>
      <c r="J39" s="68">
        <v>230</v>
      </c>
      <c r="K39" s="68">
        <v>429</v>
      </c>
      <c r="L39" s="68">
        <v>137</v>
      </c>
      <c r="N39" s="68">
        <v>21</v>
      </c>
      <c r="O39" s="68">
        <v>138</v>
      </c>
      <c r="P39" s="68">
        <v>657</v>
      </c>
      <c r="Q39" s="68">
        <v>78</v>
      </c>
      <c r="S39" s="68">
        <v>86</v>
      </c>
      <c r="T39" s="68">
        <v>103</v>
      </c>
      <c r="U39" s="68">
        <v>561</v>
      </c>
      <c r="V39" s="68">
        <v>144</v>
      </c>
      <c r="X39" s="68">
        <v>45</v>
      </c>
      <c r="Y39" s="68">
        <v>72</v>
      </c>
      <c r="Z39" s="68">
        <v>628</v>
      </c>
      <c r="AA39" s="68">
        <v>150</v>
      </c>
      <c r="AC39" s="68">
        <v>269</v>
      </c>
      <c r="AD39" s="68">
        <v>154</v>
      </c>
      <c r="AE39" s="68">
        <v>379</v>
      </c>
      <c r="AF39" s="68">
        <v>93</v>
      </c>
      <c r="AH39" s="68">
        <v>50</v>
      </c>
      <c r="AI39" s="68">
        <v>194</v>
      </c>
      <c r="AJ39" s="68">
        <v>565</v>
      </c>
      <c r="AK39" s="68">
        <v>86</v>
      </c>
      <c r="AM39" s="68">
        <v>21</v>
      </c>
      <c r="AN39" s="68">
        <v>60</v>
      </c>
      <c r="AO39" s="68">
        <v>629</v>
      </c>
      <c r="AP39" s="68">
        <v>185</v>
      </c>
    </row>
    <row r="40" spans="2:42">
      <c r="B40" s="423"/>
      <c r="C40" s="390"/>
      <c r="D40" s="71">
        <v>0.27069351230425098</v>
      </c>
      <c r="E40" s="71">
        <v>0.24384787472035799</v>
      </c>
      <c r="F40" s="71">
        <v>0.42170022371364702</v>
      </c>
      <c r="G40" s="71">
        <v>6.3758389261744999E-2</v>
      </c>
      <c r="I40" s="71">
        <v>0.109619686800895</v>
      </c>
      <c r="J40" s="71">
        <v>0.25727069351230403</v>
      </c>
      <c r="K40" s="71">
        <v>0.47986577181208101</v>
      </c>
      <c r="L40" s="71">
        <v>0.15324384787472001</v>
      </c>
      <c r="N40" s="71">
        <v>2.3489932885905999E-2</v>
      </c>
      <c r="O40" s="71">
        <v>0.15436241610738299</v>
      </c>
      <c r="P40" s="71">
        <v>0.73489932885905995</v>
      </c>
      <c r="Q40" s="71">
        <v>8.7248322147651006E-2</v>
      </c>
      <c r="S40" s="71">
        <v>9.61968680089485E-2</v>
      </c>
      <c r="T40" s="71">
        <v>0.115212527964206</v>
      </c>
      <c r="U40" s="71">
        <v>0.62751677852348997</v>
      </c>
      <c r="V40" s="71">
        <v>0.161073825503356</v>
      </c>
      <c r="X40" s="71">
        <v>5.0279329608938501E-2</v>
      </c>
      <c r="Y40" s="71">
        <v>8.0446927374301702E-2</v>
      </c>
      <c r="Z40" s="71">
        <v>0.70167597765363099</v>
      </c>
      <c r="AA40" s="71">
        <v>0.16759776536312801</v>
      </c>
      <c r="AC40" s="71">
        <v>0.300558659217877</v>
      </c>
      <c r="AD40" s="71">
        <v>0.17206703910614499</v>
      </c>
      <c r="AE40" s="71">
        <v>0.42346368715083799</v>
      </c>
      <c r="AF40" s="71">
        <v>0.10391061452514</v>
      </c>
      <c r="AH40" s="71">
        <v>5.5865921787709501E-2</v>
      </c>
      <c r="AI40" s="71">
        <v>0.21675977653631301</v>
      </c>
      <c r="AJ40" s="71">
        <v>0.63128491620111704</v>
      </c>
      <c r="AK40" s="71">
        <v>9.6089385474860303E-2</v>
      </c>
      <c r="AM40" s="71">
        <v>2.3463687150837999E-2</v>
      </c>
      <c r="AN40" s="71">
        <v>6.7039106145251395E-2</v>
      </c>
      <c r="AO40" s="71">
        <v>0.70279329608938601</v>
      </c>
      <c r="AP40" s="71">
        <v>0.206703910614525</v>
      </c>
    </row>
    <row r="41" spans="2:42">
      <c r="B41" s="423"/>
      <c r="C41" s="392" t="s">
        <v>79</v>
      </c>
      <c r="D41" s="68">
        <v>23</v>
      </c>
      <c r="E41" s="68">
        <v>26</v>
      </c>
      <c r="F41" s="68">
        <v>47</v>
      </c>
      <c r="G41" s="68">
        <v>10</v>
      </c>
      <c r="I41" s="68">
        <v>7</v>
      </c>
      <c r="J41" s="68">
        <v>29</v>
      </c>
      <c r="K41" s="68">
        <v>48</v>
      </c>
      <c r="L41" s="68">
        <v>21</v>
      </c>
      <c r="N41" s="68">
        <v>3</v>
      </c>
      <c r="O41" s="68">
        <v>21</v>
      </c>
      <c r="P41" s="68">
        <v>64</v>
      </c>
      <c r="Q41" s="68">
        <v>16</v>
      </c>
      <c r="S41" s="68">
        <v>14</v>
      </c>
      <c r="T41" s="68">
        <v>11</v>
      </c>
      <c r="U41" s="68">
        <v>56</v>
      </c>
      <c r="V41" s="68">
        <v>23</v>
      </c>
      <c r="X41" s="68">
        <v>4</v>
      </c>
      <c r="Y41" s="68">
        <v>12</v>
      </c>
      <c r="Z41" s="68">
        <v>60</v>
      </c>
      <c r="AA41" s="68">
        <v>29</v>
      </c>
      <c r="AC41" s="68">
        <v>26</v>
      </c>
      <c r="AD41" s="68">
        <v>23</v>
      </c>
      <c r="AE41" s="68">
        <v>41</v>
      </c>
      <c r="AF41" s="68">
        <v>14</v>
      </c>
      <c r="AH41" s="68">
        <v>4</v>
      </c>
      <c r="AI41" s="68">
        <v>34</v>
      </c>
      <c r="AJ41" s="68">
        <v>52</v>
      </c>
      <c r="AK41" s="68">
        <v>16</v>
      </c>
      <c r="AM41" s="68">
        <v>0</v>
      </c>
      <c r="AN41" s="68">
        <v>12</v>
      </c>
      <c r="AO41" s="68">
        <v>56</v>
      </c>
      <c r="AP41" s="68">
        <v>36</v>
      </c>
    </row>
    <row r="42" spans="2:42">
      <c r="B42" s="423"/>
      <c r="C42" s="390"/>
      <c r="D42" s="71">
        <v>0.21698113207547201</v>
      </c>
      <c r="E42" s="71">
        <v>0.245283018867925</v>
      </c>
      <c r="F42" s="71">
        <v>0.44339622641509402</v>
      </c>
      <c r="G42" s="71">
        <v>9.4339622641509399E-2</v>
      </c>
      <c r="I42" s="71">
        <v>6.6666666666666693E-2</v>
      </c>
      <c r="J42" s="71">
        <v>0.27619047619047599</v>
      </c>
      <c r="K42" s="71">
        <v>0.45714285714285702</v>
      </c>
      <c r="L42" s="71">
        <v>0.2</v>
      </c>
      <c r="N42" s="71">
        <v>2.8846153846153799E-2</v>
      </c>
      <c r="O42" s="71">
        <v>0.20192307692307701</v>
      </c>
      <c r="P42" s="71">
        <v>0.61538461538461497</v>
      </c>
      <c r="Q42" s="71">
        <v>0.15384615384615399</v>
      </c>
      <c r="S42" s="71">
        <v>0.134615384615385</v>
      </c>
      <c r="T42" s="71">
        <v>0.105769230769231</v>
      </c>
      <c r="U42" s="71">
        <v>0.53846153846153799</v>
      </c>
      <c r="V42" s="71">
        <v>0.22115384615384601</v>
      </c>
      <c r="X42" s="71">
        <v>3.8095238095238099E-2</v>
      </c>
      <c r="Y42" s="71">
        <v>0.114285714285714</v>
      </c>
      <c r="Z42" s="71">
        <v>0.57142857142857195</v>
      </c>
      <c r="AA42" s="71">
        <v>0.27619047619047599</v>
      </c>
      <c r="AC42" s="71">
        <v>0.25</v>
      </c>
      <c r="AD42" s="71">
        <v>0.22115384615384601</v>
      </c>
      <c r="AE42" s="71">
        <v>0.394230769230769</v>
      </c>
      <c r="AF42" s="71">
        <v>0.134615384615385</v>
      </c>
      <c r="AH42" s="71">
        <v>3.77358490566038E-2</v>
      </c>
      <c r="AI42" s="71">
        <v>0.320754716981132</v>
      </c>
      <c r="AJ42" s="71">
        <v>0.490566037735849</v>
      </c>
      <c r="AK42" s="71">
        <v>0.15094339622641501</v>
      </c>
      <c r="AM42" s="71">
        <v>0</v>
      </c>
      <c r="AN42" s="71">
        <v>0.115384615384615</v>
      </c>
      <c r="AO42" s="71">
        <v>0.53846153846153799</v>
      </c>
      <c r="AP42" s="71">
        <v>0.34615384615384598</v>
      </c>
    </row>
    <row r="43" spans="2:42">
      <c r="B43" s="423"/>
      <c r="C43" s="392" t="s">
        <v>80</v>
      </c>
      <c r="D43" s="68">
        <v>7</v>
      </c>
      <c r="E43" s="68">
        <v>7</v>
      </c>
      <c r="F43" s="68">
        <v>13</v>
      </c>
      <c r="G43" s="68">
        <v>8</v>
      </c>
      <c r="I43" s="68">
        <v>4</v>
      </c>
      <c r="J43" s="68">
        <v>6</v>
      </c>
      <c r="K43" s="68">
        <v>12</v>
      </c>
      <c r="L43" s="68">
        <v>13</v>
      </c>
      <c r="N43" s="68">
        <v>0</v>
      </c>
      <c r="O43" s="68">
        <v>7</v>
      </c>
      <c r="P43" s="68">
        <v>22</v>
      </c>
      <c r="Q43" s="68">
        <v>7</v>
      </c>
      <c r="S43" s="68">
        <v>5</v>
      </c>
      <c r="T43" s="68">
        <v>1</v>
      </c>
      <c r="U43" s="68">
        <v>16</v>
      </c>
      <c r="V43" s="68">
        <v>13</v>
      </c>
      <c r="X43" s="68">
        <v>2</v>
      </c>
      <c r="Y43" s="68">
        <v>1</v>
      </c>
      <c r="Z43" s="68">
        <v>20</v>
      </c>
      <c r="AA43" s="68">
        <v>12</v>
      </c>
      <c r="AC43" s="68">
        <v>10</v>
      </c>
      <c r="AD43" s="68">
        <v>3</v>
      </c>
      <c r="AE43" s="68">
        <v>14</v>
      </c>
      <c r="AF43" s="68">
        <v>9</v>
      </c>
      <c r="AH43" s="68">
        <v>1</v>
      </c>
      <c r="AI43" s="68">
        <v>7</v>
      </c>
      <c r="AJ43" s="68">
        <v>17</v>
      </c>
      <c r="AK43" s="68">
        <v>10</v>
      </c>
      <c r="AM43" s="68">
        <v>0</v>
      </c>
      <c r="AN43" s="68">
        <v>2</v>
      </c>
      <c r="AO43" s="68">
        <v>20</v>
      </c>
      <c r="AP43" s="68">
        <v>14</v>
      </c>
    </row>
    <row r="44" spans="2:42">
      <c r="B44" s="423"/>
      <c r="C44" s="391"/>
      <c r="D44" s="71">
        <v>0.2</v>
      </c>
      <c r="E44" s="71">
        <v>0.2</v>
      </c>
      <c r="F44" s="71">
        <v>0.371428571428571</v>
      </c>
      <c r="G44" s="71">
        <v>0.22857142857142901</v>
      </c>
      <c r="I44" s="71">
        <v>0.114285714285714</v>
      </c>
      <c r="J44" s="71">
        <v>0.17142857142857101</v>
      </c>
      <c r="K44" s="71">
        <v>0.34285714285714303</v>
      </c>
      <c r="L44" s="71">
        <v>0.371428571428571</v>
      </c>
      <c r="N44" s="71">
        <v>0</v>
      </c>
      <c r="O44" s="71">
        <v>0.194444444444444</v>
      </c>
      <c r="P44" s="71">
        <v>0.61111111111111105</v>
      </c>
      <c r="Q44" s="71">
        <v>0.194444444444444</v>
      </c>
      <c r="S44" s="71">
        <v>0.14285714285714299</v>
      </c>
      <c r="T44" s="71">
        <v>2.8571428571428598E-2</v>
      </c>
      <c r="U44" s="71">
        <v>0.45714285714285702</v>
      </c>
      <c r="V44" s="71">
        <v>0.371428571428571</v>
      </c>
      <c r="X44" s="71">
        <v>5.7142857142857099E-2</v>
      </c>
      <c r="Y44" s="71">
        <v>2.8571428571428598E-2</v>
      </c>
      <c r="Z44" s="71">
        <v>0.57142857142857195</v>
      </c>
      <c r="AA44" s="71">
        <v>0.34285714285714303</v>
      </c>
      <c r="AC44" s="71">
        <v>0.27777777777777801</v>
      </c>
      <c r="AD44" s="71">
        <v>8.3333333333333301E-2</v>
      </c>
      <c r="AE44" s="71">
        <v>0.38888888888888901</v>
      </c>
      <c r="AF44" s="71">
        <v>0.25</v>
      </c>
      <c r="AH44" s="71">
        <v>2.8571428571428598E-2</v>
      </c>
      <c r="AI44" s="71">
        <v>0.2</v>
      </c>
      <c r="AJ44" s="71">
        <v>0.48571428571428599</v>
      </c>
      <c r="AK44" s="71">
        <v>0.28571428571428598</v>
      </c>
      <c r="AM44" s="71">
        <v>0</v>
      </c>
      <c r="AN44" s="71">
        <v>5.5555555555555601E-2</v>
      </c>
      <c r="AO44" s="71">
        <v>0.55555555555555602</v>
      </c>
      <c r="AP44" s="71">
        <v>0.38888888888888901</v>
      </c>
    </row>
    <row r="45" spans="2:42">
      <c r="C45" s="59"/>
      <c r="D45" s="65"/>
      <c r="I45" s="65"/>
      <c r="N45" s="65"/>
      <c r="S45" s="65"/>
      <c r="X45" s="65"/>
      <c r="AC45" s="65"/>
      <c r="AH45" s="65"/>
      <c r="AM45" s="65"/>
    </row>
    <row r="46" spans="2:42" ht="15" customHeight="1">
      <c r="B46" s="423" t="s">
        <v>227</v>
      </c>
      <c r="C46" s="377" t="s">
        <v>178</v>
      </c>
      <c r="D46" s="68">
        <v>2</v>
      </c>
      <c r="E46" s="68">
        <v>4</v>
      </c>
      <c r="F46" s="68">
        <v>33</v>
      </c>
      <c r="G46" s="68">
        <v>6</v>
      </c>
      <c r="I46" s="68">
        <v>2</v>
      </c>
      <c r="J46" s="68">
        <v>3</v>
      </c>
      <c r="K46" s="68">
        <v>27</v>
      </c>
      <c r="L46" s="68">
        <v>14</v>
      </c>
      <c r="N46" s="68">
        <v>1</v>
      </c>
      <c r="O46" s="68">
        <v>1</v>
      </c>
      <c r="P46" s="68">
        <v>38</v>
      </c>
      <c r="Q46" s="68">
        <v>5</v>
      </c>
      <c r="S46" s="68">
        <v>0</v>
      </c>
      <c r="T46" s="68">
        <v>1</v>
      </c>
      <c r="U46" s="68">
        <v>25</v>
      </c>
      <c r="V46" s="68">
        <v>20</v>
      </c>
      <c r="X46" s="68">
        <v>0</v>
      </c>
      <c r="Y46" s="68">
        <v>1</v>
      </c>
      <c r="Z46" s="68">
        <v>24</v>
      </c>
      <c r="AA46" s="68">
        <v>20</v>
      </c>
      <c r="AC46" s="68">
        <v>2</v>
      </c>
      <c r="AD46" s="68">
        <v>3</v>
      </c>
      <c r="AE46" s="68">
        <v>29</v>
      </c>
      <c r="AF46" s="68">
        <v>12</v>
      </c>
      <c r="AH46" s="68">
        <v>1</v>
      </c>
      <c r="AI46" s="68">
        <v>6</v>
      </c>
      <c r="AJ46" s="68">
        <v>30</v>
      </c>
      <c r="AK46" s="68">
        <v>8</v>
      </c>
      <c r="AM46" s="68">
        <v>0</v>
      </c>
      <c r="AN46" s="68">
        <v>3</v>
      </c>
      <c r="AO46" s="68">
        <v>29</v>
      </c>
      <c r="AP46" s="68">
        <v>14</v>
      </c>
    </row>
    <row r="47" spans="2:42" ht="15" customHeight="1">
      <c r="B47" s="423"/>
      <c r="C47" s="395"/>
      <c r="D47" s="71">
        <v>4.4444444444444398E-2</v>
      </c>
      <c r="E47" s="71">
        <v>8.8888888888888906E-2</v>
      </c>
      <c r="F47" s="71">
        <v>0.73333333333333295</v>
      </c>
      <c r="G47" s="71">
        <v>0.133333333333333</v>
      </c>
      <c r="I47" s="71">
        <v>4.3478260869565202E-2</v>
      </c>
      <c r="J47" s="71">
        <v>6.5217391304347797E-2</v>
      </c>
      <c r="K47" s="71">
        <v>0.58695652173913004</v>
      </c>
      <c r="L47" s="71">
        <v>0.30434782608695699</v>
      </c>
      <c r="N47" s="71">
        <v>2.2222222222222199E-2</v>
      </c>
      <c r="O47" s="71">
        <v>2.2222222222222199E-2</v>
      </c>
      <c r="P47" s="71">
        <v>0.844444444444444</v>
      </c>
      <c r="Q47" s="71">
        <v>0.11111111111111099</v>
      </c>
      <c r="S47" s="71">
        <v>0</v>
      </c>
      <c r="T47" s="71">
        <v>2.1739130434782601E-2</v>
      </c>
      <c r="U47" s="71">
        <v>0.54347826086956497</v>
      </c>
      <c r="V47" s="71">
        <v>0.434782608695652</v>
      </c>
      <c r="X47" s="71">
        <v>0</v>
      </c>
      <c r="Y47" s="71">
        <v>2.2222222222222199E-2</v>
      </c>
      <c r="Z47" s="71">
        <v>0.53333333333333299</v>
      </c>
      <c r="AA47" s="71">
        <v>0.44444444444444398</v>
      </c>
      <c r="AC47" s="71">
        <v>4.3478260869565202E-2</v>
      </c>
      <c r="AD47" s="71">
        <v>6.5217391304347797E-2</v>
      </c>
      <c r="AE47" s="71">
        <v>0.63043478260869601</v>
      </c>
      <c r="AF47" s="71">
        <v>0.26086956521739102</v>
      </c>
      <c r="AH47" s="71">
        <v>2.2222222222222199E-2</v>
      </c>
      <c r="AI47" s="71">
        <v>0.133333333333333</v>
      </c>
      <c r="AJ47" s="71">
        <v>0.66666666666666696</v>
      </c>
      <c r="AK47" s="71">
        <v>0.17777777777777801</v>
      </c>
      <c r="AM47" s="71">
        <v>0</v>
      </c>
      <c r="AN47" s="71">
        <v>6.5217391304347797E-2</v>
      </c>
      <c r="AO47" s="71">
        <v>0.63043478260869601</v>
      </c>
      <c r="AP47" s="71">
        <v>0.30434782608695699</v>
      </c>
    </row>
    <row r="48" spans="2:42" ht="15" customHeight="1">
      <c r="B48" s="423"/>
      <c r="C48" s="381" t="s">
        <v>177</v>
      </c>
      <c r="D48" s="68">
        <v>10</v>
      </c>
      <c r="E48" s="68">
        <v>39</v>
      </c>
      <c r="F48" s="68">
        <v>77</v>
      </c>
      <c r="G48" s="68">
        <v>4</v>
      </c>
      <c r="I48" s="68">
        <v>6</v>
      </c>
      <c r="J48" s="68">
        <v>20</v>
      </c>
      <c r="K48" s="68">
        <v>91</v>
      </c>
      <c r="L48" s="68">
        <v>13</v>
      </c>
      <c r="N48" s="68">
        <v>2</v>
      </c>
      <c r="O48" s="68">
        <v>10</v>
      </c>
      <c r="P48" s="68">
        <v>108</v>
      </c>
      <c r="Q48" s="68">
        <v>9</v>
      </c>
      <c r="S48" s="68">
        <v>3</v>
      </c>
      <c r="T48" s="68">
        <v>7</v>
      </c>
      <c r="U48" s="68">
        <v>109</v>
      </c>
      <c r="V48" s="68">
        <v>11</v>
      </c>
      <c r="X48" s="68">
        <v>5</v>
      </c>
      <c r="Y48" s="68">
        <v>7</v>
      </c>
      <c r="Z48" s="68">
        <v>109</v>
      </c>
      <c r="AA48" s="68">
        <v>9</v>
      </c>
      <c r="AC48" s="68">
        <v>11</v>
      </c>
      <c r="AD48" s="68">
        <v>32</v>
      </c>
      <c r="AE48" s="68">
        <v>82</v>
      </c>
      <c r="AF48" s="68">
        <v>5</v>
      </c>
      <c r="AH48" s="68">
        <v>4</v>
      </c>
      <c r="AI48" s="68">
        <v>33</v>
      </c>
      <c r="AJ48" s="68">
        <v>87</v>
      </c>
      <c r="AK48" s="68">
        <v>5</v>
      </c>
      <c r="AM48" s="68">
        <v>3</v>
      </c>
      <c r="AN48" s="68">
        <v>8</v>
      </c>
      <c r="AO48" s="68">
        <v>102</v>
      </c>
      <c r="AP48" s="68">
        <v>18</v>
      </c>
    </row>
    <row r="49" spans="2:42" ht="15" customHeight="1">
      <c r="B49" s="423"/>
      <c r="C49" s="395"/>
      <c r="D49" s="71">
        <v>7.69230769230769E-2</v>
      </c>
      <c r="E49" s="71">
        <v>0.3</v>
      </c>
      <c r="F49" s="71">
        <v>0.59230769230769198</v>
      </c>
      <c r="G49" s="71">
        <v>3.0769230769230799E-2</v>
      </c>
      <c r="I49" s="71">
        <v>4.6153846153846101E-2</v>
      </c>
      <c r="J49" s="71">
        <v>0.15384615384615399</v>
      </c>
      <c r="K49" s="71">
        <v>0.7</v>
      </c>
      <c r="L49" s="71">
        <v>0.1</v>
      </c>
      <c r="N49" s="71">
        <v>1.5503875968992199E-2</v>
      </c>
      <c r="O49" s="71">
        <v>7.7519379844961198E-2</v>
      </c>
      <c r="P49" s="71">
        <v>0.837209302325581</v>
      </c>
      <c r="Q49" s="71">
        <v>6.9767441860465101E-2</v>
      </c>
      <c r="S49" s="71">
        <v>2.3076923076923099E-2</v>
      </c>
      <c r="T49" s="71">
        <v>5.3846153846153898E-2</v>
      </c>
      <c r="U49" s="71">
        <v>0.83846153846153804</v>
      </c>
      <c r="V49" s="71">
        <v>8.4615384615384606E-2</v>
      </c>
      <c r="X49" s="71">
        <v>3.8461538461538498E-2</v>
      </c>
      <c r="Y49" s="71">
        <v>5.3846153846153898E-2</v>
      </c>
      <c r="Z49" s="71">
        <v>0.83846153846153804</v>
      </c>
      <c r="AA49" s="71">
        <v>6.9230769230769207E-2</v>
      </c>
      <c r="AC49" s="71">
        <v>8.4615384615384606E-2</v>
      </c>
      <c r="AD49" s="71">
        <v>0.246153846153846</v>
      </c>
      <c r="AE49" s="71">
        <v>0.63076923076923097</v>
      </c>
      <c r="AF49" s="71">
        <v>3.8461538461538498E-2</v>
      </c>
      <c r="AH49" s="71">
        <v>3.1007751937984499E-2</v>
      </c>
      <c r="AI49" s="71">
        <v>0.25581395348837199</v>
      </c>
      <c r="AJ49" s="71">
        <v>0.67441860465116299</v>
      </c>
      <c r="AK49" s="71">
        <v>3.8759689922480599E-2</v>
      </c>
      <c r="AM49" s="71">
        <v>2.2900763358778602E-2</v>
      </c>
      <c r="AN49" s="71">
        <v>6.1068702290076299E-2</v>
      </c>
      <c r="AO49" s="71">
        <v>0.77862595419847302</v>
      </c>
      <c r="AP49" s="71">
        <v>0.13740458015267201</v>
      </c>
    </row>
    <row r="50" spans="2:42" ht="15" customHeight="1">
      <c r="B50" s="423"/>
      <c r="C50" s="381" t="s">
        <v>179</v>
      </c>
      <c r="D50" s="68">
        <v>34</v>
      </c>
      <c r="E50" s="68">
        <v>33</v>
      </c>
      <c r="F50" s="68">
        <v>57</v>
      </c>
      <c r="G50" s="68">
        <v>4</v>
      </c>
      <c r="I50" s="68">
        <v>10</v>
      </c>
      <c r="J50" s="68">
        <v>33</v>
      </c>
      <c r="K50" s="68">
        <v>71</v>
      </c>
      <c r="L50" s="68">
        <v>15</v>
      </c>
      <c r="N50" s="68">
        <v>1</v>
      </c>
      <c r="O50" s="68">
        <v>27</v>
      </c>
      <c r="P50" s="68">
        <v>92</v>
      </c>
      <c r="Q50" s="68">
        <v>8</v>
      </c>
      <c r="S50" s="68">
        <v>5</v>
      </c>
      <c r="T50" s="68">
        <v>14</v>
      </c>
      <c r="U50" s="68">
        <v>98</v>
      </c>
      <c r="V50" s="68">
        <v>11</v>
      </c>
      <c r="X50" s="68">
        <v>1</v>
      </c>
      <c r="Y50" s="68">
        <v>14</v>
      </c>
      <c r="Z50" s="68">
        <v>98</v>
      </c>
      <c r="AA50" s="68">
        <v>15</v>
      </c>
      <c r="AC50" s="68">
        <v>32</v>
      </c>
      <c r="AD50" s="68">
        <v>28</v>
      </c>
      <c r="AE50" s="68">
        <v>60</v>
      </c>
      <c r="AF50" s="68">
        <v>9</v>
      </c>
      <c r="AH50" s="68">
        <v>4</v>
      </c>
      <c r="AI50" s="68">
        <v>31</v>
      </c>
      <c r="AJ50" s="68">
        <v>84</v>
      </c>
      <c r="AK50" s="68">
        <v>10</v>
      </c>
      <c r="AM50" s="68">
        <v>1</v>
      </c>
      <c r="AN50" s="68">
        <v>10</v>
      </c>
      <c r="AO50" s="68">
        <v>88</v>
      </c>
      <c r="AP50" s="68">
        <v>30</v>
      </c>
    </row>
    <row r="51" spans="2:42" ht="15" customHeight="1">
      <c r="B51" s="423"/>
      <c r="C51" s="395"/>
      <c r="D51" s="71">
        <v>0.265625</v>
      </c>
      <c r="E51" s="71">
        <v>0.2578125</v>
      </c>
      <c r="F51" s="71">
        <v>0.4453125</v>
      </c>
      <c r="G51" s="71">
        <v>3.125E-2</v>
      </c>
      <c r="I51" s="71">
        <v>7.7519379844961198E-2</v>
      </c>
      <c r="J51" s="71">
        <v>0.25581395348837199</v>
      </c>
      <c r="K51" s="71">
        <v>0.55038759689922501</v>
      </c>
      <c r="L51" s="71">
        <v>0.116279069767442</v>
      </c>
      <c r="N51" s="72">
        <v>7.8125E-3</v>
      </c>
      <c r="O51" s="71">
        <v>0.2109375</v>
      </c>
      <c r="P51" s="71">
        <v>0.71875</v>
      </c>
      <c r="Q51" s="71">
        <v>6.25E-2</v>
      </c>
      <c r="S51" s="71">
        <v>3.90625E-2</v>
      </c>
      <c r="T51" s="71">
        <v>0.109375</v>
      </c>
      <c r="U51" s="71">
        <v>0.765625</v>
      </c>
      <c r="V51" s="71">
        <v>8.59375E-2</v>
      </c>
      <c r="X51" s="72">
        <v>7.8125E-3</v>
      </c>
      <c r="Y51" s="71">
        <v>0.109375</v>
      </c>
      <c r="Z51" s="71">
        <v>0.765625</v>
      </c>
      <c r="AA51" s="71">
        <v>0.1171875</v>
      </c>
      <c r="AC51" s="71">
        <v>0.24806201550387599</v>
      </c>
      <c r="AD51" s="71">
        <v>0.217054263565891</v>
      </c>
      <c r="AE51" s="71">
        <v>0.46511627906976699</v>
      </c>
      <c r="AF51" s="71">
        <v>6.9767441860465101E-2</v>
      </c>
      <c r="AH51" s="71">
        <v>3.1007751937984499E-2</v>
      </c>
      <c r="AI51" s="71">
        <v>0.24031007751937999</v>
      </c>
      <c r="AJ51" s="71">
        <v>0.65116279069767402</v>
      </c>
      <c r="AK51" s="71">
        <v>7.7519379844961198E-2</v>
      </c>
      <c r="AM51" s="72">
        <v>7.7519379844961196E-3</v>
      </c>
      <c r="AN51" s="71">
        <v>7.7519379844961198E-2</v>
      </c>
      <c r="AO51" s="71">
        <v>0.68217054263565902</v>
      </c>
      <c r="AP51" s="71">
        <v>0.232558139534884</v>
      </c>
    </row>
    <row r="52" spans="2:42" ht="15" customHeight="1">
      <c r="B52" s="423"/>
      <c r="C52" s="381" t="s">
        <v>157</v>
      </c>
      <c r="D52" s="68">
        <v>28</v>
      </c>
      <c r="E52" s="68">
        <v>32</v>
      </c>
      <c r="F52" s="68">
        <v>8</v>
      </c>
      <c r="G52" s="68">
        <v>0</v>
      </c>
      <c r="I52" s="68">
        <v>5</v>
      </c>
      <c r="J52" s="68">
        <v>35</v>
      </c>
      <c r="K52" s="68">
        <v>24</v>
      </c>
      <c r="L52" s="68">
        <v>4</v>
      </c>
      <c r="N52" s="68">
        <v>0</v>
      </c>
      <c r="O52" s="68">
        <v>23</v>
      </c>
      <c r="P52" s="68">
        <v>44</v>
      </c>
      <c r="Q52" s="68">
        <v>1</v>
      </c>
      <c r="S52" s="68">
        <v>13</v>
      </c>
      <c r="T52" s="68">
        <v>20</v>
      </c>
      <c r="U52" s="68">
        <v>31</v>
      </c>
      <c r="V52" s="68">
        <v>3</v>
      </c>
      <c r="X52" s="68">
        <v>3</v>
      </c>
      <c r="Y52" s="68">
        <v>9</v>
      </c>
      <c r="Z52" s="68">
        <v>50</v>
      </c>
      <c r="AA52" s="68">
        <v>6</v>
      </c>
      <c r="AC52" s="68">
        <v>38</v>
      </c>
      <c r="AD52" s="68">
        <v>16</v>
      </c>
      <c r="AE52" s="68">
        <v>14</v>
      </c>
      <c r="AF52" s="68">
        <v>0</v>
      </c>
      <c r="AH52" s="68">
        <v>4</v>
      </c>
      <c r="AI52" s="68">
        <v>18</v>
      </c>
      <c r="AJ52" s="68">
        <v>41</v>
      </c>
      <c r="AK52" s="68">
        <v>5</v>
      </c>
      <c r="AM52" s="68">
        <v>0</v>
      </c>
      <c r="AN52" s="68">
        <v>7</v>
      </c>
      <c r="AO52" s="68">
        <v>52</v>
      </c>
      <c r="AP52" s="68">
        <v>9</v>
      </c>
    </row>
    <row r="53" spans="2:42" ht="15" customHeight="1">
      <c r="B53" s="423"/>
      <c r="C53" s="395"/>
      <c r="D53" s="71">
        <v>0.41176470588235298</v>
      </c>
      <c r="E53" s="71">
        <v>0.47058823529411797</v>
      </c>
      <c r="F53" s="71">
        <v>0.11764705882352899</v>
      </c>
      <c r="G53" s="71">
        <v>0</v>
      </c>
      <c r="I53" s="71">
        <v>7.3529411764705899E-2</v>
      </c>
      <c r="J53" s="71">
        <v>0.51470588235294101</v>
      </c>
      <c r="K53" s="71">
        <v>0.35294117647058798</v>
      </c>
      <c r="L53" s="71">
        <v>5.8823529411764698E-2</v>
      </c>
      <c r="N53" s="71">
        <v>0</v>
      </c>
      <c r="O53" s="71">
        <v>0.33823529411764702</v>
      </c>
      <c r="P53" s="71">
        <v>0.64705882352941202</v>
      </c>
      <c r="Q53" s="71">
        <v>1.4705882352941201E-2</v>
      </c>
      <c r="S53" s="71">
        <v>0.19402985074626899</v>
      </c>
      <c r="T53" s="71">
        <v>0.29850746268656703</v>
      </c>
      <c r="U53" s="71">
        <v>0.462686567164179</v>
      </c>
      <c r="V53" s="71">
        <v>4.47761194029851E-2</v>
      </c>
      <c r="X53" s="71">
        <v>4.4117647058823498E-2</v>
      </c>
      <c r="Y53" s="71">
        <v>0.13235294117647101</v>
      </c>
      <c r="Z53" s="71">
        <v>0.73529411764705899</v>
      </c>
      <c r="AA53" s="71">
        <v>8.8235294117647106E-2</v>
      </c>
      <c r="AC53" s="71">
        <v>0.55882352941176505</v>
      </c>
      <c r="AD53" s="71">
        <v>0.23529411764705899</v>
      </c>
      <c r="AE53" s="71">
        <v>0.20588235294117599</v>
      </c>
      <c r="AF53" s="71">
        <v>0</v>
      </c>
      <c r="AH53" s="71">
        <v>5.8823529411764698E-2</v>
      </c>
      <c r="AI53" s="71">
        <v>0.26470588235294101</v>
      </c>
      <c r="AJ53" s="71">
        <v>0.60294117647058798</v>
      </c>
      <c r="AK53" s="71">
        <v>7.3529411764705899E-2</v>
      </c>
      <c r="AM53" s="71">
        <v>0</v>
      </c>
      <c r="AN53" s="71">
        <v>0.10294117647058799</v>
      </c>
      <c r="AO53" s="71">
        <v>0.76470588235294101</v>
      </c>
      <c r="AP53" s="71">
        <v>0.13235294117647101</v>
      </c>
    </row>
    <row r="54" spans="2:42" ht="15" customHeight="1">
      <c r="B54" s="423"/>
      <c r="C54" s="381" t="s">
        <v>171</v>
      </c>
      <c r="D54" s="68">
        <v>46</v>
      </c>
      <c r="E54" s="68">
        <v>38</v>
      </c>
      <c r="F54" s="68">
        <v>9</v>
      </c>
      <c r="G54" s="68">
        <v>0</v>
      </c>
      <c r="I54" s="68">
        <v>17</v>
      </c>
      <c r="J54" s="68">
        <v>41</v>
      </c>
      <c r="K54" s="68">
        <v>32</v>
      </c>
      <c r="L54" s="68">
        <v>3</v>
      </c>
      <c r="M54" s="146"/>
      <c r="N54" s="68">
        <v>10</v>
      </c>
      <c r="O54" s="68">
        <v>25</v>
      </c>
      <c r="P54" s="68">
        <v>55</v>
      </c>
      <c r="Q54" s="68">
        <v>3</v>
      </c>
      <c r="S54" s="68">
        <v>31</v>
      </c>
      <c r="T54" s="68">
        <v>25</v>
      </c>
      <c r="U54" s="68">
        <v>32</v>
      </c>
      <c r="V54" s="68">
        <v>5</v>
      </c>
      <c r="X54" s="68">
        <v>11</v>
      </c>
      <c r="Y54" s="68">
        <v>14</v>
      </c>
      <c r="Z54" s="68">
        <v>61</v>
      </c>
      <c r="AA54" s="68">
        <v>7</v>
      </c>
      <c r="AC54" s="68">
        <v>56</v>
      </c>
      <c r="AD54" s="68">
        <v>25</v>
      </c>
      <c r="AE54" s="68">
        <v>9</v>
      </c>
      <c r="AF54" s="68">
        <v>2</v>
      </c>
      <c r="AH54" s="68">
        <v>11</v>
      </c>
      <c r="AI54" s="68">
        <v>31</v>
      </c>
      <c r="AJ54" s="68">
        <v>46</v>
      </c>
      <c r="AK54" s="68">
        <v>4</v>
      </c>
      <c r="AM54" s="68">
        <v>6</v>
      </c>
      <c r="AN54" s="68">
        <v>7</v>
      </c>
      <c r="AO54" s="68">
        <v>71</v>
      </c>
      <c r="AP54" s="68">
        <v>8</v>
      </c>
    </row>
    <row r="55" spans="2:42" ht="15" customHeight="1">
      <c r="B55" s="423"/>
      <c r="C55" s="395"/>
      <c r="D55" s="71">
        <v>0.494623655913978</v>
      </c>
      <c r="E55" s="71">
        <v>0.40860215053763399</v>
      </c>
      <c r="F55" s="71">
        <v>9.6774193548387094E-2</v>
      </c>
      <c r="G55" s="71">
        <v>0</v>
      </c>
      <c r="I55" s="71">
        <v>0.18279569892473099</v>
      </c>
      <c r="J55" s="71">
        <v>0.44086021505376299</v>
      </c>
      <c r="K55" s="71">
        <v>0.34408602150537598</v>
      </c>
      <c r="L55" s="71">
        <v>3.2258064516128997E-2</v>
      </c>
      <c r="N55" s="71">
        <v>0.10752688172043</v>
      </c>
      <c r="O55" s="71">
        <v>0.26881720430107497</v>
      </c>
      <c r="P55" s="71">
        <v>0.59139784946236595</v>
      </c>
      <c r="Q55" s="71">
        <v>3.2258064516128997E-2</v>
      </c>
      <c r="S55" s="71">
        <v>0.33333333333333298</v>
      </c>
      <c r="T55" s="71">
        <v>0.26881720430107497</v>
      </c>
      <c r="U55" s="71">
        <v>0.34408602150537598</v>
      </c>
      <c r="V55" s="71">
        <v>5.3763440860215103E-2</v>
      </c>
      <c r="X55" s="71">
        <v>0.118279569892473</v>
      </c>
      <c r="Y55" s="71">
        <v>0.15053763440860199</v>
      </c>
      <c r="Z55" s="71">
        <v>0.65591397849462396</v>
      </c>
      <c r="AA55" s="71">
        <v>7.5268817204301106E-2</v>
      </c>
      <c r="AC55" s="71">
        <v>0.60869565217391297</v>
      </c>
      <c r="AD55" s="71">
        <v>0.27173913043478298</v>
      </c>
      <c r="AE55" s="71">
        <v>9.7826086956521702E-2</v>
      </c>
      <c r="AF55" s="71">
        <v>2.1739130434782601E-2</v>
      </c>
      <c r="AH55" s="71">
        <v>0.119565217391304</v>
      </c>
      <c r="AI55" s="71">
        <v>0.33695652173912999</v>
      </c>
      <c r="AJ55" s="71">
        <v>0.5</v>
      </c>
      <c r="AK55" s="71">
        <v>4.3478260869565202E-2</v>
      </c>
      <c r="AM55" s="71">
        <v>6.5217391304347797E-2</v>
      </c>
      <c r="AN55" s="71">
        <v>7.6086956521739094E-2</v>
      </c>
      <c r="AO55" s="71">
        <v>0.77173913043478304</v>
      </c>
      <c r="AP55" s="71">
        <v>8.6956521739130405E-2</v>
      </c>
    </row>
    <row r="56" spans="2:42" ht="15" customHeight="1">
      <c r="B56" s="423"/>
      <c r="C56" s="381" t="s">
        <v>172</v>
      </c>
      <c r="D56" s="68">
        <v>38</v>
      </c>
      <c r="E56" s="68">
        <v>13</v>
      </c>
      <c r="F56" s="68">
        <v>3</v>
      </c>
      <c r="G56" s="68">
        <v>0</v>
      </c>
      <c r="I56" s="68">
        <v>11</v>
      </c>
      <c r="J56" s="68">
        <v>31</v>
      </c>
      <c r="K56" s="68">
        <v>8</v>
      </c>
      <c r="L56" s="68">
        <v>3</v>
      </c>
      <c r="N56" s="68">
        <v>1</v>
      </c>
      <c r="O56" s="68">
        <v>22</v>
      </c>
      <c r="P56" s="68">
        <v>30</v>
      </c>
      <c r="Q56" s="68">
        <v>0</v>
      </c>
      <c r="S56" s="68">
        <v>13</v>
      </c>
      <c r="T56" s="68">
        <v>18</v>
      </c>
      <c r="U56" s="68">
        <v>21</v>
      </c>
      <c r="V56" s="68">
        <v>2</v>
      </c>
      <c r="X56" s="68">
        <v>3</v>
      </c>
      <c r="Y56" s="68">
        <v>14</v>
      </c>
      <c r="Z56" s="68">
        <v>35</v>
      </c>
      <c r="AA56" s="68">
        <v>0</v>
      </c>
      <c r="AC56" s="68">
        <v>46</v>
      </c>
      <c r="AD56" s="68">
        <v>7</v>
      </c>
      <c r="AE56" s="68">
        <v>0</v>
      </c>
      <c r="AF56" s="68">
        <v>0</v>
      </c>
      <c r="AH56" s="68">
        <v>5</v>
      </c>
      <c r="AI56" s="68">
        <v>26</v>
      </c>
      <c r="AJ56" s="68">
        <v>23</v>
      </c>
      <c r="AK56" s="68">
        <v>0</v>
      </c>
      <c r="AM56" s="68">
        <v>2</v>
      </c>
      <c r="AN56" s="68">
        <v>16</v>
      </c>
      <c r="AO56" s="68">
        <v>32</v>
      </c>
      <c r="AP56" s="68">
        <v>3</v>
      </c>
    </row>
    <row r="57" spans="2:42" ht="15" customHeight="1">
      <c r="B57" s="423"/>
      <c r="C57" s="395"/>
      <c r="D57" s="71">
        <v>0.70370370370370405</v>
      </c>
      <c r="E57" s="71">
        <v>0.240740740740741</v>
      </c>
      <c r="F57" s="71">
        <v>5.5555555555555601E-2</v>
      </c>
      <c r="G57" s="71">
        <v>0</v>
      </c>
      <c r="I57" s="71">
        <v>0.20754716981132099</v>
      </c>
      <c r="J57" s="71">
        <v>0.58490566037735803</v>
      </c>
      <c r="K57" s="71">
        <v>0.15094339622641501</v>
      </c>
      <c r="L57" s="71">
        <v>5.6603773584905703E-2</v>
      </c>
      <c r="N57" s="71">
        <v>1.88679245283019E-2</v>
      </c>
      <c r="O57" s="71">
        <v>0.41509433962264197</v>
      </c>
      <c r="P57" s="71">
        <v>0.56603773584905703</v>
      </c>
      <c r="Q57" s="71">
        <v>0</v>
      </c>
      <c r="S57" s="71">
        <v>0.240740740740741</v>
      </c>
      <c r="T57" s="71">
        <v>0.33333333333333298</v>
      </c>
      <c r="U57" s="71">
        <v>0.38888888888888901</v>
      </c>
      <c r="V57" s="71">
        <v>3.7037037037037E-2</v>
      </c>
      <c r="X57" s="71">
        <v>5.7692307692307702E-2</v>
      </c>
      <c r="Y57" s="71">
        <v>0.269230769230769</v>
      </c>
      <c r="Z57" s="71">
        <v>0.67307692307692302</v>
      </c>
      <c r="AA57" s="71">
        <v>0</v>
      </c>
      <c r="AC57" s="71">
        <v>0.86792452830188704</v>
      </c>
      <c r="AD57" s="71">
        <v>0.13207547169811301</v>
      </c>
      <c r="AE57" s="71">
        <v>0</v>
      </c>
      <c r="AF57" s="71">
        <v>0</v>
      </c>
      <c r="AH57" s="71">
        <v>9.2592592592592601E-2</v>
      </c>
      <c r="AI57" s="71">
        <v>0.48148148148148101</v>
      </c>
      <c r="AJ57" s="71">
        <v>0.42592592592592599</v>
      </c>
      <c r="AK57" s="71">
        <v>0</v>
      </c>
      <c r="AM57" s="71">
        <v>3.77358490566038E-2</v>
      </c>
      <c r="AN57" s="71">
        <v>0.30188679245283001</v>
      </c>
      <c r="AO57" s="71">
        <v>0.60377358490566002</v>
      </c>
      <c r="AP57" s="71">
        <v>5.6603773584905703E-2</v>
      </c>
    </row>
    <row r="58" spans="2:42" ht="15" customHeight="1">
      <c r="B58" s="423"/>
      <c r="C58" s="381" t="s">
        <v>173</v>
      </c>
      <c r="D58" s="68">
        <v>3</v>
      </c>
      <c r="E58" s="68">
        <v>0</v>
      </c>
      <c r="F58" s="68">
        <v>0</v>
      </c>
      <c r="G58" s="68">
        <v>0</v>
      </c>
      <c r="I58" s="68">
        <v>0</v>
      </c>
      <c r="J58" s="68">
        <v>1</v>
      </c>
      <c r="K58" s="68">
        <v>2</v>
      </c>
      <c r="L58" s="68">
        <v>0</v>
      </c>
      <c r="N58" s="68">
        <v>0</v>
      </c>
      <c r="O58" s="68">
        <v>0</v>
      </c>
      <c r="P58" s="68">
        <v>3</v>
      </c>
      <c r="Q58" s="68">
        <v>0</v>
      </c>
      <c r="S58" s="68">
        <v>2</v>
      </c>
      <c r="T58" s="68">
        <v>0</v>
      </c>
      <c r="U58" s="68">
        <v>1</v>
      </c>
      <c r="V58" s="68">
        <v>0</v>
      </c>
      <c r="X58" s="68">
        <v>2</v>
      </c>
      <c r="Y58" s="68">
        <v>0</v>
      </c>
      <c r="Z58" s="68">
        <v>1</v>
      </c>
      <c r="AA58" s="68">
        <v>0</v>
      </c>
      <c r="AC58" s="68">
        <v>3</v>
      </c>
      <c r="AD58" s="68">
        <v>0</v>
      </c>
      <c r="AE58" s="68">
        <v>0</v>
      </c>
      <c r="AF58" s="68">
        <v>0</v>
      </c>
      <c r="AH58" s="68">
        <v>0</v>
      </c>
      <c r="AI58" s="68">
        <v>2</v>
      </c>
      <c r="AJ58" s="68">
        <v>1</v>
      </c>
      <c r="AK58" s="68">
        <v>0</v>
      </c>
      <c r="AM58" s="68">
        <v>0</v>
      </c>
      <c r="AN58" s="68">
        <v>0</v>
      </c>
      <c r="AO58" s="68">
        <v>3</v>
      </c>
      <c r="AP58" s="68">
        <v>0</v>
      </c>
    </row>
    <row r="59" spans="2:42" ht="15" customHeight="1">
      <c r="B59" s="423"/>
      <c r="C59" s="395"/>
      <c r="D59" s="71">
        <v>1</v>
      </c>
      <c r="E59" s="71">
        <v>0</v>
      </c>
      <c r="F59" s="71">
        <v>0</v>
      </c>
      <c r="G59" s="71">
        <v>0</v>
      </c>
      <c r="I59" s="71">
        <v>0</v>
      </c>
      <c r="J59" s="71">
        <v>0.33333333333333298</v>
      </c>
      <c r="K59" s="71">
        <v>0.66666666666666696</v>
      </c>
      <c r="L59" s="71">
        <v>0</v>
      </c>
      <c r="N59" s="71">
        <v>0</v>
      </c>
      <c r="O59" s="71">
        <v>0</v>
      </c>
      <c r="P59" s="71">
        <v>1</v>
      </c>
      <c r="Q59" s="71">
        <v>0</v>
      </c>
      <c r="S59" s="71">
        <v>0.66666666666666696</v>
      </c>
      <c r="T59" s="71">
        <v>0</v>
      </c>
      <c r="U59" s="71">
        <v>0.33333333333333298</v>
      </c>
      <c r="V59" s="71">
        <v>0</v>
      </c>
      <c r="X59" s="71">
        <v>0.66666666666666696</v>
      </c>
      <c r="Y59" s="71">
        <v>0</v>
      </c>
      <c r="Z59" s="71">
        <v>0.33333333333333298</v>
      </c>
      <c r="AA59" s="71">
        <v>0</v>
      </c>
      <c r="AC59" s="71">
        <v>1</v>
      </c>
      <c r="AD59" s="71">
        <v>0</v>
      </c>
      <c r="AE59" s="71">
        <v>0</v>
      </c>
      <c r="AF59" s="71">
        <v>0</v>
      </c>
      <c r="AH59" s="71">
        <v>0</v>
      </c>
      <c r="AI59" s="71">
        <v>0.66666666666666696</v>
      </c>
      <c r="AJ59" s="71">
        <v>0.33333333333333298</v>
      </c>
      <c r="AK59" s="71">
        <v>0</v>
      </c>
      <c r="AM59" s="71">
        <v>0</v>
      </c>
      <c r="AN59" s="71">
        <v>0</v>
      </c>
      <c r="AO59" s="71">
        <v>1</v>
      </c>
      <c r="AP59" s="71">
        <v>0</v>
      </c>
    </row>
    <row r="60" spans="2:42" ht="15" customHeight="1">
      <c r="B60" s="423"/>
      <c r="C60" s="381" t="s">
        <v>174</v>
      </c>
      <c r="D60" s="68">
        <v>30</v>
      </c>
      <c r="E60" s="68">
        <v>24</v>
      </c>
      <c r="F60" s="68">
        <v>21</v>
      </c>
      <c r="G60" s="68">
        <v>0</v>
      </c>
      <c r="I60" s="68">
        <v>14</v>
      </c>
      <c r="J60" s="68">
        <v>24</v>
      </c>
      <c r="K60" s="68">
        <v>35</v>
      </c>
      <c r="L60" s="68">
        <v>2</v>
      </c>
      <c r="N60" s="68">
        <v>4</v>
      </c>
      <c r="O60" s="68">
        <v>19</v>
      </c>
      <c r="P60" s="68">
        <v>52</v>
      </c>
      <c r="Q60" s="68">
        <v>0</v>
      </c>
      <c r="S60" s="68">
        <v>20</v>
      </c>
      <c r="T60" s="68">
        <v>13</v>
      </c>
      <c r="U60" s="68">
        <v>38</v>
      </c>
      <c r="V60" s="68">
        <v>5</v>
      </c>
      <c r="X60" s="68">
        <v>10</v>
      </c>
      <c r="Y60" s="68">
        <v>13</v>
      </c>
      <c r="Z60" s="68">
        <v>46</v>
      </c>
      <c r="AA60" s="68">
        <v>6</v>
      </c>
      <c r="AC60" s="68">
        <v>31</v>
      </c>
      <c r="AD60" s="68">
        <v>17</v>
      </c>
      <c r="AE60" s="68">
        <v>26</v>
      </c>
      <c r="AF60" s="68">
        <v>1</v>
      </c>
      <c r="AH60" s="68">
        <v>12</v>
      </c>
      <c r="AI60" s="68">
        <v>17</v>
      </c>
      <c r="AJ60" s="68">
        <v>44</v>
      </c>
      <c r="AK60" s="68">
        <v>2</v>
      </c>
      <c r="AM60" s="68">
        <v>2</v>
      </c>
      <c r="AN60" s="68">
        <v>7</v>
      </c>
      <c r="AO60" s="68">
        <v>60</v>
      </c>
      <c r="AP60" s="68">
        <v>6</v>
      </c>
    </row>
    <row r="61" spans="2:42" ht="15" customHeight="1">
      <c r="B61" s="423"/>
      <c r="C61" s="395"/>
      <c r="D61" s="71">
        <v>0.4</v>
      </c>
      <c r="E61" s="71">
        <v>0.32</v>
      </c>
      <c r="F61" s="71">
        <v>0.28000000000000003</v>
      </c>
      <c r="G61" s="71">
        <v>0</v>
      </c>
      <c r="I61" s="71">
        <v>0.18666666666666701</v>
      </c>
      <c r="J61" s="71">
        <v>0.32</v>
      </c>
      <c r="K61" s="71">
        <v>0.46666666666666701</v>
      </c>
      <c r="L61" s="71">
        <v>2.66666666666667E-2</v>
      </c>
      <c r="N61" s="71">
        <v>5.3333333333333302E-2</v>
      </c>
      <c r="O61" s="71">
        <v>0.25333333333333302</v>
      </c>
      <c r="P61" s="71">
        <v>0.69333333333333302</v>
      </c>
      <c r="Q61" s="71">
        <v>0</v>
      </c>
      <c r="S61" s="71">
        <v>0.26315789473684198</v>
      </c>
      <c r="T61" s="71">
        <v>0.17105263157894701</v>
      </c>
      <c r="U61" s="71">
        <v>0.5</v>
      </c>
      <c r="V61" s="71">
        <v>6.5789473684210495E-2</v>
      </c>
      <c r="X61" s="71">
        <v>0.133333333333333</v>
      </c>
      <c r="Y61" s="71">
        <v>0.17333333333333301</v>
      </c>
      <c r="Z61" s="71">
        <v>0.61333333333333295</v>
      </c>
      <c r="AA61" s="71">
        <v>0.08</v>
      </c>
      <c r="AC61" s="71">
        <v>0.413333333333333</v>
      </c>
      <c r="AD61" s="71">
        <v>0.22666666666666699</v>
      </c>
      <c r="AE61" s="71">
        <v>0.34666666666666701</v>
      </c>
      <c r="AF61" s="71">
        <v>1.3333333333333299E-2</v>
      </c>
      <c r="AH61" s="71">
        <v>0.16</v>
      </c>
      <c r="AI61" s="71">
        <v>0.22666666666666699</v>
      </c>
      <c r="AJ61" s="71">
        <v>0.586666666666667</v>
      </c>
      <c r="AK61" s="71">
        <v>2.66666666666667E-2</v>
      </c>
      <c r="AM61" s="71">
        <v>2.66666666666667E-2</v>
      </c>
      <c r="AN61" s="71">
        <v>9.3333333333333296E-2</v>
      </c>
      <c r="AO61" s="71">
        <v>0.8</v>
      </c>
      <c r="AP61" s="71">
        <v>0.08</v>
      </c>
    </row>
    <row r="62" spans="2:42" ht="15" customHeight="1">
      <c r="B62" s="423"/>
      <c r="C62" s="381" t="s">
        <v>175</v>
      </c>
      <c r="D62" s="68">
        <v>7</v>
      </c>
      <c r="E62" s="68">
        <v>4</v>
      </c>
      <c r="F62" s="68">
        <v>0</v>
      </c>
      <c r="G62" s="68">
        <v>0</v>
      </c>
      <c r="I62" s="68">
        <v>2</v>
      </c>
      <c r="J62" s="68">
        <v>8</v>
      </c>
      <c r="K62" s="68">
        <v>1</v>
      </c>
      <c r="L62" s="68">
        <v>0</v>
      </c>
      <c r="N62" s="68">
        <v>2</v>
      </c>
      <c r="O62" s="68">
        <v>2</v>
      </c>
      <c r="P62" s="68">
        <v>6</v>
      </c>
      <c r="Q62" s="68">
        <v>1</v>
      </c>
      <c r="S62" s="68">
        <v>5</v>
      </c>
      <c r="T62" s="68">
        <v>3</v>
      </c>
      <c r="U62" s="68">
        <v>4</v>
      </c>
      <c r="V62" s="68">
        <v>0</v>
      </c>
      <c r="X62" s="68">
        <v>3</v>
      </c>
      <c r="Y62" s="68">
        <v>3</v>
      </c>
      <c r="Z62" s="68">
        <v>6</v>
      </c>
      <c r="AA62" s="68">
        <v>0</v>
      </c>
      <c r="AC62" s="68">
        <v>8</v>
      </c>
      <c r="AD62" s="68">
        <v>3</v>
      </c>
      <c r="AE62" s="68">
        <v>0</v>
      </c>
      <c r="AF62" s="68">
        <v>0</v>
      </c>
      <c r="AH62" s="68">
        <v>4</v>
      </c>
      <c r="AI62" s="68">
        <v>6</v>
      </c>
      <c r="AJ62" s="68">
        <v>1</v>
      </c>
      <c r="AK62" s="68">
        <v>1</v>
      </c>
      <c r="AM62" s="68">
        <v>0</v>
      </c>
      <c r="AN62" s="68">
        <v>2</v>
      </c>
      <c r="AO62" s="68">
        <v>8</v>
      </c>
      <c r="AP62" s="68">
        <v>1</v>
      </c>
    </row>
    <row r="63" spans="2:42" ht="15" customHeight="1">
      <c r="B63" s="423"/>
      <c r="C63" s="395"/>
      <c r="D63" s="71">
        <v>0.63636363636363602</v>
      </c>
      <c r="E63" s="71">
        <v>0.36363636363636398</v>
      </c>
      <c r="F63" s="71">
        <v>0</v>
      </c>
      <c r="G63" s="71">
        <v>0</v>
      </c>
      <c r="I63" s="71">
        <v>0.18181818181818199</v>
      </c>
      <c r="J63" s="71">
        <v>0.72727272727272696</v>
      </c>
      <c r="K63" s="71">
        <v>9.0909090909090898E-2</v>
      </c>
      <c r="L63" s="71">
        <v>0</v>
      </c>
      <c r="N63" s="71">
        <v>0.18181818181818199</v>
      </c>
      <c r="O63" s="71">
        <v>0.18181818181818199</v>
      </c>
      <c r="P63" s="71">
        <v>0.54545454545454497</v>
      </c>
      <c r="Q63" s="71">
        <v>9.0909090909090898E-2</v>
      </c>
      <c r="S63" s="71">
        <v>0.41666666666666702</v>
      </c>
      <c r="T63" s="71">
        <v>0.25</v>
      </c>
      <c r="U63" s="71">
        <v>0.33333333333333298</v>
      </c>
      <c r="V63" s="71">
        <v>0</v>
      </c>
      <c r="X63" s="71">
        <v>0.25</v>
      </c>
      <c r="Y63" s="71">
        <v>0.25</v>
      </c>
      <c r="Z63" s="71">
        <v>0.5</v>
      </c>
      <c r="AA63" s="71">
        <v>0</v>
      </c>
      <c r="AC63" s="71">
        <v>0.72727272727272696</v>
      </c>
      <c r="AD63" s="71">
        <v>0.27272727272727298</v>
      </c>
      <c r="AE63" s="71">
        <v>0</v>
      </c>
      <c r="AF63" s="71">
        <v>0</v>
      </c>
      <c r="AH63" s="71">
        <v>0.33333333333333298</v>
      </c>
      <c r="AI63" s="71">
        <v>0.5</v>
      </c>
      <c r="AJ63" s="71">
        <v>8.3333333333333301E-2</v>
      </c>
      <c r="AK63" s="71">
        <v>8.3333333333333301E-2</v>
      </c>
      <c r="AM63" s="71">
        <v>0</v>
      </c>
      <c r="AN63" s="71">
        <v>0.18181818181818199</v>
      </c>
      <c r="AO63" s="71">
        <v>0.72727272727272696</v>
      </c>
      <c r="AP63" s="71">
        <v>9.0909090909090898E-2</v>
      </c>
    </row>
    <row r="64" spans="2:42">
      <c r="B64" s="423"/>
      <c r="C64" s="381" t="s">
        <v>158</v>
      </c>
      <c r="D64" s="68">
        <v>3</v>
      </c>
      <c r="E64" s="68">
        <v>14</v>
      </c>
      <c r="F64" s="68">
        <v>155</v>
      </c>
      <c r="G64" s="68">
        <v>55</v>
      </c>
      <c r="I64" s="68">
        <v>2</v>
      </c>
      <c r="J64" s="68">
        <v>6</v>
      </c>
      <c r="K64" s="68">
        <v>117</v>
      </c>
      <c r="L64" s="68">
        <v>102</v>
      </c>
      <c r="N64" s="68">
        <v>0</v>
      </c>
      <c r="O64" s="68">
        <v>3</v>
      </c>
      <c r="P64" s="68">
        <v>164</v>
      </c>
      <c r="Q64" s="68">
        <v>60</v>
      </c>
      <c r="S64" s="68">
        <v>2</v>
      </c>
      <c r="T64" s="68">
        <v>4</v>
      </c>
      <c r="U64" s="68">
        <v>127</v>
      </c>
      <c r="V64" s="68">
        <v>95</v>
      </c>
      <c r="X64" s="68">
        <v>1</v>
      </c>
      <c r="Y64" s="68">
        <v>1</v>
      </c>
      <c r="Z64" s="68">
        <v>128</v>
      </c>
      <c r="AA64" s="68">
        <v>97</v>
      </c>
      <c r="AC64" s="68">
        <v>6</v>
      </c>
      <c r="AD64" s="68">
        <v>7</v>
      </c>
      <c r="AE64" s="68">
        <v>136</v>
      </c>
      <c r="AF64" s="68">
        <v>79</v>
      </c>
      <c r="AH64" s="68">
        <v>1</v>
      </c>
      <c r="AI64" s="68">
        <v>9</v>
      </c>
      <c r="AJ64" s="68">
        <v>146</v>
      </c>
      <c r="AK64" s="68">
        <v>71</v>
      </c>
      <c r="AM64" s="68">
        <v>1</v>
      </c>
      <c r="AN64" s="68">
        <v>0</v>
      </c>
      <c r="AO64" s="68">
        <v>109</v>
      </c>
      <c r="AP64" s="68">
        <v>118</v>
      </c>
    </row>
    <row r="65" spans="2:42">
      <c r="B65" s="423"/>
      <c r="C65" s="395"/>
      <c r="D65" s="71">
        <v>1.3215859030837E-2</v>
      </c>
      <c r="E65" s="71">
        <v>6.1674008810572702E-2</v>
      </c>
      <c r="F65" s="71">
        <v>0.68281938325991198</v>
      </c>
      <c r="G65" s="71">
        <v>0.24229074889867799</v>
      </c>
      <c r="I65" s="72">
        <v>8.8105726872246704E-3</v>
      </c>
      <c r="J65" s="71">
        <v>2.6431718061673999E-2</v>
      </c>
      <c r="K65" s="71">
        <v>0.51541850220264296</v>
      </c>
      <c r="L65" s="71">
        <v>0.44933920704845798</v>
      </c>
      <c r="N65" s="71">
        <v>0</v>
      </c>
      <c r="O65" s="71">
        <v>1.3215859030837E-2</v>
      </c>
      <c r="P65" s="71">
        <v>0.72246696035242297</v>
      </c>
      <c r="Q65" s="71">
        <v>0.26431718061673998</v>
      </c>
      <c r="S65" s="72">
        <v>8.7719298245613996E-3</v>
      </c>
      <c r="T65" s="71">
        <v>1.7543859649122799E-2</v>
      </c>
      <c r="U65" s="71">
        <v>0.55701754385964897</v>
      </c>
      <c r="V65" s="71">
        <v>0.41666666666666702</v>
      </c>
      <c r="X65" s="72">
        <v>4.40528634361233E-3</v>
      </c>
      <c r="Y65" s="72">
        <v>4.40528634361233E-3</v>
      </c>
      <c r="Z65" s="71">
        <v>0.56387665198237902</v>
      </c>
      <c r="AA65" s="71">
        <v>0.42731277533039602</v>
      </c>
      <c r="AC65" s="71">
        <v>2.6315789473684199E-2</v>
      </c>
      <c r="AD65" s="71">
        <v>3.07017543859649E-2</v>
      </c>
      <c r="AE65" s="71">
        <v>0.59649122807017496</v>
      </c>
      <c r="AF65" s="71">
        <v>0.34649122807017502</v>
      </c>
      <c r="AH65" s="72">
        <v>4.40528634361233E-3</v>
      </c>
      <c r="AI65" s="71">
        <v>3.9647577092511002E-2</v>
      </c>
      <c r="AJ65" s="71">
        <v>0.64317180616740099</v>
      </c>
      <c r="AK65" s="71">
        <v>0.31277533039647598</v>
      </c>
      <c r="AM65" s="72">
        <v>4.3859649122806998E-3</v>
      </c>
      <c r="AN65" s="71">
        <v>0</v>
      </c>
      <c r="AO65" s="71">
        <v>0.47807017543859698</v>
      </c>
      <c r="AP65" s="71">
        <v>0.51754385964912297</v>
      </c>
    </row>
    <row r="66" spans="2:42">
      <c r="B66" s="423"/>
      <c r="C66" s="381" t="s">
        <v>159</v>
      </c>
      <c r="D66" s="68">
        <v>50</v>
      </c>
      <c r="E66" s="68">
        <v>29</v>
      </c>
      <c r="F66" s="68">
        <v>1</v>
      </c>
      <c r="G66" s="68">
        <v>0</v>
      </c>
      <c r="I66" s="68">
        <v>29</v>
      </c>
      <c r="J66" s="68">
        <v>47</v>
      </c>
      <c r="K66" s="68">
        <v>5</v>
      </c>
      <c r="L66" s="68">
        <v>0</v>
      </c>
      <c r="N66" s="68">
        <v>0</v>
      </c>
      <c r="O66" s="68">
        <v>25</v>
      </c>
      <c r="P66" s="68">
        <v>53</v>
      </c>
      <c r="Q66" s="68">
        <v>2</v>
      </c>
      <c r="S66" s="68">
        <v>6</v>
      </c>
      <c r="T66" s="68">
        <v>8</v>
      </c>
      <c r="U66" s="68">
        <v>64</v>
      </c>
      <c r="V66" s="68">
        <v>3</v>
      </c>
      <c r="X66" s="68">
        <v>6</v>
      </c>
      <c r="Y66" s="68">
        <v>3</v>
      </c>
      <c r="Z66" s="68">
        <v>68</v>
      </c>
      <c r="AA66" s="68">
        <v>4</v>
      </c>
      <c r="AC66" s="68">
        <v>46</v>
      </c>
      <c r="AD66" s="68">
        <v>28</v>
      </c>
      <c r="AE66" s="68">
        <v>5</v>
      </c>
      <c r="AF66" s="68">
        <v>0</v>
      </c>
      <c r="AH66" s="68">
        <v>4</v>
      </c>
      <c r="AI66" s="68">
        <v>32</v>
      </c>
      <c r="AJ66" s="68">
        <v>44</v>
      </c>
      <c r="AK66" s="68">
        <v>1</v>
      </c>
      <c r="AM66" s="68">
        <v>3</v>
      </c>
      <c r="AN66" s="68">
        <v>10</v>
      </c>
      <c r="AO66" s="68">
        <v>65</v>
      </c>
      <c r="AP66" s="68">
        <v>3</v>
      </c>
    </row>
    <row r="67" spans="2:42">
      <c r="B67" s="423"/>
      <c r="C67" s="395"/>
      <c r="D67" s="71">
        <v>0.625</v>
      </c>
      <c r="E67" s="71">
        <v>0.36249999999999999</v>
      </c>
      <c r="F67" s="71">
        <v>1.2500000000000001E-2</v>
      </c>
      <c r="G67" s="71">
        <v>0</v>
      </c>
      <c r="I67" s="71">
        <v>0.358024691358025</v>
      </c>
      <c r="J67" s="71">
        <v>0.58024691358024705</v>
      </c>
      <c r="K67" s="71">
        <v>6.1728395061728399E-2</v>
      </c>
      <c r="L67" s="71">
        <v>0</v>
      </c>
      <c r="N67" s="71">
        <v>0</v>
      </c>
      <c r="O67" s="71">
        <v>0.3125</v>
      </c>
      <c r="P67" s="71">
        <v>0.66249999999999998</v>
      </c>
      <c r="Q67" s="71">
        <v>2.5000000000000001E-2</v>
      </c>
      <c r="S67" s="71">
        <v>7.4074074074074098E-2</v>
      </c>
      <c r="T67" s="71">
        <v>9.8765432098765399E-2</v>
      </c>
      <c r="U67" s="71">
        <v>0.79012345679012297</v>
      </c>
      <c r="V67" s="71">
        <v>3.7037037037037E-2</v>
      </c>
      <c r="X67" s="71">
        <v>7.4074074074074098E-2</v>
      </c>
      <c r="Y67" s="71">
        <v>3.7037037037037E-2</v>
      </c>
      <c r="Z67" s="71">
        <v>0.83950617283950602</v>
      </c>
      <c r="AA67" s="71">
        <v>4.9382716049382699E-2</v>
      </c>
      <c r="AC67" s="71">
        <v>0.582278481012658</v>
      </c>
      <c r="AD67" s="71">
        <v>0.354430379746835</v>
      </c>
      <c r="AE67" s="71">
        <v>6.3291139240506306E-2</v>
      </c>
      <c r="AF67" s="71">
        <v>0</v>
      </c>
      <c r="AH67" s="71">
        <v>4.9382716049382699E-2</v>
      </c>
      <c r="AI67" s="71">
        <v>0.39506172839506198</v>
      </c>
      <c r="AJ67" s="71">
        <v>0.54320987654320996</v>
      </c>
      <c r="AK67" s="71">
        <v>1.2345679012345699E-2</v>
      </c>
      <c r="AM67" s="71">
        <v>3.7037037037037E-2</v>
      </c>
      <c r="AN67" s="71">
        <v>0.12345679012345701</v>
      </c>
      <c r="AO67" s="71">
        <v>0.80246913580246904</v>
      </c>
      <c r="AP67" s="71">
        <v>3.7037037037037E-2</v>
      </c>
    </row>
    <row r="68" spans="2:42">
      <c r="B68" s="423"/>
      <c r="C68" s="381" t="s">
        <v>160</v>
      </c>
      <c r="D68" s="68">
        <v>10</v>
      </c>
      <c r="E68" s="68">
        <v>7</v>
      </c>
      <c r="F68" s="68">
        <v>18</v>
      </c>
      <c r="G68" s="68">
        <v>1</v>
      </c>
      <c r="I68" s="68">
        <v>3</v>
      </c>
      <c r="J68" s="68">
        <v>8</v>
      </c>
      <c r="K68" s="68">
        <v>23</v>
      </c>
      <c r="L68" s="68">
        <v>2</v>
      </c>
      <c r="N68" s="68">
        <v>0</v>
      </c>
      <c r="O68" s="68">
        <v>6</v>
      </c>
      <c r="P68" s="68">
        <v>29</v>
      </c>
      <c r="Q68" s="68">
        <v>1</v>
      </c>
      <c r="S68" s="68">
        <v>2</v>
      </c>
      <c r="T68" s="68">
        <v>3</v>
      </c>
      <c r="U68" s="68">
        <v>30</v>
      </c>
      <c r="V68" s="68">
        <v>2</v>
      </c>
      <c r="X68" s="68">
        <v>5</v>
      </c>
      <c r="Y68" s="68">
        <v>4</v>
      </c>
      <c r="Z68" s="68">
        <v>26</v>
      </c>
      <c r="AA68" s="68">
        <v>2</v>
      </c>
      <c r="AC68" s="68">
        <v>11</v>
      </c>
      <c r="AD68" s="68">
        <v>3</v>
      </c>
      <c r="AE68" s="68">
        <v>21</v>
      </c>
      <c r="AF68" s="68">
        <v>1</v>
      </c>
      <c r="AH68" s="68">
        <v>3</v>
      </c>
      <c r="AI68" s="68">
        <v>11</v>
      </c>
      <c r="AJ68" s="68">
        <v>22</v>
      </c>
      <c r="AK68" s="68">
        <v>0</v>
      </c>
      <c r="AM68" s="68">
        <v>0</v>
      </c>
      <c r="AN68" s="68">
        <v>3</v>
      </c>
      <c r="AO68" s="68">
        <v>31</v>
      </c>
      <c r="AP68" s="68">
        <v>2</v>
      </c>
    </row>
    <row r="69" spans="2:42">
      <c r="B69" s="423"/>
      <c r="C69" s="395"/>
      <c r="D69" s="71">
        <v>0.27777777777777801</v>
      </c>
      <c r="E69" s="71">
        <v>0.194444444444444</v>
      </c>
      <c r="F69" s="71">
        <v>0.5</v>
      </c>
      <c r="G69" s="71">
        <v>2.7777777777777801E-2</v>
      </c>
      <c r="I69" s="71">
        <v>8.3333333333333301E-2</v>
      </c>
      <c r="J69" s="71">
        <v>0.22222222222222199</v>
      </c>
      <c r="K69" s="71">
        <v>0.63888888888888895</v>
      </c>
      <c r="L69" s="71">
        <v>5.5555555555555601E-2</v>
      </c>
      <c r="N69" s="71">
        <v>0</v>
      </c>
      <c r="O69" s="71">
        <v>0.16666666666666699</v>
      </c>
      <c r="P69" s="71">
        <v>0.80555555555555602</v>
      </c>
      <c r="Q69" s="71">
        <v>2.7777777777777801E-2</v>
      </c>
      <c r="S69" s="71">
        <v>5.4054054054054099E-2</v>
      </c>
      <c r="T69" s="71">
        <v>8.1081081081081099E-2</v>
      </c>
      <c r="U69" s="71">
        <v>0.81081081081081097</v>
      </c>
      <c r="V69" s="71">
        <v>5.4054054054054099E-2</v>
      </c>
      <c r="X69" s="71">
        <v>0.135135135135135</v>
      </c>
      <c r="Y69" s="71">
        <v>0.108108108108108</v>
      </c>
      <c r="Z69" s="71">
        <v>0.70270270270270296</v>
      </c>
      <c r="AA69" s="71">
        <v>5.4054054054054099E-2</v>
      </c>
      <c r="AC69" s="71">
        <v>0.30555555555555602</v>
      </c>
      <c r="AD69" s="71">
        <v>8.3333333333333301E-2</v>
      </c>
      <c r="AE69" s="71">
        <v>0.58333333333333304</v>
      </c>
      <c r="AF69" s="71">
        <v>2.7777777777777801E-2</v>
      </c>
      <c r="AH69" s="71">
        <v>8.3333333333333301E-2</v>
      </c>
      <c r="AI69" s="71">
        <v>0.30555555555555602</v>
      </c>
      <c r="AJ69" s="71">
        <v>0.61111111111111105</v>
      </c>
      <c r="AK69" s="71">
        <v>0</v>
      </c>
      <c r="AM69" s="71">
        <v>0</v>
      </c>
      <c r="AN69" s="71">
        <v>8.3333333333333301E-2</v>
      </c>
      <c r="AO69" s="71">
        <v>0.86111111111111105</v>
      </c>
      <c r="AP69" s="71">
        <v>5.5555555555555601E-2</v>
      </c>
    </row>
    <row r="70" spans="2:42">
      <c r="B70" s="423"/>
      <c r="C70" s="381" t="s">
        <v>83</v>
      </c>
      <c r="D70" s="68">
        <v>10</v>
      </c>
      <c r="E70" s="68">
        <v>14</v>
      </c>
      <c r="F70" s="68">
        <v>55</v>
      </c>
      <c r="G70" s="68">
        <v>5</v>
      </c>
      <c r="I70" s="68">
        <v>8</v>
      </c>
      <c r="J70" s="68">
        <v>9</v>
      </c>
      <c r="K70" s="68">
        <v>53</v>
      </c>
      <c r="L70" s="68">
        <v>15</v>
      </c>
      <c r="N70" s="68">
        <v>3</v>
      </c>
      <c r="O70" s="68">
        <v>2</v>
      </c>
      <c r="P70" s="68">
        <v>70</v>
      </c>
      <c r="Q70" s="68">
        <v>9</v>
      </c>
      <c r="S70" s="68">
        <v>5</v>
      </c>
      <c r="T70" s="68">
        <v>1</v>
      </c>
      <c r="U70" s="68">
        <v>53</v>
      </c>
      <c r="V70" s="68">
        <v>25</v>
      </c>
      <c r="X70" s="68">
        <v>3</v>
      </c>
      <c r="Y70" s="68">
        <v>1</v>
      </c>
      <c r="Z70" s="68">
        <v>56</v>
      </c>
      <c r="AA70" s="68">
        <v>25</v>
      </c>
      <c r="AC70" s="68">
        <v>15</v>
      </c>
      <c r="AD70" s="68">
        <v>12</v>
      </c>
      <c r="AE70" s="68">
        <v>50</v>
      </c>
      <c r="AF70" s="68">
        <v>8</v>
      </c>
      <c r="AH70" s="68">
        <v>3</v>
      </c>
      <c r="AI70" s="68">
        <v>12</v>
      </c>
      <c r="AJ70" s="68">
        <v>64</v>
      </c>
      <c r="AK70" s="68">
        <v>5</v>
      </c>
      <c r="AM70" s="68">
        <v>3</v>
      </c>
      <c r="AN70" s="68">
        <v>3</v>
      </c>
      <c r="AO70" s="68">
        <v>55</v>
      </c>
      <c r="AP70" s="68">
        <v>23</v>
      </c>
    </row>
    <row r="71" spans="2:42">
      <c r="B71" s="423"/>
      <c r="C71" s="395"/>
      <c r="D71" s="71">
        <v>0.119047619047619</v>
      </c>
      <c r="E71" s="71">
        <v>0.16666666666666699</v>
      </c>
      <c r="F71" s="71">
        <v>0.65476190476190499</v>
      </c>
      <c r="G71" s="71">
        <v>5.95238095238095E-2</v>
      </c>
      <c r="I71" s="71">
        <v>9.41176470588235E-2</v>
      </c>
      <c r="J71" s="71">
        <v>0.105882352941176</v>
      </c>
      <c r="K71" s="71">
        <v>0.623529411764706</v>
      </c>
      <c r="L71" s="71">
        <v>0.17647058823529399</v>
      </c>
      <c r="N71" s="71">
        <v>3.5714285714285698E-2</v>
      </c>
      <c r="O71" s="71">
        <v>2.3809523809523801E-2</v>
      </c>
      <c r="P71" s="71">
        <v>0.83333333333333304</v>
      </c>
      <c r="Q71" s="71">
        <v>0.107142857142857</v>
      </c>
      <c r="S71" s="71">
        <v>5.95238095238095E-2</v>
      </c>
      <c r="T71" s="71">
        <v>1.1904761904761901E-2</v>
      </c>
      <c r="U71" s="71">
        <v>0.63095238095238104</v>
      </c>
      <c r="V71" s="71">
        <v>0.297619047619048</v>
      </c>
      <c r="X71" s="71">
        <v>3.5294117647058802E-2</v>
      </c>
      <c r="Y71" s="71">
        <v>1.1764705882352899E-2</v>
      </c>
      <c r="Z71" s="71">
        <v>0.65882352941176503</v>
      </c>
      <c r="AA71" s="71">
        <v>0.29411764705882398</v>
      </c>
      <c r="AC71" s="139">
        <v>0.17647058823529399</v>
      </c>
      <c r="AD71" s="71">
        <v>0.14117647058823499</v>
      </c>
      <c r="AE71" s="71">
        <v>0.58823529411764697</v>
      </c>
      <c r="AF71" s="71">
        <v>9.41176470588235E-2</v>
      </c>
      <c r="AH71" s="71">
        <v>3.5714285714285698E-2</v>
      </c>
      <c r="AI71" s="71">
        <v>0.14285714285714299</v>
      </c>
      <c r="AJ71" s="71">
        <v>0.76190476190476197</v>
      </c>
      <c r="AK71" s="71">
        <v>5.95238095238095E-2</v>
      </c>
      <c r="AM71" s="71">
        <v>3.5714285714285698E-2</v>
      </c>
      <c r="AN71" s="71">
        <v>3.5714285714285698E-2</v>
      </c>
      <c r="AO71" s="71">
        <v>0.65476190476190499</v>
      </c>
      <c r="AP71" s="71">
        <v>0.273809523809524</v>
      </c>
    </row>
    <row r="72" spans="2:42">
      <c r="C72" s="59"/>
      <c r="D72" s="65"/>
      <c r="I72" s="65"/>
      <c r="N72" s="65"/>
      <c r="S72" s="65"/>
      <c r="X72" s="65"/>
      <c r="AC72" s="148"/>
      <c r="AH72" s="65"/>
      <c r="AM72" s="65"/>
    </row>
    <row r="73" spans="2:42">
      <c r="B73" s="423" t="s">
        <v>101</v>
      </c>
      <c r="C73" s="391" t="s">
        <v>161</v>
      </c>
      <c r="D73" s="68">
        <v>48</v>
      </c>
      <c r="E73" s="68">
        <v>35</v>
      </c>
      <c r="F73" s="68">
        <v>34</v>
      </c>
      <c r="G73" s="68">
        <v>0</v>
      </c>
      <c r="I73" s="68">
        <v>13</v>
      </c>
      <c r="J73" s="68">
        <v>42</v>
      </c>
      <c r="K73" s="68">
        <v>50</v>
      </c>
      <c r="L73" s="68">
        <v>12</v>
      </c>
      <c r="N73" s="68">
        <v>9</v>
      </c>
      <c r="O73" s="68">
        <v>25</v>
      </c>
      <c r="P73" s="68">
        <v>80</v>
      </c>
      <c r="Q73" s="68">
        <v>3</v>
      </c>
      <c r="S73" s="68">
        <v>23</v>
      </c>
      <c r="T73" s="68">
        <v>23</v>
      </c>
      <c r="U73" s="68">
        <v>60</v>
      </c>
      <c r="V73" s="68">
        <v>12</v>
      </c>
      <c r="X73" s="68">
        <v>5</v>
      </c>
      <c r="Y73" s="68">
        <v>14</v>
      </c>
      <c r="Z73" s="68">
        <v>85</v>
      </c>
      <c r="AA73" s="68">
        <v>12</v>
      </c>
      <c r="AC73" s="145">
        <v>55</v>
      </c>
      <c r="AD73" s="68">
        <v>25</v>
      </c>
      <c r="AE73" s="68">
        <v>33</v>
      </c>
      <c r="AF73" s="68">
        <v>3</v>
      </c>
      <c r="AH73" s="68">
        <v>13</v>
      </c>
      <c r="AI73" s="68">
        <v>36</v>
      </c>
      <c r="AJ73" s="68">
        <v>62</v>
      </c>
      <c r="AK73" s="68">
        <v>5</v>
      </c>
      <c r="AM73" s="68">
        <v>5</v>
      </c>
      <c r="AN73" s="68">
        <v>11</v>
      </c>
      <c r="AO73" s="68">
        <v>80</v>
      </c>
      <c r="AP73" s="68">
        <v>21</v>
      </c>
    </row>
    <row r="74" spans="2:42">
      <c r="B74" s="423"/>
      <c r="C74" s="390"/>
      <c r="D74" s="71">
        <v>0.41025641025641002</v>
      </c>
      <c r="E74" s="71">
        <v>0.29914529914529903</v>
      </c>
      <c r="F74" s="71">
        <v>0.29059829059829101</v>
      </c>
      <c r="G74" s="71">
        <v>0</v>
      </c>
      <c r="I74" s="71">
        <v>0.11111111111111099</v>
      </c>
      <c r="J74" s="139">
        <v>0.35897435897435898</v>
      </c>
      <c r="K74" s="71">
        <v>0.427350427350427</v>
      </c>
      <c r="L74" s="71">
        <v>0.102564102564103</v>
      </c>
      <c r="N74" s="71">
        <v>7.69230769230769E-2</v>
      </c>
      <c r="O74" s="71">
        <v>0.213675213675214</v>
      </c>
      <c r="P74" s="71">
        <v>0.683760683760684</v>
      </c>
      <c r="Q74" s="71">
        <v>2.5641025641025599E-2</v>
      </c>
      <c r="S74" s="71">
        <v>0.194915254237288</v>
      </c>
      <c r="T74" s="71">
        <v>0.194915254237288</v>
      </c>
      <c r="U74" s="71">
        <v>0.50847457627118597</v>
      </c>
      <c r="V74" s="71">
        <v>0.101694915254237</v>
      </c>
      <c r="X74" s="71">
        <v>4.31034482758621E-2</v>
      </c>
      <c r="Y74" s="71">
        <v>0.12068965517241401</v>
      </c>
      <c r="Z74" s="71">
        <v>0.73275862068965503</v>
      </c>
      <c r="AA74" s="71">
        <v>0.10344827586206901</v>
      </c>
      <c r="AC74" s="71">
        <v>0.47413793103448298</v>
      </c>
      <c r="AD74" s="71">
        <v>0.21551724137931</v>
      </c>
      <c r="AE74" s="71">
        <v>0.28448275862069</v>
      </c>
      <c r="AF74" s="71">
        <v>2.5862068965517199E-2</v>
      </c>
      <c r="AH74" s="71">
        <v>0.11206896551724101</v>
      </c>
      <c r="AI74" s="71">
        <v>0.31034482758620702</v>
      </c>
      <c r="AJ74" s="71">
        <v>0.53448275862068995</v>
      </c>
      <c r="AK74" s="71">
        <v>4.31034482758621E-2</v>
      </c>
      <c r="AM74" s="71">
        <v>4.2735042735042701E-2</v>
      </c>
      <c r="AN74" s="71">
        <v>9.4017094017094002E-2</v>
      </c>
      <c r="AO74" s="71">
        <v>0.683760683760684</v>
      </c>
      <c r="AP74" s="71">
        <v>0.17948717948717899</v>
      </c>
    </row>
    <row r="75" spans="2:42">
      <c r="B75" s="423"/>
      <c r="C75" s="392" t="s">
        <v>162</v>
      </c>
      <c r="D75" s="68">
        <v>28</v>
      </c>
      <c r="E75" s="68">
        <v>22</v>
      </c>
      <c r="F75" s="68">
        <v>21</v>
      </c>
      <c r="G75" s="68">
        <v>1</v>
      </c>
      <c r="I75" s="147">
        <v>9</v>
      </c>
      <c r="J75" s="68">
        <v>26</v>
      </c>
      <c r="K75" s="140">
        <v>28</v>
      </c>
      <c r="L75" s="68">
        <v>8</v>
      </c>
      <c r="N75" s="68">
        <v>1</v>
      </c>
      <c r="O75" s="68">
        <v>19</v>
      </c>
      <c r="P75" s="68">
        <v>46</v>
      </c>
      <c r="Q75" s="68">
        <v>7</v>
      </c>
      <c r="S75" s="68">
        <v>10</v>
      </c>
      <c r="T75" s="68">
        <v>15</v>
      </c>
      <c r="U75" s="68">
        <v>36</v>
      </c>
      <c r="V75" s="68">
        <v>11</v>
      </c>
      <c r="X75" s="68">
        <v>4</v>
      </c>
      <c r="Y75" s="68">
        <v>5</v>
      </c>
      <c r="Z75" s="68">
        <v>48</v>
      </c>
      <c r="AA75" s="68">
        <v>15</v>
      </c>
      <c r="AC75" s="68">
        <v>35</v>
      </c>
      <c r="AD75" s="68">
        <v>14</v>
      </c>
      <c r="AE75" s="68">
        <v>18</v>
      </c>
      <c r="AF75" s="68">
        <v>5</v>
      </c>
      <c r="AH75" s="68">
        <v>4</v>
      </c>
      <c r="AI75" s="68">
        <v>19</v>
      </c>
      <c r="AJ75" s="68">
        <v>41</v>
      </c>
      <c r="AK75" s="68">
        <v>9</v>
      </c>
      <c r="AM75" s="68">
        <v>1</v>
      </c>
      <c r="AN75" s="68">
        <v>5</v>
      </c>
      <c r="AO75" s="68">
        <v>53</v>
      </c>
      <c r="AP75" s="68">
        <v>13</v>
      </c>
    </row>
    <row r="76" spans="2:42">
      <c r="B76" s="423"/>
      <c r="C76" s="390"/>
      <c r="D76" s="71">
        <v>0.38888888888888901</v>
      </c>
      <c r="E76" s="71">
        <v>0.30555555555555602</v>
      </c>
      <c r="F76" s="71">
        <v>0.29166666666666702</v>
      </c>
      <c r="G76" s="71">
        <v>1.38888888888889E-2</v>
      </c>
      <c r="I76" s="71">
        <v>0.12676056338028199</v>
      </c>
      <c r="J76" s="142">
        <v>0.36619718309859201</v>
      </c>
      <c r="K76" s="71">
        <v>0.39436619718309901</v>
      </c>
      <c r="L76" s="71">
        <v>0.11267605633802801</v>
      </c>
      <c r="N76" s="71">
        <v>1.3698630136986301E-2</v>
      </c>
      <c r="O76" s="71">
        <v>0.26027397260273999</v>
      </c>
      <c r="P76" s="71">
        <v>0.63013698630137005</v>
      </c>
      <c r="Q76" s="71">
        <v>9.5890410958904104E-2</v>
      </c>
      <c r="S76" s="71">
        <v>0.13888888888888901</v>
      </c>
      <c r="T76" s="71">
        <v>0.20833333333333301</v>
      </c>
      <c r="U76" s="71">
        <v>0.5</v>
      </c>
      <c r="V76" s="71">
        <v>0.15277777777777801</v>
      </c>
      <c r="X76" s="71">
        <v>5.5555555555555601E-2</v>
      </c>
      <c r="Y76" s="71">
        <v>6.9444444444444406E-2</v>
      </c>
      <c r="Z76" s="71">
        <v>0.66666666666666696</v>
      </c>
      <c r="AA76" s="71">
        <v>0.20833333333333301</v>
      </c>
      <c r="AC76" s="71">
        <v>0.48611111111111099</v>
      </c>
      <c r="AD76" s="71">
        <v>0.194444444444444</v>
      </c>
      <c r="AE76" s="71">
        <v>0.25</v>
      </c>
      <c r="AF76" s="71">
        <v>6.9444444444444406E-2</v>
      </c>
      <c r="AH76" s="71">
        <v>5.4794520547945202E-2</v>
      </c>
      <c r="AI76" s="71">
        <v>0.26027397260273999</v>
      </c>
      <c r="AJ76" s="71">
        <v>0.56164383561643805</v>
      </c>
      <c r="AK76" s="71">
        <v>0.123287671232877</v>
      </c>
      <c r="AM76" s="71">
        <v>1.38888888888889E-2</v>
      </c>
      <c r="AN76" s="71">
        <v>6.9444444444444406E-2</v>
      </c>
      <c r="AO76" s="71">
        <v>0.73611111111111105</v>
      </c>
      <c r="AP76" s="71">
        <v>0.180555555555556</v>
      </c>
    </row>
    <row r="77" spans="2:42">
      <c r="B77" s="423"/>
      <c r="C77" s="392" t="s">
        <v>163</v>
      </c>
      <c r="D77" s="68">
        <v>2</v>
      </c>
      <c r="E77" s="68">
        <v>6</v>
      </c>
      <c r="F77" s="68">
        <v>15</v>
      </c>
      <c r="G77" s="68">
        <v>4</v>
      </c>
      <c r="I77" s="68">
        <v>0</v>
      </c>
      <c r="J77" s="68">
        <v>3</v>
      </c>
      <c r="K77" s="68">
        <v>17</v>
      </c>
      <c r="L77" s="68">
        <v>6</v>
      </c>
      <c r="N77" s="68">
        <v>0</v>
      </c>
      <c r="O77" s="68">
        <v>3</v>
      </c>
      <c r="P77" s="68">
        <v>20</v>
      </c>
      <c r="Q77" s="68">
        <v>3</v>
      </c>
      <c r="S77" s="68">
        <v>2</v>
      </c>
      <c r="T77" s="68">
        <v>1</v>
      </c>
      <c r="U77" s="68">
        <v>19</v>
      </c>
      <c r="V77" s="68">
        <v>5</v>
      </c>
      <c r="X77" s="68">
        <v>0</v>
      </c>
      <c r="Y77" s="68">
        <v>2</v>
      </c>
      <c r="Z77" s="68">
        <v>17</v>
      </c>
      <c r="AA77" s="68">
        <v>7</v>
      </c>
      <c r="AC77" s="68">
        <v>2</v>
      </c>
      <c r="AD77" s="68">
        <v>5</v>
      </c>
      <c r="AE77" s="68">
        <v>16</v>
      </c>
      <c r="AF77" s="68">
        <v>3</v>
      </c>
      <c r="AH77" s="68">
        <v>1</v>
      </c>
      <c r="AI77" s="68">
        <v>4</v>
      </c>
      <c r="AJ77" s="68">
        <v>18</v>
      </c>
      <c r="AK77" s="68">
        <v>3</v>
      </c>
      <c r="AM77" s="68">
        <v>1</v>
      </c>
      <c r="AN77" s="68">
        <v>6</v>
      </c>
      <c r="AO77" s="68">
        <v>14</v>
      </c>
      <c r="AP77" s="68">
        <v>5</v>
      </c>
    </row>
    <row r="78" spans="2:42">
      <c r="B78" s="423"/>
      <c r="C78" s="390"/>
      <c r="D78" s="71">
        <v>7.4074074074074098E-2</v>
      </c>
      <c r="E78" s="71">
        <v>0.22222222222222199</v>
      </c>
      <c r="F78" s="71">
        <v>0.55555555555555602</v>
      </c>
      <c r="G78" s="71">
        <v>0.148148148148148</v>
      </c>
      <c r="I78" s="71">
        <v>0</v>
      </c>
      <c r="J78" s="71">
        <v>0.115384615384615</v>
      </c>
      <c r="K78" s="71">
        <v>0.65384615384615397</v>
      </c>
      <c r="L78" s="71">
        <v>0.230769230769231</v>
      </c>
      <c r="N78" s="71">
        <v>0</v>
      </c>
      <c r="O78" s="71">
        <v>0.115384615384615</v>
      </c>
      <c r="P78" s="71">
        <v>0.76923076923076905</v>
      </c>
      <c r="Q78" s="71">
        <v>0.115384615384615</v>
      </c>
      <c r="S78" s="71">
        <v>7.4074074074074098E-2</v>
      </c>
      <c r="T78" s="71">
        <v>3.7037037037037E-2</v>
      </c>
      <c r="U78" s="71">
        <v>0.70370370370370405</v>
      </c>
      <c r="V78" s="71">
        <v>0.18518518518518501</v>
      </c>
      <c r="X78" s="71">
        <v>0</v>
      </c>
      <c r="Y78" s="71">
        <v>7.69230769230769E-2</v>
      </c>
      <c r="Z78" s="71">
        <v>0.65384615384615397</v>
      </c>
      <c r="AA78" s="71">
        <v>0.269230769230769</v>
      </c>
      <c r="AC78" s="71">
        <v>7.69230769230769E-2</v>
      </c>
      <c r="AD78" s="71">
        <v>0.19230769230769201</v>
      </c>
      <c r="AE78" s="71">
        <v>0.61538461538461497</v>
      </c>
      <c r="AF78" s="71">
        <v>0.115384615384615</v>
      </c>
      <c r="AH78" s="71">
        <v>3.8461538461538498E-2</v>
      </c>
      <c r="AI78" s="71">
        <v>0.15384615384615399</v>
      </c>
      <c r="AJ78" s="71">
        <v>0.69230769230769196</v>
      </c>
      <c r="AK78" s="71">
        <v>0.115384615384615</v>
      </c>
      <c r="AM78" s="71">
        <v>3.8461538461538498E-2</v>
      </c>
      <c r="AN78" s="71">
        <v>0.230769230769231</v>
      </c>
      <c r="AO78" s="71">
        <v>0.53846153846153799</v>
      </c>
      <c r="AP78" s="71">
        <v>0.19230769230769201</v>
      </c>
    </row>
    <row r="79" spans="2:42">
      <c r="B79" s="423"/>
      <c r="C79" s="392" t="s">
        <v>164</v>
      </c>
      <c r="D79" s="68">
        <v>119</v>
      </c>
      <c r="E79" s="68">
        <v>123</v>
      </c>
      <c r="F79" s="68">
        <v>134</v>
      </c>
      <c r="G79" s="68">
        <v>10</v>
      </c>
      <c r="I79" s="68">
        <v>45</v>
      </c>
      <c r="J79" s="68">
        <v>123</v>
      </c>
      <c r="K79" s="68">
        <v>192</v>
      </c>
      <c r="L79" s="68">
        <v>26</v>
      </c>
      <c r="N79" s="68">
        <v>11</v>
      </c>
      <c r="O79" s="68">
        <v>82</v>
      </c>
      <c r="P79" s="68">
        <v>278</v>
      </c>
      <c r="Q79" s="68">
        <v>14</v>
      </c>
      <c r="S79" s="68">
        <v>56</v>
      </c>
      <c r="T79" s="68">
        <v>61</v>
      </c>
      <c r="U79" s="68">
        <v>239</v>
      </c>
      <c r="V79" s="68">
        <v>30</v>
      </c>
      <c r="X79" s="68">
        <v>27</v>
      </c>
      <c r="Y79" s="68">
        <v>55</v>
      </c>
      <c r="Z79" s="68">
        <v>276</v>
      </c>
      <c r="AA79" s="68">
        <v>28</v>
      </c>
      <c r="AC79" s="68">
        <v>134</v>
      </c>
      <c r="AD79" s="68">
        <v>86</v>
      </c>
      <c r="AE79" s="68">
        <v>151</v>
      </c>
      <c r="AF79" s="68">
        <v>14</v>
      </c>
      <c r="AH79" s="68">
        <v>25</v>
      </c>
      <c r="AI79" s="68">
        <v>111</v>
      </c>
      <c r="AJ79" s="68">
        <v>233</v>
      </c>
      <c r="AK79" s="68">
        <v>17</v>
      </c>
      <c r="AM79" s="68">
        <v>8</v>
      </c>
      <c r="AN79" s="68">
        <v>35</v>
      </c>
      <c r="AO79" s="68">
        <v>295</v>
      </c>
      <c r="AP79" s="68">
        <v>48</v>
      </c>
    </row>
    <row r="80" spans="2:42">
      <c r="B80" s="423"/>
      <c r="C80" s="390"/>
      <c r="D80" s="71">
        <v>0.30829015544041499</v>
      </c>
      <c r="E80" s="71">
        <v>0.318652849740933</v>
      </c>
      <c r="F80" s="71">
        <v>0.34715025906735802</v>
      </c>
      <c r="G80" s="71">
        <v>2.59067357512953E-2</v>
      </c>
      <c r="I80" s="71">
        <v>0.116580310880829</v>
      </c>
      <c r="J80" s="71">
        <v>0.318652849740933</v>
      </c>
      <c r="K80" s="71">
        <v>0.49740932642487001</v>
      </c>
      <c r="L80" s="71">
        <v>6.7357512953367907E-2</v>
      </c>
      <c r="N80" s="71">
        <v>2.8571428571428598E-2</v>
      </c>
      <c r="O80" s="71">
        <v>0.212987012987013</v>
      </c>
      <c r="P80" s="71">
        <v>0.72207792207792199</v>
      </c>
      <c r="Q80" s="71">
        <v>3.6363636363636397E-2</v>
      </c>
      <c r="S80" s="71">
        <v>0.14507772020725401</v>
      </c>
      <c r="T80" s="71">
        <v>0.158031088082902</v>
      </c>
      <c r="U80" s="71">
        <v>0.61917098445595897</v>
      </c>
      <c r="V80" s="71">
        <v>7.7720207253885995E-2</v>
      </c>
      <c r="X80" s="71">
        <v>6.9948186528497394E-2</v>
      </c>
      <c r="Y80" s="71">
        <v>0.142487046632124</v>
      </c>
      <c r="Z80" s="71">
        <v>0.71502590673575095</v>
      </c>
      <c r="AA80" s="71">
        <v>7.2538860103626895E-2</v>
      </c>
      <c r="AC80" s="71">
        <v>0.348051948051948</v>
      </c>
      <c r="AD80" s="71">
        <v>0.22337662337662301</v>
      </c>
      <c r="AE80" s="71">
        <v>0.39220779220779201</v>
      </c>
      <c r="AF80" s="71">
        <v>3.6363636363636397E-2</v>
      </c>
      <c r="AH80" s="71">
        <v>6.4766839378238295E-2</v>
      </c>
      <c r="AI80" s="71">
        <v>0.28756476683937798</v>
      </c>
      <c r="AJ80" s="71">
        <v>0.60362694300518105</v>
      </c>
      <c r="AK80" s="71">
        <v>4.4041450777202097E-2</v>
      </c>
      <c r="AM80" s="71">
        <v>2.0725388601036301E-2</v>
      </c>
      <c r="AN80" s="71">
        <v>9.0673575129533696E-2</v>
      </c>
      <c r="AO80" s="71">
        <v>0.76424870466321204</v>
      </c>
      <c r="AP80" s="71">
        <v>0.124352331606218</v>
      </c>
    </row>
    <row r="81" spans="2:42">
      <c r="C81" s="59"/>
      <c r="D81" s="65"/>
      <c r="I81" s="65"/>
      <c r="N81" s="65"/>
      <c r="S81" s="65"/>
      <c r="X81" s="65"/>
      <c r="AC81" s="65"/>
      <c r="AH81" s="65"/>
      <c r="AM81" s="65"/>
    </row>
    <row r="82" spans="2:42">
      <c r="B82" s="423" t="s">
        <v>148</v>
      </c>
      <c r="C82" s="403" t="s">
        <v>165</v>
      </c>
      <c r="D82" s="68">
        <v>27</v>
      </c>
      <c r="E82" s="68">
        <v>10</v>
      </c>
      <c r="F82" s="68">
        <v>10</v>
      </c>
      <c r="G82" s="68">
        <v>0</v>
      </c>
      <c r="I82" s="68">
        <v>9</v>
      </c>
      <c r="J82" s="68">
        <v>28</v>
      </c>
      <c r="K82" s="68">
        <v>7</v>
      </c>
      <c r="L82" s="68">
        <v>2</v>
      </c>
      <c r="N82" s="68">
        <v>1</v>
      </c>
      <c r="O82" s="68">
        <v>22</v>
      </c>
      <c r="P82" s="68">
        <v>21</v>
      </c>
      <c r="Q82" s="68">
        <v>3</v>
      </c>
      <c r="S82" s="68">
        <v>14</v>
      </c>
      <c r="T82" s="68">
        <v>8</v>
      </c>
      <c r="U82" s="68">
        <v>22</v>
      </c>
      <c r="V82" s="68">
        <v>3</v>
      </c>
      <c r="X82" s="68">
        <v>5</v>
      </c>
      <c r="Y82" s="68">
        <v>6</v>
      </c>
      <c r="Z82" s="68">
        <v>32</v>
      </c>
      <c r="AA82" s="68">
        <v>4</v>
      </c>
      <c r="AC82" s="68">
        <v>28</v>
      </c>
      <c r="AD82" s="68">
        <v>8</v>
      </c>
      <c r="AE82" s="68">
        <v>9</v>
      </c>
      <c r="AF82" s="68">
        <v>2</v>
      </c>
      <c r="AH82" s="68">
        <v>5</v>
      </c>
      <c r="AI82" s="68">
        <v>15</v>
      </c>
      <c r="AJ82" s="68">
        <v>25</v>
      </c>
      <c r="AK82" s="68">
        <v>2</v>
      </c>
      <c r="AM82" s="68">
        <v>2</v>
      </c>
      <c r="AN82" s="68">
        <v>9</v>
      </c>
      <c r="AO82" s="68">
        <v>32</v>
      </c>
      <c r="AP82" s="68">
        <v>4</v>
      </c>
    </row>
    <row r="83" spans="2:42">
      <c r="B83" s="423"/>
      <c r="C83" s="402"/>
      <c r="D83" s="71">
        <v>0.57446808510638303</v>
      </c>
      <c r="E83" s="71">
        <v>0.21276595744680901</v>
      </c>
      <c r="F83" s="71">
        <v>0.21276595744680901</v>
      </c>
      <c r="G83" s="71">
        <v>0</v>
      </c>
      <c r="I83" s="71">
        <v>0.19565217391304299</v>
      </c>
      <c r="J83" s="71">
        <v>0.60869565217391297</v>
      </c>
      <c r="K83" s="71">
        <v>0.15217391304347799</v>
      </c>
      <c r="L83" s="71">
        <v>4.3478260869565202E-2</v>
      </c>
      <c r="N83" s="71">
        <v>2.1276595744680899E-2</v>
      </c>
      <c r="O83" s="71">
        <v>0.46808510638297901</v>
      </c>
      <c r="P83" s="71">
        <v>0.44680851063829802</v>
      </c>
      <c r="Q83" s="71">
        <v>6.3829787234042604E-2</v>
      </c>
      <c r="S83" s="71">
        <v>0.29787234042553201</v>
      </c>
      <c r="T83" s="71">
        <v>0.170212765957447</v>
      </c>
      <c r="U83" s="71">
        <v>0.46808510638297901</v>
      </c>
      <c r="V83" s="71">
        <v>6.3829787234042604E-2</v>
      </c>
      <c r="X83" s="71">
        <v>0.10638297872340401</v>
      </c>
      <c r="Y83" s="71">
        <v>0.12765957446808501</v>
      </c>
      <c r="Z83" s="71">
        <v>0.680851063829787</v>
      </c>
      <c r="AA83" s="71">
        <v>8.5106382978723402E-2</v>
      </c>
      <c r="AC83" s="71">
        <v>0.59574468085106402</v>
      </c>
      <c r="AD83" s="71">
        <v>0.170212765957447</v>
      </c>
      <c r="AE83" s="71">
        <v>0.19148936170212799</v>
      </c>
      <c r="AF83" s="71">
        <v>4.2553191489361701E-2</v>
      </c>
      <c r="AH83" s="71">
        <v>0.10638297872340401</v>
      </c>
      <c r="AI83" s="71">
        <v>0.319148936170213</v>
      </c>
      <c r="AJ83" s="71">
        <v>0.53191489361702105</v>
      </c>
      <c r="AK83" s="71">
        <v>4.2553191489361701E-2</v>
      </c>
      <c r="AM83" s="71">
        <v>4.2553191489361701E-2</v>
      </c>
      <c r="AN83" s="71">
        <v>0.19148936170212799</v>
      </c>
      <c r="AO83" s="71">
        <v>0.680851063829787</v>
      </c>
      <c r="AP83" s="71">
        <v>8.5106382978723402E-2</v>
      </c>
    </row>
    <row r="84" spans="2:42">
      <c r="B84" s="423"/>
      <c r="C84" s="401" t="s">
        <v>166</v>
      </c>
      <c r="D84" s="68">
        <v>36</v>
      </c>
      <c r="E84" s="68">
        <v>16</v>
      </c>
      <c r="F84" s="68">
        <v>24</v>
      </c>
      <c r="G84" s="68">
        <v>2</v>
      </c>
      <c r="I84" s="68">
        <v>11</v>
      </c>
      <c r="J84" s="68">
        <v>29</v>
      </c>
      <c r="K84" s="68">
        <v>33</v>
      </c>
      <c r="L84" s="68">
        <v>5</v>
      </c>
      <c r="N84" s="68">
        <v>3</v>
      </c>
      <c r="O84" s="68">
        <v>17</v>
      </c>
      <c r="P84" s="68">
        <v>54</v>
      </c>
      <c r="Q84" s="68">
        <v>4</v>
      </c>
      <c r="S84" s="68">
        <v>12</v>
      </c>
      <c r="T84" s="68">
        <v>10</v>
      </c>
      <c r="U84" s="68">
        <v>51</v>
      </c>
      <c r="V84" s="68">
        <v>4</v>
      </c>
      <c r="X84" s="68">
        <v>10</v>
      </c>
      <c r="Y84" s="68">
        <v>14</v>
      </c>
      <c r="Z84" s="68">
        <v>51</v>
      </c>
      <c r="AA84" s="68">
        <v>2</v>
      </c>
      <c r="AC84" s="68">
        <v>37</v>
      </c>
      <c r="AD84" s="68">
        <v>12</v>
      </c>
      <c r="AE84" s="68">
        <v>26</v>
      </c>
      <c r="AF84" s="68">
        <v>2</v>
      </c>
      <c r="AH84" s="68">
        <v>4</v>
      </c>
      <c r="AI84" s="68">
        <v>23</v>
      </c>
      <c r="AJ84" s="68">
        <v>49</v>
      </c>
      <c r="AK84" s="68">
        <v>1</v>
      </c>
      <c r="AM84" s="68">
        <v>2</v>
      </c>
      <c r="AN84" s="68">
        <v>6</v>
      </c>
      <c r="AO84" s="68">
        <v>64</v>
      </c>
      <c r="AP84" s="68">
        <v>5</v>
      </c>
    </row>
    <row r="85" spans="2:42">
      <c r="B85" s="423"/>
      <c r="C85" s="402"/>
      <c r="D85" s="71">
        <v>0.46153846153846201</v>
      </c>
      <c r="E85" s="71">
        <v>0.20512820512820501</v>
      </c>
      <c r="F85" s="71">
        <v>0.30769230769230799</v>
      </c>
      <c r="G85" s="71">
        <v>2.5641025641025599E-2</v>
      </c>
      <c r="I85" s="71">
        <v>0.141025641025641</v>
      </c>
      <c r="J85" s="71">
        <v>0.37179487179487197</v>
      </c>
      <c r="K85" s="71">
        <v>0.42307692307692302</v>
      </c>
      <c r="L85" s="71">
        <v>6.4102564102564097E-2</v>
      </c>
      <c r="N85" s="71">
        <v>3.8461538461538498E-2</v>
      </c>
      <c r="O85" s="71">
        <v>0.21794871794871801</v>
      </c>
      <c r="P85" s="71">
        <v>0.69230769230769196</v>
      </c>
      <c r="Q85" s="71">
        <v>5.1282051282051301E-2</v>
      </c>
      <c r="S85" s="71">
        <v>0.15584415584415601</v>
      </c>
      <c r="T85" s="71">
        <v>0.12987012987013</v>
      </c>
      <c r="U85" s="71">
        <v>0.662337662337662</v>
      </c>
      <c r="V85" s="71">
        <v>5.1948051948051903E-2</v>
      </c>
      <c r="X85" s="71">
        <v>0.12987012987013</v>
      </c>
      <c r="Y85" s="71">
        <v>0.18181818181818199</v>
      </c>
      <c r="Z85" s="71">
        <v>0.662337662337662</v>
      </c>
      <c r="AA85" s="71">
        <v>2.5974025974026E-2</v>
      </c>
      <c r="AC85" s="71">
        <v>0.48051948051948101</v>
      </c>
      <c r="AD85" s="71">
        <v>0.15584415584415601</v>
      </c>
      <c r="AE85" s="71">
        <v>0.337662337662338</v>
      </c>
      <c r="AF85" s="71">
        <v>2.5974025974026E-2</v>
      </c>
      <c r="AH85" s="71">
        <v>5.1948051948051903E-2</v>
      </c>
      <c r="AI85" s="71">
        <v>0.29870129870129902</v>
      </c>
      <c r="AJ85" s="71">
        <v>0.63636363636363602</v>
      </c>
      <c r="AK85" s="71">
        <v>1.2987012987013E-2</v>
      </c>
      <c r="AM85" s="71">
        <v>2.5974025974026E-2</v>
      </c>
      <c r="AN85" s="71">
        <v>7.7922077922077906E-2</v>
      </c>
      <c r="AO85" s="71">
        <v>0.831168831168831</v>
      </c>
      <c r="AP85" s="71">
        <v>6.4935064935064901E-2</v>
      </c>
    </row>
    <row r="86" spans="2:42">
      <c r="B86" s="423"/>
      <c r="C86" s="401" t="s">
        <v>167</v>
      </c>
      <c r="D86" s="68">
        <v>78</v>
      </c>
      <c r="E86" s="68">
        <v>65</v>
      </c>
      <c r="F86" s="68">
        <v>58</v>
      </c>
      <c r="G86" s="68">
        <v>3</v>
      </c>
      <c r="I86" s="68">
        <v>31</v>
      </c>
      <c r="J86" s="68">
        <v>69</v>
      </c>
      <c r="K86" s="68">
        <v>93</v>
      </c>
      <c r="L86" s="68">
        <v>10</v>
      </c>
      <c r="N86" s="68">
        <v>8</v>
      </c>
      <c r="O86" s="68">
        <v>40</v>
      </c>
      <c r="P86" s="68">
        <v>147</v>
      </c>
      <c r="Q86" s="68">
        <v>9</v>
      </c>
      <c r="S86" s="68">
        <v>33</v>
      </c>
      <c r="T86" s="68">
        <v>25</v>
      </c>
      <c r="U86" s="68">
        <v>134</v>
      </c>
      <c r="V86" s="68">
        <v>11</v>
      </c>
      <c r="X86" s="68">
        <v>10</v>
      </c>
      <c r="Y86" s="68">
        <v>20</v>
      </c>
      <c r="Z86" s="68">
        <v>156</v>
      </c>
      <c r="AA86" s="68">
        <v>16</v>
      </c>
      <c r="AC86" s="68">
        <v>76</v>
      </c>
      <c r="AD86" s="68">
        <v>47</v>
      </c>
      <c r="AE86" s="68">
        <v>76</v>
      </c>
      <c r="AF86" s="68">
        <v>4</v>
      </c>
      <c r="AH86" s="68">
        <v>9</v>
      </c>
      <c r="AI86" s="68">
        <v>69</v>
      </c>
      <c r="AJ86" s="68">
        <v>122</v>
      </c>
      <c r="AK86" s="68">
        <v>3</v>
      </c>
      <c r="AM86" s="68">
        <v>4</v>
      </c>
      <c r="AN86" s="68">
        <v>24</v>
      </c>
      <c r="AO86" s="68">
        <v>152</v>
      </c>
      <c r="AP86" s="68">
        <v>23</v>
      </c>
    </row>
    <row r="87" spans="2:42">
      <c r="B87" s="423"/>
      <c r="C87" s="402"/>
      <c r="D87" s="71">
        <v>0.38235294117647101</v>
      </c>
      <c r="E87" s="71">
        <v>0.31862745098039202</v>
      </c>
      <c r="F87" s="71">
        <v>0.28431372549019601</v>
      </c>
      <c r="G87" s="71">
        <v>1.4705882352941201E-2</v>
      </c>
      <c r="I87" s="71">
        <v>0.152709359605911</v>
      </c>
      <c r="J87" s="71">
        <v>0.33990147783251201</v>
      </c>
      <c r="K87" s="71">
        <v>0.45812807881773399</v>
      </c>
      <c r="L87" s="71">
        <v>4.9261083743842402E-2</v>
      </c>
      <c r="N87" s="71">
        <v>3.9215686274509803E-2</v>
      </c>
      <c r="O87" s="71">
        <v>0.19607843137254899</v>
      </c>
      <c r="P87" s="71">
        <v>0.72058823529411797</v>
      </c>
      <c r="Q87" s="71">
        <v>4.4117647058823498E-2</v>
      </c>
      <c r="S87" s="71">
        <v>0.16256157635467999</v>
      </c>
      <c r="T87" s="71">
        <v>0.123152709359606</v>
      </c>
      <c r="U87" s="71">
        <v>0.66009852216748799</v>
      </c>
      <c r="V87" s="71">
        <v>5.4187192118226597E-2</v>
      </c>
      <c r="X87" s="71">
        <v>4.95049504950495E-2</v>
      </c>
      <c r="Y87" s="71">
        <v>9.9009900990099001E-2</v>
      </c>
      <c r="Z87" s="71">
        <v>0.77227722772277196</v>
      </c>
      <c r="AA87" s="71">
        <v>7.9207920792079195E-2</v>
      </c>
      <c r="AC87" s="71">
        <v>0.37438423645320201</v>
      </c>
      <c r="AD87" s="71">
        <v>0.231527093596059</v>
      </c>
      <c r="AE87" s="71">
        <v>0.37438423645320201</v>
      </c>
      <c r="AF87" s="71">
        <v>1.9704433497536901E-2</v>
      </c>
      <c r="AH87" s="71">
        <v>4.4334975369458102E-2</v>
      </c>
      <c r="AI87" s="71">
        <v>0.33990147783251201</v>
      </c>
      <c r="AJ87" s="71">
        <v>0.600985221674877</v>
      </c>
      <c r="AK87" s="71">
        <v>1.47783251231527E-2</v>
      </c>
      <c r="AM87" s="71">
        <v>1.9704433497536901E-2</v>
      </c>
      <c r="AN87" s="71">
        <v>0.118226600985222</v>
      </c>
      <c r="AO87" s="71">
        <v>0.74876847290640403</v>
      </c>
      <c r="AP87" s="71">
        <v>0.11330049261083699</v>
      </c>
    </row>
    <row r="88" spans="2:42">
      <c r="B88" s="423"/>
      <c r="C88" s="401" t="s">
        <v>168</v>
      </c>
      <c r="D88" s="68">
        <v>86</v>
      </c>
      <c r="E88" s="68">
        <v>89</v>
      </c>
      <c r="F88" s="68">
        <v>126</v>
      </c>
      <c r="G88" s="68">
        <v>13</v>
      </c>
      <c r="I88" s="68">
        <v>45</v>
      </c>
      <c r="J88" s="68">
        <v>81</v>
      </c>
      <c r="K88" s="68">
        <v>145</v>
      </c>
      <c r="L88" s="68">
        <v>43</v>
      </c>
      <c r="N88" s="68">
        <v>9</v>
      </c>
      <c r="O88" s="68">
        <v>54</v>
      </c>
      <c r="P88" s="68">
        <v>228</v>
      </c>
      <c r="Q88" s="68">
        <v>24</v>
      </c>
      <c r="S88" s="68">
        <v>26</v>
      </c>
      <c r="T88" s="68">
        <v>45</v>
      </c>
      <c r="U88" s="68">
        <v>199</v>
      </c>
      <c r="V88" s="68">
        <v>45</v>
      </c>
      <c r="X88" s="68">
        <v>12</v>
      </c>
      <c r="Y88" s="68">
        <v>28</v>
      </c>
      <c r="Z88" s="68">
        <v>222</v>
      </c>
      <c r="AA88" s="68">
        <v>53</v>
      </c>
      <c r="AC88" s="68">
        <v>102</v>
      </c>
      <c r="AD88" s="68">
        <v>71</v>
      </c>
      <c r="AE88" s="68">
        <v>120</v>
      </c>
      <c r="AF88" s="68">
        <v>23</v>
      </c>
      <c r="AH88" s="68">
        <v>21</v>
      </c>
      <c r="AI88" s="68">
        <v>85</v>
      </c>
      <c r="AJ88" s="68">
        <v>182</v>
      </c>
      <c r="AK88" s="68">
        <v>28</v>
      </c>
      <c r="AM88" s="68">
        <v>6</v>
      </c>
      <c r="AN88" s="68">
        <v>22</v>
      </c>
      <c r="AO88" s="68">
        <v>224</v>
      </c>
      <c r="AP88" s="68">
        <v>63</v>
      </c>
    </row>
    <row r="89" spans="2:42">
      <c r="B89" s="423"/>
      <c r="C89" s="402"/>
      <c r="D89" s="71">
        <v>0.273885350318471</v>
      </c>
      <c r="E89" s="71">
        <v>0.28343949044585998</v>
      </c>
      <c r="F89" s="71">
        <v>0.40127388535031799</v>
      </c>
      <c r="G89" s="71">
        <v>4.1401273885350302E-2</v>
      </c>
      <c r="I89" s="71">
        <v>0.14331210191082799</v>
      </c>
      <c r="J89" s="71">
        <v>0.25796178343949</v>
      </c>
      <c r="K89" s="71">
        <v>0.46178343949044598</v>
      </c>
      <c r="L89" s="71">
        <v>0.136942675159236</v>
      </c>
      <c r="N89" s="71">
        <v>2.8571428571428598E-2</v>
      </c>
      <c r="O89" s="71">
        <v>0.17142857142857101</v>
      </c>
      <c r="P89" s="71">
        <v>0.72380952380952401</v>
      </c>
      <c r="Q89" s="71">
        <v>7.6190476190476197E-2</v>
      </c>
      <c r="S89" s="71">
        <v>8.2539682539682496E-2</v>
      </c>
      <c r="T89" s="71">
        <v>0.14285714285714299</v>
      </c>
      <c r="U89" s="71">
        <v>0.63174603174603206</v>
      </c>
      <c r="V89" s="71">
        <v>0.14285714285714299</v>
      </c>
      <c r="X89" s="71">
        <v>3.8095238095238099E-2</v>
      </c>
      <c r="Y89" s="71">
        <v>8.8888888888888906E-2</v>
      </c>
      <c r="Z89" s="71">
        <v>0.70476190476190503</v>
      </c>
      <c r="AA89" s="71">
        <v>0.16825396825396799</v>
      </c>
      <c r="AC89" s="71">
        <v>0.322784810126582</v>
      </c>
      <c r="AD89" s="71">
        <v>0.224683544303797</v>
      </c>
      <c r="AE89" s="71">
        <v>0.379746835443038</v>
      </c>
      <c r="AF89" s="71">
        <v>7.2784810126582306E-2</v>
      </c>
      <c r="AH89" s="71">
        <v>6.6455696202531597E-2</v>
      </c>
      <c r="AI89" s="71">
        <v>0.268987341772152</v>
      </c>
      <c r="AJ89" s="71">
        <v>0.575949367088608</v>
      </c>
      <c r="AK89" s="71">
        <v>8.8607594936708903E-2</v>
      </c>
      <c r="AM89" s="71">
        <v>1.9047619047619001E-2</v>
      </c>
      <c r="AN89" s="71">
        <v>6.9841269841269801E-2</v>
      </c>
      <c r="AO89" s="71">
        <v>0.71111111111111103</v>
      </c>
      <c r="AP89" s="71">
        <v>0.2</v>
      </c>
    </row>
    <row r="90" spans="2:42">
      <c r="B90" s="423"/>
      <c r="C90" s="401" t="s">
        <v>176</v>
      </c>
      <c r="D90" s="68">
        <v>20</v>
      </c>
      <c r="E90" s="68">
        <v>27</v>
      </c>
      <c r="F90" s="68">
        <v>41</v>
      </c>
      <c r="G90" s="68">
        <v>9</v>
      </c>
      <c r="I90" s="68">
        <v>6</v>
      </c>
      <c r="J90" s="68">
        <v>29</v>
      </c>
      <c r="K90" s="68">
        <v>45</v>
      </c>
      <c r="L90" s="68">
        <v>16</v>
      </c>
      <c r="N90" s="68">
        <v>2</v>
      </c>
      <c r="O90" s="68">
        <v>22</v>
      </c>
      <c r="P90" s="68">
        <v>63</v>
      </c>
      <c r="Q90" s="68">
        <v>9</v>
      </c>
      <c r="S90" s="68">
        <v>8</v>
      </c>
      <c r="T90" s="68">
        <v>11</v>
      </c>
      <c r="U90" s="68">
        <v>53</v>
      </c>
      <c r="V90" s="68">
        <v>25</v>
      </c>
      <c r="X90" s="68">
        <v>8</v>
      </c>
      <c r="Y90" s="68">
        <v>4</v>
      </c>
      <c r="Z90" s="68">
        <v>62</v>
      </c>
      <c r="AA90" s="68">
        <v>23</v>
      </c>
      <c r="AC90" s="68">
        <v>27</v>
      </c>
      <c r="AD90" s="68">
        <v>22</v>
      </c>
      <c r="AE90" s="68">
        <v>34</v>
      </c>
      <c r="AF90" s="68">
        <v>13</v>
      </c>
      <c r="AH90" s="68">
        <v>13</v>
      </c>
      <c r="AI90" s="68">
        <v>19</v>
      </c>
      <c r="AJ90" s="68">
        <v>54</v>
      </c>
      <c r="AK90" s="68">
        <v>11</v>
      </c>
      <c r="AM90" s="68">
        <v>5</v>
      </c>
      <c r="AN90" s="68">
        <v>7</v>
      </c>
      <c r="AO90" s="68">
        <v>62</v>
      </c>
      <c r="AP90" s="68">
        <v>23</v>
      </c>
    </row>
    <row r="91" spans="2:42">
      <c r="B91" s="423"/>
      <c r="C91" s="402"/>
      <c r="D91" s="71">
        <v>0.20618556701030899</v>
      </c>
      <c r="E91" s="71">
        <v>0.27835051546391798</v>
      </c>
      <c r="F91" s="71">
        <v>0.42268041237113402</v>
      </c>
      <c r="G91" s="71">
        <v>9.2783505154639206E-2</v>
      </c>
      <c r="I91" s="71">
        <v>6.25E-2</v>
      </c>
      <c r="J91" s="71">
        <v>0.30208333333333298</v>
      </c>
      <c r="K91" s="71">
        <v>0.46875</v>
      </c>
      <c r="L91" s="71">
        <v>0.16666666666666699</v>
      </c>
      <c r="N91" s="71">
        <v>2.0833333333333301E-2</v>
      </c>
      <c r="O91" s="71">
        <v>0.22916666666666699</v>
      </c>
      <c r="P91" s="71">
        <v>0.65625</v>
      </c>
      <c r="Q91" s="71">
        <v>9.375E-2</v>
      </c>
      <c r="S91" s="71">
        <v>8.2474226804123696E-2</v>
      </c>
      <c r="T91" s="71">
        <v>0.11340206185567001</v>
      </c>
      <c r="U91" s="71">
        <v>0.54639175257731998</v>
      </c>
      <c r="V91" s="71">
        <v>0.25773195876288701</v>
      </c>
      <c r="X91" s="71">
        <v>8.2474226804123696E-2</v>
      </c>
      <c r="Y91" s="71">
        <v>4.1237113402061903E-2</v>
      </c>
      <c r="Z91" s="71">
        <v>0.63917525773195905</v>
      </c>
      <c r="AA91" s="71">
        <v>0.23711340206185599</v>
      </c>
      <c r="AC91" s="71">
        <v>0.28125</v>
      </c>
      <c r="AD91" s="71">
        <v>0.22916666666666699</v>
      </c>
      <c r="AE91" s="71">
        <v>0.35416666666666702</v>
      </c>
      <c r="AF91" s="71">
        <v>0.13541666666666699</v>
      </c>
      <c r="AH91" s="71">
        <v>0.134020618556701</v>
      </c>
      <c r="AI91" s="71">
        <v>0.19587628865979401</v>
      </c>
      <c r="AJ91" s="71">
        <v>0.55670103092783496</v>
      </c>
      <c r="AK91" s="71">
        <v>0.11340206185567001</v>
      </c>
      <c r="AM91" s="71">
        <v>5.1546391752577303E-2</v>
      </c>
      <c r="AN91" s="71">
        <v>7.2164948453608296E-2</v>
      </c>
      <c r="AO91" s="71">
        <v>0.63917525773195905</v>
      </c>
      <c r="AP91" s="71">
        <v>0.23711340206185599</v>
      </c>
    </row>
    <row r="92" spans="2:42">
      <c r="B92" s="423"/>
      <c r="C92" s="401" t="s">
        <v>169</v>
      </c>
      <c r="D92" s="68">
        <v>22</v>
      </c>
      <c r="E92" s="68">
        <v>26</v>
      </c>
      <c r="F92" s="68">
        <v>67</v>
      </c>
      <c r="G92" s="68">
        <v>6</v>
      </c>
      <c r="I92" s="68">
        <v>5</v>
      </c>
      <c r="J92" s="68">
        <v>20</v>
      </c>
      <c r="K92" s="68">
        <v>71</v>
      </c>
      <c r="L92" s="68">
        <v>24</v>
      </c>
      <c r="N92" s="68">
        <v>2</v>
      </c>
      <c r="O92" s="68">
        <v>8</v>
      </c>
      <c r="P92" s="68">
        <v>99</v>
      </c>
      <c r="Q92" s="68">
        <v>11</v>
      </c>
      <c r="S92" s="68">
        <v>13</v>
      </c>
      <c r="T92" s="68">
        <v>11</v>
      </c>
      <c r="U92" s="68">
        <v>76</v>
      </c>
      <c r="V92" s="68">
        <v>21</v>
      </c>
      <c r="X92" s="68">
        <v>2</v>
      </c>
      <c r="Y92" s="68">
        <v>13</v>
      </c>
      <c r="Z92" s="68">
        <v>84</v>
      </c>
      <c r="AA92" s="68">
        <v>22</v>
      </c>
      <c r="AC92" s="68">
        <v>31</v>
      </c>
      <c r="AD92" s="68">
        <v>16</v>
      </c>
      <c r="AE92" s="68">
        <v>60</v>
      </c>
      <c r="AF92" s="68">
        <v>13</v>
      </c>
      <c r="AH92" s="68">
        <v>3</v>
      </c>
      <c r="AI92" s="68">
        <v>13</v>
      </c>
      <c r="AJ92" s="68">
        <v>88</v>
      </c>
      <c r="AK92" s="68">
        <v>16</v>
      </c>
      <c r="AM92" s="68">
        <v>1</v>
      </c>
      <c r="AN92" s="68">
        <v>6</v>
      </c>
      <c r="AO92" s="68">
        <v>79</v>
      </c>
      <c r="AP92" s="68">
        <v>34</v>
      </c>
    </row>
    <row r="93" spans="2:42">
      <c r="B93" s="423"/>
      <c r="C93" s="402"/>
      <c r="D93" s="71">
        <v>0.18181818181818199</v>
      </c>
      <c r="E93" s="71">
        <v>0.214876033057851</v>
      </c>
      <c r="F93" s="71">
        <v>0.55371900826446296</v>
      </c>
      <c r="G93" s="71">
        <v>4.9586776859504099E-2</v>
      </c>
      <c r="I93" s="71">
        <v>4.1666666666666699E-2</v>
      </c>
      <c r="J93" s="71">
        <v>0.16666666666666699</v>
      </c>
      <c r="K93" s="71">
        <v>0.59166666666666701</v>
      </c>
      <c r="L93" s="71">
        <v>0.2</v>
      </c>
      <c r="N93" s="71">
        <v>1.6666666666666701E-2</v>
      </c>
      <c r="O93" s="71">
        <v>6.6666666666666693E-2</v>
      </c>
      <c r="P93" s="71">
        <v>0.82499999999999996</v>
      </c>
      <c r="Q93" s="71">
        <v>9.1666666666666702E-2</v>
      </c>
      <c r="S93" s="71">
        <v>0.107438016528926</v>
      </c>
      <c r="T93" s="71">
        <v>9.0909090909090898E-2</v>
      </c>
      <c r="U93" s="71">
        <v>0.62809917355371903</v>
      </c>
      <c r="V93" s="71">
        <v>0.173553719008264</v>
      </c>
      <c r="X93" s="71">
        <v>1.6528925619834701E-2</v>
      </c>
      <c r="Y93" s="71">
        <v>0.107438016528926</v>
      </c>
      <c r="Z93" s="71">
        <v>0.69421487603305798</v>
      </c>
      <c r="AA93" s="71">
        <v>0.18181818181818199</v>
      </c>
      <c r="AC93" s="71">
        <v>0.25833333333333303</v>
      </c>
      <c r="AD93" s="71">
        <v>0.133333333333333</v>
      </c>
      <c r="AE93" s="71">
        <v>0.5</v>
      </c>
      <c r="AF93" s="71">
        <v>0.108333333333333</v>
      </c>
      <c r="AH93" s="71">
        <v>2.5000000000000001E-2</v>
      </c>
      <c r="AI93" s="71">
        <v>0.108333333333333</v>
      </c>
      <c r="AJ93" s="71">
        <v>0.73333333333333295</v>
      </c>
      <c r="AK93" s="71">
        <v>0.133333333333333</v>
      </c>
      <c r="AM93" s="72">
        <v>8.3333333333333297E-3</v>
      </c>
      <c r="AN93" s="71">
        <v>0.05</v>
      </c>
      <c r="AO93" s="71">
        <v>0.65833333333333299</v>
      </c>
      <c r="AP93" s="71">
        <v>0.28333333333333299</v>
      </c>
    </row>
    <row r="94" spans="2:42">
      <c r="B94" s="423"/>
      <c r="C94" s="401" t="s">
        <v>170</v>
      </c>
      <c r="D94" s="68">
        <v>1</v>
      </c>
      <c r="E94" s="68">
        <v>11</v>
      </c>
      <c r="F94" s="68">
        <v>98</v>
      </c>
      <c r="G94" s="68">
        <v>35</v>
      </c>
      <c r="I94" s="68">
        <v>1</v>
      </c>
      <c r="J94" s="68">
        <v>3</v>
      </c>
      <c r="K94" s="68">
        <v>77</v>
      </c>
      <c r="L94" s="68">
        <v>64</v>
      </c>
      <c r="N94" s="68">
        <v>0</v>
      </c>
      <c r="O94" s="68">
        <v>2</v>
      </c>
      <c r="P94" s="68">
        <v>108</v>
      </c>
      <c r="Q94" s="68">
        <v>36</v>
      </c>
      <c r="S94" s="68">
        <v>0</v>
      </c>
      <c r="T94" s="68">
        <v>3</v>
      </c>
      <c r="U94" s="68">
        <v>79</v>
      </c>
      <c r="V94" s="68">
        <v>63</v>
      </c>
      <c r="X94" s="68">
        <v>0</v>
      </c>
      <c r="Y94" s="68">
        <v>0</v>
      </c>
      <c r="Z94" s="68">
        <v>83</v>
      </c>
      <c r="AA94" s="68">
        <v>62</v>
      </c>
      <c r="AC94" s="68">
        <v>2</v>
      </c>
      <c r="AD94" s="68">
        <v>2</v>
      </c>
      <c r="AE94" s="68">
        <v>90</v>
      </c>
      <c r="AF94" s="68">
        <v>52</v>
      </c>
      <c r="AH94" s="68">
        <v>0</v>
      </c>
      <c r="AI94" s="68">
        <v>4</v>
      </c>
      <c r="AJ94" s="68">
        <v>99</v>
      </c>
      <c r="AK94" s="68">
        <v>43</v>
      </c>
      <c r="AM94" s="68">
        <v>0</v>
      </c>
      <c r="AN94" s="68">
        <v>0</v>
      </c>
      <c r="AO94" s="68">
        <v>71</v>
      </c>
      <c r="AP94" s="68">
        <v>74</v>
      </c>
    </row>
    <row r="95" spans="2:42">
      <c r="B95" s="423"/>
      <c r="C95" s="402"/>
      <c r="D95" s="72">
        <v>6.8965517241379301E-3</v>
      </c>
      <c r="E95" s="71">
        <v>7.5862068965517199E-2</v>
      </c>
      <c r="F95" s="71">
        <v>0.67586206896551704</v>
      </c>
      <c r="G95" s="71">
        <v>0.24137931034482801</v>
      </c>
      <c r="I95" s="72">
        <v>6.8965517241379301E-3</v>
      </c>
      <c r="J95" s="71">
        <v>2.06896551724138E-2</v>
      </c>
      <c r="K95" s="71">
        <v>0.53103448275862097</v>
      </c>
      <c r="L95" s="71">
        <v>0.44137931034482802</v>
      </c>
      <c r="N95" s="71">
        <v>0</v>
      </c>
      <c r="O95" s="71">
        <v>1.3698630136986301E-2</v>
      </c>
      <c r="P95" s="71">
        <v>0.73972602739726001</v>
      </c>
      <c r="Q95" s="71">
        <v>0.24657534246575299</v>
      </c>
      <c r="S95" s="71">
        <v>0</v>
      </c>
      <c r="T95" s="71">
        <v>2.06896551724138E-2</v>
      </c>
      <c r="U95" s="71">
        <v>0.54482758620689697</v>
      </c>
      <c r="V95" s="71">
        <v>0.43448275862069002</v>
      </c>
      <c r="X95" s="71">
        <v>0</v>
      </c>
      <c r="Y95" s="71">
        <v>0</v>
      </c>
      <c r="Z95" s="71">
        <v>0.57241379310344798</v>
      </c>
      <c r="AA95" s="71">
        <v>0.42758620689655202</v>
      </c>
      <c r="AC95" s="71">
        <v>1.3698630136986301E-2</v>
      </c>
      <c r="AD95" s="71">
        <v>1.3698630136986301E-2</v>
      </c>
      <c r="AE95" s="71">
        <v>0.61643835616438403</v>
      </c>
      <c r="AF95" s="71">
        <v>0.35616438356164398</v>
      </c>
      <c r="AH95" s="71">
        <v>0</v>
      </c>
      <c r="AI95" s="71">
        <v>2.7397260273972601E-2</v>
      </c>
      <c r="AJ95" s="71">
        <v>0.67808219178082196</v>
      </c>
      <c r="AK95" s="71">
        <v>0.29452054794520499</v>
      </c>
      <c r="AM95" s="71">
        <v>0</v>
      </c>
      <c r="AN95" s="71">
        <v>0</v>
      </c>
      <c r="AO95" s="71">
        <v>0.48965517241379303</v>
      </c>
      <c r="AP95" s="71">
        <v>0.51034482758620703</v>
      </c>
    </row>
    <row r="96" spans="2:42">
      <c r="B96" s="423"/>
      <c r="C96" s="401" t="s">
        <v>149</v>
      </c>
      <c r="D96" s="68">
        <v>2</v>
      </c>
      <c r="E96" s="68">
        <v>8</v>
      </c>
      <c r="F96" s="68">
        <v>14</v>
      </c>
      <c r="G96" s="68">
        <v>6</v>
      </c>
      <c r="I96" s="68">
        <v>0</v>
      </c>
      <c r="J96" s="68">
        <v>5</v>
      </c>
      <c r="K96" s="68">
        <v>17</v>
      </c>
      <c r="L96" s="68">
        <v>8</v>
      </c>
      <c r="N96" s="68">
        <v>0</v>
      </c>
      <c r="O96" s="68">
        <v>0</v>
      </c>
      <c r="P96" s="68">
        <v>24</v>
      </c>
      <c r="Q96" s="68">
        <v>6</v>
      </c>
      <c r="S96" s="68">
        <v>0</v>
      </c>
      <c r="T96" s="68">
        <v>2</v>
      </c>
      <c r="U96" s="68">
        <v>19</v>
      </c>
      <c r="V96" s="68">
        <v>9</v>
      </c>
      <c r="X96" s="68">
        <v>3</v>
      </c>
      <c r="Y96" s="68">
        <v>1</v>
      </c>
      <c r="Z96" s="68">
        <v>17</v>
      </c>
      <c r="AA96" s="68">
        <v>9</v>
      </c>
      <c r="AC96" s="68">
        <v>2</v>
      </c>
      <c r="AD96" s="68">
        <v>3</v>
      </c>
      <c r="AE96" s="68">
        <v>18</v>
      </c>
      <c r="AF96" s="68">
        <v>6</v>
      </c>
      <c r="AH96" s="68">
        <v>0</v>
      </c>
      <c r="AI96" s="68">
        <v>6</v>
      </c>
      <c r="AJ96" s="68">
        <v>15</v>
      </c>
      <c r="AK96" s="68">
        <v>8</v>
      </c>
      <c r="AM96" s="68">
        <v>0</v>
      </c>
      <c r="AN96" s="68">
        <v>0</v>
      </c>
      <c r="AO96" s="68">
        <v>20</v>
      </c>
      <c r="AP96" s="68">
        <v>10</v>
      </c>
    </row>
    <row r="97" spans="2:42">
      <c r="B97" s="423"/>
      <c r="C97" s="403"/>
      <c r="D97" s="71">
        <v>6.6666666666666693E-2</v>
      </c>
      <c r="E97" s="71">
        <v>0.266666666666667</v>
      </c>
      <c r="F97" s="71">
        <v>0.46666666666666701</v>
      </c>
      <c r="G97" s="71">
        <v>0.2</v>
      </c>
      <c r="I97" s="71">
        <v>0</v>
      </c>
      <c r="J97" s="71">
        <v>0.16666666666666699</v>
      </c>
      <c r="K97" s="71">
        <v>0.56666666666666698</v>
      </c>
      <c r="L97" s="71">
        <v>0.266666666666667</v>
      </c>
      <c r="N97" s="71">
        <v>0</v>
      </c>
      <c r="O97" s="71">
        <v>0</v>
      </c>
      <c r="P97" s="71">
        <v>0.8</v>
      </c>
      <c r="Q97" s="71">
        <v>0.2</v>
      </c>
      <c r="S97" s="71">
        <v>0</v>
      </c>
      <c r="T97" s="71">
        <v>6.6666666666666693E-2</v>
      </c>
      <c r="U97" s="71">
        <v>0.63333333333333297</v>
      </c>
      <c r="V97" s="71">
        <v>0.3</v>
      </c>
      <c r="X97" s="71">
        <v>0.1</v>
      </c>
      <c r="Y97" s="71">
        <v>3.3333333333333298E-2</v>
      </c>
      <c r="Z97" s="71">
        <v>0.56666666666666698</v>
      </c>
      <c r="AA97" s="71">
        <v>0.3</v>
      </c>
      <c r="AC97" s="71">
        <v>6.8965517241379296E-2</v>
      </c>
      <c r="AD97" s="71">
        <v>0.10344827586206901</v>
      </c>
      <c r="AE97" s="71">
        <v>0.62068965517241403</v>
      </c>
      <c r="AF97" s="71">
        <v>0.20689655172413801</v>
      </c>
      <c r="AH97" s="71">
        <v>0</v>
      </c>
      <c r="AI97" s="71">
        <v>0.20689655172413801</v>
      </c>
      <c r="AJ97" s="71">
        <v>0.51724137931034497</v>
      </c>
      <c r="AK97" s="71">
        <v>0.27586206896551702</v>
      </c>
      <c r="AM97" s="71">
        <v>0</v>
      </c>
      <c r="AN97" s="71">
        <v>0</v>
      </c>
      <c r="AO97" s="71">
        <v>0.66666666666666696</v>
      </c>
      <c r="AP97" s="71">
        <v>0.33333333333333298</v>
      </c>
    </row>
    <row r="98" spans="2:42">
      <c r="C98" s="2"/>
      <c r="D98" s="65"/>
      <c r="I98" s="65"/>
      <c r="N98" s="65"/>
      <c r="S98" s="65"/>
      <c r="X98" s="65"/>
      <c r="AC98" s="65"/>
      <c r="AH98" s="65"/>
      <c r="AM98" s="65"/>
    </row>
    <row r="99" spans="2:42">
      <c r="B99" s="423" t="s">
        <v>228</v>
      </c>
      <c r="C99" s="391" t="s">
        <v>222</v>
      </c>
      <c r="D99" s="68">
        <v>14</v>
      </c>
      <c r="E99" s="68">
        <v>4</v>
      </c>
      <c r="F99" s="68">
        <v>6</v>
      </c>
      <c r="G99" s="68">
        <v>1</v>
      </c>
      <c r="I99" s="68">
        <v>7</v>
      </c>
      <c r="J99" s="68">
        <v>5</v>
      </c>
      <c r="K99" s="68">
        <v>11</v>
      </c>
      <c r="L99" s="68">
        <v>3</v>
      </c>
      <c r="N99" s="68">
        <v>0</v>
      </c>
      <c r="O99" s="68">
        <v>7</v>
      </c>
      <c r="P99" s="68">
        <v>16</v>
      </c>
      <c r="Q99" s="68">
        <v>2</v>
      </c>
      <c r="S99" s="68">
        <v>3</v>
      </c>
      <c r="T99" s="68">
        <v>7</v>
      </c>
      <c r="U99" s="68">
        <v>13</v>
      </c>
      <c r="V99" s="68">
        <v>2</v>
      </c>
      <c r="X99" s="68">
        <v>2</v>
      </c>
      <c r="Y99" s="68">
        <v>2</v>
      </c>
      <c r="Z99" s="68">
        <v>20</v>
      </c>
      <c r="AA99" s="68">
        <v>2</v>
      </c>
      <c r="AC99" s="68">
        <v>12</v>
      </c>
      <c r="AD99" s="68">
        <v>1</v>
      </c>
      <c r="AE99" s="68">
        <v>12</v>
      </c>
      <c r="AF99" s="68">
        <v>1</v>
      </c>
      <c r="AH99" s="68">
        <v>3</v>
      </c>
      <c r="AI99" s="68">
        <v>5</v>
      </c>
      <c r="AJ99" s="68">
        <v>16</v>
      </c>
      <c r="AK99" s="68">
        <v>1</v>
      </c>
      <c r="AM99" s="68">
        <v>2</v>
      </c>
      <c r="AN99" s="68">
        <v>0</v>
      </c>
      <c r="AO99" s="68">
        <v>20</v>
      </c>
      <c r="AP99" s="68">
        <v>4</v>
      </c>
    </row>
    <row r="100" spans="2:42">
      <c r="B100" s="423"/>
      <c r="C100" s="390"/>
      <c r="D100" s="71">
        <v>0.56000000000000005</v>
      </c>
      <c r="E100" s="71">
        <v>0.16</v>
      </c>
      <c r="F100" s="71">
        <v>0.24</v>
      </c>
      <c r="G100" s="71">
        <v>0.04</v>
      </c>
      <c r="I100" s="71">
        <v>0.269230769230769</v>
      </c>
      <c r="J100" s="71">
        <v>0.19230769230769201</v>
      </c>
      <c r="K100" s="71">
        <v>0.42307692307692302</v>
      </c>
      <c r="L100" s="71">
        <v>0.115384615384615</v>
      </c>
      <c r="N100" s="71">
        <v>0</v>
      </c>
      <c r="O100" s="71">
        <v>0.28000000000000003</v>
      </c>
      <c r="P100" s="71">
        <v>0.64</v>
      </c>
      <c r="Q100" s="71">
        <v>0.08</v>
      </c>
      <c r="S100" s="71">
        <v>0.12</v>
      </c>
      <c r="T100" s="71">
        <v>0.28000000000000003</v>
      </c>
      <c r="U100" s="71">
        <v>0.52</v>
      </c>
      <c r="V100" s="71">
        <v>0.08</v>
      </c>
      <c r="X100" s="71">
        <v>7.69230769230769E-2</v>
      </c>
      <c r="Y100" s="71">
        <v>7.69230769230769E-2</v>
      </c>
      <c r="Z100" s="71">
        <v>0.76923076923076905</v>
      </c>
      <c r="AA100" s="71">
        <v>7.69230769230769E-2</v>
      </c>
      <c r="AC100" s="71">
        <v>0.46153846153846201</v>
      </c>
      <c r="AD100" s="71">
        <v>3.8461538461538498E-2</v>
      </c>
      <c r="AE100" s="71">
        <v>0.46153846153846201</v>
      </c>
      <c r="AF100" s="71">
        <v>3.8461538461538498E-2</v>
      </c>
      <c r="AH100" s="71">
        <v>0.12</v>
      </c>
      <c r="AI100" s="71">
        <v>0.2</v>
      </c>
      <c r="AJ100" s="71">
        <v>0.64</v>
      </c>
      <c r="AK100" s="71">
        <v>0.04</v>
      </c>
      <c r="AM100" s="71">
        <v>7.69230769230769E-2</v>
      </c>
      <c r="AN100" s="71">
        <v>0</v>
      </c>
      <c r="AO100" s="71">
        <v>0.76923076923076905</v>
      </c>
      <c r="AP100" s="71">
        <v>0.15384615384615399</v>
      </c>
    </row>
    <row r="101" spans="2:42">
      <c r="B101" s="423"/>
      <c r="C101" s="392" t="s">
        <v>223</v>
      </c>
      <c r="D101" s="68">
        <v>80</v>
      </c>
      <c r="E101" s="68">
        <v>49</v>
      </c>
      <c r="F101" s="68">
        <v>58</v>
      </c>
      <c r="G101" s="68">
        <v>6</v>
      </c>
      <c r="I101" s="68">
        <v>26</v>
      </c>
      <c r="J101" s="68">
        <v>79</v>
      </c>
      <c r="K101" s="68">
        <v>71</v>
      </c>
      <c r="L101" s="68">
        <v>17</v>
      </c>
      <c r="N101" s="68">
        <v>5</v>
      </c>
      <c r="O101" s="68">
        <v>49</v>
      </c>
      <c r="P101" s="68">
        <v>131</v>
      </c>
      <c r="Q101" s="68">
        <v>8</v>
      </c>
      <c r="S101" s="68">
        <v>31</v>
      </c>
      <c r="T101" s="68">
        <v>37</v>
      </c>
      <c r="U101" s="68">
        <v>113</v>
      </c>
      <c r="V101" s="68">
        <v>11</v>
      </c>
      <c r="X101" s="68">
        <v>15</v>
      </c>
      <c r="Y101" s="68">
        <v>24</v>
      </c>
      <c r="Z101" s="68">
        <v>139</v>
      </c>
      <c r="AA101" s="68">
        <v>15</v>
      </c>
      <c r="AC101" s="68">
        <v>89</v>
      </c>
      <c r="AD101" s="68">
        <v>36</v>
      </c>
      <c r="AE101" s="68">
        <v>60</v>
      </c>
      <c r="AF101" s="68">
        <v>7</v>
      </c>
      <c r="AH101" s="68">
        <v>16</v>
      </c>
      <c r="AI101" s="68">
        <v>54</v>
      </c>
      <c r="AJ101" s="68">
        <v>115</v>
      </c>
      <c r="AK101" s="68">
        <v>8</v>
      </c>
      <c r="AM101" s="68">
        <v>5</v>
      </c>
      <c r="AN101" s="68">
        <v>23</v>
      </c>
      <c r="AO101" s="68">
        <v>141</v>
      </c>
      <c r="AP101" s="68">
        <v>23</v>
      </c>
    </row>
    <row r="102" spans="2:42">
      <c r="B102" s="423"/>
      <c r="C102" s="390"/>
      <c r="D102" s="71">
        <v>0.41450777202072497</v>
      </c>
      <c r="E102" s="71">
        <v>0.25388601036269398</v>
      </c>
      <c r="F102" s="71">
        <v>0.30051813471502598</v>
      </c>
      <c r="G102" s="71">
        <v>3.10880829015544E-2</v>
      </c>
      <c r="I102" s="71">
        <v>0.13471502590673601</v>
      </c>
      <c r="J102" s="71">
        <v>0.409326424870466</v>
      </c>
      <c r="K102" s="71">
        <v>0.36787564766839398</v>
      </c>
      <c r="L102" s="71">
        <v>8.8082901554404097E-2</v>
      </c>
      <c r="N102" s="71">
        <v>2.59067357512953E-2</v>
      </c>
      <c r="O102" s="71">
        <v>0.25388601036269398</v>
      </c>
      <c r="P102" s="71">
        <v>0.67875647668393801</v>
      </c>
      <c r="Q102" s="71">
        <v>4.1450777202072499E-2</v>
      </c>
      <c r="S102" s="71">
        <v>0.16145833333333301</v>
      </c>
      <c r="T102" s="71">
        <v>0.19270833333333301</v>
      </c>
      <c r="U102" s="71">
        <v>0.58854166666666696</v>
      </c>
      <c r="V102" s="71">
        <v>5.7291666666666699E-2</v>
      </c>
      <c r="X102" s="71">
        <v>7.7720207253885995E-2</v>
      </c>
      <c r="Y102" s="71">
        <v>0.124352331606218</v>
      </c>
      <c r="Z102" s="71">
        <v>0.72020725388601003</v>
      </c>
      <c r="AA102" s="71">
        <v>7.7720207253885995E-2</v>
      </c>
      <c r="AC102" s="71">
        <v>0.46354166666666702</v>
      </c>
      <c r="AD102" s="71">
        <v>0.1875</v>
      </c>
      <c r="AE102" s="71">
        <v>0.3125</v>
      </c>
      <c r="AF102" s="71">
        <v>3.6458333333333301E-2</v>
      </c>
      <c r="AH102" s="71">
        <v>8.2901554404145095E-2</v>
      </c>
      <c r="AI102" s="71">
        <v>0.27979274611399002</v>
      </c>
      <c r="AJ102" s="71">
        <v>0.59585492227979298</v>
      </c>
      <c r="AK102" s="71">
        <v>4.1450777202072499E-2</v>
      </c>
      <c r="AM102" s="71">
        <v>2.6041666666666699E-2</v>
      </c>
      <c r="AN102" s="71">
        <v>0.119791666666667</v>
      </c>
      <c r="AO102" s="71">
        <v>0.734375</v>
      </c>
      <c r="AP102" s="71">
        <v>0.119791666666667</v>
      </c>
    </row>
    <row r="103" spans="2:42">
      <c r="B103" s="423"/>
      <c r="C103" s="392" t="s">
        <v>224</v>
      </c>
      <c r="D103" s="68">
        <v>165</v>
      </c>
      <c r="E103" s="68">
        <v>173</v>
      </c>
      <c r="F103" s="68">
        <v>246</v>
      </c>
      <c r="G103" s="68">
        <v>36</v>
      </c>
      <c r="I103" s="68">
        <v>73</v>
      </c>
      <c r="J103" s="68">
        <v>164</v>
      </c>
      <c r="K103" s="68">
        <v>296</v>
      </c>
      <c r="L103" s="68">
        <v>86</v>
      </c>
      <c r="N103" s="68">
        <v>18</v>
      </c>
      <c r="O103" s="68">
        <v>104</v>
      </c>
      <c r="P103" s="68">
        <v>447</v>
      </c>
      <c r="Q103" s="68">
        <v>50</v>
      </c>
      <c r="S103" s="68">
        <v>68</v>
      </c>
      <c r="T103" s="68">
        <v>69</v>
      </c>
      <c r="U103" s="68">
        <v>388</v>
      </c>
      <c r="V103" s="68">
        <v>94</v>
      </c>
      <c r="X103" s="68">
        <v>33</v>
      </c>
      <c r="Y103" s="68">
        <v>59</v>
      </c>
      <c r="Z103" s="68">
        <v>428</v>
      </c>
      <c r="AA103" s="68">
        <v>100</v>
      </c>
      <c r="AC103" s="68">
        <v>188</v>
      </c>
      <c r="AD103" s="68">
        <v>127</v>
      </c>
      <c r="AE103" s="68">
        <v>245</v>
      </c>
      <c r="AF103" s="68">
        <v>59</v>
      </c>
      <c r="AH103" s="68">
        <v>32</v>
      </c>
      <c r="AI103" s="68">
        <v>154</v>
      </c>
      <c r="AJ103" s="68">
        <v>370</v>
      </c>
      <c r="AK103" s="68">
        <v>64</v>
      </c>
      <c r="AM103" s="68">
        <v>13</v>
      </c>
      <c r="AN103" s="68">
        <v>47</v>
      </c>
      <c r="AO103" s="68">
        <v>431</v>
      </c>
      <c r="AP103" s="68">
        <v>129</v>
      </c>
    </row>
    <row r="104" spans="2:42">
      <c r="B104" s="423"/>
      <c r="C104" s="390"/>
      <c r="D104" s="71">
        <v>0.266129032258064</v>
      </c>
      <c r="E104" s="71">
        <v>0.27903225806451598</v>
      </c>
      <c r="F104" s="71">
        <v>0.396774193548387</v>
      </c>
      <c r="G104" s="71">
        <v>5.8064516129032302E-2</v>
      </c>
      <c r="I104" s="71">
        <v>0.117932148626817</v>
      </c>
      <c r="J104" s="71">
        <v>0.26494345718901502</v>
      </c>
      <c r="K104" s="71">
        <v>0.47819063004846502</v>
      </c>
      <c r="L104" s="71">
        <v>0.13893376413570299</v>
      </c>
      <c r="N104" s="71">
        <v>2.90791599353796E-2</v>
      </c>
      <c r="O104" s="71">
        <v>0.16801292407108201</v>
      </c>
      <c r="P104" s="71">
        <v>0.72213247172859496</v>
      </c>
      <c r="Q104" s="71">
        <v>8.0775444264943499E-2</v>
      </c>
      <c r="S104" s="71">
        <v>0.109854604200323</v>
      </c>
      <c r="T104" s="71">
        <v>0.11147011308562201</v>
      </c>
      <c r="U104" s="71">
        <v>0.62681744749596102</v>
      </c>
      <c r="V104" s="71">
        <v>0.15185783521809401</v>
      </c>
      <c r="X104" s="71">
        <v>5.32258064516129E-2</v>
      </c>
      <c r="Y104" s="71">
        <v>9.5161290322580597E-2</v>
      </c>
      <c r="Z104" s="71">
        <v>0.69032258064516105</v>
      </c>
      <c r="AA104" s="71">
        <v>0.16129032258064499</v>
      </c>
      <c r="AC104" s="71">
        <v>0.30371567043618702</v>
      </c>
      <c r="AD104" s="71">
        <v>0.205169628432956</v>
      </c>
      <c r="AE104" s="71">
        <v>0.39579967689822299</v>
      </c>
      <c r="AF104" s="71">
        <v>9.53150242326333E-2</v>
      </c>
      <c r="AH104" s="71">
        <v>5.16129032258065E-2</v>
      </c>
      <c r="AI104" s="71">
        <v>0.24838709677419399</v>
      </c>
      <c r="AJ104" s="71">
        <v>0.59677419354838701</v>
      </c>
      <c r="AK104" s="71">
        <v>0.103225806451613</v>
      </c>
      <c r="AM104" s="71">
        <v>2.09677419354839E-2</v>
      </c>
      <c r="AN104" s="71">
        <v>7.5806451612903197E-2</v>
      </c>
      <c r="AO104" s="71">
        <v>0.695161290322581</v>
      </c>
      <c r="AP104" s="71">
        <v>0.20806451612903201</v>
      </c>
    </row>
    <row r="105" spans="2:42">
      <c r="B105" s="423"/>
      <c r="C105" s="392" t="s">
        <v>225</v>
      </c>
      <c r="D105" s="68">
        <v>13</v>
      </c>
      <c r="E105" s="68">
        <v>22</v>
      </c>
      <c r="F105" s="68">
        <v>97</v>
      </c>
      <c r="G105" s="68">
        <v>26</v>
      </c>
      <c r="I105" s="68">
        <v>3</v>
      </c>
      <c r="J105" s="68">
        <v>17</v>
      </c>
      <c r="K105" s="68">
        <v>84</v>
      </c>
      <c r="L105" s="68">
        <v>53</v>
      </c>
      <c r="N105" s="68">
        <v>1</v>
      </c>
      <c r="O105" s="68">
        <v>6</v>
      </c>
      <c r="P105" s="68">
        <v>117</v>
      </c>
      <c r="Q105" s="68">
        <v>33</v>
      </c>
      <c r="S105" s="68">
        <v>3</v>
      </c>
      <c r="T105" s="68">
        <v>2</v>
      </c>
      <c r="U105" s="68">
        <v>96</v>
      </c>
      <c r="V105" s="68">
        <v>56</v>
      </c>
      <c r="X105" s="68">
        <v>1</v>
      </c>
      <c r="Y105" s="68">
        <v>1</v>
      </c>
      <c r="Z105" s="68">
        <v>100</v>
      </c>
      <c r="AA105" s="68">
        <v>57</v>
      </c>
      <c r="AC105" s="68">
        <v>15</v>
      </c>
      <c r="AD105" s="68">
        <v>13</v>
      </c>
      <c r="AE105" s="68">
        <v>90</v>
      </c>
      <c r="AF105" s="68">
        <v>39</v>
      </c>
      <c r="AH105" s="68">
        <v>4</v>
      </c>
      <c r="AI105" s="68">
        <v>18</v>
      </c>
      <c r="AJ105" s="68">
        <v>103</v>
      </c>
      <c r="AK105" s="68">
        <v>32</v>
      </c>
      <c r="AM105" s="68">
        <v>1</v>
      </c>
      <c r="AN105" s="68">
        <v>4</v>
      </c>
      <c r="AO105" s="68">
        <v>90</v>
      </c>
      <c r="AP105" s="68">
        <v>62</v>
      </c>
    </row>
    <row r="106" spans="2:42">
      <c r="B106" s="423"/>
      <c r="C106" s="390"/>
      <c r="D106" s="71">
        <v>8.2278481012658194E-2</v>
      </c>
      <c r="E106" s="71">
        <v>0.139240506329114</v>
      </c>
      <c r="F106" s="71">
        <v>0.613924050632911</v>
      </c>
      <c r="G106" s="71">
        <v>0.164556962025316</v>
      </c>
      <c r="I106" s="71">
        <v>1.9108280254777101E-2</v>
      </c>
      <c r="J106" s="71">
        <v>0.10828025477707</v>
      </c>
      <c r="K106" s="71">
        <v>0.53503184713375795</v>
      </c>
      <c r="L106" s="71">
        <v>0.337579617834395</v>
      </c>
      <c r="N106" s="72">
        <v>6.3694267515923596E-3</v>
      </c>
      <c r="O106" s="71">
        <v>3.8216560509554097E-2</v>
      </c>
      <c r="P106" s="71">
        <v>0.74522292993630601</v>
      </c>
      <c r="Q106" s="71">
        <v>0.210191082802548</v>
      </c>
      <c r="S106" s="71">
        <v>1.9108280254777101E-2</v>
      </c>
      <c r="T106" s="71">
        <v>1.27388535031847E-2</v>
      </c>
      <c r="U106" s="71">
        <v>0.611464968152866</v>
      </c>
      <c r="V106" s="71">
        <v>0.35668789808917201</v>
      </c>
      <c r="X106" s="72">
        <v>6.2893081761006301E-3</v>
      </c>
      <c r="Y106" s="72">
        <v>6.2893081761006301E-3</v>
      </c>
      <c r="Z106" s="71">
        <v>0.62893081761006298</v>
      </c>
      <c r="AA106" s="71">
        <v>0.35849056603773599</v>
      </c>
      <c r="AC106" s="71">
        <v>9.5541401273885398E-2</v>
      </c>
      <c r="AD106" s="71">
        <v>8.2802547770700605E-2</v>
      </c>
      <c r="AE106" s="71">
        <v>0.57324840764331197</v>
      </c>
      <c r="AF106" s="71">
        <v>0.24840764331210199</v>
      </c>
      <c r="AH106" s="71">
        <v>2.54777070063694E-2</v>
      </c>
      <c r="AI106" s="71">
        <v>0.11464968152866201</v>
      </c>
      <c r="AJ106" s="71">
        <v>0.65605095541401304</v>
      </c>
      <c r="AK106" s="71">
        <v>0.20382165605095501</v>
      </c>
      <c r="AM106" s="72">
        <v>6.3694267515923596E-3</v>
      </c>
      <c r="AN106" s="71">
        <v>2.54777070063694E-2</v>
      </c>
      <c r="AO106" s="71">
        <v>0.57324840764331197</v>
      </c>
      <c r="AP106" s="71">
        <v>0.39490445859872603</v>
      </c>
    </row>
    <row r="107" spans="2:42">
      <c r="B107" s="423"/>
      <c r="C107" s="392" t="s">
        <v>226</v>
      </c>
      <c r="D107" s="68">
        <v>0</v>
      </c>
      <c r="E107" s="68">
        <v>1</v>
      </c>
      <c r="F107" s="68">
        <v>30</v>
      </c>
      <c r="G107" s="68">
        <v>6</v>
      </c>
      <c r="I107" s="68">
        <v>0</v>
      </c>
      <c r="J107" s="68">
        <v>0</v>
      </c>
      <c r="K107" s="68">
        <v>23</v>
      </c>
      <c r="L107" s="68">
        <v>13</v>
      </c>
      <c r="N107" s="68">
        <v>0</v>
      </c>
      <c r="O107" s="68">
        <v>0</v>
      </c>
      <c r="P107" s="68">
        <v>29</v>
      </c>
      <c r="Q107" s="68">
        <v>7</v>
      </c>
      <c r="S107" s="68">
        <v>1</v>
      </c>
      <c r="T107" s="68">
        <v>0</v>
      </c>
      <c r="U107" s="68">
        <v>18</v>
      </c>
      <c r="V107" s="68">
        <v>17</v>
      </c>
      <c r="X107" s="68">
        <v>1</v>
      </c>
      <c r="Y107" s="68">
        <v>0</v>
      </c>
      <c r="Z107" s="68">
        <v>18</v>
      </c>
      <c r="AA107" s="68">
        <v>18</v>
      </c>
      <c r="AC107" s="68">
        <v>0</v>
      </c>
      <c r="AD107" s="68">
        <v>1</v>
      </c>
      <c r="AE107" s="68">
        <v>26</v>
      </c>
      <c r="AF107" s="68">
        <v>9</v>
      </c>
      <c r="AH107" s="68">
        <v>0</v>
      </c>
      <c r="AI107" s="68">
        <v>1</v>
      </c>
      <c r="AJ107" s="68">
        <v>29</v>
      </c>
      <c r="AK107" s="68">
        <v>6</v>
      </c>
      <c r="AM107" s="68">
        <v>0</v>
      </c>
      <c r="AN107" s="68">
        <v>0</v>
      </c>
      <c r="AO107" s="68">
        <v>21</v>
      </c>
      <c r="AP107" s="68">
        <v>16</v>
      </c>
    </row>
    <row r="108" spans="2:42">
      <c r="B108" s="423"/>
      <c r="C108" s="390"/>
      <c r="D108" s="71">
        <v>0</v>
      </c>
      <c r="E108" s="71">
        <v>2.7027027027027001E-2</v>
      </c>
      <c r="F108" s="71">
        <v>0.81081081081081097</v>
      </c>
      <c r="G108" s="71">
        <v>0.162162162162162</v>
      </c>
      <c r="I108" s="71">
        <v>0</v>
      </c>
      <c r="J108" s="71">
        <v>0</v>
      </c>
      <c r="K108" s="71">
        <v>0.63888888888888895</v>
      </c>
      <c r="L108" s="71">
        <v>0.36111111111111099</v>
      </c>
      <c r="N108" s="71">
        <v>0</v>
      </c>
      <c r="O108" s="71">
        <v>0</v>
      </c>
      <c r="P108" s="71">
        <v>0.80555555555555602</v>
      </c>
      <c r="Q108" s="71">
        <v>0.194444444444444</v>
      </c>
      <c r="S108" s="71">
        <v>2.7777777777777801E-2</v>
      </c>
      <c r="T108" s="71">
        <v>0</v>
      </c>
      <c r="U108" s="71">
        <v>0.5</v>
      </c>
      <c r="V108" s="71">
        <v>0.47222222222222199</v>
      </c>
      <c r="X108" s="71">
        <v>2.7027027027027001E-2</v>
      </c>
      <c r="Y108" s="71">
        <v>0</v>
      </c>
      <c r="Z108" s="71">
        <v>0.48648648648648601</v>
      </c>
      <c r="AA108" s="71">
        <v>0.48648648648648601</v>
      </c>
      <c r="AC108" s="71">
        <v>0</v>
      </c>
      <c r="AD108" s="71">
        <v>2.7777777777777801E-2</v>
      </c>
      <c r="AE108" s="71">
        <v>0.72222222222222199</v>
      </c>
      <c r="AF108" s="71">
        <v>0.25</v>
      </c>
      <c r="AH108" s="71">
        <v>0</v>
      </c>
      <c r="AI108" s="71">
        <v>2.7777777777777801E-2</v>
      </c>
      <c r="AJ108" s="71">
        <v>0.80555555555555602</v>
      </c>
      <c r="AK108" s="71">
        <v>0.16666666666666699</v>
      </c>
      <c r="AM108" s="71">
        <v>0</v>
      </c>
      <c r="AN108" s="71">
        <v>0</v>
      </c>
      <c r="AO108" s="71">
        <v>0.56756756756756799</v>
      </c>
      <c r="AP108" s="71">
        <v>0.43243243243243201</v>
      </c>
    </row>
    <row r="109" spans="2:42">
      <c r="C109" s="59"/>
      <c r="D109" s="65"/>
      <c r="I109" s="65"/>
      <c r="N109" s="65"/>
      <c r="S109" s="65"/>
      <c r="X109" s="65"/>
      <c r="AC109" s="65"/>
      <c r="AH109" s="65"/>
      <c r="AM109" s="65"/>
    </row>
    <row r="110" spans="2:42">
      <c r="B110" s="423" t="s">
        <v>86</v>
      </c>
      <c r="C110" s="391" t="s">
        <v>180</v>
      </c>
      <c r="D110" s="68">
        <v>50</v>
      </c>
      <c r="E110" s="68">
        <v>70</v>
      </c>
      <c r="F110" s="68">
        <v>155</v>
      </c>
      <c r="G110" s="68">
        <v>42</v>
      </c>
      <c r="I110" s="68">
        <v>21</v>
      </c>
      <c r="J110" s="68">
        <v>63</v>
      </c>
      <c r="K110" s="68">
        <v>164</v>
      </c>
      <c r="L110" s="68">
        <v>68</v>
      </c>
      <c r="N110" s="68">
        <v>2</v>
      </c>
      <c r="O110" s="68">
        <v>37</v>
      </c>
      <c r="P110" s="68">
        <v>228</v>
      </c>
      <c r="Q110" s="68">
        <v>49</v>
      </c>
      <c r="S110" s="68">
        <v>18</v>
      </c>
      <c r="T110" s="68">
        <v>30</v>
      </c>
      <c r="U110" s="68">
        <v>193</v>
      </c>
      <c r="V110" s="68">
        <v>75</v>
      </c>
      <c r="X110" s="68">
        <v>10</v>
      </c>
      <c r="Y110" s="68">
        <v>16</v>
      </c>
      <c r="Z110" s="68">
        <v>211</v>
      </c>
      <c r="AA110" s="68">
        <v>79</v>
      </c>
      <c r="AC110" s="68">
        <v>58</v>
      </c>
      <c r="AD110" s="68">
        <v>48</v>
      </c>
      <c r="AE110" s="68">
        <v>151</v>
      </c>
      <c r="AF110" s="68">
        <v>58</v>
      </c>
      <c r="AH110" s="68">
        <v>11</v>
      </c>
      <c r="AI110" s="68">
        <v>65</v>
      </c>
      <c r="AJ110" s="68">
        <v>187</v>
      </c>
      <c r="AK110" s="68">
        <v>53</v>
      </c>
      <c r="AM110" s="68">
        <v>4</v>
      </c>
      <c r="AN110" s="68">
        <v>13</v>
      </c>
      <c r="AO110" s="68">
        <v>210</v>
      </c>
      <c r="AP110" s="68">
        <v>89</v>
      </c>
    </row>
    <row r="111" spans="2:42">
      <c r="B111" s="423"/>
      <c r="C111" s="390"/>
      <c r="D111" s="71">
        <v>0.157728706624606</v>
      </c>
      <c r="E111" s="71">
        <v>0.22082018927444799</v>
      </c>
      <c r="F111" s="71">
        <v>0.488958990536278</v>
      </c>
      <c r="G111" s="71">
        <v>0.132492113564669</v>
      </c>
      <c r="I111" s="71">
        <v>6.6455696202531597E-2</v>
      </c>
      <c r="J111" s="71">
        <v>0.199367088607595</v>
      </c>
      <c r="K111" s="71">
        <v>0.518987341772152</v>
      </c>
      <c r="L111" s="71">
        <v>0.215189873417722</v>
      </c>
      <c r="N111" s="72">
        <v>6.3291139240506302E-3</v>
      </c>
      <c r="O111" s="71">
        <v>0.117088607594937</v>
      </c>
      <c r="P111" s="71">
        <v>0.721518987341772</v>
      </c>
      <c r="Q111" s="71">
        <v>0.15506329113924</v>
      </c>
      <c r="S111" s="71">
        <v>5.6962025316455701E-2</v>
      </c>
      <c r="T111" s="71">
        <v>9.49367088607595E-2</v>
      </c>
      <c r="U111" s="71">
        <v>0.610759493670886</v>
      </c>
      <c r="V111" s="71">
        <v>0.237341772151899</v>
      </c>
      <c r="X111" s="71">
        <v>3.1645569620253201E-2</v>
      </c>
      <c r="Y111" s="71">
        <v>5.0632911392405097E-2</v>
      </c>
      <c r="Z111" s="71">
        <v>0.667721518987342</v>
      </c>
      <c r="AA111" s="71">
        <v>0.25</v>
      </c>
      <c r="AC111" s="71">
        <v>0.184126984126984</v>
      </c>
      <c r="AD111" s="71">
        <v>0.15238095238095201</v>
      </c>
      <c r="AE111" s="71">
        <v>0.47936507936507899</v>
      </c>
      <c r="AF111" s="71">
        <v>0.184126984126984</v>
      </c>
      <c r="AH111" s="71">
        <v>3.48101265822785E-2</v>
      </c>
      <c r="AI111" s="71">
        <v>0.205696202531646</v>
      </c>
      <c r="AJ111" s="71">
        <v>0.591772151898734</v>
      </c>
      <c r="AK111" s="71">
        <v>0.167721518987342</v>
      </c>
      <c r="AM111" s="71">
        <v>1.26582278481013E-2</v>
      </c>
      <c r="AN111" s="71">
        <v>4.1139240506329097E-2</v>
      </c>
      <c r="AO111" s="71">
        <v>0.664556962025316</v>
      </c>
      <c r="AP111" s="71">
        <v>0.281645569620253</v>
      </c>
    </row>
    <row r="112" spans="2:42">
      <c r="B112" s="423"/>
      <c r="C112" s="392" t="s">
        <v>181</v>
      </c>
      <c r="D112" s="68">
        <v>32</v>
      </c>
      <c r="E112" s="68">
        <v>31</v>
      </c>
      <c r="F112" s="68">
        <v>67</v>
      </c>
      <c r="G112" s="68">
        <v>11</v>
      </c>
      <c r="I112" s="68">
        <v>7</v>
      </c>
      <c r="J112" s="68">
        <v>40</v>
      </c>
      <c r="K112" s="68">
        <v>70</v>
      </c>
      <c r="L112" s="68">
        <v>24</v>
      </c>
      <c r="N112" s="68">
        <v>1</v>
      </c>
      <c r="O112" s="68">
        <v>22</v>
      </c>
      <c r="P112" s="68">
        <v>101</v>
      </c>
      <c r="Q112" s="68">
        <v>16</v>
      </c>
      <c r="S112" s="68">
        <v>9</v>
      </c>
      <c r="T112" s="68">
        <v>15</v>
      </c>
      <c r="U112" s="68">
        <v>93</v>
      </c>
      <c r="V112" s="68">
        <v>23</v>
      </c>
      <c r="X112" s="68">
        <v>6</v>
      </c>
      <c r="Y112" s="68">
        <v>14</v>
      </c>
      <c r="Z112" s="68">
        <v>99</v>
      </c>
      <c r="AA112" s="68">
        <v>21</v>
      </c>
      <c r="AC112" s="68">
        <v>33</v>
      </c>
      <c r="AD112" s="68">
        <v>28</v>
      </c>
      <c r="AE112" s="68">
        <v>62</v>
      </c>
      <c r="AF112" s="68">
        <v>18</v>
      </c>
      <c r="AH112" s="68">
        <v>4</v>
      </c>
      <c r="AI112" s="68">
        <v>27</v>
      </c>
      <c r="AJ112" s="68">
        <v>93</v>
      </c>
      <c r="AK112" s="68">
        <v>17</v>
      </c>
      <c r="AM112" s="68">
        <v>2</v>
      </c>
      <c r="AN112" s="68">
        <v>11</v>
      </c>
      <c r="AO112" s="68">
        <v>104</v>
      </c>
      <c r="AP112" s="68">
        <v>23</v>
      </c>
    </row>
    <row r="113" spans="2:42">
      <c r="B113" s="423"/>
      <c r="C113" s="390"/>
      <c r="D113" s="71">
        <v>0.22695035460992899</v>
      </c>
      <c r="E113" s="71">
        <v>0.219858156028369</v>
      </c>
      <c r="F113" s="71">
        <v>0.47517730496453903</v>
      </c>
      <c r="G113" s="71">
        <v>7.8014184397163094E-2</v>
      </c>
      <c r="I113" s="71">
        <v>4.9645390070922002E-2</v>
      </c>
      <c r="J113" s="71">
        <v>0.28368794326241098</v>
      </c>
      <c r="K113" s="71">
        <v>0.49645390070922002</v>
      </c>
      <c r="L113" s="71">
        <v>0.170212765957447</v>
      </c>
      <c r="N113" s="72">
        <v>7.14285714285714E-3</v>
      </c>
      <c r="O113" s="71">
        <v>0.157142857142857</v>
      </c>
      <c r="P113" s="71">
        <v>0.72142857142857097</v>
      </c>
      <c r="Q113" s="71">
        <v>0.114285714285714</v>
      </c>
      <c r="S113" s="71">
        <v>6.4285714285714293E-2</v>
      </c>
      <c r="T113" s="71">
        <v>0.107142857142857</v>
      </c>
      <c r="U113" s="71">
        <v>0.66428571428571404</v>
      </c>
      <c r="V113" s="71">
        <v>0.16428571428571401</v>
      </c>
      <c r="X113" s="71">
        <v>4.2857142857142899E-2</v>
      </c>
      <c r="Y113" s="71">
        <v>0.1</v>
      </c>
      <c r="Z113" s="71">
        <v>0.70714285714285696</v>
      </c>
      <c r="AA113" s="71">
        <v>0.15</v>
      </c>
      <c r="AC113" s="71">
        <v>0.23404255319148901</v>
      </c>
      <c r="AD113" s="71">
        <v>0.19858156028368801</v>
      </c>
      <c r="AE113" s="71">
        <v>0.439716312056738</v>
      </c>
      <c r="AF113" s="71">
        <v>0.12765957446808501</v>
      </c>
      <c r="AH113" s="71">
        <v>2.8368794326241099E-2</v>
      </c>
      <c r="AI113" s="71">
        <v>0.19148936170212799</v>
      </c>
      <c r="AJ113" s="71">
        <v>0.659574468085106</v>
      </c>
      <c r="AK113" s="71">
        <v>0.120567375886525</v>
      </c>
      <c r="AM113" s="71">
        <v>1.4285714285714299E-2</v>
      </c>
      <c r="AN113" s="71">
        <v>7.8571428571428598E-2</v>
      </c>
      <c r="AO113" s="71">
        <v>0.74285714285714299</v>
      </c>
      <c r="AP113" s="71">
        <v>0.16428571428571401</v>
      </c>
    </row>
    <row r="114" spans="2:42">
      <c r="B114" s="423"/>
      <c r="C114" s="392" t="s">
        <v>182</v>
      </c>
      <c r="D114" s="68">
        <v>39</v>
      </c>
      <c r="E114" s="68">
        <v>46</v>
      </c>
      <c r="F114" s="68">
        <v>66</v>
      </c>
      <c r="G114" s="68">
        <v>6</v>
      </c>
      <c r="I114" s="68">
        <v>17</v>
      </c>
      <c r="J114" s="68">
        <v>45</v>
      </c>
      <c r="K114" s="68">
        <v>71</v>
      </c>
      <c r="L114" s="68">
        <v>25</v>
      </c>
      <c r="N114" s="68">
        <v>5</v>
      </c>
      <c r="O114" s="68">
        <v>28</v>
      </c>
      <c r="P114" s="68">
        <v>112</v>
      </c>
      <c r="Q114" s="68">
        <v>13</v>
      </c>
      <c r="S114" s="68">
        <v>17</v>
      </c>
      <c r="T114" s="68">
        <v>6</v>
      </c>
      <c r="U114" s="68">
        <v>104</v>
      </c>
      <c r="V114" s="68">
        <v>30</v>
      </c>
      <c r="X114" s="68">
        <v>3</v>
      </c>
      <c r="Y114" s="68">
        <v>7</v>
      </c>
      <c r="Z114" s="68">
        <v>117</v>
      </c>
      <c r="AA114" s="68">
        <v>30</v>
      </c>
      <c r="AC114" s="68">
        <v>45</v>
      </c>
      <c r="AD114" s="68">
        <v>35</v>
      </c>
      <c r="AE114" s="68">
        <v>68</v>
      </c>
      <c r="AF114" s="68">
        <v>10</v>
      </c>
      <c r="AH114" s="68">
        <v>11</v>
      </c>
      <c r="AI114" s="68">
        <v>41</v>
      </c>
      <c r="AJ114" s="68">
        <v>96</v>
      </c>
      <c r="AK114" s="68">
        <v>10</v>
      </c>
      <c r="AM114" s="68">
        <v>4</v>
      </c>
      <c r="AN114" s="68">
        <v>16</v>
      </c>
      <c r="AO114" s="68">
        <v>99</v>
      </c>
      <c r="AP114" s="68">
        <v>38</v>
      </c>
    </row>
    <row r="115" spans="2:42">
      <c r="B115" s="423"/>
      <c r="C115" s="390"/>
      <c r="D115" s="71">
        <v>0.24840764331210199</v>
      </c>
      <c r="E115" s="71">
        <v>0.29299363057324801</v>
      </c>
      <c r="F115" s="71">
        <v>0.420382165605096</v>
      </c>
      <c r="G115" s="71">
        <v>3.8216560509554097E-2</v>
      </c>
      <c r="I115" s="71">
        <v>0.107594936708861</v>
      </c>
      <c r="J115" s="71">
        <v>0.284810126582278</v>
      </c>
      <c r="K115" s="71">
        <v>0.449367088607595</v>
      </c>
      <c r="L115" s="71">
        <v>0.158227848101266</v>
      </c>
      <c r="N115" s="71">
        <v>3.1645569620253201E-2</v>
      </c>
      <c r="O115" s="71">
        <v>0.177215189873418</v>
      </c>
      <c r="P115" s="71">
        <v>0.708860759493671</v>
      </c>
      <c r="Q115" s="71">
        <v>8.2278481012658194E-2</v>
      </c>
      <c r="S115" s="71">
        <v>0.10828025477707</v>
      </c>
      <c r="T115" s="71">
        <v>3.8216560509554097E-2</v>
      </c>
      <c r="U115" s="71">
        <v>0.66242038216560495</v>
      </c>
      <c r="V115" s="71">
        <v>0.19108280254777099</v>
      </c>
      <c r="X115" s="71">
        <v>1.9108280254777101E-2</v>
      </c>
      <c r="Y115" s="71">
        <v>4.4585987261146501E-2</v>
      </c>
      <c r="Z115" s="71">
        <v>0.74522292993630601</v>
      </c>
      <c r="AA115" s="71">
        <v>0.19108280254777099</v>
      </c>
      <c r="AC115" s="71">
        <v>0.284810126582278</v>
      </c>
      <c r="AD115" s="71">
        <v>0.221518987341772</v>
      </c>
      <c r="AE115" s="71">
        <v>0.430379746835443</v>
      </c>
      <c r="AF115" s="71">
        <v>6.3291139240506306E-2</v>
      </c>
      <c r="AH115" s="71">
        <v>6.9620253164557E-2</v>
      </c>
      <c r="AI115" s="71">
        <v>0.259493670886076</v>
      </c>
      <c r="AJ115" s="71">
        <v>0.607594936708861</v>
      </c>
      <c r="AK115" s="71">
        <v>6.3291139240506306E-2</v>
      </c>
      <c r="AM115" s="71">
        <v>2.54777070063694E-2</v>
      </c>
      <c r="AN115" s="71">
        <v>0.101910828025478</v>
      </c>
      <c r="AO115" s="71">
        <v>0.63057324840764295</v>
      </c>
      <c r="AP115" s="71">
        <v>0.24203821656051</v>
      </c>
    </row>
    <row r="116" spans="2:42">
      <c r="B116" s="423"/>
      <c r="C116" s="392" t="s">
        <v>183</v>
      </c>
      <c r="D116" s="68">
        <v>53</v>
      </c>
      <c r="E116" s="68">
        <v>40</v>
      </c>
      <c r="F116" s="68">
        <v>67</v>
      </c>
      <c r="G116" s="68">
        <v>4</v>
      </c>
      <c r="I116" s="68">
        <v>18</v>
      </c>
      <c r="J116" s="68">
        <v>49</v>
      </c>
      <c r="K116" s="68">
        <v>78</v>
      </c>
      <c r="L116" s="68">
        <v>18</v>
      </c>
      <c r="N116" s="68">
        <v>5</v>
      </c>
      <c r="O116" s="68">
        <v>33</v>
      </c>
      <c r="P116" s="68">
        <v>119</v>
      </c>
      <c r="Q116" s="68">
        <v>6</v>
      </c>
      <c r="S116" s="68">
        <v>23</v>
      </c>
      <c r="T116" s="68">
        <v>25</v>
      </c>
      <c r="U116" s="68">
        <v>98</v>
      </c>
      <c r="V116" s="68">
        <v>18</v>
      </c>
      <c r="X116" s="68">
        <v>12</v>
      </c>
      <c r="Y116" s="68">
        <v>21</v>
      </c>
      <c r="Z116" s="68">
        <v>109</v>
      </c>
      <c r="AA116" s="68">
        <v>22</v>
      </c>
      <c r="AC116" s="68">
        <v>54</v>
      </c>
      <c r="AD116" s="68">
        <v>28</v>
      </c>
      <c r="AE116" s="68">
        <v>72</v>
      </c>
      <c r="AF116" s="68">
        <v>10</v>
      </c>
      <c r="AH116" s="68">
        <v>8</v>
      </c>
      <c r="AI116" s="68">
        <v>41</v>
      </c>
      <c r="AJ116" s="68">
        <v>106</v>
      </c>
      <c r="AK116" s="68">
        <v>9</v>
      </c>
      <c r="AM116" s="68">
        <v>5</v>
      </c>
      <c r="AN116" s="68">
        <v>12</v>
      </c>
      <c r="AO116" s="68">
        <v>115</v>
      </c>
      <c r="AP116" s="68">
        <v>32</v>
      </c>
    </row>
    <row r="117" spans="2:42">
      <c r="B117" s="423"/>
      <c r="C117" s="390"/>
      <c r="D117" s="71">
        <v>0.32317073170731703</v>
      </c>
      <c r="E117" s="71">
        <v>0.24390243902438999</v>
      </c>
      <c r="F117" s="71">
        <v>0.40853658536585402</v>
      </c>
      <c r="G117" s="71">
        <v>2.4390243902439001E-2</v>
      </c>
      <c r="I117" s="71">
        <v>0.110429447852761</v>
      </c>
      <c r="J117" s="71">
        <v>0.30061349693251499</v>
      </c>
      <c r="K117" s="71">
        <v>0.47852760736196298</v>
      </c>
      <c r="L117" s="71">
        <v>0.110429447852761</v>
      </c>
      <c r="N117" s="71">
        <v>3.0674846625766899E-2</v>
      </c>
      <c r="O117" s="71">
        <v>0.20245398773006101</v>
      </c>
      <c r="P117" s="71">
        <v>0.73006134969325198</v>
      </c>
      <c r="Q117" s="71">
        <v>3.6809815950920199E-2</v>
      </c>
      <c r="S117" s="71">
        <v>0.14024390243902399</v>
      </c>
      <c r="T117" s="71">
        <v>0.15243902439024401</v>
      </c>
      <c r="U117" s="71">
        <v>0.59756097560975596</v>
      </c>
      <c r="V117" s="71">
        <v>0.109756097560976</v>
      </c>
      <c r="X117" s="71">
        <v>7.3170731707317097E-2</v>
      </c>
      <c r="Y117" s="71">
        <v>0.12804878048780499</v>
      </c>
      <c r="Z117" s="71">
        <v>0.66463414634146301</v>
      </c>
      <c r="AA117" s="71">
        <v>0.134146341463415</v>
      </c>
      <c r="AC117" s="71">
        <v>0.32926829268292701</v>
      </c>
      <c r="AD117" s="71">
        <v>0.17073170731707299</v>
      </c>
      <c r="AE117" s="71">
        <v>0.439024390243902</v>
      </c>
      <c r="AF117" s="71">
        <v>6.0975609756097601E-2</v>
      </c>
      <c r="AH117" s="71">
        <v>4.8780487804878002E-2</v>
      </c>
      <c r="AI117" s="71">
        <v>0.25</v>
      </c>
      <c r="AJ117" s="71">
        <v>0.64634146341463405</v>
      </c>
      <c r="AK117" s="71">
        <v>5.4878048780487798E-2</v>
      </c>
      <c r="AM117" s="71">
        <v>3.0487804878048801E-2</v>
      </c>
      <c r="AN117" s="71">
        <v>7.3170731707317097E-2</v>
      </c>
      <c r="AO117" s="71">
        <v>0.70121951219512202</v>
      </c>
      <c r="AP117" s="71">
        <v>0.19512195121951201</v>
      </c>
    </row>
    <row r="118" spans="2:42">
      <c r="B118" s="423"/>
      <c r="C118" s="392" t="s">
        <v>184</v>
      </c>
      <c r="D118" s="68">
        <v>43</v>
      </c>
      <c r="E118" s="68">
        <v>31</v>
      </c>
      <c r="F118" s="68">
        <v>47</v>
      </c>
      <c r="G118" s="68">
        <v>5</v>
      </c>
      <c r="I118" s="68">
        <v>19</v>
      </c>
      <c r="J118" s="68">
        <v>34</v>
      </c>
      <c r="K118" s="68">
        <v>53</v>
      </c>
      <c r="L118" s="68">
        <v>19</v>
      </c>
      <c r="N118" s="68">
        <v>5</v>
      </c>
      <c r="O118" s="68">
        <v>17</v>
      </c>
      <c r="P118" s="68">
        <v>94</v>
      </c>
      <c r="Q118" s="68">
        <v>9</v>
      </c>
      <c r="S118" s="68">
        <v>17</v>
      </c>
      <c r="T118" s="68">
        <v>16</v>
      </c>
      <c r="U118" s="68">
        <v>76</v>
      </c>
      <c r="V118" s="68">
        <v>17</v>
      </c>
      <c r="X118" s="68">
        <v>11</v>
      </c>
      <c r="Y118" s="68">
        <v>9</v>
      </c>
      <c r="Z118" s="68">
        <v>89</v>
      </c>
      <c r="AA118" s="68">
        <v>16</v>
      </c>
      <c r="AC118" s="68">
        <v>49</v>
      </c>
      <c r="AD118" s="68">
        <v>22</v>
      </c>
      <c r="AE118" s="68">
        <v>45</v>
      </c>
      <c r="AF118" s="68">
        <v>9</v>
      </c>
      <c r="AH118" s="68">
        <v>11</v>
      </c>
      <c r="AI118" s="68">
        <v>31</v>
      </c>
      <c r="AJ118" s="68">
        <v>73</v>
      </c>
      <c r="AK118" s="68">
        <v>11</v>
      </c>
      <c r="AM118" s="68">
        <v>1</v>
      </c>
      <c r="AN118" s="68">
        <v>11</v>
      </c>
      <c r="AO118" s="68">
        <v>87</v>
      </c>
      <c r="AP118" s="68">
        <v>26</v>
      </c>
    </row>
    <row r="119" spans="2:42">
      <c r="B119" s="423"/>
      <c r="C119" s="390"/>
      <c r="D119" s="71">
        <v>0.341269841269841</v>
      </c>
      <c r="E119" s="71">
        <v>0.24603174603174599</v>
      </c>
      <c r="F119" s="71">
        <v>0.37301587301587302</v>
      </c>
      <c r="G119" s="71">
        <v>3.9682539682539701E-2</v>
      </c>
      <c r="I119" s="71">
        <v>0.152</v>
      </c>
      <c r="J119" s="71">
        <v>0.27200000000000002</v>
      </c>
      <c r="K119" s="71">
        <v>0.42399999999999999</v>
      </c>
      <c r="L119" s="71">
        <v>0.152</v>
      </c>
      <c r="N119" s="71">
        <v>0.04</v>
      </c>
      <c r="O119" s="71">
        <v>0.13600000000000001</v>
      </c>
      <c r="P119" s="71">
        <v>0.752</v>
      </c>
      <c r="Q119" s="71">
        <v>7.1999999999999995E-2</v>
      </c>
      <c r="S119" s="71">
        <v>0.134920634920635</v>
      </c>
      <c r="T119" s="71">
        <v>0.126984126984127</v>
      </c>
      <c r="U119" s="71">
        <v>0.60317460317460303</v>
      </c>
      <c r="V119" s="71">
        <v>0.134920634920635</v>
      </c>
      <c r="X119" s="71">
        <v>8.7999999999999995E-2</v>
      </c>
      <c r="Y119" s="71">
        <v>7.1999999999999995E-2</v>
      </c>
      <c r="Z119" s="71">
        <v>0.71199999999999997</v>
      </c>
      <c r="AA119" s="71">
        <v>0.128</v>
      </c>
      <c r="AC119" s="71">
        <v>0.39200000000000002</v>
      </c>
      <c r="AD119" s="71">
        <v>0.17599999999999999</v>
      </c>
      <c r="AE119" s="71">
        <v>0.36</v>
      </c>
      <c r="AF119" s="71">
        <v>7.1999999999999995E-2</v>
      </c>
      <c r="AH119" s="71">
        <v>8.7301587301587297E-2</v>
      </c>
      <c r="AI119" s="71">
        <v>0.24603174603174599</v>
      </c>
      <c r="AJ119" s="71">
        <v>0.57936507936507897</v>
      </c>
      <c r="AK119" s="71">
        <v>8.7301587301587297E-2</v>
      </c>
      <c r="AM119" s="72">
        <v>8.0000000000000002E-3</v>
      </c>
      <c r="AN119" s="71">
        <v>8.7999999999999995E-2</v>
      </c>
      <c r="AO119" s="71">
        <v>0.69599999999999995</v>
      </c>
      <c r="AP119" s="71">
        <v>0.20799999999999999</v>
      </c>
    </row>
    <row r="120" spans="2:42">
      <c r="B120" s="423"/>
      <c r="C120" s="392" t="s">
        <v>185</v>
      </c>
      <c r="D120" s="68">
        <v>55</v>
      </c>
      <c r="E120" s="68">
        <v>34</v>
      </c>
      <c r="F120" s="68">
        <v>36</v>
      </c>
      <c r="G120" s="68">
        <v>7</v>
      </c>
      <c r="I120" s="68">
        <v>26</v>
      </c>
      <c r="J120" s="68">
        <v>36</v>
      </c>
      <c r="K120" s="68">
        <v>52</v>
      </c>
      <c r="L120" s="68">
        <v>18</v>
      </c>
      <c r="N120" s="68">
        <v>7</v>
      </c>
      <c r="O120" s="68">
        <v>28</v>
      </c>
      <c r="P120" s="68">
        <v>89</v>
      </c>
      <c r="Q120" s="68">
        <v>8</v>
      </c>
      <c r="S120" s="68">
        <v>21</v>
      </c>
      <c r="T120" s="68">
        <v>25</v>
      </c>
      <c r="U120" s="68">
        <v>68</v>
      </c>
      <c r="V120" s="68">
        <v>18</v>
      </c>
      <c r="X120" s="68">
        <v>8</v>
      </c>
      <c r="Y120" s="68">
        <v>17</v>
      </c>
      <c r="Z120" s="68">
        <v>84</v>
      </c>
      <c r="AA120" s="68">
        <v>23</v>
      </c>
      <c r="AC120" s="68">
        <v>66</v>
      </c>
      <c r="AD120" s="68">
        <v>20</v>
      </c>
      <c r="AE120" s="68">
        <v>36</v>
      </c>
      <c r="AF120" s="68">
        <v>10</v>
      </c>
      <c r="AH120" s="68">
        <v>10</v>
      </c>
      <c r="AI120" s="68">
        <v>30</v>
      </c>
      <c r="AJ120" s="68">
        <v>78</v>
      </c>
      <c r="AK120" s="68">
        <v>13</v>
      </c>
      <c r="AM120" s="68">
        <v>4</v>
      </c>
      <c r="AN120" s="68">
        <v>11</v>
      </c>
      <c r="AO120" s="68">
        <v>89</v>
      </c>
      <c r="AP120" s="68">
        <v>28</v>
      </c>
    </row>
    <row r="121" spans="2:42">
      <c r="B121" s="423"/>
      <c r="C121" s="391"/>
      <c r="D121" s="71">
        <v>0.41666666666666702</v>
      </c>
      <c r="E121" s="71">
        <v>0.25757575757575801</v>
      </c>
      <c r="F121" s="71">
        <v>0.27272727272727298</v>
      </c>
      <c r="G121" s="71">
        <v>5.3030303030302997E-2</v>
      </c>
      <c r="I121" s="71">
        <v>0.19696969696969699</v>
      </c>
      <c r="J121" s="71">
        <v>0.27272727272727298</v>
      </c>
      <c r="K121" s="71">
        <v>0.39393939393939398</v>
      </c>
      <c r="L121" s="71">
        <v>0.13636363636363599</v>
      </c>
      <c r="N121" s="71">
        <v>5.3030303030302997E-2</v>
      </c>
      <c r="O121" s="71">
        <v>0.21212121212121199</v>
      </c>
      <c r="P121" s="71">
        <v>0.67424242424242398</v>
      </c>
      <c r="Q121" s="71">
        <v>6.0606060606060601E-2</v>
      </c>
      <c r="S121" s="71">
        <v>0.15909090909090901</v>
      </c>
      <c r="T121" s="71">
        <v>0.189393939393939</v>
      </c>
      <c r="U121" s="71">
        <v>0.51515151515151503</v>
      </c>
      <c r="V121" s="71">
        <v>0.13636363636363599</v>
      </c>
      <c r="X121" s="71">
        <v>6.0606060606060601E-2</v>
      </c>
      <c r="Y121" s="71">
        <v>0.12878787878787901</v>
      </c>
      <c r="Z121" s="71">
        <v>0.63636363636363602</v>
      </c>
      <c r="AA121" s="71">
        <v>0.174242424242424</v>
      </c>
      <c r="AC121" s="71">
        <v>0.5</v>
      </c>
      <c r="AD121" s="71">
        <v>0.15151515151515199</v>
      </c>
      <c r="AE121" s="71">
        <v>0.27272727272727298</v>
      </c>
      <c r="AF121" s="71">
        <v>7.5757575757575801E-2</v>
      </c>
      <c r="AH121" s="71">
        <v>7.6335877862595394E-2</v>
      </c>
      <c r="AI121" s="71">
        <v>0.229007633587786</v>
      </c>
      <c r="AJ121" s="71">
        <v>0.59541984732824405</v>
      </c>
      <c r="AK121" s="71">
        <v>9.9236641221374003E-2</v>
      </c>
      <c r="AM121" s="71">
        <v>3.03030303030303E-2</v>
      </c>
      <c r="AN121" s="71">
        <v>8.3333333333333301E-2</v>
      </c>
      <c r="AO121" s="71">
        <v>0.67424242424242398</v>
      </c>
      <c r="AP121" s="71">
        <v>0.21212121212121199</v>
      </c>
    </row>
    <row r="122" spans="2:42">
      <c r="C122" s="59"/>
      <c r="D122" s="65"/>
      <c r="I122" s="65"/>
      <c r="N122" s="65"/>
      <c r="S122" s="65"/>
      <c r="X122" s="65"/>
      <c r="AC122" s="65"/>
      <c r="AH122" s="65"/>
      <c r="AM122" s="65"/>
    </row>
    <row r="123" spans="2:42">
      <c r="B123" s="423" t="s">
        <v>87</v>
      </c>
      <c r="C123" s="391" t="s">
        <v>88</v>
      </c>
      <c r="D123" s="68">
        <v>50</v>
      </c>
      <c r="E123" s="68">
        <v>27</v>
      </c>
      <c r="F123" s="68">
        <v>37</v>
      </c>
      <c r="G123" s="68">
        <v>5</v>
      </c>
      <c r="I123" s="68">
        <v>21</v>
      </c>
      <c r="J123" s="68">
        <v>30</v>
      </c>
      <c r="K123" s="68">
        <v>52</v>
      </c>
      <c r="L123" s="68">
        <v>16</v>
      </c>
      <c r="N123" s="68">
        <v>7</v>
      </c>
      <c r="O123" s="68">
        <v>27</v>
      </c>
      <c r="P123" s="68">
        <v>79</v>
      </c>
      <c r="Q123" s="68">
        <v>5</v>
      </c>
      <c r="S123" s="68">
        <v>17</v>
      </c>
      <c r="T123" s="68">
        <v>28</v>
      </c>
      <c r="U123" s="68">
        <v>60</v>
      </c>
      <c r="V123" s="68">
        <v>14</v>
      </c>
      <c r="X123" s="68">
        <v>9</v>
      </c>
      <c r="Y123" s="68">
        <v>17</v>
      </c>
      <c r="Z123" s="68">
        <v>76</v>
      </c>
      <c r="AA123" s="68">
        <v>16</v>
      </c>
      <c r="AC123" s="68">
        <v>60</v>
      </c>
      <c r="AD123" s="68">
        <v>15</v>
      </c>
      <c r="AE123" s="68">
        <v>34</v>
      </c>
      <c r="AF123" s="68">
        <v>9</v>
      </c>
      <c r="AH123" s="68">
        <v>10</v>
      </c>
      <c r="AI123" s="68">
        <v>28</v>
      </c>
      <c r="AJ123" s="68">
        <v>72</v>
      </c>
      <c r="AK123" s="68">
        <v>8</v>
      </c>
      <c r="AM123" s="68">
        <v>5</v>
      </c>
      <c r="AN123" s="68">
        <v>8</v>
      </c>
      <c r="AO123" s="68">
        <v>83</v>
      </c>
      <c r="AP123" s="68">
        <v>22</v>
      </c>
    </row>
    <row r="124" spans="2:42">
      <c r="B124" s="423"/>
      <c r="C124" s="390"/>
      <c r="D124" s="71">
        <v>0.42016806722689098</v>
      </c>
      <c r="E124" s="71">
        <v>0.22689075630252101</v>
      </c>
      <c r="F124" s="71">
        <v>0.310924369747899</v>
      </c>
      <c r="G124" s="71">
        <v>4.20168067226891E-2</v>
      </c>
      <c r="I124" s="71">
        <v>0.17647058823529399</v>
      </c>
      <c r="J124" s="71">
        <v>0.252100840336134</v>
      </c>
      <c r="K124" s="71">
        <v>0.436974789915966</v>
      </c>
      <c r="L124" s="71">
        <v>0.13445378151260501</v>
      </c>
      <c r="N124" s="142">
        <v>5.93220338983051E-2</v>
      </c>
      <c r="O124" s="142">
        <v>0.22881355932203401</v>
      </c>
      <c r="P124" s="142">
        <v>0.66949152542372903</v>
      </c>
      <c r="Q124" s="142">
        <v>4.2372881355932202E-2</v>
      </c>
      <c r="S124" s="71">
        <v>0.14285714285714299</v>
      </c>
      <c r="T124" s="71">
        <v>0.23529411764705899</v>
      </c>
      <c r="U124" s="71">
        <v>0.504201680672269</v>
      </c>
      <c r="V124" s="71">
        <v>0.11764705882352899</v>
      </c>
      <c r="X124" s="71">
        <v>7.6271186440677999E-2</v>
      </c>
      <c r="Y124" s="71">
        <v>0.144067796610169</v>
      </c>
      <c r="Z124" s="71">
        <v>0.64406779661017</v>
      </c>
      <c r="AA124" s="71">
        <v>0.13559322033898299</v>
      </c>
      <c r="AC124" s="71">
        <v>0.50847457627118597</v>
      </c>
      <c r="AD124" s="71">
        <v>0.12711864406779699</v>
      </c>
      <c r="AE124" s="71">
        <v>0.28813559322033899</v>
      </c>
      <c r="AF124" s="71">
        <v>7.6271186440677999E-2</v>
      </c>
      <c r="AH124" s="71">
        <v>8.4745762711864403E-2</v>
      </c>
      <c r="AI124" s="71">
        <v>0.23728813559322001</v>
      </c>
      <c r="AJ124" s="71">
        <v>0.61016949152542399</v>
      </c>
      <c r="AK124" s="71">
        <v>6.7796610169491497E-2</v>
      </c>
      <c r="AM124" s="71">
        <v>4.2372881355932202E-2</v>
      </c>
      <c r="AN124" s="71">
        <v>6.7796610169491497E-2</v>
      </c>
      <c r="AO124" s="71">
        <v>0.70338983050847503</v>
      </c>
      <c r="AP124" s="71">
        <v>0.186440677966102</v>
      </c>
    </row>
    <row r="125" spans="2:42">
      <c r="B125" s="423"/>
      <c r="C125" s="392" t="s">
        <v>89</v>
      </c>
      <c r="D125" s="68">
        <v>22</v>
      </c>
      <c r="E125" s="68">
        <v>22</v>
      </c>
      <c r="F125" s="68">
        <v>55</v>
      </c>
      <c r="G125" s="68">
        <v>11</v>
      </c>
      <c r="I125" s="68">
        <v>6</v>
      </c>
      <c r="J125" s="68">
        <v>24</v>
      </c>
      <c r="K125" s="68">
        <v>51</v>
      </c>
      <c r="L125" s="68">
        <v>30</v>
      </c>
      <c r="N125" s="68">
        <v>2</v>
      </c>
      <c r="O125" s="68">
        <v>15</v>
      </c>
      <c r="P125" s="68">
        <v>73</v>
      </c>
      <c r="Q125" s="68">
        <v>20</v>
      </c>
      <c r="S125" s="68">
        <v>10</v>
      </c>
      <c r="T125" s="68">
        <v>8</v>
      </c>
      <c r="U125" s="68">
        <v>58</v>
      </c>
      <c r="V125" s="68">
        <v>34</v>
      </c>
      <c r="X125" s="68">
        <v>4</v>
      </c>
      <c r="Y125" s="68">
        <v>13</v>
      </c>
      <c r="Z125" s="68">
        <v>54</v>
      </c>
      <c r="AA125" s="68">
        <v>40</v>
      </c>
      <c r="AC125" s="68">
        <v>27</v>
      </c>
      <c r="AD125" s="68">
        <v>18</v>
      </c>
      <c r="AE125" s="68">
        <v>44</v>
      </c>
      <c r="AF125" s="68">
        <v>21</v>
      </c>
      <c r="AH125" s="68">
        <v>6</v>
      </c>
      <c r="AI125" s="68">
        <v>22</v>
      </c>
      <c r="AJ125" s="68">
        <v>67</v>
      </c>
      <c r="AK125" s="68">
        <v>16</v>
      </c>
      <c r="AM125" s="68">
        <v>1</v>
      </c>
      <c r="AN125" s="68">
        <v>5</v>
      </c>
      <c r="AO125" s="68">
        <v>62</v>
      </c>
      <c r="AP125" s="68">
        <v>43</v>
      </c>
    </row>
    <row r="126" spans="2:42">
      <c r="B126" s="423"/>
      <c r="C126" s="390"/>
      <c r="D126" s="71">
        <v>0.2</v>
      </c>
      <c r="E126" s="71">
        <v>0.2</v>
      </c>
      <c r="F126" s="71">
        <v>0.5</v>
      </c>
      <c r="G126" s="71">
        <v>0.1</v>
      </c>
      <c r="I126" s="71">
        <v>5.4054054054054099E-2</v>
      </c>
      <c r="J126" s="71">
        <v>0.21621621621621601</v>
      </c>
      <c r="K126" s="71">
        <v>0.45945945945945899</v>
      </c>
      <c r="L126" s="71">
        <v>0.27027027027027001</v>
      </c>
      <c r="N126" s="71">
        <v>1.8181818181818198E-2</v>
      </c>
      <c r="O126" s="71">
        <v>0.13636363636363599</v>
      </c>
      <c r="P126" s="71">
        <v>0.66363636363636402</v>
      </c>
      <c r="Q126" s="71">
        <v>0.18181818181818199</v>
      </c>
      <c r="S126" s="71">
        <v>9.0909090909090898E-2</v>
      </c>
      <c r="T126" s="71">
        <v>7.2727272727272696E-2</v>
      </c>
      <c r="U126" s="71">
        <v>0.527272727272727</v>
      </c>
      <c r="V126" s="71">
        <v>0.30909090909090903</v>
      </c>
      <c r="X126" s="71">
        <v>3.6036036036036001E-2</v>
      </c>
      <c r="Y126" s="71">
        <v>0.117117117117117</v>
      </c>
      <c r="Z126" s="71">
        <v>0.48648648648648601</v>
      </c>
      <c r="AA126" s="71">
        <v>0.36036036036036001</v>
      </c>
      <c r="AC126" s="71">
        <v>0.24545454545454501</v>
      </c>
      <c r="AD126" s="71">
        <v>0.163636363636364</v>
      </c>
      <c r="AE126" s="71">
        <v>0.4</v>
      </c>
      <c r="AF126" s="71">
        <v>0.190909090909091</v>
      </c>
      <c r="AH126" s="71">
        <v>5.4054054054054099E-2</v>
      </c>
      <c r="AI126" s="71">
        <v>0.19819819819819801</v>
      </c>
      <c r="AJ126" s="71">
        <v>0.60360360360360399</v>
      </c>
      <c r="AK126" s="71">
        <v>0.144144144144144</v>
      </c>
      <c r="AM126" s="72">
        <v>9.0090090090090107E-3</v>
      </c>
      <c r="AN126" s="71">
        <v>4.5045045045045001E-2</v>
      </c>
      <c r="AO126" s="71">
        <v>0.55855855855855896</v>
      </c>
      <c r="AP126" s="71">
        <v>0.38738738738738698</v>
      </c>
    </row>
    <row r="127" spans="2:42">
      <c r="B127" s="423"/>
      <c r="C127" s="392" t="s">
        <v>90</v>
      </c>
      <c r="D127" s="68">
        <v>30</v>
      </c>
      <c r="E127" s="68">
        <v>31</v>
      </c>
      <c r="F127" s="68">
        <v>53</v>
      </c>
      <c r="G127" s="68">
        <v>4</v>
      </c>
      <c r="I127" s="68">
        <v>9</v>
      </c>
      <c r="J127" s="68">
        <v>28</v>
      </c>
      <c r="K127" s="68">
        <v>68</v>
      </c>
      <c r="L127" s="68">
        <v>13</v>
      </c>
      <c r="N127" s="68">
        <v>1</v>
      </c>
      <c r="O127" s="68">
        <v>14</v>
      </c>
      <c r="P127" s="68">
        <v>98</v>
      </c>
      <c r="Q127" s="68">
        <v>6</v>
      </c>
      <c r="S127" s="68">
        <v>11</v>
      </c>
      <c r="T127" s="68">
        <v>5</v>
      </c>
      <c r="U127" s="68">
        <v>90</v>
      </c>
      <c r="V127" s="68">
        <v>13</v>
      </c>
      <c r="X127" s="68">
        <v>3</v>
      </c>
      <c r="Y127" s="68">
        <v>10</v>
      </c>
      <c r="Z127" s="68">
        <v>94</v>
      </c>
      <c r="AA127" s="68">
        <v>12</v>
      </c>
      <c r="AC127" s="68">
        <v>34</v>
      </c>
      <c r="AD127" s="68">
        <v>19</v>
      </c>
      <c r="AE127" s="68">
        <v>59</v>
      </c>
      <c r="AF127" s="68">
        <v>6</v>
      </c>
      <c r="AH127" s="68">
        <v>2</v>
      </c>
      <c r="AI127" s="68">
        <v>23</v>
      </c>
      <c r="AJ127" s="68">
        <v>88</v>
      </c>
      <c r="AK127" s="68">
        <v>5</v>
      </c>
      <c r="AM127" s="68">
        <v>1</v>
      </c>
      <c r="AN127" s="68">
        <v>9</v>
      </c>
      <c r="AO127" s="68">
        <v>92</v>
      </c>
      <c r="AP127" s="68">
        <v>17</v>
      </c>
    </row>
    <row r="128" spans="2:42">
      <c r="B128" s="423"/>
      <c r="C128" s="390"/>
      <c r="D128" s="71">
        <v>0.25423728813559299</v>
      </c>
      <c r="E128" s="71">
        <v>0.26271186440678002</v>
      </c>
      <c r="F128" s="71">
        <v>0.44915254237288099</v>
      </c>
      <c r="G128" s="71">
        <v>3.3898305084745797E-2</v>
      </c>
      <c r="I128" s="71">
        <v>7.6271186440677999E-2</v>
      </c>
      <c r="J128" s="71">
        <v>0.23728813559322001</v>
      </c>
      <c r="K128" s="71">
        <v>0.57627118644067798</v>
      </c>
      <c r="L128" s="71">
        <v>0.110169491525424</v>
      </c>
      <c r="N128" s="72">
        <v>8.40336134453782E-3</v>
      </c>
      <c r="O128" s="71">
        <v>0.11764705882352899</v>
      </c>
      <c r="P128" s="71">
        <v>0.82352941176470595</v>
      </c>
      <c r="Q128" s="71">
        <v>5.0420168067226899E-2</v>
      </c>
      <c r="S128" s="71">
        <v>9.2436974789915999E-2</v>
      </c>
      <c r="T128" s="71">
        <v>4.20168067226891E-2</v>
      </c>
      <c r="U128" s="71">
        <v>0.75630252100840301</v>
      </c>
      <c r="V128" s="71">
        <v>0.109243697478992</v>
      </c>
      <c r="X128" s="71">
        <v>2.5210084033613401E-2</v>
      </c>
      <c r="Y128" s="71">
        <v>8.40336134453782E-2</v>
      </c>
      <c r="Z128" s="71">
        <v>0.78991596638655504</v>
      </c>
      <c r="AA128" s="71">
        <v>0.10084033613445401</v>
      </c>
      <c r="AC128" s="71">
        <v>0.28813559322033899</v>
      </c>
      <c r="AD128" s="71">
        <v>0.161016949152542</v>
      </c>
      <c r="AE128" s="71">
        <v>0.5</v>
      </c>
      <c r="AF128" s="71">
        <v>5.0847457627118599E-2</v>
      </c>
      <c r="AH128" s="71">
        <v>1.6949152542372899E-2</v>
      </c>
      <c r="AI128" s="71">
        <v>0.194915254237288</v>
      </c>
      <c r="AJ128" s="71">
        <v>0.74576271186440701</v>
      </c>
      <c r="AK128" s="71">
        <v>4.2372881355932202E-2</v>
      </c>
      <c r="AM128" s="72">
        <v>8.40336134453782E-3</v>
      </c>
      <c r="AN128" s="71">
        <v>7.5630252100840303E-2</v>
      </c>
      <c r="AO128" s="71">
        <v>0.77310924369747902</v>
      </c>
      <c r="AP128" s="71">
        <v>0.14285714285714299</v>
      </c>
    </row>
    <row r="129" spans="2:42">
      <c r="B129" s="423"/>
      <c r="C129" s="392" t="s">
        <v>91</v>
      </c>
      <c r="D129" s="68">
        <v>34</v>
      </c>
      <c r="E129" s="68">
        <v>28</v>
      </c>
      <c r="F129" s="68">
        <v>67</v>
      </c>
      <c r="G129" s="68">
        <v>9</v>
      </c>
      <c r="I129" s="68">
        <v>18</v>
      </c>
      <c r="J129" s="68">
        <v>35</v>
      </c>
      <c r="K129" s="68">
        <v>61</v>
      </c>
      <c r="L129" s="68">
        <v>25</v>
      </c>
      <c r="N129" s="68">
        <v>4</v>
      </c>
      <c r="O129" s="68">
        <v>28</v>
      </c>
      <c r="P129" s="68">
        <v>91</v>
      </c>
      <c r="Q129" s="68">
        <v>14</v>
      </c>
      <c r="S129" s="68">
        <v>14</v>
      </c>
      <c r="T129" s="68">
        <v>14</v>
      </c>
      <c r="U129" s="68">
        <v>81</v>
      </c>
      <c r="V129" s="68">
        <v>29</v>
      </c>
      <c r="X129" s="68">
        <v>9</v>
      </c>
      <c r="Y129" s="68">
        <v>11</v>
      </c>
      <c r="Z129" s="68">
        <v>86</v>
      </c>
      <c r="AA129" s="68">
        <v>33</v>
      </c>
      <c r="AC129" s="68">
        <v>34</v>
      </c>
      <c r="AD129" s="68">
        <v>26</v>
      </c>
      <c r="AE129" s="68">
        <v>60</v>
      </c>
      <c r="AF129" s="68">
        <v>18</v>
      </c>
      <c r="AH129" s="68">
        <v>11</v>
      </c>
      <c r="AI129" s="68">
        <v>29</v>
      </c>
      <c r="AJ129" s="68">
        <v>78</v>
      </c>
      <c r="AK129" s="68">
        <v>19</v>
      </c>
      <c r="AM129" s="68">
        <v>2</v>
      </c>
      <c r="AN129" s="68">
        <v>16</v>
      </c>
      <c r="AO129" s="68">
        <v>83</v>
      </c>
      <c r="AP129" s="68">
        <v>38</v>
      </c>
    </row>
    <row r="130" spans="2:42">
      <c r="B130" s="423"/>
      <c r="C130" s="390"/>
      <c r="D130" s="71">
        <v>0.24637681159420299</v>
      </c>
      <c r="E130" s="71">
        <v>0.202898550724638</v>
      </c>
      <c r="F130" s="71">
        <v>0.48550724637681197</v>
      </c>
      <c r="G130" s="71">
        <v>6.5217391304347797E-2</v>
      </c>
      <c r="I130" s="71">
        <v>0.12949640287769801</v>
      </c>
      <c r="J130" s="71">
        <v>0.25179856115107901</v>
      </c>
      <c r="K130" s="71">
        <v>0.43884892086330901</v>
      </c>
      <c r="L130" s="71">
        <v>0.17985611510791399</v>
      </c>
      <c r="N130" s="71">
        <v>2.9197080291970798E-2</v>
      </c>
      <c r="O130" s="71">
        <v>0.20437956204379601</v>
      </c>
      <c r="P130" s="71">
        <v>0.66423357664233595</v>
      </c>
      <c r="Q130" s="71">
        <v>0.102189781021898</v>
      </c>
      <c r="S130" s="71">
        <v>0.101449275362319</v>
      </c>
      <c r="T130" s="71">
        <v>0.101449275362319</v>
      </c>
      <c r="U130" s="71">
        <v>0.58695652173913004</v>
      </c>
      <c r="V130" s="71">
        <v>0.21014492753623201</v>
      </c>
      <c r="X130" s="71">
        <v>6.4748201438848907E-2</v>
      </c>
      <c r="Y130" s="71">
        <v>7.9136690647481994E-2</v>
      </c>
      <c r="Z130" s="71">
        <v>0.61870503597122295</v>
      </c>
      <c r="AA130" s="71">
        <v>0.23741007194244601</v>
      </c>
      <c r="AC130" s="71">
        <v>0.24637681159420299</v>
      </c>
      <c r="AD130" s="71">
        <v>0.188405797101449</v>
      </c>
      <c r="AE130" s="71">
        <v>0.434782608695652</v>
      </c>
      <c r="AF130" s="71">
        <v>0.13043478260869601</v>
      </c>
      <c r="AH130" s="71">
        <v>8.0291970802919693E-2</v>
      </c>
      <c r="AI130" s="71">
        <v>0.21167883211678801</v>
      </c>
      <c r="AJ130" s="71">
        <v>0.56934306569343096</v>
      </c>
      <c r="AK130" s="71">
        <v>0.13868613138686101</v>
      </c>
      <c r="AM130" s="71">
        <v>1.4388489208633099E-2</v>
      </c>
      <c r="AN130" s="71">
        <v>0.115107913669065</v>
      </c>
      <c r="AO130" s="71">
        <v>0.597122302158273</v>
      </c>
      <c r="AP130" s="71">
        <v>0.27338129496402902</v>
      </c>
    </row>
    <row r="131" spans="2:42">
      <c r="B131" s="423"/>
      <c r="C131" s="392" t="s">
        <v>92</v>
      </c>
      <c r="D131" s="68">
        <v>30</v>
      </c>
      <c r="E131" s="68">
        <v>38</v>
      </c>
      <c r="F131" s="68">
        <v>52</v>
      </c>
      <c r="G131" s="68">
        <v>10</v>
      </c>
      <c r="I131" s="68">
        <v>13</v>
      </c>
      <c r="J131" s="68">
        <v>29</v>
      </c>
      <c r="K131" s="68">
        <v>61</v>
      </c>
      <c r="L131" s="68">
        <v>27</v>
      </c>
      <c r="N131" s="68">
        <v>7</v>
      </c>
      <c r="O131" s="68">
        <v>18</v>
      </c>
      <c r="P131" s="68">
        <v>92</v>
      </c>
      <c r="Q131" s="68">
        <v>13</v>
      </c>
      <c r="S131" s="68">
        <v>15</v>
      </c>
      <c r="T131" s="68">
        <v>14</v>
      </c>
      <c r="U131" s="68">
        <v>76</v>
      </c>
      <c r="V131" s="68">
        <v>26</v>
      </c>
      <c r="X131" s="68">
        <v>8</v>
      </c>
      <c r="Y131" s="68">
        <v>5</v>
      </c>
      <c r="Z131" s="68">
        <v>93</v>
      </c>
      <c r="AA131" s="68">
        <v>25</v>
      </c>
      <c r="AC131" s="68">
        <v>38</v>
      </c>
      <c r="AD131" s="68">
        <v>23</v>
      </c>
      <c r="AE131" s="68">
        <v>54</v>
      </c>
      <c r="AF131" s="68">
        <v>16</v>
      </c>
      <c r="AH131" s="68">
        <v>13</v>
      </c>
      <c r="AI131" s="68">
        <v>17</v>
      </c>
      <c r="AJ131" s="68">
        <v>85</v>
      </c>
      <c r="AK131" s="68">
        <v>16</v>
      </c>
      <c r="AM131" s="68">
        <v>10</v>
      </c>
      <c r="AN131" s="68">
        <v>5</v>
      </c>
      <c r="AO131" s="68">
        <v>84</v>
      </c>
      <c r="AP131" s="68">
        <v>32</v>
      </c>
    </row>
    <row r="132" spans="2:42">
      <c r="B132" s="423"/>
      <c r="C132" s="390"/>
      <c r="D132" s="71">
        <v>0.230769230769231</v>
      </c>
      <c r="E132" s="71">
        <v>0.29230769230769199</v>
      </c>
      <c r="F132" s="71">
        <v>0.4</v>
      </c>
      <c r="G132" s="71">
        <v>7.69230769230769E-2</v>
      </c>
      <c r="I132" s="71">
        <v>0.1</v>
      </c>
      <c r="J132" s="71">
        <v>0.22307692307692301</v>
      </c>
      <c r="K132" s="71">
        <v>0.46923076923076901</v>
      </c>
      <c r="L132" s="71">
        <v>0.20769230769230801</v>
      </c>
      <c r="N132" s="71">
        <v>5.3846153846153898E-2</v>
      </c>
      <c r="O132" s="71">
        <v>0.138461538461538</v>
      </c>
      <c r="P132" s="71">
        <v>0.70769230769230795</v>
      </c>
      <c r="Q132" s="71">
        <v>0.1</v>
      </c>
      <c r="S132" s="71">
        <v>0.114503816793893</v>
      </c>
      <c r="T132" s="71">
        <v>0.106870229007634</v>
      </c>
      <c r="U132" s="71">
        <v>0.58015267175572505</v>
      </c>
      <c r="V132" s="71">
        <v>0.19847328244274801</v>
      </c>
      <c r="X132" s="71">
        <v>6.1068702290076299E-2</v>
      </c>
      <c r="Y132" s="71">
        <v>3.8167938931297697E-2</v>
      </c>
      <c r="Z132" s="71">
        <v>0.70992366412213703</v>
      </c>
      <c r="AA132" s="71">
        <v>0.19083969465648901</v>
      </c>
      <c r="AC132" s="71">
        <v>0.29007633587786302</v>
      </c>
      <c r="AD132" s="71">
        <v>0.17557251908396901</v>
      </c>
      <c r="AE132" s="71">
        <v>0.41221374045801501</v>
      </c>
      <c r="AF132" s="71">
        <v>0.122137404580153</v>
      </c>
      <c r="AH132" s="71">
        <v>9.9236641221374003E-2</v>
      </c>
      <c r="AI132" s="71">
        <v>0.12977099236641201</v>
      </c>
      <c r="AJ132" s="71">
        <v>0.64885496183206104</v>
      </c>
      <c r="AK132" s="71">
        <v>0.122137404580153</v>
      </c>
      <c r="AM132" s="71">
        <v>7.6335877862595394E-2</v>
      </c>
      <c r="AN132" s="71">
        <v>3.8167938931297697E-2</v>
      </c>
      <c r="AO132" s="71">
        <v>0.64122137404580204</v>
      </c>
      <c r="AP132" s="71">
        <v>0.244274809160305</v>
      </c>
    </row>
    <row r="133" spans="2:42">
      <c r="B133" s="423"/>
      <c r="C133" s="392" t="s">
        <v>93</v>
      </c>
      <c r="D133" s="68">
        <v>38</v>
      </c>
      <c r="E133" s="68">
        <v>29</v>
      </c>
      <c r="F133" s="68">
        <v>52</v>
      </c>
      <c r="G133" s="68">
        <v>10</v>
      </c>
      <c r="I133" s="68">
        <v>13</v>
      </c>
      <c r="J133" s="68">
        <v>37</v>
      </c>
      <c r="K133" s="68">
        <v>54</v>
      </c>
      <c r="L133" s="68">
        <v>24</v>
      </c>
      <c r="N133" s="68">
        <v>3</v>
      </c>
      <c r="O133" s="68">
        <v>17</v>
      </c>
      <c r="P133" s="68">
        <v>95</v>
      </c>
      <c r="Q133" s="68">
        <v>14</v>
      </c>
      <c r="S133" s="68">
        <v>8</v>
      </c>
      <c r="T133" s="68">
        <v>15</v>
      </c>
      <c r="U133" s="68">
        <v>81</v>
      </c>
      <c r="V133" s="68">
        <v>24</v>
      </c>
      <c r="X133" s="68">
        <v>10</v>
      </c>
      <c r="Y133" s="68">
        <v>9</v>
      </c>
      <c r="Z133" s="68">
        <v>87</v>
      </c>
      <c r="AA133" s="68">
        <v>23</v>
      </c>
      <c r="AC133" s="68">
        <v>40</v>
      </c>
      <c r="AD133" s="68">
        <v>24</v>
      </c>
      <c r="AE133" s="68">
        <v>49</v>
      </c>
      <c r="AF133" s="68">
        <v>17</v>
      </c>
      <c r="AH133" s="68">
        <v>4</v>
      </c>
      <c r="AI133" s="68">
        <v>36</v>
      </c>
      <c r="AJ133" s="68">
        <v>74</v>
      </c>
      <c r="AK133" s="68">
        <v>14</v>
      </c>
      <c r="AM133" s="68">
        <v>1</v>
      </c>
      <c r="AN133" s="68">
        <v>12</v>
      </c>
      <c r="AO133" s="68">
        <v>89</v>
      </c>
      <c r="AP133" s="68">
        <v>27</v>
      </c>
    </row>
    <row r="134" spans="2:42">
      <c r="B134" s="423"/>
      <c r="C134" s="390"/>
      <c r="D134" s="71">
        <v>0.29457364341085301</v>
      </c>
      <c r="E134" s="71">
        <v>0.224806201550388</v>
      </c>
      <c r="F134" s="71">
        <v>0.403100775193798</v>
      </c>
      <c r="G134" s="71">
        <v>7.7519379844961198E-2</v>
      </c>
      <c r="I134" s="71">
        <v>0.1015625</v>
      </c>
      <c r="J134" s="71">
        <v>0.2890625</v>
      </c>
      <c r="K134" s="71">
        <v>0.421875</v>
      </c>
      <c r="L134" s="71">
        <v>0.1875</v>
      </c>
      <c r="N134" s="71">
        <v>2.32558139534884E-2</v>
      </c>
      <c r="O134" s="71">
        <v>0.13178294573643401</v>
      </c>
      <c r="P134" s="71">
        <v>0.73643410852713198</v>
      </c>
      <c r="Q134" s="71">
        <v>0.108527131782946</v>
      </c>
      <c r="S134" s="71">
        <v>6.25E-2</v>
      </c>
      <c r="T134" s="71">
        <v>0.1171875</v>
      </c>
      <c r="U134" s="71">
        <v>0.6328125</v>
      </c>
      <c r="V134" s="71">
        <v>0.1875</v>
      </c>
      <c r="X134" s="71">
        <v>7.7519379844961198E-2</v>
      </c>
      <c r="Y134" s="71">
        <v>6.9767441860465101E-2</v>
      </c>
      <c r="Z134" s="71">
        <v>0.67441860465116299</v>
      </c>
      <c r="AA134" s="71">
        <v>0.178294573643411</v>
      </c>
      <c r="AC134" s="71">
        <v>0.30769230769230799</v>
      </c>
      <c r="AD134" s="71">
        <v>0.18461538461538499</v>
      </c>
      <c r="AE134" s="71">
        <v>0.37692307692307703</v>
      </c>
      <c r="AF134" s="71">
        <v>0.130769230769231</v>
      </c>
      <c r="AH134" s="71">
        <v>3.125E-2</v>
      </c>
      <c r="AI134" s="71">
        <v>0.28125</v>
      </c>
      <c r="AJ134" s="71">
        <v>0.578125</v>
      </c>
      <c r="AK134" s="71">
        <v>0.109375</v>
      </c>
      <c r="AM134" s="72">
        <v>7.7519379844961196E-3</v>
      </c>
      <c r="AN134" s="71">
        <v>9.3023255813953501E-2</v>
      </c>
      <c r="AO134" s="71">
        <v>0.68992248062015504</v>
      </c>
      <c r="AP134" s="71">
        <v>0.209302325581395</v>
      </c>
    </row>
    <row r="135" spans="2:42">
      <c r="B135" s="423"/>
      <c r="C135" s="392" t="s">
        <v>94</v>
      </c>
      <c r="D135" s="68">
        <v>36</v>
      </c>
      <c r="E135" s="68">
        <v>31</v>
      </c>
      <c r="F135" s="68">
        <v>63</v>
      </c>
      <c r="G135" s="68">
        <v>15</v>
      </c>
      <c r="I135" s="68">
        <v>11</v>
      </c>
      <c r="J135" s="68">
        <v>41</v>
      </c>
      <c r="K135" s="68">
        <v>70</v>
      </c>
      <c r="L135" s="68">
        <v>23</v>
      </c>
      <c r="N135" s="68">
        <v>1</v>
      </c>
      <c r="O135" s="68">
        <v>18</v>
      </c>
      <c r="P135" s="68">
        <v>112</v>
      </c>
      <c r="Q135" s="68">
        <v>14</v>
      </c>
      <c r="S135" s="68">
        <v>14</v>
      </c>
      <c r="T135" s="68">
        <v>13</v>
      </c>
      <c r="U135" s="68">
        <v>94</v>
      </c>
      <c r="V135" s="68">
        <v>24</v>
      </c>
      <c r="X135" s="68">
        <v>6</v>
      </c>
      <c r="Y135" s="68">
        <v>12</v>
      </c>
      <c r="Z135" s="68">
        <v>103</v>
      </c>
      <c r="AA135" s="68">
        <v>23</v>
      </c>
      <c r="AC135" s="68">
        <v>35</v>
      </c>
      <c r="AD135" s="68">
        <v>26</v>
      </c>
      <c r="AE135" s="68">
        <v>67</v>
      </c>
      <c r="AF135" s="68">
        <v>17</v>
      </c>
      <c r="AH135" s="68">
        <v>3</v>
      </c>
      <c r="AI135" s="68">
        <v>44</v>
      </c>
      <c r="AJ135" s="68">
        <v>79</v>
      </c>
      <c r="AK135" s="68">
        <v>18</v>
      </c>
      <c r="AM135" s="68">
        <v>1</v>
      </c>
      <c r="AN135" s="68">
        <v>10</v>
      </c>
      <c r="AO135" s="68">
        <v>103</v>
      </c>
      <c r="AP135" s="68">
        <v>30</v>
      </c>
    </row>
    <row r="136" spans="2:42">
      <c r="B136" s="423"/>
      <c r="C136" s="390"/>
      <c r="D136" s="71">
        <v>0.24827586206896601</v>
      </c>
      <c r="E136" s="71">
        <v>0.21379310344827601</v>
      </c>
      <c r="F136" s="71">
        <v>0.43448275862069002</v>
      </c>
      <c r="G136" s="71">
        <v>0.10344827586206901</v>
      </c>
      <c r="I136" s="71">
        <v>7.5862068965517199E-2</v>
      </c>
      <c r="J136" s="71">
        <v>0.28275862068965502</v>
      </c>
      <c r="K136" s="71">
        <v>0.48275862068965503</v>
      </c>
      <c r="L136" s="71">
        <v>0.15862068965517201</v>
      </c>
      <c r="N136" s="72">
        <v>6.8965517241379301E-3</v>
      </c>
      <c r="O136" s="71">
        <v>0.12413793103448301</v>
      </c>
      <c r="P136" s="71">
        <v>0.77241379310344804</v>
      </c>
      <c r="Q136" s="71">
        <v>9.6551724137931005E-2</v>
      </c>
      <c r="S136" s="71">
        <v>9.6551724137931005E-2</v>
      </c>
      <c r="T136" s="71">
        <v>8.9655172413793102E-2</v>
      </c>
      <c r="U136" s="71">
        <v>0.64827586206896604</v>
      </c>
      <c r="V136" s="71">
        <v>0.16551724137931001</v>
      </c>
      <c r="X136" s="71">
        <v>4.1666666666666699E-2</v>
      </c>
      <c r="Y136" s="71">
        <v>8.3333333333333301E-2</v>
      </c>
      <c r="Z136" s="71">
        <v>0.71527777777777801</v>
      </c>
      <c r="AA136" s="71">
        <v>0.15972222222222199</v>
      </c>
      <c r="AC136" s="71">
        <v>0.24137931034482801</v>
      </c>
      <c r="AD136" s="71">
        <v>0.17931034482758601</v>
      </c>
      <c r="AE136" s="71">
        <v>0.46206896551724103</v>
      </c>
      <c r="AF136" s="71">
        <v>0.11724137931034501</v>
      </c>
      <c r="AH136" s="71">
        <v>2.0833333333333301E-2</v>
      </c>
      <c r="AI136" s="71">
        <v>0.30555555555555602</v>
      </c>
      <c r="AJ136" s="71">
        <v>0.54861111111111105</v>
      </c>
      <c r="AK136" s="71">
        <v>0.125</v>
      </c>
      <c r="AM136" s="72">
        <v>6.9444444444444397E-3</v>
      </c>
      <c r="AN136" s="71">
        <v>6.9444444444444406E-2</v>
      </c>
      <c r="AO136" s="71">
        <v>0.71527777777777801</v>
      </c>
      <c r="AP136" s="71">
        <v>0.20833333333333301</v>
      </c>
    </row>
    <row r="137" spans="2:42">
      <c r="B137" s="423"/>
      <c r="C137" s="392" t="s">
        <v>95</v>
      </c>
      <c r="D137" s="68">
        <v>30</v>
      </c>
      <c r="E137" s="68">
        <v>45</v>
      </c>
      <c r="F137" s="68">
        <v>59</v>
      </c>
      <c r="G137" s="68">
        <v>11</v>
      </c>
      <c r="I137" s="68">
        <v>17</v>
      </c>
      <c r="J137" s="68">
        <v>42</v>
      </c>
      <c r="K137" s="68">
        <v>71</v>
      </c>
      <c r="L137" s="68">
        <v>15</v>
      </c>
      <c r="N137" s="68">
        <v>0</v>
      </c>
      <c r="O137" s="68">
        <v>28</v>
      </c>
      <c r="P137" s="68">
        <v>103</v>
      </c>
      <c r="Q137" s="68">
        <v>13</v>
      </c>
      <c r="S137" s="68">
        <v>16</v>
      </c>
      <c r="T137" s="68">
        <v>19</v>
      </c>
      <c r="U137" s="68">
        <v>92</v>
      </c>
      <c r="V137" s="68">
        <v>18</v>
      </c>
      <c r="X137" s="68">
        <v>2</v>
      </c>
      <c r="Y137" s="68">
        <v>10</v>
      </c>
      <c r="Z137" s="68">
        <v>114</v>
      </c>
      <c r="AA137" s="68">
        <v>19</v>
      </c>
      <c r="AC137" s="68">
        <v>36</v>
      </c>
      <c r="AD137" s="68">
        <v>30</v>
      </c>
      <c r="AE137" s="68">
        <v>67</v>
      </c>
      <c r="AF137" s="68">
        <v>13</v>
      </c>
      <c r="AH137" s="68">
        <v>4</v>
      </c>
      <c r="AI137" s="68">
        <v>35</v>
      </c>
      <c r="AJ137" s="68">
        <v>91</v>
      </c>
      <c r="AK137" s="68">
        <v>15</v>
      </c>
      <c r="AM137" s="68">
        <v>0</v>
      </c>
      <c r="AN137" s="68">
        <v>10</v>
      </c>
      <c r="AO137" s="68">
        <v>109</v>
      </c>
      <c r="AP137" s="68">
        <v>26</v>
      </c>
    </row>
    <row r="138" spans="2:42">
      <c r="B138" s="423"/>
      <c r="C138" s="391"/>
      <c r="D138" s="71">
        <v>0.20689655172413801</v>
      </c>
      <c r="E138" s="71">
        <v>0.31034482758620702</v>
      </c>
      <c r="F138" s="71">
        <v>0.40689655172413802</v>
      </c>
      <c r="G138" s="71">
        <v>7.5862068965517199E-2</v>
      </c>
      <c r="I138" s="71">
        <v>0.11724137931034501</v>
      </c>
      <c r="J138" s="71">
        <v>0.28965517241379302</v>
      </c>
      <c r="K138" s="71">
        <v>0.48965517241379303</v>
      </c>
      <c r="L138" s="71">
        <v>0.10344827586206901</v>
      </c>
      <c r="N138" s="71">
        <v>0</v>
      </c>
      <c r="O138" s="71">
        <v>0.194444444444444</v>
      </c>
      <c r="P138" s="71">
        <v>0.71527777777777801</v>
      </c>
      <c r="Q138" s="71">
        <v>9.0277777777777804E-2</v>
      </c>
      <c r="S138" s="71">
        <v>0.11034482758620701</v>
      </c>
      <c r="T138" s="71">
        <v>0.13103448275862101</v>
      </c>
      <c r="U138" s="71">
        <v>0.63448275862069003</v>
      </c>
      <c r="V138" s="71">
        <v>0.12413793103448301</v>
      </c>
      <c r="X138" s="71">
        <v>1.37931034482759E-2</v>
      </c>
      <c r="Y138" s="71">
        <v>6.8965517241379296E-2</v>
      </c>
      <c r="Z138" s="71">
        <v>0.78620689655172404</v>
      </c>
      <c r="AA138" s="71">
        <v>0.13103448275862101</v>
      </c>
      <c r="AC138" s="71">
        <v>0.24657534246575299</v>
      </c>
      <c r="AD138" s="71">
        <v>0.20547945205479501</v>
      </c>
      <c r="AE138" s="71">
        <v>0.45890410958904099</v>
      </c>
      <c r="AF138" s="71">
        <v>8.9041095890410996E-2</v>
      </c>
      <c r="AH138" s="71">
        <v>2.7586206896551699E-2</v>
      </c>
      <c r="AI138" s="71">
        <v>0.24137931034482801</v>
      </c>
      <c r="AJ138" s="71">
        <v>0.62758620689655198</v>
      </c>
      <c r="AK138" s="71">
        <v>0.10344827586206901</v>
      </c>
      <c r="AM138" s="71">
        <v>0</v>
      </c>
      <c r="AN138" s="71">
        <v>6.8965517241379296E-2</v>
      </c>
      <c r="AO138" s="71">
        <v>0.75172413793103399</v>
      </c>
      <c r="AP138" s="71">
        <v>0.17931034482758601</v>
      </c>
    </row>
    <row r="139" spans="2:42" ht="13.5" customHeight="1">
      <c r="D139" s="61"/>
      <c r="I139" s="61"/>
      <c r="N139" s="61"/>
      <c r="S139" s="61"/>
      <c r="X139" s="61"/>
      <c r="AC139" s="61"/>
      <c r="AH139" s="61"/>
      <c r="AM139" s="61"/>
    </row>
    <row r="140" spans="2:42" ht="12.75" customHeight="1">
      <c r="B140" s="60"/>
    </row>
  </sheetData>
  <mergeCells count="80">
    <mergeCell ref="AM5:AP5"/>
    <mergeCell ref="D4:AP4"/>
    <mergeCell ref="X5:AA5"/>
    <mergeCell ref="AC5:AF5"/>
    <mergeCell ref="AH5:AK5"/>
    <mergeCell ref="I5:L5"/>
    <mergeCell ref="N5:Q5"/>
    <mergeCell ref="S5:V5"/>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4:C65"/>
    <mergeCell ref="C66:C67"/>
    <mergeCell ref="C68:C69"/>
    <mergeCell ref="C70:C71"/>
    <mergeCell ref="B73:B80"/>
    <mergeCell ref="C73:C74"/>
    <mergeCell ref="C75:C76"/>
    <mergeCell ref="C77:C78"/>
    <mergeCell ref="C79:C80"/>
    <mergeCell ref="B46:B71"/>
    <mergeCell ref="C46:C47"/>
    <mergeCell ref="C48:C49"/>
    <mergeCell ref="C50:C51"/>
    <mergeCell ref="C52:C53"/>
    <mergeCell ref="C54:C55"/>
    <mergeCell ref="C56:C57"/>
    <mergeCell ref="C58:C59"/>
    <mergeCell ref="C60:C61"/>
    <mergeCell ref="C62:C63"/>
    <mergeCell ref="B30:B37"/>
    <mergeCell ref="C30:C31"/>
    <mergeCell ref="C32:C33"/>
    <mergeCell ref="C34:C35"/>
    <mergeCell ref="C36:C37"/>
    <mergeCell ref="B39:B44"/>
    <mergeCell ref="C39:C40"/>
    <mergeCell ref="C41:C42"/>
    <mergeCell ref="C43:C44"/>
    <mergeCell ref="B15:B28"/>
    <mergeCell ref="C15:C16"/>
    <mergeCell ref="C17:C18"/>
    <mergeCell ref="C19:C20"/>
    <mergeCell ref="C21:C22"/>
    <mergeCell ref="C23:C24"/>
    <mergeCell ref="C25:C26"/>
    <mergeCell ref="C27:C28"/>
    <mergeCell ref="B7:B8"/>
    <mergeCell ref="B10:B13"/>
    <mergeCell ref="C10:C11"/>
    <mergeCell ref="C12:C13"/>
    <mergeCell ref="D5:G5"/>
  </mergeCells>
  <hyperlinks>
    <hyperlink ref="B2" location="Obsah!A1" display="späť na obsah"/>
  </hyperlinks>
  <pageMargins left="0.7" right="0.7" top="0.75" bottom="0.75"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K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1" width="8.6640625" customWidth="1"/>
    <col min="12" max="12" width="5" customWidth="1"/>
  </cols>
  <sheetData>
    <row r="2" spans="2:11" ht="21">
      <c r="B2" s="271" t="s">
        <v>552</v>
      </c>
      <c r="C2" s="54"/>
      <c r="D2" s="54" t="s">
        <v>309</v>
      </c>
    </row>
    <row r="4" spans="2:11" ht="48.75" customHeight="1">
      <c r="D4" s="429" t="s">
        <v>312</v>
      </c>
      <c r="E4" s="429"/>
      <c r="F4" s="429"/>
      <c r="G4" s="429"/>
      <c r="H4" s="429"/>
      <c r="I4" s="429"/>
      <c r="J4" s="429"/>
      <c r="K4" s="429"/>
    </row>
    <row r="5" spans="2:11" ht="123" customHeight="1">
      <c r="D5" s="130" t="s">
        <v>284</v>
      </c>
      <c r="E5" s="125" t="s">
        <v>285</v>
      </c>
      <c r="F5" s="125" t="s">
        <v>286</v>
      </c>
      <c r="G5" s="125" t="s">
        <v>287</v>
      </c>
      <c r="H5" s="125" t="s">
        <v>288</v>
      </c>
      <c r="I5" s="125" t="s">
        <v>294</v>
      </c>
      <c r="J5" s="125" t="s">
        <v>310</v>
      </c>
      <c r="K5" s="125" t="s">
        <v>311</v>
      </c>
    </row>
    <row r="6" spans="2:11" ht="15" customHeight="1">
      <c r="B6" s="422" t="s">
        <v>209</v>
      </c>
      <c r="C6" s="131" t="s">
        <v>204</v>
      </c>
      <c r="D6" s="68">
        <v>238</v>
      </c>
      <c r="E6" s="68">
        <v>94</v>
      </c>
      <c r="F6" s="68">
        <v>104</v>
      </c>
      <c r="G6" s="68">
        <v>83</v>
      </c>
      <c r="H6" s="68">
        <v>40</v>
      </c>
      <c r="I6" s="68">
        <v>54</v>
      </c>
      <c r="J6" s="68">
        <v>283</v>
      </c>
      <c r="K6" s="68">
        <v>242</v>
      </c>
    </row>
    <row r="7" spans="2:11" ht="15" customHeight="1">
      <c r="B7" s="422"/>
      <c r="C7" s="131" t="s">
        <v>205</v>
      </c>
      <c r="D7" s="71">
        <v>0.20913884007029901</v>
      </c>
      <c r="E7" s="71">
        <v>8.2601054481546601E-2</v>
      </c>
      <c r="F7" s="71">
        <v>9.1388400702987704E-2</v>
      </c>
      <c r="G7" s="71">
        <v>7.2934973637961295E-2</v>
      </c>
      <c r="H7" s="71">
        <v>3.5149384885764502E-2</v>
      </c>
      <c r="I7" s="71">
        <v>4.7451669595782099E-2</v>
      </c>
      <c r="J7" s="71">
        <v>0.24868189806678401</v>
      </c>
      <c r="K7" s="71">
        <v>0.21265377855887499</v>
      </c>
    </row>
    <row r="8" spans="2:11">
      <c r="C8" s="59"/>
      <c r="D8" s="65"/>
    </row>
    <row r="9" spans="2:11">
      <c r="B9" s="423" t="s">
        <v>71</v>
      </c>
      <c r="C9" s="391" t="s">
        <v>62</v>
      </c>
      <c r="D9" s="68">
        <v>112</v>
      </c>
      <c r="E9" s="68">
        <v>45</v>
      </c>
      <c r="F9" s="68">
        <v>55</v>
      </c>
      <c r="G9" s="68">
        <v>52</v>
      </c>
      <c r="H9" s="68">
        <v>20</v>
      </c>
      <c r="I9" s="68">
        <v>29</v>
      </c>
      <c r="J9" s="68">
        <v>128</v>
      </c>
      <c r="K9" s="68">
        <v>104</v>
      </c>
    </row>
    <row r="10" spans="2:11">
      <c r="B10" s="423"/>
      <c r="C10" s="390"/>
      <c r="D10" s="71">
        <v>0.20550458715596301</v>
      </c>
      <c r="E10" s="71">
        <v>8.2568807339449504E-2</v>
      </c>
      <c r="F10" s="71">
        <v>0.100917431192661</v>
      </c>
      <c r="G10" s="71">
        <v>9.5412844036697197E-2</v>
      </c>
      <c r="H10" s="71">
        <v>3.6697247706422E-2</v>
      </c>
      <c r="I10" s="71">
        <v>5.3211009174311902E-2</v>
      </c>
      <c r="J10" s="71">
        <v>0.23486238532110101</v>
      </c>
      <c r="K10" s="71">
        <v>0.19082568807339401</v>
      </c>
    </row>
    <row r="11" spans="2:11">
      <c r="B11" s="423"/>
      <c r="C11" s="391" t="s">
        <v>63</v>
      </c>
      <c r="D11" s="68">
        <v>126</v>
      </c>
      <c r="E11" s="68">
        <v>49</v>
      </c>
      <c r="F11" s="68">
        <v>49</v>
      </c>
      <c r="G11" s="68">
        <v>31</v>
      </c>
      <c r="H11" s="68">
        <v>20</v>
      </c>
      <c r="I11" s="68">
        <v>25</v>
      </c>
      <c r="J11" s="68">
        <v>155</v>
      </c>
      <c r="K11" s="68">
        <v>138</v>
      </c>
    </row>
    <row r="12" spans="2:11">
      <c r="B12" s="423"/>
      <c r="C12" s="391"/>
      <c r="D12" s="71">
        <v>0.21247892074199001</v>
      </c>
      <c r="E12" s="71">
        <v>8.2630691399662698E-2</v>
      </c>
      <c r="F12" s="71">
        <v>8.2630691399662698E-2</v>
      </c>
      <c r="G12" s="71">
        <v>5.2276559865092699E-2</v>
      </c>
      <c r="H12" s="71">
        <v>3.3726812816188903E-2</v>
      </c>
      <c r="I12" s="71">
        <v>4.2158516020236098E-2</v>
      </c>
      <c r="J12" s="71">
        <v>0.26138279932546399</v>
      </c>
      <c r="K12" s="71">
        <v>0.23271500843170301</v>
      </c>
    </row>
    <row r="13" spans="2:11">
      <c r="B13" s="2"/>
      <c r="C13" s="59"/>
      <c r="D13" s="65"/>
    </row>
    <row r="14" spans="2:11">
      <c r="B14" s="425" t="s">
        <v>77</v>
      </c>
      <c r="C14" s="392" t="s">
        <v>64</v>
      </c>
      <c r="D14" s="68">
        <v>37</v>
      </c>
      <c r="E14" s="68">
        <v>6</v>
      </c>
      <c r="F14" s="68">
        <v>7</v>
      </c>
      <c r="G14" s="68">
        <v>4</v>
      </c>
      <c r="H14" s="68">
        <v>1</v>
      </c>
      <c r="I14" s="68">
        <v>2</v>
      </c>
      <c r="J14" s="68">
        <v>6</v>
      </c>
      <c r="K14" s="68">
        <v>0</v>
      </c>
    </row>
    <row r="15" spans="2:11">
      <c r="B15" s="426"/>
      <c r="C15" s="390"/>
      <c r="D15" s="71">
        <v>0.58730158730158699</v>
      </c>
      <c r="E15" s="71">
        <v>9.5238095238095205E-2</v>
      </c>
      <c r="F15" s="71">
        <v>0.11111111111111099</v>
      </c>
      <c r="G15" s="71">
        <v>6.3492063492063502E-2</v>
      </c>
      <c r="H15" s="71">
        <v>1.58730158730159E-2</v>
      </c>
      <c r="I15" s="71">
        <v>3.1746031746031703E-2</v>
      </c>
      <c r="J15" s="71">
        <v>9.5238095238095205E-2</v>
      </c>
      <c r="K15" s="71">
        <v>0</v>
      </c>
    </row>
    <row r="16" spans="2:11">
      <c r="B16" s="426"/>
      <c r="C16" s="392" t="s">
        <v>65</v>
      </c>
      <c r="D16" s="68">
        <v>78</v>
      </c>
      <c r="E16" s="68">
        <v>26</v>
      </c>
      <c r="F16" s="68">
        <v>14</v>
      </c>
      <c r="G16" s="68">
        <v>11</v>
      </c>
      <c r="H16" s="68">
        <v>4</v>
      </c>
      <c r="I16" s="68">
        <v>8</v>
      </c>
      <c r="J16" s="68">
        <v>9</v>
      </c>
      <c r="K16" s="68">
        <v>4</v>
      </c>
    </row>
    <row r="17" spans="2:11">
      <c r="B17" s="426"/>
      <c r="C17" s="390"/>
      <c r="D17" s="71">
        <v>0.506493506493507</v>
      </c>
      <c r="E17" s="71">
        <v>0.168831168831169</v>
      </c>
      <c r="F17" s="71">
        <v>9.0909090909090898E-2</v>
      </c>
      <c r="G17" s="71">
        <v>7.1428571428571397E-2</v>
      </c>
      <c r="H17" s="71">
        <v>2.5974025974026E-2</v>
      </c>
      <c r="I17" s="71">
        <v>5.1948051948051903E-2</v>
      </c>
      <c r="J17" s="71">
        <v>5.8441558441558399E-2</v>
      </c>
      <c r="K17" s="71">
        <v>2.5974025974026E-2</v>
      </c>
    </row>
    <row r="18" spans="2:11">
      <c r="B18" s="426"/>
      <c r="C18" s="392" t="s">
        <v>66</v>
      </c>
      <c r="D18" s="68">
        <v>69</v>
      </c>
      <c r="E18" s="68">
        <v>28</v>
      </c>
      <c r="F18" s="68">
        <v>39</v>
      </c>
      <c r="G18" s="68">
        <v>19</v>
      </c>
      <c r="H18" s="68">
        <v>12</v>
      </c>
      <c r="I18" s="68">
        <v>6</v>
      </c>
      <c r="J18" s="68">
        <v>40</v>
      </c>
      <c r="K18" s="68">
        <v>16</v>
      </c>
    </row>
    <row r="19" spans="2:11">
      <c r="B19" s="426"/>
      <c r="C19" s="390"/>
      <c r="D19" s="71">
        <v>0.30131004366812197</v>
      </c>
      <c r="E19" s="71">
        <v>0.122270742358079</v>
      </c>
      <c r="F19" s="71">
        <v>0.17030567685589501</v>
      </c>
      <c r="G19" s="71">
        <v>8.2969432314410493E-2</v>
      </c>
      <c r="H19" s="71">
        <v>5.2401746724890799E-2</v>
      </c>
      <c r="I19" s="71">
        <v>2.62008733624454E-2</v>
      </c>
      <c r="J19" s="71">
        <v>0.17467248908296901</v>
      </c>
      <c r="K19" s="71">
        <v>6.9868995633187797E-2</v>
      </c>
    </row>
    <row r="20" spans="2:11">
      <c r="B20" s="426"/>
      <c r="C20" s="392" t="s">
        <v>67</v>
      </c>
      <c r="D20" s="68">
        <v>25</v>
      </c>
      <c r="E20" s="68">
        <v>20</v>
      </c>
      <c r="F20" s="68">
        <v>22</v>
      </c>
      <c r="G20" s="68">
        <v>23</v>
      </c>
      <c r="H20" s="68">
        <v>9</v>
      </c>
      <c r="I20" s="68">
        <v>18</v>
      </c>
      <c r="J20" s="68">
        <v>54</v>
      </c>
      <c r="K20" s="68">
        <v>15</v>
      </c>
    </row>
    <row r="21" spans="2:11">
      <c r="B21" s="426"/>
      <c r="C21" s="390"/>
      <c r="D21" s="71">
        <v>0.13440860215053799</v>
      </c>
      <c r="E21" s="71">
        <v>0.10752688172043</v>
      </c>
      <c r="F21" s="71">
        <v>0.118279569892473</v>
      </c>
      <c r="G21" s="71">
        <v>0.123655913978495</v>
      </c>
      <c r="H21" s="71">
        <v>4.8387096774193498E-2</v>
      </c>
      <c r="I21" s="71">
        <v>9.6774193548387094E-2</v>
      </c>
      <c r="J21" s="71">
        <v>0.29032258064516098</v>
      </c>
      <c r="K21" s="71">
        <v>8.0645161290322606E-2</v>
      </c>
    </row>
    <row r="22" spans="2:11">
      <c r="B22" s="426"/>
      <c r="C22" s="392" t="s">
        <v>68</v>
      </c>
      <c r="D22" s="68">
        <v>23</v>
      </c>
      <c r="E22" s="68">
        <v>7</v>
      </c>
      <c r="F22" s="68">
        <v>16</v>
      </c>
      <c r="G22" s="68">
        <v>20</v>
      </c>
      <c r="H22" s="68">
        <v>11</v>
      </c>
      <c r="I22" s="68">
        <v>12</v>
      </c>
      <c r="J22" s="68">
        <v>75</v>
      </c>
      <c r="K22" s="68">
        <v>36</v>
      </c>
    </row>
    <row r="23" spans="2:11">
      <c r="B23" s="426"/>
      <c r="C23" s="390"/>
      <c r="D23" s="71">
        <v>0.115</v>
      </c>
      <c r="E23" s="71">
        <v>3.5000000000000003E-2</v>
      </c>
      <c r="F23" s="71">
        <v>0.08</v>
      </c>
      <c r="G23" s="71">
        <v>0.1</v>
      </c>
      <c r="H23" s="71">
        <v>5.5E-2</v>
      </c>
      <c r="I23" s="71">
        <v>0.06</v>
      </c>
      <c r="J23" s="71">
        <v>0.375</v>
      </c>
      <c r="K23" s="71">
        <v>0.18</v>
      </c>
    </row>
    <row r="24" spans="2:11">
      <c r="B24" s="426"/>
      <c r="C24" s="392" t="s">
        <v>69</v>
      </c>
      <c r="D24" s="68">
        <v>4</v>
      </c>
      <c r="E24" s="68">
        <v>2</v>
      </c>
      <c r="F24" s="68">
        <v>4</v>
      </c>
      <c r="G24" s="68">
        <v>2</v>
      </c>
      <c r="H24" s="68">
        <v>2</v>
      </c>
      <c r="I24" s="68">
        <v>2</v>
      </c>
      <c r="J24" s="68">
        <v>41</v>
      </c>
      <c r="K24" s="68">
        <v>22</v>
      </c>
    </row>
    <row r="25" spans="2:11">
      <c r="B25" s="426"/>
      <c r="C25" s="390"/>
      <c r="D25" s="71">
        <v>5.0632911392405097E-2</v>
      </c>
      <c r="E25" s="71">
        <v>2.53164556962025E-2</v>
      </c>
      <c r="F25" s="71">
        <v>5.0632911392405097E-2</v>
      </c>
      <c r="G25" s="71">
        <v>2.53164556962025E-2</v>
      </c>
      <c r="H25" s="71">
        <v>2.53164556962025E-2</v>
      </c>
      <c r="I25" s="71">
        <v>2.53164556962025E-2</v>
      </c>
      <c r="J25" s="71">
        <v>0.518987341772152</v>
      </c>
      <c r="K25" s="71">
        <v>0.278481012658228</v>
      </c>
    </row>
    <row r="26" spans="2:11">
      <c r="B26" s="426"/>
      <c r="C26" s="392" t="s">
        <v>70</v>
      </c>
      <c r="D26" s="68">
        <v>2</v>
      </c>
      <c r="E26" s="68">
        <v>3</v>
      </c>
      <c r="F26" s="68">
        <v>2</v>
      </c>
      <c r="G26" s="68">
        <v>4</v>
      </c>
      <c r="H26" s="68">
        <v>1</v>
      </c>
      <c r="I26" s="68">
        <v>7</v>
      </c>
      <c r="J26" s="68">
        <v>59</v>
      </c>
      <c r="K26" s="68">
        <v>149</v>
      </c>
    </row>
    <row r="27" spans="2:11">
      <c r="B27" s="427"/>
      <c r="C27" s="390"/>
      <c r="D27" s="72">
        <v>8.8105726872246704E-3</v>
      </c>
      <c r="E27" s="71">
        <v>1.3215859030837E-2</v>
      </c>
      <c r="F27" s="72">
        <v>8.8105726872246704E-3</v>
      </c>
      <c r="G27" s="71">
        <v>1.7621145374449299E-2</v>
      </c>
      <c r="H27" s="72">
        <v>4.40528634361233E-3</v>
      </c>
      <c r="I27" s="71">
        <v>3.0837004405286299E-2</v>
      </c>
      <c r="J27" s="71">
        <v>0.259911894273128</v>
      </c>
      <c r="K27" s="71">
        <v>0.65638766519823799</v>
      </c>
    </row>
    <row r="28" spans="2:11">
      <c r="B28" s="2"/>
      <c r="C28" s="59"/>
      <c r="D28" s="65"/>
    </row>
    <row r="29" spans="2:11">
      <c r="B29" s="423" t="s">
        <v>72</v>
      </c>
      <c r="C29" s="391" t="s">
        <v>73</v>
      </c>
      <c r="D29" s="68">
        <v>65</v>
      </c>
      <c r="E29" s="68">
        <v>21</v>
      </c>
      <c r="F29" s="68">
        <v>12</v>
      </c>
      <c r="G29" s="68">
        <v>10</v>
      </c>
      <c r="H29" s="68">
        <v>4</v>
      </c>
      <c r="I29" s="68">
        <v>8</v>
      </c>
      <c r="J29" s="68">
        <v>62</v>
      </c>
      <c r="K29" s="68">
        <v>133</v>
      </c>
    </row>
    <row r="30" spans="2:11">
      <c r="B30" s="423"/>
      <c r="C30" s="390"/>
      <c r="D30" s="71">
        <v>0.206349206349206</v>
      </c>
      <c r="E30" s="71">
        <v>6.6666666666666693E-2</v>
      </c>
      <c r="F30" s="71">
        <v>3.8095238095238099E-2</v>
      </c>
      <c r="G30" s="71">
        <v>3.1746031746031703E-2</v>
      </c>
      <c r="H30" s="71">
        <v>1.26984126984127E-2</v>
      </c>
      <c r="I30" s="71">
        <v>2.53968253968254E-2</v>
      </c>
      <c r="J30" s="71">
        <v>0.19682539682539699</v>
      </c>
      <c r="K30" s="71">
        <v>0.422222222222222</v>
      </c>
    </row>
    <row r="31" spans="2:11">
      <c r="B31" s="423"/>
      <c r="C31" s="392" t="s">
        <v>74</v>
      </c>
      <c r="D31" s="68">
        <v>36</v>
      </c>
      <c r="E31" s="68">
        <v>25</v>
      </c>
      <c r="F31" s="68">
        <v>31</v>
      </c>
      <c r="G31" s="68">
        <v>31</v>
      </c>
      <c r="H31" s="68">
        <v>16</v>
      </c>
      <c r="I31" s="68">
        <v>20</v>
      </c>
      <c r="J31" s="68">
        <v>112</v>
      </c>
      <c r="K31" s="68">
        <v>70</v>
      </c>
    </row>
    <row r="32" spans="2:11" ht="15.75" customHeight="1">
      <c r="B32" s="423"/>
      <c r="C32" s="390"/>
      <c r="D32" s="71">
        <v>0.10557184750733099</v>
      </c>
      <c r="E32" s="71">
        <v>7.3313782991202295E-2</v>
      </c>
      <c r="F32" s="71">
        <v>9.0909090909090898E-2</v>
      </c>
      <c r="G32" s="71">
        <v>9.0909090909090898E-2</v>
      </c>
      <c r="H32" s="71">
        <v>4.6920821114369501E-2</v>
      </c>
      <c r="I32" s="71">
        <v>5.8651026392961901E-2</v>
      </c>
      <c r="J32" s="71">
        <v>0.328445747800587</v>
      </c>
      <c r="K32" s="71">
        <v>0.205278592375367</v>
      </c>
    </row>
    <row r="33" spans="2:11" ht="15.75" customHeight="1">
      <c r="B33" s="423"/>
      <c r="C33" s="392" t="s">
        <v>75</v>
      </c>
      <c r="D33" s="68">
        <v>97</v>
      </c>
      <c r="E33" s="68">
        <v>33</v>
      </c>
      <c r="F33" s="68">
        <v>52</v>
      </c>
      <c r="G33" s="68">
        <v>32</v>
      </c>
      <c r="H33" s="68">
        <v>14</v>
      </c>
      <c r="I33" s="68">
        <v>21</v>
      </c>
      <c r="J33" s="68">
        <v>89</v>
      </c>
      <c r="K33" s="68">
        <v>33</v>
      </c>
    </row>
    <row r="34" spans="2:11">
      <c r="B34" s="423"/>
      <c r="C34" s="390"/>
      <c r="D34" s="71">
        <v>0.26145552560646901</v>
      </c>
      <c r="E34" s="71">
        <v>8.8948787061994605E-2</v>
      </c>
      <c r="F34" s="71">
        <v>0.140161725067385</v>
      </c>
      <c r="G34" s="71">
        <v>8.6253369272237201E-2</v>
      </c>
      <c r="H34" s="71">
        <v>3.77358490566038E-2</v>
      </c>
      <c r="I34" s="71">
        <v>5.6603773584905703E-2</v>
      </c>
      <c r="J34" s="71">
        <v>0.23989218328841</v>
      </c>
      <c r="K34" s="71">
        <v>8.8948787061994605E-2</v>
      </c>
    </row>
    <row r="35" spans="2:11">
      <c r="B35" s="423"/>
      <c r="C35" s="392" t="s">
        <v>76</v>
      </c>
      <c r="D35" s="68">
        <v>40</v>
      </c>
      <c r="E35" s="68">
        <v>16</v>
      </c>
      <c r="F35" s="68">
        <v>9</v>
      </c>
      <c r="G35" s="68">
        <v>10</v>
      </c>
      <c r="H35" s="68">
        <v>5</v>
      </c>
      <c r="I35" s="68">
        <v>6</v>
      </c>
      <c r="J35" s="68">
        <v>21</v>
      </c>
      <c r="K35" s="68">
        <v>7</v>
      </c>
    </row>
    <row r="36" spans="2:11">
      <c r="B36" s="423"/>
      <c r="C36" s="391"/>
      <c r="D36" s="71">
        <v>0.35087719298245601</v>
      </c>
      <c r="E36" s="71">
        <v>0.140350877192982</v>
      </c>
      <c r="F36" s="71">
        <v>7.8947368421052599E-2</v>
      </c>
      <c r="G36" s="71">
        <v>8.7719298245614002E-2</v>
      </c>
      <c r="H36" s="71">
        <v>4.3859649122807001E-2</v>
      </c>
      <c r="I36" s="71">
        <v>5.2631578947368397E-2</v>
      </c>
      <c r="J36" s="71">
        <v>0.18421052631578899</v>
      </c>
      <c r="K36" s="71">
        <v>6.14035087719298E-2</v>
      </c>
    </row>
    <row r="37" spans="2:11">
      <c r="B37" s="2"/>
      <c r="C37" s="59"/>
      <c r="D37" s="65"/>
    </row>
    <row r="38" spans="2:11">
      <c r="B38" s="423" t="s">
        <v>81</v>
      </c>
      <c r="C38" s="391" t="s">
        <v>78</v>
      </c>
      <c r="D38" s="68">
        <v>204</v>
      </c>
      <c r="E38" s="68">
        <v>83</v>
      </c>
      <c r="F38" s="68">
        <v>94</v>
      </c>
      <c r="G38" s="68">
        <v>76</v>
      </c>
      <c r="H38" s="68">
        <v>36</v>
      </c>
      <c r="I38" s="68">
        <v>49</v>
      </c>
      <c r="J38" s="68">
        <v>243</v>
      </c>
      <c r="K38" s="68">
        <v>192</v>
      </c>
    </row>
    <row r="39" spans="2:11">
      <c r="B39" s="423"/>
      <c r="C39" s="390"/>
      <c r="D39" s="71">
        <v>0.208802456499488</v>
      </c>
      <c r="E39" s="71">
        <v>8.4953940634595701E-2</v>
      </c>
      <c r="F39" s="71">
        <v>9.6212896622313193E-2</v>
      </c>
      <c r="G39" s="71">
        <v>7.7789150460593703E-2</v>
      </c>
      <c r="H39" s="71">
        <v>3.6847492323439097E-2</v>
      </c>
      <c r="I39" s="71">
        <v>5.0153531218014302E-2</v>
      </c>
      <c r="J39" s="71">
        <v>0.248720573183214</v>
      </c>
      <c r="K39" s="71">
        <v>0.19651995905834199</v>
      </c>
    </row>
    <row r="40" spans="2:11">
      <c r="B40" s="423"/>
      <c r="C40" s="392" t="s">
        <v>79</v>
      </c>
      <c r="D40" s="68">
        <v>29</v>
      </c>
      <c r="E40" s="68">
        <v>11</v>
      </c>
      <c r="F40" s="68">
        <v>7</v>
      </c>
      <c r="G40" s="68">
        <v>4</v>
      </c>
      <c r="H40" s="68">
        <v>4</v>
      </c>
      <c r="I40" s="68">
        <v>6</v>
      </c>
      <c r="J40" s="68">
        <v>26</v>
      </c>
      <c r="K40" s="68">
        <v>37</v>
      </c>
    </row>
    <row r="41" spans="2:11">
      <c r="B41" s="423"/>
      <c r="C41" s="390"/>
      <c r="D41" s="71">
        <v>0.233870967741935</v>
      </c>
      <c r="E41" s="71">
        <v>8.8709677419354802E-2</v>
      </c>
      <c r="F41" s="71">
        <v>5.6451612903225798E-2</v>
      </c>
      <c r="G41" s="71">
        <v>3.2258064516128997E-2</v>
      </c>
      <c r="H41" s="71">
        <v>3.2258064516128997E-2</v>
      </c>
      <c r="I41" s="71">
        <v>4.8387096774193498E-2</v>
      </c>
      <c r="J41" s="71">
        <v>0.209677419354839</v>
      </c>
      <c r="K41" s="71">
        <v>0.29838709677419401</v>
      </c>
    </row>
    <row r="42" spans="2:11">
      <c r="B42" s="423"/>
      <c r="C42" s="392" t="s">
        <v>80</v>
      </c>
      <c r="D42" s="68">
        <v>5</v>
      </c>
      <c r="E42" s="68">
        <v>0</v>
      </c>
      <c r="F42" s="68">
        <v>3</v>
      </c>
      <c r="G42" s="68">
        <v>3</v>
      </c>
      <c r="H42" s="68">
        <v>0</v>
      </c>
      <c r="I42" s="68">
        <v>0</v>
      </c>
      <c r="J42" s="68">
        <v>14</v>
      </c>
      <c r="K42" s="68">
        <v>13</v>
      </c>
    </row>
    <row r="43" spans="2:11">
      <c r="B43" s="423"/>
      <c r="C43" s="391"/>
      <c r="D43" s="71">
        <v>0.13157894736842099</v>
      </c>
      <c r="E43" s="71">
        <v>0</v>
      </c>
      <c r="F43" s="71">
        <v>7.8947368421052599E-2</v>
      </c>
      <c r="G43" s="71">
        <v>7.8947368421052599E-2</v>
      </c>
      <c r="H43" s="71">
        <v>0</v>
      </c>
      <c r="I43" s="71">
        <v>0</v>
      </c>
      <c r="J43" s="71">
        <v>0.36842105263157898</v>
      </c>
      <c r="K43" s="71">
        <v>0.34210526315789502</v>
      </c>
    </row>
    <row r="44" spans="2:11">
      <c r="C44" s="59"/>
      <c r="D44" s="65"/>
    </row>
    <row r="45" spans="2:11" ht="15" customHeight="1">
      <c r="B45" s="423" t="s">
        <v>227</v>
      </c>
      <c r="C45" s="377" t="s">
        <v>178</v>
      </c>
      <c r="D45" s="68">
        <v>8</v>
      </c>
      <c r="E45" s="68">
        <v>3</v>
      </c>
      <c r="F45" s="68">
        <v>3</v>
      </c>
      <c r="G45" s="68">
        <v>6</v>
      </c>
      <c r="H45" s="68">
        <v>4</v>
      </c>
      <c r="I45" s="68">
        <v>3</v>
      </c>
      <c r="J45" s="68">
        <v>25</v>
      </c>
      <c r="K45" s="68">
        <v>17</v>
      </c>
    </row>
    <row r="46" spans="2:11" ht="15" customHeight="1">
      <c r="B46" s="423"/>
      <c r="C46" s="395"/>
      <c r="D46" s="71">
        <v>0.115942028985507</v>
      </c>
      <c r="E46" s="71">
        <v>4.3478260869565202E-2</v>
      </c>
      <c r="F46" s="71">
        <v>4.3478260869565202E-2</v>
      </c>
      <c r="G46" s="71">
        <v>8.6956521739130405E-2</v>
      </c>
      <c r="H46" s="71">
        <v>5.7971014492753603E-2</v>
      </c>
      <c r="I46" s="71">
        <v>4.3478260869565202E-2</v>
      </c>
      <c r="J46" s="71">
        <v>0.36231884057970998</v>
      </c>
      <c r="K46" s="71">
        <v>0.24637681159420299</v>
      </c>
    </row>
    <row r="47" spans="2:11" ht="15" customHeight="1">
      <c r="B47" s="423"/>
      <c r="C47" s="381" t="s">
        <v>177</v>
      </c>
      <c r="D47" s="68">
        <v>16</v>
      </c>
      <c r="E47" s="68">
        <v>10</v>
      </c>
      <c r="F47" s="68">
        <v>13</v>
      </c>
      <c r="G47" s="68">
        <v>15</v>
      </c>
      <c r="H47" s="68">
        <v>13</v>
      </c>
      <c r="I47" s="68">
        <v>7</v>
      </c>
      <c r="J47" s="68">
        <v>41</v>
      </c>
      <c r="K47" s="68">
        <v>22</v>
      </c>
    </row>
    <row r="48" spans="2:11" ht="15" customHeight="1">
      <c r="B48" s="423"/>
      <c r="C48" s="395"/>
      <c r="D48" s="71">
        <v>0.116788321167883</v>
      </c>
      <c r="E48" s="71">
        <v>7.2992700729927001E-2</v>
      </c>
      <c r="F48" s="71">
        <v>9.4890510948905105E-2</v>
      </c>
      <c r="G48" s="71">
        <v>0.109489051094891</v>
      </c>
      <c r="H48" s="71">
        <v>9.4890510948905105E-2</v>
      </c>
      <c r="I48" s="71">
        <v>5.1094890510948898E-2</v>
      </c>
      <c r="J48" s="71">
        <v>0.29927007299270098</v>
      </c>
      <c r="K48" s="71">
        <v>0.160583941605839</v>
      </c>
    </row>
    <row r="49" spans="2:11" ht="15" customHeight="1">
      <c r="B49" s="423"/>
      <c r="C49" s="381" t="s">
        <v>179</v>
      </c>
      <c r="D49" s="68">
        <v>17</v>
      </c>
      <c r="E49" s="68">
        <v>12</v>
      </c>
      <c r="F49" s="68">
        <v>12</v>
      </c>
      <c r="G49" s="68">
        <v>9</v>
      </c>
      <c r="H49" s="68">
        <v>5</v>
      </c>
      <c r="I49" s="68">
        <v>6</v>
      </c>
      <c r="J49" s="68">
        <v>31</v>
      </c>
      <c r="K49" s="68">
        <v>13</v>
      </c>
    </row>
    <row r="50" spans="2:11" ht="15" customHeight="1">
      <c r="B50" s="423"/>
      <c r="C50" s="395"/>
      <c r="D50" s="71">
        <v>0.161904761904762</v>
      </c>
      <c r="E50" s="71">
        <v>0.114285714285714</v>
      </c>
      <c r="F50" s="71">
        <v>0.114285714285714</v>
      </c>
      <c r="G50" s="71">
        <v>8.5714285714285701E-2</v>
      </c>
      <c r="H50" s="71">
        <v>4.7619047619047603E-2</v>
      </c>
      <c r="I50" s="71">
        <v>5.7142857142857099E-2</v>
      </c>
      <c r="J50" s="71">
        <v>0.29523809523809502</v>
      </c>
      <c r="K50" s="71">
        <v>0.12380952380952399</v>
      </c>
    </row>
    <row r="51" spans="2:11" ht="15" customHeight="1">
      <c r="B51" s="423"/>
      <c r="C51" s="381" t="s">
        <v>157</v>
      </c>
      <c r="D51" s="68">
        <v>25</v>
      </c>
      <c r="E51" s="68">
        <v>14</v>
      </c>
      <c r="F51" s="68">
        <v>17</v>
      </c>
      <c r="G51" s="68">
        <v>11</v>
      </c>
      <c r="H51" s="68">
        <v>4</v>
      </c>
      <c r="I51" s="68">
        <v>9</v>
      </c>
      <c r="J51" s="68">
        <v>20</v>
      </c>
      <c r="K51" s="68">
        <v>5</v>
      </c>
    </row>
    <row r="52" spans="2:11" ht="15" customHeight="1">
      <c r="B52" s="423"/>
      <c r="C52" s="395"/>
      <c r="D52" s="71">
        <v>0.238095238095238</v>
      </c>
      <c r="E52" s="71">
        <v>0.133333333333333</v>
      </c>
      <c r="F52" s="71">
        <v>0.161904761904762</v>
      </c>
      <c r="G52" s="71">
        <v>0.104761904761905</v>
      </c>
      <c r="H52" s="71">
        <v>3.8095238095238099E-2</v>
      </c>
      <c r="I52" s="71">
        <v>8.5714285714285701E-2</v>
      </c>
      <c r="J52" s="71">
        <v>0.19047619047618999</v>
      </c>
      <c r="K52" s="71">
        <v>4.7619047619047603E-2</v>
      </c>
    </row>
    <row r="53" spans="2:11" ht="15" customHeight="1">
      <c r="B53" s="423"/>
      <c r="C53" s="381" t="s">
        <v>171</v>
      </c>
      <c r="D53" s="68">
        <v>22</v>
      </c>
      <c r="E53" s="68">
        <v>10</v>
      </c>
      <c r="F53" s="68">
        <v>13</v>
      </c>
      <c r="G53" s="68">
        <v>8</v>
      </c>
      <c r="H53" s="68">
        <v>2</v>
      </c>
      <c r="I53" s="68">
        <v>5</v>
      </c>
      <c r="J53" s="68">
        <v>29</v>
      </c>
      <c r="K53" s="68">
        <v>2</v>
      </c>
    </row>
    <row r="54" spans="2:11" ht="15" customHeight="1">
      <c r="B54" s="423"/>
      <c r="C54" s="395"/>
      <c r="D54" s="71">
        <v>0.24175824175824201</v>
      </c>
      <c r="E54" s="71">
        <v>0.10989010989011</v>
      </c>
      <c r="F54" s="71">
        <v>0.14285714285714299</v>
      </c>
      <c r="G54" s="71">
        <v>8.7912087912087905E-2</v>
      </c>
      <c r="H54" s="71">
        <v>2.1978021978022001E-2</v>
      </c>
      <c r="I54" s="71">
        <v>5.4945054945054903E-2</v>
      </c>
      <c r="J54" s="71">
        <v>0.31868131868131899</v>
      </c>
      <c r="K54" s="71">
        <v>2.1978021978022001E-2</v>
      </c>
    </row>
    <row r="55" spans="2:11" ht="15" customHeight="1">
      <c r="B55" s="423"/>
      <c r="C55" s="381" t="s">
        <v>172</v>
      </c>
      <c r="D55" s="68">
        <v>21</v>
      </c>
      <c r="E55" s="68">
        <v>9</v>
      </c>
      <c r="F55" s="68">
        <v>4</v>
      </c>
      <c r="G55" s="68">
        <v>5</v>
      </c>
      <c r="H55" s="68">
        <v>4</v>
      </c>
      <c r="I55" s="68">
        <v>4</v>
      </c>
      <c r="J55" s="68">
        <v>8</v>
      </c>
      <c r="K55" s="68">
        <v>0</v>
      </c>
    </row>
    <row r="56" spans="2:11" ht="15" customHeight="1">
      <c r="B56" s="423"/>
      <c r="C56" s="395"/>
      <c r="D56" s="71">
        <v>0.381818181818182</v>
      </c>
      <c r="E56" s="71">
        <v>0.163636363636364</v>
      </c>
      <c r="F56" s="71">
        <v>7.2727272727272696E-2</v>
      </c>
      <c r="G56" s="71">
        <v>9.0909090909090898E-2</v>
      </c>
      <c r="H56" s="71">
        <v>7.2727272727272696E-2</v>
      </c>
      <c r="I56" s="71">
        <v>7.2727272727272696E-2</v>
      </c>
      <c r="J56" s="71">
        <v>0.145454545454545</v>
      </c>
      <c r="K56" s="71">
        <v>0</v>
      </c>
    </row>
    <row r="57" spans="2:11" ht="15" customHeight="1">
      <c r="B57" s="423"/>
      <c r="C57" s="381" t="s">
        <v>173</v>
      </c>
      <c r="D57" s="68">
        <v>1</v>
      </c>
      <c r="E57" s="68">
        <v>0</v>
      </c>
      <c r="F57" s="68">
        <v>1</v>
      </c>
      <c r="G57" s="68">
        <v>0</v>
      </c>
      <c r="H57" s="68">
        <v>0</v>
      </c>
      <c r="I57" s="68">
        <v>0</v>
      </c>
      <c r="J57" s="68">
        <v>0</v>
      </c>
      <c r="K57" s="68">
        <v>0</v>
      </c>
    </row>
    <row r="58" spans="2:11" ht="15" customHeight="1">
      <c r="B58" s="423"/>
      <c r="C58" s="395"/>
      <c r="D58" s="71">
        <v>0.5</v>
      </c>
      <c r="E58" s="71">
        <v>0</v>
      </c>
      <c r="F58" s="71">
        <v>0.5</v>
      </c>
      <c r="G58" s="71">
        <v>0</v>
      </c>
      <c r="H58" s="71">
        <v>0</v>
      </c>
      <c r="I58" s="71">
        <v>0</v>
      </c>
      <c r="J58" s="71">
        <v>0</v>
      </c>
      <c r="K58" s="71">
        <v>0</v>
      </c>
    </row>
    <row r="59" spans="2:11" ht="15" customHeight="1">
      <c r="B59" s="423"/>
      <c r="C59" s="381" t="s">
        <v>174</v>
      </c>
      <c r="D59" s="68">
        <v>12</v>
      </c>
      <c r="E59" s="68">
        <v>7</v>
      </c>
      <c r="F59" s="68">
        <v>5</v>
      </c>
      <c r="G59" s="68">
        <v>4</v>
      </c>
      <c r="H59" s="68">
        <v>2</v>
      </c>
      <c r="I59" s="68">
        <v>2</v>
      </c>
      <c r="J59" s="68">
        <v>17</v>
      </c>
      <c r="K59" s="68">
        <v>5</v>
      </c>
    </row>
    <row r="60" spans="2:11" ht="15" customHeight="1">
      <c r="B60" s="423"/>
      <c r="C60" s="395"/>
      <c r="D60" s="71">
        <v>0.22222222222222199</v>
      </c>
      <c r="E60" s="71">
        <v>0.12962962962963001</v>
      </c>
      <c r="F60" s="71">
        <v>9.2592592592592601E-2</v>
      </c>
      <c r="G60" s="71">
        <v>7.4074074074074098E-2</v>
      </c>
      <c r="H60" s="71">
        <v>3.7037037037037E-2</v>
      </c>
      <c r="I60" s="71">
        <v>3.7037037037037E-2</v>
      </c>
      <c r="J60" s="71">
        <v>0.31481481481481499</v>
      </c>
      <c r="K60" s="71">
        <v>9.2592592592592601E-2</v>
      </c>
    </row>
    <row r="61" spans="2:11" ht="15" customHeight="1">
      <c r="B61" s="423"/>
      <c r="C61" s="381" t="s">
        <v>175</v>
      </c>
      <c r="D61" s="68">
        <v>3</v>
      </c>
      <c r="E61" s="68">
        <v>0</v>
      </c>
      <c r="F61" s="68">
        <v>3</v>
      </c>
      <c r="G61" s="68">
        <v>2</v>
      </c>
      <c r="H61" s="68">
        <v>3</v>
      </c>
      <c r="I61" s="68">
        <v>3</v>
      </c>
      <c r="J61" s="68">
        <v>7</v>
      </c>
      <c r="K61" s="68">
        <v>0</v>
      </c>
    </row>
    <row r="62" spans="2:11" ht="15" customHeight="1">
      <c r="B62" s="423"/>
      <c r="C62" s="395"/>
      <c r="D62" s="71">
        <v>0.14285714285714299</v>
      </c>
      <c r="E62" s="71">
        <v>0</v>
      </c>
      <c r="F62" s="71">
        <v>0.14285714285714299</v>
      </c>
      <c r="G62" s="71">
        <v>9.5238095238095205E-2</v>
      </c>
      <c r="H62" s="71">
        <v>0.14285714285714299</v>
      </c>
      <c r="I62" s="71">
        <v>0.14285714285714299</v>
      </c>
      <c r="J62" s="71">
        <v>0.33333333333333298</v>
      </c>
      <c r="K62" s="71">
        <v>0</v>
      </c>
    </row>
    <row r="63" spans="2:11">
      <c r="B63" s="423"/>
      <c r="C63" s="381" t="s">
        <v>158</v>
      </c>
      <c r="D63" s="68">
        <v>1</v>
      </c>
      <c r="E63" s="68">
        <v>2</v>
      </c>
      <c r="F63" s="68">
        <v>3</v>
      </c>
      <c r="G63" s="68">
        <v>5</v>
      </c>
      <c r="H63" s="68">
        <v>1</v>
      </c>
      <c r="I63" s="68">
        <v>4</v>
      </c>
      <c r="J63" s="68">
        <v>67</v>
      </c>
      <c r="K63" s="68">
        <v>154</v>
      </c>
    </row>
    <row r="64" spans="2:11">
      <c r="B64" s="423"/>
      <c r="C64" s="395"/>
      <c r="D64" s="72">
        <v>4.2194092827004199E-3</v>
      </c>
      <c r="E64" s="72">
        <v>8.4388185654008501E-3</v>
      </c>
      <c r="F64" s="71">
        <v>1.26582278481013E-2</v>
      </c>
      <c r="G64" s="71">
        <v>2.1097046413502098E-2</v>
      </c>
      <c r="H64" s="72">
        <v>4.2194092827004199E-3</v>
      </c>
      <c r="I64" s="71">
        <v>1.68776371308017E-2</v>
      </c>
      <c r="J64" s="71">
        <v>0.28270042194092798</v>
      </c>
      <c r="K64" s="71">
        <v>0.64978902953586504</v>
      </c>
    </row>
    <row r="65" spans="2:11">
      <c r="B65" s="423"/>
      <c r="C65" s="381" t="s">
        <v>159</v>
      </c>
      <c r="D65" s="68">
        <v>88</v>
      </c>
      <c r="E65" s="68">
        <v>20</v>
      </c>
      <c r="F65" s="68">
        <v>14</v>
      </c>
      <c r="G65" s="68">
        <v>7</v>
      </c>
      <c r="H65" s="68">
        <v>1</v>
      </c>
      <c r="I65" s="68">
        <v>6</v>
      </c>
      <c r="J65" s="68">
        <v>10</v>
      </c>
      <c r="K65" s="68">
        <v>0</v>
      </c>
    </row>
    <row r="66" spans="2:11">
      <c r="B66" s="423"/>
      <c r="C66" s="395"/>
      <c r="D66" s="71">
        <v>0.602739726027397</v>
      </c>
      <c r="E66" s="71">
        <v>0.13698630136986301</v>
      </c>
      <c r="F66" s="71">
        <v>9.5890410958904104E-2</v>
      </c>
      <c r="G66" s="71">
        <v>4.7945205479452101E-2</v>
      </c>
      <c r="H66" s="72">
        <v>6.8493150684931503E-3</v>
      </c>
      <c r="I66" s="71">
        <v>4.1095890410958902E-2</v>
      </c>
      <c r="J66" s="71">
        <v>6.8493150684931503E-2</v>
      </c>
      <c r="K66" s="71">
        <v>0</v>
      </c>
    </row>
    <row r="67" spans="2:11">
      <c r="B67" s="423"/>
      <c r="C67" s="381" t="s">
        <v>160</v>
      </c>
      <c r="D67" s="68">
        <v>8</v>
      </c>
      <c r="E67" s="68">
        <v>2</v>
      </c>
      <c r="F67" s="68">
        <v>7</v>
      </c>
      <c r="G67" s="68">
        <v>3</v>
      </c>
      <c r="H67" s="68">
        <v>2</v>
      </c>
      <c r="I67" s="68">
        <v>2</v>
      </c>
      <c r="J67" s="68">
        <v>9</v>
      </c>
      <c r="K67" s="68">
        <v>4</v>
      </c>
    </row>
    <row r="68" spans="2:11">
      <c r="B68" s="423"/>
      <c r="C68" s="395"/>
      <c r="D68" s="71">
        <v>0.21621621621621601</v>
      </c>
      <c r="E68" s="71">
        <v>5.4054054054054099E-2</v>
      </c>
      <c r="F68" s="71">
        <v>0.18918918918918901</v>
      </c>
      <c r="G68" s="71">
        <v>8.1081081081081099E-2</v>
      </c>
      <c r="H68" s="71">
        <v>5.4054054054054099E-2</v>
      </c>
      <c r="I68" s="71">
        <v>5.4054054054054099E-2</v>
      </c>
      <c r="J68" s="71">
        <v>0.24324324324324301</v>
      </c>
      <c r="K68" s="71">
        <v>0.108108108108108</v>
      </c>
    </row>
    <row r="69" spans="2:11">
      <c r="B69" s="423"/>
      <c r="C69" s="381" t="s">
        <v>83</v>
      </c>
      <c r="D69" s="68">
        <v>13</v>
      </c>
      <c r="E69" s="68">
        <v>6</v>
      </c>
      <c r="F69" s="68">
        <v>8</v>
      </c>
      <c r="G69" s="68">
        <v>8</v>
      </c>
      <c r="H69" s="68">
        <v>0</v>
      </c>
      <c r="I69" s="68">
        <v>5</v>
      </c>
      <c r="J69" s="68">
        <v>20</v>
      </c>
      <c r="K69" s="68">
        <v>19</v>
      </c>
    </row>
    <row r="70" spans="2:11">
      <c r="B70" s="423"/>
      <c r="C70" s="395"/>
      <c r="D70" s="71">
        <v>0.164556962025316</v>
      </c>
      <c r="E70" s="71">
        <v>7.5949367088607597E-2</v>
      </c>
      <c r="F70" s="71">
        <v>0.10126582278481</v>
      </c>
      <c r="G70" s="71">
        <v>0.10126582278481</v>
      </c>
      <c r="H70" s="71">
        <v>0</v>
      </c>
      <c r="I70" s="71">
        <v>6.3291139240506306E-2</v>
      </c>
      <c r="J70" s="71">
        <v>0.253164556962025</v>
      </c>
      <c r="K70" s="71">
        <v>0.240506329113924</v>
      </c>
    </row>
    <row r="71" spans="2:11">
      <c r="C71" s="59"/>
      <c r="D71" s="65"/>
    </row>
    <row r="72" spans="2:11">
      <c r="B72" s="423" t="s">
        <v>101</v>
      </c>
      <c r="C72" s="391" t="s">
        <v>161</v>
      </c>
      <c r="D72" s="68">
        <v>36</v>
      </c>
      <c r="E72" s="68">
        <v>21</v>
      </c>
      <c r="F72" s="68">
        <v>12</v>
      </c>
      <c r="G72" s="68">
        <v>6</v>
      </c>
      <c r="H72" s="68">
        <v>4</v>
      </c>
      <c r="I72" s="68">
        <v>9</v>
      </c>
      <c r="J72" s="68">
        <v>27</v>
      </c>
      <c r="K72" s="68">
        <v>9</v>
      </c>
    </row>
    <row r="73" spans="2:11">
      <c r="B73" s="423"/>
      <c r="C73" s="390"/>
      <c r="D73" s="71">
        <v>0.29032258064516098</v>
      </c>
      <c r="E73" s="71">
        <v>0.16935483870967699</v>
      </c>
      <c r="F73" s="71">
        <v>9.6774193548387094E-2</v>
      </c>
      <c r="G73" s="71">
        <v>4.8387096774193498E-2</v>
      </c>
      <c r="H73" s="71">
        <v>3.2258064516128997E-2</v>
      </c>
      <c r="I73" s="71">
        <v>7.25806451612903E-2</v>
      </c>
      <c r="J73" s="71">
        <v>0.217741935483871</v>
      </c>
      <c r="K73" s="71">
        <v>7.25806451612903E-2</v>
      </c>
    </row>
    <row r="74" spans="2:11">
      <c r="B74" s="423"/>
      <c r="C74" s="392" t="s">
        <v>162</v>
      </c>
      <c r="D74" s="68">
        <v>19</v>
      </c>
      <c r="E74" s="68">
        <v>8</v>
      </c>
      <c r="F74" s="68">
        <v>13</v>
      </c>
      <c r="G74" s="68">
        <v>8</v>
      </c>
      <c r="H74" s="68">
        <v>4</v>
      </c>
      <c r="I74" s="68">
        <v>3</v>
      </c>
      <c r="J74" s="68">
        <v>29</v>
      </c>
      <c r="K74" s="68">
        <v>11</v>
      </c>
    </row>
    <row r="75" spans="2:11">
      <c r="B75" s="423"/>
      <c r="C75" s="390"/>
      <c r="D75" s="71">
        <v>0.2</v>
      </c>
      <c r="E75" s="71">
        <v>8.42105263157895E-2</v>
      </c>
      <c r="F75" s="71">
        <v>0.13684210526315799</v>
      </c>
      <c r="G75" s="71">
        <v>8.42105263157895E-2</v>
      </c>
      <c r="H75" s="71">
        <v>4.2105263157894701E-2</v>
      </c>
      <c r="I75" s="71">
        <v>3.1578947368421102E-2</v>
      </c>
      <c r="J75" s="71">
        <v>0.30526315789473701</v>
      </c>
      <c r="K75" s="71">
        <v>0.115789473684211</v>
      </c>
    </row>
    <row r="76" spans="2:11">
      <c r="B76" s="423"/>
      <c r="C76" s="392" t="s">
        <v>163</v>
      </c>
      <c r="D76" s="68">
        <v>2</v>
      </c>
      <c r="E76" s="68">
        <v>1</v>
      </c>
      <c r="F76" s="68">
        <v>2</v>
      </c>
      <c r="G76" s="68">
        <v>2</v>
      </c>
      <c r="H76" s="68">
        <v>0</v>
      </c>
      <c r="I76" s="68">
        <v>2</v>
      </c>
      <c r="J76" s="68">
        <v>14</v>
      </c>
      <c r="K76" s="68">
        <v>6</v>
      </c>
    </row>
    <row r="77" spans="2:11">
      <c r="B77" s="423"/>
      <c r="C77" s="390"/>
      <c r="D77" s="71">
        <v>6.8965517241379296E-2</v>
      </c>
      <c r="E77" s="71">
        <v>3.4482758620689703E-2</v>
      </c>
      <c r="F77" s="71">
        <v>6.8965517241379296E-2</v>
      </c>
      <c r="G77" s="71">
        <v>6.8965517241379296E-2</v>
      </c>
      <c r="H77" s="71">
        <v>0</v>
      </c>
      <c r="I77" s="71">
        <v>6.8965517241379296E-2</v>
      </c>
      <c r="J77" s="71">
        <v>0.48275862068965503</v>
      </c>
      <c r="K77" s="71">
        <v>0.20689655172413801</v>
      </c>
    </row>
    <row r="78" spans="2:11">
      <c r="B78" s="423"/>
      <c r="C78" s="392" t="s">
        <v>164</v>
      </c>
      <c r="D78" s="68">
        <v>70</v>
      </c>
      <c r="E78" s="68">
        <v>35</v>
      </c>
      <c r="F78" s="68">
        <v>45</v>
      </c>
      <c r="G78" s="68">
        <v>44</v>
      </c>
      <c r="H78" s="68">
        <v>28</v>
      </c>
      <c r="I78" s="68">
        <v>24</v>
      </c>
      <c r="J78" s="68">
        <v>107</v>
      </c>
      <c r="K78" s="68">
        <v>38</v>
      </c>
    </row>
    <row r="79" spans="2:11">
      <c r="B79" s="423"/>
      <c r="C79" s="390"/>
      <c r="D79" s="71">
        <v>0.179028132992327</v>
      </c>
      <c r="E79" s="71">
        <v>8.9514066496163697E-2</v>
      </c>
      <c r="F79" s="71">
        <v>0.11508951406649599</v>
      </c>
      <c r="G79" s="71">
        <v>0.11253196930946301</v>
      </c>
      <c r="H79" s="71">
        <v>7.1611253196930902E-2</v>
      </c>
      <c r="I79" s="71">
        <v>6.1381074168797997E-2</v>
      </c>
      <c r="J79" s="71">
        <v>0.27365728900255798</v>
      </c>
      <c r="K79" s="71">
        <v>9.7186700767263406E-2</v>
      </c>
    </row>
    <row r="80" spans="2:11">
      <c r="C80" s="59"/>
      <c r="D80" s="65"/>
    </row>
    <row r="81" spans="2:11">
      <c r="B81" s="423" t="s">
        <v>148</v>
      </c>
      <c r="C81" s="403" t="s">
        <v>165</v>
      </c>
      <c r="D81" s="68">
        <v>16</v>
      </c>
      <c r="E81" s="68">
        <v>6</v>
      </c>
      <c r="F81" s="68">
        <v>5</v>
      </c>
      <c r="G81" s="68">
        <v>7</v>
      </c>
      <c r="H81" s="68">
        <v>4</v>
      </c>
      <c r="I81" s="68">
        <v>1</v>
      </c>
      <c r="J81" s="68">
        <v>4</v>
      </c>
      <c r="K81" s="68">
        <v>1</v>
      </c>
    </row>
    <row r="82" spans="2:11">
      <c r="B82" s="423"/>
      <c r="C82" s="402"/>
      <c r="D82" s="71">
        <v>0.36363636363636398</v>
      </c>
      <c r="E82" s="71">
        <v>0.13636363636363599</v>
      </c>
      <c r="F82" s="71">
        <v>0.11363636363636399</v>
      </c>
      <c r="G82" s="71">
        <v>0.15909090909090901</v>
      </c>
      <c r="H82" s="71">
        <v>9.0909090909090898E-2</v>
      </c>
      <c r="I82" s="71">
        <v>2.27272727272727E-2</v>
      </c>
      <c r="J82" s="71">
        <v>9.0909090909090898E-2</v>
      </c>
      <c r="K82" s="71">
        <v>2.27272727272727E-2</v>
      </c>
    </row>
    <row r="83" spans="2:11">
      <c r="B83" s="423"/>
      <c r="C83" s="401" t="s">
        <v>166</v>
      </c>
      <c r="D83" s="68">
        <v>22</v>
      </c>
      <c r="E83" s="68">
        <v>10</v>
      </c>
      <c r="F83" s="68">
        <v>13</v>
      </c>
      <c r="G83" s="68">
        <v>7</v>
      </c>
      <c r="H83" s="68">
        <v>3</v>
      </c>
      <c r="I83" s="68">
        <v>4</v>
      </c>
      <c r="J83" s="68">
        <v>26</v>
      </c>
      <c r="K83" s="68">
        <v>9</v>
      </c>
    </row>
    <row r="84" spans="2:11">
      <c r="B84" s="423"/>
      <c r="C84" s="402"/>
      <c r="D84" s="71">
        <v>0.23404255319148901</v>
      </c>
      <c r="E84" s="71">
        <v>0.10638297872340401</v>
      </c>
      <c r="F84" s="71">
        <v>0.13829787234042601</v>
      </c>
      <c r="G84" s="71">
        <v>7.4468085106383003E-2</v>
      </c>
      <c r="H84" s="71">
        <v>3.1914893617021302E-2</v>
      </c>
      <c r="I84" s="71">
        <v>4.2553191489361701E-2</v>
      </c>
      <c r="J84" s="71">
        <v>0.27659574468085102</v>
      </c>
      <c r="K84" s="71">
        <v>9.5744680851063801E-2</v>
      </c>
    </row>
    <row r="85" spans="2:11">
      <c r="B85" s="423"/>
      <c r="C85" s="401" t="s">
        <v>167</v>
      </c>
      <c r="D85" s="68">
        <v>81</v>
      </c>
      <c r="E85" s="68">
        <v>29</v>
      </c>
      <c r="F85" s="68">
        <v>30</v>
      </c>
      <c r="G85" s="68">
        <v>18</v>
      </c>
      <c r="H85" s="68">
        <v>11</v>
      </c>
      <c r="I85" s="68">
        <v>20</v>
      </c>
      <c r="J85" s="68">
        <v>55</v>
      </c>
      <c r="K85" s="68">
        <v>15</v>
      </c>
    </row>
    <row r="86" spans="2:11">
      <c r="B86" s="423"/>
      <c r="C86" s="402"/>
      <c r="D86" s="71">
        <v>0.312741312741313</v>
      </c>
      <c r="E86" s="71">
        <v>0.111969111969112</v>
      </c>
      <c r="F86" s="71">
        <v>0.115830115830116</v>
      </c>
      <c r="G86" s="71">
        <v>6.9498069498069498E-2</v>
      </c>
      <c r="H86" s="71">
        <v>4.2471042471042497E-2</v>
      </c>
      <c r="I86" s="71">
        <v>7.7220077220077205E-2</v>
      </c>
      <c r="J86" s="71">
        <v>0.21235521235521199</v>
      </c>
      <c r="K86" s="71">
        <v>5.7915057915057903E-2</v>
      </c>
    </row>
    <row r="87" spans="2:11">
      <c r="B87" s="423"/>
      <c r="C87" s="401" t="s">
        <v>168</v>
      </c>
      <c r="D87" s="68">
        <v>88</v>
      </c>
      <c r="E87" s="68">
        <v>33</v>
      </c>
      <c r="F87" s="68">
        <v>38</v>
      </c>
      <c r="G87" s="68">
        <v>34</v>
      </c>
      <c r="H87" s="68">
        <v>11</v>
      </c>
      <c r="I87" s="68">
        <v>15</v>
      </c>
      <c r="J87" s="68">
        <v>81</v>
      </c>
      <c r="K87" s="68">
        <v>41</v>
      </c>
    </row>
    <row r="88" spans="2:11">
      <c r="B88" s="423"/>
      <c r="C88" s="402"/>
      <c r="D88" s="71">
        <v>0.25806451612903197</v>
      </c>
      <c r="E88" s="71">
        <v>9.6774193548387094E-2</v>
      </c>
      <c r="F88" s="71">
        <v>0.11143695014662799</v>
      </c>
      <c r="G88" s="71">
        <v>9.9706744868035199E-2</v>
      </c>
      <c r="H88" s="71">
        <v>3.2258064516128997E-2</v>
      </c>
      <c r="I88" s="71">
        <v>4.3988269794721403E-2</v>
      </c>
      <c r="J88" s="71">
        <v>0.237536656891496</v>
      </c>
      <c r="K88" s="71">
        <v>0.120234604105572</v>
      </c>
    </row>
    <row r="89" spans="2:11">
      <c r="B89" s="423"/>
      <c r="C89" s="401" t="s">
        <v>176</v>
      </c>
      <c r="D89" s="68">
        <v>18</v>
      </c>
      <c r="E89" s="68">
        <v>6</v>
      </c>
      <c r="F89" s="68">
        <v>7</v>
      </c>
      <c r="G89" s="68">
        <v>5</v>
      </c>
      <c r="H89" s="68">
        <v>3</v>
      </c>
      <c r="I89" s="68">
        <v>2</v>
      </c>
      <c r="J89" s="68">
        <v>31</v>
      </c>
      <c r="K89" s="68">
        <v>24</v>
      </c>
    </row>
    <row r="90" spans="2:11">
      <c r="B90" s="423"/>
      <c r="C90" s="402"/>
      <c r="D90" s="71">
        <v>0.1875</v>
      </c>
      <c r="E90" s="71">
        <v>6.25E-2</v>
      </c>
      <c r="F90" s="71">
        <v>7.2916666666666699E-2</v>
      </c>
      <c r="G90" s="71">
        <v>5.2083333333333301E-2</v>
      </c>
      <c r="H90" s="71">
        <v>3.125E-2</v>
      </c>
      <c r="I90" s="71">
        <v>2.0833333333333301E-2</v>
      </c>
      <c r="J90" s="71">
        <v>0.32291666666666702</v>
      </c>
      <c r="K90" s="71">
        <v>0.25</v>
      </c>
    </row>
    <row r="91" spans="2:11">
      <c r="B91" s="423"/>
      <c r="C91" s="401" t="s">
        <v>169</v>
      </c>
      <c r="D91" s="68">
        <v>10</v>
      </c>
      <c r="E91" s="68">
        <v>8</v>
      </c>
      <c r="F91" s="68">
        <v>10</v>
      </c>
      <c r="G91" s="68">
        <v>6</v>
      </c>
      <c r="H91" s="68">
        <v>7</v>
      </c>
      <c r="I91" s="68">
        <v>7</v>
      </c>
      <c r="J91" s="68">
        <v>43</v>
      </c>
      <c r="K91" s="68">
        <v>31</v>
      </c>
    </row>
    <row r="92" spans="2:11">
      <c r="B92" s="423"/>
      <c r="C92" s="402"/>
      <c r="D92" s="71">
        <v>8.1967213114754106E-2</v>
      </c>
      <c r="E92" s="71">
        <v>6.5573770491803296E-2</v>
      </c>
      <c r="F92" s="71">
        <v>8.1967213114754106E-2</v>
      </c>
      <c r="G92" s="71">
        <v>4.91803278688525E-2</v>
      </c>
      <c r="H92" s="71">
        <v>5.7377049180327898E-2</v>
      </c>
      <c r="I92" s="71">
        <v>5.7377049180327898E-2</v>
      </c>
      <c r="J92" s="71">
        <v>0.35245901639344301</v>
      </c>
      <c r="K92" s="71">
        <v>0.25409836065573799</v>
      </c>
    </row>
    <row r="93" spans="2:11">
      <c r="B93" s="423"/>
      <c r="C93" s="401" t="s">
        <v>170</v>
      </c>
      <c r="D93" s="68">
        <v>1</v>
      </c>
      <c r="E93" s="68">
        <v>1</v>
      </c>
      <c r="F93" s="68">
        <v>2</v>
      </c>
      <c r="G93" s="68">
        <v>2</v>
      </c>
      <c r="H93" s="68">
        <v>1</v>
      </c>
      <c r="I93" s="68">
        <v>5</v>
      </c>
      <c r="J93" s="68">
        <v>37</v>
      </c>
      <c r="K93" s="68">
        <v>113</v>
      </c>
    </row>
    <row r="94" spans="2:11">
      <c r="B94" s="423"/>
      <c r="C94" s="402"/>
      <c r="D94" s="72">
        <v>6.17283950617284E-3</v>
      </c>
      <c r="E94" s="72">
        <v>6.17283950617284E-3</v>
      </c>
      <c r="F94" s="71">
        <v>1.2345679012345699E-2</v>
      </c>
      <c r="G94" s="71">
        <v>1.2345679012345699E-2</v>
      </c>
      <c r="H94" s="72">
        <v>6.17283950617284E-3</v>
      </c>
      <c r="I94" s="71">
        <v>3.0864197530864199E-2</v>
      </c>
      <c r="J94" s="71">
        <v>0.22839506172839499</v>
      </c>
      <c r="K94" s="71">
        <v>0.69753086419753096</v>
      </c>
    </row>
    <row r="95" spans="2:11">
      <c r="B95" s="423"/>
      <c r="C95" s="401" t="s">
        <v>149</v>
      </c>
      <c r="D95" s="68">
        <v>2</v>
      </c>
      <c r="E95" s="68">
        <v>1</v>
      </c>
      <c r="F95" s="68">
        <v>0</v>
      </c>
      <c r="G95" s="68">
        <v>3</v>
      </c>
      <c r="H95" s="68">
        <v>0</v>
      </c>
      <c r="I95" s="68">
        <v>1</v>
      </c>
      <c r="J95" s="68">
        <v>5</v>
      </c>
      <c r="K95" s="68">
        <v>7</v>
      </c>
    </row>
    <row r="96" spans="2:11">
      <c r="B96" s="423"/>
      <c r="C96" s="403"/>
      <c r="D96" s="71">
        <v>0.105263157894737</v>
      </c>
      <c r="E96" s="71">
        <v>5.2631578947368397E-2</v>
      </c>
      <c r="F96" s="71">
        <v>0</v>
      </c>
      <c r="G96" s="71">
        <v>0.157894736842105</v>
      </c>
      <c r="H96" s="71">
        <v>0</v>
      </c>
      <c r="I96" s="71">
        <v>5.2631578947368397E-2</v>
      </c>
      <c r="J96" s="71">
        <v>0.26315789473684198</v>
      </c>
      <c r="K96" s="71">
        <v>0.36842105263157898</v>
      </c>
    </row>
    <row r="97" spans="2:11">
      <c r="C97" s="2"/>
      <c r="D97" s="65"/>
    </row>
    <row r="98" spans="2:11">
      <c r="B98" s="423" t="s">
        <v>228</v>
      </c>
      <c r="C98" s="391" t="s">
        <v>222</v>
      </c>
      <c r="D98" s="68">
        <v>7</v>
      </c>
      <c r="E98" s="68">
        <v>2</v>
      </c>
      <c r="F98" s="68">
        <v>2</v>
      </c>
      <c r="G98" s="68">
        <v>3</v>
      </c>
      <c r="H98" s="68">
        <v>2</v>
      </c>
      <c r="I98" s="68">
        <v>1</v>
      </c>
      <c r="J98" s="68">
        <v>3</v>
      </c>
      <c r="K98" s="68">
        <v>1</v>
      </c>
    </row>
    <row r="99" spans="2:11">
      <c r="B99" s="423"/>
      <c r="C99" s="390"/>
      <c r="D99" s="71">
        <v>0.33333333333333298</v>
      </c>
      <c r="E99" s="71">
        <v>9.5238095238095205E-2</v>
      </c>
      <c r="F99" s="71">
        <v>9.5238095238095205E-2</v>
      </c>
      <c r="G99" s="71">
        <v>0.14285714285714299</v>
      </c>
      <c r="H99" s="71">
        <v>9.5238095238095205E-2</v>
      </c>
      <c r="I99" s="71">
        <v>4.7619047619047603E-2</v>
      </c>
      <c r="J99" s="71">
        <v>0.14285714285714299</v>
      </c>
      <c r="K99" s="71">
        <v>4.7619047619047603E-2</v>
      </c>
    </row>
    <row r="100" spans="2:11">
      <c r="B100" s="423"/>
      <c r="C100" s="392" t="s">
        <v>223</v>
      </c>
      <c r="D100" s="68">
        <v>76</v>
      </c>
      <c r="E100" s="68">
        <v>27</v>
      </c>
      <c r="F100" s="68">
        <v>31</v>
      </c>
      <c r="G100" s="68">
        <v>17</v>
      </c>
      <c r="H100" s="68">
        <v>9</v>
      </c>
      <c r="I100" s="68">
        <v>10</v>
      </c>
      <c r="J100" s="68">
        <v>36</v>
      </c>
      <c r="K100" s="68">
        <v>17</v>
      </c>
    </row>
    <row r="101" spans="2:11">
      <c r="B101" s="423"/>
      <c r="C101" s="390"/>
      <c r="D101" s="71">
        <v>0.34080717488789197</v>
      </c>
      <c r="E101" s="71">
        <v>0.121076233183857</v>
      </c>
      <c r="F101" s="71">
        <v>0.139013452914798</v>
      </c>
      <c r="G101" s="71">
        <v>7.6233183856502199E-2</v>
      </c>
      <c r="H101" s="71">
        <v>4.0358744394618798E-2</v>
      </c>
      <c r="I101" s="71">
        <v>4.4843049327354299E-2</v>
      </c>
      <c r="J101" s="71">
        <v>0.161434977578475</v>
      </c>
      <c r="K101" s="71">
        <v>7.6233183856502199E-2</v>
      </c>
    </row>
    <row r="102" spans="2:11">
      <c r="B102" s="423"/>
      <c r="C102" s="392" t="s">
        <v>224</v>
      </c>
      <c r="D102" s="68">
        <v>133</v>
      </c>
      <c r="E102" s="68">
        <v>52</v>
      </c>
      <c r="F102" s="68">
        <v>64</v>
      </c>
      <c r="G102" s="68">
        <v>52</v>
      </c>
      <c r="H102" s="68">
        <v>22</v>
      </c>
      <c r="I102" s="68">
        <v>33</v>
      </c>
      <c r="J102" s="68">
        <v>187</v>
      </c>
      <c r="K102" s="68">
        <v>123</v>
      </c>
    </row>
    <row r="103" spans="2:11">
      <c r="B103" s="423"/>
      <c r="C103" s="390"/>
      <c r="D103" s="71">
        <v>0.1996996996997</v>
      </c>
      <c r="E103" s="71">
        <v>7.8078078078078095E-2</v>
      </c>
      <c r="F103" s="71">
        <v>9.6096096096096095E-2</v>
      </c>
      <c r="G103" s="71">
        <v>7.8078078078078095E-2</v>
      </c>
      <c r="H103" s="71">
        <v>3.3033033033033003E-2</v>
      </c>
      <c r="I103" s="71">
        <v>4.9549549549549501E-2</v>
      </c>
      <c r="J103" s="71">
        <v>0.280780780780781</v>
      </c>
      <c r="K103" s="71">
        <v>0.18468468468468499</v>
      </c>
    </row>
    <row r="104" spans="2:11">
      <c r="B104" s="423"/>
      <c r="C104" s="392" t="s">
        <v>225</v>
      </c>
      <c r="D104" s="68">
        <v>21</v>
      </c>
      <c r="E104" s="68">
        <v>12</v>
      </c>
      <c r="F104" s="68">
        <v>6</v>
      </c>
      <c r="G104" s="68">
        <v>9</v>
      </c>
      <c r="H104" s="68">
        <v>8</v>
      </c>
      <c r="I104" s="68">
        <v>9</v>
      </c>
      <c r="J104" s="68">
        <v>51</v>
      </c>
      <c r="K104" s="68">
        <v>83</v>
      </c>
    </row>
    <row r="105" spans="2:11">
      <c r="B105" s="423"/>
      <c r="C105" s="390"/>
      <c r="D105" s="71">
        <v>0.10552763819095499</v>
      </c>
      <c r="E105" s="71">
        <v>6.0301507537688398E-2</v>
      </c>
      <c r="F105" s="71">
        <v>3.0150753768844199E-2</v>
      </c>
      <c r="G105" s="71">
        <v>4.5226130653266298E-2</v>
      </c>
      <c r="H105" s="71">
        <v>4.0201005025125601E-2</v>
      </c>
      <c r="I105" s="71">
        <v>4.5226130653266298E-2</v>
      </c>
      <c r="J105" s="71">
        <v>0.25628140703517599</v>
      </c>
      <c r="K105" s="71">
        <v>0.41708542713567798</v>
      </c>
    </row>
    <row r="106" spans="2:11">
      <c r="B106" s="423"/>
      <c r="C106" s="392" t="s">
        <v>226</v>
      </c>
      <c r="D106" s="68">
        <v>1</v>
      </c>
      <c r="E106" s="68">
        <v>1</v>
      </c>
      <c r="F106" s="68">
        <v>1</v>
      </c>
      <c r="G106" s="68">
        <v>2</v>
      </c>
      <c r="H106" s="68">
        <v>0</v>
      </c>
      <c r="I106" s="68">
        <v>2</v>
      </c>
      <c r="J106" s="68">
        <v>6</v>
      </c>
      <c r="K106" s="68">
        <v>18</v>
      </c>
    </row>
    <row r="107" spans="2:11">
      <c r="B107" s="423"/>
      <c r="C107" s="390"/>
      <c r="D107" s="71">
        <v>3.2258064516128997E-2</v>
      </c>
      <c r="E107" s="71">
        <v>3.2258064516128997E-2</v>
      </c>
      <c r="F107" s="71">
        <v>3.2258064516128997E-2</v>
      </c>
      <c r="G107" s="71">
        <v>6.4516129032258104E-2</v>
      </c>
      <c r="H107" s="71">
        <v>0</v>
      </c>
      <c r="I107" s="71">
        <v>6.4516129032258104E-2</v>
      </c>
      <c r="J107" s="71">
        <v>0.19354838709677399</v>
      </c>
      <c r="K107" s="71">
        <v>0.58064516129032195</v>
      </c>
    </row>
    <row r="108" spans="2:11">
      <c r="C108" s="59"/>
      <c r="D108" s="65"/>
    </row>
    <row r="109" spans="2:11">
      <c r="B109" s="423" t="s">
        <v>86</v>
      </c>
      <c r="C109" s="391" t="s">
        <v>180</v>
      </c>
      <c r="D109" s="68">
        <v>60</v>
      </c>
      <c r="E109" s="68">
        <v>23</v>
      </c>
      <c r="F109" s="68">
        <v>25</v>
      </c>
      <c r="G109" s="68">
        <v>22</v>
      </c>
      <c r="H109" s="68">
        <v>11</v>
      </c>
      <c r="I109" s="68">
        <v>14</v>
      </c>
      <c r="J109" s="68">
        <v>99</v>
      </c>
      <c r="K109" s="68">
        <v>87</v>
      </c>
    </row>
    <row r="110" spans="2:11">
      <c r="B110" s="423"/>
      <c r="C110" s="390"/>
      <c r="D110" s="71">
        <v>0.175953079178886</v>
      </c>
      <c r="E110" s="71">
        <v>6.7448680351906196E-2</v>
      </c>
      <c r="F110" s="71">
        <v>7.3313782991202295E-2</v>
      </c>
      <c r="G110" s="71">
        <v>6.4516129032258104E-2</v>
      </c>
      <c r="H110" s="71">
        <v>3.2258064516128997E-2</v>
      </c>
      <c r="I110" s="71">
        <v>4.1055718475073298E-2</v>
      </c>
      <c r="J110" s="71">
        <v>0.29032258064516098</v>
      </c>
      <c r="K110" s="71">
        <v>0.25513196480938399</v>
      </c>
    </row>
    <row r="111" spans="2:11">
      <c r="B111" s="423"/>
      <c r="C111" s="392" t="s">
        <v>181</v>
      </c>
      <c r="D111" s="68">
        <v>27</v>
      </c>
      <c r="E111" s="68">
        <v>14</v>
      </c>
      <c r="F111" s="68">
        <v>16</v>
      </c>
      <c r="G111" s="68">
        <v>16</v>
      </c>
      <c r="H111" s="68">
        <v>7</v>
      </c>
      <c r="I111" s="68">
        <v>5</v>
      </c>
      <c r="J111" s="68">
        <v>36</v>
      </c>
      <c r="K111" s="68">
        <v>36</v>
      </c>
    </row>
    <row r="112" spans="2:11">
      <c r="B112" s="423"/>
      <c r="C112" s="390"/>
      <c r="D112" s="71">
        <v>0.17197452229299401</v>
      </c>
      <c r="E112" s="71">
        <v>8.9171974522293002E-2</v>
      </c>
      <c r="F112" s="71">
        <v>0.101910828025478</v>
      </c>
      <c r="G112" s="71">
        <v>0.101910828025478</v>
      </c>
      <c r="H112" s="71">
        <v>4.4585987261146501E-2</v>
      </c>
      <c r="I112" s="71">
        <v>3.1847133757961797E-2</v>
      </c>
      <c r="J112" s="71">
        <v>0.22929936305732501</v>
      </c>
      <c r="K112" s="71">
        <v>0.22929936305732501</v>
      </c>
    </row>
    <row r="113" spans="2:11">
      <c r="B113" s="423"/>
      <c r="C113" s="392" t="s">
        <v>182</v>
      </c>
      <c r="D113" s="68">
        <v>38</v>
      </c>
      <c r="E113" s="68">
        <v>15</v>
      </c>
      <c r="F113" s="68">
        <v>21</v>
      </c>
      <c r="G113" s="68">
        <v>12</v>
      </c>
      <c r="H113" s="68">
        <v>2</v>
      </c>
      <c r="I113" s="68">
        <v>17</v>
      </c>
      <c r="J113" s="68">
        <v>36</v>
      </c>
      <c r="K113" s="68">
        <v>38</v>
      </c>
    </row>
    <row r="114" spans="2:11">
      <c r="B114" s="423"/>
      <c r="C114" s="390"/>
      <c r="D114" s="71">
        <v>0.212290502793296</v>
      </c>
      <c r="E114" s="71">
        <v>8.3798882681564199E-2</v>
      </c>
      <c r="F114" s="71">
        <v>0.11731843575419</v>
      </c>
      <c r="G114" s="71">
        <v>6.7039106145251395E-2</v>
      </c>
      <c r="H114" s="71">
        <v>1.11731843575419E-2</v>
      </c>
      <c r="I114" s="71">
        <v>9.4972067039106198E-2</v>
      </c>
      <c r="J114" s="71">
        <v>0.20111731843575401</v>
      </c>
      <c r="K114" s="71">
        <v>0.212290502793296</v>
      </c>
    </row>
    <row r="115" spans="2:11">
      <c r="B115" s="423"/>
      <c r="C115" s="392" t="s">
        <v>183</v>
      </c>
      <c r="D115" s="68">
        <v>44</v>
      </c>
      <c r="E115" s="68">
        <v>14</v>
      </c>
      <c r="F115" s="68">
        <v>12</v>
      </c>
      <c r="G115" s="68">
        <v>13</v>
      </c>
      <c r="H115" s="68">
        <v>10</v>
      </c>
      <c r="I115" s="68">
        <v>8</v>
      </c>
      <c r="J115" s="68">
        <v>51</v>
      </c>
      <c r="K115" s="68">
        <v>30</v>
      </c>
    </row>
    <row r="116" spans="2:11">
      <c r="B116" s="423"/>
      <c r="C116" s="390"/>
      <c r="D116" s="71">
        <v>0.24175824175824201</v>
      </c>
      <c r="E116" s="71">
        <v>7.69230769230769E-2</v>
      </c>
      <c r="F116" s="71">
        <v>6.5934065934065894E-2</v>
      </c>
      <c r="G116" s="71">
        <v>7.1428571428571397E-2</v>
      </c>
      <c r="H116" s="71">
        <v>5.4945054945054903E-2</v>
      </c>
      <c r="I116" s="71">
        <v>4.3956043956044001E-2</v>
      </c>
      <c r="J116" s="71">
        <v>0.28021978021978</v>
      </c>
      <c r="K116" s="71">
        <v>0.164835164835165</v>
      </c>
    </row>
    <row r="117" spans="2:11">
      <c r="B117" s="423"/>
      <c r="C117" s="392" t="s">
        <v>184</v>
      </c>
      <c r="D117" s="68">
        <v>32</v>
      </c>
      <c r="E117" s="68">
        <v>8</v>
      </c>
      <c r="F117" s="68">
        <v>21</v>
      </c>
      <c r="G117" s="68">
        <v>10</v>
      </c>
      <c r="H117" s="68">
        <v>5</v>
      </c>
      <c r="I117" s="68">
        <v>5</v>
      </c>
      <c r="J117" s="68">
        <v>33</v>
      </c>
      <c r="K117" s="68">
        <v>25</v>
      </c>
    </row>
    <row r="118" spans="2:11">
      <c r="B118" s="423"/>
      <c r="C118" s="390"/>
      <c r="D118" s="71">
        <v>0.23021582733812901</v>
      </c>
      <c r="E118" s="71">
        <v>5.7553956834532398E-2</v>
      </c>
      <c r="F118" s="71">
        <v>0.15107913669064699</v>
      </c>
      <c r="G118" s="71">
        <v>7.1942446043165506E-2</v>
      </c>
      <c r="H118" s="71">
        <v>3.5971223021582698E-2</v>
      </c>
      <c r="I118" s="71">
        <v>3.5971223021582698E-2</v>
      </c>
      <c r="J118" s="71">
        <v>0.23741007194244601</v>
      </c>
      <c r="K118" s="71">
        <v>0.17985611510791399</v>
      </c>
    </row>
    <row r="119" spans="2:11">
      <c r="B119" s="423"/>
      <c r="C119" s="392" t="s">
        <v>185</v>
      </c>
      <c r="D119" s="68">
        <v>37</v>
      </c>
      <c r="E119" s="68">
        <v>20</v>
      </c>
      <c r="F119" s="68">
        <v>10</v>
      </c>
      <c r="G119" s="68">
        <v>10</v>
      </c>
      <c r="H119" s="68">
        <v>5</v>
      </c>
      <c r="I119" s="68">
        <v>7</v>
      </c>
      <c r="J119" s="68">
        <v>28</v>
      </c>
      <c r="K119" s="68">
        <v>26</v>
      </c>
    </row>
    <row r="120" spans="2:11">
      <c r="B120" s="423"/>
      <c r="C120" s="391"/>
      <c r="D120" s="71">
        <v>0.25874125874125897</v>
      </c>
      <c r="E120" s="71">
        <v>0.13986013986014001</v>
      </c>
      <c r="F120" s="71">
        <v>6.9930069930069894E-2</v>
      </c>
      <c r="G120" s="71">
        <v>6.9930069930069894E-2</v>
      </c>
      <c r="H120" s="71">
        <v>3.4965034965035002E-2</v>
      </c>
      <c r="I120" s="71">
        <v>4.8951048951048903E-2</v>
      </c>
      <c r="J120" s="71">
        <v>0.195804195804196</v>
      </c>
      <c r="K120" s="71">
        <v>0.18181818181818199</v>
      </c>
    </row>
    <row r="121" spans="2:11">
      <c r="C121" s="59"/>
      <c r="D121" s="65"/>
    </row>
    <row r="122" spans="2:11">
      <c r="B122" s="423" t="s">
        <v>87</v>
      </c>
      <c r="C122" s="391" t="s">
        <v>88</v>
      </c>
      <c r="D122" s="68">
        <v>35</v>
      </c>
      <c r="E122" s="68">
        <v>15</v>
      </c>
      <c r="F122" s="68">
        <v>6</v>
      </c>
      <c r="G122" s="68">
        <v>8</v>
      </c>
      <c r="H122" s="68">
        <v>5</v>
      </c>
      <c r="I122" s="68">
        <v>7</v>
      </c>
      <c r="J122" s="68">
        <v>33</v>
      </c>
      <c r="K122" s="68">
        <v>22</v>
      </c>
    </row>
    <row r="123" spans="2:11">
      <c r="B123" s="423"/>
      <c r="C123" s="390"/>
      <c r="D123" s="71">
        <v>0.26717557251908403</v>
      </c>
      <c r="E123" s="71">
        <v>0.114503816793893</v>
      </c>
      <c r="F123" s="71">
        <v>4.5801526717557203E-2</v>
      </c>
      <c r="G123" s="71">
        <v>6.1068702290076299E-2</v>
      </c>
      <c r="H123" s="71">
        <v>3.8167938931297697E-2</v>
      </c>
      <c r="I123" s="71">
        <v>5.34351145038168E-2</v>
      </c>
      <c r="J123" s="71">
        <v>0.25190839694656503</v>
      </c>
      <c r="K123" s="71">
        <v>0.16793893129771001</v>
      </c>
    </row>
    <row r="124" spans="2:11">
      <c r="B124" s="423"/>
      <c r="C124" s="392" t="s">
        <v>89</v>
      </c>
      <c r="D124" s="68">
        <v>23</v>
      </c>
      <c r="E124" s="68">
        <v>6</v>
      </c>
      <c r="F124" s="68">
        <v>8</v>
      </c>
      <c r="G124" s="68">
        <v>4</v>
      </c>
      <c r="H124" s="68">
        <v>6</v>
      </c>
      <c r="I124" s="68">
        <v>7</v>
      </c>
      <c r="J124" s="68">
        <v>29</v>
      </c>
      <c r="K124" s="68">
        <v>36</v>
      </c>
    </row>
    <row r="125" spans="2:11">
      <c r="B125" s="423"/>
      <c r="C125" s="390"/>
      <c r="D125" s="71">
        <v>0.19327731092437</v>
      </c>
      <c r="E125" s="71">
        <v>5.0420168067226899E-2</v>
      </c>
      <c r="F125" s="71">
        <v>6.7226890756302504E-2</v>
      </c>
      <c r="G125" s="71">
        <v>3.3613445378151301E-2</v>
      </c>
      <c r="H125" s="71">
        <v>5.0420168067226899E-2</v>
      </c>
      <c r="I125" s="71">
        <v>5.8823529411764698E-2</v>
      </c>
      <c r="J125" s="71">
        <v>0.24369747899159699</v>
      </c>
      <c r="K125" s="71">
        <v>0.30252100840336099</v>
      </c>
    </row>
    <row r="126" spans="2:11">
      <c r="B126" s="423"/>
      <c r="C126" s="392" t="s">
        <v>90</v>
      </c>
      <c r="D126" s="68">
        <v>28</v>
      </c>
      <c r="E126" s="68">
        <v>7</v>
      </c>
      <c r="F126" s="68">
        <v>12</v>
      </c>
      <c r="G126" s="68">
        <v>9</v>
      </c>
      <c r="H126" s="68">
        <v>6</v>
      </c>
      <c r="I126" s="68">
        <v>4</v>
      </c>
      <c r="J126" s="68">
        <v>36</v>
      </c>
      <c r="K126" s="68">
        <v>26</v>
      </c>
    </row>
    <row r="127" spans="2:11">
      <c r="B127" s="423"/>
      <c r="C127" s="390"/>
      <c r="D127" s="71">
        <v>0.21875</v>
      </c>
      <c r="E127" s="71">
        <v>5.46875E-2</v>
      </c>
      <c r="F127" s="71">
        <v>9.375E-2</v>
      </c>
      <c r="G127" s="71">
        <v>7.03125E-2</v>
      </c>
      <c r="H127" s="71">
        <v>4.6875E-2</v>
      </c>
      <c r="I127" s="71">
        <v>3.125E-2</v>
      </c>
      <c r="J127" s="71">
        <v>0.28125</v>
      </c>
      <c r="K127" s="71">
        <v>0.203125</v>
      </c>
    </row>
    <row r="128" spans="2:11">
      <c r="B128" s="423"/>
      <c r="C128" s="392" t="s">
        <v>91</v>
      </c>
      <c r="D128" s="68">
        <v>29</v>
      </c>
      <c r="E128" s="68">
        <v>15</v>
      </c>
      <c r="F128" s="68">
        <v>18</v>
      </c>
      <c r="G128" s="68">
        <v>14</v>
      </c>
      <c r="H128" s="68">
        <v>4</v>
      </c>
      <c r="I128" s="68">
        <v>3</v>
      </c>
      <c r="J128" s="68">
        <v>43</v>
      </c>
      <c r="K128" s="68">
        <v>26</v>
      </c>
    </row>
    <row r="129" spans="2:11">
      <c r="B129" s="423"/>
      <c r="C129" s="390"/>
      <c r="D129" s="71">
        <v>0.19078947368421101</v>
      </c>
      <c r="E129" s="71">
        <v>9.8684210526315805E-2</v>
      </c>
      <c r="F129" s="71">
        <v>0.118421052631579</v>
      </c>
      <c r="G129" s="71">
        <v>9.2105263157894704E-2</v>
      </c>
      <c r="H129" s="71">
        <v>2.6315789473684199E-2</v>
      </c>
      <c r="I129" s="71">
        <v>1.9736842105263198E-2</v>
      </c>
      <c r="J129" s="71">
        <v>0.28289473684210498</v>
      </c>
      <c r="K129" s="71">
        <v>0.17105263157894701</v>
      </c>
    </row>
    <row r="130" spans="2:11">
      <c r="B130" s="423"/>
      <c r="C130" s="392" t="s">
        <v>92</v>
      </c>
      <c r="D130" s="68">
        <v>28</v>
      </c>
      <c r="E130" s="68">
        <v>12</v>
      </c>
      <c r="F130" s="68">
        <v>13</v>
      </c>
      <c r="G130" s="68">
        <v>6</v>
      </c>
      <c r="H130" s="68">
        <v>4</v>
      </c>
      <c r="I130" s="68">
        <v>9</v>
      </c>
      <c r="J130" s="68">
        <v>43</v>
      </c>
      <c r="K130" s="68">
        <v>28</v>
      </c>
    </row>
    <row r="131" spans="2:11">
      <c r="B131" s="423"/>
      <c r="C131" s="390"/>
      <c r="D131" s="71">
        <v>0.195804195804196</v>
      </c>
      <c r="E131" s="71">
        <v>8.3916083916083906E-2</v>
      </c>
      <c r="F131" s="71">
        <v>9.0909090909090898E-2</v>
      </c>
      <c r="G131" s="71">
        <v>4.1958041958042001E-2</v>
      </c>
      <c r="H131" s="71">
        <v>2.7972027972028E-2</v>
      </c>
      <c r="I131" s="71">
        <v>6.2937062937062901E-2</v>
      </c>
      <c r="J131" s="71">
        <v>0.30069930069930101</v>
      </c>
      <c r="K131" s="71">
        <v>0.195804195804196</v>
      </c>
    </row>
    <row r="132" spans="2:11">
      <c r="B132" s="423"/>
      <c r="C132" s="392" t="s">
        <v>93</v>
      </c>
      <c r="D132" s="68">
        <v>24</v>
      </c>
      <c r="E132" s="68">
        <v>14</v>
      </c>
      <c r="F132" s="68">
        <v>13</v>
      </c>
      <c r="G132" s="68">
        <v>8</v>
      </c>
      <c r="H132" s="68">
        <v>5</v>
      </c>
      <c r="I132" s="68">
        <v>12</v>
      </c>
      <c r="J132" s="68">
        <v>34</v>
      </c>
      <c r="K132" s="68">
        <v>32</v>
      </c>
    </row>
    <row r="133" spans="2:11">
      <c r="B133" s="423"/>
      <c r="C133" s="390"/>
      <c r="D133" s="71">
        <v>0.169014084507042</v>
      </c>
      <c r="E133" s="71">
        <v>9.85915492957746E-2</v>
      </c>
      <c r="F133" s="71">
        <v>9.1549295774647904E-2</v>
      </c>
      <c r="G133" s="71">
        <v>5.63380281690141E-2</v>
      </c>
      <c r="H133" s="71">
        <v>3.5211267605633798E-2</v>
      </c>
      <c r="I133" s="71">
        <v>8.4507042253521097E-2</v>
      </c>
      <c r="J133" s="71">
        <v>0.23943661971831001</v>
      </c>
      <c r="K133" s="71">
        <v>0.22535211267605601</v>
      </c>
    </row>
    <row r="134" spans="2:11">
      <c r="B134" s="423"/>
      <c r="C134" s="392" t="s">
        <v>94</v>
      </c>
      <c r="D134" s="68">
        <v>34</v>
      </c>
      <c r="E134" s="68">
        <v>13</v>
      </c>
      <c r="F134" s="68">
        <v>18</v>
      </c>
      <c r="G134" s="68">
        <v>14</v>
      </c>
      <c r="H134" s="68">
        <v>7</v>
      </c>
      <c r="I134" s="68">
        <v>8</v>
      </c>
      <c r="J134" s="68">
        <v>33</v>
      </c>
      <c r="K134" s="68">
        <v>37</v>
      </c>
    </row>
    <row r="135" spans="2:11">
      <c r="B135" s="423"/>
      <c r="C135" s="390"/>
      <c r="D135" s="71">
        <v>0.207317073170732</v>
      </c>
      <c r="E135" s="71">
        <v>7.9268292682926803E-2</v>
      </c>
      <c r="F135" s="71">
        <v>0.109756097560976</v>
      </c>
      <c r="G135" s="71">
        <v>8.5365853658536606E-2</v>
      </c>
      <c r="H135" s="71">
        <v>4.2682926829268303E-2</v>
      </c>
      <c r="I135" s="71">
        <v>4.8780487804878002E-2</v>
      </c>
      <c r="J135" s="71">
        <v>0.20121951219512199</v>
      </c>
      <c r="K135" s="71">
        <v>0.22560975609756101</v>
      </c>
    </row>
    <row r="136" spans="2:11">
      <c r="B136" s="423"/>
      <c r="C136" s="392" t="s">
        <v>95</v>
      </c>
      <c r="D136" s="68">
        <v>37</v>
      </c>
      <c r="E136" s="68">
        <v>12</v>
      </c>
      <c r="F136" s="68">
        <v>16</v>
      </c>
      <c r="G136" s="68">
        <v>19</v>
      </c>
      <c r="H136" s="68">
        <v>3</v>
      </c>
      <c r="I136" s="68">
        <v>6</v>
      </c>
      <c r="J136" s="68">
        <v>33</v>
      </c>
      <c r="K136" s="68">
        <v>35</v>
      </c>
    </row>
    <row r="137" spans="2:11">
      <c r="B137" s="423"/>
      <c r="C137" s="391"/>
      <c r="D137" s="71">
        <v>0.229813664596273</v>
      </c>
      <c r="E137" s="71">
        <v>7.4534161490683204E-2</v>
      </c>
      <c r="F137" s="71">
        <v>9.9378881987577605E-2</v>
      </c>
      <c r="G137" s="71">
        <v>0.118012422360248</v>
      </c>
      <c r="H137" s="71">
        <v>1.8633540372670801E-2</v>
      </c>
      <c r="I137" s="71">
        <v>3.7267080745341602E-2</v>
      </c>
      <c r="J137" s="71">
        <v>0.20496894409937899</v>
      </c>
      <c r="K137" s="71">
        <v>0.217391304347826</v>
      </c>
    </row>
    <row r="138" spans="2:11" ht="13.5" customHeight="1"/>
    <row r="139" spans="2:11" ht="12.75" customHeight="1">
      <c r="B139" s="60"/>
    </row>
  </sheetData>
  <mergeCells count="72">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7:C68"/>
    <mergeCell ref="C69:C70"/>
    <mergeCell ref="B72:B79"/>
    <mergeCell ref="C72:C73"/>
    <mergeCell ref="C74:C75"/>
    <mergeCell ref="C76:C77"/>
    <mergeCell ref="C78:C79"/>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B29:B36"/>
    <mergeCell ref="C29:C30"/>
    <mergeCell ref="C31:C32"/>
    <mergeCell ref="C33:C34"/>
    <mergeCell ref="C35:C36"/>
    <mergeCell ref="B14:B27"/>
    <mergeCell ref="C14:C15"/>
    <mergeCell ref="C16:C17"/>
    <mergeCell ref="C18:C19"/>
    <mergeCell ref="C20:C21"/>
    <mergeCell ref="C22:C23"/>
    <mergeCell ref="C24:C25"/>
    <mergeCell ref="C26:C27"/>
    <mergeCell ref="D4:K4"/>
    <mergeCell ref="B6:B7"/>
    <mergeCell ref="B9:B12"/>
    <mergeCell ref="C9:C10"/>
    <mergeCell ref="C11:C12"/>
  </mergeCells>
  <hyperlinks>
    <hyperlink ref="B2" location="Obsah!A1" display="späť na obsah"/>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83"/>
  <sheetViews>
    <sheetView showGridLines="0" zoomScaleNormal="100" workbookViewId="0"/>
  </sheetViews>
  <sheetFormatPr defaultRowHeight="14.4"/>
  <cols>
    <col min="1" max="1" width="4.109375" customWidth="1"/>
    <col min="2" max="2" width="16.5546875" style="2" customWidth="1"/>
    <col min="3" max="3" width="41.44140625" style="2" customWidth="1"/>
    <col min="4" max="4" width="68.6640625" style="2" customWidth="1"/>
    <col min="5" max="10" width="9.109375" style="1"/>
  </cols>
  <sheetData>
    <row r="1" spans="1:12">
      <c r="B1" s="4"/>
      <c r="C1" s="4"/>
      <c r="D1" s="4"/>
      <c r="E1" s="5"/>
      <c r="F1" s="5"/>
      <c r="G1" s="5"/>
      <c r="H1" s="5"/>
      <c r="I1" s="5"/>
      <c r="J1" s="5"/>
    </row>
    <row r="2" spans="1:12">
      <c r="A2" s="106"/>
      <c r="B2" s="345" t="s">
        <v>1</v>
      </c>
      <c r="C2" s="345" t="s">
        <v>7</v>
      </c>
      <c r="D2" s="89" t="s">
        <v>97</v>
      </c>
      <c r="E2" s="88"/>
      <c r="F2" s="88"/>
      <c r="G2" s="88"/>
      <c r="H2" s="88"/>
      <c r="I2" s="88"/>
      <c r="J2" s="104"/>
    </row>
    <row r="3" spans="1:12">
      <c r="A3" s="106"/>
      <c r="B3" s="345"/>
      <c r="C3" s="345"/>
      <c r="D3" s="90" t="s">
        <v>98</v>
      </c>
      <c r="E3" s="102"/>
      <c r="F3" s="103"/>
      <c r="G3" s="103"/>
      <c r="H3" s="103"/>
      <c r="I3" s="103"/>
      <c r="J3" s="105"/>
    </row>
    <row r="4" spans="1:12">
      <c r="A4" s="270"/>
      <c r="B4" s="341"/>
      <c r="C4" s="341"/>
      <c r="D4" s="342"/>
      <c r="E4" s="325" t="s">
        <v>2</v>
      </c>
      <c r="F4" s="326"/>
      <c r="G4" s="326"/>
      <c r="H4" s="326"/>
      <c r="I4" s="326"/>
      <c r="J4" s="327"/>
    </row>
    <row r="5" spans="1:12">
      <c r="A5" s="270"/>
      <c r="B5" s="343"/>
      <c r="C5" s="343"/>
      <c r="D5" s="344"/>
      <c r="E5" s="101">
        <v>2005</v>
      </c>
      <c r="F5" s="100">
        <v>2007</v>
      </c>
      <c r="G5" s="100">
        <v>2009</v>
      </c>
      <c r="H5" s="100">
        <v>2011</v>
      </c>
      <c r="I5" s="100">
        <v>2013</v>
      </c>
      <c r="J5" s="101">
        <v>2015</v>
      </c>
    </row>
    <row r="6" spans="1:12">
      <c r="A6" s="106"/>
      <c r="B6" s="328" t="s">
        <v>0</v>
      </c>
      <c r="C6" s="363" t="s">
        <v>128</v>
      </c>
      <c r="D6" s="91" t="s">
        <v>8</v>
      </c>
      <c r="E6" s="92" t="s">
        <v>3</v>
      </c>
      <c r="F6" s="93"/>
      <c r="G6" s="93"/>
      <c r="H6" s="93"/>
      <c r="I6" s="93"/>
      <c r="J6" s="93"/>
    </row>
    <row r="7" spans="1:12">
      <c r="A7" s="106"/>
      <c r="B7" s="329"/>
      <c r="C7" s="332"/>
      <c r="D7" s="91" t="s">
        <v>9</v>
      </c>
      <c r="E7" s="92" t="s">
        <v>3</v>
      </c>
      <c r="F7" s="93"/>
      <c r="G7" s="93"/>
      <c r="H7" s="93"/>
      <c r="I7" s="93"/>
      <c r="J7" s="93"/>
    </row>
    <row r="8" spans="1:12">
      <c r="A8" s="106"/>
      <c r="B8" s="329"/>
      <c r="C8" s="332"/>
      <c r="D8" s="91" t="s">
        <v>10</v>
      </c>
      <c r="E8" s="92" t="s">
        <v>3</v>
      </c>
      <c r="F8" s="93"/>
      <c r="G8" s="93"/>
      <c r="H8" s="93"/>
      <c r="I8" s="93"/>
      <c r="J8" s="93"/>
      <c r="L8" s="3"/>
    </row>
    <row r="9" spans="1:12">
      <c r="A9" s="106"/>
      <c r="B9" s="329"/>
      <c r="C9" s="332"/>
      <c r="D9" s="91" t="s">
        <v>11</v>
      </c>
      <c r="E9" s="93"/>
      <c r="F9" s="92" t="s">
        <v>3</v>
      </c>
      <c r="G9" s="93"/>
      <c r="H9" s="93"/>
      <c r="I9" s="93"/>
      <c r="J9" s="93"/>
    </row>
    <row r="10" spans="1:12">
      <c r="A10" s="106"/>
      <c r="B10" s="329"/>
      <c r="C10" s="333"/>
      <c r="D10" s="91" t="s">
        <v>12</v>
      </c>
      <c r="E10" s="93"/>
      <c r="F10" s="92" t="s">
        <v>3</v>
      </c>
      <c r="G10" s="93"/>
      <c r="H10" s="93"/>
      <c r="I10" s="93"/>
      <c r="J10" s="93"/>
    </row>
    <row r="11" spans="1:12">
      <c r="A11" s="106"/>
      <c r="B11" s="329"/>
      <c r="C11" s="331" t="s">
        <v>129</v>
      </c>
      <c r="D11" s="91" t="s">
        <v>347</v>
      </c>
      <c r="E11" s="93"/>
      <c r="F11" s="93"/>
      <c r="G11" s="92" t="s">
        <v>3</v>
      </c>
      <c r="H11" s="93"/>
      <c r="I11" s="93"/>
      <c r="J11" s="93"/>
    </row>
    <row r="12" spans="1:12">
      <c r="A12" s="106"/>
      <c r="B12" s="329"/>
      <c r="C12" s="332"/>
      <c r="D12" s="91" t="s">
        <v>350</v>
      </c>
      <c r="E12" s="93"/>
      <c r="F12" s="93"/>
      <c r="G12" s="92" t="s">
        <v>3</v>
      </c>
      <c r="H12" s="93"/>
      <c r="I12" s="93"/>
      <c r="J12" s="93"/>
    </row>
    <row r="13" spans="1:12">
      <c r="A13" s="106"/>
      <c r="B13" s="329"/>
      <c r="C13" s="332"/>
      <c r="D13" s="91" t="s">
        <v>260</v>
      </c>
      <c r="E13" s="93"/>
      <c r="F13" s="93"/>
      <c r="G13" s="92" t="s">
        <v>3</v>
      </c>
      <c r="H13" s="93"/>
      <c r="I13" s="93"/>
      <c r="J13" s="93"/>
    </row>
    <row r="14" spans="1:12">
      <c r="A14" s="106"/>
      <c r="B14" s="330"/>
      <c r="C14" s="333"/>
      <c r="D14" s="91" t="s">
        <v>270</v>
      </c>
      <c r="E14" s="92" t="s">
        <v>3</v>
      </c>
      <c r="F14" s="93"/>
      <c r="G14" s="93"/>
      <c r="H14" s="93"/>
      <c r="I14" s="93"/>
      <c r="J14" s="93"/>
    </row>
    <row r="15" spans="1:12" ht="15" customHeight="1">
      <c r="A15" s="106"/>
      <c r="B15" s="346" t="s">
        <v>4</v>
      </c>
      <c r="C15" s="356" t="s">
        <v>130</v>
      </c>
      <c r="D15" s="137" t="s">
        <v>13</v>
      </c>
      <c r="E15" s="94" t="s">
        <v>3</v>
      </c>
      <c r="F15" s="94" t="s">
        <v>3</v>
      </c>
      <c r="G15" s="95"/>
      <c r="H15" s="95"/>
      <c r="I15" s="95"/>
      <c r="J15" s="95"/>
      <c r="L15" s="3"/>
    </row>
    <row r="16" spans="1:12">
      <c r="A16" s="106"/>
      <c r="B16" s="347"/>
      <c r="C16" s="357"/>
      <c r="D16" s="137" t="s">
        <v>14</v>
      </c>
      <c r="E16" s="94" t="s">
        <v>3</v>
      </c>
      <c r="F16" s="95"/>
      <c r="G16" s="95"/>
      <c r="H16" s="95"/>
      <c r="I16" s="95"/>
      <c r="J16" s="95"/>
    </row>
    <row r="17" spans="1:10">
      <c r="A17" s="106"/>
      <c r="B17" s="347"/>
      <c r="C17" s="357"/>
      <c r="D17" s="137" t="s">
        <v>282</v>
      </c>
      <c r="E17" s="94" t="s">
        <v>3</v>
      </c>
      <c r="F17" s="94" t="s">
        <v>3</v>
      </c>
      <c r="G17" s="95"/>
      <c r="H17" s="95"/>
      <c r="I17" s="95"/>
      <c r="J17" s="94" t="s">
        <v>3</v>
      </c>
    </row>
    <row r="18" spans="1:10">
      <c r="A18" s="106"/>
      <c r="B18" s="347"/>
      <c r="C18" s="357"/>
      <c r="D18" s="137" t="s">
        <v>15</v>
      </c>
      <c r="E18" s="94" t="s">
        <v>3</v>
      </c>
      <c r="F18" s="95"/>
      <c r="G18" s="95"/>
      <c r="H18" s="95"/>
      <c r="I18" s="95"/>
      <c r="J18" s="94"/>
    </row>
    <row r="19" spans="1:10">
      <c r="A19" s="106"/>
      <c r="B19" s="347"/>
      <c r="C19" s="357"/>
      <c r="D19" s="137" t="s">
        <v>16</v>
      </c>
      <c r="E19" s="95"/>
      <c r="F19" s="94" t="s">
        <v>3</v>
      </c>
      <c r="G19" s="95"/>
      <c r="H19" s="95"/>
      <c r="I19" s="95"/>
      <c r="J19" s="95"/>
    </row>
    <row r="20" spans="1:10">
      <c r="A20" s="106"/>
      <c r="B20" s="347"/>
      <c r="C20" s="357"/>
      <c r="D20" s="137" t="s">
        <v>17</v>
      </c>
      <c r="E20" s="95"/>
      <c r="F20" s="95"/>
      <c r="G20" s="95"/>
      <c r="H20" s="94" t="s">
        <v>3</v>
      </c>
      <c r="I20" s="95"/>
      <c r="J20" s="95"/>
    </row>
    <row r="21" spans="1:10">
      <c r="A21" s="106"/>
      <c r="B21" s="347"/>
      <c r="C21" s="357"/>
      <c r="D21" s="137" t="s">
        <v>18</v>
      </c>
      <c r="E21" s="95"/>
      <c r="F21" s="95"/>
      <c r="G21" s="95"/>
      <c r="H21" s="94" t="s">
        <v>3</v>
      </c>
      <c r="I21" s="95"/>
      <c r="J21" s="95"/>
    </row>
    <row r="22" spans="1:10">
      <c r="A22" s="106"/>
      <c r="B22" s="347"/>
      <c r="C22" s="357"/>
      <c r="D22" s="137" t="s">
        <v>19</v>
      </c>
      <c r="E22" s="95"/>
      <c r="F22" s="95"/>
      <c r="G22" s="95"/>
      <c r="H22" s="94" t="s">
        <v>3</v>
      </c>
      <c r="I22" s="95"/>
      <c r="J22" s="95"/>
    </row>
    <row r="23" spans="1:10">
      <c r="A23" s="106"/>
      <c r="B23" s="347"/>
      <c r="C23" s="358"/>
      <c r="D23" s="137" t="s">
        <v>20</v>
      </c>
      <c r="E23" s="95"/>
      <c r="F23" s="95"/>
      <c r="G23" s="95"/>
      <c r="H23" s="94" t="s">
        <v>3</v>
      </c>
      <c r="I23" s="95"/>
      <c r="J23" s="95"/>
    </row>
    <row r="24" spans="1:10">
      <c r="A24" s="106"/>
      <c r="B24" s="347"/>
      <c r="C24" s="359" t="s">
        <v>131</v>
      </c>
      <c r="D24" s="158" t="s">
        <v>21</v>
      </c>
      <c r="E24" s="94" t="s">
        <v>3</v>
      </c>
      <c r="F24" s="94" t="s">
        <v>3</v>
      </c>
      <c r="G24" s="94" t="s">
        <v>3</v>
      </c>
      <c r="H24" s="94" t="s">
        <v>3</v>
      </c>
      <c r="I24" s="94" t="s">
        <v>3</v>
      </c>
      <c r="J24" s="94"/>
    </row>
    <row r="25" spans="1:10">
      <c r="A25" s="106"/>
      <c r="B25" s="347"/>
      <c r="C25" s="360"/>
      <c r="D25" s="158" t="s">
        <v>22</v>
      </c>
      <c r="E25" s="94" t="s">
        <v>3</v>
      </c>
      <c r="F25" s="94" t="s">
        <v>3</v>
      </c>
      <c r="G25" s="94" t="s">
        <v>3</v>
      </c>
      <c r="H25" s="94" t="s">
        <v>3</v>
      </c>
      <c r="I25" s="94" t="s">
        <v>3</v>
      </c>
      <c r="J25" s="94"/>
    </row>
    <row r="26" spans="1:10">
      <c r="A26" s="106"/>
      <c r="B26" s="347"/>
      <c r="C26" s="360"/>
      <c r="D26" s="158" t="s">
        <v>23</v>
      </c>
      <c r="E26" s="94" t="s">
        <v>3</v>
      </c>
      <c r="F26" s="94" t="s">
        <v>3</v>
      </c>
      <c r="G26" s="94" t="s">
        <v>3</v>
      </c>
      <c r="H26" s="94" t="s">
        <v>3</v>
      </c>
      <c r="I26" s="94" t="s">
        <v>3</v>
      </c>
      <c r="J26" s="94"/>
    </row>
    <row r="27" spans="1:10">
      <c r="A27" s="106"/>
      <c r="B27" s="347"/>
      <c r="C27" s="360"/>
      <c r="D27" s="158" t="s">
        <v>24</v>
      </c>
      <c r="E27" s="94" t="s">
        <v>3</v>
      </c>
      <c r="F27" s="94" t="s">
        <v>3</v>
      </c>
      <c r="G27" s="94" t="s">
        <v>3</v>
      </c>
      <c r="H27" s="94" t="s">
        <v>3</v>
      </c>
      <c r="I27" s="94" t="s">
        <v>3</v>
      </c>
      <c r="J27" s="94"/>
    </row>
    <row r="28" spans="1:10">
      <c r="A28" s="106"/>
      <c r="B28" s="347"/>
      <c r="C28" s="360"/>
      <c r="D28" s="158" t="s">
        <v>25</v>
      </c>
      <c r="E28" s="94" t="s">
        <v>3</v>
      </c>
      <c r="F28" s="94" t="s">
        <v>3</v>
      </c>
      <c r="G28" s="94" t="s">
        <v>3</v>
      </c>
      <c r="H28" s="94" t="s">
        <v>3</v>
      </c>
      <c r="I28" s="94" t="s">
        <v>3</v>
      </c>
      <c r="J28" s="94"/>
    </row>
    <row r="29" spans="1:10">
      <c r="A29" s="106"/>
      <c r="B29" s="347"/>
      <c r="C29" s="360"/>
      <c r="D29" s="158" t="s">
        <v>26</v>
      </c>
      <c r="E29" s="94" t="s">
        <v>3</v>
      </c>
      <c r="F29" s="94" t="s">
        <v>3</v>
      </c>
      <c r="G29" s="94" t="s">
        <v>3</v>
      </c>
      <c r="H29" s="94" t="s">
        <v>3</v>
      </c>
      <c r="I29" s="94" t="s">
        <v>3</v>
      </c>
      <c r="J29" s="94"/>
    </row>
    <row r="30" spans="1:10">
      <c r="A30" s="106"/>
      <c r="B30" s="347"/>
      <c r="C30" s="360"/>
      <c r="D30" s="158" t="s">
        <v>27</v>
      </c>
      <c r="E30" s="94"/>
      <c r="F30" s="94"/>
      <c r="G30" s="94"/>
      <c r="H30" s="94" t="s">
        <v>3</v>
      </c>
      <c r="I30" s="94" t="s">
        <v>3</v>
      </c>
      <c r="J30" s="94"/>
    </row>
    <row r="31" spans="1:10">
      <c r="A31" s="106"/>
      <c r="B31" s="347"/>
      <c r="C31" s="360"/>
      <c r="D31" s="158" t="s">
        <v>28</v>
      </c>
      <c r="E31" s="94" t="s">
        <v>3</v>
      </c>
      <c r="F31" s="94" t="s">
        <v>3</v>
      </c>
      <c r="G31" s="94" t="s">
        <v>3</v>
      </c>
      <c r="H31" s="94" t="s">
        <v>3</v>
      </c>
      <c r="I31" s="94" t="s">
        <v>3</v>
      </c>
      <c r="J31" s="94"/>
    </row>
    <row r="32" spans="1:10">
      <c r="A32" s="106"/>
      <c r="B32" s="347"/>
      <c r="C32" s="360"/>
      <c r="D32" s="158" t="s">
        <v>29</v>
      </c>
      <c r="E32" s="94" t="s">
        <v>3</v>
      </c>
      <c r="F32" s="94" t="s">
        <v>3</v>
      </c>
      <c r="G32" s="94" t="s">
        <v>3</v>
      </c>
      <c r="H32" s="94" t="s">
        <v>3</v>
      </c>
      <c r="I32" s="94" t="s">
        <v>3</v>
      </c>
      <c r="J32" s="94"/>
    </row>
    <row r="33" spans="1:10">
      <c r="A33" s="106"/>
      <c r="B33" s="347"/>
      <c r="C33" s="360"/>
      <c r="D33" s="158" t="s">
        <v>30</v>
      </c>
      <c r="E33" s="94" t="s">
        <v>3</v>
      </c>
      <c r="F33" s="94" t="s">
        <v>3</v>
      </c>
      <c r="G33" s="94" t="s">
        <v>3</v>
      </c>
      <c r="H33" s="94" t="s">
        <v>3</v>
      </c>
      <c r="I33" s="94" t="s">
        <v>3</v>
      </c>
      <c r="J33" s="94"/>
    </row>
    <row r="34" spans="1:10">
      <c r="A34" s="106"/>
      <c r="B34" s="347"/>
      <c r="C34" s="360"/>
      <c r="D34" s="158" t="s">
        <v>31</v>
      </c>
      <c r="E34" s="94" t="s">
        <v>3</v>
      </c>
      <c r="F34" s="94" t="s">
        <v>3</v>
      </c>
      <c r="G34" s="94" t="s">
        <v>3</v>
      </c>
      <c r="H34" s="94" t="s">
        <v>3</v>
      </c>
      <c r="I34" s="94" t="s">
        <v>3</v>
      </c>
      <c r="J34" s="94"/>
    </row>
    <row r="35" spans="1:10">
      <c r="A35" s="106"/>
      <c r="B35" s="347"/>
      <c r="C35" s="360"/>
      <c r="D35" s="158" t="s">
        <v>32</v>
      </c>
      <c r="E35" s="94" t="s">
        <v>3</v>
      </c>
      <c r="F35" s="94" t="s">
        <v>3</v>
      </c>
      <c r="G35" s="94" t="s">
        <v>3</v>
      </c>
      <c r="H35" s="94" t="s">
        <v>3</v>
      </c>
      <c r="I35" s="94" t="s">
        <v>3</v>
      </c>
      <c r="J35" s="94"/>
    </row>
    <row r="36" spans="1:10">
      <c r="A36" s="106"/>
      <c r="B36" s="347"/>
      <c r="C36" s="360"/>
      <c r="D36" s="158" t="s">
        <v>33</v>
      </c>
      <c r="E36" s="94" t="s">
        <v>3</v>
      </c>
      <c r="F36" s="94" t="s">
        <v>3</v>
      </c>
      <c r="G36" s="94" t="s">
        <v>3</v>
      </c>
      <c r="H36" s="94" t="s">
        <v>3</v>
      </c>
      <c r="I36" s="94" t="s">
        <v>3</v>
      </c>
      <c r="J36" s="94"/>
    </row>
    <row r="37" spans="1:10">
      <c r="A37" s="106"/>
      <c r="B37" s="347"/>
      <c r="C37" s="360"/>
      <c r="D37" s="158" t="s">
        <v>34</v>
      </c>
      <c r="E37" s="94" t="s">
        <v>3</v>
      </c>
      <c r="F37" s="94" t="s">
        <v>3</v>
      </c>
      <c r="G37" s="94" t="s">
        <v>3</v>
      </c>
      <c r="H37" s="94" t="s">
        <v>3</v>
      </c>
      <c r="I37" s="94" t="s">
        <v>3</v>
      </c>
      <c r="J37" s="94"/>
    </row>
    <row r="38" spans="1:10">
      <c r="A38" s="106"/>
      <c r="B38" s="347"/>
      <c r="C38" s="360"/>
      <c r="D38" s="158" t="s">
        <v>35</v>
      </c>
      <c r="E38" s="94" t="s">
        <v>3</v>
      </c>
      <c r="F38" s="94" t="s">
        <v>3</v>
      </c>
      <c r="G38" s="94" t="s">
        <v>3</v>
      </c>
      <c r="H38" s="94" t="s">
        <v>3</v>
      </c>
      <c r="I38" s="94" t="s">
        <v>3</v>
      </c>
      <c r="J38" s="94"/>
    </row>
    <row r="39" spans="1:10">
      <c r="A39" s="106"/>
      <c r="B39" s="347"/>
      <c r="C39" s="360"/>
      <c r="D39" s="158" t="s">
        <v>36</v>
      </c>
      <c r="E39" s="94" t="s">
        <v>3</v>
      </c>
      <c r="F39" s="94" t="s">
        <v>3</v>
      </c>
      <c r="G39" s="94" t="s">
        <v>3</v>
      </c>
      <c r="H39" s="94" t="s">
        <v>3</v>
      </c>
      <c r="I39" s="94" t="s">
        <v>3</v>
      </c>
      <c r="J39" s="94"/>
    </row>
    <row r="40" spans="1:10">
      <c r="A40" s="106"/>
      <c r="B40" s="347"/>
      <c r="C40" s="360"/>
      <c r="D40" s="158" t="s">
        <v>37</v>
      </c>
      <c r="E40" s="94" t="s">
        <v>3</v>
      </c>
      <c r="F40" s="94" t="s">
        <v>3</v>
      </c>
      <c r="G40" s="94" t="s">
        <v>3</v>
      </c>
      <c r="H40" s="94" t="s">
        <v>3</v>
      </c>
      <c r="I40" s="94" t="s">
        <v>3</v>
      </c>
      <c r="J40" s="94"/>
    </row>
    <row r="41" spans="1:10">
      <c r="A41" s="106"/>
      <c r="B41" s="347"/>
      <c r="C41" s="360"/>
      <c r="D41" s="158" t="s">
        <v>38</v>
      </c>
      <c r="E41" s="94" t="s">
        <v>3</v>
      </c>
      <c r="F41" s="94" t="s">
        <v>3</v>
      </c>
      <c r="G41" s="94" t="s">
        <v>3</v>
      </c>
      <c r="H41" s="94" t="s">
        <v>3</v>
      </c>
      <c r="I41" s="94" t="s">
        <v>3</v>
      </c>
      <c r="J41" s="94"/>
    </row>
    <row r="42" spans="1:10">
      <c r="A42" s="106"/>
      <c r="B42" s="347"/>
      <c r="C42" s="360"/>
      <c r="D42" s="158" t="s">
        <v>39</v>
      </c>
      <c r="E42" s="94" t="s">
        <v>3</v>
      </c>
      <c r="F42" s="94" t="s">
        <v>3</v>
      </c>
      <c r="G42" s="94" t="s">
        <v>3</v>
      </c>
      <c r="H42" s="94" t="s">
        <v>3</v>
      </c>
      <c r="I42" s="94" t="s">
        <v>3</v>
      </c>
      <c r="J42" s="94"/>
    </row>
    <row r="43" spans="1:10">
      <c r="A43" s="106"/>
      <c r="B43" s="347"/>
      <c r="C43" s="360"/>
      <c r="D43" s="158" t="s">
        <v>40</v>
      </c>
      <c r="E43" s="94" t="s">
        <v>3</v>
      </c>
      <c r="F43" s="94" t="s">
        <v>3</v>
      </c>
      <c r="G43" s="94" t="s">
        <v>3</v>
      </c>
      <c r="H43" s="94" t="s">
        <v>3</v>
      </c>
      <c r="I43" s="94" t="s">
        <v>3</v>
      </c>
      <c r="J43" s="94"/>
    </row>
    <row r="44" spans="1:10">
      <c r="A44" s="106"/>
      <c r="B44" s="347"/>
      <c r="C44" s="360"/>
      <c r="D44" s="158" t="s">
        <v>358</v>
      </c>
      <c r="E44" s="94" t="s">
        <v>3</v>
      </c>
      <c r="F44" s="94" t="s">
        <v>3</v>
      </c>
      <c r="G44" s="94" t="s">
        <v>3</v>
      </c>
      <c r="H44" s="94"/>
      <c r="I44" s="94"/>
      <c r="J44" s="94"/>
    </row>
    <row r="45" spans="1:10">
      <c r="A45" s="106"/>
      <c r="B45" s="347"/>
      <c r="C45" s="360"/>
      <c r="D45" s="158" t="s">
        <v>356</v>
      </c>
      <c r="E45" s="94"/>
      <c r="F45" s="94"/>
      <c r="G45" s="94"/>
      <c r="H45" s="94" t="s">
        <v>3</v>
      </c>
      <c r="I45" s="94" t="s">
        <v>3</v>
      </c>
      <c r="J45" s="94"/>
    </row>
    <row r="46" spans="1:10">
      <c r="A46" s="106"/>
      <c r="B46" s="347"/>
      <c r="C46" s="360"/>
      <c r="D46" s="158" t="s">
        <v>359</v>
      </c>
      <c r="E46" s="94" t="s">
        <v>3</v>
      </c>
      <c r="F46" s="94" t="s">
        <v>3</v>
      </c>
      <c r="G46" s="94" t="s">
        <v>3</v>
      </c>
      <c r="H46" s="94" t="s">
        <v>3</v>
      </c>
      <c r="I46" s="94" t="s">
        <v>3</v>
      </c>
      <c r="J46" s="94"/>
    </row>
    <row r="47" spans="1:10">
      <c r="A47" s="106"/>
      <c r="B47" s="347"/>
      <c r="C47" s="360"/>
      <c r="D47" s="158" t="s">
        <v>366</v>
      </c>
      <c r="E47" s="94" t="s">
        <v>3</v>
      </c>
      <c r="F47" s="94" t="s">
        <v>3</v>
      </c>
      <c r="G47" s="94" t="s">
        <v>3</v>
      </c>
      <c r="H47" s="94" t="s">
        <v>3</v>
      </c>
      <c r="I47" s="94" t="s">
        <v>3</v>
      </c>
      <c r="J47" s="94"/>
    </row>
    <row r="48" spans="1:10">
      <c r="A48" s="106"/>
      <c r="B48" s="347"/>
      <c r="C48" s="360"/>
      <c r="D48" s="158" t="s">
        <v>360</v>
      </c>
      <c r="E48" s="94" t="s">
        <v>3</v>
      </c>
      <c r="F48" s="94" t="s">
        <v>3</v>
      </c>
      <c r="G48" s="94" t="s">
        <v>3</v>
      </c>
      <c r="H48" s="94" t="s">
        <v>3</v>
      </c>
      <c r="I48" s="94" t="s">
        <v>3</v>
      </c>
      <c r="J48" s="94"/>
    </row>
    <row r="49" spans="1:10">
      <c r="A49" s="106"/>
      <c r="B49" s="347"/>
      <c r="C49" s="360"/>
      <c r="D49" s="158" t="s">
        <v>369</v>
      </c>
      <c r="E49" s="94" t="s">
        <v>3</v>
      </c>
      <c r="F49" s="94" t="s">
        <v>3</v>
      </c>
      <c r="G49" s="94" t="s">
        <v>3</v>
      </c>
      <c r="H49" s="94" t="s">
        <v>3</v>
      </c>
      <c r="I49" s="94" t="s">
        <v>3</v>
      </c>
      <c r="J49" s="94"/>
    </row>
    <row r="50" spans="1:10">
      <c r="A50" s="106"/>
      <c r="B50" s="347"/>
      <c r="C50" s="360"/>
      <c r="D50" s="158" t="s">
        <v>370</v>
      </c>
      <c r="E50" s="94" t="s">
        <v>3</v>
      </c>
      <c r="F50" s="94" t="s">
        <v>3</v>
      </c>
      <c r="G50" s="94" t="s">
        <v>3</v>
      </c>
      <c r="H50" s="94" t="s">
        <v>3</v>
      </c>
      <c r="I50" s="94" t="s">
        <v>3</v>
      </c>
      <c r="J50" s="94"/>
    </row>
    <row r="51" spans="1:10">
      <c r="A51" s="106"/>
      <c r="B51" s="347"/>
      <c r="C51" s="360"/>
      <c r="D51" s="158" t="s">
        <v>361</v>
      </c>
      <c r="E51" s="94" t="s">
        <v>3</v>
      </c>
      <c r="F51" s="94" t="s">
        <v>3</v>
      </c>
      <c r="G51" s="94" t="s">
        <v>3</v>
      </c>
      <c r="H51" s="94" t="s">
        <v>3</v>
      </c>
      <c r="I51" s="94" t="s">
        <v>3</v>
      </c>
      <c r="J51" s="94"/>
    </row>
    <row r="52" spans="1:10">
      <c r="A52" s="106"/>
      <c r="B52" s="347"/>
      <c r="C52" s="361"/>
      <c r="D52" s="158" t="s">
        <v>362</v>
      </c>
      <c r="E52" s="94"/>
      <c r="F52" s="94"/>
      <c r="G52" s="94"/>
      <c r="H52" s="94" t="s">
        <v>3</v>
      </c>
      <c r="I52" s="94" t="s">
        <v>3</v>
      </c>
      <c r="J52" s="94"/>
    </row>
    <row r="53" spans="1:10">
      <c r="A53" s="106"/>
      <c r="B53" s="347"/>
      <c r="C53" s="361"/>
      <c r="D53" s="158" t="s">
        <v>375</v>
      </c>
      <c r="E53" s="94" t="s">
        <v>3</v>
      </c>
      <c r="F53" s="94" t="s">
        <v>3</v>
      </c>
      <c r="G53" s="94" t="s">
        <v>3</v>
      </c>
      <c r="H53" s="94"/>
      <c r="I53" s="94"/>
      <c r="J53" s="94"/>
    </row>
    <row r="54" spans="1:10">
      <c r="A54" s="106"/>
      <c r="B54" s="347"/>
      <c r="C54" s="361"/>
      <c r="D54" s="158" t="s">
        <v>376</v>
      </c>
      <c r="E54" s="94" t="s">
        <v>3</v>
      </c>
      <c r="F54" s="94" t="s">
        <v>3</v>
      </c>
      <c r="G54" s="94" t="s">
        <v>3</v>
      </c>
      <c r="H54" s="94" t="s">
        <v>3</v>
      </c>
      <c r="I54" s="94" t="s">
        <v>3</v>
      </c>
      <c r="J54" s="94"/>
    </row>
    <row r="55" spans="1:10">
      <c r="A55" s="106"/>
      <c r="B55" s="347"/>
      <c r="C55" s="361"/>
      <c r="D55" s="158" t="s">
        <v>377</v>
      </c>
      <c r="E55" s="94" t="s">
        <v>3</v>
      </c>
      <c r="F55" s="94" t="s">
        <v>3</v>
      </c>
      <c r="G55" s="94" t="s">
        <v>3</v>
      </c>
      <c r="H55" s="94" t="s">
        <v>3</v>
      </c>
      <c r="I55" s="94" t="s">
        <v>3</v>
      </c>
      <c r="J55" s="94"/>
    </row>
    <row r="56" spans="1:10">
      <c r="A56" s="106"/>
      <c r="B56" s="347"/>
      <c r="C56" s="361"/>
      <c r="D56" s="158" t="s">
        <v>383</v>
      </c>
      <c r="E56" s="94" t="s">
        <v>3</v>
      </c>
      <c r="F56" s="94" t="s">
        <v>3</v>
      </c>
      <c r="G56" s="94" t="s">
        <v>3</v>
      </c>
      <c r="H56" s="94" t="s">
        <v>3</v>
      </c>
      <c r="I56" s="94" t="s">
        <v>3</v>
      </c>
      <c r="J56" s="94"/>
    </row>
    <row r="57" spans="1:10">
      <c r="A57" s="106"/>
      <c r="B57" s="347"/>
      <c r="C57" s="361"/>
      <c r="D57" s="158" t="s">
        <v>378</v>
      </c>
      <c r="E57" s="94" t="s">
        <v>3</v>
      </c>
      <c r="F57" s="94" t="s">
        <v>3</v>
      </c>
      <c r="G57" s="94" t="s">
        <v>3</v>
      </c>
      <c r="H57" s="94" t="s">
        <v>3</v>
      </c>
      <c r="I57" s="94" t="s">
        <v>3</v>
      </c>
      <c r="J57" s="94"/>
    </row>
    <row r="58" spans="1:10">
      <c r="A58" s="106"/>
      <c r="B58" s="347"/>
      <c r="C58" s="362"/>
      <c r="D58" s="158" t="s">
        <v>753</v>
      </c>
      <c r="E58" s="94"/>
      <c r="F58" s="94"/>
      <c r="G58" s="94"/>
      <c r="H58" s="94"/>
      <c r="I58" s="94" t="s">
        <v>3</v>
      </c>
      <c r="J58" s="94"/>
    </row>
    <row r="59" spans="1:10">
      <c r="A59" s="106"/>
      <c r="B59" s="347"/>
      <c r="C59" s="235" t="s">
        <v>132</v>
      </c>
      <c r="D59" s="137" t="s">
        <v>389</v>
      </c>
      <c r="E59" s="95"/>
      <c r="F59" s="95"/>
      <c r="G59" s="95"/>
      <c r="H59" s="95"/>
      <c r="I59" s="94" t="s">
        <v>3</v>
      </c>
      <c r="J59" s="94"/>
    </row>
    <row r="60" spans="1:10" ht="15" customHeight="1">
      <c r="A60" s="106"/>
      <c r="B60" s="348" t="s">
        <v>5</v>
      </c>
      <c r="C60" s="351" t="s">
        <v>133</v>
      </c>
      <c r="D60" s="220" t="s">
        <v>41</v>
      </c>
      <c r="E60" s="96" t="s">
        <v>3</v>
      </c>
      <c r="F60" s="97"/>
      <c r="G60" s="97"/>
      <c r="H60" s="96" t="s">
        <v>3</v>
      </c>
      <c r="I60" s="96" t="s">
        <v>3</v>
      </c>
      <c r="J60" s="96" t="s">
        <v>3</v>
      </c>
    </row>
    <row r="61" spans="1:10">
      <c r="A61" s="106"/>
      <c r="B61" s="349"/>
      <c r="C61" s="352"/>
      <c r="D61" s="220" t="s">
        <v>433</v>
      </c>
      <c r="E61" s="96" t="s">
        <v>3</v>
      </c>
      <c r="F61" s="97"/>
      <c r="G61" s="97"/>
      <c r="H61" s="97"/>
      <c r="I61" s="97"/>
      <c r="J61" s="96" t="s">
        <v>3</v>
      </c>
    </row>
    <row r="62" spans="1:10">
      <c r="A62" s="106"/>
      <c r="B62" s="349"/>
      <c r="C62" s="352"/>
      <c r="D62" s="220" t="s">
        <v>424</v>
      </c>
      <c r="E62" s="96" t="s">
        <v>3</v>
      </c>
      <c r="F62" s="97"/>
      <c r="G62" s="97"/>
      <c r="H62" s="97"/>
      <c r="I62" s="97"/>
      <c r="J62" s="96" t="s">
        <v>3</v>
      </c>
    </row>
    <row r="63" spans="1:10">
      <c r="A63" s="106"/>
      <c r="B63" s="349"/>
      <c r="C63" s="352"/>
      <c r="D63" s="220" t="s">
        <v>423</v>
      </c>
      <c r="E63" s="96" t="s">
        <v>3</v>
      </c>
      <c r="F63" s="97"/>
      <c r="G63" s="97"/>
      <c r="H63" s="97"/>
      <c r="I63" s="97"/>
      <c r="J63" s="96" t="s">
        <v>3</v>
      </c>
    </row>
    <row r="64" spans="1:10">
      <c r="A64" s="106"/>
      <c r="B64" s="349"/>
      <c r="C64" s="352"/>
      <c r="D64" s="220" t="s">
        <v>425</v>
      </c>
      <c r="E64" s="96" t="s">
        <v>3</v>
      </c>
      <c r="F64" s="97"/>
      <c r="G64" s="97"/>
      <c r="H64" s="97"/>
      <c r="I64" s="97"/>
      <c r="J64" s="96" t="s">
        <v>3</v>
      </c>
    </row>
    <row r="65" spans="1:10">
      <c r="A65" s="106"/>
      <c r="B65" s="349"/>
      <c r="C65" s="352"/>
      <c r="D65" s="220" t="s">
        <v>426</v>
      </c>
      <c r="E65" s="96" t="s">
        <v>3</v>
      </c>
      <c r="F65" s="97"/>
      <c r="G65" s="97"/>
      <c r="H65" s="97"/>
      <c r="I65" s="97"/>
      <c r="J65" s="96" t="s">
        <v>3</v>
      </c>
    </row>
    <row r="66" spans="1:10">
      <c r="A66" s="106"/>
      <c r="B66" s="349"/>
      <c r="C66" s="352"/>
      <c r="D66" s="220" t="s">
        <v>427</v>
      </c>
      <c r="E66" s="96" t="s">
        <v>3</v>
      </c>
      <c r="F66" s="97"/>
      <c r="G66" s="97"/>
      <c r="H66" s="97"/>
      <c r="I66" s="97"/>
      <c r="J66" s="96" t="s">
        <v>3</v>
      </c>
    </row>
    <row r="67" spans="1:10">
      <c r="A67" s="106"/>
      <c r="B67" s="349"/>
      <c r="C67" s="352"/>
      <c r="D67" s="220" t="s">
        <v>428</v>
      </c>
      <c r="E67" s="96" t="s">
        <v>3</v>
      </c>
      <c r="F67" s="97"/>
      <c r="G67" s="97"/>
      <c r="H67" s="97"/>
      <c r="I67" s="97"/>
      <c r="J67" s="96" t="s">
        <v>3</v>
      </c>
    </row>
    <row r="68" spans="1:10">
      <c r="A68" s="106"/>
      <c r="B68" s="349"/>
      <c r="C68" s="352"/>
      <c r="D68" s="220" t="s">
        <v>429</v>
      </c>
      <c r="E68" s="96" t="s">
        <v>3</v>
      </c>
      <c r="F68" s="97"/>
      <c r="G68" s="97"/>
      <c r="H68" s="97"/>
      <c r="I68" s="97"/>
      <c r="J68" s="96" t="s">
        <v>3</v>
      </c>
    </row>
    <row r="69" spans="1:10">
      <c r="A69" s="106"/>
      <c r="B69" s="349"/>
      <c r="C69" s="352"/>
      <c r="D69" s="220" t="s">
        <v>431</v>
      </c>
      <c r="E69" s="97"/>
      <c r="F69" s="97"/>
      <c r="G69" s="97"/>
      <c r="H69" s="97"/>
      <c r="I69" s="97"/>
      <c r="J69" s="96" t="s">
        <v>3</v>
      </c>
    </row>
    <row r="70" spans="1:10">
      <c r="A70" s="106"/>
      <c r="B70" s="349"/>
      <c r="C70" s="352"/>
      <c r="D70" s="220" t="s">
        <v>430</v>
      </c>
      <c r="E70" s="97"/>
      <c r="F70" s="97"/>
      <c r="G70" s="97"/>
      <c r="H70" s="97"/>
      <c r="I70" s="97"/>
      <c r="J70" s="96" t="s">
        <v>3</v>
      </c>
    </row>
    <row r="71" spans="1:10">
      <c r="A71" s="106"/>
      <c r="B71" s="349"/>
      <c r="C71" s="352"/>
      <c r="D71" s="220" t="s">
        <v>756</v>
      </c>
      <c r="E71" s="97"/>
      <c r="F71" s="97"/>
      <c r="G71" s="96" t="s">
        <v>3</v>
      </c>
      <c r="H71" s="96" t="s">
        <v>3</v>
      </c>
      <c r="I71" s="96" t="s">
        <v>3</v>
      </c>
      <c r="J71" s="96" t="s">
        <v>3</v>
      </c>
    </row>
    <row r="72" spans="1:10">
      <c r="A72" s="106"/>
      <c r="B72" s="349"/>
      <c r="C72" s="352"/>
      <c r="D72" s="220" t="s">
        <v>757</v>
      </c>
      <c r="E72" s="96" t="s">
        <v>3</v>
      </c>
      <c r="F72" s="97"/>
      <c r="G72" s="97"/>
      <c r="H72" s="97"/>
      <c r="I72" s="97"/>
      <c r="J72" s="97"/>
    </row>
    <row r="73" spans="1:10">
      <c r="A73" s="106"/>
      <c r="B73" s="349"/>
      <c r="C73" s="352"/>
      <c r="D73" s="220" t="s">
        <v>759</v>
      </c>
      <c r="E73" s="96" t="s">
        <v>3</v>
      </c>
      <c r="F73" s="97"/>
      <c r="G73" s="97"/>
      <c r="H73" s="97"/>
      <c r="I73" s="97"/>
      <c r="J73" s="97"/>
    </row>
    <row r="74" spans="1:10">
      <c r="A74" s="106"/>
      <c r="B74" s="349"/>
      <c r="C74" s="353"/>
      <c r="D74" s="220" t="s">
        <v>760</v>
      </c>
      <c r="E74" s="96" t="s">
        <v>3</v>
      </c>
      <c r="F74" s="97"/>
      <c r="G74" s="97"/>
      <c r="H74" s="97"/>
      <c r="I74" s="97"/>
      <c r="J74" s="97"/>
    </row>
    <row r="75" spans="1:10">
      <c r="A75" s="106"/>
      <c r="B75" s="349"/>
      <c r="C75" s="354"/>
      <c r="D75" s="220" t="s">
        <v>762</v>
      </c>
      <c r="E75" s="96" t="s">
        <v>3</v>
      </c>
      <c r="F75" s="97"/>
      <c r="G75" s="97"/>
      <c r="H75" s="97"/>
      <c r="I75" s="97"/>
      <c r="J75" s="97"/>
    </row>
    <row r="76" spans="1:10">
      <c r="A76" s="106"/>
      <c r="B76" s="349"/>
      <c r="C76" s="355" t="s">
        <v>134</v>
      </c>
      <c r="D76" s="220" t="s">
        <v>42</v>
      </c>
      <c r="E76" s="96" t="s">
        <v>3</v>
      </c>
      <c r="F76" s="97"/>
      <c r="G76" s="96" t="s">
        <v>3</v>
      </c>
      <c r="H76" s="97"/>
      <c r="I76" s="97"/>
      <c r="J76" s="97"/>
    </row>
    <row r="77" spans="1:10">
      <c r="A77" s="106"/>
      <c r="B77" s="349"/>
      <c r="C77" s="352"/>
      <c r="D77" s="260" t="s">
        <v>43</v>
      </c>
      <c r="E77" s="96" t="s">
        <v>3</v>
      </c>
      <c r="F77" s="97"/>
      <c r="G77" s="97"/>
      <c r="H77" s="97"/>
      <c r="I77" s="97"/>
      <c r="J77" s="97"/>
    </row>
    <row r="78" spans="1:10">
      <c r="A78" s="106"/>
      <c r="B78" s="350"/>
      <c r="C78" s="354"/>
      <c r="D78" s="260" t="s">
        <v>44</v>
      </c>
      <c r="E78" s="96" t="s">
        <v>3</v>
      </c>
      <c r="F78" s="97"/>
      <c r="G78" s="96" t="s">
        <v>3</v>
      </c>
      <c r="H78" s="97"/>
      <c r="I78" s="97"/>
      <c r="J78" s="97"/>
    </row>
    <row r="79" spans="1:10" ht="15" customHeight="1">
      <c r="A79" s="106"/>
      <c r="B79" s="338" t="s">
        <v>6</v>
      </c>
      <c r="C79" s="334" t="s">
        <v>135</v>
      </c>
      <c r="D79" s="263" t="s">
        <v>45</v>
      </c>
      <c r="E79" s="98" t="s">
        <v>3</v>
      </c>
      <c r="F79" s="99"/>
      <c r="G79" s="99"/>
      <c r="H79" s="99"/>
      <c r="I79" s="99"/>
      <c r="J79" s="99"/>
    </row>
    <row r="80" spans="1:10">
      <c r="A80" s="106"/>
      <c r="B80" s="339"/>
      <c r="C80" s="335"/>
      <c r="D80" s="263" t="s">
        <v>46</v>
      </c>
      <c r="E80" s="98" t="s">
        <v>3</v>
      </c>
      <c r="F80" s="99"/>
      <c r="G80" s="99"/>
      <c r="H80" s="99"/>
      <c r="I80" s="99"/>
      <c r="J80" s="99"/>
    </row>
    <row r="81" spans="1:10">
      <c r="A81" s="106"/>
      <c r="B81" s="339"/>
      <c r="C81" s="336"/>
      <c r="D81" s="263" t="s">
        <v>47</v>
      </c>
      <c r="E81" s="98" t="s">
        <v>3</v>
      </c>
      <c r="F81" s="99"/>
      <c r="G81" s="99"/>
      <c r="H81" s="99"/>
      <c r="I81" s="99"/>
      <c r="J81" s="99"/>
    </row>
    <row r="82" spans="1:10">
      <c r="A82" s="106"/>
      <c r="B82" s="339"/>
      <c r="C82" s="337" t="s">
        <v>268</v>
      </c>
      <c r="D82" s="263" t="s">
        <v>48</v>
      </c>
      <c r="E82" s="98" t="s">
        <v>3</v>
      </c>
      <c r="F82" s="99"/>
      <c r="G82" s="99"/>
      <c r="H82" s="99"/>
      <c r="I82" s="99"/>
      <c r="J82" s="99"/>
    </row>
    <row r="83" spans="1:10">
      <c r="A83" s="106"/>
      <c r="B83" s="340"/>
      <c r="C83" s="336"/>
      <c r="D83" s="263" t="s">
        <v>49</v>
      </c>
      <c r="E83" s="99"/>
      <c r="F83" s="99"/>
      <c r="G83" s="99"/>
      <c r="H83" s="99"/>
      <c r="I83" s="99"/>
      <c r="J83" s="98" t="s">
        <v>3</v>
      </c>
    </row>
  </sheetData>
  <mergeCells count="16">
    <mergeCell ref="B2:B3"/>
    <mergeCell ref="B15:B59"/>
    <mergeCell ref="B60:B78"/>
    <mergeCell ref="C60:C75"/>
    <mergeCell ref="C76:C78"/>
    <mergeCell ref="C15:C23"/>
    <mergeCell ref="C24:C58"/>
    <mergeCell ref="C6:C10"/>
    <mergeCell ref="C2:C3"/>
    <mergeCell ref="E4:J4"/>
    <mergeCell ref="B6:B14"/>
    <mergeCell ref="C11:C14"/>
    <mergeCell ref="C79:C81"/>
    <mergeCell ref="C82:C83"/>
    <mergeCell ref="B79:B83"/>
    <mergeCell ref="B4:D5"/>
  </mergeCells>
  <hyperlinks>
    <hyperlink ref="D3" location="A.2!A1" display="2. Kalkulátor intervalu spoľahlivosti"/>
    <hyperlink ref="D2" location="A.1!A1" display="1. Základné metodologické informácie"/>
    <hyperlink ref="D6" location="B.1!A1" display="1. Ktoré technológie majú respondenti v domácnosti"/>
    <hyperlink ref="D7" location="B.2!A1" display="2. Ktoré technológie najviac respondentom v domácnosti chýbajú"/>
    <hyperlink ref="D8" location="B.3!A1" display="3. Čo je hlavnou príčinou absencie moderných technológií v domácnosti"/>
    <hyperlink ref="D9" location="B.4!A1" display="4. Internetové pripojenie v domácnostiach"/>
    <hyperlink ref="D10" location="B.5!A1" display="5. Typy internetového pripojenia v domácnostiach"/>
    <hyperlink ref="D12" location="C.2!A1" display="2. Možnosti využívať internet v rôznych prostrediach"/>
    <hyperlink ref="D13" location="C.3!A1" display="3. Hlavné príčiny nedostupnosti internetu v domácnosti"/>
    <hyperlink ref="D14" location="C.4!A1" display="4. Možnosti využívania IKT v rôznych sociálnych skupinách obyvateľstva"/>
    <hyperlink ref="D15" location="D.1!A1" display="1. Intenzita využívania PC"/>
    <hyperlink ref="D16" location="D.2!A1" display="2. Využívanie PC v rôznych prostrediach"/>
    <hyperlink ref="D17" location="D.3!A1" display="3. Skúsenosti s internetom a využívanie  internetu"/>
    <hyperlink ref="D18" location="D.4!A1" display="4. Využívanie internetu v rôznych prostrediach"/>
    <hyperlink ref="D19" location="D.5!A1" display="5. Využívanie rôznych typov  e-služieb"/>
    <hyperlink ref="D20" location="D.6!A1" display="6. Intenzita využívania sociálnych sietí"/>
    <hyperlink ref="D21" location="D.7!A1" display="7. Využívanie rôznych typov sociálnych sietí"/>
    <hyperlink ref="D23" location="D.9!A1" display="9. Účely využívania sociálnych sietí"/>
    <hyperlink ref="D11" location="C.1!A1" display="1. Možnosti využívať PC  v rôznych prostrediach"/>
    <hyperlink ref="D22" location="D.8!A1" display="8. Hardaware na využívanie sociálnych sietí"/>
    <hyperlink ref="D24" location="E.1!A1" display="1. Práca s PC (desktop)"/>
    <hyperlink ref="D25" location="E.2!A1" display="2.Práca s prenosným počítačom/smartfónom"/>
    <hyperlink ref="D26" location="E.3!A1" display="3. Tlač dokumentov na PC tlačiarni"/>
    <hyperlink ref="D27" location="E.4!A1" display="4. Práca so skenerom"/>
    <hyperlink ref="D28" location="E.5!A1" display="5. Zapisovanie údajov na prenosné médium "/>
    <hyperlink ref="D29" location="E.6!A1" display="6. Inštalovanie zariadení (hardware) k PC"/>
    <hyperlink ref="D31" location="E.8!A1" display="8. Prenášanie/kopírovanie údajov v sieti LAN"/>
    <hyperlink ref="D30" location="E.7!A1" display="7. Pripojenie počítača k internetu (cez wifi, modem, LAN...)"/>
    <hyperlink ref="D32" location="E.9!A1" display="9. Práca s textovým procesorom"/>
    <hyperlink ref="D33" location="E.10!A1" display="10. Práca s tabuľkovým procesorom"/>
    <hyperlink ref="D34" location="E.11!A1" display="11. Práca s databázovým programom"/>
    <hyperlink ref="D35" location="E.12!A1" display="12. Práca s grafickým editorom"/>
    <hyperlink ref="D36" location="E.13!A1" display="13. Práca s multimediálnym programom "/>
    <hyperlink ref="D37" location="E.14!A1" display="14. Práca s internetovým prehliadačom"/>
    <hyperlink ref="D38" location="E.15!A1" display="15. Inštalovanie software a nastavovanie funkcií PC"/>
    <hyperlink ref="D39" location="E.16!A1" display="16. Vyhľadávanie informácií a služieb na internete"/>
    <hyperlink ref="D40" location="E.17!A1" display="17. Registrácia prístupu k informáciám a službám na internete"/>
    <hyperlink ref="D41" location="E.18!A1" display="18. Používanie internetbankingu"/>
    <hyperlink ref="D42" location="E.19!A1" display="19. Nakupovanie tovarov alebo služieb cez internet"/>
    <hyperlink ref="D43" location="E.20!A1" display="20. Vyhľadávanie rôznych informácií v LAN"/>
    <hyperlink ref="D44" location="E.21!A1" display="21. Vyhľadávanie informácií v databázach a archívoch"/>
    <hyperlink ref="D45" location="E.22!A1" display="22. Vyplňovanie a odosielanie el. tlačív, formulárov, dotazníkov..."/>
    <hyperlink ref="D46" location="E.23!A1" display="23. Download/upload súborov, údajov cez internet"/>
    <hyperlink ref="D47" location="E.24!A1" display="24. Odosielanie, prijímanie e-mailov "/>
    <hyperlink ref="D48" location="E.25!A1" display="25. Komunikácia prostredníctvom chatu / videochatu"/>
    <hyperlink ref="D49" location="E.26!A1" display="26. Zasielanie správ z mobilného telefónu / smartfónu (SMS, MMS)"/>
    <hyperlink ref="D50" location="E.27!A1" display="27. Telefonovanie prostredníctvom internetu (VoIP)"/>
    <hyperlink ref="D51" location="E.28!A1" display="28. Komunikovanie v diskusných skupinách, fórach, fankluboch,... "/>
    <hyperlink ref="D53" location="E.30!A1" display="30. Telefonovanie z mobilného telefónu"/>
    <hyperlink ref="D52" location="E.29!A1" display="29. Komunikovanie v sociálnych sieťach na internete"/>
    <hyperlink ref="D54" location="E.31!A1" display="31. Indexy digitálnej gramotnosti - ovládanie hardware"/>
    <hyperlink ref="D55" location="E.32!A1" display="32. Indexy digitálnej gramotnosti - ovládanie software"/>
    <hyperlink ref="D56" location="E.33!A1" display="33. Indexy digitálnej gramotnosti - práca s informáciami a e-službami"/>
    <hyperlink ref="D57" location="E.34!A1" display="34. Indexy digitálnej gramotnosti - schopnosť komunikácie"/>
    <hyperlink ref="D59" location="F.1!A1" display="1. Praktizovanie bezpečnostných opatrení v kyberpriestore"/>
    <hyperlink ref="D60" location="G.1!A1" display="1. Úroveň adaptácie - ako sa respondenti učia a prispôsobujú IKT"/>
    <hyperlink ref="D61" location="G.2!A1" display="2. Významnosť  IKT v živote človeka"/>
    <hyperlink ref="D62" location="G.3!A1" display="3. Významnosť IKT v oblastiach života: práca, zamestnanie"/>
    <hyperlink ref="D63" location="G.4!A1" display="4. Významnosť IKT v oblastiach života: štúdium a vzdelávanie"/>
    <hyperlink ref="D64" location="G.5!A1" display="5. Významnosť IKT v oblastiach života: vyhľadávanie informácií a služieb"/>
    <hyperlink ref="D65" location="G.6!A1" display="6. Významnosť IKT v oblastiach života: komunikácia s inými ľuďmi"/>
    <hyperlink ref="D66" location="G.7!A1" display="7. Významnosť IKT v oblastiach života: komunikácia s inštitúciami, úradmi"/>
    <hyperlink ref="D67" location="G.8!A1" display="8. Významnosť IKT v oblastiach života: zabezpečenie každodenného života"/>
    <hyperlink ref="D68" location="G.9!A1" display="9. Významnosť IKT v oblastiach života: zábava a oddych"/>
    <hyperlink ref="D69" location="G.10!A1" display="10. Závislosť na IKT (schopnosť vydržať bez IKT)"/>
    <hyperlink ref="D70" location="G.11!A1" display="11. Spozorované symptómy závislosti na IKT v najbližšom soc. prostredí"/>
    <hyperlink ref="D58" location="E.35!A1" display="35. Problémy s využívaním konkrétnych IKT"/>
    <hyperlink ref="D71" location="G.12!A1" display="13. Hlavné dôvody odmietania IKT"/>
    <hyperlink ref="D72" location="G.13!A1" display="13. Kde získali respondenti prvé skúsenosti s IKT"/>
    <hyperlink ref="D73" location="G.14!A1" display="15. Kto má zásluhu na digitálnej gramotnosti respndenta"/>
    <hyperlink ref="D75" location="G.16!A1" display="16. Vonkajší tlak na digitálnu gramotnosť - zamestnanie"/>
    <hyperlink ref="D74" location="G.15!A1" display="16. Vonkajší tlak na digitálnu gramotnosť - životné situácie"/>
    <hyperlink ref="D76" location="H.1!A1" display="1. Plány zdokonaľovať digitálne zručnosti v budúcnosti"/>
    <hyperlink ref="D77" location="H.2!A1" display="2. Stratégie zdokonaľovania digitálnych zručností v budúcnosti"/>
    <hyperlink ref="D78" location="H.3!A1" display="3. Spôsob zdokonaľovania digitálnych zručností v budúcnosti"/>
    <hyperlink ref="D79" location="I.1!A1" display="1. Úloha vlády pri sprístupňovaní IKT obyvateľstvu"/>
    <hyperlink ref="D80" location="I.2!A1" display="2. Vytváranie podmienok prístupu k IKT  Vládou SR"/>
    <hyperlink ref="D81" location="I.3!A1" display="3. Príspevky štátu na zakúpenie IKT pre sociálne slabších"/>
    <hyperlink ref="D82" location="J.1!A1" display="1. Vplyv počítačov a internetu na deti a mládež"/>
    <hyperlink ref="D83" location="J.2!A1" display="2. Negatívne vplyvy IKT na spoločnosť ako celok"/>
  </hyperlinks>
  <pageMargins left="0.7" right="0.7" top="0.75" bottom="0.75" header="0.3" footer="0.3"/>
  <pageSetup paperSize="9" orientation="portrait" horizontalDpi="0"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Z140"/>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9.5546875" customWidth="1"/>
    <col min="6" max="6" width="4.44140625" customWidth="1"/>
    <col min="7" max="8" width="9.5546875" customWidth="1"/>
    <col min="9" max="9" width="4.44140625" customWidth="1"/>
    <col min="10" max="11" width="9.5546875" customWidth="1"/>
    <col min="12" max="12" width="4.44140625" customWidth="1"/>
    <col min="13" max="14" width="9.5546875" customWidth="1"/>
    <col min="15" max="15" width="4.44140625" customWidth="1"/>
    <col min="16" max="16" width="10.109375" customWidth="1"/>
    <col min="17" max="17" width="10.44140625" customWidth="1"/>
    <col min="18" max="18" width="4.44140625" customWidth="1"/>
    <col min="19" max="19" width="10.109375" customWidth="1"/>
    <col min="20" max="20" width="10.6640625" customWidth="1"/>
    <col min="21" max="21" width="4.44140625" customWidth="1"/>
    <col min="22" max="22" width="10.33203125" customWidth="1"/>
    <col min="23" max="23" width="10.88671875" customWidth="1"/>
    <col min="24" max="24" width="4.44140625" customWidth="1"/>
    <col min="25" max="25" width="9.5546875" customWidth="1"/>
    <col min="26" max="26" width="10.88671875" customWidth="1"/>
  </cols>
  <sheetData>
    <row r="2" spans="2:26" ht="21">
      <c r="B2" s="271" t="s">
        <v>552</v>
      </c>
      <c r="C2" s="54"/>
      <c r="D2" s="54" t="s">
        <v>323</v>
      </c>
      <c r="E2" s="54"/>
      <c r="G2" s="54"/>
    </row>
    <row r="4" spans="2:26" ht="33.75" customHeight="1">
      <c r="D4" s="400" t="s">
        <v>918</v>
      </c>
      <c r="E4" s="432"/>
      <c r="F4" s="432"/>
      <c r="G4" s="432"/>
      <c r="H4" s="432"/>
      <c r="I4" s="432"/>
      <c r="J4" s="432"/>
      <c r="K4" s="432"/>
      <c r="L4" s="432"/>
      <c r="M4" s="432"/>
      <c r="N4" s="432"/>
      <c r="O4" s="432"/>
      <c r="P4" s="432"/>
      <c r="Q4" s="432"/>
      <c r="R4" s="432"/>
      <c r="S4" s="432"/>
      <c r="T4" s="432"/>
      <c r="U4" s="432"/>
      <c r="V4" s="432"/>
      <c r="W4" s="432"/>
      <c r="X4" s="432"/>
      <c r="Y4" s="432"/>
      <c r="Z4" s="432"/>
    </row>
    <row r="5" spans="2:26" ht="19.5" customHeight="1">
      <c r="D5" s="419" t="s">
        <v>313</v>
      </c>
      <c r="E5" s="417"/>
      <c r="G5" s="416" t="s">
        <v>314</v>
      </c>
      <c r="H5" s="417"/>
      <c r="J5" s="416" t="s">
        <v>315</v>
      </c>
      <c r="K5" s="417"/>
      <c r="M5" s="416" t="s">
        <v>316</v>
      </c>
      <c r="N5" s="417"/>
      <c r="P5" s="416" t="s">
        <v>317</v>
      </c>
      <c r="Q5" s="417"/>
      <c r="S5" s="416" t="s">
        <v>318</v>
      </c>
      <c r="T5" s="417"/>
      <c r="V5" s="416" t="s">
        <v>319</v>
      </c>
      <c r="W5" s="417"/>
      <c r="Y5" s="416" t="s">
        <v>320</v>
      </c>
      <c r="Z5" s="417"/>
    </row>
    <row r="6" spans="2:26">
      <c r="D6" s="128" t="s">
        <v>321</v>
      </c>
      <c r="E6" s="127" t="s">
        <v>322</v>
      </c>
      <c r="G6" s="128" t="s">
        <v>321</v>
      </c>
      <c r="H6" s="127" t="s">
        <v>322</v>
      </c>
      <c r="J6" s="128" t="s">
        <v>321</v>
      </c>
      <c r="K6" s="127" t="s">
        <v>322</v>
      </c>
      <c r="M6" s="128" t="s">
        <v>321</v>
      </c>
      <c r="N6" s="127" t="s">
        <v>322</v>
      </c>
      <c r="P6" s="128" t="s">
        <v>321</v>
      </c>
      <c r="Q6" s="127" t="s">
        <v>322</v>
      </c>
      <c r="S6" s="128" t="s">
        <v>321</v>
      </c>
      <c r="T6" s="127" t="s">
        <v>322</v>
      </c>
      <c r="V6" s="128" t="s">
        <v>321</v>
      </c>
      <c r="W6" s="127" t="s">
        <v>322</v>
      </c>
      <c r="Y6" s="128" t="s">
        <v>321</v>
      </c>
      <c r="Z6" s="127" t="s">
        <v>322</v>
      </c>
    </row>
    <row r="7" spans="2:26" ht="15" customHeight="1">
      <c r="B7" s="422" t="s">
        <v>209</v>
      </c>
      <c r="C7" s="131" t="s">
        <v>204</v>
      </c>
      <c r="D7" s="68">
        <v>557</v>
      </c>
      <c r="E7" s="68">
        <v>56</v>
      </c>
      <c r="G7" s="68">
        <v>50</v>
      </c>
      <c r="H7" s="68">
        <v>564</v>
      </c>
      <c r="J7" s="68">
        <v>365</v>
      </c>
      <c r="K7" s="68">
        <v>248</v>
      </c>
      <c r="M7" s="68">
        <v>6</v>
      </c>
      <c r="N7" s="68">
        <v>606</v>
      </c>
      <c r="P7" s="68">
        <v>50</v>
      </c>
      <c r="Q7" s="68">
        <v>563</v>
      </c>
      <c r="S7" s="68">
        <v>70</v>
      </c>
      <c r="T7" s="68">
        <v>543</v>
      </c>
      <c r="V7" s="68">
        <v>66</v>
      </c>
      <c r="W7" s="68">
        <v>547</v>
      </c>
      <c r="Y7" s="68">
        <v>29</v>
      </c>
      <c r="Z7" s="68">
        <v>584</v>
      </c>
    </row>
    <row r="8" spans="2:26" ht="15" customHeight="1">
      <c r="B8" s="422"/>
      <c r="C8" s="131" t="s">
        <v>205</v>
      </c>
      <c r="D8" s="71">
        <v>0.908646003262643</v>
      </c>
      <c r="E8" s="71">
        <v>9.1353996737357293E-2</v>
      </c>
      <c r="G8" s="71">
        <v>8.1433224755700306E-2</v>
      </c>
      <c r="H8" s="71">
        <v>0.91856677524429997</v>
      </c>
      <c r="J8" s="71">
        <v>0.59543230016313198</v>
      </c>
      <c r="K8" s="71">
        <v>0.40456769983686802</v>
      </c>
      <c r="M8" s="72">
        <v>9.8039215686274508E-3</v>
      </c>
      <c r="N8" s="71">
        <v>0.99019607843137303</v>
      </c>
      <c r="P8" s="71">
        <v>8.1566068515497595E-2</v>
      </c>
      <c r="Q8" s="71">
        <v>0.91843393148450203</v>
      </c>
      <c r="S8" s="71">
        <v>0.114192495921697</v>
      </c>
      <c r="T8" s="71">
        <v>0.885807504078303</v>
      </c>
      <c r="V8" s="71">
        <v>0.107667210440457</v>
      </c>
      <c r="W8" s="71">
        <v>0.89233278955954298</v>
      </c>
      <c r="Y8" s="71">
        <v>4.7308319738988601E-2</v>
      </c>
      <c r="Z8" s="71">
        <v>0.95269168026101103</v>
      </c>
    </row>
    <row r="9" spans="2:26">
      <c r="C9" s="59"/>
      <c r="D9" s="65"/>
    </row>
    <row r="10" spans="2:26">
      <c r="B10" s="423" t="s">
        <v>71</v>
      </c>
      <c r="C10" s="391" t="s">
        <v>62</v>
      </c>
      <c r="D10" s="68">
        <v>279</v>
      </c>
      <c r="E10" s="68">
        <v>34</v>
      </c>
      <c r="G10" s="68">
        <v>27</v>
      </c>
      <c r="H10" s="68">
        <v>287</v>
      </c>
      <c r="J10" s="68">
        <v>190</v>
      </c>
      <c r="K10" s="68">
        <v>123</v>
      </c>
      <c r="M10" s="68">
        <v>3</v>
      </c>
      <c r="N10" s="68">
        <v>310</v>
      </c>
      <c r="P10" s="68">
        <v>29</v>
      </c>
      <c r="Q10" s="68">
        <v>284</v>
      </c>
      <c r="S10" s="68">
        <v>36</v>
      </c>
      <c r="T10" s="68">
        <v>277</v>
      </c>
      <c r="V10" s="68">
        <v>34</v>
      </c>
      <c r="W10" s="68">
        <v>280</v>
      </c>
      <c r="Y10" s="68">
        <v>15</v>
      </c>
      <c r="Z10" s="68">
        <v>298</v>
      </c>
    </row>
    <row r="11" spans="2:26">
      <c r="B11" s="423"/>
      <c r="C11" s="390"/>
      <c r="D11" s="71">
        <v>0.89137380191693305</v>
      </c>
      <c r="E11" s="71">
        <v>0.108626198083067</v>
      </c>
      <c r="G11" s="71">
        <v>8.5987261146496796E-2</v>
      </c>
      <c r="H11" s="71">
        <v>0.91401273885350298</v>
      </c>
      <c r="J11" s="71">
        <v>0.60702875399361</v>
      </c>
      <c r="K11" s="71">
        <v>0.39297124600639</v>
      </c>
      <c r="M11" s="72">
        <v>9.5846645367412102E-3</v>
      </c>
      <c r="N11" s="71">
        <v>0.99041533546325899</v>
      </c>
      <c r="P11" s="71">
        <v>9.2651757188498399E-2</v>
      </c>
      <c r="Q11" s="71">
        <v>0.90734824281150195</v>
      </c>
      <c r="S11" s="71">
        <v>0.11501597444089499</v>
      </c>
      <c r="T11" s="71">
        <v>0.88498402555910505</v>
      </c>
      <c r="V11" s="71">
        <v>0.10828025477707</v>
      </c>
      <c r="W11" s="71">
        <v>0.89171974522292996</v>
      </c>
      <c r="Y11" s="71">
        <v>4.7923322683706103E-2</v>
      </c>
      <c r="Z11" s="71">
        <v>0.95207667731629397</v>
      </c>
    </row>
    <row r="12" spans="2:26">
      <c r="B12" s="423"/>
      <c r="C12" s="391" t="s">
        <v>63</v>
      </c>
      <c r="D12" s="68">
        <v>278</v>
      </c>
      <c r="E12" s="68">
        <v>22</v>
      </c>
      <c r="G12" s="68">
        <v>23</v>
      </c>
      <c r="H12" s="68">
        <v>277</v>
      </c>
      <c r="J12" s="68">
        <v>175</v>
      </c>
      <c r="K12" s="68">
        <v>125</v>
      </c>
      <c r="M12" s="68">
        <v>3</v>
      </c>
      <c r="N12" s="68">
        <v>296</v>
      </c>
      <c r="P12" s="68">
        <v>21</v>
      </c>
      <c r="Q12" s="68">
        <v>279</v>
      </c>
      <c r="S12" s="68">
        <v>34</v>
      </c>
      <c r="T12" s="68">
        <v>266</v>
      </c>
      <c r="V12" s="68">
        <v>32</v>
      </c>
      <c r="W12" s="68">
        <v>267</v>
      </c>
      <c r="Y12" s="68">
        <v>14</v>
      </c>
      <c r="Z12" s="68">
        <v>286</v>
      </c>
    </row>
    <row r="13" spans="2:26">
      <c r="B13" s="423"/>
      <c r="C13" s="391"/>
      <c r="D13" s="71">
        <v>0.92666666666666697</v>
      </c>
      <c r="E13" s="71">
        <v>7.3333333333333306E-2</v>
      </c>
      <c r="G13" s="71">
        <v>7.6666666666666702E-2</v>
      </c>
      <c r="H13" s="71">
        <v>0.92333333333333301</v>
      </c>
      <c r="J13" s="71">
        <v>0.58333333333333304</v>
      </c>
      <c r="K13" s="71">
        <v>0.41666666666666702</v>
      </c>
      <c r="M13" s="71">
        <v>1.00334448160535E-2</v>
      </c>
      <c r="N13" s="71">
        <v>0.98996655518394605</v>
      </c>
      <c r="P13" s="71">
        <v>7.0000000000000007E-2</v>
      </c>
      <c r="Q13" s="71">
        <v>0.93</v>
      </c>
      <c r="S13" s="71">
        <v>0.11333333333333299</v>
      </c>
      <c r="T13" s="71">
        <v>0.88666666666666705</v>
      </c>
      <c r="V13" s="71">
        <v>0.107023411371237</v>
      </c>
      <c r="W13" s="71">
        <v>0.89297658862876195</v>
      </c>
      <c r="Y13" s="71">
        <v>4.6666666666666697E-2</v>
      </c>
      <c r="Z13" s="71">
        <v>0.95333333333333303</v>
      </c>
    </row>
    <row r="14" spans="2:26">
      <c r="B14" s="2"/>
      <c r="C14" s="59"/>
      <c r="D14" s="65"/>
    </row>
    <row r="15" spans="2:26">
      <c r="B15" s="425" t="s">
        <v>77</v>
      </c>
      <c r="C15" s="392" t="s">
        <v>64</v>
      </c>
      <c r="D15" s="68">
        <v>56</v>
      </c>
      <c r="E15" s="68">
        <v>1</v>
      </c>
      <c r="G15" s="68">
        <v>6</v>
      </c>
      <c r="H15" s="68">
        <v>51</v>
      </c>
      <c r="J15" s="68">
        <v>50</v>
      </c>
      <c r="K15" s="68">
        <v>7</v>
      </c>
      <c r="M15" s="68">
        <v>1</v>
      </c>
      <c r="N15" s="68">
        <v>57</v>
      </c>
      <c r="P15" s="68">
        <v>6</v>
      </c>
      <c r="Q15" s="68">
        <v>52</v>
      </c>
      <c r="S15" s="68">
        <v>7</v>
      </c>
      <c r="T15" s="68">
        <v>51</v>
      </c>
      <c r="V15" s="68">
        <v>5</v>
      </c>
      <c r="W15" s="68">
        <v>52</v>
      </c>
      <c r="Y15" s="68">
        <v>4</v>
      </c>
      <c r="Z15" s="68">
        <v>54</v>
      </c>
    </row>
    <row r="16" spans="2:26">
      <c r="B16" s="426"/>
      <c r="C16" s="390"/>
      <c r="D16" s="71">
        <v>0.98245614035087703</v>
      </c>
      <c r="E16" s="71">
        <v>1.7543859649122799E-2</v>
      </c>
      <c r="G16" s="71">
        <v>0.105263157894737</v>
      </c>
      <c r="H16" s="71">
        <v>0.89473684210526305</v>
      </c>
      <c r="J16" s="71">
        <v>0.87719298245613997</v>
      </c>
      <c r="K16" s="71">
        <v>0.12280701754386</v>
      </c>
      <c r="M16" s="71">
        <v>1.72413793103448E-2</v>
      </c>
      <c r="N16" s="71">
        <v>0.98275862068965503</v>
      </c>
      <c r="P16" s="71">
        <v>0.10344827586206901</v>
      </c>
      <c r="Q16" s="71">
        <v>0.89655172413793105</v>
      </c>
      <c r="S16" s="71">
        <v>0.12068965517241401</v>
      </c>
      <c r="T16" s="71">
        <v>0.87931034482758597</v>
      </c>
      <c r="V16" s="71">
        <v>8.7719298245614002E-2</v>
      </c>
      <c r="W16" s="71">
        <v>0.91228070175438603</v>
      </c>
      <c r="Y16" s="71">
        <v>6.8965517241379296E-2</v>
      </c>
      <c r="Z16" s="71">
        <v>0.931034482758621</v>
      </c>
    </row>
    <row r="17" spans="2:26">
      <c r="B17" s="426"/>
      <c r="C17" s="392" t="s">
        <v>65</v>
      </c>
      <c r="D17" s="68">
        <v>136</v>
      </c>
      <c r="E17" s="68">
        <v>6</v>
      </c>
      <c r="G17" s="68">
        <v>11</v>
      </c>
      <c r="H17" s="68">
        <v>131</v>
      </c>
      <c r="J17" s="68">
        <v>103</v>
      </c>
      <c r="K17" s="68">
        <v>39</v>
      </c>
      <c r="M17" s="68">
        <v>3</v>
      </c>
      <c r="N17" s="68">
        <v>139</v>
      </c>
      <c r="P17" s="68">
        <v>20</v>
      </c>
      <c r="Q17" s="68">
        <v>122</v>
      </c>
      <c r="S17" s="68">
        <v>16</v>
      </c>
      <c r="T17" s="68">
        <v>126</v>
      </c>
      <c r="V17" s="68">
        <v>14</v>
      </c>
      <c r="W17" s="68">
        <v>128</v>
      </c>
      <c r="Y17" s="68">
        <v>10</v>
      </c>
      <c r="Z17" s="68">
        <v>132</v>
      </c>
    </row>
    <row r="18" spans="2:26">
      <c r="B18" s="426"/>
      <c r="C18" s="390"/>
      <c r="D18" s="71">
        <v>0.95774647887323905</v>
      </c>
      <c r="E18" s="71">
        <v>4.2253521126760597E-2</v>
      </c>
      <c r="G18" s="71">
        <v>7.7464788732394402E-2</v>
      </c>
      <c r="H18" s="71">
        <v>0.92253521126760596</v>
      </c>
      <c r="J18" s="71">
        <v>0.72535211267605604</v>
      </c>
      <c r="K18" s="71">
        <v>0.27464788732394402</v>
      </c>
      <c r="M18" s="71">
        <v>2.1126760563380299E-2</v>
      </c>
      <c r="N18" s="71">
        <v>0.97887323943661997</v>
      </c>
      <c r="P18" s="71">
        <v>0.140845070422535</v>
      </c>
      <c r="Q18" s="71">
        <v>0.85915492957746498</v>
      </c>
      <c r="S18" s="71">
        <v>0.11267605633802801</v>
      </c>
      <c r="T18" s="71">
        <v>0.88732394366197198</v>
      </c>
      <c r="V18" s="71">
        <v>9.85915492957746E-2</v>
      </c>
      <c r="W18" s="71">
        <v>0.90140845070422504</v>
      </c>
      <c r="Y18" s="71">
        <v>7.0422535211267595E-2</v>
      </c>
      <c r="Z18" s="71">
        <v>0.92957746478873204</v>
      </c>
    </row>
    <row r="19" spans="2:26">
      <c r="B19" s="426"/>
      <c r="C19" s="392" t="s">
        <v>66</v>
      </c>
      <c r="D19" s="68">
        <v>161</v>
      </c>
      <c r="E19" s="68">
        <v>12</v>
      </c>
      <c r="G19" s="68">
        <v>17</v>
      </c>
      <c r="H19" s="68">
        <v>157</v>
      </c>
      <c r="J19" s="68">
        <v>102</v>
      </c>
      <c r="K19" s="68">
        <v>72</v>
      </c>
      <c r="M19" s="68">
        <v>1</v>
      </c>
      <c r="N19" s="68">
        <v>172</v>
      </c>
      <c r="P19" s="68">
        <v>17</v>
      </c>
      <c r="Q19" s="68">
        <v>156</v>
      </c>
      <c r="S19" s="68">
        <v>22</v>
      </c>
      <c r="T19" s="68">
        <v>151</v>
      </c>
      <c r="V19" s="68">
        <v>19</v>
      </c>
      <c r="W19" s="68">
        <v>154</v>
      </c>
      <c r="Y19" s="68">
        <v>7</v>
      </c>
      <c r="Z19" s="68">
        <v>167</v>
      </c>
    </row>
    <row r="20" spans="2:26">
      <c r="B20" s="426"/>
      <c r="C20" s="390"/>
      <c r="D20" s="71">
        <v>0.93063583815028905</v>
      </c>
      <c r="E20" s="71">
        <v>6.9364161849711004E-2</v>
      </c>
      <c r="G20" s="71">
        <v>9.7701149425287404E-2</v>
      </c>
      <c r="H20" s="71">
        <v>0.90229885057471304</v>
      </c>
      <c r="J20" s="71">
        <v>0.58620689655172398</v>
      </c>
      <c r="K20" s="71">
        <v>0.41379310344827602</v>
      </c>
      <c r="M20" s="72">
        <v>5.78034682080925E-3</v>
      </c>
      <c r="N20" s="71">
        <v>0.99421965317919103</v>
      </c>
      <c r="P20" s="71">
        <v>9.8265895953757204E-2</v>
      </c>
      <c r="Q20" s="71">
        <v>0.90173410404624299</v>
      </c>
      <c r="S20" s="71">
        <v>0.12716763005780299</v>
      </c>
      <c r="T20" s="71">
        <v>0.87283236994219604</v>
      </c>
      <c r="V20" s="71">
        <v>0.109826589595376</v>
      </c>
      <c r="W20" s="71">
        <v>0.89017341040462405</v>
      </c>
      <c r="Y20" s="71">
        <v>4.0229885057471299E-2</v>
      </c>
      <c r="Z20" s="71">
        <v>0.95977011494252895</v>
      </c>
    </row>
    <row r="21" spans="2:26">
      <c r="B21" s="426"/>
      <c r="C21" s="392" t="s">
        <v>67</v>
      </c>
      <c r="D21" s="68">
        <v>107</v>
      </c>
      <c r="E21" s="68">
        <v>10</v>
      </c>
      <c r="G21" s="68">
        <v>8</v>
      </c>
      <c r="H21" s="68">
        <v>109</v>
      </c>
      <c r="J21" s="68">
        <v>58</v>
      </c>
      <c r="K21" s="68">
        <v>59</v>
      </c>
      <c r="M21" s="68">
        <v>0</v>
      </c>
      <c r="N21" s="68">
        <v>117</v>
      </c>
      <c r="P21" s="68">
        <v>5</v>
      </c>
      <c r="Q21" s="68">
        <v>112</v>
      </c>
      <c r="S21" s="68">
        <v>11</v>
      </c>
      <c r="T21" s="68">
        <v>106</v>
      </c>
      <c r="V21" s="68">
        <v>13</v>
      </c>
      <c r="W21" s="68">
        <v>104</v>
      </c>
      <c r="Y21" s="68">
        <v>5</v>
      </c>
      <c r="Z21" s="68">
        <v>112</v>
      </c>
    </row>
    <row r="22" spans="2:26">
      <c r="B22" s="426"/>
      <c r="C22" s="390"/>
      <c r="D22" s="71">
        <v>0.91452991452991494</v>
      </c>
      <c r="E22" s="71">
        <v>8.54700854700855E-2</v>
      </c>
      <c r="G22" s="71">
        <v>6.8376068376068397E-2</v>
      </c>
      <c r="H22" s="71">
        <v>0.93162393162393198</v>
      </c>
      <c r="J22" s="71">
        <v>0.49572649572649602</v>
      </c>
      <c r="K22" s="71">
        <v>0.50427350427350404</v>
      </c>
      <c r="M22" s="71">
        <v>0</v>
      </c>
      <c r="N22" s="71">
        <v>1</v>
      </c>
      <c r="P22" s="71">
        <v>4.2735042735042701E-2</v>
      </c>
      <c r="Q22" s="71">
        <v>0.95726495726495697</v>
      </c>
      <c r="S22" s="71">
        <v>9.4017094017094002E-2</v>
      </c>
      <c r="T22" s="71">
        <v>0.90598290598290598</v>
      </c>
      <c r="V22" s="71">
        <v>0.11111111111111099</v>
      </c>
      <c r="W22" s="71">
        <v>0.88888888888888895</v>
      </c>
      <c r="Y22" s="71">
        <v>4.2735042735042701E-2</v>
      </c>
      <c r="Z22" s="71">
        <v>0.95726495726495697</v>
      </c>
    </row>
    <row r="23" spans="2:26">
      <c r="B23" s="426"/>
      <c r="C23" s="392" t="s">
        <v>68</v>
      </c>
      <c r="D23" s="68">
        <v>72</v>
      </c>
      <c r="E23" s="68">
        <v>17</v>
      </c>
      <c r="G23" s="68">
        <v>4</v>
      </c>
      <c r="H23" s="68">
        <v>85</v>
      </c>
      <c r="J23" s="68">
        <v>40</v>
      </c>
      <c r="K23" s="68">
        <v>48</v>
      </c>
      <c r="M23" s="68">
        <v>0</v>
      </c>
      <c r="N23" s="68">
        <v>89</v>
      </c>
      <c r="P23" s="68">
        <v>0</v>
      </c>
      <c r="Q23" s="68">
        <v>89</v>
      </c>
      <c r="S23" s="68">
        <v>7</v>
      </c>
      <c r="T23" s="68">
        <v>81</v>
      </c>
      <c r="V23" s="68">
        <v>7</v>
      </c>
      <c r="W23" s="68">
        <v>81</v>
      </c>
      <c r="Y23" s="68">
        <v>4</v>
      </c>
      <c r="Z23" s="68">
        <v>85</v>
      </c>
    </row>
    <row r="24" spans="2:26">
      <c r="B24" s="426"/>
      <c r="C24" s="390"/>
      <c r="D24" s="71">
        <v>0.80898876404494402</v>
      </c>
      <c r="E24" s="71">
        <v>0.19101123595505601</v>
      </c>
      <c r="G24" s="71">
        <v>4.49438202247191E-2</v>
      </c>
      <c r="H24" s="71">
        <v>0.95505617977528101</v>
      </c>
      <c r="J24" s="71">
        <v>0.45454545454545497</v>
      </c>
      <c r="K24" s="71">
        <v>0.54545454545454497</v>
      </c>
      <c r="M24" s="71">
        <v>0</v>
      </c>
      <c r="N24" s="71">
        <v>1</v>
      </c>
      <c r="P24" s="71">
        <v>0</v>
      </c>
      <c r="Q24" s="71">
        <v>1</v>
      </c>
      <c r="S24" s="71">
        <v>7.9545454545454503E-2</v>
      </c>
      <c r="T24" s="71">
        <v>0.92045454545454497</v>
      </c>
      <c r="V24" s="71">
        <v>7.9545454545454503E-2</v>
      </c>
      <c r="W24" s="71">
        <v>0.92045454545454497</v>
      </c>
      <c r="Y24" s="71">
        <v>4.49438202247191E-2</v>
      </c>
      <c r="Z24" s="71">
        <v>0.95505617977528101</v>
      </c>
    </row>
    <row r="25" spans="2:26">
      <c r="B25" s="426"/>
      <c r="C25" s="392" t="s">
        <v>69</v>
      </c>
      <c r="D25" s="68">
        <v>11</v>
      </c>
      <c r="E25" s="68">
        <v>5</v>
      </c>
      <c r="G25" s="68">
        <v>2</v>
      </c>
      <c r="H25" s="68">
        <v>13</v>
      </c>
      <c r="J25" s="68">
        <v>7</v>
      </c>
      <c r="K25" s="68">
        <v>9</v>
      </c>
      <c r="M25" s="68">
        <v>1</v>
      </c>
      <c r="N25" s="68">
        <v>15</v>
      </c>
      <c r="P25" s="68">
        <v>1</v>
      </c>
      <c r="Q25" s="68">
        <v>15</v>
      </c>
      <c r="S25" s="68">
        <v>5</v>
      </c>
      <c r="T25" s="68">
        <v>11</v>
      </c>
      <c r="V25" s="68">
        <v>4</v>
      </c>
      <c r="W25" s="68">
        <v>12</v>
      </c>
      <c r="Y25" s="68">
        <v>0</v>
      </c>
      <c r="Z25" s="68">
        <v>16</v>
      </c>
    </row>
    <row r="26" spans="2:26">
      <c r="B26" s="426"/>
      <c r="C26" s="390"/>
      <c r="D26" s="71">
        <v>0.6875</v>
      </c>
      <c r="E26" s="71">
        <v>0.3125</v>
      </c>
      <c r="G26" s="71">
        <v>0.133333333333333</v>
      </c>
      <c r="H26" s="71">
        <v>0.86666666666666703</v>
      </c>
      <c r="J26" s="71">
        <v>0.4375</v>
      </c>
      <c r="K26" s="71">
        <v>0.5625</v>
      </c>
      <c r="M26" s="71">
        <v>6.25E-2</v>
      </c>
      <c r="N26" s="71">
        <v>0.9375</v>
      </c>
      <c r="P26" s="71">
        <v>6.25E-2</v>
      </c>
      <c r="Q26" s="71">
        <v>0.9375</v>
      </c>
      <c r="S26" s="71">
        <v>0.3125</v>
      </c>
      <c r="T26" s="71">
        <v>0.6875</v>
      </c>
      <c r="V26" s="71">
        <v>0.25</v>
      </c>
      <c r="W26" s="71">
        <v>0.75</v>
      </c>
      <c r="Y26" s="71">
        <v>0</v>
      </c>
      <c r="Z26" s="71">
        <v>1</v>
      </c>
    </row>
    <row r="27" spans="2:26">
      <c r="B27" s="426"/>
      <c r="C27" s="392" t="s">
        <v>70</v>
      </c>
      <c r="D27" s="68">
        <v>15</v>
      </c>
      <c r="E27" s="68">
        <v>5</v>
      </c>
      <c r="G27" s="68">
        <v>1</v>
      </c>
      <c r="H27" s="68">
        <v>18</v>
      </c>
      <c r="J27" s="68">
        <v>5</v>
      </c>
      <c r="K27" s="68">
        <v>14</v>
      </c>
      <c r="M27" s="68">
        <v>1</v>
      </c>
      <c r="N27" s="68">
        <v>18</v>
      </c>
      <c r="P27" s="68">
        <v>1</v>
      </c>
      <c r="Q27" s="68">
        <v>18</v>
      </c>
      <c r="S27" s="68">
        <v>2</v>
      </c>
      <c r="T27" s="68">
        <v>17</v>
      </c>
      <c r="V27" s="68">
        <v>4</v>
      </c>
      <c r="W27" s="68">
        <v>16</v>
      </c>
      <c r="Y27" s="68">
        <v>0</v>
      </c>
      <c r="Z27" s="68">
        <v>19</v>
      </c>
    </row>
    <row r="28" spans="2:26">
      <c r="B28" s="427"/>
      <c r="C28" s="390"/>
      <c r="D28" s="71">
        <v>0.75</v>
      </c>
      <c r="E28" s="71">
        <v>0.25</v>
      </c>
      <c r="G28" s="71">
        <v>5.2631578947368397E-2</v>
      </c>
      <c r="H28" s="71">
        <v>0.94736842105263197</v>
      </c>
      <c r="J28" s="71">
        <v>0.26315789473684198</v>
      </c>
      <c r="K28" s="71">
        <v>0.73684210526315796</v>
      </c>
      <c r="M28" s="71">
        <v>5.2631578947368397E-2</v>
      </c>
      <c r="N28" s="71">
        <v>0.94736842105263197</v>
      </c>
      <c r="P28" s="71">
        <v>5.2631578947368397E-2</v>
      </c>
      <c r="Q28" s="71">
        <v>0.94736842105263197</v>
      </c>
      <c r="S28" s="71">
        <v>0.105263157894737</v>
      </c>
      <c r="T28" s="71">
        <v>0.89473684210526305</v>
      </c>
      <c r="V28" s="71">
        <v>0.2</v>
      </c>
      <c r="W28" s="71">
        <v>0.8</v>
      </c>
      <c r="Y28" s="71">
        <v>0</v>
      </c>
      <c r="Z28" s="71">
        <v>1</v>
      </c>
    </row>
    <row r="29" spans="2:26">
      <c r="B29" s="2"/>
      <c r="C29" s="59"/>
      <c r="D29" s="65"/>
    </row>
    <row r="30" spans="2:26">
      <c r="B30" s="423" t="s">
        <v>72</v>
      </c>
      <c r="C30" s="391" t="s">
        <v>73</v>
      </c>
      <c r="D30" s="68">
        <v>109</v>
      </c>
      <c r="E30" s="68">
        <v>11</v>
      </c>
      <c r="G30" s="68">
        <v>9</v>
      </c>
      <c r="H30" s="68">
        <v>110</v>
      </c>
      <c r="J30" s="68">
        <v>88</v>
      </c>
      <c r="K30" s="68">
        <v>32</v>
      </c>
      <c r="M30" s="68">
        <v>1</v>
      </c>
      <c r="N30" s="68">
        <v>119</v>
      </c>
      <c r="P30" s="68">
        <v>7</v>
      </c>
      <c r="Q30" s="68">
        <v>113</v>
      </c>
      <c r="S30" s="68">
        <v>12</v>
      </c>
      <c r="T30" s="68">
        <v>108</v>
      </c>
      <c r="V30" s="68">
        <v>8</v>
      </c>
      <c r="W30" s="68">
        <v>111</v>
      </c>
      <c r="Y30" s="68">
        <v>7</v>
      </c>
      <c r="Z30" s="68">
        <v>113</v>
      </c>
    </row>
    <row r="31" spans="2:26">
      <c r="B31" s="423"/>
      <c r="C31" s="390"/>
      <c r="D31" s="71">
        <v>0.90833333333333299</v>
      </c>
      <c r="E31" s="71">
        <v>9.1666666666666702E-2</v>
      </c>
      <c r="G31" s="71">
        <v>7.5630252100840303E-2</v>
      </c>
      <c r="H31" s="71">
        <v>0.92436974789916004</v>
      </c>
      <c r="J31" s="71">
        <v>0.73333333333333295</v>
      </c>
      <c r="K31" s="71">
        <v>0.266666666666667</v>
      </c>
      <c r="M31" s="72">
        <v>8.3333333333333297E-3</v>
      </c>
      <c r="N31" s="71">
        <v>0.99166666666666703</v>
      </c>
      <c r="P31" s="71">
        <v>5.83333333333333E-2</v>
      </c>
      <c r="Q31" s="71">
        <v>0.94166666666666698</v>
      </c>
      <c r="S31" s="71">
        <v>0.1</v>
      </c>
      <c r="T31" s="71">
        <v>0.9</v>
      </c>
      <c r="V31" s="71">
        <v>6.7226890756302504E-2</v>
      </c>
      <c r="W31" s="71">
        <v>0.93277310924369705</v>
      </c>
      <c r="Y31" s="71">
        <v>5.83333333333333E-2</v>
      </c>
      <c r="Z31" s="71">
        <v>0.94166666666666698</v>
      </c>
    </row>
    <row r="32" spans="2:26">
      <c r="B32" s="423"/>
      <c r="C32" s="392" t="s">
        <v>74</v>
      </c>
      <c r="D32" s="68">
        <v>133</v>
      </c>
      <c r="E32" s="68">
        <v>26</v>
      </c>
      <c r="G32" s="68">
        <v>7</v>
      </c>
      <c r="H32" s="68">
        <v>152</v>
      </c>
      <c r="J32" s="68">
        <v>97</v>
      </c>
      <c r="K32" s="68">
        <v>62</v>
      </c>
      <c r="M32" s="68">
        <v>2</v>
      </c>
      <c r="N32" s="68">
        <v>157</v>
      </c>
      <c r="P32" s="68">
        <v>12</v>
      </c>
      <c r="Q32" s="68">
        <v>147</v>
      </c>
      <c r="S32" s="68">
        <v>17</v>
      </c>
      <c r="T32" s="68">
        <v>142</v>
      </c>
      <c r="V32" s="68">
        <v>10</v>
      </c>
      <c r="W32" s="68">
        <v>149</v>
      </c>
      <c r="Y32" s="68">
        <v>6</v>
      </c>
      <c r="Z32" s="68">
        <v>153</v>
      </c>
    </row>
    <row r="33" spans="2:26" ht="15.75" customHeight="1">
      <c r="B33" s="423"/>
      <c r="C33" s="390"/>
      <c r="D33" s="71">
        <v>0.83647798742138402</v>
      </c>
      <c r="E33" s="71">
        <v>0.16352201257861601</v>
      </c>
      <c r="G33" s="71">
        <v>4.40251572327044E-2</v>
      </c>
      <c r="H33" s="71">
        <v>0.95597484276729605</v>
      </c>
      <c r="J33" s="71">
        <v>0.61006289308176098</v>
      </c>
      <c r="K33" s="71">
        <v>0.38993710691823902</v>
      </c>
      <c r="M33" s="71">
        <v>1.25786163522013E-2</v>
      </c>
      <c r="N33" s="71">
        <v>0.98742138364779897</v>
      </c>
      <c r="P33" s="71">
        <v>7.5471698113207503E-2</v>
      </c>
      <c r="Q33" s="71">
        <v>0.92452830188679203</v>
      </c>
      <c r="S33" s="71">
        <v>0.106918238993711</v>
      </c>
      <c r="T33" s="71">
        <v>0.893081761006289</v>
      </c>
      <c r="V33" s="71">
        <v>6.2893081761006303E-2</v>
      </c>
      <c r="W33" s="71">
        <v>0.93710691823899395</v>
      </c>
      <c r="Y33" s="71">
        <v>3.77358490566038E-2</v>
      </c>
      <c r="Z33" s="71">
        <v>0.96226415094339601</v>
      </c>
    </row>
    <row r="34" spans="2:26" ht="15.75" customHeight="1">
      <c r="B34" s="423"/>
      <c r="C34" s="392" t="s">
        <v>75</v>
      </c>
      <c r="D34" s="68">
        <v>232</v>
      </c>
      <c r="E34" s="68">
        <v>17</v>
      </c>
      <c r="G34" s="68">
        <v>17</v>
      </c>
      <c r="H34" s="68">
        <v>232</v>
      </c>
      <c r="J34" s="68">
        <v>140</v>
      </c>
      <c r="K34" s="68">
        <v>109</v>
      </c>
      <c r="M34" s="68">
        <v>2</v>
      </c>
      <c r="N34" s="68">
        <v>247</v>
      </c>
      <c r="P34" s="68">
        <v>18</v>
      </c>
      <c r="Q34" s="68">
        <v>231</v>
      </c>
      <c r="S34" s="68">
        <v>29</v>
      </c>
      <c r="T34" s="68">
        <v>220</v>
      </c>
      <c r="V34" s="68">
        <v>30</v>
      </c>
      <c r="W34" s="68">
        <v>219</v>
      </c>
      <c r="Y34" s="68">
        <v>12</v>
      </c>
      <c r="Z34" s="68">
        <v>236</v>
      </c>
    </row>
    <row r="35" spans="2:26">
      <c r="B35" s="423"/>
      <c r="C35" s="390"/>
      <c r="D35" s="71">
        <v>0.93172690763052202</v>
      </c>
      <c r="E35" s="71">
        <v>6.82730923694779E-2</v>
      </c>
      <c r="G35" s="71">
        <v>6.82730923694779E-2</v>
      </c>
      <c r="H35" s="71">
        <v>0.93172690763052202</v>
      </c>
      <c r="J35" s="71">
        <v>0.56224899598393596</v>
      </c>
      <c r="K35" s="71">
        <v>0.43775100401606398</v>
      </c>
      <c r="M35" s="72">
        <v>8.0321285140562207E-3</v>
      </c>
      <c r="N35" s="71">
        <v>0.99196787148594401</v>
      </c>
      <c r="P35" s="71">
        <v>7.2289156626505993E-2</v>
      </c>
      <c r="Q35" s="71">
        <v>0.92771084337349397</v>
      </c>
      <c r="S35" s="71">
        <v>0.116465863453815</v>
      </c>
      <c r="T35" s="71">
        <v>0.88353413654618496</v>
      </c>
      <c r="V35" s="71">
        <v>0.120481927710843</v>
      </c>
      <c r="W35" s="71">
        <v>0.87951807228915702</v>
      </c>
      <c r="Y35" s="71">
        <v>4.8387096774193498E-2</v>
      </c>
      <c r="Z35" s="71">
        <v>0.95161290322580605</v>
      </c>
    </row>
    <row r="36" spans="2:26">
      <c r="B36" s="423"/>
      <c r="C36" s="392" t="s">
        <v>76</v>
      </c>
      <c r="D36" s="68">
        <v>84</v>
      </c>
      <c r="E36" s="68">
        <v>2</v>
      </c>
      <c r="G36" s="68">
        <v>17</v>
      </c>
      <c r="H36" s="68">
        <v>69</v>
      </c>
      <c r="J36" s="68">
        <v>40</v>
      </c>
      <c r="K36" s="68">
        <v>46</v>
      </c>
      <c r="M36" s="68">
        <v>2</v>
      </c>
      <c r="N36" s="68">
        <v>84</v>
      </c>
      <c r="P36" s="68">
        <v>13</v>
      </c>
      <c r="Q36" s="68">
        <v>73</v>
      </c>
      <c r="S36" s="68">
        <v>12</v>
      </c>
      <c r="T36" s="68">
        <v>74</v>
      </c>
      <c r="V36" s="68">
        <v>18</v>
      </c>
      <c r="W36" s="68">
        <v>68</v>
      </c>
      <c r="Y36" s="68">
        <v>4</v>
      </c>
      <c r="Z36" s="68">
        <v>82</v>
      </c>
    </row>
    <row r="37" spans="2:26">
      <c r="B37" s="423"/>
      <c r="C37" s="391"/>
      <c r="D37" s="71">
        <v>0.97674418604651203</v>
      </c>
      <c r="E37" s="71">
        <v>2.32558139534884E-2</v>
      </c>
      <c r="G37" s="71">
        <v>0.19767441860465099</v>
      </c>
      <c r="H37" s="71">
        <v>0.80232558139534904</v>
      </c>
      <c r="J37" s="71">
        <v>0.46511627906976699</v>
      </c>
      <c r="K37" s="71">
        <v>0.53488372093023295</v>
      </c>
      <c r="M37" s="71">
        <v>2.32558139534884E-2</v>
      </c>
      <c r="N37" s="71">
        <v>0.97674418604651203</v>
      </c>
      <c r="P37" s="71">
        <v>0.15116279069767399</v>
      </c>
      <c r="Q37" s="71">
        <v>0.84883720930232598</v>
      </c>
      <c r="S37" s="71">
        <v>0.13953488372093001</v>
      </c>
      <c r="T37" s="71">
        <v>0.86046511627906996</v>
      </c>
      <c r="V37" s="71">
        <v>0.209302325581395</v>
      </c>
      <c r="W37" s="71">
        <v>0.79069767441860495</v>
      </c>
      <c r="Y37" s="71">
        <v>4.6511627906976702E-2</v>
      </c>
      <c r="Z37" s="71">
        <v>0.95348837209302295</v>
      </c>
    </row>
    <row r="38" spans="2:26">
      <c r="B38" s="2"/>
      <c r="C38" s="59"/>
      <c r="D38" s="65"/>
    </row>
    <row r="39" spans="2:26">
      <c r="B39" s="423" t="s">
        <v>81</v>
      </c>
      <c r="C39" s="391" t="s">
        <v>78</v>
      </c>
      <c r="D39" s="68">
        <v>495</v>
      </c>
      <c r="E39" s="68">
        <v>48</v>
      </c>
      <c r="G39" s="68">
        <v>40</v>
      </c>
      <c r="H39" s="68">
        <v>503</v>
      </c>
      <c r="J39" s="68">
        <v>320</v>
      </c>
      <c r="K39" s="68">
        <v>223</v>
      </c>
      <c r="M39" s="68">
        <v>4</v>
      </c>
      <c r="N39" s="68">
        <v>538</v>
      </c>
      <c r="P39" s="68">
        <v>43</v>
      </c>
      <c r="Q39" s="68">
        <v>499</v>
      </c>
      <c r="S39" s="68">
        <v>61</v>
      </c>
      <c r="T39" s="68">
        <v>481</v>
      </c>
      <c r="V39" s="68">
        <v>53</v>
      </c>
      <c r="W39" s="68">
        <v>489</v>
      </c>
      <c r="Y39" s="68">
        <v>26</v>
      </c>
      <c r="Z39" s="68">
        <v>516</v>
      </c>
    </row>
    <row r="40" spans="2:26">
      <c r="B40" s="423"/>
      <c r="C40" s="390"/>
      <c r="D40" s="71">
        <v>0.91160220994475105</v>
      </c>
      <c r="E40" s="71">
        <v>8.8397790055248601E-2</v>
      </c>
      <c r="G40" s="71">
        <v>7.3664825046040494E-2</v>
      </c>
      <c r="H40" s="71">
        <v>0.92633517495395901</v>
      </c>
      <c r="J40" s="71">
        <v>0.58931860036832395</v>
      </c>
      <c r="K40" s="71">
        <v>0.41068139963167599</v>
      </c>
      <c r="M40" s="72">
        <v>7.3800738007380098E-3</v>
      </c>
      <c r="N40" s="71">
        <v>0.99261992619926198</v>
      </c>
      <c r="P40" s="71">
        <v>7.9335793357933601E-2</v>
      </c>
      <c r="Q40" s="71">
        <v>0.92066420664206605</v>
      </c>
      <c r="S40" s="71">
        <v>0.112546125461255</v>
      </c>
      <c r="T40" s="71">
        <v>0.88745387453874502</v>
      </c>
      <c r="V40" s="71">
        <v>9.7785977859778606E-2</v>
      </c>
      <c r="W40" s="71">
        <v>0.90221402214022095</v>
      </c>
      <c r="Y40" s="71">
        <v>4.7970479704797002E-2</v>
      </c>
      <c r="Z40" s="71">
        <v>0.95202952029520305</v>
      </c>
    </row>
    <row r="41" spans="2:26">
      <c r="B41" s="423"/>
      <c r="C41" s="392" t="s">
        <v>79</v>
      </c>
      <c r="D41" s="68">
        <v>52</v>
      </c>
      <c r="E41" s="68">
        <v>7</v>
      </c>
      <c r="G41" s="68">
        <v>8</v>
      </c>
      <c r="H41" s="68">
        <v>52</v>
      </c>
      <c r="J41" s="68">
        <v>40</v>
      </c>
      <c r="K41" s="68">
        <v>20</v>
      </c>
      <c r="M41" s="68">
        <v>1</v>
      </c>
      <c r="N41" s="68">
        <v>59</v>
      </c>
      <c r="P41" s="68">
        <v>6</v>
      </c>
      <c r="Q41" s="68">
        <v>54</v>
      </c>
      <c r="S41" s="68">
        <v>7</v>
      </c>
      <c r="T41" s="68">
        <v>52</v>
      </c>
      <c r="V41" s="68">
        <v>11</v>
      </c>
      <c r="W41" s="68">
        <v>49</v>
      </c>
      <c r="Y41" s="68">
        <v>2</v>
      </c>
      <c r="Z41" s="68">
        <v>58</v>
      </c>
    </row>
    <row r="42" spans="2:26">
      <c r="B42" s="423"/>
      <c r="C42" s="390"/>
      <c r="D42" s="71">
        <v>0.88135593220339004</v>
      </c>
      <c r="E42" s="71">
        <v>0.11864406779661001</v>
      </c>
      <c r="G42" s="71">
        <v>0.133333333333333</v>
      </c>
      <c r="H42" s="71">
        <v>0.86666666666666703</v>
      </c>
      <c r="J42" s="71">
        <v>0.66666666666666696</v>
      </c>
      <c r="K42" s="71">
        <v>0.33333333333333298</v>
      </c>
      <c r="M42" s="71">
        <v>1.6666666666666701E-2</v>
      </c>
      <c r="N42" s="71">
        <v>0.98333333333333295</v>
      </c>
      <c r="P42" s="71">
        <v>0.1</v>
      </c>
      <c r="Q42" s="71">
        <v>0.9</v>
      </c>
      <c r="S42" s="71">
        <v>0.11864406779661001</v>
      </c>
      <c r="T42" s="71">
        <v>0.88135593220339004</v>
      </c>
      <c r="V42" s="71">
        <v>0.18333333333333299</v>
      </c>
      <c r="W42" s="71">
        <v>0.81666666666666698</v>
      </c>
      <c r="Y42" s="71">
        <v>3.3333333333333298E-2</v>
      </c>
      <c r="Z42" s="71">
        <v>0.96666666666666701</v>
      </c>
    </row>
    <row r="43" spans="2:26">
      <c r="B43" s="423"/>
      <c r="C43" s="392" t="s">
        <v>80</v>
      </c>
      <c r="D43" s="68">
        <v>10</v>
      </c>
      <c r="E43" s="68">
        <v>1</v>
      </c>
      <c r="G43" s="68">
        <v>2</v>
      </c>
      <c r="H43" s="68">
        <v>9</v>
      </c>
      <c r="J43" s="68">
        <v>5</v>
      </c>
      <c r="K43" s="68">
        <v>5</v>
      </c>
      <c r="M43" s="68">
        <v>1</v>
      </c>
      <c r="N43" s="68">
        <v>10</v>
      </c>
      <c r="P43" s="68">
        <v>1</v>
      </c>
      <c r="Q43" s="68">
        <v>10</v>
      </c>
      <c r="S43" s="68">
        <v>1</v>
      </c>
      <c r="T43" s="68">
        <v>10</v>
      </c>
      <c r="V43" s="68">
        <v>2</v>
      </c>
      <c r="W43" s="68">
        <v>9</v>
      </c>
      <c r="Y43" s="68">
        <v>1</v>
      </c>
      <c r="Z43" s="68">
        <v>10</v>
      </c>
    </row>
    <row r="44" spans="2:26">
      <c r="B44" s="423"/>
      <c r="C44" s="391"/>
      <c r="D44" s="71">
        <v>0.90909090909090895</v>
      </c>
      <c r="E44" s="71">
        <v>9.0909090909090898E-2</v>
      </c>
      <c r="G44" s="71">
        <v>0.18181818181818199</v>
      </c>
      <c r="H44" s="71">
        <v>0.81818181818181801</v>
      </c>
      <c r="J44" s="71">
        <v>0.5</v>
      </c>
      <c r="K44" s="71">
        <v>0.5</v>
      </c>
      <c r="M44" s="71">
        <v>9.0909090909090898E-2</v>
      </c>
      <c r="N44" s="71">
        <v>0.90909090909090895</v>
      </c>
      <c r="P44" s="71">
        <v>9.0909090909090898E-2</v>
      </c>
      <c r="Q44" s="71">
        <v>0.90909090909090895</v>
      </c>
      <c r="S44" s="71">
        <v>9.0909090909090898E-2</v>
      </c>
      <c r="T44" s="71">
        <v>0.90909090909090895</v>
      </c>
      <c r="V44" s="71">
        <v>0.18181818181818199</v>
      </c>
      <c r="W44" s="71">
        <v>0.81818181818181801</v>
      </c>
      <c r="Y44" s="71">
        <v>9.0909090909090898E-2</v>
      </c>
      <c r="Z44" s="71">
        <v>0.90909090909090895</v>
      </c>
    </row>
    <row r="45" spans="2:26">
      <c r="C45" s="59"/>
      <c r="D45" s="65"/>
    </row>
    <row r="46" spans="2:26" ht="15" customHeight="1">
      <c r="B46" s="423" t="s">
        <v>227</v>
      </c>
      <c r="C46" s="377" t="s">
        <v>178</v>
      </c>
      <c r="D46" s="68">
        <v>22</v>
      </c>
      <c r="E46" s="68">
        <v>4</v>
      </c>
      <c r="G46" s="68">
        <v>3</v>
      </c>
      <c r="H46" s="68">
        <v>24</v>
      </c>
      <c r="J46" s="68">
        <v>18</v>
      </c>
      <c r="K46" s="68">
        <v>9</v>
      </c>
      <c r="M46" s="68">
        <v>1</v>
      </c>
      <c r="N46" s="68">
        <v>26</v>
      </c>
      <c r="P46" s="68">
        <v>2</v>
      </c>
      <c r="Q46" s="68">
        <v>25</v>
      </c>
      <c r="S46" s="68">
        <v>3</v>
      </c>
      <c r="T46" s="68">
        <v>24</v>
      </c>
      <c r="V46" s="68">
        <v>2</v>
      </c>
      <c r="W46" s="68">
        <v>25</v>
      </c>
      <c r="Y46" s="68">
        <v>2</v>
      </c>
      <c r="Z46" s="68">
        <v>25</v>
      </c>
    </row>
    <row r="47" spans="2:26" s="81" customFormat="1" ht="15" customHeight="1">
      <c r="B47" s="428"/>
      <c r="C47" s="414"/>
      <c r="D47" s="71">
        <v>0.84615384615384603</v>
      </c>
      <c r="E47" s="71">
        <v>0.15384615384615399</v>
      </c>
      <c r="F47"/>
      <c r="G47" s="71">
        <v>0.11111111111111099</v>
      </c>
      <c r="H47" s="71">
        <v>0.88888888888888895</v>
      </c>
      <c r="I47"/>
      <c r="J47" s="71">
        <v>0.66666666666666696</v>
      </c>
      <c r="K47" s="71">
        <v>0.33333333333333298</v>
      </c>
      <c r="L47"/>
      <c r="M47" s="71">
        <v>3.7037037037037E-2</v>
      </c>
      <c r="N47" s="71">
        <v>0.96296296296296302</v>
      </c>
      <c r="O47"/>
      <c r="P47" s="71">
        <v>7.4074074074074098E-2</v>
      </c>
      <c r="Q47" s="71">
        <v>0.92592592592592604</v>
      </c>
      <c r="R47"/>
      <c r="S47" s="71">
        <v>0.11111111111111099</v>
      </c>
      <c r="T47" s="71">
        <v>0.88888888888888895</v>
      </c>
      <c r="U47"/>
      <c r="V47" s="71">
        <v>7.4074074074074098E-2</v>
      </c>
      <c r="W47" s="71">
        <v>0.92592592592592604</v>
      </c>
      <c r="X47"/>
      <c r="Y47" s="71">
        <v>7.4074074074074098E-2</v>
      </c>
      <c r="Z47" s="71">
        <v>0.92592592592592604</v>
      </c>
    </row>
    <row r="48" spans="2:26" ht="15" customHeight="1">
      <c r="B48" s="423"/>
      <c r="C48" s="381" t="s">
        <v>177</v>
      </c>
      <c r="D48" s="68">
        <v>63</v>
      </c>
      <c r="E48" s="68">
        <v>12</v>
      </c>
      <c r="G48" s="68">
        <v>5</v>
      </c>
      <c r="H48" s="68">
        <v>69</v>
      </c>
      <c r="J48" s="68">
        <v>44</v>
      </c>
      <c r="K48" s="68">
        <v>31</v>
      </c>
      <c r="M48" s="68">
        <v>0</v>
      </c>
      <c r="N48" s="68">
        <v>75</v>
      </c>
      <c r="P48" s="68">
        <v>3</v>
      </c>
      <c r="Q48" s="68">
        <v>72</v>
      </c>
      <c r="S48" s="68">
        <v>11</v>
      </c>
      <c r="T48" s="68">
        <v>63</v>
      </c>
      <c r="V48" s="68">
        <v>7</v>
      </c>
      <c r="W48" s="68">
        <v>68</v>
      </c>
      <c r="Y48" s="68">
        <v>5</v>
      </c>
      <c r="Z48" s="68">
        <v>69</v>
      </c>
    </row>
    <row r="49" spans="2:26" s="58" customFormat="1" ht="15" customHeight="1">
      <c r="B49" s="423"/>
      <c r="C49" s="412"/>
      <c r="D49" s="71">
        <v>0.84</v>
      </c>
      <c r="E49" s="71">
        <v>0.16</v>
      </c>
      <c r="F49"/>
      <c r="G49" s="71">
        <v>6.7567567567567599E-2</v>
      </c>
      <c r="H49" s="71">
        <v>0.93243243243243201</v>
      </c>
      <c r="I49"/>
      <c r="J49" s="71">
        <v>0.586666666666667</v>
      </c>
      <c r="K49" s="71">
        <v>0.413333333333333</v>
      </c>
      <c r="L49"/>
      <c r="M49" s="71">
        <v>0</v>
      </c>
      <c r="N49" s="71">
        <v>1</v>
      </c>
      <c r="O49"/>
      <c r="P49" s="71">
        <v>0.04</v>
      </c>
      <c r="Q49" s="71">
        <v>0.96</v>
      </c>
      <c r="R49"/>
      <c r="S49" s="71">
        <v>0.14864864864864899</v>
      </c>
      <c r="T49" s="71">
        <v>0.85135135135135098</v>
      </c>
      <c r="U49"/>
      <c r="V49" s="71">
        <v>9.3333333333333296E-2</v>
      </c>
      <c r="W49" s="71">
        <v>0.90666666666666695</v>
      </c>
      <c r="X49"/>
      <c r="Y49" s="71">
        <v>6.7567567567567599E-2</v>
      </c>
      <c r="Z49" s="71">
        <v>0.93243243243243201</v>
      </c>
    </row>
    <row r="50" spans="2:26" ht="15" customHeight="1">
      <c r="B50" s="423"/>
      <c r="C50" s="381" t="s">
        <v>179</v>
      </c>
      <c r="D50" s="68">
        <v>53</v>
      </c>
      <c r="E50" s="68">
        <v>8</v>
      </c>
      <c r="G50" s="68">
        <v>0</v>
      </c>
      <c r="H50" s="68">
        <v>62</v>
      </c>
      <c r="J50" s="68">
        <v>34</v>
      </c>
      <c r="K50" s="68">
        <v>28</v>
      </c>
      <c r="M50" s="68">
        <v>0</v>
      </c>
      <c r="N50" s="68">
        <v>62</v>
      </c>
      <c r="P50" s="68">
        <v>4</v>
      </c>
      <c r="Q50" s="68">
        <v>58</v>
      </c>
      <c r="S50" s="68">
        <v>9</v>
      </c>
      <c r="T50" s="68">
        <v>53</v>
      </c>
      <c r="V50" s="68">
        <v>5</v>
      </c>
      <c r="W50" s="68">
        <v>57</v>
      </c>
      <c r="Y50" s="68">
        <v>0</v>
      </c>
      <c r="Z50" s="68">
        <v>62</v>
      </c>
    </row>
    <row r="51" spans="2:26" s="58" customFormat="1" ht="15" customHeight="1">
      <c r="B51" s="423"/>
      <c r="C51" s="412"/>
      <c r="D51" s="71">
        <v>0.86885245901639396</v>
      </c>
      <c r="E51" s="71">
        <v>0.13114754098360701</v>
      </c>
      <c r="F51"/>
      <c r="G51" s="71">
        <v>0</v>
      </c>
      <c r="H51" s="71">
        <v>1</v>
      </c>
      <c r="I51"/>
      <c r="J51" s="71">
        <v>0.54838709677419395</v>
      </c>
      <c r="K51" s="71">
        <v>0.45161290322580599</v>
      </c>
      <c r="L51"/>
      <c r="M51" s="71">
        <v>0</v>
      </c>
      <c r="N51" s="71">
        <v>1</v>
      </c>
      <c r="O51"/>
      <c r="P51" s="71">
        <v>6.4516129032258104E-2</v>
      </c>
      <c r="Q51" s="71">
        <v>0.93548387096774199</v>
      </c>
      <c r="R51"/>
      <c r="S51" s="71">
        <v>0.14516129032258099</v>
      </c>
      <c r="T51" s="71">
        <v>0.85483870967741904</v>
      </c>
      <c r="U51"/>
      <c r="V51" s="71">
        <v>8.0645161290322606E-2</v>
      </c>
      <c r="W51" s="71">
        <v>0.91935483870967705</v>
      </c>
      <c r="X51"/>
      <c r="Y51" s="71">
        <v>0</v>
      </c>
      <c r="Z51" s="71">
        <v>1</v>
      </c>
    </row>
    <row r="52" spans="2:26" ht="15" customHeight="1">
      <c r="B52" s="423"/>
      <c r="C52" s="381" t="s">
        <v>157</v>
      </c>
      <c r="D52" s="68">
        <v>74</v>
      </c>
      <c r="E52" s="68">
        <v>6</v>
      </c>
      <c r="G52" s="68">
        <v>3</v>
      </c>
      <c r="H52" s="68">
        <v>76</v>
      </c>
      <c r="J52" s="68">
        <v>35</v>
      </c>
      <c r="K52" s="68">
        <v>45</v>
      </c>
      <c r="M52" s="68">
        <v>1</v>
      </c>
      <c r="N52" s="68">
        <v>79</v>
      </c>
      <c r="P52" s="68">
        <v>4</v>
      </c>
      <c r="Q52" s="68">
        <v>76</v>
      </c>
      <c r="S52" s="68">
        <v>6</v>
      </c>
      <c r="T52" s="68">
        <v>74</v>
      </c>
      <c r="V52" s="68">
        <v>11</v>
      </c>
      <c r="W52" s="68">
        <v>68</v>
      </c>
      <c r="Y52" s="68">
        <v>2</v>
      </c>
      <c r="Z52" s="68">
        <v>78</v>
      </c>
    </row>
    <row r="53" spans="2:26" s="58" customFormat="1" ht="15" customHeight="1">
      <c r="B53" s="423"/>
      <c r="C53" s="412"/>
      <c r="D53" s="71">
        <v>0.92500000000000004</v>
      </c>
      <c r="E53" s="71">
        <v>7.4999999999999997E-2</v>
      </c>
      <c r="F53"/>
      <c r="G53" s="71">
        <v>3.7974683544303799E-2</v>
      </c>
      <c r="H53" s="71">
        <v>0.962025316455696</v>
      </c>
      <c r="I53"/>
      <c r="J53" s="71">
        <v>0.4375</v>
      </c>
      <c r="K53" s="71">
        <v>0.5625</v>
      </c>
      <c r="L53"/>
      <c r="M53" s="71">
        <v>1.2500000000000001E-2</v>
      </c>
      <c r="N53" s="71">
        <v>0.98750000000000004</v>
      </c>
      <c r="O53"/>
      <c r="P53" s="71">
        <v>0.05</v>
      </c>
      <c r="Q53" s="71">
        <v>0.95</v>
      </c>
      <c r="R53"/>
      <c r="S53" s="71">
        <v>7.4999999999999997E-2</v>
      </c>
      <c r="T53" s="71">
        <v>0.92500000000000004</v>
      </c>
      <c r="U53"/>
      <c r="V53" s="71">
        <v>0.139240506329114</v>
      </c>
      <c r="W53" s="71">
        <v>0.860759493670886</v>
      </c>
      <c r="X53"/>
      <c r="Y53" s="71">
        <v>2.5000000000000001E-2</v>
      </c>
      <c r="Z53" s="71">
        <v>0.97499999999999998</v>
      </c>
    </row>
    <row r="54" spans="2:26" ht="15" customHeight="1">
      <c r="B54" s="423"/>
      <c r="C54" s="381" t="s">
        <v>171</v>
      </c>
      <c r="D54" s="68">
        <v>58</v>
      </c>
      <c r="E54" s="68">
        <v>3</v>
      </c>
      <c r="G54" s="68">
        <v>6</v>
      </c>
      <c r="H54" s="68">
        <v>55</v>
      </c>
      <c r="J54" s="68">
        <v>33</v>
      </c>
      <c r="K54" s="68">
        <v>27</v>
      </c>
      <c r="M54" s="68">
        <v>2</v>
      </c>
      <c r="N54" s="68">
        <v>58</v>
      </c>
      <c r="P54" s="68">
        <v>3</v>
      </c>
      <c r="Q54" s="68">
        <v>57</v>
      </c>
      <c r="S54" s="68">
        <v>7</v>
      </c>
      <c r="T54" s="68">
        <v>53</v>
      </c>
      <c r="V54" s="68">
        <v>9</v>
      </c>
      <c r="W54" s="68">
        <v>51</v>
      </c>
      <c r="Y54" s="68">
        <v>3</v>
      </c>
      <c r="Z54" s="68">
        <v>57</v>
      </c>
    </row>
    <row r="55" spans="2:26" s="58" customFormat="1" ht="15" customHeight="1">
      <c r="B55" s="423"/>
      <c r="C55" s="412"/>
      <c r="D55" s="71">
        <v>0.95081967213114804</v>
      </c>
      <c r="E55" s="71">
        <v>4.91803278688525E-2</v>
      </c>
      <c r="F55"/>
      <c r="G55" s="71">
        <v>9.8360655737704902E-2</v>
      </c>
      <c r="H55" s="71">
        <v>0.90163934426229497</v>
      </c>
      <c r="I55"/>
      <c r="J55" s="71">
        <v>0.55000000000000004</v>
      </c>
      <c r="K55" s="71">
        <v>0.45</v>
      </c>
      <c r="L55"/>
      <c r="M55" s="71">
        <v>3.3333333333333298E-2</v>
      </c>
      <c r="N55" s="71">
        <v>0.96666666666666701</v>
      </c>
      <c r="O55"/>
      <c r="P55" s="71">
        <v>0.05</v>
      </c>
      <c r="Q55" s="71">
        <v>0.95</v>
      </c>
      <c r="R55"/>
      <c r="S55" s="71">
        <v>0.116666666666667</v>
      </c>
      <c r="T55" s="71">
        <v>0.88333333333333297</v>
      </c>
      <c r="U55"/>
      <c r="V55" s="71">
        <v>0.15</v>
      </c>
      <c r="W55" s="71">
        <v>0.85</v>
      </c>
      <c r="X55"/>
      <c r="Y55" s="71">
        <v>0.05</v>
      </c>
      <c r="Z55" s="71">
        <v>0.95</v>
      </c>
    </row>
    <row r="56" spans="2:26" ht="15" customHeight="1">
      <c r="B56" s="423"/>
      <c r="C56" s="381" t="s">
        <v>172</v>
      </c>
      <c r="D56" s="68">
        <v>45</v>
      </c>
      <c r="E56" s="68">
        <v>2</v>
      </c>
      <c r="G56" s="68">
        <v>12</v>
      </c>
      <c r="H56" s="68">
        <v>36</v>
      </c>
      <c r="J56" s="68">
        <v>21</v>
      </c>
      <c r="K56" s="68">
        <v>26</v>
      </c>
      <c r="M56" s="68">
        <v>1</v>
      </c>
      <c r="N56" s="68">
        <v>46</v>
      </c>
      <c r="P56" s="68">
        <v>8</v>
      </c>
      <c r="Q56" s="68">
        <v>39</v>
      </c>
      <c r="S56" s="68">
        <v>7</v>
      </c>
      <c r="T56" s="68">
        <v>40</v>
      </c>
      <c r="V56" s="68">
        <v>9</v>
      </c>
      <c r="W56" s="68">
        <v>38</v>
      </c>
      <c r="Y56" s="68">
        <v>1</v>
      </c>
      <c r="Z56" s="68">
        <v>46</v>
      </c>
    </row>
    <row r="57" spans="2:26" s="58" customFormat="1" ht="15" customHeight="1">
      <c r="B57" s="423"/>
      <c r="C57" s="412"/>
      <c r="D57" s="71">
        <v>0.95744680851063801</v>
      </c>
      <c r="E57" s="71">
        <v>4.2553191489361701E-2</v>
      </c>
      <c r="F57"/>
      <c r="G57" s="71">
        <v>0.25</v>
      </c>
      <c r="H57" s="71">
        <v>0.75</v>
      </c>
      <c r="I57"/>
      <c r="J57" s="71">
        <v>0.44680851063829802</v>
      </c>
      <c r="K57" s="71">
        <v>0.55319148936170204</v>
      </c>
      <c r="L57"/>
      <c r="M57" s="71">
        <v>2.1276595744680899E-2</v>
      </c>
      <c r="N57" s="71">
        <v>0.97872340425531901</v>
      </c>
      <c r="O57"/>
      <c r="P57" s="71">
        <v>0.170212765957447</v>
      </c>
      <c r="Q57" s="71">
        <v>0.82978723404255295</v>
      </c>
      <c r="R57"/>
      <c r="S57" s="71">
        <v>0.14893617021276601</v>
      </c>
      <c r="T57" s="71">
        <v>0.85106382978723405</v>
      </c>
      <c r="U57"/>
      <c r="V57" s="71">
        <v>0.19148936170212799</v>
      </c>
      <c r="W57" s="71">
        <v>0.80851063829787195</v>
      </c>
      <c r="X57"/>
      <c r="Y57" s="71">
        <v>2.1276595744680899E-2</v>
      </c>
      <c r="Z57" s="71">
        <v>0.97872340425531901</v>
      </c>
    </row>
    <row r="58" spans="2:26" ht="15" customHeight="1">
      <c r="B58" s="423"/>
      <c r="C58" s="381" t="s">
        <v>173</v>
      </c>
      <c r="D58" s="68">
        <v>2</v>
      </c>
      <c r="E58" s="68">
        <v>0</v>
      </c>
      <c r="G58" s="68">
        <v>0</v>
      </c>
      <c r="H58" s="68">
        <v>2</v>
      </c>
      <c r="J58" s="68">
        <v>1</v>
      </c>
      <c r="K58" s="68">
        <v>1</v>
      </c>
      <c r="M58" s="68">
        <v>0</v>
      </c>
      <c r="N58" s="68">
        <v>2</v>
      </c>
      <c r="P58" s="68">
        <v>0</v>
      </c>
      <c r="Q58" s="68">
        <v>2</v>
      </c>
      <c r="S58" s="68">
        <v>0</v>
      </c>
      <c r="T58" s="68">
        <v>2</v>
      </c>
      <c r="V58" s="68">
        <v>1</v>
      </c>
      <c r="W58" s="68">
        <v>1</v>
      </c>
      <c r="Y58" s="68">
        <v>1</v>
      </c>
      <c r="Z58" s="68">
        <v>1</v>
      </c>
    </row>
    <row r="59" spans="2:26" s="58" customFormat="1" ht="15" customHeight="1">
      <c r="B59" s="423"/>
      <c r="C59" s="412"/>
      <c r="D59" s="71">
        <v>1</v>
      </c>
      <c r="E59" s="71">
        <v>0</v>
      </c>
      <c r="F59"/>
      <c r="G59" s="71">
        <v>0</v>
      </c>
      <c r="H59" s="71">
        <v>1</v>
      </c>
      <c r="I59"/>
      <c r="J59" s="71">
        <v>0.5</v>
      </c>
      <c r="K59" s="71">
        <v>0.5</v>
      </c>
      <c r="L59"/>
      <c r="M59" s="71">
        <v>0</v>
      </c>
      <c r="N59" s="71">
        <v>1</v>
      </c>
      <c r="O59"/>
      <c r="P59" s="71">
        <v>0</v>
      </c>
      <c r="Q59" s="71">
        <v>1</v>
      </c>
      <c r="R59"/>
      <c r="S59" s="71">
        <v>0</v>
      </c>
      <c r="T59" s="71">
        <v>1</v>
      </c>
      <c r="U59"/>
      <c r="V59" s="71">
        <v>0.5</v>
      </c>
      <c r="W59" s="71">
        <v>0.5</v>
      </c>
      <c r="X59"/>
      <c r="Y59" s="71">
        <v>0.5</v>
      </c>
      <c r="Z59" s="71">
        <v>0.5</v>
      </c>
    </row>
    <row r="60" spans="2:26" ht="15" customHeight="1">
      <c r="B60" s="423"/>
      <c r="C60" s="381" t="s">
        <v>174</v>
      </c>
      <c r="D60" s="68">
        <v>31</v>
      </c>
      <c r="E60" s="68">
        <v>1</v>
      </c>
      <c r="G60" s="68">
        <v>2</v>
      </c>
      <c r="H60" s="68">
        <v>30</v>
      </c>
      <c r="J60" s="68">
        <v>22</v>
      </c>
      <c r="K60" s="68">
        <v>10</v>
      </c>
      <c r="M60" s="68">
        <v>0</v>
      </c>
      <c r="N60" s="68">
        <v>32</v>
      </c>
      <c r="P60" s="68">
        <v>3</v>
      </c>
      <c r="Q60" s="68">
        <v>29</v>
      </c>
      <c r="S60" s="68">
        <v>1</v>
      </c>
      <c r="T60" s="68">
        <v>31</v>
      </c>
      <c r="V60" s="68">
        <v>2</v>
      </c>
      <c r="W60" s="68">
        <v>30</v>
      </c>
      <c r="Y60" s="68">
        <v>2</v>
      </c>
      <c r="Z60" s="68">
        <v>30</v>
      </c>
    </row>
    <row r="61" spans="2:26" s="58" customFormat="1" ht="15" customHeight="1">
      <c r="B61" s="423"/>
      <c r="C61" s="412"/>
      <c r="D61" s="71">
        <v>0.96875</v>
      </c>
      <c r="E61" s="71">
        <v>3.125E-2</v>
      </c>
      <c r="F61"/>
      <c r="G61" s="71">
        <v>6.25E-2</v>
      </c>
      <c r="H61" s="71">
        <v>0.9375</v>
      </c>
      <c r="I61"/>
      <c r="J61" s="71">
        <v>0.6875</v>
      </c>
      <c r="K61" s="71">
        <v>0.3125</v>
      </c>
      <c r="L61"/>
      <c r="M61" s="71">
        <v>0</v>
      </c>
      <c r="N61" s="71">
        <v>1</v>
      </c>
      <c r="O61"/>
      <c r="P61" s="71">
        <v>9.375E-2</v>
      </c>
      <c r="Q61" s="71">
        <v>0.90625</v>
      </c>
      <c r="R61"/>
      <c r="S61" s="71">
        <v>3.125E-2</v>
      </c>
      <c r="T61" s="71">
        <v>0.96875</v>
      </c>
      <c r="U61"/>
      <c r="V61" s="71">
        <v>6.25E-2</v>
      </c>
      <c r="W61" s="71">
        <v>0.9375</v>
      </c>
      <c r="X61"/>
      <c r="Y61" s="71">
        <v>6.25E-2</v>
      </c>
      <c r="Z61" s="71">
        <v>0.9375</v>
      </c>
    </row>
    <row r="62" spans="2:26" ht="15" customHeight="1">
      <c r="B62" s="423"/>
      <c r="C62" s="381" t="s">
        <v>175</v>
      </c>
      <c r="D62" s="68">
        <v>13</v>
      </c>
      <c r="E62" s="68">
        <v>2</v>
      </c>
      <c r="G62" s="68">
        <v>1</v>
      </c>
      <c r="H62" s="68">
        <v>13</v>
      </c>
      <c r="J62" s="68">
        <v>7</v>
      </c>
      <c r="K62" s="68">
        <v>7</v>
      </c>
      <c r="M62" s="68">
        <v>0</v>
      </c>
      <c r="N62" s="68">
        <v>14</v>
      </c>
      <c r="P62" s="68">
        <v>1</v>
      </c>
      <c r="Q62" s="68">
        <v>13</v>
      </c>
      <c r="S62" s="68">
        <v>5</v>
      </c>
      <c r="T62" s="68">
        <v>9</v>
      </c>
      <c r="V62" s="68">
        <v>4</v>
      </c>
      <c r="W62" s="68">
        <v>10</v>
      </c>
      <c r="Y62" s="68">
        <v>1</v>
      </c>
      <c r="Z62" s="68">
        <v>13</v>
      </c>
    </row>
    <row r="63" spans="2:26" s="58" customFormat="1" ht="15" customHeight="1">
      <c r="B63" s="423"/>
      <c r="C63" s="412"/>
      <c r="D63" s="71">
        <v>0.86666666666666703</v>
      </c>
      <c r="E63" s="71">
        <v>0.133333333333333</v>
      </c>
      <c r="F63"/>
      <c r="G63" s="71">
        <v>7.1428571428571397E-2</v>
      </c>
      <c r="H63" s="71">
        <v>0.92857142857142905</v>
      </c>
      <c r="I63"/>
      <c r="J63" s="71">
        <v>0.5</v>
      </c>
      <c r="K63" s="71">
        <v>0.5</v>
      </c>
      <c r="L63"/>
      <c r="M63" s="71">
        <v>0</v>
      </c>
      <c r="N63" s="71">
        <v>1</v>
      </c>
      <c r="O63"/>
      <c r="P63" s="71">
        <v>7.1428571428571397E-2</v>
      </c>
      <c r="Q63" s="71">
        <v>0.92857142857142905</v>
      </c>
      <c r="R63"/>
      <c r="S63" s="71">
        <v>0.35714285714285698</v>
      </c>
      <c r="T63" s="71">
        <v>0.64285714285714302</v>
      </c>
      <c r="U63"/>
      <c r="V63" s="71">
        <v>0.28571428571428598</v>
      </c>
      <c r="W63" s="71">
        <v>0.71428571428571397</v>
      </c>
      <c r="X63"/>
      <c r="Y63" s="71">
        <v>7.1428571428571397E-2</v>
      </c>
      <c r="Z63" s="71">
        <v>0.92857142857142905</v>
      </c>
    </row>
    <row r="64" spans="2:26">
      <c r="B64" s="423"/>
      <c r="C64" s="381" t="s">
        <v>158</v>
      </c>
      <c r="D64" s="68">
        <v>12</v>
      </c>
      <c r="E64" s="68">
        <v>4</v>
      </c>
      <c r="G64" s="68">
        <v>1</v>
      </c>
      <c r="H64" s="68">
        <v>15</v>
      </c>
      <c r="J64" s="68">
        <v>5</v>
      </c>
      <c r="K64" s="68">
        <v>11</v>
      </c>
      <c r="M64" s="68">
        <v>0</v>
      </c>
      <c r="N64" s="68">
        <v>16</v>
      </c>
      <c r="P64" s="68">
        <v>0</v>
      </c>
      <c r="Q64" s="68">
        <v>16</v>
      </c>
      <c r="S64" s="68">
        <v>1</v>
      </c>
      <c r="T64" s="68">
        <v>15</v>
      </c>
      <c r="V64" s="68">
        <v>1</v>
      </c>
      <c r="W64" s="68">
        <v>15</v>
      </c>
      <c r="Y64" s="68">
        <v>0</v>
      </c>
      <c r="Z64" s="68">
        <v>16</v>
      </c>
    </row>
    <row r="65" spans="2:26" s="58" customFormat="1">
      <c r="B65" s="423"/>
      <c r="C65" s="412"/>
      <c r="D65" s="71">
        <v>0.75</v>
      </c>
      <c r="E65" s="71">
        <v>0.25</v>
      </c>
      <c r="F65"/>
      <c r="G65" s="71">
        <v>6.25E-2</v>
      </c>
      <c r="H65" s="71">
        <v>0.9375</v>
      </c>
      <c r="I65"/>
      <c r="J65" s="71">
        <v>0.3125</v>
      </c>
      <c r="K65" s="71">
        <v>0.6875</v>
      </c>
      <c r="L65"/>
      <c r="M65" s="71">
        <v>0</v>
      </c>
      <c r="N65" s="71">
        <v>1</v>
      </c>
      <c r="O65"/>
      <c r="P65" s="71">
        <v>0</v>
      </c>
      <c r="Q65" s="71">
        <v>1</v>
      </c>
      <c r="R65"/>
      <c r="S65" s="71">
        <v>6.25E-2</v>
      </c>
      <c r="T65" s="71">
        <v>0.9375</v>
      </c>
      <c r="U65"/>
      <c r="V65" s="71">
        <v>6.25E-2</v>
      </c>
      <c r="W65" s="71">
        <v>0.9375</v>
      </c>
      <c r="X65"/>
      <c r="Y65" s="71">
        <v>0</v>
      </c>
      <c r="Z65" s="71">
        <v>1</v>
      </c>
    </row>
    <row r="66" spans="2:26">
      <c r="B66" s="423"/>
      <c r="C66" s="381" t="s">
        <v>159</v>
      </c>
      <c r="D66" s="68">
        <v>131</v>
      </c>
      <c r="E66" s="68">
        <v>4</v>
      </c>
      <c r="G66" s="68">
        <v>12</v>
      </c>
      <c r="H66" s="68">
        <v>123</v>
      </c>
      <c r="J66" s="68">
        <v>104</v>
      </c>
      <c r="K66" s="68">
        <v>31</v>
      </c>
      <c r="M66" s="68">
        <v>1</v>
      </c>
      <c r="N66" s="68">
        <v>134</v>
      </c>
      <c r="P66" s="68">
        <v>16</v>
      </c>
      <c r="Q66" s="68">
        <v>119</v>
      </c>
      <c r="S66" s="68">
        <v>14</v>
      </c>
      <c r="T66" s="68">
        <v>121</v>
      </c>
      <c r="V66" s="68">
        <v>12</v>
      </c>
      <c r="W66" s="68">
        <v>123</v>
      </c>
      <c r="Y66" s="68">
        <v>9</v>
      </c>
      <c r="Z66" s="68">
        <v>127</v>
      </c>
    </row>
    <row r="67" spans="2:26" s="58" customFormat="1">
      <c r="B67" s="423"/>
      <c r="C67" s="412"/>
      <c r="D67" s="71">
        <v>0.97037037037036999</v>
      </c>
      <c r="E67" s="71">
        <v>2.96296296296296E-2</v>
      </c>
      <c r="F67"/>
      <c r="G67" s="71">
        <v>8.8888888888888906E-2</v>
      </c>
      <c r="H67" s="71">
        <v>0.91111111111111098</v>
      </c>
      <c r="I67"/>
      <c r="J67" s="71">
        <v>0.77037037037037004</v>
      </c>
      <c r="K67" s="71">
        <v>0.22962962962962999</v>
      </c>
      <c r="L67"/>
      <c r="M67" s="72">
        <v>7.4074074074074103E-3</v>
      </c>
      <c r="N67" s="71">
        <v>0.99259259259259303</v>
      </c>
      <c r="O67"/>
      <c r="P67" s="71">
        <v>0.11851851851851899</v>
      </c>
      <c r="Q67" s="71">
        <v>0.88148148148148198</v>
      </c>
      <c r="R67"/>
      <c r="S67" s="71">
        <v>0.10370370370370401</v>
      </c>
      <c r="T67" s="71">
        <v>0.89629629629629604</v>
      </c>
      <c r="U67"/>
      <c r="V67" s="71">
        <v>8.8888888888888906E-2</v>
      </c>
      <c r="W67" s="71">
        <v>0.91111111111111098</v>
      </c>
      <c r="X67"/>
      <c r="Y67" s="71">
        <v>6.6176470588235295E-2</v>
      </c>
      <c r="Z67" s="71">
        <v>0.93382352941176505</v>
      </c>
    </row>
    <row r="68" spans="2:26">
      <c r="B68" s="423"/>
      <c r="C68" s="381" t="s">
        <v>160</v>
      </c>
      <c r="D68" s="68">
        <v>22</v>
      </c>
      <c r="E68" s="68">
        <v>1</v>
      </c>
      <c r="G68" s="68">
        <v>1</v>
      </c>
      <c r="H68" s="68">
        <v>22</v>
      </c>
      <c r="J68" s="68">
        <v>12</v>
      </c>
      <c r="K68" s="68">
        <v>11</v>
      </c>
      <c r="M68" s="68">
        <v>0</v>
      </c>
      <c r="N68" s="68">
        <v>23</v>
      </c>
      <c r="P68" s="68">
        <v>2</v>
      </c>
      <c r="Q68" s="68">
        <v>21</v>
      </c>
      <c r="S68" s="68">
        <v>2</v>
      </c>
      <c r="T68" s="68">
        <v>21</v>
      </c>
      <c r="V68" s="68">
        <v>2</v>
      </c>
      <c r="W68" s="68">
        <v>21</v>
      </c>
      <c r="Y68" s="68">
        <v>1</v>
      </c>
      <c r="Z68" s="68">
        <v>22</v>
      </c>
    </row>
    <row r="69" spans="2:26" s="58" customFormat="1">
      <c r="B69" s="423"/>
      <c r="C69" s="412"/>
      <c r="D69" s="71">
        <v>0.95652173913043503</v>
      </c>
      <c r="E69" s="71">
        <v>4.3478260869565202E-2</v>
      </c>
      <c r="F69"/>
      <c r="G69" s="71">
        <v>4.3478260869565202E-2</v>
      </c>
      <c r="H69" s="71">
        <v>0.95652173913043503</v>
      </c>
      <c r="I69"/>
      <c r="J69" s="71">
        <v>0.52173913043478304</v>
      </c>
      <c r="K69" s="71">
        <v>0.47826086956521702</v>
      </c>
      <c r="L69"/>
      <c r="M69" s="71">
        <v>0</v>
      </c>
      <c r="N69" s="71">
        <v>1</v>
      </c>
      <c r="O69"/>
      <c r="P69" s="71">
        <v>8.6956521739130405E-2</v>
      </c>
      <c r="Q69" s="71">
        <v>0.91304347826086996</v>
      </c>
      <c r="R69"/>
      <c r="S69" s="71">
        <v>8.6956521739130405E-2</v>
      </c>
      <c r="T69" s="71">
        <v>0.91304347826086996</v>
      </c>
      <c r="U69"/>
      <c r="V69" s="71">
        <v>8.6956521739130405E-2</v>
      </c>
      <c r="W69" s="71">
        <v>0.91304347826086996</v>
      </c>
      <c r="X69"/>
      <c r="Y69" s="71">
        <v>4.3478260869565202E-2</v>
      </c>
      <c r="Z69" s="71">
        <v>0.95652173913043503</v>
      </c>
    </row>
    <row r="70" spans="2:26">
      <c r="B70" s="423"/>
      <c r="C70" s="381" t="s">
        <v>83</v>
      </c>
      <c r="D70" s="68">
        <v>32</v>
      </c>
      <c r="E70" s="68">
        <v>8</v>
      </c>
      <c r="G70" s="68">
        <v>3</v>
      </c>
      <c r="H70" s="68">
        <v>37</v>
      </c>
      <c r="J70" s="68">
        <v>30</v>
      </c>
      <c r="K70" s="68">
        <v>10</v>
      </c>
      <c r="M70" s="68">
        <v>0</v>
      </c>
      <c r="N70" s="68">
        <v>40</v>
      </c>
      <c r="P70" s="68">
        <v>4</v>
      </c>
      <c r="Q70" s="68">
        <v>37</v>
      </c>
      <c r="S70" s="68">
        <v>3</v>
      </c>
      <c r="T70" s="68">
        <v>37</v>
      </c>
      <c r="V70" s="68">
        <v>1</v>
      </c>
      <c r="W70" s="68">
        <v>40</v>
      </c>
      <c r="Y70" s="68">
        <v>2</v>
      </c>
      <c r="Z70" s="68">
        <v>38</v>
      </c>
    </row>
    <row r="71" spans="2:26" s="58" customFormat="1">
      <c r="B71" s="423"/>
      <c r="C71" s="412"/>
      <c r="D71" s="71">
        <v>0.8</v>
      </c>
      <c r="E71" s="71">
        <v>0.2</v>
      </c>
      <c r="F71"/>
      <c r="G71" s="71">
        <v>7.4999999999999997E-2</v>
      </c>
      <c r="H71" s="71">
        <v>0.92500000000000004</v>
      </c>
      <c r="I71"/>
      <c r="J71" s="71">
        <v>0.75</v>
      </c>
      <c r="K71" s="71">
        <v>0.25</v>
      </c>
      <c r="L71"/>
      <c r="M71" s="71">
        <v>0</v>
      </c>
      <c r="N71" s="71">
        <v>1</v>
      </c>
      <c r="O71"/>
      <c r="P71" s="71">
        <v>9.7560975609756101E-2</v>
      </c>
      <c r="Q71" s="71">
        <v>0.90243902439024404</v>
      </c>
      <c r="R71"/>
      <c r="S71" s="71">
        <v>7.4999999999999997E-2</v>
      </c>
      <c r="T71" s="71">
        <v>0.92500000000000004</v>
      </c>
      <c r="U71"/>
      <c r="V71" s="71">
        <v>2.4390243902439001E-2</v>
      </c>
      <c r="W71" s="71">
        <v>0.97560975609756095</v>
      </c>
      <c r="X71"/>
      <c r="Y71" s="71">
        <v>0.05</v>
      </c>
      <c r="Z71" s="71">
        <v>0.95</v>
      </c>
    </row>
    <row r="72" spans="2:26">
      <c r="C72" s="59"/>
      <c r="D72" s="65"/>
    </row>
    <row r="73" spans="2:26">
      <c r="B73" s="423" t="s">
        <v>101</v>
      </c>
      <c r="C73" s="391" t="s">
        <v>161</v>
      </c>
      <c r="D73" s="68">
        <v>83</v>
      </c>
      <c r="E73" s="68">
        <v>5</v>
      </c>
      <c r="G73" s="68">
        <v>17</v>
      </c>
      <c r="H73" s="68">
        <v>71</v>
      </c>
      <c r="J73" s="68">
        <v>52</v>
      </c>
      <c r="K73" s="68">
        <v>36</v>
      </c>
      <c r="M73" s="68">
        <v>5</v>
      </c>
      <c r="N73" s="68">
        <v>83</v>
      </c>
      <c r="P73" s="68">
        <v>9</v>
      </c>
      <c r="Q73" s="68">
        <v>79</v>
      </c>
      <c r="S73" s="68">
        <v>8</v>
      </c>
      <c r="T73" s="68">
        <v>80</v>
      </c>
      <c r="V73" s="68">
        <v>14</v>
      </c>
      <c r="W73" s="68">
        <v>74</v>
      </c>
      <c r="Y73" s="68">
        <v>5</v>
      </c>
      <c r="Z73" s="68">
        <v>83</v>
      </c>
    </row>
    <row r="74" spans="2:26" s="58" customFormat="1">
      <c r="B74" s="423"/>
      <c r="C74" s="388"/>
      <c r="D74" s="71">
        <v>0.94318181818181801</v>
      </c>
      <c r="E74" s="71">
        <v>5.6818181818181802E-2</v>
      </c>
      <c r="F74"/>
      <c r="G74" s="71">
        <v>0.19318181818181801</v>
      </c>
      <c r="H74" s="71">
        <v>0.80681818181818199</v>
      </c>
      <c r="I74"/>
      <c r="J74" s="71">
        <v>0.59090909090909105</v>
      </c>
      <c r="K74" s="71">
        <v>0.40909090909090901</v>
      </c>
      <c r="L74"/>
      <c r="M74" s="71">
        <v>5.6818181818181802E-2</v>
      </c>
      <c r="N74" s="71">
        <v>0.94318181818181801</v>
      </c>
      <c r="O74"/>
      <c r="P74" s="71">
        <v>0.102272727272727</v>
      </c>
      <c r="Q74" s="71">
        <v>0.89772727272727304</v>
      </c>
      <c r="R74"/>
      <c r="S74" s="71">
        <v>9.0909090909090898E-2</v>
      </c>
      <c r="T74" s="71">
        <v>0.90909090909090895</v>
      </c>
      <c r="U74"/>
      <c r="V74" s="71">
        <v>0.15909090909090901</v>
      </c>
      <c r="W74" s="71">
        <v>0.84090909090909105</v>
      </c>
      <c r="X74"/>
      <c r="Y74" s="71">
        <v>5.6818181818181802E-2</v>
      </c>
      <c r="Z74" s="71">
        <v>0.94318181818181801</v>
      </c>
    </row>
    <row r="75" spans="2:26">
      <c r="B75" s="423"/>
      <c r="C75" s="392" t="s">
        <v>162</v>
      </c>
      <c r="D75" s="68">
        <v>49</v>
      </c>
      <c r="E75" s="68">
        <v>5</v>
      </c>
      <c r="G75" s="68">
        <v>4</v>
      </c>
      <c r="H75" s="68">
        <v>51</v>
      </c>
      <c r="J75" s="68">
        <v>31</v>
      </c>
      <c r="K75" s="68">
        <v>24</v>
      </c>
      <c r="M75" s="68">
        <v>0</v>
      </c>
      <c r="N75" s="68">
        <v>55</v>
      </c>
      <c r="P75" s="68">
        <v>4</v>
      </c>
      <c r="Q75" s="68">
        <v>50</v>
      </c>
      <c r="S75" s="68">
        <v>7</v>
      </c>
      <c r="T75" s="68">
        <v>48</v>
      </c>
      <c r="V75" s="68">
        <v>7</v>
      </c>
      <c r="W75" s="68">
        <v>48</v>
      </c>
      <c r="Y75" s="68">
        <v>1</v>
      </c>
      <c r="Z75" s="68">
        <v>54</v>
      </c>
    </row>
    <row r="76" spans="2:26" s="58" customFormat="1">
      <c r="B76" s="423"/>
      <c r="C76" s="388"/>
      <c r="D76" s="71">
        <v>0.907407407407407</v>
      </c>
      <c r="E76" s="71">
        <v>9.2592592592592601E-2</v>
      </c>
      <c r="F76"/>
      <c r="G76" s="71">
        <v>7.2727272727272696E-2</v>
      </c>
      <c r="H76" s="71">
        <v>0.92727272727272703</v>
      </c>
      <c r="I76"/>
      <c r="J76" s="71">
        <v>0.56363636363636405</v>
      </c>
      <c r="K76" s="71">
        <v>0.43636363636363601</v>
      </c>
      <c r="L76"/>
      <c r="M76" s="71">
        <v>0</v>
      </c>
      <c r="N76" s="71">
        <v>1</v>
      </c>
      <c r="O76"/>
      <c r="P76" s="71">
        <v>7.4074074074074098E-2</v>
      </c>
      <c r="Q76" s="71">
        <v>0.92592592592592604</v>
      </c>
      <c r="R76"/>
      <c r="S76" s="71">
        <v>0.12727272727272701</v>
      </c>
      <c r="T76" s="71">
        <v>0.87272727272727302</v>
      </c>
      <c r="U76"/>
      <c r="V76" s="71">
        <v>0.12727272727272701</v>
      </c>
      <c r="W76" s="71">
        <v>0.87272727272727302</v>
      </c>
      <c r="X76"/>
      <c r="Y76" s="71">
        <v>1.8181818181818198E-2</v>
      </c>
      <c r="Z76" s="71">
        <v>0.98181818181818203</v>
      </c>
    </row>
    <row r="77" spans="2:26">
      <c r="B77" s="423"/>
      <c r="C77" s="392" t="s">
        <v>163</v>
      </c>
      <c r="D77" s="68">
        <v>9</v>
      </c>
      <c r="E77" s="68">
        <v>0</v>
      </c>
      <c r="G77" s="68">
        <v>0</v>
      </c>
      <c r="H77" s="68">
        <v>9</v>
      </c>
      <c r="J77" s="68">
        <v>4</v>
      </c>
      <c r="K77" s="68">
        <v>5</v>
      </c>
      <c r="M77" s="68">
        <v>0</v>
      </c>
      <c r="N77" s="68">
        <v>9</v>
      </c>
      <c r="P77" s="68">
        <v>0</v>
      </c>
      <c r="Q77" s="68">
        <v>9</v>
      </c>
      <c r="S77" s="68">
        <v>1</v>
      </c>
      <c r="T77" s="68">
        <v>8</v>
      </c>
      <c r="V77" s="68">
        <v>0</v>
      </c>
      <c r="W77" s="68">
        <v>9</v>
      </c>
      <c r="Y77" s="68">
        <v>1</v>
      </c>
      <c r="Z77" s="68">
        <v>8</v>
      </c>
    </row>
    <row r="78" spans="2:26" s="58" customFormat="1">
      <c r="B78" s="423"/>
      <c r="C78" s="388"/>
      <c r="D78" s="71">
        <v>1</v>
      </c>
      <c r="E78" s="71">
        <v>0</v>
      </c>
      <c r="F78"/>
      <c r="G78" s="71">
        <v>0</v>
      </c>
      <c r="H78" s="71">
        <v>1</v>
      </c>
      <c r="I78"/>
      <c r="J78" s="71">
        <v>0.44444444444444398</v>
      </c>
      <c r="K78" s="71">
        <v>0.55555555555555602</v>
      </c>
      <c r="L78"/>
      <c r="M78" s="71">
        <v>0</v>
      </c>
      <c r="N78" s="71">
        <v>1</v>
      </c>
      <c r="O78"/>
      <c r="P78" s="71">
        <v>0</v>
      </c>
      <c r="Q78" s="71">
        <v>1</v>
      </c>
      <c r="R78"/>
      <c r="S78" s="71">
        <v>0.11111111111111099</v>
      </c>
      <c r="T78" s="71">
        <v>0.88888888888888895</v>
      </c>
      <c r="U78"/>
      <c r="V78" s="71">
        <v>0</v>
      </c>
      <c r="W78" s="71">
        <v>1</v>
      </c>
      <c r="X78"/>
      <c r="Y78" s="71">
        <v>0.11111111111111099</v>
      </c>
      <c r="Z78" s="71">
        <v>0.88888888888888895</v>
      </c>
    </row>
    <row r="79" spans="2:26">
      <c r="B79" s="423"/>
      <c r="C79" s="392" t="s">
        <v>164</v>
      </c>
      <c r="D79" s="68">
        <v>218</v>
      </c>
      <c r="E79" s="68">
        <v>28</v>
      </c>
      <c r="G79" s="68">
        <v>11</v>
      </c>
      <c r="H79" s="68">
        <v>235</v>
      </c>
      <c r="J79" s="68">
        <v>126</v>
      </c>
      <c r="K79" s="68">
        <v>120</v>
      </c>
      <c r="M79" s="68">
        <v>0</v>
      </c>
      <c r="N79" s="68">
        <v>246</v>
      </c>
      <c r="P79" s="68">
        <v>14</v>
      </c>
      <c r="Q79" s="68">
        <v>232</v>
      </c>
      <c r="S79" s="68">
        <v>34</v>
      </c>
      <c r="T79" s="68">
        <v>212</v>
      </c>
      <c r="V79" s="68">
        <v>29</v>
      </c>
      <c r="W79" s="68">
        <v>217</v>
      </c>
      <c r="Y79" s="68">
        <v>10</v>
      </c>
      <c r="Z79" s="68">
        <v>236</v>
      </c>
    </row>
    <row r="80" spans="2:26" s="58" customFormat="1">
      <c r="B80" s="423"/>
      <c r="C80" s="388"/>
      <c r="D80" s="71">
        <v>0.88617886178861804</v>
      </c>
      <c r="E80" s="71">
        <v>0.113821138211382</v>
      </c>
      <c r="F80"/>
      <c r="G80" s="71">
        <v>4.4715447154471497E-2</v>
      </c>
      <c r="H80" s="71">
        <v>0.95528455284552805</v>
      </c>
      <c r="I80"/>
      <c r="J80" s="71">
        <v>0.51219512195121997</v>
      </c>
      <c r="K80" s="71">
        <v>0.48780487804877998</v>
      </c>
      <c r="L80"/>
      <c r="M80" s="71">
        <v>0</v>
      </c>
      <c r="N80" s="71">
        <v>1</v>
      </c>
      <c r="O80"/>
      <c r="P80" s="71">
        <v>5.6910569105691103E-2</v>
      </c>
      <c r="Q80" s="71">
        <v>0.94308943089430897</v>
      </c>
      <c r="R80"/>
      <c r="S80" s="71">
        <v>0.138211382113821</v>
      </c>
      <c r="T80" s="71">
        <v>0.861788617886179</v>
      </c>
      <c r="U80"/>
      <c r="V80" s="71">
        <v>0.117886178861789</v>
      </c>
      <c r="W80" s="71">
        <v>0.88211382113821102</v>
      </c>
      <c r="X80"/>
      <c r="Y80" s="71">
        <v>4.0650406504064998E-2</v>
      </c>
      <c r="Z80" s="71">
        <v>0.95934959349593496</v>
      </c>
    </row>
    <row r="81" spans="2:26">
      <c r="C81" s="59"/>
      <c r="D81" s="65"/>
      <c r="E81" s="58"/>
    </row>
    <row r="82" spans="2:26">
      <c r="B82" s="423" t="s">
        <v>148</v>
      </c>
      <c r="C82" s="403" t="s">
        <v>165</v>
      </c>
      <c r="D82" s="68">
        <v>34</v>
      </c>
      <c r="E82" s="68">
        <v>4</v>
      </c>
      <c r="G82" s="68">
        <v>6</v>
      </c>
      <c r="H82" s="68">
        <v>32</v>
      </c>
      <c r="J82" s="68">
        <v>18</v>
      </c>
      <c r="K82" s="68">
        <v>20</v>
      </c>
      <c r="M82" s="68">
        <v>1</v>
      </c>
      <c r="N82" s="68">
        <v>37</v>
      </c>
      <c r="P82" s="68">
        <v>4</v>
      </c>
      <c r="Q82" s="68">
        <v>34</v>
      </c>
      <c r="S82" s="68">
        <v>3</v>
      </c>
      <c r="T82" s="68">
        <v>35</v>
      </c>
      <c r="V82" s="68">
        <v>7</v>
      </c>
      <c r="W82" s="68">
        <v>31</v>
      </c>
      <c r="Y82" s="68">
        <v>2</v>
      </c>
      <c r="Z82" s="68">
        <v>36</v>
      </c>
    </row>
    <row r="83" spans="2:26" s="58" customFormat="1">
      <c r="B83" s="423"/>
      <c r="C83" s="411"/>
      <c r="D83" s="71">
        <v>0.89473684210526305</v>
      </c>
      <c r="E83" s="71">
        <v>0.105263157894737</v>
      </c>
      <c r="F83"/>
      <c r="G83" s="71">
        <v>0.157894736842105</v>
      </c>
      <c r="H83" s="71">
        <v>0.84210526315789502</v>
      </c>
      <c r="I83"/>
      <c r="J83" s="71">
        <v>0.47368421052631599</v>
      </c>
      <c r="K83" s="71">
        <v>0.52631578947368396</v>
      </c>
      <c r="L83"/>
      <c r="M83" s="71">
        <v>2.6315789473684199E-2</v>
      </c>
      <c r="N83" s="71">
        <v>0.97368421052631604</v>
      </c>
      <c r="O83"/>
      <c r="P83" s="71">
        <v>0.105263157894737</v>
      </c>
      <c r="Q83" s="71">
        <v>0.89473684210526305</v>
      </c>
      <c r="R83"/>
      <c r="S83" s="71">
        <v>7.8947368421052599E-2</v>
      </c>
      <c r="T83" s="71">
        <v>0.92105263157894701</v>
      </c>
      <c r="U83"/>
      <c r="V83" s="71">
        <v>0.18421052631578899</v>
      </c>
      <c r="W83" s="71">
        <v>0.81578947368421095</v>
      </c>
      <c r="X83"/>
      <c r="Y83" s="71">
        <v>5.2631578947368397E-2</v>
      </c>
      <c r="Z83" s="71">
        <v>0.94736842105263197</v>
      </c>
    </row>
    <row r="84" spans="2:26">
      <c r="B84" s="423"/>
      <c r="C84" s="401" t="s">
        <v>166</v>
      </c>
      <c r="D84" s="68">
        <v>58</v>
      </c>
      <c r="E84" s="68">
        <v>2</v>
      </c>
      <c r="G84" s="68">
        <v>4</v>
      </c>
      <c r="H84" s="68">
        <v>56</v>
      </c>
      <c r="J84" s="68">
        <v>34</v>
      </c>
      <c r="K84" s="68">
        <v>26</v>
      </c>
      <c r="M84" s="68">
        <v>0</v>
      </c>
      <c r="N84" s="68">
        <v>60</v>
      </c>
      <c r="P84" s="68">
        <v>4</v>
      </c>
      <c r="Q84" s="68">
        <v>55</v>
      </c>
      <c r="S84" s="68">
        <v>4</v>
      </c>
      <c r="T84" s="68">
        <v>55</v>
      </c>
      <c r="V84" s="68">
        <v>6</v>
      </c>
      <c r="W84" s="68">
        <v>53</v>
      </c>
      <c r="Y84" s="68">
        <v>2</v>
      </c>
      <c r="Z84" s="68">
        <v>57</v>
      </c>
    </row>
    <row r="85" spans="2:26" s="58" customFormat="1">
      <c r="B85" s="423"/>
      <c r="C85" s="411"/>
      <c r="D85" s="71">
        <v>0.96666666666666701</v>
      </c>
      <c r="E85" s="71">
        <v>3.3333333333333298E-2</v>
      </c>
      <c r="F85"/>
      <c r="G85" s="71">
        <v>6.6666666666666693E-2</v>
      </c>
      <c r="H85" s="71">
        <v>0.93333333333333302</v>
      </c>
      <c r="I85"/>
      <c r="J85" s="71">
        <v>0.56666666666666698</v>
      </c>
      <c r="K85" s="71">
        <v>0.43333333333333302</v>
      </c>
      <c r="L85"/>
      <c r="M85" s="71">
        <v>0</v>
      </c>
      <c r="N85" s="71">
        <v>1</v>
      </c>
      <c r="O85"/>
      <c r="P85" s="71">
        <v>6.7796610169491497E-2</v>
      </c>
      <c r="Q85" s="71">
        <v>0.93220338983050899</v>
      </c>
      <c r="R85"/>
      <c r="S85" s="71">
        <v>6.7796610169491497E-2</v>
      </c>
      <c r="T85" s="71">
        <v>0.93220338983050899</v>
      </c>
      <c r="U85"/>
      <c r="V85" s="71">
        <v>0.101694915254237</v>
      </c>
      <c r="W85" s="71">
        <v>0.89830508474576298</v>
      </c>
      <c r="X85"/>
      <c r="Y85" s="71">
        <v>3.3898305084745797E-2</v>
      </c>
      <c r="Z85" s="71">
        <v>0.96610169491525399</v>
      </c>
    </row>
    <row r="86" spans="2:26">
      <c r="B86" s="423"/>
      <c r="C86" s="401" t="s">
        <v>167</v>
      </c>
      <c r="D86" s="68">
        <v>179</v>
      </c>
      <c r="E86" s="68">
        <v>10</v>
      </c>
      <c r="G86" s="68">
        <v>17</v>
      </c>
      <c r="H86" s="68">
        <v>173</v>
      </c>
      <c r="J86" s="68">
        <v>115</v>
      </c>
      <c r="K86" s="68">
        <v>74</v>
      </c>
      <c r="M86" s="68">
        <v>1</v>
      </c>
      <c r="N86" s="68">
        <v>188</v>
      </c>
      <c r="P86" s="68">
        <v>16</v>
      </c>
      <c r="Q86" s="68">
        <v>173</v>
      </c>
      <c r="S86" s="68">
        <v>18</v>
      </c>
      <c r="T86" s="68">
        <v>171</v>
      </c>
      <c r="V86" s="68">
        <v>18</v>
      </c>
      <c r="W86" s="68">
        <v>172</v>
      </c>
      <c r="Y86" s="68">
        <v>9</v>
      </c>
      <c r="Z86" s="68">
        <v>180</v>
      </c>
    </row>
    <row r="87" spans="2:26" s="58" customFormat="1">
      <c r="B87" s="423"/>
      <c r="C87" s="411"/>
      <c r="D87" s="71">
        <v>0.94708994708994698</v>
      </c>
      <c r="E87" s="71">
        <v>5.29100529100529E-2</v>
      </c>
      <c r="F87"/>
      <c r="G87" s="71">
        <v>8.9473684210526302E-2</v>
      </c>
      <c r="H87" s="71">
        <v>0.91052631578947396</v>
      </c>
      <c r="I87"/>
      <c r="J87" s="71">
        <v>0.60846560846560804</v>
      </c>
      <c r="K87" s="71">
        <v>0.39153439153439201</v>
      </c>
      <c r="L87"/>
      <c r="M87" s="72">
        <v>5.2910052910052898E-3</v>
      </c>
      <c r="N87" s="71">
        <v>0.99470899470899499</v>
      </c>
      <c r="O87"/>
      <c r="P87" s="71">
        <v>8.4656084656084707E-2</v>
      </c>
      <c r="Q87" s="71">
        <v>0.91534391534391502</v>
      </c>
      <c r="R87"/>
      <c r="S87" s="71">
        <v>9.5238095238095205E-2</v>
      </c>
      <c r="T87" s="71">
        <v>0.90476190476190499</v>
      </c>
      <c r="U87"/>
      <c r="V87" s="71">
        <v>9.4736842105263203E-2</v>
      </c>
      <c r="W87" s="71">
        <v>0.90526315789473699</v>
      </c>
      <c r="X87"/>
      <c r="Y87" s="71">
        <v>4.7619047619047603E-2</v>
      </c>
      <c r="Z87" s="71">
        <v>0.952380952380952</v>
      </c>
    </row>
    <row r="88" spans="2:26">
      <c r="B88" s="423"/>
      <c r="C88" s="401" t="s">
        <v>168</v>
      </c>
      <c r="D88" s="68">
        <v>196</v>
      </c>
      <c r="E88" s="68">
        <v>24</v>
      </c>
      <c r="G88" s="68">
        <v>15</v>
      </c>
      <c r="H88" s="68">
        <v>205</v>
      </c>
      <c r="J88" s="68">
        <v>143</v>
      </c>
      <c r="K88" s="68">
        <v>77</v>
      </c>
      <c r="M88" s="68">
        <v>2</v>
      </c>
      <c r="N88" s="68">
        <v>219</v>
      </c>
      <c r="P88" s="68">
        <v>20</v>
      </c>
      <c r="Q88" s="68">
        <v>200</v>
      </c>
      <c r="S88" s="68">
        <v>23</v>
      </c>
      <c r="T88" s="68">
        <v>197</v>
      </c>
      <c r="V88" s="68">
        <v>17</v>
      </c>
      <c r="W88" s="68">
        <v>203</v>
      </c>
      <c r="Y88" s="68">
        <v>13</v>
      </c>
      <c r="Z88" s="68">
        <v>207</v>
      </c>
    </row>
    <row r="89" spans="2:26" s="58" customFormat="1">
      <c r="B89" s="423"/>
      <c r="C89" s="411"/>
      <c r="D89" s="71">
        <v>0.89090909090909098</v>
      </c>
      <c r="E89" s="71">
        <v>0.109090909090909</v>
      </c>
      <c r="F89"/>
      <c r="G89" s="71">
        <v>6.8181818181818205E-2</v>
      </c>
      <c r="H89" s="71">
        <v>0.93181818181818199</v>
      </c>
      <c r="I89"/>
      <c r="J89" s="71">
        <v>0.65</v>
      </c>
      <c r="K89" s="71">
        <v>0.35</v>
      </c>
      <c r="L89"/>
      <c r="M89" s="72">
        <v>9.0497737556561094E-3</v>
      </c>
      <c r="N89" s="71">
        <v>0.99095022624434403</v>
      </c>
      <c r="O89"/>
      <c r="P89" s="71">
        <v>9.0909090909090898E-2</v>
      </c>
      <c r="Q89" s="71">
        <v>0.90909090909090895</v>
      </c>
      <c r="R89"/>
      <c r="S89" s="71">
        <v>0.104545454545455</v>
      </c>
      <c r="T89" s="71">
        <v>0.89545454545454495</v>
      </c>
      <c r="U89"/>
      <c r="V89" s="71">
        <v>7.7272727272727298E-2</v>
      </c>
      <c r="W89" s="71">
        <v>0.92272727272727295</v>
      </c>
      <c r="X89"/>
      <c r="Y89" s="71">
        <v>5.9090909090909097E-2</v>
      </c>
      <c r="Z89" s="71">
        <v>0.94090909090909103</v>
      </c>
    </row>
    <row r="90" spans="2:26">
      <c r="B90" s="423"/>
      <c r="C90" s="401" t="s">
        <v>176</v>
      </c>
      <c r="D90" s="68">
        <v>36</v>
      </c>
      <c r="E90" s="68">
        <v>4</v>
      </c>
      <c r="G90" s="68">
        <v>3</v>
      </c>
      <c r="H90" s="68">
        <v>37</v>
      </c>
      <c r="J90" s="68">
        <v>27</v>
      </c>
      <c r="K90" s="68">
        <v>13</v>
      </c>
      <c r="M90" s="68">
        <v>1</v>
      </c>
      <c r="N90" s="68">
        <v>39</v>
      </c>
      <c r="P90" s="68">
        <v>3</v>
      </c>
      <c r="Q90" s="68">
        <v>37</v>
      </c>
      <c r="S90" s="68">
        <v>9</v>
      </c>
      <c r="T90" s="68">
        <v>31</v>
      </c>
      <c r="V90" s="68">
        <v>7</v>
      </c>
      <c r="W90" s="68">
        <v>33</v>
      </c>
      <c r="Y90" s="68">
        <v>1</v>
      </c>
      <c r="Z90" s="68">
        <v>39</v>
      </c>
    </row>
    <row r="91" spans="2:26" s="58" customFormat="1">
      <c r="B91" s="423"/>
      <c r="C91" s="411"/>
      <c r="D91" s="71">
        <v>0.9</v>
      </c>
      <c r="E91" s="71">
        <v>0.1</v>
      </c>
      <c r="F91"/>
      <c r="G91" s="71">
        <v>7.4999999999999997E-2</v>
      </c>
      <c r="H91" s="71">
        <v>0.92500000000000004</v>
      </c>
      <c r="I91"/>
      <c r="J91" s="71">
        <v>0.67500000000000004</v>
      </c>
      <c r="K91" s="71">
        <v>0.32500000000000001</v>
      </c>
      <c r="L91"/>
      <c r="M91" s="71">
        <v>2.5000000000000001E-2</v>
      </c>
      <c r="N91" s="71">
        <v>0.97499999999999998</v>
      </c>
      <c r="O91"/>
      <c r="P91" s="71">
        <v>7.4999999999999997E-2</v>
      </c>
      <c r="Q91" s="71">
        <v>0.92500000000000004</v>
      </c>
      <c r="R91"/>
      <c r="S91" s="71">
        <v>0.22500000000000001</v>
      </c>
      <c r="T91" s="71">
        <v>0.77500000000000002</v>
      </c>
      <c r="U91"/>
      <c r="V91" s="71">
        <v>0.17499999999999999</v>
      </c>
      <c r="W91" s="71">
        <v>0.82499999999999996</v>
      </c>
      <c r="X91"/>
      <c r="Y91" s="71">
        <v>2.5000000000000001E-2</v>
      </c>
      <c r="Z91" s="71">
        <v>0.97499999999999998</v>
      </c>
    </row>
    <row r="92" spans="2:26">
      <c r="B92" s="423"/>
      <c r="C92" s="401" t="s">
        <v>169</v>
      </c>
      <c r="D92" s="68">
        <v>39</v>
      </c>
      <c r="E92" s="68">
        <v>7</v>
      </c>
      <c r="G92" s="68">
        <v>4</v>
      </c>
      <c r="H92" s="68">
        <v>42</v>
      </c>
      <c r="J92" s="68">
        <v>22</v>
      </c>
      <c r="K92" s="68">
        <v>24</v>
      </c>
      <c r="M92" s="68">
        <v>1</v>
      </c>
      <c r="N92" s="68">
        <v>46</v>
      </c>
      <c r="P92" s="68">
        <v>2</v>
      </c>
      <c r="Q92" s="68">
        <v>45</v>
      </c>
      <c r="S92" s="68">
        <v>8</v>
      </c>
      <c r="T92" s="68">
        <v>38</v>
      </c>
      <c r="V92" s="68">
        <v>8</v>
      </c>
      <c r="W92" s="68">
        <v>38</v>
      </c>
      <c r="Y92" s="68">
        <v>1</v>
      </c>
      <c r="Z92" s="68">
        <v>46</v>
      </c>
    </row>
    <row r="93" spans="2:26" s="58" customFormat="1">
      <c r="B93" s="423"/>
      <c r="C93" s="411"/>
      <c r="D93" s="71">
        <v>0.84782608695652195</v>
      </c>
      <c r="E93" s="71">
        <v>0.15217391304347799</v>
      </c>
      <c r="F93"/>
      <c r="G93" s="71">
        <v>8.6956521739130405E-2</v>
      </c>
      <c r="H93" s="71">
        <v>0.91304347826086996</v>
      </c>
      <c r="I93"/>
      <c r="J93" s="71">
        <v>0.47826086956521702</v>
      </c>
      <c r="K93" s="71">
        <v>0.52173913043478304</v>
      </c>
      <c r="L93"/>
      <c r="M93" s="71">
        <v>2.1276595744680899E-2</v>
      </c>
      <c r="N93" s="71">
        <v>0.97872340425531901</v>
      </c>
      <c r="O93"/>
      <c r="P93" s="71">
        <v>4.2553191489361701E-2</v>
      </c>
      <c r="Q93" s="71">
        <v>0.95744680851063801</v>
      </c>
      <c r="R93"/>
      <c r="S93" s="71">
        <v>0.173913043478261</v>
      </c>
      <c r="T93" s="71">
        <v>0.82608695652173902</v>
      </c>
      <c r="U93"/>
      <c r="V93" s="71">
        <v>0.173913043478261</v>
      </c>
      <c r="W93" s="71">
        <v>0.82608695652173902</v>
      </c>
      <c r="X93"/>
      <c r="Y93" s="71">
        <v>2.1276595744680899E-2</v>
      </c>
      <c r="Z93" s="71">
        <v>0.97872340425531901</v>
      </c>
    </row>
    <row r="94" spans="2:26">
      <c r="B94" s="423"/>
      <c r="C94" s="401" t="s">
        <v>170</v>
      </c>
      <c r="D94" s="68">
        <v>8</v>
      </c>
      <c r="E94" s="68">
        <v>4</v>
      </c>
      <c r="G94" s="68">
        <v>1</v>
      </c>
      <c r="H94" s="68">
        <v>11</v>
      </c>
      <c r="J94" s="68">
        <v>3</v>
      </c>
      <c r="K94" s="68">
        <v>9</v>
      </c>
      <c r="M94" s="68">
        <v>0</v>
      </c>
      <c r="N94" s="68">
        <v>12</v>
      </c>
      <c r="P94" s="68">
        <v>0</v>
      </c>
      <c r="Q94" s="68">
        <v>12</v>
      </c>
      <c r="S94" s="68">
        <v>0</v>
      </c>
      <c r="T94" s="68">
        <v>12</v>
      </c>
      <c r="V94" s="68">
        <v>2</v>
      </c>
      <c r="W94" s="68">
        <v>10</v>
      </c>
      <c r="Y94" s="68">
        <v>0</v>
      </c>
      <c r="Z94" s="68">
        <v>12</v>
      </c>
    </row>
    <row r="95" spans="2:26" s="58" customFormat="1">
      <c r="B95" s="423"/>
      <c r="C95" s="411"/>
      <c r="D95" s="71">
        <v>0.66666666666666696</v>
      </c>
      <c r="E95" s="71">
        <v>0.33333333333333298</v>
      </c>
      <c r="F95"/>
      <c r="G95" s="71">
        <v>8.3333333333333301E-2</v>
      </c>
      <c r="H95" s="71">
        <v>0.91666666666666696</v>
      </c>
      <c r="I95"/>
      <c r="J95" s="71">
        <v>0.25</v>
      </c>
      <c r="K95" s="71">
        <v>0.75</v>
      </c>
      <c r="L95"/>
      <c r="M95" s="71">
        <v>0</v>
      </c>
      <c r="N95" s="71">
        <v>1</v>
      </c>
      <c r="O95"/>
      <c r="P95" s="71">
        <v>0</v>
      </c>
      <c r="Q95" s="71">
        <v>1</v>
      </c>
      <c r="R95"/>
      <c r="S95" s="71">
        <v>0</v>
      </c>
      <c r="T95" s="71">
        <v>1</v>
      </c>
      <c r="U95"/>
      <c r="V95" s="71">
        <v>0.16666666666666699</v>
      </c>
      <c r="W95" s="71">
        <v>0.83333333333333304</v>
      </c>
      <c r="X95"/>
      <c r="Y95" s="71">
        <v>0</v>
      </c>
      <c r="Z95" s="71">
        <v>1</v>
      </c>
    </row>
    <row r="96" spans="2:26">
      <c r="B96" s="423"/>
      <c r="C96" s="401" t="s">
        <v>149</v>
      </c>
      <c r="D96" s="68">
        <v>7</v>
      </c>
      <c r="E96" s="68">
        <v>0</v>
      </c>
      <c r="G96" s="68">
        <v>0</v>
      </c>
      <c r="H96" s="68">
        <v>7</v>
      </c>
      <c r="J96" s="68">
        <v>3</v>
      </c>
      <c r="K96" s="68">
        <v>4</v>
      </c>
      <c r="M96" s="68">
        <v>0</v>
      </c>
      <c r="N96" s="68">
        <v>7</v>
      </c>
      <c r="P96" s="68">
        <v>0</v>
      </c>
      <c r="Q96" s="68">
        <v>7</v>
      </c>
      <c r="S96" s="68">
        <v>3</v>
      </c>
      <c r="T96" s="68">
        <v>4</v>
      </c>
      <c r="V96" s="68">
        <v>1</v>
      </c>
      <c r="W96" s="68">
        <v>6</v>
      </c>
      <c r="Y96" s="68">
        <v>1</v>
      </c>
      <c r="Z96" s="68">
        <v>6</v>
      </c>
    </row>
    <row r="97" spans="2:26" s="58" customFormat="1">
      <c r="B97" s="423"/>
      <c r="C97" s="410"/>
      <c r="D97" s="71">
        <v>1</v>
      </c>
      <c r="E97" s="71">
        <v>0</v>
      </c>
      <c r="F97"/>
      <c r="G97" s="71">
        <v>0</v>
      </c>
      <c r="H97" s="71">
        <v>1</v>
      </c>
      <c r="I97"/>
      <c r="J97" s="71">
        <v>0.42857142857142899</v>
      </c>
      <c r="K97" s="71">
        <v>0.57142857142857195</v>
      </c>
      <c r="L97"/>
      <c r="M97" s="71">
        <v>0</v>
      </c>
      <c r="N97" s="71">
        <v>1</v>
      </c>
      <c r="O97"/>
      <c r="P97" s="71">
        <v>0</v>
      </c>
      <c r="Q97" s="71">
        <v>1</v>
      </c>
      <c r="R97"/>
      <c r="S97" s="71">
        <v>0.42857142857142899</v>
      </c>
      <c r="T97" s="71">
        <v>0.57142857142857195</v>
      </c>
      <c r="U97"/>
      <c r="V97" s="71">
        <v>0.14285714285714299</v>
      </c>
      <c r="W97" s="71">
        <v>0.85714285714285698</v>
      </c>
      <c r="X97"/>
      <c r="Y97" s="71">
        <v>0.14285714285714299</v>
      </c>
      <c r="Z97" s="71">
        <v>0.85714285714285698</v>
      </c>
    </row>
    <row r="98" spans="2:26">
      <c r="C98" s="2"/>
      <c r="D98" s="65"/>
    </row>
    <row r="99" spans="2:26">
      <c r="B99" s="423" t="s">
        <v>228</v>
      </c>
      <c r="C99" s="391" t="s">
        <v>222</v>
      </c>
      <c r="D99" s="68">
        <v>16</v>
      </c>
      <c r="E99" s="68">
        <v>1</v>
      </c>
      <c r="G99" s="68">
        <v>2</v>
      </c>
      <c r="H99" s="68">
        <v>15</v>
      </c>
      <c r="J99" s="68">
        <v>9</v>
      </c>
      <c r="K99" s="68">
        <v>8</v>
      </c>
      <c r="M99" s="68">
        <v>0</v>
      </c>
      <c r="N99" s="68">
        <v>17</v>
      </c>
      <c r="P99" s="68">
        <v>3</v>
      </c>
      <c r="Q99" s="68">
        <v>14</v>
      </c>
      <c r="S99" s="68">
        <v>3</v>
      </c>
      <c r="T99" s="68">
        <v>14</v>
      </c>
      <c r="V99" s="68">
        <v>2</v>
      </c>
      <c r="W99" s="68">
        <v>15</v>
      </c>
      <c r="Y99" s="68">
        <v>0</v>
      </c>
      <c r="Z99" s="68">
        <v>17</v>
      </c>
    </row>
    <row r="100" spans="2:26">
      <c r="B100" s="423"/>
      <c r="C100" s="390"/>
      <c r="D100" s="71">
        <v>0.94117647058823495</v>
      </c>
      <c r="E100" s="71">
        <v>5.8823529411764698E-2</v>
      </c>
      <c r="G100" s="71">
        <v>0.11764705882352899</v>
      </c>
      <c r="H100" s="71">
        <v>0.88235294117647101</v>
      </c>
      <c r="J100" s="71">
        <v>0.52941176470588203</v>
      </c>
      <c r="K100" s="71">
        <v>0.47058823529411797</v>
      </c>
      <c r="M100" s="71">
        <v>0</v>
      </c>
      <c r="N100" s="71">
        <v>1</v>
      </c>
      <c r="P100" s="71">
        <v>0.17647058823529399</v>
      </c>
      <c r="Q100" s="71">
        <v>0.82352941176470595</v>
      </c>
      <c r="S100" s="71">
        <v>0.17647058823529399</v>
      </c>
      <c r="T100" s="71">
        <v>0.82352941176470595</v>
      </c>
      <c r="V100" s="71">
        <v>0.11764705882352899</v>
      </c>
      <c r="W100" s="71">
        <v>0.88235294117647101</v>
      </c>
      <c r="Y100" s="71">
        <v>0</v>
      </c>
      <c r="Z100" s="71">
        <v>1</v>
      </c>
    </row>
    <row r="101" spans="2:26">
      <c r="B101" s="423"/>
      <c r="C101" s="392" t="s">
        <v>223</v>
      </c>
      <c r="D101" s="68">
        <v>162</v>
      </c>
      <c r="E101" s="68">
        <v>7</v>
      </c>
      <c r="G101" s="68">
        <v>21</v>
      </c>
      <c r="H101" s="68">
        <v>148</v>
      </c>
      <c r="J101" s="68">
        <v>94</v>
      </c>
      <c r="K101" s="68">
        <v>75</v>
      </c>
      <c r="M101" s="68">
        <v>3</v>
      </c>
      <c r="N101" s="68">
        <v>166</v>
      </c>
      <c r="P101" s="68">
        <v>16</v>
      </c>
      <c r="Q101" s="68">
        <v>153</v>
      </c>
      <c r="S101" s="68">
        <v>29</v>
      </c>
      <c r="T101" s="68">
        <v>140</v>
      </c>
      <c r="V101" s="68">
        <v>31</v>
      </c>
      <c r="W101" s="68">
        <v>138</v>
      </c>
      <c r="Y101" s="68">
        <v>11</v>
      </c>
      <c r="Z101" s="68">
        <v>158</v>
      </c>
    </row>
    <row r="102" spans="2:26">
      <c r="B102" s="423"/>
      <c r="C102" s="390"/>
      <c r="D102" s="71">
        <v>0.95857988165680497</v>
      </c>
      <c r="E102" s="71">
        <v>4.1420118343195297E-2</v>
      </c>
      <c r="G102" s="71">
        <v>0.124260355029586</v>
      </c>
      <c r="H102" s="71">
        <v>0.87573964497041401</v>
      </c>
      <c r="J102" s="71">
        <v>0.55621301775147902</v>
      </c>
      <c r="K102" s="71">
        <v>0.44378698224852098</v>
      </c>
      <c r="M102" s="71">
        <v>1.7751479289940801E-2</v>
      </c>
      <c r="N102" s="71">
        <v>0.98224852071005897</v>
      </c>
      <c r="P102" s="71">
        <v>9.4674556213017805E-2</v>
      </c>
      <c r="Q102" s="71">
        <v>0.90532544378698199</v>
      </c>
      <c r="S102" s="71">
        <v>0.171597633136095</v>
      </c>
      <c r="T102" s="71">
        <v>0.828402366863905</v>
      </c>
      <c r="V102" s="71">
        <v>0.183431952662722</v>
      </c>
      <c r="W102" s="71">
        <v>0.81656804733727795</v>
      </c>
      <c r="Y102" s="71">
        <v>6.5088757396449703E-2</v>
      </c>
      <c r="Z102" s="71">
        <v>0.93491124260354996</v>
      </c>
    </row>
    <row r="103" spans="2:26">
      <c r="B103" s="423"/>
      <c r="C103" s="392" t="s">
        <v>224</v>
      </c>
      <c r="D103" s="68">
        <v>319</v>
      </c>
      <c r="E103" s="68">
        <v>38</v>
      </c>
      <c r="G103" s="68">
        <v>23</v>
      </c>
      <c r="H103" s="68">
        <v>333</v>
      </c>
      <c r="J103" s="68">
        <v>214</v>
      </c>
      <c r="K103" s="68">
        <v>142</v>
      </c>
      <c r="M103" s="68">
        <v>2</v>
      </c>
      <c r="N103" s="68">
        <v>354</v>
      </c>
      <c r="P103" s="68">
        <v>29</v>
      </c>
      <c r="Q103" s="68">
        <v>328</v>
      </c>
      <c r="S103" s="68">
        <v>31</v>
      </c>
      <c r="T103" s="68">
        <v>325</v>
      </c>
      <c r="V103" s="68">
        <v>29</v>
      </c>
      <c r="W103" s="68">
        <v>327</v>
      </c>
      <c r="Y103" s="68">
        <v>16</v>
      </c>
      <c r="Z103" s="68">
        <v>340</v>
      </c>
    </row>
    <row r="104" spans="2:26">
      <c r="B104" s="423"/>
      <c r="C104" s="390"/>
      <c r="D104" s="71">
        <v>0.89355742296918805</v>
      </c>
      <c r="E104" s="71">
        <v>0.106442577030812</v>
      </c>
      <c r="G104" s="71">
        <v>6.4606741573033699E-2</v>
      </c>
      <c r="H104" s="71">
        <v>0.93539325842696597</v>
      </c>
      <c r="J104" s="71">
        <v>0.601123595505618</v>
      </c>
      <c r="K104" s="71">
        <v>0.398876404494382</v>
      </c>
      <c r="M104" s="72">
        <v>5.6179775280898901E-3</v>
      </c>
      <c r="N104" s="71">
        <v>0.99438202247190999</v>
      </c>
      <c r="P104" s="71">
        <v>8.1232492997198896E-2</v>
      </c>
      <c r="Q104" s="71">
        <v>0.91876750700280096</v>
      </c>
      <c r="S104" s="71">
        <v>8.7078651685393305E-2</v>
      </c>
      <c r="T104" s="71">
        <v>0.91292134831460703</v>
      </c>
      <c r="V104" s="71">
        <v>8.1460674157303403E-2</v>
      </c>
      <c r="W104" s="71">
        <v>0.91853932584269704</v>
      </c>
      <c r="Y104" s="71">
        <v>4.49438202247191E-2</v>
      </c>
      <c r="Z104" s="71">
        <v>0.95505617977528101</v>
      </c>
    </row>
    <row r="105" spans="2:26">
      <c r="B105" s="423"/>
      <c r="C105" s="392" t="s">
        <v>225</v>
      </c>
      <c r="D105" s="68">
        <v>56</v>
      </c>
      <c r="E105" s="68">
        <v>8</v>
      </c>
      <c r="G105" s="68">
        <v>2</v>
      </c>
      <c r="H105" s="68">
        <v>62</v>
      </c>
      <c r="J105" s="68">
        <v>42</v>
      </c>
      <c r="K105" s="68">
        <v>22</v>
      </c>
      <c r="M105" s="68">
        <v>1</v>
      </c>
      <c r="N105" s="68">
        <v>63</v>
      </c>
      <c r="P105" s="68">
        <v>3</v>
      </c>
      <c r="Q105" s="68">
        <v>61</v>
      </c>
      <c r="S105" s="68">
        <v>6</v>
      </c>
      <c r="T105" s="68">
        <v>58</v>
      </c>
      <c r="V105" s="68">
        <v>4</v>
      </c>
      <c r="W105" s="68">
        <v>60</v>
      </c>
      <c r="Y105" s="68">
        <v>2</v>
      </c>
      <c r="Z105" s="68">
        <v>62</v>
      </c>
    </row>
    <row r="106" spans="2:26">
      <c r="B106" s="423"/>
      <c r="C106" s="390"/>
      <c r="D106" s="71">
        <v>0.875</v>
      </c>
      <c r="E106" s="71">
        <v>0.125</v>
      </c>
      <c r="G106" s="71">
        <v>3.125E-2</v>
      </c>
      <c r="H106" s="71">
        <v>0.96875</v>
      </c>
      <c r="J106" s="71">
        <v>0.65625</v>
      </c>
      <c r="K106" s="71">
        <v>0.34375</v>
      </c>
      <c r="M106" s="71">
        <v>1.5625E-2</v>
      </c>
      <c r="N106" s="71">
        <v>0.984375</v>
      </c>
      <c r="P106" s="71">
        <v>4.6875E-2</v>
      </c>
      <c r="Q106" s="71">
        <v>0.953125</v>
      </c>
      <c r="S106" s="71">
        <v>9.375E-2</v>
      </c>
      <c r="T106" s="71">
        <v>0.90625</v>
      </c>
      <c r="V106" s="71">
        <v>6.25E-2</v>
      </c>
      <c r="W106" s="71">
        <v>0.9375</v>
      </c>
      <c r="Y106" s="71">
        <v>3.125E-2</v>
      </c>
      <c r="Z106" s="71">
        <v>0.96875</v>
      </c>
    </row>
    <row r="107" spans="2:26">
      <c r="B107" s="423"/>
      <c r="C107" s="392" t="s">
        <v>226</v>
      </c>
      <c r="D107" s="68">
        <v>5</v>
      </c>
      <c r="E107" s="68">
        <v>2</v>
      </c>
      <c r="G107" s="68">
        <v>1</v>
      </c>
      <c r="H107" s="68">
        <v>6</v>
      </c>
      <c r="J107" s="68">
        <v>6</v>
      </c>
      <c r="K107" s="68">
        <v>1</v>
      </c>
      <c r="M107" s="68">
        <v>0</v>
      </c>
      <c r="N107" s="68">
        <v>7</v>
      </c>
      <c r="P107" s="68">
        <v>0</v>
      </c>
      <c r="Q107" s="68">
        <v>7</v>
      </c>
      <c r="S107" s="68">
        <v>0</v>
      </c>
      <c r="T107" s="68">
        <v>7</v>
      </c>
      <c r="V107" s="68">
        <v>0</v>
      </c>
      <c r="W107" s="68">
        <v>7</v>
      </c>
      <c r="Y107" s="68">
        <v>0</v>
      </c>
      <c r="Z107" s="68">
        <v>7</v>
      </c>
    </row>
    <row r="108" spans="2:26">
      <c r="B108" s="423"/>
      <c r="C108" s="390"/>
      <c r="D108" s="71">
        <v>0.71428571428571397</v>
      </c>
      <c r="E108" s="71">
        <v>0.28571428571428598</v>
      </c>
      <c r="G108" s="71">
        <v>0.14285714285714299</v>
      </c>
      <c r="H108" s="71">
        <v>0.85714285714285698</v>
      </c>
      <c r="J108" s="71">
        <v>0.85714285714285698</v>
      </c>
      <c r="K108" s="71">
        <v>0.14285714285714299</v>
      </c>
      <c r="M108" s="71">
        <v>0</v>
      </c>
      <c r="N108" s="71">
        <v>1</v>
      </c>
      <c r="P108" s="71">
        <v>0</v>
      </c>
      <c r="Q108" s="71">
        <v>1</v>
      </c>
      <c r="S108" s="71">
        <v>0</v>
      </c>
      <c r="T108" s="71">
        <v>1</v>
      </c>
      <c r="V108" s="71">
        <v>0</v>
      </c>
      <c r="W108" s="71">
        <v>1</v>
      </c>
      <c r="Y108" s="71">
        <v>0</v>
      </c>
      <c r="Z108" s="71">
        <v>1</v>
      </c>
    </row>
    <row r="109" spans="2:26">
      <c r="C109" s="59"/>
      <c r="D109" s="65"/>
    </row>
    <row r="110" spans="2:26">
      <c r="B110" s="423" t="s">
        <v>86</v>
      </c>
      <c r="C110" s="391" t="s">
        <v>180</v>
      </c>
      <c r="D110" s="68">
        <v>133</v>
      </c>
      <c r="E110" s="68">
        <v>21</v>
      </c>
      <c r="G110" s="68">
        <v>18</v>
      </c>
      <c r="H110" s="68">
        <v>136</v>
      </c>
      <c r="J110" s="68">
        <v>95</v>
      </c>
      <c r="K110" s="68">
        <v>59</v>
      </c>
      <c r="M110" s="68">
        <v>1</v>
      </c>
      <c r="N110" s="68">
        <v>153</v>
      </c>
      <c r="P110" s="68">
        <v>10</v>
      </c>
      <c r="Q110" s="68">
        <v>144</v>
      </c>
      <c r="S110" s="68">
        <v>22</v>
      </c>
      <c r="T110" s="68">
        <v>132</v>
      </c>
      <c r="V110" s="68">
        <v>19</v>
      </c>
      <c r="W110" s="68">
        <v>135</v>
      </c>
      <c r="Y110" s="68">
        <v>7</v>
      </c>
      <c r="Z110" s="68">
        <v>147</v>
      </c>
    </row>
    <row r="111" spans="2:26" s="58" customFormat="1">
      <c r="B111" s="423"/>
      <c r="C111" s="388"/>
      <c r="D111" s="71">
        <v>0.86363636363636398</v>
      </c>
      <c r="E111" s="71">
        <v>0.13636363636363599</v>
      </c>
      <c r="F111"/>
      <c r="G111" s="71">
        <v>0.11688311688311701</v>
      </c>
      <c r="H111" s="71">
        <v>0.88311688311688297</v>
      </c>
      <c r="I111"/>
      <c r="J111" s="71">
        <v>0.61688311688311703</v>
      </c>
      <c r="K111" s="71">
        <v>0.38311688311688302</v>
      </c>
      <c r="L111"/>
      <c r="M111" s="72">
        <v>6.4935064935064896E-3</v>
      </c>
      <c r="N111" s="71">
        <v>0.993506493506493</v>
      </c>
      <c r="O111"/>
      <c r="P111" s="71">
        <v>6.4935064935064901E-2</v>
      </c>
      <c r="Q111" s="71">
        <v>0.93506493506493504</v>
      </c>
      <c r="R111"/>
      <c r="S111" s="71">
        <v>0.14285714285714299</v>
      </c>
      <c r="T111" s="71">
        <v>0.85714285714285698</v>
      </c>
      <c r="U111"/>
      <c r="V111" s="71">
        <v>0.123376623376623</v>
      </c>
      <c r="W111" s="71">
        <v>0.87662337662337697</v>
      </c>
      <c r="X111"/>
      <c r="Y111" s="71">
        <v>4.5454545454545497E-2</v>
      </c>
      <c r="Z111" s="71">
        <v>0.95454545454545503</v>
      </c>
    </row>
    <row r="112" spans="2:26">
      <c r="B112" s="423"/>
      <c r="C112" s="392" t="s">
        <v>181</v>
      </c>
      <c r="D112" s="68">
        <v>80</v>
      </c>
      <c r="E112" s="68">
        <v>5</v>
      </c>
      <c r="G112" s="68">
        <v>7</v>
      </c>
      <c r="H112" s="68">
        <v>78</v>
      </c>
      <c r="J112" s="68">
        <v>56</v>
      </c>
      <c r="K112" s="68">
        <v>29</v>
      </c>
      <c r="M112" s="68">
        <v>1</v>
      </c>
      <c r="N112" s="68">
        <v>84</v>
      </c>
      <c r="P112" s="68">
        <v>9</v>
      </c>
      <c r="Q112" s="68">
        <v>76</v>
      </c>
      <c r="S112" s="68">
        <v>11</v>
      </c>
      <c r="T112" s="68">
        <v>74</v>
      </c>
      <c r="V112" s="68">
        <v>9</v>
      </c>
      <c r="W112" s="68">
        <v>76</v>
      </c>
      <c r="Y112" s="68">
        <v>5</v>
      </c>
      <c r="Z112" s="68">
        <v>81</v>
      </c>
    </row>
    <row r="113" spans="2:26" s="58" customFormat="1">
      <c r="B113" s="423"/>
      <c r="C113" s="388"/>
      <c r="D113" s="71">
        <v>0.94117647058823495</v>
      </c>
      <c r="E113" s="71">
        <v>5.8823529411764698E-2</v>
      </c>
      <c r="F113"/>
      <c r="G113" s="71">
        <v>8.2352941176470601E-2</v>
      </c>
      <c r="H113" s="71">
        <v>0.91764705882352904</v>
      </c>
      <c r="I113"/>
      <c r="J113" s="71">
        <v>0.65882352941176503</v>
      </c>
      <c r="K113" s="71">
        <v>0.34117647058823503</v>
      </c>
      <c r="L113"/>
      <c r="M113" s="71">
        <v>1.1764705882352899E-2</v>
      </c>
      <c r="N113" s="71">
        <v>0.98823529411764699</v>
      </c>
      <c r="O113"/>
      <c r="P113" s="71">
        <v>0.105882352941176</v>
      </c>
      <c r="Q113" s="71">
        <v>0.89411764705882302</v>
      </c>
      <c r="R113"/>
      <c r="S113" s="71">
        <v>0.129411764705882</v>
      </c>
      <c r="T113" s="71">
        <v>0.870588235294118</v>
      </c>
      <c r="U113"/>
      <c r="V113" s="71">
        <v>0.105882352941176</v>
      </c>
      <c r="W113" s="71">
        <v>0.89411764705882302</v>
      </c>
      <c r="X113"/>
      <c r="Y113" s="71">
        <v>5.8139534883720902E-2</v>
      </c>
      <c r="Z113" s="71">
        <v>0.94186046511627897</v>
      </c>
    </row>
    <row r="114" spans="2:26">
      <c r="B114" s="423"/>
      <c r="C114" s="392" t="s">
        <v>182</v>
      </c>
      <c r="D114" s="68">
        <v>97</v>
      </c>
      <c r="E114" s="68">
        <v>8</v>
      </c>
      <c r="G114" s="68">
        <v>5</v>
      </c>
      <c r="H114" s="68">
        <v>100</v>
      </c>
      <c r="J114" s="68">
        <v>65</v>
      </c>
      <c r="K114" s="68">
        <v>40</v>
      </c>
      <c r="M114" s="68">
        <v>0</v>
      </c>
      <c r="N114" s="68">
        <v>105</v>
      </c>
      <c r="P114" s="68">
        <v>12</v>
      </c>
      <c r="Q114" s="68">
        <v>93</v>
      </c>
      <c r="S114" s="68">
        <v>10</v>
      </c>
      <c r="T114" s="68">
        <v>95</v>
      </c>
      <c r="V114" s="68">
        <v>6</v>
      </c>
      <c r="W114" s="68">
        <v>99</v>
      </c>
      <c r="Y114" s="68">
        <v>8</v>
      </c>
      <c r="Z114" s="68">
        <v>97</v>
      </c>
    </row>
    <row r="115" spans="2:26" s="58" customFormat="1">
      <c r="B115" s="423"/>
      <c r="C115" s="388"/>
      <c r="D115" s="71">
        <v>0.92380952380952397</v>
      </c>
      <c r="E115" s="71">
        <v>7.6190476190476197E-2</v>
      </c>
      <c r="F115"/>
      <c r="G115" s="71">
        <v>4.7619047619047603E-2</v>
      </c>
      <c r="H115" s="71">
        <v>0.952380952380952</v>
      </c>
      <c r="I115"/>
      <c r="J115" s="71">
        <v>0.61904761904761896</v>
      </c>
      <c r="K115" s="71">
        <v>0.38095238095238099</v>
      </c>
      <c r="L115"/>
      <c r="M115" s="71">
        <v>0</v>
      </c>
      <c r="N115" s="71">
        <v>1</v>
      </c>
      <c r="O115"/>
      <c r="P115" s="71">
        <v>0.114285714285714</v>
      </c>
      <c r="Q115" s="71">
        <v>0.88571428571428601</v>
      </c>
      <c r="R115"/>
      <c r="S115" s="71">
        <v>9.5238095238095205E-2</v>
      </c>
      <c r="T115" s="71">
        <v>0.90476190476190499</v>
      </c>
      <c r="U115"/>
      <c r="V115" s="71">
        <v>5.7142857142857099E-2</v>
      </c>
      <c r="W115" s="71">
        <v>0.94285714285714295</v>
      </c>
      <c r="X115"/>
      <c r="Y115" s="71">
        <v>7.6190476190476197E-2</v>
      </c>
      <c r="Z115" s="71">
        <v>0.92380952380952397</v>
      </c>
    </row>
    <row r="116" spans="2:26">
      <c r="B116" s="423"/>
      <c r="C116" s="392" t="s">
        <v>183</v>
      </c>
      <c r="D116" s="68">
        <v>89</v>
      </c>
      <c r="E116" s="68">
        <v>12</v>
      </c>
      <c r="G116" s="68">
        <v>7</v>
      </c>
      <c r="H116" s="68">
        <v>94</v>
      </c>
      <c r="J116" s="68">
        <v>57</v>
      </c>
      <c r="K116" s="68">
        <v>44</v>
      </c>
      <c r="M116" s="68">
        <v>1</v>
      </c>
      <c r="N116" s="68">
        <v>100</v>
      </c>
      <c r="P116" s="68">
        <v>9</v>
      </c>
      <c r="Q116" s="68">
        <v>92</v>
      </c>
      <c r="S116" s="68">
        <v>11</v>
      </c>
      <c r="T116" s="68">
        <v>89</v>
      </c>
      <c r="V116" s="68">
        <v>13</v>
      </c>
      <c r="W116" s="68">
        <v>88</v>
      </c>
      <c r="Y116" s="68">
        <v>4</v>
      </c>
      <c r="Z116" s="68">
        <v>97</v>
      </c>
    </row>
    <row r="117" spans="2:26" s="58" customFormat="1">
      <c r="B117" s="423"/>
      <c r="C117" s="388"/>
      <c r="D117" s="71">
        <v>0.88118811881188097</v>
      </c>
      <c r="E117" s="71">
        <v>0.118811881188119</v>
      </c>
      <c r="F117"/>
      <c r="G117" s="71">
        <v>6.9306930693069299E-2</v>
      </c>
      <c r="H117" s="71">
        <v>0.93069306930693096</v>
      </c>
      <c r="I117"/>
      <c r="J117" s="71">
        <v>0.56435643564356397</v>
      </c>
      <c r="K117" s="71">
        <v>0.43564356435643597</v>
      </c>
      <c r="L117"/>
      <c r="M117" s="72">
        <v>9.9009900990098994E-3</v>
      </c>
      <c r="N117" s="71">
        <v>0.99009900990098998</v>
      </c>
      <c r="O117"/>
      <c r="P117" s="71">
        <v>8.9108910891089105E-2</v>
      </c>
      <c r="Q117" s="71">
        <v>0.91089108910891103</v>
      </c>
      <c r="R117"/>
      <c r="S117" s="71">
        <v>0.11</v>
      </c>
      <c r="T117" s="71">
        <v>0.89</v>
      </c>
      <c r="U117"/>
      <c r="V117" s="71">
        <v>0.12871287128712899</v>
      </c>
      <c r="W117" s="71">
        <v>0.87128712871287095</v>
      </c>
      <c r="X117"/>
      <c r="Y117" s="71">
        <v>3.9603960396039598E-2</v>
      </c>
      <c r="Z117" s="71">
        <v>0.96039603960396003</v>
      </c>
    </row>
    <row r="118" spans="2:26">
      <c r="B118" s="423"/>
      <c r="C118" s="392" t="s">
        <v>184</v>
      </c>
      <c r="D118" s="68">
        <v>74</v>
      </c>
      <c r="E118" s="68">
        <v>6</v>
      </c>
      <c r="G118" s="68">
        <v>3</v>
      </c>
      <c r="H118" s="68">
        <v>77</v>
      </c>
      <c r="J118" s="68">
        <v>47</v>
      </c>
      <c r="K118" s="68">
        <v>32</v>
      </c>
      <c r="M118" s="68">
        <v>1</v>
      </c>
      <c r="N118" s="68">
        <v>79</v>
      </c>
      <c r="P118" s="68">
        <v>4</v>
      </c>
      <c r="Q118" s="68">
        <v>76</v>
      </c>
      <c r="S118" s="68">
        <v>7</v>
      </c>
      <c r="T118" s="68">
        <v>73</v>
      </c>
      <c r="V118" s="68">
        <v>10</v>
      </c>
      <c r="W118" s="68">
        <v>70</v>
      </c>
      <c r="Y118" s="68">
        <v>1</v>
      </c>
      <c r="Z118" s="68">
        <v>79</v>
      </c>
    </row>
    <row r="119" spans="2:26" s="58" customFormat="1">
      <c r="B119" s="423"/>
      <c r="C119" s="388"/>
      <c r="D119" s="71">
        <v>0.92500000000000004</v>
      </c>
      <c r="E119" s="71">
        <v>7.4999999999999997E-2</v>
      </c>
      <c r="F119"/>
      <c r="G119" s="71">
        <v>3.7499999999999999E-2</v>
      </c>
      <c r="H119" s="71">
        <v>0.96250000000000002</v>
      </c>
      <c r="I119"/>
      <c r="J119" s="71">
        <v>0.594936708860759</v>
      </c>
      <c r="K119" s="71">
        <v>0.405063291139241</v>
      </c>
      <c r="L119"/>
      <c r="M119" s="71">
        <v>1.2500000000000001E-2</v>
      </c>
      <c r="N119" s="71">
        <v>0.98750000000000004</v>
      </c>
      <c r="O119"/>
      <c r="P119" s="71">
        <v>0.05</v>
      </c>
      <c r="Q119" s="71">
        <v>0.95</v>
      </c>
      <c r="R119"/>
      <c r="S119" s="71">
        <v>8.7499999999999994E-2</v>
      </c>
      <c r="T119" s="71">
        <v>0.91249999999999998</v>
      </c>
      <c r="U119"/>
      <c r="V119" s="71">
        <v>0.125</v>
      </c>
      <c r="W119" s="71">
        <v>0.875</v>
      </c>
      <c r="X119"/>
      <c r="Y119" s="71">
        <v>1.2500000000000001E-2</v>
      </c>
      <c r="Z119" s="71">
        <v>0.98750000000000004</v>
      </c>
    </row>
    <row r="120" spans="2:26">
      <c r="B120" s="423"/>
      <c r="C120" s="392" t="s">
        <v>185</v>
      </c>
      <c r="D120" s="68">
        <v>85</v>
      </c>
      <c r="E120" s="68">
        <v>3</v>
      </c>
      <c r="G120" s="68">
        <v>9</v>
      </c>
      <c r="H120" s="68">
        <v>79</v>
      </c>
      <c r="J120" s="68">
        <v>45</v>
      </c>
      <c r="K120" s="68">
        <v>43</v>
      </c>
      <c r="M120" s="68">
        <v>3</v>
      </c>
      <c r="N120" s="68">
        <v>85</v>
      </c>
      <c r="P120" s="68">
        <v>6</v>
      </c>
      <c r="Q120" s="68">
        <v>82</v>
      </c>
      <c r="S120" s="68">
        <v>8</v>
      </c>
      <c r="T120" s="68">
        <v>80</v>
      </c>
      <c r="V120" s="68">
        <v>9</v>
      </c>
      <c r="W120" s="68">
        <v>79</v>
      </c>
      <c r="Y120" s="68">
        <v>4</v>
      </c>
      <c r="Z120" s="68">
        <v>84</v>
      </c>
    </row>
    <row r="121" spans="2:26" s="58" customFormat="1">
      <c r="B121" s="423"/>
      <c r="C121" s="375"/>
      <c r="D121" s="71">
        <v>0.96590909090909105</v>
      </c>
      <c r="E121" s="71">
        <v>3.4090909090909102E-2</v>
      </c>
      <c r="F121"/>
      <c r="G121" s="71">
        <v>0.102272727272727</v>
      </c>
      <c r="H121" s="71">
        <v>0.89772727272727304</v>
      </c>
      <c r="I121"/>
      <c r="J121" s="71">
        <v>0.51136363636363602</v>
      </c>
      <c r="K121" s="71">
        <v>0.48863636363636398</v>
      </c>
      <c r="L121"/>
      <c r="M121" s="71">
        <v>3.4090909090909102E-2</v>
      </c>
      <c r="N121" s="71">
        <v>0.96590909090909105</v>
      </c>
      <c r="O121"/>
      <c r="P121" s="71">
        <v>6.8181818181818205E-2</v>
      </c>
      <c r="Q121" s="71">
        <v>0.93181818181818199</v>
      </c>
      <c r="R121"/>
      <c r="S121" s="71">
        <v>9.0909090909090898E-2</v>
      </c>
      <c r="T121" s="71">
        <v>0.90909090909090895</v>
      </c>
      <c r="U121"/>
      <c r="V121" s="71">
        <v>0.102272727272727</v>
      </c>
      <c r="W121" s="71">
        <v>0.89772727272727304</v>
      </c>
      <c r="X121"/>
      <c r="Y121" s="71">
        <v>4.5454545454545497E-2</v>
      </c>
      <c r="Z121" s="71">
        <v>0.95454545454545503</v>
      </c>
    </row>
    <row r="122" spans="2:26">
      <c r="C122" s="59"/>
      <c r="D122" s="65"/>
    </row>
    <row r="123" spans="2:26">
      <c r="B123" s="423" t="s">
        <v>87</v>
      </c>
      <c r="C123" s="391" t="s">
        <v>88</v>
      </c>
      <c r="D123" s="68">
        <v>73</v>
      </c>
      <c r="E123" s="68">
        <v>3</v>
      </c>
      <c r="G123" s="68">
        <v>11</v>
      </c>
      <c r="H123" s="68">
        <v>65</v>
      </c>
      <c r="J123" s="68">
        <v>38</v>
      </c>
      <c r="K123" s="68">
        <v>38</v>
      </c>
      <c r="M123" s="68">
        <v>3</v>
      </c>
      <c r="N123" s="68">
        <v>73</v>
      </c>
      <c r="P123" s="68">
        <v>13</v>
      </c>
      <c r="Q123" s="68">
        <v>63</v>
      </c>
      <c r="S123" s="68">
        <v>9</v>
      </c>
      <c r="T123" s="68">
        <v>67</v>
      </c>
      <c r="V123" s="68">
        <v>13</v>
      </c>
      <c r="W123" s="68">
        <v>63</v>
      </c>
      <c r="Y123" s="68">
        <v>3</v>
      </c>
      <c r="Z123" s="68">
        <v>73</v>
      </c>
    </row>
    <row r="124" spans="2:26" s="58" customFormat="1">
      <c r="B124" s="423"/>
      <c r="C124" s="390"/>
      <c r="D124" s="71">
        <v>0.96052631578947401</v>
      </c>
      <c r="E124" s="71">
        <v>3.94736842105263E-2</v>
      </c>
      <c r="F124"/>
      <c r="G124" s="71">
        <v>0.144736842105263</v>
      </c>
      <c r="H124" s="71">
        <v>0.85526315789473695</v>
      </c>
      <c r="I124"/>
      <c r="J124" s="71">
        <v>0.5</v>
      </c>
      <c r="K124" s="71">
        <v>0.5</v>
      </c>
      <c r="L124"/>
      <c r="M124" s="71">
        <v>3.94736842105263E-2</v>
      </c>
      <c r="N124" s="71">
        <v>0.96052631578947401</v>
      </c>
      <c r="O124"/>
      <c r="P124" s="71">
        <v>0.17105263157894701</v>
      </c>
      <c r="Q124" s="71">
        <v>0.82894736842105299</v>
      </c>
      <c r="R124"/>
      <c r="S124" s="71">
        <v>0.118421052631579</v>
      </c>
      <c r="T124" s="71">
        <v>0.88157894736842102</v>
      </c>
      <c r="U124"/>
      <c r="V124" s="71">
        <v>0.17105263157894701</v>
      </c>
      <c r="W124" s="71">
        <v>0.82894736842105299</v>
      </c>
      <c r="X124"/>
      <c r="Y124" s="71">
        <v>3.94736842105263E-2</v>
      </c>
      <c r="Z124" s="71">
        <v>0.96052631578947401</v>
      </c>
    </row>
    <row r="125" spans="2:26">
      <c r="B125" s="423"/>
      <c r="C125" s="392" t="s">
        <v>89</v>
      </c>
      <c r="D125" s="68">
        <v>49</v>
      </c>
      <c r="E125" s="68">
        <v>6</v>
      </c>
      <c r="G125" s="68">
        <v>9</v>
      </c>
      <c r="H125" s="68">
        <v>45</v>
      </c>
      <c r="J125" s="68">
        <v>31</v>
      </c>
      <c r="K125" s="68">
        <v>24</v>
      </c>
      <c r="M125" s="68">
        <v>1</v>
      </c>
      <c r="N125" s="68">
        <v>54</v>
      </c>
      <c r="P125" s="68">
        <v>4</v>
      </c>
      <c r="Q125" s="68">
        <v>50</v>
      </c>
      <c r="S125" s="68">
        <v>9</v>
      </c>
      <c r="T125" s="68">
        <v>46</v>
      </c>
      <c r="V125" s="68">
        <v>11</v>
      </c>
      <c r="W125" s="68">
        <v>43</v>
      </c>
      <c r="Y125" s="68">
        <v>1</v>
      </c>
      <c r="Z125" s="68">
        <v>54</v>
      </c>
    </row>
    <row r="126" spans="2:26" s="58" customFormat="1">
      <c r="B126" s="423"/>
      <c r="C126" s="390"/>
      <c r="D126" s="71">
        <v>0.89090909090909098</v>
      </c>
      <c r="E126" s="71">
        <v>0.109090909090909</v>
      </c>
      <c r="F126"/>
      <c r="G126" s="71">
        <v>0.16666666666666699</v>
      </c>
      <c r="H126" s="71">
        <v>0.83333333333333304</v>
      </c>
      <c r="I126"/>
      <c r="J126" s="71">
        <v>0.56363636363636405</v>
      </c>
      <c r="K126" s="71">
        <v>0.43636363636363601</v>
      </c>
      <c r="L126"/>
      <c r="M126" s="71">
        <v>1.8181818181818198E-2</v>
      </c>
      <c r="N126" s="71">
        <v>0.98181818181818203</v>
      </c>
      <c r="O126"/>
      <c r="P126" s="71">
        <v>7.4074074074074098E-2</v>
      </c>
      <c r="Q126" s="71">
        <v>0.92592592592592604</v>
      </c>
      <c r="R126"/>
      <c r="S126" s="71">
        <v>0.163636363636364</v>
      </c>
      <c r="T126" s="71">
        <v>0.83636363636363598</v>
      </c>
      <c r="U126"/>
      <c r="V126" s="71">
        <v>0.203703703703704</v>
      </c>
      <c r="W126" s="71">
        <v>0.79629629629629595</v>
      </c>
      <c r="X126"/>
      <c r="Y126" s="71">
        <v>1.8181818181818198E-2</v>
      </c>
      <c r="Z126" s="71">
        <v>0.98181818181818203</v>
      </c>
    </row>
    <row r="127" spans="2:26">
      <c r="B127" s="423"/>
      <c r="C127" s="392" t="s">
        <v>90</v>
      </c>
      <c r="D127" s="68">
        <v>62</v>
      </c>
      <c r="E127" s="68">
        <v>5</v>
      </c>
      <c r="G127" s="68">
        <v>3</v>
      </c>
      <c r="H127" s="68">
        <v>64</v>
      </c>
      <c r="J127" s="68">
        <v>41</v>
      </c>
      <c r="K127" s="68">
        <v>25</v>
      </c>
      <c r="M127" s="68">
        <v>0</v>
      </c>
      <c r="N127" s="68">
        <v>66</v>
      </c>
      <c r="P127" s="68">
        <v>5</v>
      </c>
      <c r="Q127" s="68">
        <v>61</v>
      </c>
      <c r="S127" s="68">
        <v>5</v>
      </c>
      <c r="T127" s="68">
        <v>62</v>
      </c>
      <c r="V127" s="68">
        <v>4</v>
      </c>
      <c r="W127" s="68">
        <v>63</v>
      </c>
      <c r="Y127" s="68">
        <v>3</v>
      </c>
      <c r="Z127" s="68">
        <v>64</v>
      </c>
    </row>
    <row r="128" spans="2:26" s="58" customFormat="1">
      <c r="B128" s="423"/>
      <c r="C128" s="390"/>
      <c r="D128" s="71">
        <v>0.92537313432835799</v>
      </c>
      <c r="E128" s="71">
        <v>7.4626865671641798E-2</v>
      </c>
      <c r="F128"/>
      <c r="G128" s="71">
        <v>4.47761194029851E-2</v>
      </c>
      <c r="H128" s="71">
        <v>0.95522388059701502</v>
      </c>
      <c r="I128"/>
      <c r="J128" s="71">
        <v>0.62121212121212099</v>
      </c>
      <c r="K128" s="71">
        <v>0.37878787878787901</v>
      </c>
      <c r="L128"/>
      <c r="M128" s="71">
        <v>0</v>
      </c>
      <c r="N128" s="71">
        <v>1</v>
      </c>
      <c r="O128"/>
      <c r="P128" s="71">
        <v>7.5757575757575801E-2</v>
      </c>
      <c r="Q128" s="71">
        <v>0.92424242424242398</v>
      </c>
      <c r="R128"/>
      <c r="S128" s="71">
        <v>7.4626865671641798E-2</v>
      </c>
      <c r="T128" s="71">
        <v>0.92537313432835799</v>
      </c>
      <c r="U128"/>
      <c r="V128" s="71">
        <v>5.9701492537313397E-2</v>
      </c>
      <c r="W128" s="71">
        <v>0.94029850746268695</v>
      </c>
      <c r="X128"/>
      <c r="Y128" s="71">
        <v>4.47761194029851E-2</v>
      </c>
      <c r="Z128" s="71">
        <v>0.95522388059701502</v>
      </c>
    </row>
    <row r="129" spans="2:26">
      <c r="B129" s="423"/>
      <c r="C129" s="392" t="s">
        <v>91</v>
      </c>
      <c r="D129" s="68">
        <v>74</v>
      </c>
      <c r="E129" s="68">
        <v>8</v>
      </c>
      <c r="G129" s="68">
        <v>6</v>
      </c>
      <c r="H129" s="68">
        <v>76</v>
      </c>
      <c r="J129" s="68">
        <v>41</v>
      </c>
      <c r="K129" s="68">
        <v>41</v>
      </c>
      <c r="M129" s="68">
        <v>3</v>
      </c>
      <c r="N129" s="68">
        <v>80</v>
      </c>
      <c r="P129" s="68">
        <v>6</v>
      </c>
      <c r="Q129" s="68">
        <v>76</v>
      </c>
      <c r="S129" s="68">
        <v>12</v>
      </c>
      <c r="T129" s="68">
        <v>70</v>
      </c>
      <c r="V129" s="68">
        <v>10</v>
      </c>
      <c r="W129" s="68">
        <v>72</v>
      </c>
      <c r="Y129" s="68">
        <v>1</v>
      </c>
      <c r="Z129" s="68">
        <v>81</v>
      </c>
    </row>
    <row r="130" spans="2:26" s="58" customFormat="1">
      <c r="B130" s="423"/>
      <c r="C130" s="390"/>
      <c r="D130" s="71">
        <v>0.90243902439024404</v>
      </c>
      <c r="E130" s="71">
        <v>9.7560975609756101E-2</v>
      </c>
      <c r="F130"/>
      <c r="G130" s="71">
        <v>7.3170731707317097E-2</v>
      </c>
      <c r="H130" s="71">
        <v>0.92682926829268297</v>
      </c>
      <c r="I130"/>
      <c r="J130" s="71">
        <v>0.5</v>
      </c>
      <c r="K130" s="71">
        <v>0.5</v>
      </c>
      <c r="L130"/>
      <c r="M130" s="71">
        <v>3.6144578313252997E-2</v>
      </c>
      <c r="N130" s="71">
        <v>0.96385542168674698</v>
      </c>
      <c r="O130"/>
      <c r="P130" s="71">
        <v>7.3170731707317097E-2</v>
      </c>
      <c r="Q130" s="71">
        <v>0.92682926829268297</v>
      </c>
      <c r="R130"/>
      <c r="S130" s="71">
        <v>0.146341463414634</v>
      </c>
      <c r="T130" s="71">
        <v>0.85365853658536595</v>
      </c>
      <c r="U130"/>
      <c r="V130" s="71">
        <v>0.12195121951219499</v>
      </c>
      <c r="W130" s="71">
        <v>0.87804878048780499</v>
      </c>
      <c r="X130"/>
      <c r="Y130" s="71">
        <v>1.21951219512195E-2</v>
      </c>
      <c r="Z130" s="71">
        <v>0.98780487804878003</v>
      </c>
    </row>
    <row r="131" spans="2:26">
      <c r="B131" s="423"/>
      <c r="C131" s="392" t="s">
        <v>92</v>
      </c>
      <c r="D131" s="68">
        <v>67</v>
      </c>
      <c r="E131" s="68">
        <v>6</v>
      </c>
      <c r="G131" s="68">
        <v>3</v>
      </c>
      <c r="H131" s="68">
        <v>70</v>
      </c>
      <c r="J131" s="68">
        <v>48</v>
      </c>
      <c r="K131" s="68">
        <v>25</v>
      </c>
      <c r="M131" s="68">
        <v>0</v>
      </c>
      <c r="N131" s="68">
        <v>73</v>
      </c>
      <c r="P131" s="68">
        <v>10</v>
      </c>
      <c r="Q131" s="68">
        <v>63</v>
      </c>
      <c r="S131" s="68">
        <v>8</v>
      </c>
      <c r="T131" s="68">
        <v>65</v>
      </c>
      <c r="V131" s="68">
        <v>5</v>
      </c>
      <c r="W131" s="68">
        <v>68</v>
      </c>
      <c r="Y131" s="68">
        <v>2</v>
      </c>
      <c r="Z131" s="68">
        <v>71</v>
      </c>
    </row>
    <row r="132" spans="2:26" s="58" customFormat="1">
      <c r="B132" s="423"/>
      <c r="C132" s="390"/>
      <c r="D132" s="71">
        <v>0.91780821917808197</v>
      </c>
      <c r="E132" s="71">
        <v>8.2191780821917804E-2</v>
      </c>
      <c r="F132"/>
      <c r="G132" s="71">
        <v>4.1095890410958902E-2</v>
      </c>
      <c r="H132" s="71">
        <v>0.95890410958904104</v>
      </c>
      <c r="I132"/>
      <c r="J132" s="71">
        <v>0.65753424657534298</v>
      </c>
      <c r="K132" s="71">
        <v>0.34246575342465801</v>
      </c>
      <c r="L132"/>
      <c r="M132" s="71">
        <v>0</v>
      </c>
      <c r="N132" s="71">
        <v>1</v>
      </c>
      <c r="O132"/>
      <c r="P132" s="71">
        <v>0.13698630136986301</v>
      </c>
      <c r="Q132" s="71">
        <v>0.86301369863013699</v>
      </c>
      <c r="R132"/>
      <c r="S132" s="71">
        <v>0.10958904109589</v>
      </c>
      <c r="T132" s="71">
        <v>0.89041095890411004</v>
      </c>
      <c r="U132"/>
      <c r="V132" s="71">
        <v>6.8493150684931503E-2</v>
      </c>
      <c r="W132" s="71">
        <v>0.931506849315068</v>
      </c>
      <c r="X132"/>
      <c r="Y132" s="71">
        <v>2.7397260273972601E-2</v>
      </c>
      <c r="Z132" s="71">
        <v>0.97260273972602695</v>
      </c>
    </row>
    <row r="133" spans="2:26">
      <c r="B133" s="423"/>
      <c r="C133" s="392" t="s">
        <v>93</v>
      </c>
      <c r="D133" s="68">
        <v>65</v>
      </c>
      <c r="E133" s="68">
        <v>10</v>
      </c>
      <c r="G133" s="68">
        <v>4</v>
      </c>
      <c r="H133" s="68">
        <v>72</v>
      </c>
      <c r="J133" s="68">
        <v>47</v>
      </c>
      <c r="K133" s="68">
        <v>29</v>
      </c>
      <c r="M133" s="68">
        <v>0</v>
      </c>
      <c r="N133" s="68">
        <v>76</v>
      </c>
      <c r="P133" s="68">
        <v>1</v>
      </c>
      <c r="Q133" s="68">
        <v>75</v>
      </c>
      <c r="S133" s="68">
        <v>7</v>
      </c>
      <c r="T133" s="68">
        <v>69</v>
      </c>
      <c r="V133" s="68">
        <v>5</v>
      </c>
      <c r="W133" s="68">
        <v>71</v>
      </c>
      <c r="Y133" s="68">
        <v>7</v>
      </c>
      <c r="Z133" s="68">
        <v>69</v>
      </c>
    </row>
    <row r="134" spans="2:26" s="58" customFormat="1">
      <c r="B134" s="423"/>
      <c r="C134" s="390"/>
      <c r="D134" s="71">
        <v>0.86666666666666703</v>
      </c>
      <c r="E134" s="71">
        <v>0.133333333333333</v>
      </c>
      <c r="F134"/>
      <c r="G134" s="71">
        <v>5.2631578947368397E-2</v>
      </c>
      <c r="H134" s="71">
        <v>0.94736842105263197</v>
      </c>
      <c r="I134"/>
      <c r="J134" s="71">
        <v>0.61842105263157898</v>
      </c>
      <c r="K134" s="71">
        <v>0.38157894736842102</v>
      </c>
      <c r="L134"/>
      <c r="M134" s="71">
        <v>0</v>
      </c>
      <c r="N134" s="71">
        <v>1</v>
      </c>
      <c r="O134"/>
      <c r="P134" s="71">
        <v>1.3157894736842099E-2</v>
      </c>
      <c r="Q134" s="71">
        <v>0.98684210526315796</v>
      </c>
      <c r="R134"/>
      <c r="S134" s="71">
        <v>9.2105263157894704E-2</v>
      </c>
      <c r="T134" s="71">
        <v>0.90789473684210498</v>
      </c>
      <c r="U134"/>
      <c r="V134" s="71">
        <v>6.5789473684210495E-2</v>
      </c>
      <c r="W134" s="71">
        <v>0.93421052631578905</v>
      </c>
      <c r="X134"/>
      <c r="Y134" s="71">
        <v>9.2105263157894704E-2</v>
      </c>
      <c r="Z134" s="71">
        <v>0.90789473684210498</v>
      </c>
    </row>
    <row r="135" spans="2:26">
      <c r="B135" s="423"/>
      <c r="C135" s="392" t="s">
        <v>94</v>
      </c>
      <c r="D135" s="68">
        <v>84</v>
      </c>
      <c r="E135" s="68">
        <v>10</v>
      </c>
      <c r="G135" s="68">
        <v>8</v>
      </c>
      <c r="H135" s="68">
        <v>86</v>
      </c>
      <c r="J135" s="68">
        <v>60</v>
      </c>
      <c r="K135" s="68">
        <v>34</v>
      </c>
      <c r="M135" s="68">
        <v>0</v>
      </c>
      <c r="N135" s="68">
        <v>94</v>
      </c>
      <c r="P135" s="68">
        <v>7</v>
      </c>
      <c r="Q135" s="68">
        <v>87</v>
      </c>
      <c r="S135" s="68">
        <v>14</v>
      </c>
      <c r="T135" s="68">
        <v>80</v>
      </c>
      <c r="V135" s="68">
        <v>14</v>
      </c>
      <c r="W135" s="68">
        <v>80</v>
      </c>
      <c r="Y135" s="68">
        <v>9</v>
      </c>
      <c r="Z135" s="68">
        <v>85</v>
      </c>
    </row>
    <row r="136" spans="2:26" s="58" customFormat="1">
      <c r="B136" s="423"/>
      <c r="C136" s="390"/>
      <c r="D136" s="71">
        <v>0.89361702127659604</v>
      </c>
      <c r="E136" s="71">
        <v>0.10638297872340401</v>
      </c>
      <c r="F136"/>
      <c r="G136" s="71">
        <v>8.5106382978723402E-2</v>
      </c>
      <c r="H136" s="71">
        <v>0.91489361702127703</v>
      </c>
      <c r="I136"/>
      <c r="J136" s="71">
        <v>0.63829787234042601</v>
      </c>
      <c r="K136" s="71">
        <v>0.36170212765957399</v>
      </c>
      <c r="L136"/>
      <c r="M136" s="71">
        <v>0</v>
      </c>
      <c r="N136" s="71">
        <v>1</v>
      </c>
      <c r="O136"/>
      <c r="P136" s="71">
        <v>7.4468085106383003E-2</v>
      </c>
      <c r="Q136" s="71">
        <v>0.92553191489361697</v>
      </c>
      <c r="R136"/>
      <c r="S136" s="71">
        <v>0.14893617021276601</v>
      </c>
      <c r="T136" s="71">
        <v>0.85106382978723405</v>
      </c>
      <c r="U136"/>
      <c r="V136" s="71">
        <v>0.14893617021276601</v>
      </c>
      <c r="W136" s="71">
        <v>0.85106382978723405</v>
      </c>
      <c r="X136"/>
      <c r="Y136" s="71">
        <v>9.5744680851063801E-2</v>
      </c>
      <c r="Z136" s="71">
        <v>0.90425531914893598</v>
      </c>
    </row>
    <row r="137" spans="2:26">
      <c r="B137" s="423"/>
      <c r="C137" s="392" t="s">
        <v>95</v>
      </c>
      <c r="D137" s="68">
        <v>83</v>
      </c>
      <c r="E137" s="68">
        <v>9</v>
      </c>
      <c r="G137" s="68">
        <v>5</v>
      </c>
      <c r="H137" s="68">
        <v>87</v>
      </c>
      <c r="J137" s="68">
        <v>60</v>
      </c>
      <c r="K137" s="68">
        <v>32</v>
      </c>
      <c r="M137" s="68">
        <v>0</v>
      </c>
      <c r="N137" s="68">
        <v>91</v>
      </c>
      <c r="P137" s="68">
        <v>3</v>
      </c>
      <c r="Q137" s="68">
        <v>88</v>
      </c>
      <c r="S137" s="68">
        <v>7</v>
      </c>
      <c r="T137" s="68">
        <v>84</v>
      </c>
      <c r="V137" s="68">
        <v>4</v>
      </c>
      <c r="W137" s="68">
        <v>87</v>
      </c>
      <c r="Y137" s="68">
        <v>4</v>
      </c>
      <c r="Z137" s="68">
        <v>88</v>
      </c>
    </row>
    <row r="138" spans="2:26" s="58" customFormat="1">
      <c r="B138" s="423"/>
      <c r="C138" s="391"/>
      <c r="D138" s="71">
        <v>0.90217391304347805</v>
      </c>
      <c r="E138" s="71">
        <v>9.7826086956521702E-2</v>
      </c>
      <c r="F138"/>
      <c r="G138" s="71">
        <v>5.4347826086956499E-2</v>
      </c>
      <c r="H138" s="71">
        <v>0.94565217391304301</v>
      </c>
      <c r="I138"/>
      <c r="J138" s="71">
        <v>0.65217391304347805</v>
      </c>
      <c r="K138" s="71">
        <v>0.34782608695652201</v>
      </c>
      <c r="L138"/>
      <c r="M138" s="71">
        <v>0</v>
      </c>
      <c r="N138" s="71">
        <v>1</v>
      </c>
      <c r="O138"/>
      <c r="P138" s="71">
        <v>3.2967032967033003E-2</v>
      </c>
      <c r="Q138" s="71">
        <v>0.96703296703296704</v>
      </c>
      <c r="R138"/>
      <c r="S138" s="71">
        <v>7.69230769230769E-2</v>
      </c>
      <c r="T138" s="71">
        <v>0.92307692307692302</v>
      </c>
      <c r="U138"/>
      <c r="V138" s="71">
        <v>4.3956043956044001E-2</v>
      </c>
      <c r="W138" s="71">
        <v>0.95604395604395598</v>
      </c>
      <c r="X138"/>
      <c r="Y138" s="71">
        <v>4.3478260869565202E-2</v>
      </c>
      <c r="Z138" s="71">
        <v>0.95652173913043503</v>
      </c>
    </row>
    <row r="139" spans="2:26" ht="13.5" customHeight="1">
      <c r="D139" s="61"/>
    </row>
    <row r="140" spans="2:26" ht="12.75" customHeight="1">
      <c r="B140" s="60"/>
    </row>
  </sheetData>
  <mergeCells count="80">
    <mergeCell ref="B123:B138"/>
    <mergeCell ref="C123:C124"/>
    <mergeCell ref="C125:C126"/>
    <mergeCell ref="C127:C128"/>
    <mergeCell ref="C129:C130"/>
    <mergeCell ref="C131:C132"/>
    <mergeCell ref="C133:C134"/>
    <mergeCell ref="C135:C136"/>
    <mergeCell ref="C137:C138"/>
    <mergeCell ref="C120:C121"/>
    <mergeCell ref="B99:B108"/>
    <mergeCell ref="C99:C100"/>
    <mergeCell ref="C101:C102"/>
    <mergeCell ref="C103:C104"/>
    <mergeCell ref="C105:C106"/>
    <mergeCell ref="C107:C108"/>
    <mergeCell ref="B110:B121"/>
    <mergeCell ref="C110:C111"/>
    <mergeCell ref="C112:C113"/>
    <mergeCell ref="C114:C115"/>
    <mergeCell ref="C116:C117"/>
    <mergeCell ref="C118:C119"/>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Z4"/>
    <mergeCell ref="D5:E5"/>
    <mergeCell ref="G5:H5"/>
    <mergeCell ref="J5:K5"/>
    <mergeCell ref="M5:N5"/>
    <mergeCell ref="S5:T5"/>
    <mergeCell ref="Y5:Z5"/>
    <mergeCell ref="P5:Q5"/>
    <mergeCell ref="V5:W5"/>
  </mergeCells>
  <hyperlinks>
    <hyperlink ref="B2" location="Obsah!A1" display="späť na obsah"/>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H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3.6640625" customWidth="1"/>
    <col min="9" max="9" width="5" customWidth="1"/>
  </cols>
  <sheetData>
    <row r="2" spans="2:8" ht="21">
      <c r="B2" s="271" t="s">
        <v>552</v>
      </c>
      <c r="C2" s="54"/>
      <c r="D2" s="54" t="s">
        <v>916</v>
      </c>
    </row>
    <row r="4" spans="2:8" ht="61.5" customHeight="1">
      <c r="D4" s="429" t="s">
        <v>917</v>
      </c>
      <c r="E4" s="429"/>
      <c r="F4" s="429"/>
      <c r="G4" s="429"/>
      <c r="H4" s="429"/>
    </row>
    <row r="5" spans="2:8" ht="30" customHeight="1">
      <c r="D5" s="154" t="s">
        <v>327</v>
      </c>
      <c r="E5" s="155" t="s">
        <v>324</v>
      </c>
      <c r="F5" s="155" t="s">
        <v>325</v>
      </c>
      <c r="G5" s="155" t="s">
        <v>328</v>
      </c>
      <c r="H5" s="155" t="s">
        <v>326</v>
      </c>
    </row>
    <row r="6" spans="2:8" ht="15" customHeight="1">
      <c r="B6" s="422" t="s">
        <v>209</v>
      </c>
      <c r="C6" s="131" t="s">
        <v>204</v>
      </c>
      <c r="D6" s="68">
        <v>366</v>
      </c>
      <c r="E6" s="68">
        <v>233</v>
      </c>
      <c r="F6" s="68">
        <v>1</v>
      </c>
      <c r="G6" s="68">
        <v>12</v>
      </c>
      <c r="H6" s="68">
        <v>0</v>
      </c>
    </row>
    <row r="7" spans="2:8" ht="15" customHeight="1">
      <c r="B7" s="422"/>
      <c r="C7" s="131" t="s">
        <v>205</v>
      </c>
      <c r="D7" s="71">
        <v>0.59803921568627505</v>
      </c>
      <c r="E7" s="71">
        <v>0.38071895424836599</v>
      </c>
      <c r="F7" s="72">
        <v>1.63398692810458E-3</v>
      </c>
      <c r="G7" s="71">
        <v>1.9607843137254902E-2</v>
      </c>
      <c r="H7" s="71">
        <v>0</v>
      </c>
    </row>
    <row r="8" spans="2:8">
      <c r="C8" s="59"/>
      <c r="D8" s="65"/>
    </row>
    <row r="9" spans="2:8">
      <c r="B9" s="423" t="s">
        <v>71</v>
      </c>
      <c r="C9" s="391" t="s">
        <v>62</v>
      </c>
      <c r="D9" s="68">
        <v>187</v>
      </c>
      <c r="E9" s="68">
        <v>118</v>
      </c>
      <c r="F9" s="68">
        <v>1</v>
      </c>
      <c r="G9" s="68">
        <v>7</v>
      </c>
      <c r="H9" s="68">
        <v>0</v>
      </c>
    </row>
    <row r="10" spans="2:8">
      <c r="B10" s="423"/>
      <c r="C10" s="390"/>
      <c r="D10" s="71">
        <v>0.597444089456869</v>
      </c>
      <c r="E10" s="71">
        <v>0.37699680511182099</v>
      </c>
      <c r="F10" s="72">
        <v>3.1948881789137401E-3</v>
      </c>
      <c r="G10" s="71">
        <v>2.23642172523962E-2</v>
      </c>
      <c r="H10" s="71">
        <v>0</v>
      </c>
    </row>
    <row r="11" spans="2:8">
      <c r="B11" s="423"/>
      <c r="C11" s="391" t="s">
        <v>63</v>
      </c>
      <c r="D11" s="68">
        <v>179</v>
      </c>
      <c r="E11" s="68">
        <v>115</v>
      </c>
      <c r="F11" s="68">
        <v>0</v>
      </c>
      <c r="G11" s="68">
        <v>5</v>
      </c>
      <c r="H11" s="68">
        <v>0</v>
      </c>
    </row>
    <row r="12" spans="2:8">
      <c r="B12" s="423"/>
      <c r="C12" s="391"/>
      <c r="D12" s="71">
        <v>0.59866220735785902</v>
      </c>
      <c r="E12" s="71">
        <v>0.38461538461538503</v>
      </c>
      <c r="F12" s="71">
        <v>0</v>
      </c>
      <c r="G12" s="71">
        <v>1.6722408026755901E-2</v>
      </c>
      <c r="H12" s="71">
        <v>0</v>
      </c>
    </row>
    <row r="13" spans="2:8">
      <c r="B13" s="2"/>
      <c r="C13" s="59"/>
      <c r="D13" s="65"/>
    </row>
    <row r="14" spans="2:8">
      <c r="B14" s="425" t="s">
        <v>77</v>
      </c>
      <c r="C14" s="392" t="s">
        <v>64</v>
      </c>
      <c r="D14" s="68">
        <v>41</v>
      </c>
      <c r="E14" s="68">
        <v>16</v>
      </c>
      <c r="F14" s="68">
        <v>0</v>
      </c>
      <c r="G14" s="68">
        <v>0</v>
      </c>
      <c r="H14" s="68">
        <v>0</v>
      </c>
    </row>
    <row r="15" spans="2:8">
      <c r="B15" s="426"/>
      <c r="C15" s="390"/>
      <c r="D15" s="71">
        <v>0.71929824561403499</v>
      </c>
      <c r="E15" s="71">
        <v>0.28070175438596501</v>
      </c>
      <c r="F15" s="71">
        <v>0</v>
      </c>
      <c r="G15" s="71">
        <v>0</v>
      </c>
      <c r="H15" s="71">
        <v>0</v>
      </c>
    </row>
    <row r="16" spans="2:8">
      <c r="B16" s="426"/>
      <c r="C16" s="392" t="s">
        <v>65</v>
      </c>
      <c r="D16" s="68">
        <v>71</v>
      </c>
      <c r="E16" s="68">
        <v>68</v>
      </c>
      <c r="F16" s="68">
        <v>0</v>
      </c>
      <c r="G16" s="68">
        <v>3</v>
      </c>
      <c r="H16" s="68">
        <v>0</v>
      </c>
    </row>
    <row r="17" spans="2:8">
      <c r="B17" s="426"/>
      <c r="C17" s="390"/>
      <c r="D17" s="71">
        <v>0.5</v>
      </c>
      <c r="E17" s="71">
        <v>0.47887323943662002</v>
      </c>
      <c r="F17" s="71">
        <v>0</v>
      </c>
      <c r="G17" s="71">
        <v>2.1126760563380299E-2</v>
      </c>
      <c r="H17" s="71">
        <v>0</v>
      </c>
    </row>
    <row r="18" spans="2:8">
      <c r="B18" s="426"/>
      <c r="C18" s="392" t="s">
        <v>66</v>
      </c>
      <c r="D18" s="68">
        <v>94</v>
      </c>
      <c r="E18" s="68">
        <v>71</v>
      </c>
      <c r="F18" s="68">
        <v>1</v>
      </c>
      <c r="G18" s="68">
        <v>7</v>
      </c>
      <c r="H18" s="68">
        <v>0</v>
      </c>
    </row>
    <row r="19" spans="2:8">
      <c r="B19" s="426"/>
      <c r="C19" s="390"/>
      <c r="D19" s="71">
        <v>0.54335260115606898</v>
      </c>
      <c r="E19" s="71">
        <v>0.410404624277457</v>
      </c>
      <c r="F19" s="72">
        <v>5.78034682080925E-3</v>
      </c>
      <c r="G19" s="71">
        <v>4.0462427745664699E-2</v>
      </c>
      <c r="H19" s="71">
        <v>0</v>
      </c>
    </row>
    <row r="20" spans="2:8">
      <c r="B20" s="426"/>
      <c r="C20" s="392" t="s">
        <v>67</v>
      </c>
      <c r="D20" s="68">
        <v>75</v>
      </c>
      <c r="E20" s="68">
        <v>39</v>
      </c>
      <c r="F20" s="68">
        <v>0</v>
      </c>
      <c r="G20" s="68">
        <v>2</v>
      </c>
      <c r="H20" s="68">
        <v>0</v>
      </c>
    </row>
    <row r="21" spans="2:8">
      <c r="B21" s="426"/>
      <c r="C21" s="390"/>
      <c r="D21" s="71">
        <v>0.64655172413793105</v>
      </c>
      <c r="E21" s="71">
        <v>0.33620689655172398</v>
      </c>
      <c r="F21" s="71">
        <v>0</v>
      </c>
      <c r="G21" s="71">
        <v>1.72413793103448E-2</v>
      </c>
      <c r="H21" s="71">
        <v>0</v>
      </c>
    </row>
    <row r="22" spans="2:8">
      <c r="B22" s="426"/>
      <c r="C22" s="392" t="s">
        <v>68</v>
      </c>
      <c r="D22" s="68">
        <v>64</v>
      </c>
      <c r="E22" s="68">
        <v>25</v>
      </c>
      <c r="F22" s="68">
        <v>0</v>
      </c>
      <c r="G22" s="68">
        <v>0</v>
      </c>
      <c r="H22" s="68">
        <v>0</v>
      </c>
    </row>
    <row r="23" spans="2:8">
      <c r="B23" s="426"/>
      <c r="C23" s="390"/>
      <c r="D23" s="71">
        <v>0.71910112359550604</v>
      </c>
      <c r="E23" s="71">
        <v>0.28089887640449401</v>
      </c>
      <c r="F23" s="71">
        <v>0</v>
      </c>
      <c r="G23" s="71">
        <v>0</v>
      </c>
      <c r="H23" s="71">
        <v>0</v>
      </c>
    </row>
    <row r="24" spans="2:8">
      <c r="B24" s="426"/>
      <c r="C24" s="392" t="s">
        <v>69</v>
      </c>
      <c r="D24" s="68">
        <v>9</v>
      </c>
      <c r="E24" s="68">
        <v>7</v>
      </c>
      <c r="F24" s="68">
        <v>0</v>
      </c>
      <c r="G24" s="68">
        <v>0</v>
      </c>
      <c r="H24" s="68">
        <v>0</v>
      </c>
    </row>
    <row r="25" spans="2:8">
      <c r="B25" s="426"/>
      <c r="C25" s="390"/>
      <c r="D25" s="71">
        <v>0.5625</v>
      </c>
      <c r="E25" s="71">
        <v>0.4375</v>
      </c>
      <c r="F25" s="71">
        <v>0</v>
      </c>
      <c r="G25" s="71">
        <v>0</v>
      </c>
      <c r="H25" s="71">
        <v>0</v>
      </c>
    </row>
    <row r="26" spans="2:8">
      <c r="B26" s="426"/>
      <c r="C26" s="392" t="s">
        <v>70</v>
      </c>
      <c r="D26" s="68">
        <v>12</v>
      </c>
      <c r="E26" s="68">
        <v>8</v>
      </c>
      <c r="F26" s="68">
        <v>0</v>
      </c>
      <c r="G26" s="68">
        <v>0</v>
      </c>
      <c r="H26" s="68">
        <v>0</v>
      </c>
    </row>
    <row r="27" spans="2:8">
      <c r="B27" s="427"/>
      <c r="C27" s="390"/>
      <c r="D27" s="71">
        <v>0.6</v>
      </c>
      <c r="E27" s="71">
        <v>0.4</v>
      </c>
      <c r="F27" s="71">
        <v>0</v>
      </c>
      <c r="G27" s="71">
        <v>0</v>
      </c>
      <c r="H27" s="71">
        <v>0</v>
      </c>
    </row>
    <row r="28" spans="2:8">
      <c r="B28" s="2"/>
      <c r="C28" s="59"/>
      <c r="D28" s="65"/>
    </row>
    <row r="29" spans="2:8">
      <c r="B29" s="423" t="s">
        <v>72</v>
      </c>
      <c r="C29" s="391" t="s">
        <v>73</v>
      </c>
      <c r="D29" s="68">
        <v>81</v>
      </c>
      <c r="E29" s="68">
        <v>37</v>
      </c>
      <c r="F29" s="68">
        <v>0</v>
      </c>
      <c r="G29" s="68">
        <v>1</v>
      </c>
      <c r="H29" s="68">
        <v>0</v>
      </c>
    </row>
    <row r="30" spans="2:8">
      <c r="B30" s="423"/>
      <c r="C30" s="390"/>
      <c r="D30" s="71">
        <v>0.68067226890756305</v>
      </c>
      <c r="E30" s="71">
        <v>0.310924369747899</v>
      </c>
      <c r="F30" s="71">
        <v>0</v>
      </c>
      <c r="G30" s="72">
        <v>8.40336134453782E-3</v>
      </c>
      <c r="H30" s="71">
        <v>0</v>
      </c>
    </row>
    <row r="31" spans="2:8">
      <c r="B31" s="423"/>
      <c r="C31" s="392" t="s">
        <v>74</v>
      </c>
      <c r="D31" s="68">
        <v>101</v>
      </c>
      <c r="E31" s="68">
        <v>52</v>
      </c>
      <c r="F31" s="68">
        <v>0</v>
      </c>
      <c r="G31" s="68">
        <v>5</v>
      </c>
      <c r="H31" s="68">
        <v>0</v>
      </c>
    </row>
    <row r="32" spans="2:8" ht="15.75" customHeight="1">
      <c r="B32" s="423"/>
      <c r="C32" s="390"/>
      <c r="D32" s="71">
        <v>0.639240506329114</v>
      </c>
      <c r="E32" s="71">
        <v>0.329113924050633</v>
      </c>
      <c r="F32" s="71">
        <v>0</v>
      </c>
      <c r="G32" s="71">
        <v>3.1645569620253201E-2</v>
      </c>
      <c r="H32" s="71">
        <v>0</v>
      </c>
    </row>
    <row r="33" spans="2:8" ht="15.75" customHeight="1">
      <c r="B33" s="423"/>
      <c r="C33" s="392" t="s">
        <v>75</v>
      </c>
      <c r="D33" s="68">
        <v>140</v>
      </c>
      <c r="E33" s="68">
        <v>104</v>
      </c>
      <c r="F33" s="68">
        <v>1</v>
      </c>
      <c r="G33" s="68">
        <v>4</v>
      </c>
      <c r="H33" s="68">
        <v>0</v>
      </c>
    </row>
    <row r="34" spans="2:8">
      <c r="B34" s="423"/>
      <c r="C34" s="390"/>
      <c r="D34" s="71">
        <v>0.56224899598393596</v>
      </c>
      <c r="E34" s="71">
        <v>0.417670682730924</v>
      </c>
      <c r="F34" s="72">
        <v>4.0160642570281103E-3</v>
      </c>
      <c r="G34" s="71">
        <v>1.60642570281124E-2</v>
      </c>
      <c r="H34" s="71">
        <v>0</v>
      </c>
    </row>
    <row r="35" spans="2:8">
      <c r="B35" s="423"/>
      <c r="C35" s="392" t="s">
        <v>76</v>
      </c>
      <c r="D35" s="68">
        <v>45</v>
      </c>
      <c r="E35" s="68">
        <v>40</v>
      </c>
      <c r="F35" s="68">
        <v>0</v>
      </c>
      <c r="G35" s="68">
        <v>1</v>
      </c>
      <c r="H35" s="68">
        <v>0</v>
      </c>
    </row>
    <row r="36" spans="2:8">
      <c r="B36" s="423"/>
      <c r="C36" s="391"/>
      <c r="D36" s="71">
        <v>0.52325581395348797</v>
      </c>
      <c r="E36" s="71">
        <v>0.46511627906976699</v>
      </c>
      <c r="F36" s="71">
        <v>0</v>
      </c>
      <c r="G36" s="71">
        <v>1.16279069767442E-2</v>
      </c>
      <c r="H36" s="71">
        <v>0</v>
      </c>
    </row>
    <row r="37" spans="2:8">
      <c r="B37" s="2"/>
      <c r="C37" s="59"/>
      <c r="D37" s="65"/>
    </row>
    <row r="38" spans="2:8">
      <c r="B38" s="423" t="s">
        <v>81</v>
      </c>
      <c r="C38" s="391" t="s">
        <v>78</v>
      </c>
      <c r="D38" s="68">
        <v>322</v>
      </c>
      <c r="E38" s="68">
        <v>209</v>
      </c>
      <c r="F38" s="68">
        <v>1</v>
      </c>
      <c r="G38" s="68">
        <v>11</v>
      </c>
      <c r="H38" s="68">
        <v>0</v>
      </c>
    </row>
    <row r="39" spans="2:8">
      <c r="B39" s="423"/>
      <c r="C39" s="390"/>
      <c r="D39" s="71">
        <v>0.59300184162062597</v>
      </c>
      <c r="E39" s="71">
        <v>0.38489871086556199</v>
      </c>
      <c r="F39" s="72">
        <v>1.8416206261510099E-3</v>
      </c>
      <c r="G39" s="71">
        <v>2.02578268876611E-2</v>
      </c>
      <c r="H39" s="71">
        <v>0</v>
      </c>
    </row>
    <row r="40" spans="2:8">
      <c r="B40" s="423"/>
      <c r="C40" s="392" t="s">
        <v>79</v>
      </c>
      <c r="D40" s="68">
        <v>39</v>
      </c>
      <c r="E40" s="68">
        <v>19</v>
      </c>
      <c r="F40" s="68">
        <v>0</v>
      </c>
      <c r="G40" s="68">
        <v>1</v>
      </c>
      <c r="H40" s="68">
        <v>0</v>
      </c>
    </row>
    <row r="41" spans="2:8">
      <c r="B41" s="423"/>
      <c r="C41" s="390"/>
      <c r="D41" s="71">
        <v>0.66101694915254205</v>
      </c>
      <c r="E41" s="71">
        <v>0.322033898305085</v>
      </c>
      <c r="F41" s="71">
        <v>0</v>
      </c>
      <c r="G41" s="71">
        <v>1.6949152542372899E-2</v>
      </c>
      <c r="H41" s="71">
        <v>0</v>
      </c>
    </row>
    <row r="42" spans="2:8">
      <c r="B42" s="423"/>
      <c r="C42" s="392" t="s">
        <v>80</v>
      </c>
      <c r="D42" s="68">
        <v>6</v>
      </c>
      <c r="E42" s="68">
        <v>5</v>
      </c>
      <c r="F42" s="68">
        <v>0</v>
      </c>
      <c r="G42" s="68">
        <v>0</v>
      </c>
      <c r="H42" s="68">
        <v>0</v>
      </c>
    </row>
    <row r="43" spans="2:8">
      <c r="B43" s="423"/>
      <c r="C43" s="391"/>
      <c r="D43" s="71">
        <v>0.54545454545454497</v>
      </c>
      <c r="E43" s="71">
        <v>0.45454545454545497</v>
      </c>
      <c r="F43" s="71">
        <v>0</v>
      </c>
      <c r="G43" s="71">
        <v>0</v>
      </c>
      <c r="H43" s="71">
        <v>0</v>
      </c>
    </row>
    <row r="44" spans="2:8">
      <c r="C44" s="59"/>
      <c r="D44" s="65"/>
    </row>
    <row r="45" spans="2:8" ht="15" customHeight="1">
      <c r="B45" s="423" t="s">
        <v>227</v>
      </c>
      <c r="C45" s="377" t="s">
        <v>178</v>
      </c>
      <c r="D45" s="68">
        <v>15</v>
      </c>
      <c r="E45" s="68">
        <v>11</v>
      </c>
      <c r="F45" s="68">
        <v>0</v>
      </c>
      <c r="G45" s="68">
        <v>0</v>
      </c>
      <c r="H45" s="68">
        <v>0</v>
      </c>
    </row>
    <row r="46" spans="2:8" ht="15" customHeight="1">
      <c r="B46" s="423"/>
      <c r="C46" s="395"/>
      <c r="D46" s="71">
        <v>0.57692307692307698</v>
      </c>
      <c r="E46" s="71">
        <v>0.42307692307692302</v>
      </c>
      <c r="F46" s="71">
        <v>0</v>
      </c>
      <c r="G46" s="71">
        <v>0</v>
      </c>
      <c r="H46" s="71">
        <v>0</v>
      </c>
    </row>
    <row r="47" spans="2:8" ht="15" customHeight="1">
      <c r="B47" s="423"/>
      <c r="C47" s="381" t="s">
        <v>177</v>
      </c>
      <c r="D47" s="68">
        <v>48</v>
      </c>
      <c r="E47" s="68">
        <v>21</v>
      </c>
      <c r="F47" s="68">
        <v>0</v>
      </c>
      <c r="G47" s="68">
        <v>6</v>
      </c>
      <c r="H47" s="68">
        <v>0</v>
      </c>
    </row>
    <row r="48" spans="2:8" ht="15" customHeight="1">
      <c r="B48" s="423"/>
      <c r="C48" s="395"/>
      <c r="D48" s="71">
        <v>0.64</v>
      </c>
      <c r="E48" s="71">
        <v>0.28000000000000003</v>
      </c>
      <c r="F48" s="71">
        <v>0</v>
      </c>
      <c r="G48" s="71">
        <v>0.08</v>
      </c>
      <c r="H48" s="71">
        <v>0</v>
      </c>
    </row>
    <row r="49" spans="2:8" ht="15" customHeight="1">
      <c r="B49" s="423"/>
      <c r="C49" s="381" t="s">
        <v>179</v>
      </c>
      <c r="D49" s="68">
        <v>37</v>
      </c>
      <c r="E49" s="68">
        <v>23</v>
      </c>
      <c r="F49" s="68">
        <v>0</v>
      </c>
      <c r="G49" s="68">
        <v>1</v>
      </c>
      <c r="H49" s="68">
        <v>0</v>
      </c>
    </row>
    <row r="50" spans="2:8" ht="15" customHeight="1">
      <c r="B50" s="423"/>
      <c r="C50" s="395"/>
      <c r="D50" s="71">
        <v>0.60655737704918</v>
      </c>
      <c r="E50" s="71">
        <v>0.37704918032786899</v>
      </c>
      <c r="F50" s="71">
        <v>0</v>
      </c>
      <c r="G50" s="71">
        <v>1.63934426229508E-2</v>
      </c>
      <c r="H50" s="71">
        <v>0</v>
      </c>
    </row>
    <row r="51" spans="2:8" ht="15" customHeight="1">
      <c r="B51" s="423"/>
      <c r="C51" s="381" t="s">
        <v>157</v>
      </c>
      <c r="D51" s="68">
        <v>54</v>
      </c>
      <c r="E51" s="68">
        <v>26</v>
      </c>
      <c r="F51" s="68">
        <v>0</v>
      </c>
      <c r="G51" s="68">
        <v>0</v>
      </c>
      <c r="H51" s="68">
        <v>0</v>
      </c>
    </row>
    <row r="52" spans="2:8" ht="15" customHeight="1">
      <c r="B52" s="423"/>
      <c r="C52" s="395"/>
      <c r="D52" s="71">
        <v>0.67500000000000004</v>
      </c>
      <c r="E52" s="71">
        <v>0.32500000000000001</v>
      </c>
      <c r="F52" s="71">
        <v>0</v>
      </c>
      <c r="G52" s="71">
        <v>0</v>
      </c>
      <c r="H52" s="71">
        <v>0</v>
      </c>
    </row>
    <row r="53" spans="2:8" ht="15" customHeight="1">
      <c r="B53" s="423"/>
      <c r="C53" s="381" t="s">
        <v>171</v>
      </c>
      <c r="D53" s="68">
        <v>38</v>
      </c>
      <c r="E53" s="68">
        <v>21</v>
      </c>
      <c r="F53" s="68">
        <v>1</v>
      </c>
      <c r="G53" s="68">
        <v>1</v>
      </c>
      <c r="H53" s="68">
        <v>0</v>
      </c>
    </row>
    <row r="54" spans="2:8" ht="15" customHeight="1">
      <c r="B54" s="423"/>
      <c r="C54" s="395"/>
      <c r="D54" s="71">
        <v>0.62295081967213095</v>
      </c>
      <c r="E54" s="71">
        <v>0.34426229508196698</v>
      </c>
      <c r="F54" s="71">
        <v>1.63934426229508E-2</v>
      </c>
      <c r="G54" s="71">
        <v>1.63934426229508E-2</v>
      </c>
      <c r="H54" s="71">
        <v>0</v>
      </c>
    </row>
    <row r="55" spans="2:8" ht="15" customHeight="1">
      <c r="B55" s="423"/>
      <c r="C55" s="381" t="s">
        <v>172</v>
      </c>
      <c r="D55" s="68">
        <v>24</v>
      </c>
      <c r="E55" s="68">
        <v>23</v>
      </c>
      <c r="F55" s="68">
        <v>0</v>
      </c>
      <c r="G55" s="68">
        <v>0</v>
      </c>
      <c r="H55" s="68">
        <v>0</v>
      </c>
    </row>
    <row r="56" spans="2:8" ht="15" customHeight="1">
      <c r="B56" s="423"/>
      <c r="C56" s="395"/>
      <c r="D56" s="71">
        <v>0.51063829787234005</v>
      </c>
      <c r="E56" s="71">
        <v>0.48936170212766</v>
      </c>
      <c r="F56" s="71">
        <v>0</v>
      </c>
      <c r="G56" s="71">
        <v>0</v>
      </c>
      <c r="H56" s="71">
        <v>0</v>
      </c>
    </row>
    <row r="57" spans="2:8" ht="15" customHeight="1">
      <c r="B57" s="423"/>
      <c r="C57" s="381" t="s">
        <v>173</v>
      </c>
      <c r="D57" s="68">
        <v>0</v>
      </c>
      <c r="E57" s="68">
        <v>2</v>
      </c>
      <c r="F57" s="68">
        <v>0</v>
      </c>
      <c r="G57" s="68">
        <v>0</v>
      </c>
      <c r="H57" s="68">
        <v>0</v>
      </c>
    </row>
    <row r="58" spans="2:8" ht="15" customHeight="1">
      <c r="B58" s="423"/>
      <c r="C58" s="395"/>
      <c r="D58" s="71">
        <v>0</v>
      </c>
      <c r="E58" s="71">
        <v>1</v>
      </c>
      <c r="F58" s="71">
        <v>0</v>
      </c>
      <c r="G58" s="71">
        <v>0</v>
      </c>
      <c r="H58" s="71">
        <v>0</v>
      </c>
    </row>
    <row r="59" spans="2:8" ht="15" customHeight="1">
      <c r="B59" s="423"/>
      <c r="C59" s="381" t="s">
        <v>174</v>
      </c>
      <c r="D59" s="68">
        <v>18</v>
      </c>
      <c r="E59" s="68">
        <v>13</v>
      </c>
      <c r="F59" s="68">
        <v>0</v>
      </c>
      <c r="G59" s="68">
        <v>1</v>
      </c>
      <c r="H59" s="68">
        <v>0</v>
      </c>
    </row>
    <row r="60" spans="2:8" ht="15" customHeight="1">
      <c r="B60" s="423"/>
      <c r="C60" s="395"/>
      <c r="D60" s="71">
        <v>0.5625</v>
      </c>
      <c r="E60" s="71">
        <v>0.40625</v>
      </c>
      <c r="F60" s="71">
        <v>0</v>
      </c>
      <c r="G60" s="71">
        <v>3.125E-2</v>
      </c>
      <c r="H60" s="71">
        <v>0</v>
      </c>
    </row>
    <row r="61" spans="2:8" ht="15" customHeight="1">
      <c r="B61" s="423"/>
      <c r="C61" s="381" t="s">
        <v>175</v>
      </c>
      <c r="D61" s="68">
        <v>5</v>
      </c>
      <c r="E61" s="68">
        <v>9</v>
      </c>
      <c r="F61" s="68">
        <v>0</v>
      </c>
      <c r="G61" s="68">
        <v>0</v>
      </c>
      <c r="H61" s="68">
        <v>0</v>
      </c>
    </row>
    <row r="62" spans="2:8" ht="15" customHeight="1">
      <c r="B62" s="423"/>
      <c r="C62" s="395"/>
      <c r="D62" s="71">
        <v>0.35714285714285698</v>
      </c>
      <c r="E62" s="71">
        <v>0.64285714285714302</v>
      </c>
      <c r="F62" s="71">
        <v>0</v>
      </c>
      <c r="G62" s="71">
        <v>0</v>
      </c>
      <c r="H62" s="71">
        <v>0</v>
      </c>
    </row>
    <row r="63" spans="2:8">
      <c r="B63" s="423"/>
      <c r="C63" s="381" t="s">
        <v>158</v>
      </c>
      <c r="D63" s="68">
        <v>11</v>
      </c>
      <c r="E63" s="68">
        <v>5</v>
      </c>
      <c r="F63" s="68">
        <v>0</v>
      </c>
      <c r="G63" s="68">
        <v>0</v>
      </c>
      <c r="H63" s="68">
        <v>0</v>
      </c>
    </row>
    <row r="64" spans="2:8">
      <c r="B64" s="423"/>
      <c r="C64" s="395"/>
      <c r="D64" s="71">
        <v>0.6875</v>
      </c>
      <c r="E64" s="71">
        <v>0.3125</v>
      </c>
      <c r="F64" s="71">
        <v>0</v>
      </c>
      <c r="G64" s="71">
        <v>0</v>
      </c>
      <c r="H64" s="71">
        <v>0</v>
      </c>
    </row>
    <row r="65" spans="2:8">
      <c r="B65" s="423"/>
      <c r="C65" s="381" t="s">
        <v>159</v>
      </c>
      <c r="D65" s="68">
        <v>79</v>
      </c>
      <c r="E65" s="68">
        <v>55</v>
      </c>
      <c r="F65" s="68">
        <v>0</v>
      </c>
      <c r="G65" s="68">
        <v>1</v>
      </c>
      <c r="H65" s="68">
        <v>0</v>
      </c>
    </row>
    <row r="66" spans="2:8">
      <c r="B66" s="423"/>
      <c r="C66" s="395"/>
      <c r="D66" s="71">
        <v>0.58518518518518503</v>
      </c>
      <c r="E66" s="71">
        <v>0.407407407407407</v>
      </c>
      <c r="F66" s="71">
        <v>0</v>
      </c>
      <c r="G66" s="72">
        <v>7.4074074074074103E-3</v>
      </c>
      <c r="H66" s="71">
        <v>0</v>
      </c>
    </row>
    <row r="67" spans="2:8">
      <c r="B67" s="423"/>
      <c r="C67" s="381" t="s">
        <v>160</v>
      </c>
      <c r="D67" s="68">
        <v>12</v>
      </c>
      <c r="E67" s="68">
        <v>10</v>
      </c>
      <c r="F67" s="68">
        <v>0</v>
      </c>
      <c r="G67" s="68">
        <v>1</v>
      </c>
      <c r="H67" s="68">
        <v>0</v>
      </c>
    </row>
    <row r="68" spans="2:8">
      <c r="B68" s="423"/>
      <c r="C68" s="395"/>
      <c r="D68" s="71">
        <v>0.52173913043478304</v>
      </c>
      <c r="E68" s="71">
        <v>0.434782608695652</v>
      </c>
      <c r="F68" s="71">
        <v>0</v>
      </c>
      <c r="G68" s="71">
        <v>4.3478260869565202E-2</v>
      </c>
      <c r="H68" s="71">
        <v>0</v>
      </c>
    </row>
    <row r="69" spans="2:8">
      <c r="B69" s="423"/>
      <c r="C69" s="381" t="s">
        <v>83</v>
      </c>
      <c r="D69" s="68">
        <v>27</v>
      </c>
      <c r="E69" s="68">
        <v>13</v>
      </c>
      <c r="F69" s="68">
        <v>0</v>
      </c>
      <c r="G69" s="68">
        <v>1</v>
      </c>
      <c r="H69" s="68">
        <v>0</v>
      </c>
    </row>
    <row r="70" spans="2:8">
      <c r="B70" s="423"/>
      <c r="C70" s="395"/>
      <c r="D70" s="71">
        <v>0.65853658536585402</v>
      </c>
      <c r="E70" s="71">
        <v>0.31707317073170699</v>
      </c>
      <c r="F70" s="71">
        <v>0</v>
      </c>
      <c r="G70" s="71">
        <v>2.4390243902439001E-2</v>
      </c>
      <c r="H70" s="71">
        <v>0</v>
      </c>
    </row>
    <row r="71" spans="2:8">
      <c r="C71" s="59"/>
      <c r="D71" s="65"/>
    </row>
    <row r="72" spans="2:8">
      <c r="B72" s="423" t="s">
        <v>101</v>
      </c>
      <c r="C72" s="391" t="s">
        <v>161</v>
      </c>
      <c r="D72" s="68">
        <v>48</v>
      </c>
      <c r="E72" s="68">
        <v>39</v>
      </c>
      <c r="F72" s="68">
        <v>1</v>
      </c>
      <c r="G72" s="68">
        <v>0</v>
      </c>
      <c r="H72" s="68">
        <v>0</v>
      </c>
    </row>
    <row r="73" spans="2:8">
      <c r="B73" s="423"/>
      <c r="C73" s="390"/>
      <c r="D73" s="71">
        <v>0.54545454545454497</v>
      </c>
      <c r="E73" s="71">
        <v>0.44318181818181801</v>
      </c>
      <c r="F73" s="71">
        <v>1.13636363636364E-2</v>
      </c>
      <c r="G73" s="71">
        <v>0</v>
      </c>
      <c r="H73" s="71">
        <v>0</v>
      </c>
    </row>
    <row r="74" spans="2:8">
      <c r="B74" s="423"/>
      <c r="C74" s="392" t="s">
        <v>162</v>
      </c>
      <c r="D74" s="68">
        <v>34</v>
      </c>
      <c r="E74" s="68">
        <v>20</v>
      </c>
      <c r="F74" s="68">
        <v>0</v>
      </c>
      <c r="G74" s="68">
        <v>1</v>
      </c>
      <c r="H74" s="68">
        <v>0</v>
      </c>
    </row>
    <row r="75" spans="2:8">
      <c r="B75" s="423"/>
      <c r="C75" s="390"/>
      <c r="D75" s="71">
        <v>0.61818181818181805</v>
      </c>
      <c r="E75" s="71">
        <v>0.36363636363636398</v>
      </c>
      <c r="F75" s="71">
        <v>0</v>
      </c>
      <c r="G75" s="71">
        <v>1.8181818181818198E-2</v>
      </c>
      <c r="H75" s="71">
        <v>0</v>
      </c>
    </row>
    <row r="76" spans="2:8">
      <c r="B76" s="423"/>
      <c r="C76" s="392" t="s">
        <v>163</v>
      </c>
      <c r="D76" s="68">
        <v>4</v>
      </c>
      <c r="E76" s="68">
        <v>6</v>
      </c>
      <c r="F76" s="68">
        <v>0</v>
      </c>
      <c r="G76" s="68">
        <v>0</v>
      </c>
      <c r="H76" s="68">
        <v>0</v>
      </c>
    </row>
    <row r="77" spans="2:8">
      <c r="B77" s="423"/>
      <c r="C77" s="390"/>
      <c r="D77" s="71">
        <v>0.4</v>
      </c>
      <c r="E77" s="71">
        <v>0.6</v>
      </c>
      <c r="F77" s="71">
        <v>0</v>
      </c>
      <c r="G77" s="71">
        <v>0</v>
      </c>
      <c r="H77" s="71">
        <v>0</v>
      </c>
    </row>
    <row r="78" spans="2:8">
      <c r="B78" s="423"/>
      <c r="C78" s="392" t="s">
        <v>164</v>
      </c>
      <c r="D78" s="68">
        <v>153</v>
      </c>
      <c r="E78" s="68">
        <v>86</v>
      </c>
      <c r="F78" s="68">
        <v>0</v>
      </c>
      <c r="G78" s="68">
        <v>8</v>
      </c>
      <c r="H78" s="68">
        <v>0</v>
      </c>
    </row>
    <row r="79" spans="2:8">
      <c r="B79" s="423"/>
      <c r="C79" s="390"/>
      <c r="D79" s="71">
        <v>0.61943319838056699</v>
      </c>
      <c r="E79" s="71">
        <v>0.34817813765182198</v>
      </c>
      <c r="F79" s="71">
        <v>0</v>
      </c>
      <c r="G79" s="71">
        <v>3.2388663967611302E-2</v>
      </c>
      <c r="H79" s="71">
        <v>0</v>
      </c>
    </row>
    <row r="80" spans="2:8">
      <c r="C80" s="59"/>
      <c r="D80" s="65"/>
    </row>
    <row r="81" spans="2:8">
      <c r="B81" s="423" t="s">
        <v>148</v>
      </c>
      <c r="C81" s="403" t="s">
        <v>165</v>
      </c>
      <c r="D81" s="68">
        <v>17</v>
      </c>
      <c r="E81" s="68">
        <v>21</v>
      </c>
      <c r="F81" s="68">
        <v>0</v>
      </c>
      <c r="G81" s="68">
        <v>0</v>
      </c>
      <c r="H81" s="68">
        <v>0</v>
      </c>
    </row>
    <row r="82" spans="2:8">
      <c r="B82" s="423"/>
      <c r="C82" s="402"/>
      <c r="D82" s="71">
        <v>0.44736842105263203</v>
      </c>
      <c r="E82" s="71">
        <v>0.55263157894736803</v>
      </c>
      <c r="F82" s="71">
        <v>0</v>
      </c>
      <c r="G82" s="71">
        <v>0</v>
      </c>
      <c r="H82" s="71">
        <v>0</v>
      </c>
    </row>
    <row r="83" spans="2:8">
      <c r="B83" s="423"/>
      <c r="C83" s="401" t="s">
        <v>166</v>
      </c>
      <c r="D83" s="68">
        <v>34</v>
      </c>
      <c r="E83" s="68">
        <v>25</v>
      </c>
      <c r="F83" s="68">
        <v>0</v>
      </c>
      <c r="G83" s="68">
        <v>1</v>
      </c>
      <c r="H83" s="68">
        <v>0</v>
      </c>
    </row>
    <row r="84" spans="2:8">
      <c r="B84" s="423"/>
      <c r="C84" s="402"/>
      <c r="D84" s="71">
        <v>0.56666666666666698</v>
      </c>
      <c r="E84" s="71">
        <v>0.41666666666666702</v>
      </c>
      <c r="F84" s="71">
        <v>0</v>
      </c>
      <c r="G84" s="71">
        <v>1.6666666666666701E-2</v>
      </c>
      <c r="H84" s="71">
        <v>0</v>
      </c>
    </row>
    <row r="85" spans="2:8">
      <c r="B85" s="423"/>
      <c r="C85" s="401" t="s">
        <v>167</v>
      </c>
      <c r="D85" s="68">
        <v>119</v>
      </c>
      <c r="E85" s="68">
        <v>69</v>
      </c>
      <c r="F85" s="68">
        <v>0</v>
      </c>
      <c r="G85" s="68">
        <v>1</v>
      </c>
      <c r="H85" s="68">
        <v>0</v>
      </c>
    </row>
    <row r="86" spans="2:8">
      <c r="B86" s="423"/>
      <c r="C86" s="402"/>
      <c r="D86" s="71">
        <v>0.62962962962962998</v>
      </c>
      <c r="E86" s="71">
        <v>0.365079365079365</v>
      </c>
      <c r="F86" s="71">
        <v>0</v>
      </c>
      <c r="G86" s="72">
        <v>5.2910052910052898E-3</v>
      </c>
      <c r="H86" s="71">
        <v>0</v>
      </c>
    </row>
    <row r="87" spans="2:8">
      <c r="B87" s="423"/>
      <c r="C87" s="401" t="s">
        <v>168</v>
      </c>
      <c r="D87" s="68">
        <v>132</v>
      </c>
      <c r="E87" s="68">
        <v>82</v>
      </c>
      <c r="F87" s="68">
        <v>0</v>
      </c>
      <c r="G87" s="68">
        <v>7</v>
      </c>
      <c r="H87" s="68">
        <v>0</v>
      </c>
    </row>
    <row r="88" spans="2:8">
      <c r="B88" s="423"/>
      <c r="C88" s="402"/>
      <c r="D88" s="71">
        <v>0.59728506787330304</v>
      </c>
      <c r="E88" s="71">
        <v>0.37104072398190002</v>
      </c>
      <c r="F88" s="71">
        <v>0</v>
      </c>
      <c r="G88" s="71">
        <v>3.1674208144796399E-2</v>
      </c>
      <c r="H88" s="71">
        <v>0</v>
      </c>
    </row>
    <row r="89" spans="2:8">
      <c r="B89" s="423"/>
      <c r="C89" s="401" t="s">
        <v>176</v>
      </c>
      <c r="D89" s="68">
        <v>27</v>
      </c>
      <c r="E89" s="68">
        <v>11</v>
      </c>
      <c r="F89" s="68">
        <v>1</v>
      </c>
      <c r="G89" s="68">
        <v>1</v>
      </c>
      <c r="H89" s="68">
        <v>0</v>
      </c>
    </row>
    <row r="90" spans="2:8">
      <c r="B90" s="423"/>
      <c r="C90" s="402"/>
      <c r="D90" s="71">
        <v>0.67500000000000004</v>
      </c>
      <c r="E90" s="71">
        <v>0.27500000000000002</v>
      </c>
      <c r="F90" s="71">
        <v>2.5000000000000001E-2</v>
      </c>
      <c r="G90" s="71">
        <v>2.5000000000000001E-2</v>
      </c>
      <c r="H90" s="71">
        <v>0</v>
      </c>
    </row>
    <row r="91" spans="2:8">
      <c r="B91" s="423"/>
      <c r="C91" s="401" t="s">
        <v>169</v>
      </c>
      <c r="D91" s="68">
        <v>26</v>
      </c>
      <c r="E91" s="68">
        <v>18</v>
      </c>
      <c r="F91" s="68">
        <v>0</v>
      </c>
      <c r="G91" s="68">
        <v>2</v>
      </c>
      <c r="H91" s="68">
        <v>0</v>
      </c>
    </row>
    <row r="92" spans="2:8">
      <c r="B92" s="423"/>
      <c r="C92" s="402"/>
      <c r="D92" s="71">
        <v>0.565217391304348</v>
      </c>
      <c r="E92" s="71">
        <v>0.39130434782608697</v>
      </c>
      <c r="F92" s="71">
        <v>0</v>
      </c>
      <c r="G92" s="71">
        <v>4.3478260869565202E-2</v>
      </c>
      <c r="H92" s="71">
        <v>0</v>
      </c>
    </row>
    <row r="93" spans="2:8">
      <c r="B93" s="423"/>
      <c r="C93" s="401" t="s">
        <v>170</v>
      </c>
      <c r="D93" s="68">
        <v>8</v>
      </c>
      <c r="E93" s="68">
        <v>4</v>
      </c>
      <c r="F93" s="68">
        <v>0</v>
      </c>
      <c r="G93" s="68">
        <v>0</v>
      </c>
      <c r="H93" s="68">
        <v>0</v>
      </c>
    </row>
    <row r="94" spans="2:8">
      <c r="B94" s="423"/>
      <c r="C94" s="402"/>
      <c r="D94" s="71">
        <v>0.66666666666666696</v>
      </c>
      <c r="E94" s="71">
        <v>0.33333333333333298</v>
      </c>
      <c r="F94" s="71">
        <v>0</v>
      </c>
      <c r="G94" s="71">
        <v>0</v>
      </c>
      <c r="H94" s="71">
        <v>0</v>
      </c>
    </row>
    <row r="95" spans="2:8">
      <c r="B95" s="423"/>
      <c r="C95" s="401" t="s">
        <v>149</v>
      </c>
      <c r="D95" s="68">
        <v>3</v>
      </c>
      <c r="E95" s="68">
        <v>4</v>
      </c>
      <c r="F95" s="68">
        <v>0</v>
      </c>
      <c r="G95" s="68">
        <v>0</v>
      </c>
      <c r="H95" s="68">
        <v>0</v>
      </c>
    </row>
    <row r="96" spans="2:8">
      <c r="B96" s="423"/>
      <c r="C96" s="403"/>
      <c r="D96" s="71">
        <v>0.42857142857142899</v>
      </c>
      <c r="E96" s="71">
        <v>0.57142857142857195</v>
      </c>
      <c r="F96" s="71">
        <v>0</v>
      </c>
      <c r="G96" s="71">
        <v>0</v>
      </c>
      <c r="H96" s="71">
        <v>0</v>
      </c>
    </row>
    <row r="97" spans="2:8">
      <c r="C97" s="2"/>
      <c r="D97" s="65"/>
    </row>
    <row r="98" spans="2:8">
      <c r="B98" s="423" t="s">
        <v>228</v>
      </c>
      <c r="C98" s="391" t="s">
        <v>222</v>
      </c>
      <c r="D98" s="68">
        <v>7</v>
      </c>
      <c r="E98" s="68">
        <v>9</v>
      </c>
      <c r="F98" s="68">
        <v>0</v>
      </c>
      <c r="G98" s="68">
        <v>0</v>
      </c>
      <c r="H98" s="68">
        <v>0</v>
      </c>
    </row>
    <row r="99" spans="2:8">
      <c r="B99" s="423"/>
      <c r="C99" s="390"/>
      <c r="D99" s="71">
        <v>0.4375</v>
      </c>
      <c r="E99" s="71">
        <v>0.5625</v>
      </c>
      <c r="F99" s="71">
        <v>0</v>
      </c>
      <c r="G99" s="71">
        <v>0</v>
      </c>
      <c r="H99" s="71">
        <v>0</v>
      </c>
    </row>
    <row r="100" spans="2:8">
      <c r="B100" s="423"/>
      <c r="C100" s="392" t="s">
        <v>223</v>
      </c>
      <c r="D100" s="68">
        <v>85</v>
      </c>
      <c r="E100" s="68">
        <v>78</v>
      </c>
      <c r="F100" s="68">
        <v>0</v>
      </c>
      <c r="G100" s="68">
        <v>6</v>
      </c>
      <c r="H100" s="68">
        <v>0</v>
      </c>
    </row>
    <row r="101" spans="2:8">
      <c r="B101" s="423"/>
      <c r="C101" s="390"/>
      <c r="D101" s="71">
        <v>0.50295857988165704</v>
      </c>
      <c r="E101" s="71">
        <v>0.46153846153846201</v>
      </c>
      <c r="F101" s="71">
        <v>0</v>
      </c>
      <c r="G101" s="71">
        <v>3.5502958579881699E-2</v>
      </c>
      <c r="H101" s="71">
        <v>0</v>
      </c>
    </row>
    <row r="102" spans="2:8">
      <c r="B102" s="423"/>
      <c r="C102" s="392" t="s">
        <v>224</v>
      </c>
      <c r="D102" s="68">
        <v>230</v>
      </c>
      <c r="E102" s="68">
        <v>122</v>
      </c>
      <c r="F102" s="68">
        <v>1</v>
      </c>
      <c r="G102" s="68">
        <v>3</v>
      </c>
      <c r="H102" s="68">
        <v>0</v>
      </c>
    </row>
    <row r="103" spans="2:8">
      <c r="B103" s="423"/>
      <c r="C103" s="390"/>
      <c r="D103" s="71">
        <v>0.64606741573033699</v>
      </c>
      <c r="E103" s="71">
        <v>0.34269662921348298</v>
      </c>
      <c r="F103" s="72">
        <v>2.8089887640449398E-3</v>
      </c>
      <c r="G103" s="72">
        <v>8.4269662921348295E-3</v>
      </c>
      <c r="H103" s="71">
        <v>0</v>
      </c>
    </row>
    <row r="104" spans="2:8">
      <c r="B104" s="423"/>
      <c r="C104" s="392" t="s">
        <v>225</v>
      </c>
      <c r="D104" s="68">
        <v>41</v>
      </c>
      <c r="E104" s="68">
        <v>21</v>
      </c>
      <c r="F104" s="68">
        <v>0</v>
      </c>
      <c r="G104" s="68">
        <v>2</v>
      </c>
      <c r="H104" s="68">
        <v>0</v>
      </c>
    </row>
    <row r="105" spans="2:8">
      <c r="B105" s="423"/>
      <c r="C105" s="390"/>
      <c r="D105" s="71">
        <v>0.640625</v>
      </c>
      <c r="E105" s="71">
        <v>0.328125</v>
      </c>
      <c r="F105" s="71">
        <v>0</v>
      </c>
      <c r="G105" s="71">
        <v>3.125E-2</v>
      </c>
      <c r="H105" s="71">
        <v>0</v>
      </c>
    </row>
    <row r="106" spans="2:8">
      <c r="B106" s="423"/>
      <c r="C106" s="392" t="s">
        <v>226</v>
      </c>
      <c r="D106" s="68">
        <v>4</v>
      </c>
      <c r="E106" s="68">
        <v>3</v>
      </c>
      <c r="F106" s="68">
        <v>0</v>
      </c>
      <c r="G106" s="68">
        <v>0</v>
      </c>
      <c r="H106" s="68">
        <v>0</v>
      </c>
    </row>
    <row r="107" spans="2:8">
      <c r="B107" s="423"/>
      <c r="C107" s="390"/>
      <c r="D107" s="71">
        <v>0.57142857142857195</v>
      </c>
      <c r="E107" s="71">
        <v>0.42857142857142899</v>
      </c>
      <c r="F107" s="71">
        <v>0</v>
      </c>
      <c r="G107" s="71">
        <v>0</v>
      </c>
      <c r="H107" s="71">
        <v>0</v>
      </c>
    </row>
    <row r="108" spans="2:8">
      <c r="C108" s="59"/>
      <c r="D108" s="65"/>
    </row>
    <row r="109" spans="2:8">
      <c r="B109" s="423" t="s">
        <v>86</v>
      </c>
      <c r="C109" s="391" t="s">
        <v>180</v>
      </c>
      <c r="D109" s="68">
        <v>93</v>
      </c>
      <c r="E109" s="68">
        <v>57</v>
      </c>
      <c r="F109" s="68">
        <v>0</v>
      </c>
      <c r="G109" s="68">
        <v>4</v>
      </c>
      <c r="H109" s="68">
        <v>0</v>
      </c>
    </row>
    <row r="110" spans="2:8">
      <c r="B110" s="423"/>
      <c r="C110" s="390"/>
      <c r="D110" s="71">
        <v>0.60389610389610404</v>
      </c>
      <c r="E110" s="71">
        <v>0.37012987012986998</v>
      </c>
      <c r="F110" s="71">
        <v>0</v>
      </c>
      <c r="G110" s="71">
        <v>2.5974025974026E-2</v>
      </c>
      <c r="H110" s="71">
        <v>0</v>
      </c>
    </row>
    <row r="111" spans="2:8">
      <c r="B111" s="423"/>
      <c r="C111" s="392" t="s">
        <v>181</v>
      </c>
      <c r="D111" s="68">
        <v>53</v>
      </c>
      <c r="E111" s="68">
        <v>31</v>
      </c>
      <c r="F111" s="68">
        <v>1</v>
      </c>
      <c r="G111" s="68">
        <v>1</v>
      </c>
      <c r="H111" s="68">
        <v>0</v>
      </c>
    </row>
    <row r="112" spans="2:8">
      <c r="B112" s="423"/>
      <c r="C112" s="390"/>
      <c r="D112" s="71">
        <v>0.61627906976744196</v>
      </c>
      <c r="E112" s="71">
        <v>0.36046511627907002</v>
      </c>
      <c r="F112" s="71">
        <v>1.16279069767442E-2</v>
      </c>
      <c r="G112" s="71">
        <v>1.16279069767442E-2</v>
      </c>
      <c r="H112" s="71">
        <v>0</v>
      </c>
    </row>
    <row r="113" spans="2:8">
      <c r="B113" s="423"/>
      <c r="C113" s="392" t="s">
        <v>182</v>
      </c>
      <c r="D113" s="68">
        <v>61</v>
      </c>
      <c r="E113" s="68">
        <v>41</v>
      </c>
      <c r="F113" s="68">
        <v>0</v>
      </c>
      <c r="G113" s="68">
        <v>3</v>
      </c>
      <c r="H113" s="68">
        <v>0</v>
      </c>
    </row>
    <row r="114" spans="2:8">
      <c r="B114" s="423"/>
      <c r="C114" s="390"/>
      <c r="D114" s="71">
        <v>0.580952380952381</v>
      </c>
      <c r="E114" s="71">
        <v>0.39047619047619098</v>
      </c>
      <c r="F114" s="71">
        <v>0</v>
      </c>
      <c r="G114" s="71">
        <v>2.8571428571428598E-2</v>
      </c>
      <c r="H114" s="71">
        <v>0</v>
      </c>
    </row>
    <row r="115" spans="2:8">
      <c r="B115" s="423"/>
      <c r="C115" s="392" t="s">
        <v>183</v>
      </c>
      <c r="D115" s="68">
        <v>62</v>
      </c>
      <c r="E115" s="68">
        <v>36</v>
      </c>
      <c r="F115" s="68">
        <v>0</v>
      </c>
      <c r="G115" s="68">
        <v>2</v>
      </c>
      <c r="H115" s="68">
        <v>0</v>
      </c>
    </row>
    <row r="116" spans="2:8">
      <c r="B116" s="423"/>
      <c r="C116" s="390"/>
      <c r="D116" s="71">
        <v>0.62</v>
      </c>
      <c r="E116" s="71">
        <v>0.36</v>
      </c>
      <c r="F116" s="71">
        <v>0</v>
      </c>
      <c r="G116" s="71">
        <v>0.02</v>
      </c>
      <c r="H116" s="71">
        <v>0</v>
      </c>
    </row>
    <row r="117" spans="2:8">
      <c r="B117" s="423"/>
      <c r="C117" s="392" t="s">
        <v>184</v>
      </c>
      <c r="D117" s="68">
        <v>40</v>
      </c>
      <c r="E117" s="68">
        <v>40</v>
      </c>
      <c r="F117" s="68">
        <v>0</v>
      </c>
      <c r="G117" s="68">
        <v>0</v>
      </c>
      <c r="H117" s="68">
        <v>0</v>
      </c>
    </row>
    <row r="118" spans="2:8">
      <c r="B118" s="423"/>
      <c r="C118" s="390"/>
      <c r="D118" s="71">
        <v>0.5</v>
      </c>
      <c r="E118" s="71">
        <v>0.5</v>
      </c>
      <c r="F118" s="71">
        <v>0</v>
      </c>
      <c r="G118" s="71">
        <v>0</v>
      </c>
      <c r="H118" s="71">
        <v>0</v>
      </c>
    </row>
    <row r="119" spans="2:8">
      <c r="B119" s="423"/>
      <c r="C119" s="392" t="s">
        <v>185</v>
      </c>
      <c r="D119" s="68">
        <v>58</v>
      </c>
      <c r="E119" s="68">
        <v>29</v>
      </c>
      <c r="F119" s="68">
        <v>0</v>
      </c>
      <c r="G119" s="68">
        <v>1</v>
      </c>
      <c r="H119" s="68">
        <v>0</v>
      </c>
    </row>
    <row r="120" spans="2:8">
      <c r="B120" s="423"/>
      <c r="C120" s="391"/>
      <c r="D120" s="71">
        <v>0.65909090909090895</v>
      </c>
      <c r="E120" s="71">
        <v>0.32954545454545497</v>
      </c>
      <c r="F120" s="71">
        <v>0</v>
      </c>
      <c r="G120" s="71">
        <v>1.13636363636364E-2</v>
      </c>
      <c r="H120" s="71">
        <v>0</v>
      </c>
    </row>
    <row r="121" spans="2:8">
      <c r="C121" s="59"/>
      <c r="D121" s="65"/>
    </row>
    <row r="122" spans="2:8">
      <c r="B122" s="423" t="s">
        <v>87</v>
      </c>
      <c r="C122" s="391" t="s">
        <v>88</v>
      </c>
      <c r="D122" s="68">
        <v>46</v>
      </c>
      <c r="E122" s="68">
        <v>30</v>
      </c>
      <c r="F122" s="68">
        <v>0</v>
      </c>
      <c r="G122" s="68">
        <v>0</v>
      </c>
      <c r="H122" s="68">
        <v>0</v>
      </c>
    </row>
    <row r="123" spans="2:8">
      <c r="B123" s="423"/>
      <c r="C123" s="390"/>
      <c r="D123" s="71">
        <v>0.60526315789473695</v>
      </c>
      <c r="E123" s="71">
        <v>0.394736842105263</v>
      </c>
      <c r="F123" s="71">
        <v>0</v>
      </c>
      <c r="G123" s="71">
        <v>0</v>
      </c>
      <c r="H123" s="71">
        <v>0</v>
      </c>
    </row>
    <row r="124" spans="2:8">
      <c r="B124" s="423"/>
      <c r="C124" s="392" t="s">
        <v>89</v>
      </c>
      <c r="D124" s="68">
        <v>35</v>
      </c>
      <c r="E124" s="68">
        <v>18</v>
      </c>
      <c r="F124" s="68">
        <v>0</v>
      </c>
      <c r="G124" s="68">
        <v>1</v>
      </c>
      <c r="H124" s="68">
        <v>0</v>
      </c>
    </row>
    <row r="125" spans="2:8">
      <c r="B125" s="423"/>
      <c r="C125" s="390"/>
      <c r="D125" s="71">
        <v>0.64814814814814803</v>
      </c>
      <c r="E125" s="71">
        <v>0.33333333333333298</v>
      </c>
      <c r="F125" s="71">
        <v>0</v>
      </c>
      <c r="G125" s="71">
        <v>1.85185185185185E-2</v>
      </c>
      <c r="H125" s="71">
        <v>0</v>
      </c>
    </row>
    <row r="126" spans="2:8">
      <c r="B126" s="423"/>
      <c r="C126" s="392" t="s">
        <v>90</v>
      </c>
      <c r="D126" s="68">
        <v>42</v>
      </c>
      <c r="E126" s="68">
        <v>25</v>
      </c>
      <c r="F126" s="68">
        <v>0</v>
      </c>
      <c r="G126" s="68">
        <v>0</v>
      </c>
      <c r="H126" s="68">
        <v>0</v>
      </c>
    </row>
    <row r="127" spans="2:8">
      <c r="B127" s="423"/>
      <c r="C127" s="390"/>
      <c r="D127" s="71">
        <v>0.62686567164179097</v>
      </c>
      <c r="E127" s="71">
        <v>0.37313432835820898</v>
      </c>
      <c r="F127" s="71">
        <v>0</v>
      </c>
      <c r="G127" s="71">
        <v>0</v>
      </c>
      <c r="H127" s="71">
        <v>0</v>
      </c>
    </row>
    <row r="128" spans="2:8">
      <c r="B128" s="423"/>
      <c r="C128" s="392" t="s">
        <v>91</v>
      </c>
      <c r="D128" s="68">
        <v>53</v>
      </c>
      <c r="E128" s="68">
        <v>27</v>
      </c>
      <c r="F128" s="68">
        <v>1</v>
      </c>
      <c r="G128" s="68">
        <v>2</v>
      </c>
      <c r="H128" s="68">
        <v>0</v>
      </c>
    </row>
    <row r="129" spans="2:8">
      <c r="B129" s="423"/>
      <c r="C129" s="390"/>
      <c r="D129" s="71">
        <v>0.63855421686747005</v>
      </c>
      <c r="E129" s="71">
        <v>0.32530120481927699</v>
      </c>
      <c r="F129" s="71">
        <v>1.20481927710843E-2</v>
      </c>
      <c r="G129" s="71">
        <v>2.40963855421687E-2</v>
      </c>
      <c r="H129" s="71">
        <v>0</v>
      </c>
    </row>
    <row r="130" spans="2:8">
      <c r="B130" s="423"/>
      <c r="C130" s="392" t="s">
        <v>92</v>
      </c>
      <c r="D130" s="68">
        <v>48</v>
      </c>
      <c r="E130" s="68">
        <v>25</v>
      </c>
      <c r="F130" s="68">
        <v>0</v>
      </c>
      <c r="G130" s="68">
        <v>0</v>
      </c>
      <c r="H130" s="68">
        <v>0</v>
      </c>
    </row>
    <row r="131" spans="2:8">
      <c r="B131" s="423"/>
      <c r="C131" s="390"/>
      <c r="D131" s="71">
        <v>0.65753424657534298</v>
      </c>
      <c r="E131" s="71">
        <v>0.34246575342465801</v>
      </c>
      <c r="F131" s="71">
        <v>0</v>
      </c>
      <c r="G131" s="71">
        <v>0</v>
      </c>
      <c r="H131" s="71">
        <v>0</v>
      </c>
    </row>
    <row r="132" spans="2:8">
      <c r="B132" s="423"/>
      <c r="C132" s="392" t="s">
        <v>93</v>
      </c>
      <c r="D132" s="68">
        <v>39</v>
      </c>
      <c r="E132" s="68">
        <v>35</v>
      </c>
      <c r="F132" s="68">
        <v>0</v>
      </c>
      <c r="G132" s="68">
        <v>2</v>
      </c>
      <c r="H132" s="68">
        <v>0</v>
      </c>
    </row>
    <row r="133" spans="2:8">
      <c r="B133" s="423"/>
      <c r="C133" s="390"/>
      <c r="D133" s="71">
        <v>0.51315789473684204</v>
      </c>
      <c r="E133" s="71">
        <v>0.46052631578947401</v>
      </c>
      <c r="F133" s="71">
        <v>0</v>
      </c>
      <c r="G133" s="71">
        <v>2.6315789473684199E-2</v>
      </c>
      <c r="H133" s="71">
        <v>0</v>
      </c>
    </row>
    <row r="134" spans="2:8">
      <c r="B134" s="423"/>
      <c r="C134" s="392" t="s">
        <v>94</v>
      </c>
      <c r="D134" s="68">
        <v>49</v>
      </c>
      <c r="E134" s="68">
        <v>39</v>
      </c>
      <c r="F134" s="68">
        <v>0</v>
      </c>
      <c r="G134" s="68">
        <v>6</v>
      </c>
      <c r="H134" s="68">
        <v>0</v>
      </c>
    </row>
    <row r="135" spans="2:8">
      <c r="B135" s="423"/>
      <c r="C135" s="390"/>
      <c r="D135" s="71">
        <v>0.52127659574468099</v>
      </c>
      <c r="E135" s="71">
        <v>0.41489361702127697</v>
      </c>
      <c r="F135" s="71">
        <v>0</v>
      </c>
      <c r="G135" s="71">
        <v>6.3829787234042604E-2</v>
      </c>
      <c r="H135" s="71">
        <v>0</v>
      </c>
    </row>
    <row r="136" spans="2:8">
      <c r="B136" s="423"/>
      <c r="C136" s="392" t="s">
        <v>95</v>
      </c>
      <c r="D136" s="68">
        <v>55</v>
      </c>
      <c r="E136" s="68">
        <v>35</v>
      </c>
      <c r="F136" s="68">
        <v>0</v>
      </c>
      <c r="G136" s="68">
        <v>1</v>
      </c>
      <c r="H136" s="68">
        <v>0</v>
      </c>
    </row>
    <row r="137" spans="2:8">
      <c r="B137" s="423"/>
      <c r="C137" s="391"/>
      <c r="D137" s="71">
        <v>0.60439560439560402</v>
      </c>
      <c r="E137" s="71">
        <v>0.38461538461538503</v>
      </c>
      <c r="F137" s="71">
        <v>0</v>
      </c>
      <c r="G137" s="71">
        <v>1.0989010989011E-2</v>
      </c>
      <c r="H137" s="71">
        <v>0</v>
      </c>
    </row>
    <row r="138" spans="2:8" ht="13.5" customHeight="1"/>
    <row r="139" spans="2:8" ht="12.75" customHeight="1">
      <c r="B139" s="60"/>
    </row>
  </sheetData>
  <mergeCells count="72">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7:C68"/>
    <mergeCell ref="C69:C70"/>
    <mergeCell ref="B72:B79"/>
    <mergeCell ref="C72:C73"/>
    <mergeCell ref="C74:C75"/>
    <mergeCell ref="C76:C77"/>
    <mergeCell ref="C78:C79"/>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22:C23"/>
    <mergeCell ref="C24:C25"/>
    <mergeCell ref="C26:C27"/>
    <mergeCell ref="B29:B36"/>
    <mergeCell ref="C29:C30"/>
    <mergeCell ref="C31:C32"/>
    <mergeCell ref="C33:C34"/>
    <mergeCell ref="C35:C36"/>
    <mergeCell ref="B14:B27"/>
    <mergeCell ref="C14:C15"/>
    <mergeCell ref="C16:C17"/>
    <mergeCell ref="C18:C19"/>
    <mergeCell ref="C20:C21"/>
    <mergeCell ref="D4:H4"/>
    <mergeCell ref="B6:B7"/>
    <mergeCell ref="B9:B12"/>
    <mergeCell ref="C9:C10"/>
    <mergeCell ref="C11:C12"/>
  </mergeCells>
  <hyperlinks>
    <hyperlink ref="B2" location="Obsah!A1" display="späť na obsah"/>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W140"/>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9.5546875" customWidth="1"/>
    <col min="6" max="6" width="4.44140625" customWidth="1"/>
    <col min="7" max="8" width="9.5546875" customWidth="1"/>
    <col min="9" max="9" width="4.44140625" customWidth="1"/>
    <col min="10" max="11" width="9.5546875" customWidth="1"/>
    <col min="12" max="12" width="4.44140625" customWidth="1"/>
    <col min="13" max="13" width="9.5546875" customWidth="1"/>
    <col min="14" max="14" width="10.33203125" customWidth="1"/>
    <col min="15" max="15" width="4.44140625" customWidth="1"/>
    <col min="16" max="16" width="10.109375" customWidth="1"/>
    <col min="17" max="17" width="10.44140625" customWidth="1"/>
    <col min="18" max="18" width="4.44140625" customWidth="1"/>
    <col min="19" max="19" width="10.109375" customWidth="1"/>
    <col min="20" max="20" width="10.6640625" customWidth="1"/>
    <col min="21" max="21" width="4.44140625" customWidth="1"/>
    <col min="22" max="22" width="10.33203125" customWidth="1"/>
    <col min="23" max="23" width="10.88671875" customWidth="1"/>
  </cols>
  <sheetData>
    <row r="2" spans="2:23" ht="21">
      <c r="B2" s="271" t="s">
        <v>552</v>
      </c>
      <c r="C2" s="54"/>
      <c r="D2" s="54" t="s">
        <v>329</v>
      </c>
      <c r="E2" s="54"/>
      <c r="G2" s="54"/>
    </row>
    <row r="4" spans="2:23" ht="112.5" customHeight="1">
      <c r="D4" s="435" t="s">
        <v>915</v>
      </c>
      <c r="E4" s="436"/>
      <c r="F4" s="436"/>
      <c r="G4" s="436"/>
      <c r="H4" s="436"/>
      <c r="I4" s="436"/>
      <c r="J4" s="436"/>
      <c r="K4" s="436"/>
      <c r="L4" s="436"/>
      <c r="M4" s="436"/>
      <c r="N4" s="436"/>
      <c r="O4" s="436"/>
      <c r="P4" s="436"/>
      <c r="Q4" s="436"/>
      <c r="R4" s="436"/>
      <c r="S4" s="436"/>
      <c r="T4" s="436"/>
      <c r="U4" s="436"/>
      <c r="V4" s="436"/>
      <c r="W4" s="437"/>
    </row>
    <row r="5" spans="2:23" ht="30" customHeight="1">
      <c r="D5" s="433" t="s">
        <v>644</v>
      </c>
      <c r="E5" s="417"/>
      <c r="F5" s="1"/>
      <c r="G5" s="438" t="s">
        <v>645</v>
      </c>
      <c r="H5" s="439"/>
      <c r="I5" s="1"/>
      <c r="J5" s="438" t="s">
        <v>646</v>
      </c>
      <c r="K5" s="439"/>
      <c r="L5" s="1"/>
      <c r="M5" s="438" t="s">
        <v>647</v>
      </c>
      <c r="N5" s="439"/>
      <c r="O5" s="1"/>
      <c r="P5" s="438" t="s">
        <v>700</v>
      </c>
      <c r="Q5" s="439"/>
      <c r="R5" s="1"/>
      <c r="S5" s="438" t="s">
        <v>648</v>
      </c>
      <c r="T5" s="439"/>
      <c r="U5" s="1"/>
      <c r="V5" s="438" t="s">
        <v>649</v>
      </c>
      <c r="W5" s="439"/>
    </row>
    <row r="6" spans="2:23" ht="16.5" customHeight="1">
      <c r="D6" s="128" t="s">
        <v>321</v>
      </c>
      <c r="E6" s="127" t="s">
        <v>322</v>
      </c>
      <c r="G6" s="128" t="s">
        <v>321</v>
      </c>
      <c r="H6" s="127" t="s">
        <v>322</v>
      </c>
      <c r="J6" s="128" t="s">
        <v>321</v>
      </c>
      <c r="K6" s="127" t="s">
        <v>322</v>
      </c>
      <c r="M6" s="128" t="s">
        <v>321</v>
      </c>
      <c r="N6" s="127" t="s">
        <v>322</v>
      </c>
      <c r="P6" s="128" t="s">
        <v>321</v>
      </c>
      <c r="Q6" s="127" t="s">
        <v>322</v>
      </c>
      <c r="S6" s="128" t="s">
        <v>321</v>
      </c>
      <c r="T6" s="127" t="s">
        <v>322</v>
      </c>
      <c r="V6" s="128" t="s">
        <v>321</v>
      </c>
      <c r="W6" s="127" t="s">
        <v>322</v>
      </c>
    </row>
    <row r="7" spans="2:23" ht="15" customHeight="1">
      <c r="B7" s="422" t="s">
        <v>209</v>
      </c>
      <c r="C7" s="131" t="s">
        <v>204</v>
      </c>
      <c r="D7" s="68">
        <v>589</v>
      </c>
      <c r="E7" s="68">
        <v>24</v>
      </c>
      <c r="G7" s="68">
        <v>213</v>
      </c>
      <c r="H7" s="68">
        <v>400</v>
      </c>
      <c r="J7" s="68">
        <v>385</v>
      </c>
      <c r="K7" s="68">
        <v>228</v>
      </c>
      <c r="M7" s="68">
        <v>203</v>
      </c>
      <c r="N7" s="68">
        <v>409</v>
      </c>
      <c r="P7" s="68">
        <v>387</v>
      </c>
      <c r="Q7" s="68">
        <v>227</v>
      </c>
      <c r="S7" s="68">
        <v>153</v>
      </c>
      <c r="T7" s="68">
        <v>459</v>
      </c>
      <c r="V7" s="68">
        <v>400</v>
      </c>
      <c r="W7" s="68">
        <v>213</v>
      </c>
    </row>
    <row r="8" spans="2:23" ht="15" customHeight="1">
      <c r="B8" s="422"/>
      <c r="C8" s="131" t="s">
        <v>205</v>
      </c>
      <c r="D8" s="71">
        <v>0.96084828711256098</v>
      </c>
      <c r="E8" s="71">
        <v>3.9151712887438801E-2</v>
      </c>
      <c r="G8" s="71">
        <v>0.34747145187602002</v>
      </c>
      <c r="H8" s="71">
        <v>0.65252854812397998</v>
      </c>
      <c r="J8" s="71">
        <v>0.62805872756933101</v>
      </c>
      <c r="K8" s="71">
        <v>0.37194127243066899</v>
      </c>
      <c r="M8" s="71">
        <v>0.33169934640522902</v>
      </c>
      <c r="N8" s="71">
        <v>0.66830065359477098</v>
      </c>
      <c r="P8" s="71">
        <v>0.63029315960912002</v>
      </c>
      <c r="Q8" s="71">
        <v>0.36970684039087898</v>
      </c>
      <c r="S8" s="71">
        <v>0.25</v>
      </c>
      <c r="T8" s="71">
        <v>0.75</v>
      </c>
      <c r="V8" s="71">
        <v>0.65252854812397998</v>
      </c>
      <c r="W8" s="71">
        <v>0.34747145187602002</v>
      </c>
    </row>
    <row r="9" spans="2:23">
      <c r="C9" s="59"/>
      <c r="D9" s="65"/>
    </row>
    <row r="10" spans="2:23">
      <c r="B10" s="423" t="s">
        <v>71</v>
      </c>
      <c r="C10" s="391" t="s">
        <v>62</v>
      </c>
      <c r="D10" s="68">
        <v>298</v>
      </c>
      <c r="E10" s="68">
        <v>15</v>
      </c>
      <c r="G10" s="68">
        <v>112</v>
      </c>
      <c r="H10" s="68">
        <v>201</v>
      </c>
      <c r="J10" s="68">
        <v>200</v>
      </c>
      <c r="K10" s="68">
        <v>114</v>
      </c>
      <c r="M10" s="68">
        <v>101</v>
      </c>
      <c r="N10" s="68">
        <v>212</v>
      </c>
      <c r="P10" s="68">
        <v>200</v>
      </c>
      <c r="Q10" s="68">
        <v>114</v>
      </c>
      <c r="S10" s="68">
        <v>80</v>
      </c>
      <c r="T10" s="68">
        <v>233</v>
      </c>
      <c r="V10" s="68">
        <v>215</v>
      </c>
      <c r="W10" s="68">
        <v>98</v>
      </c>
    </row>
    <row r="11" spans="2:23">
      <c r="B11" s="423"/>
      <c r="C11" s="390"/>
      <c r="D11" s="71">
        <v>0.95207667731629397</v>
      </c>
      <c r="E11" s="71">
        <v>4.7923322683706103E-2</v>
      </c>
      <c r="G11" s="71">
        <v>0.35782747603833898</v>
      </c>
      <c r="H11" s="71">
        <v>0.64217252396166102</v>
      </c>
      <c r="J11" s="71">
        <v>0.63694267515923597</v>
      </c>
      <c r="K11" s="71">
        <v>0.36305732484076397</v>
      </c>
      <c r="M11" s="71">
        <v>0.32268370607028801</v>
      </c>
      <c r="N11" s="71">
        <v>0.67731629392971204</v>
      </c>
      <c r="P11" s="71">
        <v>0.63694267515923597</v>
      </c>
      <c r="Q11" s="71">
        <v>0.36305732484076397</v>
      </c>
      <c r="S11" s="71">
        <v>0.25559105431309898</v>
      </c>
      <c r="T11" s="71">
        <v>0.74440894568690097</v>
      </c>
      <c r="V11" s="71">
        <v>0.68690095846645405</v>
      </c>
      <c r="W11" s="71">
        <v>0.31309904153354601</v>
      </c>
    </row>
    <row r="12" spans="2:23">
      <c r="B12" s="423"/>
      <c r="C12" s="391" t="s">
        <v>63</v>
      </c>
      <c r="D12" s="68">
        <v>291</v>
      </c>
      <c r="E12" s="68">
        <v>9</v>
      </c>
      <c r="G12" s="68">
        <v>101</v>
      </c>
      <c r="H12" s="68">
        <v>199</v>
      </c>
      <c r="J12" s="68">
        <v>185</v>
      </c>
      <c r="K12" s="68">
        <v>114</v>
      </c>
      <c r="M12" s="68">
        <v>102</v>
      </c>
      <c r="N12" s="68">
        <v>197</v>
      </c>
      <c r="P12" s="68">
        <v>187</v>
      </c>
      <c r="Q12" s="68">
        <v>113</v>
      </c>
      <c r="S12" s="68">
        <v>73</v>
      </c>
      <c r="T12" s="68">
        <v>226</v>
      </c>
      <c r="V12" s="68">
        <v>185</v>
      </c>
      <c r="W12" s="68">
        <v>115</v>
      </c>
    </row>
    <row r="13" spans="2:23">
      <c r="B13" s="423"/>
      <c r="C13" s="391"/>
      <c r="D13" s="71">
        <v>0.97</v>
      </c>
      <c r="E13" s="71">
        <v>0.03</v>
      </c>
      <c r="G13" s="71">
        <v>0.336666666666667</v>
      </c>
      <c r="H13" s="71">
        <v>0.663333333333333</v>
      </c>
      <c r="J13" s="71">
        <v>0.61872909698996703</v>
      </c>
      <c r="K13" s="71">
        <v>0.38127090301003302</v>
      </c>
      <c r="M13" s="71">
        <v>0.341137123745819</v>
      </c>
      <c r="N13" s="71">
        <v>0.65886287625418105</v>
      </c>
      <c r="P13" s="71">
        <v>0.62333333333333296</v>
      </c>
      <c r="Q13" s="71">
        <v>0.37666666666666698</v>
      </c>
      <c r="S13" s="71">
        <v>0.24414715719063501</v>
      </c>
      <c r="T13" s="71">
        <v>0.75585284280936404</v>
      </c>
      <c r="V13" s="71">
        <v>0.61666666666666703</v>
      </c>
      <c r="W13" s="71">
        <v>0.38333333333333303</v>
      </c>
    </row>
    <row r="14" spans="2:23">
      <c r="B14" s="2"/>
      <c r="C14" s="59"/>
      <c r="D14" s="65"/>
    </row>
    <row r="15" spans="2:23">
      <c r="B15" s="425" t="s">
        <v>77</v>
      </c>
      <c r="C15" s="392" t="s">
        <v>64</v>
      </c>
      <c r="D15" s="68">
        <v>57</v>
      </c>
      <c r="E15" s="68">
        <v>1</v>
      </c>
      <c r="G15" s="68">
        <v>5</v>
      </c>
      <c r="H15" s="68">
        <v>52</v>
      </c>
      <c r="J15" s="68">
        <v>28</v>
      </c>
      <c r="K15" s="68">
        <v>29</v>
      </c>
      <c r="M15" s="68">
        <v>45</v>
      </c>
      <c r="N15" s="68">
        <v>12</v>
      </c>
      <c r="P15" s="68">
        <v>35</v>
      </c>
      <c r="Q15" s="68">
        <v>23</v>
      </c>
      <c r="S15" s="68">
        <v>5</v>
      </c>
      <c r="T15" s="68">
        <v>52</v>
      </c>
      <c r="V15" s="68">
        <v>51</v>
      </c>
      <c r="W15" s="68">
        <v>7</v>
      </c>
    </row>
    <row r="16" spans="2:23">
      <c r="B16" s="426"/>
      <c r="C16" s="390"/>
      <c r="D16" s="71">
        <v>0.98275862068965503</v>
      </c>
      <c r="E16" s="71">
        <v>1.72413793103448E-2</v>
      </c>
      <c r="G16" s="71">
        <v>8.7719298245614002E-2</v>
      </c>
      <c r="H16" s="71">
        <v>0.91228070175438603</v>
      </c>
      <c r="J16" s="71">
        <v>0.49122807017543901</v>
      </c>
      <c r="K16" s="71">
        <v>0.50877192982456099</v>
      </c>
      <c r="M16" s="71">
        <v>0.78947368421052599</v>
      </c>
      <c r="N16" s="71">
        <v>0.21052631578947401</v>
      </c>
      <c r="P16" s="71">
        <v>0.60344827586206895</v>
      </c>
      <c r="Q16" s="71">
        <v>0.39655172413793099</v>
      </c>
      <c r="S16" s="71">
        <v>8.7719298245614002E-2</v>
      </c>
      <c r="T16" s="71">
        <v>0.91228070175438603</v>
      </c>
      <c r="V16" s="71">
        <v>0.87931034482758597</v>
      </c>
      <c r="W16" s="71">
        <v>0.12068965517241401</v>
      </c>
    </row>
    <row r="17" spans="2:23">
      <c r="B17" s="426"/>
      <c r="C17" s="392" t="s">
        <v>65</v>
      </c>
      <c r="D17" s="68">
        <v>140</v>
      </c>
      <c r="E17" s="68">
        <v>2</v>
      </c>
      <c r="G17" s="68">
        <v>35</v>
      </c>
      <c r="H17" s="68">
        <v>106</v>
      </c>
      <c r="J17" s="68">
        <v>87</v>
      </c>
      <c r="K17" s="68">
        <v>55</v>
      </c>
      <c r="M17" s="68">
        <v>83</v>
      </c>
      <c r="N17" s="68">
        <v>59</v>
      </c>
      <c r="P17" s="68">
        <v>85</v>
      </c>
      <c r="Q17" s="68">
        <v>57</v>
      </c>
      <c r="S17" s="68">
        <v>33</v>
      </c>
      <c r="T17" s="68">
        <v>108</v>
      </c>
      <c r="V17" s="68">
        <v>118</v>
      </c>
      <c r="W17" s="68">
        <v>23</v>
      </c>
    </row>
    <row r="18" spans="2:23">
      <c r="B18" s="426"/>
      <c r="C18" s="390"/>
      <c r="D18" s="71">
        <v>0.98591549295774605</v>
      </c>
      <c r="E18" s="71">
        <v>1.4084507042253501E-2</v>
      </c>
      <c r="G18" s="71">
        <v>0.24822695035461001</v>
      </c>
      <c r="H18" s="71">
        <v>0.75177304964539005</v>
      </c>
      <c r="J18" s="71">
        <v>0.61267605633802802</v>
      </c>
      <c r="K18" s="71">
        <v>0.38732394366197198</v>
      </c>
      <c r="M18" s="71">
        <v>0.58450704225352101</v>
      </c>
      <c r="N18" s="71">
        <v>0.41549295774647899</v>
      </c>
      <c r="P18" s="71">
        <v>0.59859154929577496</v>
      </c>
      <c r="Q18" s="71">
        <v>0.40140845070422498</v>
      </c>
      <c r="S18" s="71">
        <v>0.23404255319148901</v>
      </c>
      <c r="T18" s="71">
        <v>0.76595744680851097</v>
      </c>
      <c r="V18" s="71">
        <v>0.83687943262411402</v>
      </c>
      <c r="W18" s="71">
        <v>0.16312056737588701</v>
      </c>
    </row>
    <row r="19" spans="2:23">
      <c r="B19" s="426"/>
      <c r="C19" s="392" t="s">
        <v>66</v>
      </c>
      <c r="D19" s="68">
        <v>165</v>
      </c>
      <c r="E19" s="68">
        <v>9</v>
      </c>
      <c r="G19" s="68">
        <v>67</v>
      </c>
      <c r="H19" s="68">
        <v>106</v>
      </c>
      <c r="J19" s="68">
        <v>117</v>
      </c>
      <c r="K19" s="68">
        <v>57</v>
      </c>
      <c r="M19" s="68">
        <v>34</v>
      </c>
      <c r="N19" s="68">
        <v>140</v>
      </c>
      <c r="P19" s="68">
        <v>113</v>
      </c>
      <c r="Q19" s="68">
        <v>61</v>
      </c>
      <c r="S19" s="68">
        <v>42</v>
      </c>
      <c r="T19" s="68">
        <v>131</v>
      </c>
      <c r="V19" s="68">
        <v>121</v>
      </c>
      <c r="W19" s="68">
        <v>52</v>
      </c>
    </row>
    <row r="20" spans="2:23">
      <c r="B20" s="426"/>
      <c r="C20" s="390"/>
      <c r="D20" s="71">
        <v>0.94827586206896597</v>
      </c>
      <c r="E20" s="71">
        <v>5.1724137931034503E-2</v>
      </c>
      <c r="G20" s="71">
        <v>0.38728323699422001</v>
      </c>
      <c r="H20" s="71">
        <v>0.61271676300578004</v>
      </c>
      <c r="J20" s="71">
        <v>0.67241379310344795</v>
      </c>
      <c r="K20" s="71">
        <v>0.32758620689655199</v>
      </c>
      <c r="M20" s="71">
        <v>0.195402298850575</v>
      </c>
      <c r="N20" s="71">
        <v>0.80459770114942497</v>
      </c>
      <c r="P20" s="71">
        <v>0.64942528735632199</v>
      </c>
      <c r="Q20" s="71">
        <v>0.35057471264367801</v>
      </c>
      <c r="S20" s="71">
        <v>0.24277456647398801</v>
      </c>
      <c r="T20" s="71">
        <v>0.75722543352601102</v>
      </c>
      <c r="V20" s="71">
        <v>0.699421965317919</v>
      </c>
      <c r="W20" s="71">
        <v>0.300578034682081</v>
      </c>
    </row>
    <row r="21" spans="2:23">
      <c r="B21" s="426"/>
      <c r="C21" s="392" t="s">
        <v>67</v>
      </c>
      <c r="D21" s="68">
        <v>110</v>
      </c>
      <c r="E21" s="68">
        <v>7</v>
      </c>
      <c r="G21" s="68">
        <v>55</v>
      </c>
      <c r="H21" s="68">
        <v>62</v>
      </c>
      <c r="J21" s="68">
        <v>77</v>
      </c>
      <c r="K21" s="68">
        <v>40</v>
      </c>
      <c r="M21" s="68">
        <v>25</v>
      </c>
      <c r="N21" s="68">
        <v>92</v>
      </c>
      <c r="P21" s="68">
        <v>79</v>
      </c>
      <c r="Q21" s="68">
        <v>38</v>
      </c>
      <c r="S21" s="68">
        <v>34</v>
      </c>
      <c r="T21" s="68">
        <v>82</v>
      </c>
      <c r="V21" s="68">
        <v>61</v>
      </c>
      <c r="W21" s="68">
        <v>55</v>
      </c>
    </row>
    <row r="22" spans="2:23">
      <c r="B22" s="426"/>
      <c r="C22" s="390"/>
      <c r="D22" s="71">
        <v>0.94017094017094005</v>
      </c>
      <c r="E22" s="71">
        <v>5.9829059829059797E-2</v>
      </c>
      <c r="G22" s="71">
        <v>0.47008547008547003</v>
      </c>
      <c r="H22" s="71">
        <v>0.52991452991453003</v>
      </c>
      <c r="J22" s="71">
        <v>0.658119658119658</v>
      </c>
      <c r="K22" s="71">
        <v>0.341880341880342</v>
      </c>
      <c r="M22" s="71">
        <v>0.213675213675214</v>
      </c>
      <c r="N22" s="71">
        <v>0.78632478632478597</v>
      </c>
      <c r="P22" s="71">
        <v>0.67521367521367504</v>
      </c>
      <c r="Q22" s="71">
        <v>0.32478632478632502</v>
      </c>
      <c r="S22" s="71">
        <v>0.29310344827586199</v>
      </c>
      <c r="T22" s="71">
        <v>0.70689655172413801</v>
      </c>
      <c r="V22" s="71">
        <v>0.52586206896551702</v>
      </c>
      <c r="W22" s="71">
        <v>0.47413793103448298</v>
      </c>
    </row>
    <row r="23" spans="2:23">
      <c r="B23" s="426"/>
      <c r="C23" s="392" t="s">
        <v>68</v>
      </c>
      <c r="D23" s="68">
        <v>85</v>
      </c>
      <c r="E23" s="68">
        <v>4</v>
      </c>
      <c r="G23" s="68">
        <v>34</v>
      </c>
      <c r="H23" s="68">
        <v>55</v>
      </c>
      <c r="J23" s="68">
        <v>52</v>
      </c>
      <c r="K23" s="68">
        <v>36</v>
      </c>
      <c r="M23" s="68">
        <v>12</v>
      </c>
      <c r="N23" s="68">
        <v>77</v>
      </c>
      <c r="P23" s="68">
        <v>53</v>
      </c>
      <c r="Q23" s="68">
        <v>36</v>
      </c>
      <c r="S23" s="68">
        <v>27</v>
      </c>
      <c r="T23" s="68">
        <v>62</v>
      </c>
      <c r="V23" s="68">
        <v>34</v>
      </c>
      <c r="W23" s="68">
        <v>54</v>
      </c>
    </row>
    <row r="24" spans="2:23">
      <c r="B24" s="426"/>
      <c r="C24" s="390"/>
      <c r="D24" s="71">
        <v>0.95505617977528101</v>
      </c>
      <c r="E24" s="71">
        <v>4.49438202247191E-2</v>
      </c>
      <c r="G24" s="71">
        <v>0.38202247191011202</v>
      </c>
      <c r="H24" s="71">
        <v>0.61797752808988804</v>
      </c>
      <c r="J24" s="71">
        <v>0.59090909090909105</v>
      </c>
      <c r="K24" s="71">
        <v>0.40909090909090901</v>
      </c>
      <c r="M24" s="71">
        <v>0.13483146067415699</v>
      </c>
      <c r="N24" s="71">
        <v>0.86516853932584303</v>
      </c>
      <c r="P24" s="71">
        <v>0.59550561797752799</v>
      </c>
      <c r="Q24" s="71">
        <v>0.40449438202247201</v>
      </c>
      <c r="S24" s="71">
        <v>0.30337078651685401</v>
      </c>
      <c r="T24" s="71">
        <v>0.69662921348314599</v>
      </c>
      <c r="V24" s="71">
        <v>0.38636363636363602</v>
      </c>
      <c r="W24" s="71">
        <v>0.61363636363636398</v>
      </c>
    </row>
    <row r="25" spans="2:23">
      <c r="B25" s="426"/>
      <c r="C25" s="392" t="s">
        <v>69</v>
      </c>
      <c r="D25" s="68">
        <v>15</v>
      </c>
      <c r="E25" s="68">
        <v>1</v>
      </c>
      <c r="G25" s="68">
        <v>9</v>
      </c>
      <c r="H25" s="68">
        <v>6</v>
      </c>
      <c r="J25" s="68">
        <v>10</v>
      </c>
      <c r="K25" s="68">
        <v>6</v>
      </c>
      <c r="M25" s="68">
        <v>2</v>
      </c>
      <c r="N25" s="68">
        <v>13</v>
      </c>
      <c r="P25" s="68">
        <v>8</v>
      </c>
      <c r="Q25" s="68">
        <v>8</v>
      </c>
      <c r="S25" s="68">
        <v>3</v>
      </c>
      <c r="T25" s="68">
        <v>12</v>
      </c>
      <c r="V25" s="68">
        <v>5</v>
      </c>
      <c r="W25" s="68">
        <v>10</v>
      </c>
    </row>
    <row r="26" spans="2:23">
      <c r="B26" s="426"/>
      <c r="C26" s="390"/>
      <c r="D26" s="71">
        <v>0.9375</v>
      </c>
      <c r="E26" s="71">
        <v>6.25E-2</v>
      </c>
      <c r="G26" s="71">
        <v>0.6</v>
      </c>
      <c r="H26" s="71">
        <v>0.4</v>
      </c>
      <c r="J26" s="71">
        <v>0.625</v>
      </c>
      <c r="K26" s="71">
        <v>0.375</v>
      </c>
      <c r="M26" s="71">
        <v>0.133333333333333</v>
      </c>
      <c r="N26" s="71">
        <v>0.86666666666666703</v>
      </c>
      <c r="P26" s="71">
        <v>0.5</v>
      </c>
      <c r="Q26" s="71">
        <v>0.5</v>
      </c>
      <c r="S26" s="71">
        <v>0.2</v>
      </c>
      <c r="T26" s="71">
        <v>0.8</v>
      </c>
      <c r="V26" s="71">
        <v>0.33333333333333298</v>
      </c>
      <c r="W26" s="71">
        <v>0.66666666666666696</v>
      </c>
    </row>
    <row r="27" spans="2:23">
      <c r="B27" s="426"/>
      <c r="C27" s="392" t="s">
        <v>70</v>
      </c>
      <c r="D27" s="68">
        <v>18</v>
      </c>
      <c r="E27" s="68">
        <v>1</v>
      </c>
      <c r="G27" s="68">
        <v>7</v>
      </c>
      <c r="H27" s="68">
        <v>12</v>
      </c>
      <c r="J27" s="68">
        <v>15</v>
      </c>
      <c r="K27" s="68">
        <v>5</v>
      </c>
      <c r="M27" s="68">
        <v>3</v>
      </c>
      <c r="N27" s="68">
        <v>16</v>
      </c>
      <c r="P27" s="68">
        <v>15</v>
      </c>
      <c r="Q27" s="68">
        <v>4</v>
      </c>
      <c r="S27" s="68">
        <v>8</v>
      </c>
      <c r="T27" s="68">
        <v>11</v>
      </c>
      <c r="V27" s="68">
        <v>9</v>
      </c>
      <c r="W27" s="68">
        <v>10</v>
      </c>
    </row>
    <row r="28" spans="2:23">
      <c r="B28" s="427"/>
      <c r="C28" s="390"/>
      <c r="D28" s="71">
        <v>0.94736842105263197</v>
      </c>
      <c r="E28" s="71">
        <v>5.2631578947368397E-2</v>
      </c>
      <c r="G28" s="71">
        <v>0.36842105263157898</v>
      </c>
      <c r="H28" s="71">
        <v>0.63157894736842102</v>
      </c>
      <c r="J28" s="71">
        <v>0.75</v>
      </c>
      <c r="K28" s="71">
        <v>0.25</v>
      </c>
      <c r="M28" s="71">
        <v>0.157894736842105</v>
      </c>
      <c r="N28" s="71">
        <v>0.84210526315789502</v>
      </c>
      <c r="P28" s="71">
        <v>0.78947368421052599</v>
      </c>
      <c r="Q28" s="71">
        <v>0.21052631578947401</v>
      </c>
      <c r="S28" s="71">
        <v>0.42105263157894701</v>
      </c>
      <c r="T28" s="71">
        <v>0.57894736842105299</v>
      </c>
      <c r="V28" s="71">
        <v>0.47368421052631599</v>
      </c>
      <c r="W28" s="71">
        <v>0.52631578947368396</v>
      </c>
    </row>
    <row r="29" spans="2:23">
      <c r="B29" s="2"/>
      <c r="C29" s="59"/>
      <c r="D29" s="65"/>
    </row>
    <row r="30" spans="2:23">
      <c r="B30" s="423" t="s">
        <v>72</v>
      </c>
      <c r="C30" s="391" t="s">
        <v>73</v>
      </c>
      <c r="D30" s="68">
        <v>114</v>
      </c>
      <c r="E30" s="68">
        <v>5</v>
      </c>
      <c r="G30" s="68">
        <v>17</v>
      </c>
      <c r="H30" s="68">
        <v>103</v>
      </c>
      <c r="J30" s="68">
        <v>61</v>
      </c>
      <c r="K30" s="68">
        <v>58</v>
      </c>
      <c r="M30" s="68">
        <v>73</v>
      </c>
      <c r="N30" s="68">
        <v>46</v>
      </c>
      <c r="P30" s="68">
        <v>66</v>
      </c>
      <c r="Q30" s="68">
        <v>53</v>
      </c>
      <c r="S30" s="68">
        <v>13</v>
      </c>
      <c r="T30" s="68">
        <v>107</v>
      </c>
      <c r="V30" s="68">
        <v>98</v>
      </c>
      <c r="W30" s="68">
        <v>21</v>
      </c>
    </row>
    <row r="31" spans="2:23">
      <c r="B31" s="423"/>
      <c r="C31" s="390"/>
      <c r="D31" s="71">
        <v>0.95798319327731096</v>
      </c>
      <c r="E31" s="71">
        <v>4.20168067226891E-2</v>
      </c>
      <c r="G31" s="71">
        <v>0.141666666666667</v>
      </c>
      <c r="H31" s="71">
        <v>0.85833333333333295</v>
      </c>
      <c r="J31" s="71">
        <v>0.51260504201680701</v>
      </c>
      <c r="K31" s="71">
        <v>0.48739495798319299</v>
      </c>
      <c r="M31" s="71">
        <v>0.61344537815126099</v>
      </c>
      <c r="N31" s="71">
        <v>0.38655462184873901</v>
      </c>
      <c r="P31" s="71">
        <v>0.55462184873949605</v>
      </c>
      <c r="Q31" s="71">
        <v>0.44537815126050401</v>
      </c>
      <c r="S31" s="71">
        <v>0.108333333333333</v>
      </c>
      <c r="T31" s="71">
        <v>0.89166666666666705</v>
      </c>
      <c r="V31" s="71">
        <v>0.82352941176470595</v>
      </c>
      <c r="W31" s="71">
        <v>0.17647058823529399</v>
      </c>
    </row>
    <row r="32" spans="2:23">
      <c r="B32" s="423"/>
      <c r="C32" s="392" t="s">
        <v>74</v>
      </c>
      <c r="D32" s="68">
        <v>150</v>
      </c>
      <c r="E32" s="68">
        <v>8</v>
      </c>
      <c r="G32" s="68">
        <v>39</v>
      </c>
      <c r="H32" s="68">
        <v>120</v>
      </c>
      <c r="J32" s="68">
        <v>88</v>
      </c>
      <c r="K32" s="68">
        <v>70</v>
      </c>
      <c r="M32" s="68">
        <v>19</v>
      </c>
      <c r="N32" s="68">
        <v>140</v>
      </c>
      <c r="P32" s="68">
        <v>96</v>
      </c>
      <c r="Q32" s="68">
        <v>63</v>
      </c>
      <c r="S32" s="68">
        <v>31</v>
      </c>
      <c r="T32" s="68">
        <v>128</v>
      </c>
      <c r="V32" s="68">
        <v>102</v>
      </c>
      <c r="W32" s="68">
        <v>56</v>
      </c>
    </row>
    <row r="33" spans="2:23" ht="15.75" customHeight="1">
      <c r="B33" s="423"/>
      <c r="C33" s="390"/>
      <c r="D33" s="71">
        <v>0.949367088607595</v>
      </c>
      <c r="E33" s="71">
        <v>5.0632911392405097E-2</v>
      </c>
      <c r="G33" s="71">
        <v>0.245283018867925</v>
      </c>
      <c r="H33" s="71">
        <v>0.75471698113207597</v>
      </c>
      <c r="J33" s="71">
        <v>0.556962025316456</v>
      </c>
      <c r="K33" s="71">
        <v>0.443037974683544</v>
      </c>
      <c r="M33" s="71">
        <v>0.11949685534591201</v>
      </c>
      <c r="N33" s="71">
        <v>0.88050314465408797</v>
      </c>
      <c r="P33" s="71">
        <v>0.60377358490566002</v>
      </c>
      <c r="Q33" s="71">
        <v>0.39622641509433998</v>
      </c>
      <c r="S33" s="71">
        <v>0.19496855345911901</v>
      </c>
      <c r="T33" s="71">
        <v>0.80503144654087999</v>
      </c>
      <c r="V33" s="71">
        <v>0.645569620253165</v>
      </c>
      <c r="W33" s="71">
        <v>0.354430379746835</v>
      </c>
    </row>
    <row r="34" spans="2:23" ht="15.75" customHeight="1">
      <c r="B34" s="423"/>
      <c r="C34" s="392" t="s">
        <v>75</v>
      </c>
      <c r="D34" s="68">
        <v>241</v>
      </c>
      <c r="E34" s="68">
        <v>7</v>
      </c>
      <c r="G34" s="68">
        <v>109</v>
      </c>
      <c r="H34" s="68">
        <v>139</v>
      </c>
      <c r="J34" s="68">
        <v>171</v>
      </c>
      <c r="K34" s="68">
        <v>77</v>
      </c>
      <c r="M34" s="68">
        <v>82</v>
      </c>
      <c r="N34" s="68">
        <v>167</v>
      </c>
      <c r="P34" s="68">
        <v>167</v>
      </c>
      <c r="Q34" s="68">
        <v>82</v>
      </c>
      <c r="S34" s="68">
        <v>74</v>
      </c>
      <c r="T34" s="68">
        <v>175</v>
      </c>
      <c r="V34" s="68">
        <v>154</v>
      </c>
      <c r="W34" s="68">
        <v>94</v>
      </c>
    </row>
    <row r="35" spans="2:23">
      <c r="B35" s="423"/>
      <c r="C35" s="390"/>
      <c r="D35" s="71">
        <v>0.97177419354838701</v>
      </c>
      <c r="E35" s="71">
        <v>2.8225806451612899E-2</v>
      </c>
      <c r="G35" s="71">
        <v>0.43951612903225801</v>
      </c>
      <c r="H35" s="71">
        <v>0.56048387096774199</v>
      </c>
      <c r="J35" s="71">
        <v>0.68951612903225801</v>
      </c>
      <c r="K35" s="71">
        <v>0.31048387096774199</v>
      </c>
      <c r="M35" s="71">
        <v>0.32931726907630499</v>
      </c>
      <c r="N35" s="71">
        <v>0.67068273092369501</v>
      </c>
      <c r="P35" s="71">
        <v>0.67068273092369501</v>
      </c>
      <c r="Q35" s="71">
        <v>0.32931726907630499</v>
      </c>
      <c r="S35" s="71">
        <v>0.29718875502008002</v>
      </c>
      <c r="T35" s="71">
        <v>0.70281124497991998</v>
      </c>
      <c r="V35" s="71">
        <v>0.62096774193548399</v>
      </c>
      <c r="W35" s="71">
        <v>0.37903225806451601</v>
      </c>
    </row>
    <row r="36" spans="2:23">
      <c r="B36" s="423"/>
      <c r="C36" s="392" t="s">
        <v>76</v>
      </c>
      <c r="D36" s="68">
        <v>83</v>
      </c>
      <c r="E36" s="68">
        <v>3</v>
      </c>
      <c r="G36" s="68">
        <v>48</v>
      </c>
      <c r="H36" s="68">
        <v>38</v>
      </c>
      <c r="J36" s="68">
        <v>64</v>
      </c>
      <c r="K36" s="68">
        <v>22</v>
      </c>
      <c r="M36" s="68">
        <v>29</v>
      </c>
      <c r="N36" s="68">
        <v>57</v>
      </c>
      <c r="P36" s="68">
        <v>58</v>
      </c>
      <c r="Q36" s="68">
        <v>28</v>
      </c>
      <c r="S36" s="68">
        <v>36</v>
      </c>
      <c r="T36" s="68">
        <v>50</v>
      </c>
      <c r="V36" s="68">
        <v>45</v>
      </c>
      <c r="W36" s="68">
        <v>41</v>
      </c>
    </row>
    <row r="37" spans="2:23">
      <c r="B37" s="423"/>
      <c r="C37" s="391"/>
      <c r="D37" s="71">
        <v>0.96511627906976705</v>
      </c>
      <c r="E37" s="71">
        <v>3.4883720930232599E-2</v>
      </c>
      <c r="G37" s="71">
        <v>0.55813953488372103</v>
      </c>
      <c r="H37" s="71">
        <v>0.44186046511627902</v>
      </c>
      <c r="J37" s="71">
        <v>0.74418604651162801</v>
      </c>
      <c r="K37" s="71">
        <v>0.25581395348837199</v>
      </c>
      <c r="M37" s="71">
        <v>0.337209302325581</v>
      </c>
      <c r="N37" s="71">
        <v>0.662790697674419</v>
      </c>
      <c r="P37" s="71">
        <v>0.67441860465116299</v>
      </c>
      <c r="Q37" s="71">
        <v>0.32558139534883701</v>
      </c>
      <c r="S37" s="71">
        <v>0.418604651162791</v>
      </c>
      <c r="T37" s="71">
        <v>0.581395348837209</v>
      </c>
      <c r="V37" s="71">
        <v>0.52325581395348797</v>
      </c>
      <c r="W37" s="71">
        <v>0.47674418604651198</v>
      </c>
    </row>
    <row r="38" spans="2:23">
      <c r="B38" s="2"/>
      <c r="C38" s="59"/>
      <c r="D38" s="65"/>
    </row>
    <row r="39" spans="2:23">
      <c r="B39" s="423" t="s">
        <v>81</v>
      </c>
      <c r="C39" s="391" t="s">
        <v>78</v>
      </c>
      <c r="D39" s="68">
        <v>527</v>
      </c>
      <c r="E39" s="68">
        <v>15</v>
      </c>
      <c r="G39" s="68">
        <v>182</v>
      </c>
      <c r="H39" s="68">
        <v>361</v>
      </c>
      <c r="J39" s="68">
        <v>344</v>
      </c>
      <c r="K39" s="68">
        <v>199</v>
      </c>
      <c r="M39" s="68">
        <v>183</v>
      </c>
      <c r="N39" s="68">
        <v>360</v>
      </c>
      <c r="P39" s="68">
        <v>340</v>
      </c>
      <c r="Q39" s="68">
        <v>202</v>
      </c>
      <c r="S39" s="68">
        <v>138</v>
      </c>
      <c r="T39" s="68">
        <v>404</v>
      </c>
      <c r="V39" s="68">
        <v>349</v>
      </c>
      <c r="W39" s="68">
        <v>194</v>
      </c>
    </row>
    <row r="40" spans="2:23">
      <c r="B40" s="423"/>
      <c r="C40" s="390"/>
      <c r="D40" s="71">
        <v>0.97232472324723196</v>
      </c>
      <c r="E40" s="71">
        <v>2.76752767527675E-2</v>
      </c>
      <c r="G40" s="71">
        <v>0.33517495395948399</v>
      </c>
      <c r="H40" s="71">
        <v>0.66482504604051595</v>
      </c>
      <c r="J40" s="71">
        <v>0.63351749539594804</v>
      </c>
      <c r="K40" s="71">
        <v>0.36648250460405202</v>
      </c>
      <c r="M40" s="71">
        <v>0.337016574585635</v>
      </c>
      <c r="N40" s="71">
        <v>0.66298342541436495</v>
      </c>
      <c r="P40" s="71">
        <v>0.62730627306273101</v>
      </c>
      <c r="Q40" s="71">
        <v>0.37269372693726899</v>
      </c>
      <c r="S40" s="71">
        <v>0.25461254612546103</v>
      </c>
      <c r="T40" s="71">
        <v>0.74538745387453897</v>
      </c>
      <c r="V40" s="71">
        <v>0.64272559852670397</v>
      </c>
      <c r="W40" s="71">
        <v>0.35727440147329698</v>
      </c>
    </row>
    <row r="41" spans="2:23">
      <c r="B41" s="423"/>
      <c r="C41" s="392" t="s">
        <v>79</v>
      </c>
      <c r="D41" s="68">
        <v>52</v>
      </c>
      <c r="E41" s="68">
        <v>8</v>
      </c>
      <c r="G41" s="68">
        <v>26</v>
      </c>
      <c r="H41" s="68">
        <v>34</v>
      </c>
      <c r="J41" s="68">
        <v>33</v>
      </c>
      <c r="K41" s="68">
        <v>27</v>
      </c>
      <c r="M41" s="68">
        <v>19</v>
      </c>
      <c r="N41" s="68">
        <v>41</v>
      </c>
      <c r="P41" s="68">
        <v>39</v>
      </c>
      <c r="Q41" s="68">
        <v>21</v>
      </c>
      <c r="S41" s="68">
        <v>12</v>
      </c>
      <c r="T41" s="68">
        <v>47</v>
      </c>
      <c r="V41" s="68">
        <v>43</v>
      </c>
      <c r="W41" s="68">
        <v>16</v>
      </c>
    </row>
    <row r="42" spans="2:23">
      <c r="B42" s="423"/>
      <c r="C42" s="390"/>
      <c r="D42" s="71">
        <v>0.86666666666666703</v>
      </c>
      <c r="E42" s="71">
        <v>0.133333333333333</v>
      </c>
      <c r="G42" s="71">
        <v>0.43333333333333302</v>
      </c>
      <c r="H42" s="71">
        <v>0.56666666666666698</v>
      </c>
      <c r="J42" s="71">
        <v>0.55000000000000004</v>
      </c>
      <c r="K42" s="71">
        <v>0.45</v>
      </c>
      <c r="M42" s="71">
        <v>0.31666666666666698</v>
      </c>
      <c r="N42" s="71">
        <v>0.68333333333333302</v>
      </c>
      <c r="P42" s="71">
        <v>0.65</v>
      </c>
      <c r="Q42" s="71">
        <v>0.35</v>
      </c>
      <c r="S42" s="71">
        <v>0.20338983050847501</v>
      </c>
      <c r="T42" s="71">
        <v>0.79661016949152497</v>
      </c>
      <c r="V42" s="71">
        <v>0.72881355932203395</v>
      </c>
      <c r="W42" s="71">
        <v>0.27118644067796599</v>
      </c>
    </row>
    <row r="43" spans="2:23">
      <c r="B43" s="423"/>
      <c r="C43" s="392" t="s">
        <v>80</v>
      </c>
      <c r="D43" s="68">
        <v>10</v>
      </c>
      <c r="E43" s="68">
        <v>1</v>
      </c>
      <c r="G43" s="68">
        <v>6</v>
      </c>
      <c r="H43" s="68">
        <v>5</v>
      </c>
      <c r="J43" s="68">
        <v>8</v>
      </c>
      <c r="K43" s="68">
        <v>2</v>
      </c>
      <c r="M43" s="68">
        <v>2</v>
      </c>
      <c r="N43" s="68">
        <v>9</v>
      </c>
      <c r="P43" s="68">
        <v>7</v>
      </c>
      <c r="Q43" s="68">
        <v>3</v>
      </c>
      <c r="S43" s="68">
        <v>3</v>
      </c>
      <c r="T43" s="68">
        <v>8</v>
      </c>
      <c r="V43" s="68">
        <v>9</v>
      </c>
      <c r="W43" s="68">
        <v>2</v>
      </c>
    </row>
    <row r="44" spans="2:23">
      <c r="B44" s="423"/>
      <c r="C44" s="391"/>
      <c r="D44" s="71">
        <v>0.90909090909090895</v>
      </c>
      <c r="E44" s="71">
        <v>9.0909090909090898E-2</v>
      </c>
      <c r="G44" s="71">
        <v>0.54545454545454497</v>
      </c>
      <c r="H44" s="71">
        <v>0.45454545454545497</v>
      </c>
      <c r="J44" s="71">
        <v>0.8</v>
      </c>
      <c r="K44" s="71">
        <v>0.2</v>
      </c>
      <c r="M44" s="71">
        <v>0.18181818181818199</v>
      </c>
      <c r="N44" s="71">
        <v>0.81818181818181801</v>
      </c>
      <c r="P44" s="71">
        <v>0.7</v>
      </c>
      <c r="Q44" s="71">
        <v>0.3</v>
      </c>
      <c r="S44" s="71">
        <v>0.27272727272727298</v>
      </c>
      <c r="T44" s="71">
        <v>0.72727272727272696</v>
      </c>
      <c r="V44" s="71">
        <v>0.81818181818181801</v>
      </c>
      <c r="W44" s="71">
        <v>0.18181818181818199</v>
      </c>
    </row>
    <row r="45" spans="2:23">
      <c r="C45" s="59"/>
      <c r="D45" s="65"/>
    </row>
    <row r="46" spans="2:23" ht="15" customHeight="1">
      <c r="B46" s="423" t="s">
        <v>227</v>
      </c>
      <c r="C46" s="377" t="s">
        <v>178</v>
      </c>
      <c r="D46" s="68">
        <v>25</v>
      </c>
      <c r="E46" s="68">
        <v>1</v>
      </c>
      <c r="G46" s="68">
        <v>6</v>
      </c>
      <c r="H46" s="68">
        <v>21</v>
      </c>
      <c r="J46" s="68">
        <v>22</v>
      </c>
      <c r="K46" s="68">
        <v>5</v>
      </c>
      <c r="M46" s="68">
        <v>3</v>
      </c>
      <c r="N46" s="68">
        <v>23</v>
      </c>
      <c r="P46" s="68">
        <v>18</v>
      </c>
      <c r="Q46" s="68">
        <v>9</v>
      </c>
      <c r="S46" s="68">
        <v>4</v>
      </c>
      <c r="T46" s="68">
        <v>22</v>
      </c>
      <c r="V46" s="68">
        <v>18</v>
      </c>
      <c r="W46" s="68">
        <v>8</v>
      </c>
    </row>
    <row r="47" spans="2:23" s="81" customFormat="1" ht="15" customHeight="1">
      <c r="B47" s="428"/>
      <c r="C47" s="414"/>
      <c r="D47" s="71">
        <v>0.96153846153846201</v>
      </c>
      <c r="E47" s="71">
        <v>3.8461538461538498E-2</v>
      </c>
      <c r="F47"/>
      <c r="G47" s="71">
        <v>0.22222222222222199</v>
      </c>
      <c r="H47" s="71">
        <v>0.77777777777777801</v>
      </c>
      <c r="I47"/>
      <c r="J47" s="71">
        <v>0.81481481481481499</v>
      </c>
      <c r="K47" s="71">
        <v>0.18518518518518501</v>
      </c>
      <c r="L47"/>
      <c r="M47" s="71">
        <v>0.115384615384615</v>
      </c>
      <c r="N47" s="71">
        <v>0.88461538461538503</v>
      </c>
      <c r="O47"/>
      <c r="P47" s="71">
        <v>0.66666666666666696</v>
      </c>
      <c r="Q47" s="71">
        <v>0.33333333333333298</v>
      </c>
      <c r="R47"/>
      <c r="S47" s="71">
        <v>0.15384615384615399</v>
      </c>
      <c r="T47" s="71">
        <v>0.84615384615384603</v>
      </c>
      <c r="U47"/>
      <c r="V47" s="71">
        <v>0.69230769230769196</v>
      </c>
      <c r="W47" s="71">
        <v>0.30769230769230799</v>
      </c>
    </row>
    <row r="48" spans="2:23" ht="15" customHeight="1">
      <c r="B48" s="423"/>
      <c r="C48" s="381" t="s">
        <v>177</v>
      </c>
      <c r="D48" s="68">
        <v>71</v>
      </c>
      <c r="E48" s="68">
        <v>4</v>
      </c>
      <c r="G48" s="68">
        <v>17</v>
      </c>
      <c r="H48" s="68">
        <v>58</v>
      </c>
      <c r="J48" s="68">
        <v>41</v>
      </c>
      <c r="K48" s="68">
        <v>34</v>
      </c>
      <c r="M48" s="68">
        <v>11</v>
      </c>
      <c r="N48" s="68">
        <v>63</v>
      </c>
      <c r="P48" s="68">
        <v>46</v>
      </c>
      <c r="Q48" s="68">
        <v>29</v>
      </c>
      <c r="S48" s="68">
        <v>14</v>
      </c>
      <c r="T48" s="68">
        <v>61</v>
      </c>
      <c r="V48" s="68">
        <v>51</v>
      </c>
      <c r="W48" s="68">
        <v>24</v>
      </c>
    </row>
    <row r="49" spans="2:23" s="58" customFormat="1" ht="15" customHeight="1">
      <c r="B49" s="423"/>
      <c r="C49" s="412"/>
      <c r="D49" s="71">
        <v>0.94666666666666699</v>
      </c>
      <c r="E49" s="71">
        <v>5.3333333333333302E-2</v>
      </c>
      <c r="F49"/>
      <c r="G49" s="71">
        <v>0.22666666666666699</v>
      </c>
      <c r="H49" s="71">
        <v>0.77333333333333298</v>
      </c>
      <c r="I49"/>
      <c r="J49" s="71">
        <v>0.54666666666666697</v>
      </c>
      <c r="K49" s="71">
        <v>0.45333333333333298</v>
      </c>
      <c r="L49"/>
      <c r="M49" s="71">
        <v>0.14864864864864899</v>
      </c>
      <c r="N49" s="71">
        <v>0.85135135135135098</v>
      </c>
      <c r="O49"/>
      <c r="P49" s="71">
        <v>0.61333333333333295</v>
      </c>
      <c r="Q49" s="71">
        <v>0.38666666666666699</v>
      </c>
      <c r="R49"/>
      <c r="S49" s="71">
        <v>0.18666666666666701</v>
      </c>
      <c r="T49" s="71">
        <v>0.81333333333333302</v>
      </c>
      <c r="U49"/>
      <c r="V49" s="71">
        <v>0.68</v>
      </c>
      <c r="W49" s="71">
        <v>0.32</v>
      </c>
    </row>
    <row r="50" spans="2:23" ht="15" customHeight="1">
      <c r="B50" s="423"/>
      <c r="C50" s="381" t="s">
        <v>179</v>
      </c>
      <c r="D50" s="68">
        <v>60</v>
      </c>
      <c r="E50" s="68">
        <v>2</v>
      </c>
      <c r="G50" s="68">
        <v>16</v>
      </c>
      <c r="H50" s="68">
        <v>45</v>
      </c>
      <c r="J50" s="68">
        <v>40</v>
      </c>
      <c r="K50" s="68">
        <v>21</v>
      </c>
      <c r="M50" s="68">
        <v>7</v>
      </c>
      <c r="N50" s="68">
        <v>54</v>
      </c>
      <c r="P50" s="68">
        <v>36</v>
      </c>
      <c r="Q50" s="68">
        <v>26</v>
      </c>
      <c r="S50" s="68">
        <v>12</v>
      </c>
      <c r="T50" s="68">
        <v>49</v>
      </c>
      <c r="V50" s="68">
        <v>34</v>
      </c>
      <c r="W50" s="68">
        <v>28</v>
      </c>
    </row>
    <row r="51" spans="2:23" s="58" customFormat="1" ht="15" customHeight="1">
      <c r="B51" s="423"/>
      <c r="C51" s="412"/>
      <c r="D51" s="71">
        <v>0.967741935483871</v>
      </c>
      <c r="E51" s="71">
        <v>3.2258064516128997E-2</v>
      </c>
      <c r="F51"/>
      <c r="G51" s="71">
        <v>0.26229508196721302</v>
      </c>
      <c r="H51" s="71">
        <v>0.73770491803278704</v>
      </c>
      <c r="I51"/>
      <c r="J51" s="71">
        <v>0.65573770491803296</v>
      </c>
      <c r="K51" s="71">
        <v>0.34426229508196698</v>
      </c>
      <c r="L51"/>
      <c r="M51" s="71">
        <v>0.114754098360656</v>
      </c>
      <c r="N51" s="71">
        <v>0.88524590163934402</v>
      </c>
      <c r="O51"/>
      <c r="P51" s="71">
        <v>0.58064516129032195</v>
      </c>
      <c r="Q51" s="71">
        <v>0.41935483870967699</v>
      </c>
      <c r="R51"/>
      <c r="S51" s="71">
        <v>0.19672131147541</v>
      </c>
      <c r="T51" s="71">
        <v>0.80327868852458995</v>
      </c>
      <c r="U51"/>
      <c r="V51" s="71">
        <v>0.54838709677419395</v>
      </c>
      <c r="W51" s="71">
        <v>0.45161290322580599</v>
      </c>
    </row>
    <row r="52" spans="2:23" ht="15" customHeight="1">
      <c r="B52" s="423"/>
      <c r="C52" s="381" t="s">
        <v>157</v>
      </c>
      <c r="D52" s="68">
        <v>79</v>
      </c>
      <c r="E52" s="68">
        <v>1</v>
      </c>
      <c r="G52" s="68">
        <v>38</v>
      </c>
      <c r="H52" s="68">
        <v>41</v>
      </c>
      <c r="J52" s="68">
        <v>59</v>
      </c>
      <c r="K52" s="68">
        <v>20</v>
      </c>
      <c r="M52" s="68">
        <v>17</v>
      </c>
      <c r="N52" s="68">
        <v>63</v>
      </c>
      <c r="P52" s="68">
        <v>54</v>
      </c>
      <c r="Q52" s="68">
        <v>26</v>
      </c>
      <c r="S52" s="68">
        <v>26</v>
      </c>
      <c r="T52" s="68">
        <v>54</v>
      </c>
      <c r="V52" s="68">
        <v>46</v>
      </c>
      <c r="W52" s="68">
        <v>34</v>
      </c>
    </row>
    <row r="53" spans="2:23" s="58" customFormat="1" ht="15" customHeight="1">
      <c r="B53" s="423"/>
      <c r="C53" s="412"/>
      <c r="D53" s="71">
        <v>0.98750000000000004</v>
      </c>
      <c r="E53" s="71">
        <v>1.2500000000000001E-2</v>
      </c>
      <c r="F53"/>
      <c r="G53" s="71">
        <v>0.481012658227848</v>
      </c>
      <c r="H53" s="71">
        <v>0.518987341772152</v>
      </c>
      <c r="I53"/>
      <c r="J53" s="71">
        <v>0.746835443037975</v>
      </c>
      <c r="K53" s="71">
        <v>0.253164556962025</v>
      </c>
      <c r="L53"/>
      <c r="M53" s="71">
        <v>0.21249999999999999</v>
      </c>
      <c r="N53" s="71">
        <v>0.78749999999999998</v>
      </c>
      <c r="O53"/>
      <c r="P53" s="71">
        <v>0.67500000000000004</v>
      </c>
      <c r="Q53" s="71">
        <v>0.32500000000000001</v>
      </c>
      <c r="R53"/>
      <c r="S53" s="71">
        <v>0.32500000000000001</v>
      </c>
      <c r="T53" s="71">
        <v>0.67500000000000004</v>
      </c>
      <c r="U53"/>
      <c r="V53" s="71">
        <v>0.57499999999999996</v>
      </c>
      <c r="W53" s="71">
        <v>0.42499999999999999</v>
      </c>
    </row>
    <row r="54" spans="2:23" ht="15" customHeight="1">
      <c r="B54" s="423"/>
      <c r="C54" s="381" t="s">
        <v>171</v>
      </c>
      <c r="D54" s="68">
        <v>59</v>
      </c>
      <c r="E54" s="68">
        <v>2</v>
      </c>
      <c r="G54" s="68">
        <v>38</v>
      </c>
      <c r="H54" s="68">
        <v>23</v>
      </c>
      <c r="J54" s="68">
        <v>45</v>
      </c>
      <c r="K54" s="68">
        <v>15</v>
      </c>
      <c r="M54" s="68">
        <v>21</v>
      </c>
      <c r="N54" s="68">
        <v>40</v>
      </c>
      <c r="P54" s="68">
        <v>41</v>
      </c>
      <c r="Q54" s="68">
        <v>20</v>
      </c>
      <c r="S54" s="68">
        <v>21</v>
      </c>
      <c r="T54" s="68">
        <v>39</v>
      </c>
      <c r="V54" s="68">
        <v>35</v>
      </c>
      <c r="W54" s="68">
        <v>25</v>
      </c>
    </row>
    <row r="55" spans="2:23" s="58" customFormat="1" ht="15" customHeight="1">
      <c r="B55" s="423"/>
      <c r="C55" s="412"/>
      <c r="D55" s="71">
        <v>0.96721311475409799</v>
      </c>
      <c r="E55" s="71">
        <v>3.2786885245901599E-2</v>
      </c>
      <c r="F55"/>
      <c r="G55" s="71">
        <v>0.62295081967213095</v>
      </c>
      <c r="H55" s="71">
        <v>0.37704918032786899</v>
      </c>
      <c r="I55"/>
      <c r="J55" s="71">
        <v>0.75</v>
      </c>
      <c r="K55" s="71">
        <v>0.25</v>
      </c>
      <c r="L55"/>
      <c r="M55" s="71">
        <v>0.34426229508196698</v>
      </c>
      <c r="N55" s="71">
        <v>0.65573770491803296</v>
      </c>
      <c r="O55"/>
      <c r="P55" s="71">
        <v>0.67213114754098402</v>
      </c>
      <c r="Q55" s="71">
        <v>0.32786885245901598</v>
      </c>
      <c r="R55"/>
      <c r="S55" s="71">
        <v>0.35</v>
      </c>
      <c r="T55" s="71">
        <v>0.65</v>
      </c>
      <c r="U55"/>
      <c r="V55" s="71">
        <v>0.58333333333333304</v>
      </c>
      <c r="W55" s="71">
        <v>0.41666666666666702</v>
      </c>
    </row>
    <row r="56" spans="2:23" ht="15" customHeight="1">
      <c r="B56" s="423"/>
      <c r="C56" s="381" t="s">
        <v>172</v>
      </c>
      <c r="D56" s="68">
        <v>46</v>
      </c>
      <c r="E56" s="68">
        <v>1</v>
      </c>
      <c r="G56" s="68">
        <v>29</v>
      </c>
      <c r="H56" s="68">
        <v>18</v>
      </c>
      <c r="J56" s="68">
        <v>36</v>
      </c>
      <c r="K56" s="68">
        <v>11</v>
      </c>
      <c r="M56" s="68">
        <v>16</v>
      </c>
      <c r="N56" s="68">
        <v>31</v>
      </c>
      <c r="P56" s="68">
        <v>34</v>
      </c>
      <c r="Q56" s="68">
        <v>13</v>
      </c>
      <c r="S56" s="68">
        <v>21</v>
      </c>
      <c r="T56" s="68">
        <v>27</v>
      </c>
      <c r="V56" s="68">
        <v>24</v>
      </c>
      <c r="W56" s="68">
        <v>23</v>
      </c>
    </row>
    <row r="57" spans="2:23" s="58" customFormat="1" ht="15" customHeight="1">
      <c r="B57" s="423"/>
      <c r="C57" s="412"/>
      <c r="D57" s="71">
        <v>0.97872340425531901</v>
      </c>
      <c r="E57" s="71">
        <v>2.1276595744680899E-2</v>
      </c>
      <c r="F57"/>
      <c r="G57" s="71">
        <v>0.61702127659574502</v>
      </c>
      <c r="H57" s="71">
        <v>0.38297872340425498</v>
      </c>
      <c r="I57"/>
      <c r="J57" s="71">
        <v>0.76595744680851097</v>
      </c>
      <c r="K57" s="71">
        <v>0.23404255319148901</v>
      </c>
      <c r="L57"/>
      <c r="M57" s="71">
        <v>0.340425531914894</v>
      </c>
      <c r="N57" s="71">
        <v>0.659574468085106</v>
      </c>
      <c r="O57"/>
      <c r="P57" s="71">
        <v>0.72340425531914898</v>
      </c>
      <c r="Q57" s="71">
        <v>0.27659574468085102</v>
      </c>
      <c r="R57"/>
      <c r="S57" s="71">
        <v>0.4375</v>
      </c>
      <c r="T57" s="71">
        <v>0.5625</v>
      </c>
      <c r="U57"/>
      <c r="V57" s="71">
        <v>0.51063829787234005</v>
      </c>
      <c r="W57" s="71">
        <v>0.48936170212766</v>
      </c>
    </row>
    <row r="58" spans="2:23" ht="15" customHeight="1">
      <c r="B58" s="423"/>
      <c r="C58" s="381" t="s">
        <v>173</v>
      </c>
      <c r="D58" s="68">
        <v>2</v>
      </c>
      <c r="E58" s="68">
        <v>0</v>
      </c>
      <c r="G58" s="68">
        <v>2</v>
      </c>
      <c r="H58" s="68">
        <v>0</v>
      </c>
      <c r="J58" s="68">
        <v>2</v>
      </c>
      <c r="K58" s="68">
        <v>0</v>
      </c>
      <c r="M58" s="68">
        <v>2</v>
      </c>
      <c r="N58" s="68">
        <v>0</v>
      </c>
      <c r="P58" s="68">
        <v>2</v>
      </c>
      <c r="Q58" s="68">
        <v>0</v>
      </c>
      <c r="S58" s="68">
        <v>1</v>
      </c>
      <c r="T58" s="68">
        <v>1</v>
      </c>
      <c r="V58" s="68">
        <v>0</v>
      </c>
      <c r="W58" s="68">
        <v>2</v>
      </c>
    </row>
    <row r="59" spans="2:23" s="58" customFormat="1" ht="15" customHeight="1">
      <c r="B59" s="423"/>
      <c r="C59" s="412"/>
      <c r="D59" s="71">
        <v>1</v>
      </c>
      <c r="E59" s="71">
        <v>0</v>
      </c>
      <c r="F59"/>
      <c r="G59" s="71">
        <v>1</v>
      </c>
      <c r="H59" s="71">
        <v>0</v>
      </c>
      <c r="I59"/>
      <c r="J59" s="71">
        <v>1</v>
      </c>
      <c r="K59" s="71">
        <v>0</v>
      </c>
      <c r="L59"/>
      <c r="M59" s="71">
        <v>1</v>
      </c>
      <c r="N59" s="71">
        <v>0</v>
      </c>
      <c r="O59"/>
      <c r="P59" s="71">
        <v>1</v>
      </c>
      <c r="Q59" s="71">
        <v>0</v>
      </c>
      <c r="R59"/>
      <c r="S59" s="71">
        <v>0.5</v>
      </c>
      <c r="T59" s="71">
        <v>0.5</v>
      </c>
      <c r="U59"/>
      <c r="V59" s="71">
        <v>0</v>
      </c>
      <c r="W59" s="71">
        <v>1</v>
      </c>
    </row>
    <row r="60" spans="2:23" ht="15" customHeight="1">
      <c r="B60" s="423"/>
      <c r="C60" s="381" t="s">
        <v>174</v>
      </c>
      <c r="D60" s="68">
        <v>31</v>
      </c>
      <c r="E60" s="68">
        <v>1</v>
      </c>
      <c r="G60" s="68">
        <v>19</v>
      </c>
      <c r="H60" s="68">
        <v>13</v>
      </c>
      <c r="J60" s="68">
        <v>18</v>
      </c>
      <c r="K60" s="68">
        <v>14</v>
      </c>
      <c r="M60" s="68">
        <v>7</v>
      </c>
      <c r="N60" s="68">
        <v>25</v>
      </c>
      <c r="P60" s="68">
        <v>22</v>
      </c>
      <c r="Q60" s="68">
        <v>10</v>
      </c>
      <c r="S60" s="68">
        <v>10</v>
      </c>
      <c r="T60" s="68">
        <v>22</v>
      </c>
      <c r="V60" s="68">
        <v>21</v>
      </c>
      <c r="W60" s="68">
        <v>11</v>
      </c>
    </row>
    <row r="61" spans="2:23" s="58" customFormat="1" ht="15" customHeight="1">
      <c r="B61" s="423"/>
      <c r="C61" s="412"/>
      <c r="D61" s="71">
        <v>0.96875</v>
      </c>
      <c r="E61" s="71">
        <v>3.125E-2</v>
      </c>
      <c r="F61"/>
      <c r="G61" s="71">
        <v>0.59375</v>
      </c>
      <c r="H61" s="71">
        <v>0.40625</v>
      </c>
      <c r="I61"/>
      <c r="J61" s="71">
        <v>0.5625</v>
      </c>
      <c r="K61" s="71">
        <v>0.4375</v>
      </c>
      <c r="L61"/>
      <c r="M61" s="71">
        <v>0.21875</v>
      </c>
      <c r="N61" s="71">
        <v>0.78125</v>
      </c>
      <c r="O61"/>
      <c r="P61" s="71">
        <v>0.6875</v>
      </c>
      <c r="Q61" s="71">
        <v>0.3125</v>
      </c>
      <c r="R61"/>
      <c r="S61" s="71">
        <v>0.3125</v>
      </c>
      <c r="T61" s="71">
        <v>0.6875</v>
      </c>
      <c r="U61"/>
      <c r="V61" s="71">
        <v>0.65625</v>
      </c>
      <c r="W61" s="71">
        <v>0.34375</v>
      </c>
    </row>
    <row r="62" spans="2:23" ht="15" customHeight="1">
      <c r="B62" s="423"/>
      <c r="C62" s="381" t="s">
        <v>175</v>
      </c>
      <c r="D62" s="68">
        <v>11</v>
      </c>
      <c r="E62" s="68">
        <v>3</v>
      </c>
      <c r="G62" s="68">
        <v>11</v>
      </c>
      <c r="H62" s="68">
        <v>3</v>
      </c>
      <c r="J62" s="68">
        <v>5</v>
      </c>
      <c r="K62" s="68">
        <v>9</v>
      </c>
      <c r="M62" s="68">
        <v>2</v>
      </c>
      <c r="N62" s="68">
        <v>12</v>
      </c>
      <c r="P62" s="68">
        <v>6</v>
      </c>
      <c r="Q62" s="68">
        <v>8</v>
      </c>
      <c r="S62" s="68">
        <v>3</v>
      </c>
      <c r="T62" s="68">
        <v>11</v>
      </c>
      <c r="V62" s="68">
        <v>4</v>
      </c>
      <c r="W62" s="68">
        <v>10</v>
      </c>
    </row>
    <row r="63" spans="2:23" s="58" customFormat="1" ht="15" customHeight="1">
      <c r="B63" s="423"/>
      <c r="C63" s="412"/>
      <c r="D63" s="71">
        <v>0.78571428571428603</v>
      </c>
      <c r="E63" s="71">
        <v>0.214285714285714</v>
      </c>
      <c r="F63"/>
      <c r="G63" s="71">
        <v>0.78571428571428603</v>
      </c>
      <c r="H63" s="71">
        <v>0.214285714285714</v>
      </c>
      <c r="I63"/>
      <c r="J63" s="71">
        <v>0.35714285714285698</v>
      </c>
      <c r="K63" s="71">
        <v>0.64285714285714302</v>
      </c>
      <c r="L63"/>
      <c r="M63" s="71">
        <v>0.14285714285714299</v>
      </c>
      <c r="N63" s="71">
        <v>0.85714285714285698</v>
      </c>
      <c r="O63"/>
      <c r="P63" s="71">
        <v>0.42857142857142899</v>
      </c>
      <c r="Q63" s="71">
        <v>0.57142857142857195</v>
      </c>
      <c r="R63"/>
      <c r="S63" s="71">
        <v>0.214285714285714</v>
      </c>
      <c r="T63" s="71">
        <v>0.78571428571428603</v>
      </c>
      <c r="U63"/>
      <c r="V63" s="71">
        <v>0.28571428571428598</v>
      </c>
      <c r="W63" s="71">
        <v>0.71428571428571397</v>
      </c>
    </row>
    <row r="64" spans="2:23">
      <c r="B64" s="423"/>
      <c r="C64" s="381" t="s">
        <v>158</v>
      </c>
      <c r="D64" s="68">
        <v>15</v>
      </c>
      <c r="E64" s="68">
        <v>1</v>
      </c>
      <c r="G64" s="68">
        <v>2</v>
      </c>
      <c r="H64" s="68">
        <v>14</v>
      </c>
      <c r="J64" s="68">
        <v>7</v>
      </c>
      <c r="K64" s="68">
        <v>9</v>
      </c>
      <c r="M64" s="68">
        <v>0</v>
      </c>
      <c r="N64" s="68">
        <v>16</v>
      </c>
      <c r="P64" s="68">
        <v>12</v>
      </c>
      <c r="Q64" s="68">
        <v>4</v>
      </c>
      <c r="S64" s="68">
        <v>3</v>
      </c>
      <c r="T64" s="68">
        <v>13</v>
      </c>
      <c r="V64" s="68">
        <v>7</v>
      </c>
      <c r="W64" s="68">
        <v>9</v>
      </c>
    </row>
    <row r="65" spans="2:23" s="58" customFormat="1">
      <c r="B65" s="423"/>
      <c r="C65" s="412"/>
      <c r="D65" s="71">
        <v>0.9375</v>
      </c>
      <c r="E65" s="71">
        <v>6.25E-2</v>
      </c>
      <c r="F65"/>
      <c r="G65" s="71">
        <v>0.125</v>
      </c>
      <c r="H65" s="71">
        <v>0.875</v>
      </c>
      <c r="I65"/>
      <c r="J65" s="71">
        <v>0.4375</v>
      </c>
      <c r="K65" s="71">
        <v>0.5625</v>
      </c>
      <c r="L65"/>
      <c r="M65" s="71">
        <v>0</v>
      </c>
      <c r="N65" s="71">
        <v>1</v>
      </c>
      <c r="O65"/>
      <c r="P65" s="71">
        <v>0.75</v>
      </c>
      <c r="Q65" s="71">
        <v>0.25</v>
      </c>
      <c r="R65"/>
      <c r="S65" s="71">
        <v>0.1875</v>
      </c>
      <c r="T65" s="71">
        <v>0.8125</v>
      </c>
      <c r="U65"/>
      <c r="V65" s="71">
        <v>0.4375</v>
      </c>
      <c r="W65" s="71">
        <v>0.5625</v>
      </c>
    </row>
    <row r="66" spans="2:23">
      <c r="B66" s="423"/>
      <c r="C66" s="381" t="s">
        <v>159</v>
      </c>
      <c r="D66" s="68">
        <v>134</v>
      </c>
      <c r="E66" s="68">
        <v>1</v>
      </c>
      <c r="G66" s="68">
        <v>25</v>
      </c>
      <c r="H66" s="68">
        <v>110</v>
      </c>
      <c r="J66" s="68">
        <v>72</v>
      </c>
      <c r="K66" s="68">
        <v>63</v>
      </c>
      <c r="M66" s="68">
        <v>107</v>
      </c>
      <c r="N66" s="68">
        <v>28</v>
      </c>
      <c r="P66" s="68">
        <v>80</v>
      </c>
      <c r="Q66" s="68">
        <v>55</v>
      </c>
      <c r="S66" s="68">
        <v>26</v>
      </c>
      <c r="T66" s="68">
        <v>109</v>
      </c>
      <c r="V66" s="68">
        <v>119</v>
      </c>
      <c r="W66" s="68">
        <v>17</v>
      </c>
    </row>
    <row r="67" spans="2:23" s="58" customFormat="1">
      <c r="B67" s="423"/>
      <c r="C67" s="412"/>
      <c r="D67" s="71">
        <v>0.99259259259259303</v>
      </c>
      <c r="E67" s="72">
        <v>7.4074074074074103E-3</v>
      </c>
      <c r="F67"/>
      <c r="G67" s="71">
        <v>0.18518518518518501</v>
      </c>
      <c r="H67" s="71">
        <v>0.81481481481481499</v>
      </c>
      <c r="I67"/>
      <c r="J67" s="71">
        <v>0.53333333333333299</v>
      </c>
      <c r="K67" s="71">
        <v>0.46666666666666701</v>
      </c>
      <c r="L67"/>
      <c r="M67" s="71">
        <v>0.79259259259259296</v>
      </c>
      <c r="N67" s="71">
        <v>0.20740740740740701</v>
      </c>
      <c r="O67"/>
      <c r="P67" s="71">
        <v>0.592592592592593</v>
      </c>
      <c r="Q67" s="71">
        <v>0.407407407407407</v>
      </c>
      <c r="R67"/>
      <c r="S67" s="71">
        <v>0.19259259259259301</v>
      </c>
      <c r="T67" s="71">
        <v>0.80740740740740702</v>
      </c>
      <c r="U67"/>
      <c r="V67" s="71">
        <v>0.875</v>
      </c>
      <c r="W67" s="71">
        <v>0.125</v>
      </c>
    </row>
    <row r="68" spans="2:23">
      <c r="B68" s="423"/>
      <c r="C68" s="381" t="s">
        <v>160</v>
      </c>
      <c r="D68" s="68">
        <v>22</v>
      </c>
      <c r="E68" s="68">
        <v>1</v>
      </c>
      <c r="G68" s="68">
        <v>4</v>
      </c>
      <c r="H68" s="68">
        <v>19</v>
      </c>
      <c r="J68" s="68">
        <v>14</v>
      </c>
      <c r="K68" s="68">
        <v>9</v>
      </c>
      <c r="M68" s="68">
        <v>2</v>
      </c>
      <c r="N68" s="68">
        <v>21</v>
      </c>
      <c r="P68" s="68">
        <v>15</v>
      </c>
      <c r="Q68" s="68">
        <v>8</v>
      </c>
      <c r="S68" s="68">
        <v>6</v>
      </c>
      <c r="T68" s="68">
        <v>17</v>
      </c>
      <c r="V68" s="68">
        <v>16</v>
      </c>
      <c r="W68" s="68">
        <v>7</v>
      </c>
    </row>
    <row r="69" spans="2:23" s="58" customFormat="1">
      <c r="B69" s="423"/>
      <c r="C69" s="412"/>
      <c r="D69" s="71">
        <v>0.95652173913043503</v>
      </c>
      <c r="E69" s="71">
        <v>4.3478260869565202E-2</v>
      </c>
      <c r="F69"/>
      <c r="G69" s="71">
        <v>0.173913043478261</v>
      </c>
      <c r="H69" s="71">
        <v>0.82608695652173902</v>
      </c>
      <c r="I69"/>
      <c r="J69" s="71">
        <v>0.60869565217391297</v>
      </c>
      <c r="K69" s="71">
        <v>0.39130434782608697</v>
      </c>
      <c r="L69"/>
      <c r="M69" s="71">
        <v>8.6956521739130405E-2</v>
      </c>
      <c r="N69" s="71">
        <v>0.91304347826086996</v>
      </c>
      <c r="O69"/>
      <c r="P69" s="71">
        <v>0.65217391304347805</v>
      </c>
      <c r="Q69" s="71">
        <v>0.34782608695652201</v>
      </c>
      <c r="R69"/>
      <c r="S69" s="71">
        <v>0.26086956521739102</v>
      </c>
      <c r="T69" s="71">
        <v>0.73913043478260898</v>
      </c>
      <c r="U69"/>
      <c r="V69" s="71">
        <v>0.69565217391304301</v>
      </c>
      <c r="W69" s="71">
        <v>0.30434782608695699</v>
      </c>
    </row>
    <row r="70" spans="2:23">
      <c r="B70" s="423"/>
      <c r="C70" s="381" t="s">
        <v>83</v>
      </c>
      <c r="D70" s="68">
        <v>34</v>
      </c>
      <c r="E70" s="68">
        <v>6</v>
      </c>
      <c r="G70" s="68">
        <v>7</v>
      </c>
      <c r="H70" s="68">
        <v>34</v>
      </c>
      <c r="J70" s="68">
        <v>23</v>
      </c>
      <c r="K70" s="68">
        <v>18</v>
      </c>
      <c r="M70" s="68">
        <v>8</v>
      </c>
      <c r="N70" s="68">
        <v>33</v>
      </c>
      <c r="P70" s="68">
        <v>22</v>
      </c>
      <c r="Q70" s="68">
        <v>19</v>
      </c>
      <c r="S70" s="68">
        <v>8</v>
      </c>
      <c r="T70" s="68">
        <v>32</v>
      </c>
      <c r="V70" s="68">
        <v>26</v>
      </c>
      <c r="W70" s="68">
        <v>14</v>
      </c>
    </row>
    <row r="71" spans="2:23" s="58" customFormat="1">
      <c r="B71" s="423"/>
      <c r="C71" s="412"/>
      <c r="D71" s="71">
        <v>0.85</v>
      </c>
      <c r="E71" s="71">
        <v>0.15</v>
      </c>
      <c r="F71"/>
      <c r="G71" s="71">
        <v>0.17073170731707299</v>
      </c>
      <c r="H71" s="71">
        <v>0.82926829268292701</v>
      </c>
      <c r="I71"/>
      <c r="J71" s="71">
        <v>0.56097560975609795</v>
      </c>
      <c r="K71" s="71">
        <v>0.439024390243902</v>
      </c>
      <c r="L71"/>
      <c r="M71" s="71">
        <v>0.19512195121951201</v>
      </c>
      <c r="N71" s="71">
        <v>0.80487804878048796</v>
      </c>
      <c r="O71"/>
      <c r="P71" s="71">
        <v>0.53658536585365901</v>
      </c>
      <c r="Q71" s="71">
        <v>0.46341463414634099</v>
      </c>
      <c r="R71"/>
      <c r="S71" s="71">
        <v>0.2</v>
      </c>
      <c r="T71" s="71">
        <v>0.8</v>
      </c>
      <c r="U71"/>
      <c r="V71" s="71">
        <v>0.65</v>
      </c>
      <c r="W71" s="71">
        <v>0.35</v>
      </c>
    </row>
    <row r="72" spans="2:23">
      <c r="C72" s="59"/>
      <c r="D72" s="65"/>
    </row>
    <row r="73" spans="2:23">
      <c r="B73" s="423" t="s">
        <v>101</v>
      </c>
      <c r="C73" s="391" t="s">
        <v>161</v>
      </c>
      <c r="D73" s="68">
        <v>84</v>
      </c>
      <c r="E73" s="68">
        <v>4</v>
      </c>
      <c r="G73" s="68">
        <v>47</v>
      </c>
      <c r="H73" s="68">
        <v>41</v>
      </c>
      <c r="J73" s="68">
        <v>66</v>
      </c>
      <c r="K73" s="68">
        <v>22</v>
      </c>
      <c r="M73" s="68">
        <v>32</v>
      </c>
      <c r="N73" s="68">
        <v>56</v>
      </c>
      <c r="P73" s="68">
        <v>62</v>
      </c>
      <c r="Q73" s="68">
        <v>26</v>
      </c>
      <c r="S73" s="68">
        <v>32</v>
      </c>
      <c r="T73" s="68">
        <v>56</v>
      </c>
      <c r="V73" s="68">
        <v>52</v>
      </c>
      <c r="W73" s="68">
        <v>36</v>
      </c>
    </row>
    <row r="74" spans="2:23" s="58" customFormat="1">
      <c r="B74" s="423"/>
      <c r="C74" s="388"/>
      <c r="D74" s="71">
        <v>0.95454545454545503</v>
      </c>
      <c r="E74" s="71">
        <v>4.5454545454545497E-2</v>
      </c>
      <c r="F74"/>
      <c r="G74" s="71">
        <v>0.53409090909090895</v>
      </c>
      <c r="H74" s="71">
        <v>0.46590909090909099</v>
      </c>
      <c r="I74"/>
      <c r="J74" s="71">
        <v>0.75</v>
      </c>
      <c r="K74" s="71">
        <v>0.25</v>
      </c>
      <c r="L74"/>
      <c r="M74" s="71">
        <v>0.36363636363636398</v>
      </c>
      <c r="N74" s="71">
        <v>0.63636363636363602</v>
      </c>
      <c r="O74"/>
      <c r="P74" s="71">
        <v>0.70454545454545503</v>
      </c>
      <c r="Q74" s="71">
        <v>0.29545454545454503</v>
      </c>
      <c r="R74"/>
      <c r="S74" s="71">
        <v>0.36363636363636398</v>
      </c>
      <c r="T74" s="71">
        <v>0.63636363636363602</v>
      </c>
      <c r="U74"/>
      <c r="V74" s="71">
        <v>0.59090909090909105</v>
      </c>
      <c r="W74" s="71">
        <v>0.40909090909090901</v>
      </c>
    </row>
    <row r="75" spans="2:23">
      <c r="B75" s="423"/>
      <c r="C75" s="392" t="s">
        <v>162</v>
      </c>
      <c r="D75" s="68">
        <v>52</v>
      </c>
      <c r="E75" s="68">
        <v>3</v>
      </c>
      <c r="G75" s="68">
        <v>23</v>
      </c>
      <c r="H75" s="68">
        <v>31</v>
      </c>
      <c r="J75" s="68">
        <v>35</v>
      </c>
      <c r="K75" s="68">
        <v>19</v>
      </c>
      <c r="M75" s="68">
        <v>13</v>
      </c>
      <c r="N75" s="68">
        <v>42</v>
      </c>
      <c r="P75" s="68">
        <v>31</v>
      </c>
      <c r="Q75" s="68">
        <v>24</v>
      </c>
      <c r="S75" s="68">
        <v>20</v>
      </c>
      <c r="T75" s="68">
        <v>34</v>
      </c>
      <c r="V75" s="68">
        <v>26</v>
      </c>
      <c r="W75" s="68">
        <v>28</v>
      </c>
    </row>
    <row r="76" spans="2:23" s="58" customFormat="1">
      <c r="B76" s="423"/>
      <c r="C76" s="388"/>
      <c r="D76" s="71">
        <v>0.94545454545454499</v>
      </c>
      <c r="E76" s="71">
        <v>5.4545454545454501E-2</v>
      </c>
      <c r="F76"/>
      <c r="G76" s="71">
        <v>0.42592592592592599</v>
      </c>
      <c r="H76" s="71">
        <v>0.57407407407407396</v>
      </c>
      <c r="I76"/>
      <c r="J76" s="71">
        <v>0.64814814814814803</v>
      </c>
      <c r="K76" s="71">
        <v>0.35185185185185203</v>
      </c>
      <c r="L76"/>
      <c r="M76" s="71">
        <v>0.236363636363636</v>
      </c>
      <c r="N76" s="71">
        <v>0.763636363636364</v>
      </c>
      <c r="O76"/>
      <c r="P76" s="71">
        <v>0.56363636363636405</v>
      </c>
      <c r="Q76" s="71">
        <v>0.43636363636363601</v>
      </c>
      <c r="R76"/>
      <c r="S76" s="71">
        <v>0.37037037037037002</v>
      </c>
      <c r="T76" s="71">
        <v>0.62962962962962998</v>
      </c>
      <c r="U76"/>
      <c r="V76" s="71">
        <v>0.48148148148148101</v>
      </c>
      <c r="W76" s="71">
        <v>0.51851851851851904</v>
      </c>
    </row>
    <row r="77" spans="2:23">
      <c r="B77" s="423"/>
      <c r="C77" s="392" t="s">
        <v>163</v>
      </c>
      <c r="D77" s="68">
        <v>9</v>
      </c>
      <c r="E77" s="68">
        <v>0</v>
      </c>
      <c r="G77" s="68">
        <v>4</v>
      </c>
      <c r="H77" s="68">
        <v>5</v>
      </c>
      <c r="J77" s="68">
        <v>7</v>
      </c>
      <c r="K77" s="68">
        <v>2</v>
      </c>
      <c r="M77" s="68">
        <v>0</v>
      </c>
      <c r="N77" s="68">
        <v>9</v>
      </c>
      <c r="P77" s="68">
        <v>5</v>
      </c>
      <c r="Q77" s="68">
        <v>5</v>
      </c>
      <c r="S77" s="68">
        <v>2</v>
      </c>
      <c r="T77" s="68">
        <v>7</v>
      </c>
      <c r="V77" s="68">
        <v>2</v>
      </c>
      <c r="W77" s="68">
        <v>7</v>
      </c>
    </row>
    <row r="78" spans="2:23" s="58" customFormat="1">
      <c r="B78" s="423"/>
      <c r="C78" s="388"/>
      <c r="D78" s="71">
        <v>1</v>
      </c>
      <c r="E78" s="71">
        <v>0</v>
      </c>
      <c r="F78"/>
      <c r="G78" s="71">
        <v>0.44444444444444398</v>
      </c>
      <c r="H78" s="71">
        <v>0.55555555555555602</v>
      </c>
      <c r="I78"/>
      <c r="J78" s="71">
        <v>0.77777777777777801</v>
      </c>
      <c r="K78" s="71">
        <v>0.22222222222222199</v>
      </c>
      <c r="L78"/>
      <c r="M78" s="71">
        <v>0</v>
      </c>
      <c r="N78" s="71">
        <v>1</v>
      </c>
      <c r="O78"/>
      <c r="P78" s="71">
        <v>0.5</v>
      </c>
      <c r="Q78" s="71">
        <v>0.5</v>
      </c>
      <c r="R78"/>
      <c r="S78" s="71">
        <v>0.22222222222222199</v>
      </c>
      <c r="T78" s="71">
        <v>0.77777777777777801</v>
      </c>
      <c r="U78"/>
      <c r="V78" s="71">
        <v>0.22222222222222199</v>
      </c>
      <c r="W78" s="71">
        <v>0.77777777777777801</v>
      </c>
    </row>
    <row r="79" spans="2:23">
      <c r="B79" s="423"/>
      <c r="C79" s="392" t="s">
        <v>164</v>
      </c>
      <c r="D79" s="68">
        <v>239</v>
      </c>
      <c r="E79" s="68">
        <v>8</v>
      </c>
      <c r="G79" s="68">
        <v>101</v>
      </c>
      <c r="H79" s="68">
        <v>145</v>
      </c>
      <c r="J79" s="68">
        <v>160</v>
      </c>
      <c r="K79" s="68">
        <v>87</v>
      </c>
      <c r="M79" s="68">
        <v>41</v>
      </c>
      <c r="N79" s="68">
        <v>205</v>
      </c>
      <c r="P79" s="68">
        <v>160</v>
      </c>
      <c r="Q79" s="68">
        <v>86</v>
      </c>
      <c r="S79" s="68">
        <v>56</v>
      </c>
      <c r="T79" s="68">
        <v>190</v>
      </c>
      <c r="V79" s="68">
        <v>152</v>
      </c>
      <c r="W79" s="68">
        <v>94</v>
      </c>
    </row>
    <row r="80" spans="2:23" s="58" customFormat="1">
      <c r="B80" s="423"/>
      <c r="C80" s="388"/>
      <c r="D80" s="71">
        <v>0.96761133603238902</v>
      </c>
      <c r="E80" s="71">
        <v>3.2388663967611302E-2</v>
      </c>
      <c r="F80"/>
      <c r="G80" s="71">
        <v>0.41056910569105698</v>
      </c>
      <c r="H80" s="71">
        <v>0.58943089430894302</v>
      </c>
      <c r="I80"/>
      <c r="J80" s="71">
        <v>0.64777327935222695</v>
      </c>
      <c r="K80" s="71">
        <v>0.352226720647773</v>
      </c>
      <c r="L80"/>
      <c r="M80" s="71">
        <v>0.16666666666666699</v>
      </c>
      <c r="N80" s="71">
        <v>0.83333333333333304</v>
      </c>
      <c r="O80"/>
      <c r="P80" s="71">
        <v>0.65040650406504097</v>
      </c>
      <c r="Q80" s="71">
        <v>0.34959349593495898</v>
      </c>
      <c r="R80"/>
      <c r="S80" s="71">
        <v>0.22764227642276399</v>
      </c>
      <c r="T80" s="71">
        <v>0.77235772357723598</v>
      </c>
      <c r="U80"/>
      <c r="V80" s="71">
        <v>0.61788617886178898</v>
      </c>
      <c r="W80" s="71">
        <v>0.38211382113821102</v>
      </c>
    </row>
    <row r="81" spans="2:23">
      <c r="C81" s="59"/>
      <c r="D81" s="65"/>
      <c r="E81" s="58"/>
    </row>
    <row r="82" spans="2:23">
      <c r="B82" s="423" t="s">
        <v>148</v>
      </c>
      <c r="C82" s="403" t="s">
        <v>165</v>
      </c>
      <c r="D82" s="68">
        <v>34</v>
      </c>
      <c r="E82" s="68">
        <v>4</v>
      </c>
      <c r="G82" s="68">
        <v>21</v>
      </c>
      <c r="H82" s="68">
        <v>17</v>
      </c>
      <c r="J82" s="68">
        <v>31</v>
      </c>
      <c r="K82" s="68">
        <v>7</v>
      </c>
      <c r="M82" s="68">
        <v>11</v>
      </c>
      <c r="N82" s="68">
        <v>27</v>
      </c>
      <c r="P82" s="68">
        <v>26</v>
      </c>
      <c r="Q82" s="68">
        <v>12</v>
      </c>
      <c r="S82" s="68">
        <v>13</v>
      </c>
      <c r="T82" s="68">
        <v>25</v>
      </c>
      <c r="V82" s="68">
        <v>26</v>
      </c>
      <c r="W82" s="68">
        <v>12</v>
      </c>
    </row>
    <row r="83" spans="2:23" s="58" customFormat="1">
      <c r="B83" s="423"/>
      <c r="C83" s="411"/>
      <c r="D83" s="71">
        <v>0.89473684210526305</v>
      </c>
      <c r="E83" s="71">
        <v>0.105263157894737</v>
      </c>
      <c r="F83"/>
      <c r="G83" s="71">
        <v>0.55263157894736803</v>
      </c>
      <c r="H83" s="71">
        <v>0.44736842105263203</v>
      </c>
      <c r="I83"/>
      <c r="J83" s="71">
        <v>0.81578947368421095</v>
      </c>
      <c r="K83" s="71">
        <v>0.18421052631578899</v>
      </c>
      <c r="L83"/>
      <c r="M83" s="71">
        <v>0.28947368421052599</v>
      </c>
      <c r="N83" s="71">
        <v>0.71052631578947401</v>
      </c>
      <c r="O83"/>
      <c r="P83" s="71">
        <v>0.68421052631578905</v>
      </c>
      <c r="Q83" s="71">
        <v>0.31578947368421101</v>
      </c>
      <c r="R83"/>
      <c r="S83" s="71">
        <v>0.34210526315789502</v>
      </c>
      <c r="T83" s="71">
        <v>0.65789473684210498</v>
      </c>
      <c r="U83"/>
      <c r="V83" s="71">
        <v>0.68421052631578905</v>
      </c>
      <c r="W83" s="71">
        <v>0.31578947368421101</v>
      </c>
    </row>
    <row r="84" spans="2:23">
      <c r="B84" s="423"/>
      <c r="C84" s="401" t="s">
        <v>166</v>
      </c>
      <c r="D84" s="68">
        <v>57</v>
      </c>
      <c r="E84" s="68">
        <v>2</v>
      </c>
      <c r="G84" s="68">
        <v>24</v>
      </c>
      <c r="H84" s="68">
        <v>35</v>
      </c>
      <c r="J84" s="68">
        <v>36</v>
      </c>
      <c r="K84" s="68">
        <v>24</v>
      </c>
      <c r="M84" s="68">
        <v>6</v>
      </c>
      <c r="N84" s="68">
        <v>53</v>
      </c>
      <c r="P84" s="68">
        <v>41</v>
      </c>
      <c r="Q84" s="68">
        <v>19</v>
      </c>
      <c r="S84" s="68">
        <v>18</v>
      </c>
      <c r="T84" s="68">
        <v>42</v>
      </c>
      <c r="V84" s="68">
        <v>41</v>
      </c>
      <c r="W84" s="68">
        <v>18</v>
      </c>
    </row>
    <row r="85" spans="2:23" s="58" customFormat="1">
      <c r="B85" s="423"/>
      <c r="C85" s="411"/>
      <c r="D85" s="71">
        <v>0.96610169491525399</v>
      </c>
      <c r="E85" s="71">
        <v>3.3898305084745797E-2</v>
      </c>
      <c r="F85"/>
      <c r="G85" s="71">
        <v>0.40677966101694901</v>
      </c>
      <c r="H85" s="71">
        <v>0.59322033898305104</v>
      </c>
      <c r="I85"/>
      <c r="J85" s="71">
        <v>0.6</v>
      </c>
      <c r="K85" s="71">
        <v>0.4</v>
      </c>
      <c r="L85"/>
      <c r="M85" s="71">
        <v>0.101694915254237</v>
      </c>
      <c r="N85" s="71">
        <v>0.89830508474576298</v>
      </c>
      <c r="O85"/>
      <c r="P85" s="71">
        <v>0.68333333333333302</v>
      </c>
      <c r="Q85" s="71">
        <v>0.31666666666666698</v>
      </c>
      <c r="R85"/>
      <c r="S85" s="71">
        <v>0.3</v>
      </c>
      <c r="T85" s="71">
        <v>0.7</v>
      </c>
      <c r="U85"/>
      <c r="V85" s="71">
        <v>0.69491525423728795</v>
      </c>
      <c r="W85" s="71">
        <v>0.305084745762712</v>
      </c>
    </row>
    <row r="86" spans="2:23">
      <c r="B86" s="423"/>
      <c r="C86" s="401" t="s">
        <v>167</v>
      </c>
      <c r="D86" s="68">
        <v>184</v>
      </c>
      <c r="E86" s="68">
        <v>5</v>
      </c>
      <c r="G86" s="68">
        <v>54</v>
      </c>
      <c r="H86" s="68">
        <v>135</v>
      </c>
      <c r="J86" s="68">
        <v>101</v>
      </c>
      <c r="K86" s="68">
        <v>88</v>
      </c>
      <c r="M86" s="68">
        <v>84</v>
      </c>
      <c r="N86" s="68">
        <v>106</v>
      </c>
      <c r="P86" s="68">
        <v>115</v>
      </c>
      <c r="Q86" s="68">
        <v>74</v>
      </c>
      <c r="S86" s="68">
        <v>42</v>
      </c>
      <c r="T86" s="68">
        <v>147</v>
      </c>
      <c r="V86" s="68">
        <v>124</v>
      </c>
      <c r="W86" s="68">
        <v>65</v>
      </c>
    </row>
    <row r="87" spans="2:23" s="58" customFormat="1">
      <c r="B87" s="423"/>
      <c r="C87" s="411"/>
      <c r="D87" s="71">
        <v>0.97354497354497405</v>
      </c>
      <c r="E87" s="71">
        <v>2.6455026455026499E-2</v>
      </c>
      <c r="F87"/>
      <c r="G87" s="71">
        <v>0.28571428571428598</v>
      </c>
      <c r="H87" s="71">
        <v>0.71428571428571397</v>
      </c>
      <c r="I87"/>
      <c r="J87" s="71">
        <v>0.53439153439153397</v>
      </c>
      <c r="K87" s="71">
        <v>0.46560846560846603</v>
      </c>
      <c r="L87"/>
      <c r="M87" s="71">
        <v>0.442105263157895</v>
      </c>
      <c r="N87" s="71">
        <v>0.557894736842105</v>
      </c>
      <c r="O87"/>
      <c r="P87" s="71">
        <v>0.60846560846560804</v>
      </c>
      <c r="Q87" s="71">
        <v>0.39153439153439201</v>
      </c>
      <c r="R87"/>
      <c r="S87" s="71">
        <v>0.22222222222222199</v>
      </c>
      <c r="T87" s="71">
        <v>0.77777777777777801</v>
      </c>
      <c r="U87"/>
      <c r="V87" s="71">
        <v>0.65608465608465605</v>
      </c>
      <c r="W87" s="71">
        <v>0.34391534391534401</v>
      </c>
    </row>
    <row r="88" spans="2:23">
      <c r="B88" s="423"/>
      <c r="C88" s="401" t="s">
        <v>168</v>
      </c>
      <c r="D88" s="68">
        <v>213</v>
      </c>
      <c r="E88" s="68">
        <v>7</v>
      </c>
      <c r="G88" s="68">
        <v>74</v>
      </c>
      <c r="H88" s="68">
        <v>146</v>
      </c>
      <c r="J88" s="68">
        <v>147</v>
      </c>
      <c r="K88" s="68">
        <v>73</v>
      </c>
      <c r="M88" s="68">
        <v>79</v>
      </c>
      <c r="N88" s="68">
        <v>141</v>
      </c>
      <c r="P88" s="68">
        <v>138</v>
      </c>
      <c r="Q88" s="68">
        <v>82</v>
      </c>
      <c r="S88" s="68">
        <v>55</v>
      </c>
      <c r="T88" s="68">
        <v>165</v>
      </c>
      <c r="V88" s="68">
        <v>147</v>
      </c>
      <c r="W88" s="68">
        <v>73</v>
      </c>
    </row>
    <row r="89" spans="2:23" s="58" customFormat="1">
      <c r="B89" s="423"/>
      <c r="C89" s="411"/>
      <c r="D89" s="71">
        <v>0.96818181818181803</v>
      </c>
      <c r="E89" s="71">
        <v>3.1818181818181801E-2</v>
      </c>
      <c r="F89"/>
      <c r="G89" s="71">
        <v>0.33636363636363598</v>
      </c>
      <c r="H89" s="71">
        <v>0.66363636363636402</v>
      </c>
      <c r="I89"/>
      <c r="J89" s="71">
        <v>0.66818181818181799</v>
      </c>
      <c r="K89" s="71">
        <v>0.33181818181818201</v>
      </c>
      <c r="L89"/>
      <c r="M89" s="71">
        <v>0.35909090909090902</v>
      </c>
      <c r="N89" s="71">
        <v>0.64090909090909098</v>
      </c>
      <c r="O89"/>
      <c r="P89" s="71">
        <v>0.62727272727272698</v>
      </c>
      <c r="Q89" s="71">
        <v>0.37272727272727302</v>
      </c>
      <c r="R89"/>
      <c r="S89" s="71">
        <v>0.25</v>
      </c>
      <c r="T89" s="71">
        <v>0.75</v>
      </c>
      <c r="U89"/>
      <c r="V89" s="71">
        <v>0.66818181818181799</v>
      </c>
      <c r="W89" s="71">
        <v>0.33181818181818201</v>
      </c>
    </row>
    <row r="90" spans="2:23">
      <c r="B90" s="423"/>
      <c r="C90" s="401" t="s">
        <v>176</v>
      </c>
      <c r="D90" s="68">
        <v>39</v>
      </c>
      <c r="E90" s="68">
        <v>2</v>
      </c>
      <c r="G90" s="68">
        <v>16</v>
      </c>
      <c r="H90" s="68">
        <v>25</v>
      </c>
      <c r="J90" s="68">
        <v>28</v>
      </c>
      <c r="K90" s="68">
        <v>13</v>
      </c>
      <c r="M90" s="68">
        <v>12</v>
      </c>
      <c r="N90" s="68">
        <v>28</v>
      </c>
      <c r="P90" s="68">
        <v>28</v>
      </c>
      <c r="Q90" s="68">
        <v>13</v>
      </c>
      <c r="S90" s="68">
        <v>9</v>
      </c>
      <c r="T90" s="68">
        <v>31</v>
      </c>
      <c r="V90" s="68">
        <v>31</v>
      </c>
      <c r="W90" s="68">
        <v>9</v>
      </c>
    </row>
    <row r="91" spans="2:23" s="58" customFormat="1">
      <c r="B91" s="423"/>
      <c r="C91" s="411"/>
      <c r="D91" s="71">
        <v>0.95121951219512202</v>
      </c>
      <c r="E91" s="71">
        <v>4.8780487804878002E-2</v>
      </c>
      <c r="F91"/>
      <c r="G91" s="71">
        <v>0.39024390243902402</v>
      </c>
      <c r="H91" s="71">
        <v>0.60975609756097604</v>
      </c>
      <c r="I91"/>
      <c r="J91" s="71">
        <v>0.68292682926829296</v>
      </c>
      <c r="K91" s="71">
        <v>0.31707317073170699</v>
      </c>
      <c r="L91"/>
      <c r="M91" s="71">
        <v>0.3</v>
      </c>
      <c r="N91" s="71">
        <v>0.7</v>
      </c>
      <c r="O91"/>
      <c r="P91" s="71">
        <v>0.68292682926829296</v>
      </c>
      <c r="Q91" s="71">
        <v>0.31707317073170699</v>
      </c>
      <c r="R91"/>
      <c r="S91" s="71">
        <v>0.22500000000000001</v>
      </c>
      <c r="T91" s="71">
        <v>0.77500000000000002</v>
      </c>
      <c r="U91"/>
      <c r="V91" s="71">
        <v>0.77500000000000002</v>
      </c>
      <c r="W91" s="71">
        <v>0.22500000000000001</v>
      </c>
    </row>
    <row r="92" spans="2:23">
      <c r="B92" s="423"/>
      <c r="C92" s="401" t="s">
        <v>169</v>
      </c>
      <c r="D92" s="68">
        <v>44</v>
      </c>
      <c r="E92" s="68">
        <v>3</v>
      </c>
      <c r="G92" s="68">
        <v>17</v>
      </c>
      <c r="H92" s="68">
        <v>30</v>
      </c>
      <c r="J92" s="68">
        <v>29</v>
      </c>
      <c r="K92" s="68">
        <v>17</v>
      </c>
      <c r="M92" s="68">
        <v>7</v>
      </c>
      <c r="N92" s="68">
        <v>39</v>
      </c>
      <c r="P92" s="68">
        <v>25</v>
      </c>
      <c r="Q92" s="68">
        <v>22</v>
      </c>
      <c r="S92" s="68">
        <v>10</v>
      </c>
      <c r="T92" s="68">
        <v>37</v>
      </c>
      <c r="V92" s="68">
        <v>20</v>
      </c>
      <c r="W92" s="68">
        <v>26</v>
      </c>
    </row>
    <row r="93" spans="2:23" s="58" customFormat="1">
      <c r="B93" s="423"/>
      <c r="C93" s="411"/>
      <c r="D93" s="71">
        <v>0.93617021276595802</v>
      </c>
      <c r="E93" s="71">
        <v>6.3829787234042604E-2</v>
      </c>
      <c r="F93"/>
      <c r="G93" s="71">
        <v>0.36170212765957399</v>
      </c>
      <c r="H93" s="71">
        <v>0.63829787234042601</v>
      </c>
      <c r="I93"/>
      <c r="J93" s="71">
        <v>0.63043478260869601</v>
      </c>
      <c r="K93" s="71">
        <v>0.36956521739130399</v>
      </c>
      <c r="L93"/>
      <c r="M93" s="71">
        <v>0.15217391304347799</v>
      </c>
      <c r="N93" s="71">
        <v>0.84782608695652195</v>
      </c>
      <c r="O93"/>
      <c r="P93" s="71">
        <v>0.53191489361702105</v>
      </c>
      <c r="Q93" s="71">
        <v>0.46808510638297901</v>
      </c>
      <c r="R93"/>
      <c r="S93" s="71">
        <v>0.21276595744680901</v>
      </c>
      <c r="T93" s="71">
        <v>0.78723404255319196</v>
      </c>
      <c r="U93"/>
      <c r="V93" s="71">
        <v>0.434782608695652</v>
      </c>
      <c r="W93" s="71">
        <v>0.565217391304348</v>
      </c>
    </row>
    <row r="94" spans="2:23">
      <c r="B94" s="423"/>
      <c r="C94" s="401" t="s">
        <v>170</v>
      </c>
      <c r="D94" s="68">
        <v>11</v>
      </c>
      <c r="E94" s="68">
        <v>1</v>
      </c>
      <c r="G94" s="68">
        <v>4</v>
      </c>
      <c r="H94" s="68">
        <v>8</v>
      </c>
      <c r="J94" s="68">
        <v>8</v>
      </c>
      <c r="K94" s="68">
        <v>4</v>
      </c>
      <c r="M94" s="68">
        <v>2</v>
      </c>
      <c r="N94" s="68">
        <v>10</v>
      </c>
      <c r="P94" s="68">
        <v>10</v>
      </c>
      <c r="Q94" s="68">
        <v>2</v>
      </c>
      <c r="S94" s="68">
        <v>4</v>
      </c>
      <c r="T94" s="68">
        <v>8</v>
      </c>
      <c r="V94" s="68">
        <v>7</v>
      </c>
      <c r="W94" s="68">
        <v>5</v>
      </c>
    </row>
    <row r="95" spans="2:23" s="58" customFormat="1">
      <c r="B95" s="423"/>
      <c r="C95" s="411"/>
      <c r="D95" s="71">
        <v>0.91666666666666696</v>
      </c>
      <c r="E95" s="71">
        <v>8.3333333333333301E-2</v>
      </c>
      <c r="F95"/>
      <c r="G95" s="71">
        <v>0.33333333333333298</v>
      </c>
      <c r="H95" s="71">
        <v>0.66666666666666696</v>
      </c>
      <c r="I95"/>
      <c r="J95" s="71">
        <v>0.66666666666666696</v>
      </c>
      <c r="K95" s="71">
        <v>0.33333333333333298</v>
      </c>
      <c r="L95"/>
      <c r="M95" s="71">
        <v>0.16666666666666699</v>
      </c>
      <c r="N95" s="71">
        <v>0.83333333333333304</v>
      </c>
      <c r="O95"/>
      <c r="P95" s="71">
        <v>0.83333333333333304</v>
      </c>
      <c r="Q95" s="71">
        <v>0.16666666666666699</v>
      </c>
      <c r="R95"/>
      <c r="S95" s="71">
        <v>0.33333333333333298</v>
      </c>
      <c r="T95" s="71">
        <v>0.66666666666666696</v>
      </c>
      <c r="U95"/>
      <c r="V95" s="71">
        <v>0.58333333333333304</v>
      </c>
      <c r="W95" s="71">
        <v>0.41666666666666702</v>
      </c>
    </row>
    <row r="96" spans="2:23">
      <c r="B96" s="423"/>
      <c r="C96" s="401" t="s">
        <v>149</v>
      </c>
      <c r="D96" s="68">
        <v>7</v>
      </c>
      <c r="E96" s="68">
        <v>0</v>
      </c>
      <c r="G96" s="68">
        <v>2</v>
      </c>
      <c r="H96" s="68">
        <v>5</v>
      </c>
      <c r="J96" s="68">
        <v>5</v>
      </c>
      <c r="K96" s="68">
        <v>2</v>
      </c>
      <c r="M96" s="68">
        <v>2</v>
      </c>
      <c r="N96" s="68">
        <v>5</v>
      </c>
      <c r="P96" s="68">
        <v>4</v>
      </c>
      <c r="Q96" s="68">
        <v>3</v>
      </c>
      <c r="S96" s="68">
        <v>2</v>
      </c>
      <c r="T96" s="68">
        <v>5</v>
      </c>
      <c r="V96" s="68">
        <v>3</v>
      </c>
      <c r="W96" s="68">
        <v>4</v>
      </c>
    </row>
    <row r="97" spans="2:23" s="58" customFormat="1">
      <c r="B97" s="423"/>
      <c r="C97" s="410"/>
      <c r="D97" s="71">
        <v>1</v>
      </c>
      <c r="E97" s="71">
        <v>0</v>
      </c>
      <c r="F97"/>
      <c r="G97" s="71">
        <v>0.28571428571428598</v>
      </c>
      <c r="H97" s="71">
        <v>0.71428571428571397</v>
      </c>
      <c r="I97"/>
      <c r="J97" s="71">
        <v>0.71428571428571397</v>
      </c>
      <c r="K97" s="71">
        <v>0.28571428571428598</v>
      </c>
      <c r="L97"/>
      <c r="M97" s="71">
        <v>0.28571428571428598</v>
      </c>
      <c r="N97" s="71">
        <v>0.71428571428571397</v>
      </c>
      <c r="O97"/>
      <c r="P97" s="71">
        <v>0.57142857142857195</v>
      </c>
      <c r="Q97" s="71">
        <v>0.42857142857142899</v>
      </c>
      <c r="R97"/>
      <c r="S97" s="71">
        <v>0.28571428571428598</v>
      </c>
      <c r="T97" s="71">
        <v>0.71428571428571397</v>
      </c>
      <c r="U97"/>
      <c r="V97" s="71">
        <v>0.42857142857142899</v>
      </c>
      <c r="W97" s="71">
        <v>0.57142857142857195</v>
      </c>
    </row>
    <row r="98" spans="2:23">
      <c r="C98" s="2"/>
      <c r="D98" s="65"/>
    </row>
    <row r="99" spans="2:23">
      <c r="B99" s="423" t="s">
        <v>228</v>
      </c>
      <c r="C99" s="391" t="s">
        <v>222</v>
      </c>
      <c r="D99" s="68">
        <v>16</v>
      </c>
      <c r="E99" s="68">
        <v>1</v>
      </c>
      <c r="G99" s="68">
        <v>10</v>
      </c>
      <c r="H99" s="68">
        <v>6</v>
      </c>
      <c r="J99" s="68">
        <v>11</v>
      </c>
      <c r="K99" s="68">
        <v>6</v>
      </c>
      <c r="M99" s="68">
        <v>4</v>
      </c>
      <c r="N99" s="68">
        <v>13</v>
      </c>
      <c r="P99" s="68">
        <v>8</v>
      </c>
      <c r="Q99" s="68">
        <v>9</v>
      </c>
      <c r="S99" s="68">
        <v>5</v>
      </c>
      <c r="T99" s="68">
        <v>12</v>
      </c>
      <c r="V99" s="68">
        <v>10</v>
      </c>
      <c r="W99" s="68">
        <v>7</v>
      </c>
    </row>
    <row r="100" spans="2:23">
      <c r="B100" s="423"/>
      <c r="C100" s="390"/>
      <c r="D100" s="71">
        <v>0.94117647058823495</v>
      </c>
      <c r="E100" s="71">
        <v>5.8823529411764698E-2</v>
      </c>
      <c r="G100" s="71">
        <v>0.625</v>
      </c>
      <c r="H100" s="71">
        <v>0.375</v>
      </c>
      <c r="J100" s="71">
        <v>0.64705882352941202</v>
      </c>
      <c r="K100" s="71">
        <v>0.35294117647058798</v>
      </c>
      <c r="M100" s="71">
        <v>0.23529411764705899</v>
      </c>
      <c r="N100" s="71">
        <v>0.76470588235294101</v>
      </c>
      <c r="P100" s="71">
        <v>0.47058823529411797</v>
      </c>
      <c r="Q100" s="71">
        <v>0.52941176470588203</v>
      </c>
      <c r="S100" s="71">
        <v>0.29411764705882398</v>
      </c>
      <c r="T100" s="71">
        <v>0.70588235294117696</v>
      </c>
      <c r="V100" s="71">
        <v>0.58823529411764697</v>
      </c>
      <c r="W100" s="71">
        <v>0.41176470588235298</v>
      </c>
    </row>
    <row r="101" spans="2:23">
      <c r="B101" s="423"/>
      <c r="C101" s="392" t="s">
        <v>223</v>
      </c>
      <c r="D101" s="68">
        <v>163</v>
      </c>
      <c r="E101" s="68">
        <v>6</v>
      </c>
      <c r="G101" s="68">
        <v>82</v>
      </c>
      <c r="H101" s="68">
        <v>87</v>
      </c>
      <c r="J101" s="68">
        <v>117</v>
      </c>
      <c r="K101" s="68">
        <v>52</v>
      </c>
      <c r="M101" s="68">
        <v>64</v>
      </c>
      <c r="N101" s="68">
        <v>105</v>
      </c>
      <c r="P101" s="68">
        <v>114</v>
      </c>
      <c r="Q101" s="68">
        <v>55</v>
      </c>
      <c r="S101" s="68">
        <v>59</v>
      </c>
      <c r="T101" s="68">
        <v>110</v>
      </c>
      <c r="V101" s="68">
        <v>110</v>
      </c>
      <c r="W101" s="68">
        <v>59</v>
      </c>
    </row>
    <row r="102" spans="2:23">
      <c r="B102" s="423"/>
      <c r="C102" s="390"/>
      <c r="D102" s="71">
        <v>0.96449704142011805</v>
      </c>
      <c r="E102" s="71">
        <v>3.5502958579881699E-2</v>
      </c>
      <c r="G102" s="71">
        <v>0.48520710059171601</v>
      </c>
      <c r="H102" s="71">
        <v>0.51479289940828399</v>
      </c>
      <c r="J102" s="71">
        <v>0.69230769230769196</v>
      </c>
      <c r="K102" s="71">
        <v>0.30769230769230799</v>
      </c>
      <c r="M102" s="71">
        <v>0.378698224852071</v>
      </c>
      <c r="N102" s="71">
        <v>0.62130177514792895</v>
      </c>
      <c r="P102" s="71">
        <v>0.67455621301775204</v>
      </c>
      <c r="Q102" s="71">
        <v>0.32544378698224902</v>
      </c>
      <c r="S102" s="71">
        <v>0.34911242603550302</v>
      </c>
      <c r="T102" s="71">
        <v>0.65088757396449703</v>
      </c>
      <c r="V102" s="71">
        <v>0.65088757396449703</v>
      </c>
      <c r="W102" s="71">
        <v>0.34911242603550302</v>
      </c>
    </row>
    <row r="103" spans="2:23">
      <c r="B103" s="423"/>
      <c r="C103" s="392" t="s">
        <v>224</v>
      </c>
      <c r="D103" s="68">
        <v>346</v>
      </c>
      <c r="E103" s="68">
        <v>10</v>
      </c>
      <c r="G103" s="68">
        <v>109</v>
      </c>
      <c r="H103" s="68">
        <v>247</v>
      </c>
      <c r="J103" s="68">
        <v>222</v>
      </c>
      <c r="K103" s="68">
        <v>134</v>
      </c>
      <c r="M103" s="68">
        <v>115</v>
      </c>
      <c r="N103" s="68">
        <v>241</v>
      </c>
      <c r="P103" s="68">
        <v>231</v>
      </c>
      <c r="Q103" s="68">
        <v>126</v>
      </c>
      <c r="S103" s="68">
        <v>81</v>
      </c>
      <c r="T103" s="68">
        <v>275</v>
      </c>
      <c r="V103" s="68">
        <v>230</v>
      </c>
      <c r="W103" s="68">
        <v>126</v>
      </c>
    </row>
    <row r="104" spans="2:23">
      <c r="B104" s="423"/>
      <c r="C104" s="390"/>
      <c r="D104" s="71">
        <v>0.97191011235955105</v>
      </c>
      <c r="E104" s="71">
        <v>2.8089887640449399E-2</v>
      </c>
      <c r="G104" s="71">
        <v>0.30617977528089901</v>
      </c>
      <c r="H104" s="71">
        <v>0.69382022471910099</v>
      </c>
      <c r="J104" s="71">
        <v>0.62359550561797705</v>
      </c>
      <c r="K104" s="71">
        <v>0.376404494382022</v>
      </c>
      <c r="M104" s="71">
        <v>0.323033707865169</v>
      </c>
      <c r="N104" s="71">
        <v>0.67696629213483095</v>
      </c>
      <c r="P104" s="71">
        <v>0.64705882352941202</v>
      </c>
      <c r="Q104" s="71">
        <v>0.35294117647058798</v>
      </c>
      <c r="S104" s="71">
        <v>0.22752808988764001</v>
      </c>
      <c r="T104" s="71">
        <v>0.77247191011236005</v>
      </c>
      <c r="V104" s="71">
        <v>0.64606741573033699</v>
      </c>
      <c r="W104" s="71">
        <v>0.35393258426966301</v>
      </c>
    </row>
    <row r="105" spans="2:23">
      <c r="B105" s="423"/>
      <c r="C105" s="392" t="s">
        <v>225</v>
      </c>
      <c r="D105" s="68">
        <v>57</v>
      </c>
      <c r="E105" s="68">
        <v>7</v>
      </c>
      <c r="G105" s="68">
        <v>11</v>
      </c>
      <c r="H105" s="68">
        <v>53</v>
      </c>
      <c r="J105" s="68">
        <v>31</v>
      </c>
      <c r="K105" s="68">
        <v>33</v>
      </c>
      <c r="M105" s="68">
        <v>19</v>
      </c>
      <c r="N105" s="68">
        <v>45</v>
      </c>
      <c r="P105" s="68">
        <v>30</v>
      </c>
      <c r="Q105" s="68">
        <v>34</v>
      </c>
      <c r="S105" s="68">
        <v>9</v>
      </c>
      <c r="T105" s="68">
        <v>55</v>
      </c>
      <c r="V105" s="68">
        <v>46</v>
      </c>
      <c r="W105" s="68">
        <v>18</v>
      </c>
    </row>
    <row r="106" spans="2:23">
      <c r="B106" s="423"/>
      <c r="C106" s="390"/>
      <c r="D106" s="71">
        <v>0.890625</v>
      </c>
      <c r="E106" s="71">
        <v>0.109375</v>
      </c>
      <c r="G106" s="71">
        <v>0.171875</v>
      </c>
      <c r="H106" s="71">
        <v>0.828125</v>
      </c>
      <c r="J106" s="71">
        <v>0.484375</v>
      </c>
      <c r="K106" s="71">
        <v>0.515625</v>
      </c>
      <c r="M106" s="71">
        <v>0.296875</v>
      </c>
      <c r="N106" s="71">
        <v>0.703125</v>
      </c>
      <c r="P106" s="71">
        <v>0.46875</v>
      </c>
      <c r="Q106" s="71">
        <v>0.53125</v>
      </c>
      <c r="S106" s="71">
        <v>0.140625</v>
      </c>
      <c r="T106" s="71">
        <v>0.859375</v>
      </c>
      <c r="V106" s="71">
        <v>0.71875</v>
      </c>
      <c r="W106" s="71">
        <v>0.28125</v>
      </c>
    </row>
    <row r="107" spans="2:23">
      <c r="B107" s="423"/>
      <c r="C107" s="392" t="s">
        <v>226</v>
      </c>
      <c r="D107" s="68">
        <v>7</v>
      </c>
      <c r="E107" s="68">
        <v>0</v>
      </c>
      <c r="G107" s="68">
        <v>0</v>
      </c>
      <c r="H107" s="68">
        <v>7</v>
      </c>
      <c r="J107" s="68">
        <v>4</v>
      </c>
      <c r="K107" s="68">
        <v>3</v>
      </c>
      <c r="M107" s="68">
        <v>2</v>
      </c>
      <c r="N107" s="68">
        <v>5</v>
      </c>
      <c r="P107" s="68">
        <v>3</v>
      </c>
      <c r="Q107" s="68">
        <v>4</v>
      </c>
      <c r="S107" s="68">
        <v>0</v>
      </c>
      <c r="T107" s="68">
        <v>7</v>
      </c>
      <c r="V107" s="68">
        <v>5</v>
      </c>
      <c r="W107" s="68">
        <v>2</v>
      </c>
    </row>
    <row r="108" spans="2:23">
      <c r="B108" s="423"/>
      <c r="C108" s="390"/>
      <c r="D108" s="71">
        <v>1</v>
      </c>
      <c r="E108" s="71">
        <v>0</v>
      </c>
      <c r="G108" s="71">
        <v>0</v>
      </c>
      <c r="H108" s="71">
        <v>1</v>
      </c>
      <c r="J108" s="71">
        <v>0.57142857142857195</v>
      </c>
      <c r="K108" s="71">
        <v>0.42857142857142899</v>
      </c>
      <c r="M108" s="71">
        <v>0.28571428571428598</v>
      </c>
      <c r="N108" s="71">
        <v>0.71428571428571397</v>
      </c>
      <c r="P108" s="71">
        <v>0.42857142857142899</v>
      </c>
      <c r="Q108" s="71">
        <v>0.57142857142857195</v>
      </c>
      <c r="S108" s="71">
        <v>0</v>
      </c>
      <c r="T108" s="71">
        <v>1</v>
      </c>
      <c r="V108" s="71">
        <v>0.71428571428571397</v>
      </c>
      <c r="W108" s="71">
        <v>0.28571428571428598</v>
      </c>
    </row>
    <row r="109" spans="2:23">
      <c r="C109" s="59"/>
      <c r="D109" s="65"/>
    </row>
    <row r="110" spans="2:23">
      <c r="B110" s="423" t="s">
        <v>86</v>
      </c>
      <c r="C110" s="391" t="s">
        <v>180</v>
      </c>
      <c r="D110" s="68">
        <v>146</v>
      </c>
      <c r="E110" s="68">
        <v>8</v>
      </c>
      <c r="G110" s="68">
        <v>58</v>
      </c>
      <c r="H110" s="68">
        <v>96</v>
      </c>
      <c r="J110" s="68">
        <v>98</v>
      </c>
      <c r="K110" s="68">
        <v>56</v>
      </c>
      <c r="M110" s="68">
        <v>53</v>
      </c>
      <c r="N110" s="68">
        <v>101</v>
      </c>
      <c r="P110" s="68">
        <v>107</v>
      </c>
      <c r="Q110" s="68">
        <v>47</v>
      </c>
      <c r="S110" s="68">
        <v>43</v>
      </c>
      <c r="T110" s="68">
        <v>111</v>
      </c>
      <c r="V110" s="68">
        <v>100</v>
      </c>
      <c r="W110" s="68">
        <v>54</v>
      </c>
    </row>
    <row r="111" spans="2:23" s="58" customFormat="1">
      <c r="B111" s="423"/>
      <c r="C111" s="388"/>
      <c r="D111" s="71">
        <v>0.94805194805194803</v>
      </c>
      <c r="E111" s="71">
        <v>5.1948051948051903E-2</v>
      </c>
      <c r="F111"/>
      <c r="G111" s="71">
        <v>0.37662337662337703</v>
      </c>
      <c r="H111" s="71">
        <v>0.62337662337662303</v>
      </c>
      <c r="I111"/>
      <c r="J111" s="71">
        <v>0.63636363636363602</v>
      </c>
      <c r="K111" s="71">
        <v>0.36363636363636398</v>
      </c>
      <c r="L111"/>
      <c r="M111" s="71">
        <v>0.34415584415584399</v>
      </c>
      <c r="N111" s="71">
        <v>0.65584415584415601</v>
      </c>
      <c r="O111"/>
      <c r="P111" s="71">
        <v>0.69480519480519498</v>
      </c>
      <c r="Q111" s="71">
        <v>0.30519480519480502</v>
      </c>
      <c r="R111"/>
      <c r="S111" s="71">
        <v>0.27922077922077898</v>
      </c>
      <c r="T111" s="71">
        <v>0.72077922077922096</v>
      </c>
      <c r="U111"/>
      <c r="V111" s="71">
        <v>0.64935064935064901</v>
      </c>
      <c r="W111" s="71">
        <v>0.35064935064935099</v>
      </c>
    </row>
    <row r="112" spans="2:23">
      <c r="B112" s="423"/>
      <c r="C112" s="392" t="s">
        <v>181</v>
      </c>
      <c r="D112" s="68">
        <v>84</v>
      </c>
      <c r="E112" s="68">
        <v>2</v>
      </c>
      <c r="G112" s="68">
        <v>28</v>
      </c>
      <c r="H112" s="68">
        <v>58</v>
      </c>
      <c r="J112" s="68">
        <v>46</v>
      </c>
      <c r="K112" s="68">
        <v>39</v>
      </c>
      <c r="M112" s="68">
        <v>29</v>
      </c>
      <c r="N112" s="68">
        <v>57</v>
      </c>
      <c r="P112" s="68">
        <v>57</v>
      </c>
      <c r="Q112" s="68">
        <v>28</v>
      </c>
      <c r="S112" s="68">
        <v>15</v>
      </c>
      <c r="T112" s="68">
        <v>70</v>
      </c>
      <c r="V112" s="68">
        <v>52</v>
      </c>
      <c r="W112" s="68">
        <v>33</v>
      </c>
    </row>
    <row r="113" spans="2:23" s="58" customFormat="1">
      <c r="B113" s="423"/>
      <c r="C113" s="388"/>
      <c r="D113" s="71">
        <v>0.97674418604651203</v>
      </c>
      <c r="E113" s="71">
        <v>2.32558139534884E-2</v>
      </c>
      <c r="F113"/>
      <c r="G113" s="71">
        <v>0.32558139534883701</v>
      </c>
      <c r="H113" s="71">
        <v>0.67441860465116299</v>
      </c>
      <c r="I113"/>
      <c r="J113" s="71">
        <v>0.54117647058823504</v>
      </c>
      <c r="K113" s="71">
        <v>0.45882352941176502</v>
      </c>
      <c r="L113"/>
      <c r="M113" s="71">
        <v>0.337209302325581</v>
      </c>
      <c r="N113" s="71">
        <v>0.662790697674419</v>
      </c>
      <c r="O113"/>
      <c r="P113" s="71">
        <v>0.67058823529411804</v>
      </c>
      <c r="Q113" s="71">
        <v>0.32941176470588202</v>
      </c>
      <c r="R113"/>
      <c r="S113" s="71">
        <v>0.17647058823529399</v>
      </c>
      <c r="T113" s="71">
        <v>0.82352941176470595</v>
      </c>
      <c r="U113"/>
      <c r="V113" s="71">
        <v>0.61176470588235299</v>
      </c>
      <c r="W113" s="71">
        <v>0.38823529411764701</v>
      </c>
    </row>
    <row r="114" spans="2:23">
      <c r="B114" s="423"/>
      <c r="C114" s="392" t="s">
        <v>182</v>
      </c>
      <c r="D114" s="68">
        <v>103</v>
      </c>
      <c r="E114" s="68">
        <v>2</v>
      </c>
      <c r="G114" s="68">
        <v>34</v>
      </c>
      <c r="H114" s="68">
        <v>71</v>
      </c>
      <c r="J114" s="68">
        <v>70</v>
      </c>
      <c r="K114" s="68">
        <v>35</v>
      </c>
      <c r="M114" s="68">
        <v>31</v>
      </c>
      <c r="N114" s="68">
        <v>74</v>
      </c>
      <c r="P114" s="68">
        <v>67</v>
      </c>
      <c r="Q114" s="68">
        <v>38</v>
      </c>
      <c r="S114" s="68">
        <v>14</v>
      </c>
      <c r="T114" s="68">
        <v>91</v>
      </c>
      <c r="V114" s="68">
        <v>63</v>
      </c>
      <c r="W114" s="68">
        <v>42</v>
      </c>
    </row>
    <row r="115" spans="2:23" s="58" customFormat="1">
      <c r="B115" s="423"/>
      <c r="C115" s="388"/>
      <c r="D115" s="71">
        <v>0.98095238095238102</v>
      </c>
      <c r="E115" s="71">
        <v>1.9047619047619001E-2</v>
      </c>
      <c r="F115"/>
      <c r="G115" s="71">
        <v>0.32380952380952399</v>
      </c>
      <c r="H115" s="71">
        <v>0.67619047619047601</v>
      </c>
      <c r="I115"/>
      <c r="J115" s="71">
        <v>0.66666666666666696</v>
      </c>
      <c r="K115" s="71">
        <v>0.33333333333333298</v>
      </c>
      <c r="L115"/>
      <c r="M115" s="71">
        <v>0.29523809523809502</v>
      </c>
      <c r="N115" s="71">
        <v>0.70476190476190503</v>
      </c>
      <c r="O115"/>
      <c r="P115" s="71">
        <v>0.63809523809523805</v>
      </c>
      <c r="Q115" s="71">
        <v>0.36190476190476201</v>
      </c>
      <c r="R115"/>
      <c r="S115" s="71">
        <v>0.133333333333333</v>
      </c>
      <c r="T115" s="71">
        <v>0.86666666666666703</v>
      </c>
      <c r="U115"/>
      <c r="V115" s="71">
        <v>0.6</v>
      </c>
      <c r="W115" s="71">
        <v>0.4</v>
      </c>
    </row>
    <row r="116" spans="2:23">
      <c r="B116" s="423"/>
      <c r="C116" s="392" t="s">
        <v>183</v>
      </c>
      <c r="D116" s="68">
        <v>96</v>
      </c>
      <c r="E116" s="68">
        <v>5</v>
      </c>
      <c r="G116" s="68">
        <v>28</v>
      </c>
      <c r="H116" s="68">
        <v>73</v>
      </c>
      <c r="J116" s="68">
        <v>61</v>
      </c>
      <c r="K116" s="68">
        <v>40</v>
      </c>
      <c r="M116" s="68">
        <v>32</v>
      </c>
      <c r="N116" s="68">
        <v>69</v>
      </c>
      <c r="P116" s="68">
        <v>57</v>
      </c>
      <c r="Q116" s="68">
        <v>44</v>
      </c>
      <c r="S116" s="68">
        <v>24</v>
      </c>
      <c r="T116" s="68">
        <v>77</v>
      </c>
      <c r="V116" s="68">
        <v>71</v>
      </c>
      <c r="W116" s="68">
        <v>30</v>
      </c>
    </row>
    <row r="117" spans="2:23" s="58" customFormat="1">
      <c r="B117" s="423"/>
      <c r="C117" s="388"/>
      <c r="D117" s="71">
        <v>0.95049504950495001</v>
      </c>
      <c r="E117" s="71">
        <v>4.95049504950495E-2</v>
      </c>
      <c r="F117"/>
      <c r="G117" s="71">
        <v>0.27722772277227697</v>
      </c>
      <c r="H117" s="71">
        <v>0.72277227722772297</v>
      </c>
      <c r="I117"/>
      <c r="J117" s="71">
        <v>0.60396039603960405</v>
      </c>
      <c r="K117" s="71">
        <v>0.396039603960396</v>
      </c>
      <c r="L117"/>
      <c r="M117" s="71">
        <v>0.316831683168317</v>
      </c>
      <c r="N117" s="71">
        <v>0.683168316831683</v>
      </c>
      <c r="O117"/>
      <c r="P117" s="71">
        <v>0.56435643564356397</v>
      </c>
      <c r="Q117" s="71">
        <v>0.43564356435643597</v>
      </c>
      <c r="R117"/>
      <c r="S117" s="71">
        <v>0.237623762376238</v>
      </c>
      <c r="T117" s="71">
        <v>0.76237623762376205</v>
      </c>
      <c r="U117"/>
      <c r="V117" s="71">
        <v>0.70297029702970304</v>
      </c>
      <c r="W117" s="71">
        <v>0.29702970297029702</v>
      </c>
    </row>
    <row r="118" spans="2:23">
      <c r="B118" s="423"/>
      <c r="C118" s="392" t="s">
        <v>184</v>
      </c>
      <c r="D118" s="68">
        <v>75</v>
      </c>
      <c r="E118" s="68">
        <v>5</v>
      </c>
      <c r="G118" s="68">
        <v>24</v>
      </c>
      <c r="H118" s="68">
        <v>56</v>
      </c>
      <c r="J118" s="68">
        <v>45</v>
      </c>
      <c r="K118" s="68">
        <v>35</v>
      </c>
      <c r="M118" s="68">
        <v>23</v>
      </c>
      <c r="N118" s="68">
        <v>57</v>
      </c>
      <c r="P118" s="68">
        <v>39</v>
      </c>
      <c r="Q118" s="68">
        <v>41</v>
      </c>
      <c r="S118" s="68">
        <v>16</v>
      </c>
      <c r="T118" s="68">
        <v>63</v>
      </c>
      <c r="V118" s="68">
        <v>49</v>
      </c>
      <c r="W118" s="68">
        <v>30</v>
      </c>
    </row>
    <row r="119" spans="2:23" s="58" customFormat="1">
      <c r="B119" s="423"/>
      <c r="C119" s="388"/>
      <c r="D119" s="71">
        <v>0.9375</v>
      </c>
      <c r="E119" s="71">
        <v>6.25E-2</v>
      </c>
      <c r="F119"/>
      <c r="G119" s="71">
        <v>0.3</v>
      </c>
      <c r="H119" s="71">
        <v>0.7</v>
      </c>
      <c r="I119"/>
      <c r="J119" s="71">
        <v>0.5625</v>
      </c>
      <c r="K119" s="71">
        <v>0.4375</v>
      </c>
      <c r="L119"/>
      <c r="M119" s="71">
        <v>0.28749999999999998</v>
      </c>
      <c r="N119" s="71">
        <v>0.71250000000000002</v>
      </c>
      <c r="O119"/>
      <c r="P119" s="71">
        <v>0.48749999999999999</v>
      </c>
      <c r="Q119" s="71">
        <v>0.51249999999999996</v>
      </c>
      <c r="R119"/>
      <c r="S119" s="71">
        <v>0.20253164556962</v>
      </c>
      <c r="T119" s="71">
        <v>0.79746835443038</v>
      </c>
      <c r="U119"/>
      <c r="V119" s="71">
        <v>0.620253164556962</v>
      </c>
      <c r="W119" s="71">
        <v>0.379746835443038</v>
      </c>
    </row>
    <row r="120" spans="2:23">
      <c r="B120" s="423"/>
      <c r="C120" s="392" t="s">
        <v>185</v>
      </c>
      <c r="D120" s="68">
        <v>86</v>
      </c>
      <c r="E120" s="68">
        <v>2</v>
      </c>
      <c r="G120" s="68">
        <v>42</v>
      </c>
      <c r="H120" s="68">
        <v>46</v>
      </c>
      <c r="J120" s="68">
        <v>64</v>
      </c>
      <c r="K120" s="68">
        <v>24</v>
      </c>
      <c r="M120" s="68">
        <v>35</v>
      </c>
      <c r="N120" s="68">
        <v>53</v>
      </c>
      <c r="P120" s="68">
        <v>61</v>
      </c>
      <c r="Q120" s="68">
        <v>27</v>
      </c>
      <c r="S120" s="68">
        <v>41</v>
      </c>
      <c r="T120" s="68">
        <v>47</v>
      </c>
      <c r="V120" s="68">
        <v>65</v>
      </c>
      <c r="W120" s="68">
        <v>23</v>
      </c>
    </row>
    <row r="121" spans="2:23" s="58" customFormat="1">
      <c r="B121" s="423"/>
      <c r="C121" s="375"/>
      <c r="D121" s="71">
        <v>0.97727272727272696</v>
      </c>
      <c r="E121" s="71">
        <v>2.27272727272727E-2</v>
      </c>
      <c r="F121"/>
      <c r="G121" s="71">
        <v>0.47727272727272702</v>
      </c>
      <c r="H121" s="71">
        <v>0.52272727272727304</v>
      </c>
      <c r="I121"/>
      <c r="J121" s="71">
        <v>0.72727272727272696</v>
      </c>
      <c r="K121" s="71">
        <v>0.27272727272727298</v>
      </c>
      <c r="L121"/>
      <c r="M121" s="71">
        <v>0.39772727272727298</v>
      </c>
      <c r="N121" s="71">
        <v>0.60227272727272696</v>
      </c>
      <c r="O121"/>
      <c r="P121" s="71">
        <v>0.69318181818181801</v>
      </c>
      <c r="Q121" s="71">
        <v>0.30681818181818199</v>
      </c>
      <c r="R121"/>
      <c r="S121" s="71">
        <v>0.46590909090909099</v>
      </c>
      <c r="T121" s="71">
        <v>0.53409090909090895</v>
      </c>
      <c r="U121"/>
      <c r="V121" s="71">
        <v>0.73863636363636398</v>
      </c>
      <c r="W121" s="71">
        <v>0.26136363636363602</v>
      </c>
    </row>
    <row r="122" spans="2:23">
      <c r="C122" s="59"/>
      <c r="D122" s="65"/>
    </row>
    <row r="123" spans="2:23">
      <c r="B123" s="423" t="s">
        <v>87</v>
      </c>
      <c r="C123" s="391" t="s">
        <v>88</v>
      </c>
      <c r="D123" s="68">
        <v>74</v>
      </c>
      <c r="E123" s="68">
        <v>2</v>
      </c>
      <c r="G123" s="68">
        <v>32</v>
      </c>
      <c r="H123" s="68">
        <v>44</v>
      </c>
      <c r="J123" s="68">
        <v>51</v>
      </c>
      <c r="K123" s="68">
        <v>25</v>
      </c>
      <c r="M123" s="68">
        <v>27</v>
      </c>
      <c r="N123" s="68">
        <v>49</v>
      </c>
      <c r="P123" s="68">
        <v>50</v>
      </c>
      <c r="Q123" s="68">
        <v>26</v>
      </c>
      <c r="S123" s="68">
        <v>32</v>
      </c>
      <c r="T123" s="68">
        <v>44</v>
      </c>
      <c r="V123" s="68">
        <v>46</v>
      </c>
      <c r="W123" s="68">
        <v>30</v>
      </c>
    </row>
    <row r="124" spans="2:23" s="58" customFormat="1">
      <c r="B124" s="423"/>
      <c r="C124" s="390"/>
      <c r="D124" s="71">
        <v>0.97368421052631604</v>
      </c>
      <c r="E124" s="71">
        <v>2.6315789473684199E-2</v>
      </c>
      <c r="F124"/>
      <c r="G124" s="71">
        <v>0.42105263157894701</v>
      </c>
      <c r="H124" s="71">
        <v>0.57894736842105299</v>
      </c>
      <c r="I124"/>
      <c r="J124" s="71">
        <v>0.67105263157894701</v>
      </c>
      <c r="K124" s="71">
        <v>0.32894736842105299</v>
      </c>
      <c r="L124"/>
      <c r="M124" s="71">
        <v>0.355263157894737</v>
      </c>
      <c r="N124" s="71">
        <v>0.64473684210526305</v>
      </c>
      <c r="O124"/>
      <c r="P124" s="71">
        <v>0.65789473684210498</v>
      </c>
      <c r="Q124" s="71">
        <v>0.34210526315789502</v>
      </c>
      <c r="R124"/>
      <c r="S124" s="71">
        <v>0.42105263157894701</v>
      </c>
      <c r="T124" s="71">
        <v>0.57894736842105299</v>
      </c>
      <c r="U124"/>
      <c r="V124" s="71">
        <v>0.60526315789473695</v>
      </c>
      <c r="W124" s="71">
        <v>0.394736842105263</v>
      </c>
    </row>
    <row r="125" spans="2:23">
      <c r="B125" s="423"/>
      <c r="C125" s="392" t="s">
        <v>89</v>
      </c>
      <c r="D125" s="68">
        <v>48</v>
      </c>
      <c r="E125" s="68">
        <v>7</v>
      </c>
      <c r="G125" s="68">
        <v>18</v>
      </c>
      <c r="H125" s="68">
        <v>37</v>
      </c>
      <c r="J125" s="68">
        <v>38</v>
      </c>
      <c r="K125" s="68">
        <v>16</v>
      </c>
      <c r="M125" s="68">
        <v>14</v>
      </c>
      <c r="N125" s="68">
        <v>41</v>
      </c>
      <c r="P125" s="68">
        <v>37</v>
      </c>
      <c r="Q125" s="68">
        <v>18</v>
      </c>
      <c r="S125" s="68">
        <v>9</v>
      </c>
      <c r="T125" s="68">
        <v>45</v>
      </c>
      <c r="V125" s="68">
        <v>37</v>
      </c>
      <c r="W125" s="68">
        <v>18</v>
      </c>
    </row>
    <row r="126" spans="2:23" s="58" customFormat="1">
      <c r="B126" s="423"/>
      <c r="C126" s="390"/>
      <c r="D126" s="71">
        <v>0.87272727272727302</v>
      </c>
      <c r="E126" s="71">
        <v>0.12727272727272701</v>
      </c>
      <c r="F126"/>
      <c r="G126" s="71">
        <v>0.32727272727272699</v>
      </c>
      <c r="H126" s="71">
        <v>0.67272727272727295</v>
      </c>
      <c r="I126"/>
      <c r="J126" s="71">
        <v>0.70370370370370405</v>
      </c>
      <c r="K126" s="71">
        <v>0.296296296296296</v>
      </c>
      <c r="L126"/>
      <c r="M126" s="71">
        <v>0.25454545454545502</v>
      </c>
      <c r="N126" s="71">
        <v>0.74545454545454504</v>
      </c>
      <c r="O126"/>
      <c r="P126" s="71">
        <v>0.67272727272727295</v>
      </c>
      <c r="Q126" s="71">
        <v>0.32727272727272699</v>
      </c>
      <c r="R126"/>
      <c r="S126" s="71">
        <v>0.16666666666666699</v>
      </c>
      <c r="T126" s="71">
        <v>0.83333333333333304</v>
      </c>
      <c r="U126"/>
      <c r="V126" s="71">
        <v>0.67272727272727295</v>
      </c>
      <c r="W126" s="71">
        <v>0.32727272727272699</v>
      </c>
    </row>
    <row r="127" spans="2:23">
      <c r="B127" s="423"/>
      <c r="C127" s="392" t="s">
        <v>90</v>
      </c>
      <c r="D127" s="68">
        <v>66</v>
      </c>
      <c r="E127" s="68">
        <v>1</v>
      </c>
      <c r="G127" s="68">
        <v>18</v>
      </c>
      <c r="H127" s="68">
        <v>48</v>
      </c>
      <c r="J127" s="68">
        <v>40</v>
      </c>
      <c r="K127" s="68">
        <v>27</v>
      </c>
      <c r="M127" s="68">
        <v>22</v>
      </c>
      <c r="N127" s="68">
        <v>45</v>
      </c>
      <c r="P127" s="68">
        <v>42</v>
      </c>
      <c r="Q127" s="68">
        <v>25</v>
      </c>
      <c r="S127" s="68">
        <v>21</v>
      </c>
      <c r="T127" s="68">
        <v>45</v>
      </c>
      <c r="V127" s="68">
        <v>44</v>
      </c>
      <c r="W127" s="68">
        <v>23</v>
      </c>
    </row>
    <row r="128" spans="2:23" s="58" customFormat="1">
      <c r="B128" s="423"/>
      <c r="C128" s="390"/>
      <c r="D128" s="71">
        <v>0.98507462686567204</v>
      </c>
      <c r="E128" s="71">
        <v>1.49253731343284E-2</v>
      </c>
      <c r="F128"/>
      <c r="G128" s="71">
        <v>0.27272727272727298</v>
      </c>
      <c r="H128" s="71">
        <v>0.72727272727272696</v>
      </c>
      <c r="I128"/>
      <c r="J128" s="71">
        <v>0.59701492537313405</v>
      </c>
      <c r="K128" s="71">
        <v>0.402985074626866</v>
      </c>
      <c r="L128"/>
      <c r="M128" s="71">
        <v>0.328358208955224</v>
      </c>
      <c r="N128" s="71">
        <v>0.67164179104477595</v>
      </c>
      <c r="O128"/>
      <c r="P128" s="71">
        <v>0.62686567164179097</v>
      </c>
      <c r="Q128" s="71">
        <v>0.37313432835820898</v>
      </c>
      <c r="R128"/>
      <c r="S128" s="71">
        <v>0.31818181818181801</v>
      </c>
      <c r="T128" s="71">
        <v>0.68181818181818199</v>
      </c>
      <c r="U128"/>
      <c r="V128" s="71">
        <v>0.65671641791044799</v>
      </c>
      <c r="W128" s="71">
        <v>0.34328358208955201</v>
      </c>
    </row>
    <row r="129" spans="2:23">
      <c r="B129" s="423"/>
      <c r="C129" s="392" t="s">
        <v>91</v>
      </c>
      <c r="D129" s="68">
        <v>75</v>
      </c>
      <c r="E129" s="68">
        <v>7</v>
      </c>
      <c r="G129" s="68">
        <v>25</v>
      </c>
      <c r="H129" s="68">
        <v>57</v>
      </c>
      <c r="J129" s="68">
        <v>38</v>
      </c>
      <c r="K129" s="68">
        <v>44</v>
      </c>
      <c r="M129" s="68">
        <v>21</v>
      </c>
      <c r="N129" s="68">
        <v>61</v>
      </c>
      <c r="P129" s="68">
        <v>49</v>
      </c>
      <c r="Q129" s="68">
        <v>33</v>
      </c>
      <c r="S129" s="68">
        <v>15</v>
      </c>
      <c r="T129" s="68">
        <v>68</v>
      </c>
      <c r="V129" s="68">
        <v>51</v>
      </c>
      <c r="W129" s="68">
        <v>31</v>
      </c>
    </row>
    <row r="130" spans="2:23" s="58" customFormat="1">
      <c r="B130" s="423"/>
      <c r="C130" s="390"/>
      <c r="D130" s="71">
        <v>0.91463414634146301</v>
      </c>
      <c r="E130" s="71">
        <v>8.5365853658536606E-2</v>
      </c>
      <c r="F130"/>
      <c r="G130" s="71">
        <v>0.30487804878048802</v>
      </c>
      <c r="H130" s="71">
        <v>0.69512195121951204</v>
      </c>
      <c r="I130"/>
      <c r="J130" s="71">
        <v>0.46341463414634099</v>
      </c>
      <c r="K130" s="71">
        <v>0.53658536585365901</v>
      </c>
      <c r="L130"/>
      <c r="M130" s="71">
        <v>0.25609756097560998</v>
      </c>
      <c r="N130" s="71">
        <v>0.74390243902439002</v>
      </c>
      <c r="O130"/>
      <c r="P130" s="71">
        <v>0.59756097560975596</v>
      </c>
      <c r="Q130" s="71">
        <v>0.40243902439024398</v>
      </c>
      <c r="R130"/>
      <c r="S130" s="71">
        <v>0.180722891566265</v>
      </c>
      <c r="T130" s="71">
        <v>0.81927710843373502</v>
      </c>
      <c r="U130"/>
      <c r="V130" s="71">
        <v>0.62195121951219501</v>
      </c>
      <c r="W130" s="71">
        <v>0.37804878048780499</v>
      </c>
    </row>
    <row r="131" spans="2:23">
      <c r="B131" s="423"/>
      <c r="C131" s="392" t="s">
        <v>92</v>
      </c>
      <c r="D131" s="68">
        <v>73</v>
      </c>
      <c r="E131" s="68">
        <v>0</v>
      </c>
      <c r="G131" s="68">
        <v>17</v>
      </c>
      <c r="H131" s="68">
        <v>56</v>
      </c>
      <c r="J131" s="68">
        <v>41</v>
      </c>
      <c r="K131" s="68">
        <v>32</v>
      </c>
      <c r="M131" s="68">
        <v>24</v>
      </c>
      <c r="N131" s="68">
        <v>48</v>
      </c>
      <c r="P131" s="68">
        <v>41</v>
      </c>
      <c r="Q131" s="68">
        <v>31</v>
      </c>
      <c r="S131" s="68">
        <v>12</v>
      </c>
      <c r="T131" s="68">
        <v>61</v>
      </c>
      <c r="V131" s="68">
        <v>46</v>
      </c>
      <c r="W131" s="68">
        <v>27</v>
      </c>
    </row>
    <row r="132" spans="2:23" s="58" customFormat="1">
      <c r="B132" s="423"/>
      <c r="C132" s="390"/>
      <c r="D132" s="71">
        <v>1</v>
      </c>
      <c r="E132" s="71">
        <v>0</v>
      </c>
      <c r="F132"/>
      <c r="G132" s="71">
        <v>0.232876712328767</v>
      </c>
      <c r="H132" s="71">
        <v>0.76712328767123295</v>
      </c>
      <c r="I132"/>
      <c r="J132" s="71">
        <v>0.56164383561643805</v>
      </c>
      <c r="K132" s="71">
        <v>0.43835616438356201</v>
      </c>
      <c r="L132"/>
      <c r="M132" s="71">
        <v>0.33333333333333298</v>
      </c>
      <c r="N132" s="71">
        <v>0.66666666666666696</v>
      </c>
      <c r="O132"/>
      <c r="P132" s="71">
        <v>0.56944444444444398</v>
      </c>
      <c r="Q132" s="71">
        <v>0.43055555555555602</v>
      </c>
      <c r="R132"/>
      <c r="S132" s="71">
        <v>0.164383561643836</v>
      </c>
      <c r="T132" s="71">
        <v>0.83561643835616395</v>
      </c>
      <c r="U132"/>
      <c r="V132" s="71">
        <v>0.63013698630137005</v>
      </c>
      <c r="W132" s="71">
        <v>0.36986301369863001</v>
      </c>
    </row>
    <row r="133" spans="2:23">
      <c r="B133" s="423"/>
      <c r="C133" s="392" t="s">
        <v>93</v>
      </c>
      <c r="D133" s="68">
        <v>74</v>
      </c>
      <c r="E133" s="68">
        <v>2</v>
      </c>
      <c r="G133" s="68">
        <v>30</v>
      </c>
      <c r="H133" s="68">
        <v>46</v>
      </c>
      <c r="J133" s="68">
        <v>49</v>
      </c>
      <c r="K133" s="68">
        <v>26</v>
      </c>
      <c r="M133" s="68">
        <v>27</v>
      </c>
      <c r="N133" s="68">
        <v>49</v>
      </c>
      <c r="P133" s="68">
        <v>48</v>
      </c>
      <c r="Q133" s="68">
        <v>28</v>
      </c>
      <c r="S133" s="68">
        <v>14</v>
      </c>
      <c r="T133" s="68">
        <v>62</v>
      </c>
      <c r="V133" s="68">
        <v>51</v>
      </c>
      <c r="W133" s="68">
        <v>25</v>
      </c>
    </row>
    <row r="134" spans="2:23" s="58" customFormat="1">
      <c r="B134" s="423"/>
      <c r="C134" s="390"/>
      <c r="D134" s="71">
        <v>0.97368421052631604</v>
      </c>
      <c r="E134" s="71">
        <v>2.6315789473684199E-2</v>
      </c>
      <c r="F134"/>
      <c r="G134" s="71">
        <v>0.394736842105263</v>
      </c>
      <c r="H134" s="71">
        <v>0.60526315789473695</v>
      </c>
      <c r="I134"/>
      <c r="J134" s="71">
        <v>0.65333333333333299</v>
      </c>
      <c r="K134" s="71">
        <v>0.34666666666666701</v>
      </c>
      <c r="L134"/>
      <c r="M134" s="71">
        <v>0.355263157894737</v>
      </c>
      <c r="N134" s="71">
        <v>0.64473684210526305</v>
      </c>
      <c r="O134"/>
      <c r="P134" s="71">
        <v>0.63157894736842102</v>
      </c>
      <c r="Q134" s="71">
        <v>0.36842105263157898</v>
      </c>
      <c r="R134"/>
      <c r="S134" s="71">
        <v>0.18421052631578899</v>
      </c>
      <c r="T134" s="71">
        <v>0.81578947368421095</v>
      </c>
      <c r="U134"/>
      <c r="V134" s="71">
        <v>0.67105263157894701</v>
      </c>
      <c r="W134" s="71">
        <v>0.32894736842105299</v>
      </c>
    </row>
    <row r="135" spans="2:23">
      <c r="B135" s="423"/>
      <c r="C135" s="392" t="s">
        <v>94</v>
      </c>
      <c r="D135" s="68">
        <v>90</v>
      </c>
      <c r="E135" s="68">
        <v>4</v>
      </c>
      <c r="G135" s="68">
        <v>29</v>
      </c>
      <c r="H135" s="68">
        <v>65</v>
      </c>
      <c r="J135" s="68">
        <v>61</v>
      </c>
      <c r="K135" s="68">
        <v>33</v>
      </c>
      <c r="M135" s="68">
        <v>35</v>
      </c>
      <c r="N135" s="68">
        <v>59</v>
      </c>
      <c r="P135" s="68">
        <v>55</v>
      </c>
      <c r="Q135" s="68">
        <v>39</v>
      </c>
      <c r="S135" s="68">
        <v>19</v>
      </c>
      <c r="T135" s="68">
        <v>75</v>
      </c>
      <c r="V135" s="68">
        <v>60</v>
      </c>
      <c r="W135" s="68">
        <v>34</v>
      </c>
    </row>
    <row r="136" spans="2:23" s="58" customFormat="1">
      <c r="B136" s="423"/>
      <c r="C136" s="390"/>
      <c r="D136" s="71">
        <v>0.95744680851063801</v>
      </c>
      <c r="E136" s="71">
        <v>4.2553191489361701E-2</v>
      </c>
      <c r="F136"/>
      <c r="G136" s="71">
        <v>0.30851063829787201</v>
      </c>
      <c r="H136" s="71">
        <v>0.69148936170212805</v>
      </c>
      <c r="I136"/>
      <c r="J136" s="71">
        <v>0.64893617021276595</v>
      </c>
      <c r="K136" s="71">
        <v>0.35106382978723399</v>
      </c>
      <c r="L136"/>
      <c r="M136" s="71">
        <v>0.37234042553191499</v>
      </c>
      <c r="N136" s="71">
        <v>0.62765957446808496</v>
      </c>
      <c r="O136"/>
      <c r="P136" s="71">
        <v>0.58510638297872297</v>
      </c>
      <c r="Q136" s="71">
        <v>0.41489361702127697</v>
      </c>
      <c r="R136"/>
      <c r="S136" s="71">
        <v>0.20212765957446799</v>
      </c>
      <c r="T136" s="71">
        <v>0.79787234042553201</v>
      </c>
      <c r="U136"/>
      <c r="V136" s="71">
        <v>0.63829787234042601</v>
      </c>
      <c r="W136" s="71">
        <v>0.36170212765957399</v>
      </c>
    </row>
    <row r="137" spans="2:23">
      <c r="B137" s="423"/>
      <c r="C137" s="392" t="s">
        <v>95</v>
      </c>
      <c r="D137" s="68">
        <v>90</v>
      </c>
      <c r="E137" s="68">
        <v>1</v>
      </c>
      <c r="G137" s="68">
        <v>44</v>
      </c>
      <c r="H137" s="68">
        <v>48</v>
      </c>
      <c r="J137" s="68">
        <v>67</v>
      </c>
      <c r="K137" s="68">
        <v>24</v>
      </c>
      <c r="M137" s="68">
        <v>34</v>
      </c>
      <c r="N137" s="68">
        <v>57</v>
      </c>
      <c r="P137" s="68">
        <v>64</v>
      </c>
      <c r="Q137" s="68">
        <v>27</v>
      </c>
      <c r="S137" s="68">
        <v>32</v>
      </c>
      <c r="T137" s="68">
        <v>59</v>
      </c>
      <c r="V137" s="68">
        <v>67</v>
      </c>
      <c r="W137" s="68">
        <v>25</v>
      </c>
    </row>
    <row r="138" spans="2:23" s="58" customFormat="1">
      <c r="B138" s="423"/>
      <c r="C138" s="391"/>
      <c r="D138" s="71">
        <v>0.98901098901098905</v>
      </c>
      <c r="E138" s="71">
        <v>1.0989010989011E-2</v>
      </c>
      <c r="F138"/>
      <c r="G138" s="71">
        <v>0.47826086956521702</v>
      </c>
      <c r="H138" s="71">
        <v>0.52173913043478304</v>
      </c>
      <c r="I138"/>
      <c r="J138" s="71">
        <v>0.73626373626373598</v>
      </c>
      <c r="K138" s="71">
        <v>0.26373626373626402</v>
      </c>
      <c r="L138"/>
      <c r="M138" s="71">
        <v>0.37362637362637402</v>
      </c>
      <c r="N138" s="71">
        <v>0.62637362637362604</v>
      </c>
      <c r="O138"/>
      <c r="P138" s="71">
        <v>0.70329670329670302</v>
      </c>
      <c r="Q138" s="71">
        <v>0.29670329670329698</v>
      </c>
      <c r="R138"/>
      <c r="S138" s="71">
        <v>0.35164835164835201</v>
      </c>
      <c r="T138" s="71">
        <v>0.64835164835164805</v>
      </c>
      <c r="U138"/>
      <c r="V138" s="71">
        <v>0.72826086956521696</v>
      </c>
      <c r="W138" s="71">
        <v>0.27173913043478298</v>
      </c>
    </row>
    <row r="139" spans="2:23" ht="13.5" customHeight="1">
      <c r="D139" s="61"/>
    </row>
    <row r="140" spans="2:23" ht="12.75" customHeight="1">
      <c r="B140" s="60"/>
    </row>
  </sheetData>
  <mergeCells count="79">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W4"/>
    <mergeCell ref="D5:E5"/>
    <mergeCell ref="G5:H5"/>
    <mergeCell ref="J5:K5"/>
    <mergeCell ref="M5:N5"/>
    <mergeCell ref="P5:Q5"/>
    <mergeCell ref="S5:T5"/>
    <mergeCell ref="V5:W5"/>
  </mergeCells>
  <hyperlinks>
    <hyperlink ref="B2" location="Obsah!A1" display="späť na obsah"/>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U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331</v>
      </c>
      <c r="E2" s="54"/>
      <c r="F2" s="54"/>
      <c r="K2" s="54"/>
      <c r="L2" s="54"/>
      <c r="M2" s="54"/>
      <c r="R2" s="54"/>
      <c r="S2" s="54"/>
      <c r="T2" s="54"/>
      <c r="Y2" s="54"/>
      <c r="Z2" s="54"/>
      <c r="AA2" s="54"/>
      <c r="AG2" s="54"/>
      <c r="AH2" s="54"/>
      <c r="AI2" s="54"/>
    </row>
    <row r="4" spans="2:39" ht="70.5" customHeight="1">
      <c r="D4" s="429" t="s">
        <v>910</v>
      </c>
      <c r="E4" s="429"/>
      <c r="F4" s="429"/>
      <c r="G4" s="429"/>
      <c r="H4" s="429"/>
      <c r="I4" s="429"/>
      <c r="K4" s="429" t="s">
        <v>911</v>
      </c>
      <c r="L4" s="429"/>
      <c r="M4" s="429"/>
      <c r="N4" s="429"/>
      <c r="O4" s="429"/>
      <c r="P4" s="429"/>
      <c r="R4" s="429" t="s">
        <v>912</v>
      </c>
      <c r="S4" s="429"/>
      <c r="T4" s="429"/>
      <c r="U4" s="429"/>
      <c r="V4" s="429"/>
      <c r="W4" s="429"/>
      <c r="Y4" s="429" t="s">
        <v>913</v>
      </c>
      <c r="Z4" s="429"/>
      <c r="AA4" s="429"/>
      <c r="AB4" s="429"/>
      <c r="AC4" s="429"/>
      <c r="AD4" s="429"/>
      <c r="AE4" s="429"/>
      <c r="AG4" s="429" t="s">
        <v>914</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38" t="s">
        <v>204</v>
      </c>
      <c r="D7" s="68">
        <v>236</v>
      </c>
      <c r="E7" s="68">
        <v>259</v>
      </c>
      <c r="F7" s="68">
        <v>221</v>
      </c>
      <c r="G7" s="68">
        <v>94</v>
      </c>
      <c r="H7" s="68">
        <v>391</v>
      </c>
      <c r="I7" s="68">
        <v>29</v>
      </c>
      <c r="K7" s="68">
        <v>237</v>
      </c>
      <c r="L7" s="68">
        <v>222</v>
      </c>
      <c r="M7" s="68">
        <v>188</v>
      </c>
      <c r="N7" s="68">
        <v>107</v>
      </c>
      <c r="O7" s="68">
        <v>338</v>
      </c>
      <c r="P7" s="68">
        <v>32</v>
      </c>
      <c r="R7" s="68">
        <v>271</v>
      </c>
      <c r="S7" s="68">
        <v>242</v>
      </c>
      <c r="T7" s="68">
        <v>240</v>
      </c>
      <c r="U7" s="68">
        <v>92</v>
      </c>
      <c r="V7" s="68">
        <v>237</v>
      </c>
      <c r="W7" s="68">
        <v>52</v>
      </c>
      <c r="Y7" s="68">
        <v>322</v>
      </c>
      <c r="Z7" s="68">
        <v>234</v>
      </c>
      <c r="AA7" s="68">
        <v>186</v>
      </c>
      <c r="AB7" s="68">
        <v>72</v>
      </c>
      <c r="AC7" s="68">
        <v>157</v>
      </c>
      <c r="AD7" s="68">
        <v>73</v>
      </c>
      <c r="AE7" s="68">
        <v>93</v>
      </c>
      <c r="AG7" s="68">
        <v>337</v>
      </c>
      <c r="AH7" s="68">
        <v>249</v>
      </c>
      <c r="AI7" s="68">
        <v>160</v>
      </c>
      <c r="AJ7" s="68">
        <v>57</v>
      </c>
      <c r="AK7" s="68">
        <v>121</v>
      </c>
      <c r="AL7" s="68">
        <v>70</v>
      </c>
      <c r="AM7" s="68">
        <v>85</v>
      </c>
    </row>
    <row r="8" spans="2:39" ht="15" customHeight="1">
      <c r="B8" s="422"/>
      <c r="C8" s="138" t="s">
        <v>205</v>
      </c>
      <c r="D8" s="71">
        <v>0.19186991869918699</v>
      </c>
      <c r="E8" s="71">
        <v>0.210569105691057</v>
      </c>
      <c r="F8" s="71">
        <v>0.17967479674796699</v>
      </c>
      <c r="G8" s="71">
        <v>7.6422764227642298E-2</v>
      </c>
      <c r="H8" s="71">
        <v>0.31788617886178899</v>
      </c>
      <c r="I8" s="71">
        <v>2.3577235772357701E-2</v>
      </c>
      <c r="K8" s="71">
        <v>0.21085409252668999</v>
      </c>
      <c r="L8" s="71">
        <v>0.197508896797153</v>
      </c>
      <c r="M8" s="71">
        <v>0.16725978647686801</v>
      </c>
      <c r="N8" s="71">
        <v>9.5195729537366505E-2</v>
      </c>
      <c r="O8" s="71">
        <v>0.30071174377224202</v>
      </c>
      <c r="P8" s="71">
        <v>2.84697508896797E-2</v>
      </c>
      <c r="R8" s="71">
        <v>0.23897707231040599</v>
      </c>
      <c r="S8" s="71">
        <v>0.213403880070547</v>
      </c>
      <c r="T8" s="71">
        <v>0.21164021164021199</v>
      </c>
      <c r="U8" s="71">
        <v>8.1128747795414499E-2</v>
      </c>
      <c r="V8" s="71">
        <v>0.20899470899470901</v>
      </c>
      <c r="W8" s="71">
        <v>4.5855379188712499E-2</v>
      </c>
      <c r="Y8" s="71">
        <v>0.28320140721196102</v>
      </c>
      <c r="Z8" s="71">
        <v>0.20580474934036899</v>
      </c>
      <c r="AA8" s="71">
        <v>0.16358839050131899</v>
      </c>
      <c r="AB8" s="71">
        <v>6.3324538258575203E-2</v>
      </c>
      <c r="AC8" s="71">
        <v>0.13808267370272601</v>
      </c>
      <c r="AD8" s="71">
        <v>6.4204045734388704E-2</v>
      </c>
      <c r="AE8" s="71">
        <v>8.1794195250659604E-2</v>
      </c>
      <c r="AG8" s="71">
        <v>0.31232622798887899</v>
      </c>
      <c r="AH8" s="71">
        <v>0.230769230769231</v>
      </c>
      <c r="AI8" s="71">
        <v>0.14828544949026901</v>
      </c>
      <c r="AJ8" s="71">
        <v>5.28266913809083E-2</v>
      </c>
      <c r="AK8" s="71">
        <v>0.112140871177016</v>
      </c>
      <c r="AL8" s="71">
        <v>6.4874884151992607E-2</v>
      </c>
      <c r="AM8" s="71">
        <v>7.8776645041705298E-2</v>
      </c>
    </row>
    <row r="9" spans="2:39">
      <c r="C9" s="59"/>
      <c r="D9" s="65"/>
      <c r="K9" s="65"/>
      <c r="R9" s="65"/>
      <c r="Y9" s="65"/>
      <c r="AG9" s="65"/>
    </row>
    <row r="10" spans="2:39">
      <c r="B10" s="423" t="s">
        <v>71</v>
      </c>
      <c r="C10" s="391" t="s">
        <v>62</v>
      </c>
      <c r="D10" s="68">
        <v>119</v>
      </c>
      <c r="E10" s="68">
        <v>115</v>
      </c>
      <c r="F10" s="68">
        <v>104</v>
      </c>
      <c r="G10" s="68">
        <v>45</v>
      </c>
      <c r="H10" s="68">
        <v>192</v>
      </c>
      <c r="I10" s="68">
        <v>13</v>
      </c>
      <c r="K10" s="68">
        <v>129</v>
      </c>
      <c r="L10" s="68">
        <v>95</v>
      </c>
      <c r="M10" s="68">
        <v>81</v>
      </c>
      <c r="N10" s="68">
        <v>48</v>
      </c>
      <c r="O10" s="68">
        <v>176</v>
      </c>
      <c r="P10" s="68">
        <v>13</v>
      </c>
      <c r="R10" s="68">
        <v>138</v>
      </c>
      <c r="S10" s="68">
        <v>123</v>
      </c>
      <c r="T10" s="68">
        <v>111</v>
      </c>
      <c r="U10" s="68">
        <v>43</v>
      </c>
      <c r="V10" s="68">
        <v>110</v>
      </c>
      <c r="W10" s="68">
        <v>20</v>
      </c>
      <c r="Y10" s="68">
        <v>175</v>
      </c>
      <c r="Z10" s="68">
        <v>107</v>
      </c>
      <c r="AA10" s="68">
        <v>84</v>
      </c>
      <c r="AB10" s="68">
        <v>39</v>
      </c>
      <c r="AC10" s="68">
        <v>64</v>
      </c>
      <c r="AD10" s="68">
        <v>34</v>
      </c>
      <c r="AE10" s="68">
        <v>42</v>
      </c>
      <c r="AG10" s="68">
        <v>182</v>
      </c>
      <c r="AH10" s="68">
        <v>119</v>
      </c>
      <c r="AI10" s="68">
        <v>67</v>
      </c>
      <c r="AJ10" s="68">
        <v>32</v>
      </c>
      <c r="AK10" s="68">
        <v>52</v>
      </c>
      <c r="AL10" s="68">
        <v>32</v>
      </c>
      <c r="AM10" s="68">
        <v>41</v>
      </c>
    </row>
    <row r="11" spans="2:39">
      <c r="B11" s="423"/>
      <c r="C11" s="390"/>
      <c r="D11" s="71">
        <v>0.202380952380952</v>
      </c>
      <c r="E11" s="71">
        <v>0.195578231292517</v>
      </c>
      <c r="F11" s="71">
        <v>0.17687074829932001</v>
      </c>
      <c r="G11" s="71">
        <v>7.6530612244898003E-2</v>
      </c>
      <c r="H11" s="71">
        <v>0.32653061224489799</v>
      </c>
      <c r="I11" s="71">
        <v>2.2108843537415001E-2</v>
      </c>
      <c r="K11" s="71">
        <v>0.23800738007380101</v>
      </c>
      <c r="L11" s="71">
        <v>0.17527675276752799</v>
      </c>
      <c r="M11" s="71">
        <v>0.14944649446494501</v>
      </c>
      <c r="N11" s="71">
        <v>8.8560885608856096E-2</v>
      </c>
      <c r="O11" s="71">
        <v>0.32472324723247198</v>
      </c>
      <c r="P11" s="71">
        <v>2.3985239852398501E-2</v>
      </c>
      <c r="R11" s="71">
        <v>0.253211009174312</v>
      </c>
      <c r="S11" s="71">
        <v>0.22568807339449501</v>
      </c>
      <c r="T11" s="71">
        <v>0.20366972477064199</v>
      </c>
      <c r="U11" s="71">
        <v>7.8899082568807302E-2</v>
      </c>
      <c r="V11" s="71">
        <v>0.201834862385321</v>
      </c>
      <c r="W11" s="71">
        <v>3.6697247706422E-2</v>
      </c>
      <c r="Y11" s="71">
        <v>0.32110091743119301</v>
      </c>
      <c r="Z11" s="71">
        <v>0.196330275229358</v>
      </c>
      <c r="AA11" s="71">
        <v>0.15412844036697201</v>
      </c>
      <c r="AB11" s="71">
        <v>7.1559633027522898E-2</v>
      </c>
      <c r="AC11" s="71">
        <v>0.11743119266054999</v>
      </c>
      <c r="AD11" s="71">
        <v>6.23853211009174E-2</v>
      </c>
      <c r="AE11" s="71">
        <v>7.7064220183486201E-2</v>
      </c>
      <c r="AG11" s="71">
        <v>0.34666666666666701</v>
      </c>
      <c r="AH11" s="71">
        <v>0.22666666666666699</v>
      </c>
      <c r="AI11" s="71">
        <v>0.12761904761904799</v>
      </c>
      <c r="AJ11" s="71">
        <v>6.0952380952380897E-2</v>
      </c>
      <c r="AK11" s="71">
        <v>9.9047619047619107E-2</v>
      </c>
      <c r="AL11" s="71">
        <v>6.0952380952380897E-2</v>
      </c>
      <c r="AM11" s="71">
        <v>7.8095238095238106E-2</v>
      </c>
    </row>
    <row r="12" spans="2:39">
      <c r="B12" s="423"/>
      <c r="C12" s="391" t="s">
        <v>63</v>
      </c>
      <c r="D12" s="68">
        <v>117</v>
      </c>
      <c r="E12" s="68">
        <v>144</v>
      </c>
      <c r="F12" s="68">
        <v>117</v>
      </c>
      <c r="G12" s="68">
        <v>49</v>
      </c>
      <c r="H12" s="68">
        <v>199</v>
      </c>
      <c r="I12" s="68">
        <v>16</v>
      </c>
      <c r="K12" s="68">
        <v>108</v>
      </c>
      <c r="L12" s="68">
        <v>127</v>
      </c>
      <c r="M12" s="68">
        <v>107</v>
      </c>
      <c r="N12" s="68">
        <v>59</v>
      </c>
      <c r="O12" s="68">
        <v>162</v>
      </c>
      <c r="P12" s="68">
        <v>19</v>
      </c>
      <c r="R12" s="68">
        <v>133</v>
      </c>
      <c r="S12" s="68">
        <v>119</v>
      </c>
      <c r="T12" s="68">
        <v>129</v>
      </c>
      <c r="U12" s="68">
        <v>49</v>
      </c>
      <c r="V12" s="68">
        <v>127</v>
      </c>
      <c r="W12" s="68">
        <v>32</v>
      </c>
      <c r="Y12" s="68">
        <v>147</v>
      </c>
      <c r="Z12" s="68">
        <v>127</v>
      </c>
      <c r="AA12" s="68">
        <v>102</v>
      </c>
      <c r="AB12" s="68">
        <v>33</v>
      </c>
      <c r="AC12" s="68">
        <v>93</v>
      </c>
      <c r="AD12" s="68">
        <v>39</v>
      </c>
      <c r="AE12" s="68">
        <v>51</v>
      </c>
      <c r="AG12" s="68">
        <v>155</v>
      </c>
      <c r="AH12" s="68">
        <v>130</v>
      </c>
      <c r="AI12" s="68">
        <v>93</v>
      </c>
      <c r="AJ12" s="68">
        <v>25</v>
      </c>
      <c r="AK12" s="68">
        <v>69</v>
      </c>
      <c r="AL12" s="68">
        <v>38</v>
      </c>
      <c r="AM12" s="68">
        <v>44</v>
      </c>
    </row>
    <row r="13" spans="2:39">
      <c r="B13" s="423"/>
      <c r="C13" s="391"/>
      <c r="D13" s="71">
        <v>0.18224299065420599</v>
      </c>
      <c r="E13" s="71">
        <v>0.22429906542056099</v>
      </c>
      <c r="F13" s="71">
        <v>0.18224299065420599</v>
      </c>
      <c r="G13" s="71">
        <v>7.6323987538940805E-2</v>
      </c>
      <c r="H13" s="71">
        <v>0.30996884735202501</v>
      </c>
      <c r="I13" s="71">
        <v>2.4922118380062301E-2</v>
      </c>
      <c r="K13" s="71">
        <v>0.185567010309278</v>
      </c>
      <c r="L13" s="71">
        <v>0.21821305841924399</v>
      </c>
      <c r="M13" s="71">
        <v>0.18384879725085901</v>
      </c>
      <c r="N13" s="71">
        <v>0.10137457044673499</v>
      </c>
      <c r="O13" s="71">
        <v>0.27835051546391798</v>
      </c>
      <c r="P13" s="71">
        <v>3.2646048109965603E-2</v>
      </c>
      <c r="R13" s="71">
        <v>0.225806451612903</v>
      </c>
      <c r="S13" s="71">
        <v>0.20203735144312401</v>
      </c>
      <c r="T13" s="71">
        <v>0.219015280135823</v>
      </c>
      <c r="U13" s="71">
        <v>8.3191850594227498E-2</v>
      </c>
      <c r="V13" s="71">
        <v>0.21561969439728401</v>
      </c>
      <c r="W13" s="71">
        <v>5.4329371816638397E-2</v>
      </c>
      <c r="Y13" s="71">
        <v>0.24831081081081099</v>
      </c>
      <c r="Z13" s="71">
        <v>0.214527027027027</v>
      </c>
      <c r="AA13" s="71">
        <v>0.17229729729729701</v>
      </c>
      <c r="AB13" s="71">
        <v>5.5743243243243201E-2</v>
      </c>
      <c r="AC13" s="71">
        <v>0.15709459459459499</v>
      </c>
      <c r="AD13" s="71">
        <v>6.5878378378378399E-2</v>
      </c>
      <c r="AE13" s="71">
        <v>8.6148648648648601E-2</v>
      </c>
      <c r="AG13" s="71">
        <v>0.27978339350180498</v>
      </c>
      <c r="AH13" s="71">
        <v>0.23465703971119101</v>
      </c>
      <c r="AI13" s="71">
        <v>0.167870036101083</v>
      </c>
      <c r="AJ13" s="71">
        <v>4.5126353790613701E-2</v>
      </c>
      <c r="AK13" s="71">
        <v>0.124548736462094</v>
      </c>
      <c r="AL13" s="71">
        <v>6.8592057761732897E-2</v>
      </c>
      <c r="AM13" s="71">
        <v>7.9422382671480093E-2</v>
      </c>
    </row>
    <row r="14" spans="2:39">
      <c r="B14" s="2"/>
      <c r="C14" s="59"/>
      <c r="D14" s="65"/>
      <c r="K14" s="65"/>
      <c r="R14" s="65"/>
      <c r="Y14" s="65"/>
      <c r="AG14" s="65"/>
    </row>
    <row r="15" spans="2:39">
      <c r="B15" s="425" t="s">
        <v>77</v>
      </c>
      <c r="C15" s="392" t="s">
        <v>64</v>
      </c>
      <c r="D15" s="68">
        <v>31</v>
      </c>
      <c r="E15" s="68">
        <v>41</v>
      </c>
      <c r="F15" s="68">
        <v>20</v>
      </c>
      <c r="G15" s="68">
        <v>5</v>
      </c>
      <c r="H15" s="68">
        <v>1</v>
      </c>
      <c r="I15" s="68">
        <v>0</v>
      </c>
      <c r="K15" s="68">
        <v>32</v>
      </c>
      <c r="L15" s="68">
        <v>32</v>
      </c>
      <c r="M15" s="68">
        <v>21</v>
      </c>
      <c r="N15" s="68">
        <v>1</v>
      </c>
      <c r="O15" s="68">
        <v>4</v>
      </c>
      <c r="P15" s="68">
        <v>0</v>
      </c>
      <c r="R15" s="68">
        <v>34</v>
      </c>
      <c r="S15" s="68">
        <v>27</v>
      </c>
      <c r="T15" s="68">
        <v>13</v>
      </c>
      <c r="U15" s="68">
        <v>0</v>
      </c>
      <c r="V15" s="68">
        <v>1</v>
      </c>
      <c r="W15" s="68">
        <v>1</v>
      </c>
      <c r="Y15" s="68">
        <v>36</v>
      </c>
      <c r="Z15" s="68">
        <v>18</v>
      </c>
      <c r="AA15" s="68">
        <v>6</v>
      </c>
      <c r="AB15" s="68">
        <v>2</v>
      </c>
      <c r="AC15" s="68">
        <v>1</v>
      </c>
      <c r="AD15" s="68">
        <v>0</v>
      </c>
      <c r="AE15" s="68">
        <v>0</v>
      </c>
      <c r="AG15" s="68">
        <v>47</v>
      </c>
      <c r="AH15" s="68">
        <v>23</v>
      </c>
      <c r="AI15" s="68">
        <v>6</v>
      </c>
      <c r="AJ15" s="68">
        <v>0</v>
      </c>
      <c r="AK15" s="68">
        <v>0</v>
      </c>
      <c r="AL15" s="68">
        <v>1</v>
      </c>
      <c r="AM15" s="68">
        <v>0</v>
      </c>
    </row>
    <row r="16" spans="2:39">
      <c r="B16" s="426"/>
      <c r="C16" s="390"/>
      <c r="D16" s="71">
        <v>0.31632653061224503</v>
      </c>
      <c r="E16" s="71">
        <v>0.41836734693877597</v>
      </c>
      <c r="F16" s="71">
        <v>0.20408163265306101</v>
      </c>
      <c r="G16" s="71">
        <v>5.10204081632653E-2</v>
      </c>
      <c r="H16" s="71">
        <v>1.02040816326531E-2</v>
      </c>
      <c r="I16" s="71">
        <v>0</v>
      </c>
      <c r="K16" s="71">
        <v>0.35555555555555601</v>
      </c>
      <c r="L16" s="71">
        <v>0.35555555555555601</v>
      </c>
      <c r="M16" s="71">
        <v>0.233333333333333</v>
      </c>
      <c r="N16" s="71">
        <v>1.1111111111111099E-2</v>
      </c>
      <c r="O16" s="71">
        <v>4.4444444444444398E-2</v>
      </c>
      <c r="P16" s="71">
        <v>0</v>
      </c>
      <c r="R16" s="71">
        <v>0.44736842105263203</v>
      </c>
      <c r="S16" s="71">
        <v>0.355263157894737</v>
      </c>
      <c r="T16" s="71">
        <v>0.17105263157894701</v>
      </c>
      <c r="U16" s="71">
        <v>0</v>
      </c>
      <c r="V16" s="71">
        <v>1.3157894736842099E-2</v>
      </c>
      <c r="W16" s="71">
        <v>1.3157894736842099E-2</v>
      </c>
      <c r="Y16" s="71">
        <v>0.57142857142857195</v>
      </c>
      <c r="Z16" s="71">
        <v>0.28571428571428598</v>
      </c>
      <c r="AA16" s="71">
        <v>9.5238095238095205E-2</v>
      </c>
      <c r="AB16" s="71">
        <v>3.1746031746031703E-2</v>
      </c>
      <c r="AC16" s="71">
        <v>1.58730158730159E-2</v>
      </c>
      <c r="AD16" s="71">
        <v>0</v>
      </c>
      <c r="AE16" s="71">
        <v>0</v>
      </c>
      <c r="AG16" s="71">
        <v>0.61038961038961004</v>
      </c>
      <c r="AH16" s="71">
        <v>0.29870129870129902</v>
      </c>
      <c r="AI16" s="71">
        <v>7.7922077922077906E-2</v>
      </c>
      <c r="AJ16" s="71">
        <v>0</v>
      </c>
      <c r="AK16" s="71">
        <v>0</v>
      </c>
      <c r="AL16" s="71">
        <v>1.2987012987013E-2</v>
      </c>
      <c r="AM16" s="71">
        <v>0</v>
      </c>
    </row>
    <row r="17" spans="2:39">
      <c r="B17" s="426"/>
      <c r="C17" s="392" t="s">
        <v>65</v>
      </c>
      <c r="D17" s="68">
        <v>63</v>
      </c>
      <c r="E17" s="68">
        <v>59</v>
      </c>
      <c r="F17" s="68">
        <v>36</v>
      </c>
      <c r="G17" s="68">
        <v>10</v>
      </c>
      <c r="H17" s="68">
        <v>9</v>
      </c>
      <c r="I17" s="68">
        <v>1</v>
      </c>
      <c r="K17" s="68">
        <v>62</v>
      </c>
      <c r="L17" s="68">
        <v>57</v>
      </c>
      <c r="M17" s="68">
        <v>25</v>
      </c>
      <c r="N17" s="68">
        <v>7</v>
      </c>
      <c r="O17" s="68">
        <v>17</v>
      </c>
      <c r="P17" s="68">
        <v>0</v>
      </c>
      <c r="R17" s="68">
        <v>69</v>
      </c>
      <c r="S17" s="68">
        <v>45</v>
      </c>
      <c r="T17" s="68">
        <v>28</v>
      </c>
      <c r="U17" s="68">
        <v>4</v>
      </c>
      <c r="V17" s="68">
        <v>1</v>
      </c>
      <c r="W17" s="68">
        <v>3</v>
      </c>
      <c r="Y17" s="68">
        <v>83</v>
      </c>
      <c r="Z17" s="68">
        <v>44</v>
      </c>
      <c r="AA17" s="68">
        <v>19</v>
      </c>
      <c r="AB17" s="68">
        <v>5</v>
      </c>
      <c r="AC17" s="68">
        <v>2</v>
      </c>
      <c r="AD17" s="68">
        <v>1</v>
      </c>
      <c r="AE17" s="68">
        <v>0</v>
      </c>
      <c r="AG17" s="68">
        <v>65</v>
      </c>
      <c r="AH17" s="68">
        <v>44</v>
      </c>
      <c r="AI17" s="68">
        <v>11</v>
      </c>
      <c r="AJ17" s="68">
        <v>3</v>
      </c>
      <c r="AK17" s="68">
        <v>2</v>
      </c>
      <c r="AL17" s="68">
        <v>0</v>
      </c>
      <c r="AM17" s="68">
        <v>1</v>
      </c>
    </row>
    <row r="18" spans="2:39">
      <c r="B18" s="426"/>
      <c r="C18" s="390"/>
      <c r="D18" s="71">
        <v>0.35393258426966301</v>
      </c>
      <c r="E18" s="71">
        <v>0.33146067415730301</v>
      </c>
      <c r="F18" s="71">
        <v>0.202247191011236</v>
      </c>
      <c r="G18" s="71">
        <v>5.6179775280898903E-2</v>
      </c>
      <c r="H18" s="71">
        <v>5.0561797752809001E-2</v>
      </c>
      <c r="I18" s="72">
        <v>5.6179775280898901E-3</v>
      </c>
      <c r="K18" s="71">
        <v>0.36904761904761901</v>
      </c>
      <c r="L18" s="71">
        <v>0.33928571428571402</v>
      </c>
      <c r="M18" s="71">
        <v>0.148809523809524</v>
      </c>
      <c r="N18" s="71">
        <v>4.1666666666666699E-2</v>
      </c>
      <c r="O18" s="71">
        <v>0.101190476190476</v>
      </c>
      <c r="P18" s="71">
        <v>0</v>
      </c>
      <c r="R18" s="71">
        <v>0.46</v>
      </c>
      <c r="S18" s="71">
        <v>0.3</v>
      </c>
      <c r="T18" s="71">
        <v>0.18666666666666701</v>
      </c>
      <c r="U18" s="71">
        <v>2.66666666666667E-2</v>
      </c>
      <c r="V18" s="72">
        <v>6.6666666666666697E-3</v>
      </c>
      <c r="W18" s="71">
        <v>0.02</v>
      </c>
      <c r="Y18" s="71">
        <v>0.53896103896103897</v>
      </c>
      <c r="Z18" s="71">
        <v>0.28571428571428598</v>
      </c>
      <c r="AA18" s="71">
        <v>0.123376623376623</v>
      </c>
      <c r="AB18" s="71">
        <v>3.2467532467532499E-2</v>
      </c>
      <c r="AC18" s="71">
        <v>1.2987012987013E-2</v>
      </c>
      <c r="AD18" s="72">
        <v>6.4935064935064896E-3</v>
      </c>
      <c r="AE18" s="71">
        <v>0</v>
      </c>
      <c r="AG18" s="71">
        <v>0.51587301587301604</v>
      </c>
      <c r="AH18" s="71">
        <v>0.34920634920634902</v>
      </c>
      <c r="AI18" s="71">
        <v>8.7301587301587297E-2</v>
      </c>
      <c r="AJ18" s="71">
        <v>2.3809523809523801E-2</v>
      </c>
      <c r="AK18" s="71">
        <v>1.58730158730159E-2</v>
      </c>
      <c r="AL18" s="71">
        <v>0</v>
      </c>
      <c r="AM18" s="72">
        <v>7.9365079365079395E-3</v>
      </c>
    </row>
    <row r="19" spans="2:39">
      <c r="B19" s="426"/>
      <c r="C19" s="392" t="s">
        <v>66</v>
      </c>
      <c r="D19" s="68">
        <v>52</v>
      </c>
      <c r="E19" s="68">
        <v>53</v>
      </c>
      <c r="F19" s="68">
        <v>55</v>
      </c>
      <c r="G19" s="68">
        <v>19</v>
      </c>
      <c r="H19" s="68">
        <v>40</v>
      </c>
      <c r="I19" s="68">
        <v>1</v>
      </c>
      <c r="K19" s="68">
        <v>66</v>
      </c>
      <c r="L19" s="68">
        <v>44</v>
      </c>
      <c r="M19" s="68">
        <v>43</v>
      </c>
      <c r="N19" s="68">
        <v>21</v>
      </c>
      <c r="O19" s="68">
        <v>29</v>
      </c>
      <c r="P19" s="68">
        <v>1</v>
      </c>
      <c r="R19" s="68">
        <v>85</v>
      </c>
      <c r="S19" s="68">
        <v>62</v>
      </c>
      <c r="T19" s="68">
        <v>49</v>
      </c>
      <c r="U19" s="68">
        <v>15</v>
      </c>
      <c r="V19" s="68">
        <v>13</v>
      </c>
      <c r="W19" s="68">
        <v>3</v>
      </c>
      <c r="Y19" s="68">
        <v>93</v>
      </c>
      <c r="Z19" s="68">
        <v>57</v>
      </c>
      <c r="AA19" s="68">
        <v>44</v>
      </c>
      <c r="AB19" s="68">
        <v>14</v>
      </c>
      <c r="AC19" s="68">
        <v>10</v>
      </c>
      <c r="AD19" s="68">
        <v>3</v>
      </c>
      <c r="AE19" s="68">
        <v>7</v>
      </c>
      <c r="AG19" s="68">
        <v>97</v>
      </c>
      <c r="AH19" s="68">
        <v>62</v>
      </c>
      <c r="AI19" s="68">
        <v>26</v>
      </c>
      <c r="AJ19" s="68">
        <v>5</v>
      </c>
      <c r="AK19" s="68">
        <v>6</v>
      </c>
      <c r="AL19" s="68">
        <v>4</v>
      </c>
      <c r="AM19" s="68">
        <v>0</v>
      </c>
    </row>
    <row r="20" spans="2:39">
      <c r="B20" s="426"/>
      <c r="C20" s="390"/>
      <c r="D20" s="71">
        <v>0.236363636363636</v>
      </c>
      <c r="E20" s="71">
        <v>0.24090909090909099</v>
      </c>
      <c r="F20" s="71">
        <v>0.25</v>
      </c>
      <c r="G20" s="71">
        <v>8.6363636363636406E-2</v>
      </c>
      <c r="H20" s="71">
        <v>0.18181818181818199</v>
      </c>
      <c r="I20" s="72">
        <v>4.5454545454545496E-3</v>
      </c>
      <c r="K20" s="71">
        <v>0.32352941176470601</v>
      </c>
      <c r="L20" s="71">
        <v>0.21568627450980399</v>
      </c>
      <c r="M20" s="71">
        <v>0.21078431372549</v>
      </c>
      <c r="N20" s="71">
        <v>0.10294117647058799</v>
      </c>
      <c r="O20" s="71">
        <v>0.14215686274509801</v>
      </c>
      <c r="P20" s="72">
        <v>4.9019607843137298E-3</v>
      </c>
      <c r="R20" s="71">
        <v>0.37444933920704798</v>
      </c>
      <c r="S20" s="71">
        <v>0.27312775330396499</v>
      </c>
      <c r="T20" s="71">
        <v>0.215859030837004</v>
      </c>
      <c r="U20" s="71">
        <v>6.6079295154184994E-2</v>
      </c>
      <c r="V20" s="71">
        <v>5.7268722466960402E-2</v>
      </c>
      <c r="W20" s="71">
        <v>1.3215859030837E-2</v>
      </c>
      <c r="Y20" s="71">
        <v>0.40789473684210498</v>
      </c>
      <c r="Z20" s="71">
        <v>0.25</v>
      </c>
      <c r="AA20" s="71">
        <v>0.19298245614035101</v>
      </c>
      <c r="AB20" s="71">
        <v>6.14035087719298E-2</v>
      </c>
      <c r="AC20" s="71">
        <v>4.3859649122807001E-2</v>
      </c>
      <c r="AD20" s="71">
        <v>1.3157894736842099E-2</v>
      </c>
      <c r="AE20" s="71">
        <v>3.07017543859649E-2</v>
      </c>
      <c r="AG20" s="71">
        <v>0.48499999999999999</v>
      </c>
      <c r="AH20" s="71">
        <v>0.31</v>
      </c>
      <c r="AI20" s="71">
        <v>0.13</v>
      </c>
      <c r="AJ20" s="71">
        <v>2.5000000000000001E-2</v>
      </c>
      <c r="AK20" s="71">
        <v>0.03</v>
      </c>
      <c r="AL20" s="71">
        <v>0.02</v>
      </c>
      <c r="AM20" s="71">
        <v>0</v>
      </c>
    </row>
    <row r="21" spans="2:39">
      <c r="B21" s="426"/>
      <c r="C21" s="392" t="s">
        <v>67</v>
      </c>
      <c r="D21" s="68">
        <v>46</v>
      </c>
      <c r="E21" s="68">
        <v>51</v>
      </c>
      <c r="F21" s="68">
        <v>48</v>
      </c>
      <c r="G21" s="68">
        <v>22</v>
      </c>
      <c r="H21" s="68">
        <v>50</v>
      </c>
      <c r="I21" s="68">
        <v>2</v>
      </c>
      <c r="K21" s="68">
        <v>42</v>
      </c>
      <c r="L21" s="68">
        <v>43</v>
      </c>
      <c r="M21" s="68">
        <v>40</v>
      </c>
      <c r="N21" s="68">
        <v>28</v>
      </c>
      <c r="O21" s="68">
        <v>46</v>
      </c>
      <c r="P21" s="68">
        <v>3</v>
      </c>
      <c r="R21" s="68">
        <v>43</v>
      </c>
      <c r="S21" s="68">
        <v>45</v>
      </c>
      <c r="T21" s="68">
        <v>53</v>
      </c>
      <c r="U21" s="68">
        <v>22</v>
      </c>
      <c r="V21" s="68">
        <v>18</v>
      </c>
      <c r="W21" s="68">
        <v>2</v>
      </c>
      <c r="Y21" s="68">
        <v>66</v>
      </c>
      <c r="Z21" s="68">
        <v>44</v>
      </c>
      <c r="AA21" s="68">
        <v>44</v>
      </c>
      <c r="AB21" s="68">
        <v>11</v>
      </c>
      <c r="AC21" s="68">
        <v>11</v>
      </c>
      <c r="AD21" s="68">
        <v>3</v>
      </c>
      <c r="AE21" s="68">
        <v>7</v>
      </c>
      <c r="AG21" s="68">
        <v>65</v>
      </c>
      <c r="AH21" s="68">
        <v>43</v>
      </c>
      <c r="AI21" s="68">
        <v>37</v>
      </c>
      <c r="AJ21" s="68">
        <v>12</v>
      </c>
      <c r="AK21" s="68">
        <v>12</v>
      </c>
      <c r="AL21" s="68">
        <v>5</v>
      </c>
      <c r="AM21" s="68">
        <v>9</v>
      </c>
    </row>
    <row r="22" spans="2:39">
      <c r="B22" s="426"/>
      <c r="C22" s="390"/>
      <c r="D22" s="71">
        <v>0.210045662100457</v>
      </c>
      <c r="E22" s="71">
        <v>0.232876712328767</v>
      </c>
      <c r="F22" s="71">
        <v>0.219178082191781</v>
      </c>
      <c r="G22" s="71">
        <v>0.100456621004566</v>
      </c>
      <c r="H22" s="71">
        <v>0.22831050228310501</v>
      </c>
      <c r="I22" s="72">
        <v>9.1324200913242004E-3</v>
      </c>
      <c r="K22" s="71">
        <v>0.20792079207920799</v>
      </c>
      <c r="L22" s="71">
        <v>0.212871287128713</v>
      </c>
      <c r="M22" s="71">
        <v>0.198019801980198</v>
      </c>
      <c r="N22" s="71">
        <v>0.13861386138613899</v>
      </c>
      <c r="O22" s="71">
        <v>0.22772277227722801</v>
      </c>
      <c r="P22" s="71">
        <v>1.4851485148514899E-2</v>
      </c>
      <c r="R22" s="71">
        <v>0.23497267759562801</v>
      </c>
      <c r="S22" s="71">
        <v>0.24590163934426201</v>
      </c>
      <c r="T22" s="71">
        <v>0.28961748633879802</v>
      </c>
      <c r="U22" s="71">
        <v>0.12021857923497301</v>
      </c>
      <c r="V22" s="71">
        <v>9.8360655737704902E-2</v>
      </c>
      <c r="W22" s="71">
        <v>1.0928961748633901E-2</v>
      </c>
      <c r="Y22" s="71">
        <v>0.35483870967741898</v>
      </c>
      <c r="Z22" s="71">
        <v>0.236559139784946</v>
      </c>
      <c r="AA22" s="71">
        <v>0.236559139784946</v>
      </c>
      <c r="AB22" s="71">
        <v>5.9139784946236597E-2</v>
      </c>
      <c r="AC22" s="71">
        <v>5.9139784946236597E-2</v>
      </c>
      <c r="AD22" s="71">
        <v>1.6129032258064498E-2</v>
      </c>
      <c r="AE22" s="71">
        <v>3.7634408602150497E-2</v>
      </c>
      <c r="AG22" s="71">
        <v>0.35519125683060099</v>
      </c>
      <c r="AH22" s="71">
        <v>0.23497267759562801</v>
      </c>
      <c r="AI22" s="71">
        <v>0.202185792349727</v>
      </c>
      <c r="AJ22" s="71">
        <v>6.5573770491803296E-2</v>
      </c>
      <c r="AK22" s="71">
        <v>6.5573770491803296E-2</v>
      </c>
      <c r="AL22" s="71">
        <v>2.7322404371584699E-2</v>
      </c>
      <c r="AM22" s="71">
        <v>4.91803278688525E-2</v>
      </c>
    </row>
    <row r="23" spans="2:39">
      <c r="B23" s="426"/>
      <c r="C23" s="392" t="s">
        <v>68</v>
      </c>
      <c r="D23" s="68">
        <v>37</v>
      </c>
      <c r="E23" s="68">
        <v>35</v>
      </c>
      <c r="F23" s="68">
        <v>38</v>
      </c>
      <c r="G23" s="68">
        <v>20</v>
      </c>
      <c r="H23" s="68">
        <v>76</v>
      </c>
      <c r="I23" s="68">
        <v>4</v>
      </c>
      <c r="K23" s="68">
        <v>28</v>
      </c>
      <c r="L23" s="68">
        <v>27</v>
      </c>
      <c r="M23" s="68">
        <v>34</v>
      </c>
      <c r="N23" s="68">
        <v>28</v>
      </c>
      <c r="O23" s="68">
        <v>71</v>
      </c>
      <c r="P23" s="68">
        <v>4</v>
      </c>
      <c r="R23" s="68">
        <v>28</v>
      </c>
      <c r="S23" s="68">
        <v>40</v>
      </c>
      <c r="T23" s="68">
        <v>62</v>
      </c>
      <c r="U23" s="68">
        <v>18</v>
      </c>
      <c r="V23" s="68">
        <v>43</v>
      </c>
      <c r="W23" s="68">
        <v>6</v>
      </c>
      <c r="Y23" s="68">
        <v>26</v>
      </c>
      <c r="Z23" s="68">
        <v>50</v>
      </c>
      <c r="AA23" s="68">
        <v>48</v>
      </c>
      <c r="AB23" s="68">
        <v>19</v>
      </c>
      <c r="AC23" s="68">
        <v>31</v>
      </c>
      <c r="AD23" s="68">
        <v>15</v>
      </c>
      <c r="AE23" s="68">
        <v>10</v>
      </c>
      <c r="AG23" s="68">
        <v>43</v>
      </c>
      <c r="AH23" s="68">
        <v>47</v>
      </c>
      <c r="AI23" s="68">
        <v>40</v>
      </c>
      <c r="AJ23" s="68">
        <v>10</v>
      </c>
      <c r="AK23" s="68">
        <v>17</v>
      </c>
      <c r="AL23" s="68">
        <v>7</v>
      </c>
      <c r="AM23" s="68">
        <v>8</v>
      </c>
    </row>
    <row r="24" spans="2:39">
      <c r="B24" s="426"/>
      <c r="C24" s="390"/>
      <c r="D24" s="71">
        <v>0.17619047619047601</v>
      </c>
      <c r="E24" s="71">
        <v>0.16666666666666699</v>
      </c>
      <c r="F24" s="71">
        <v>0.180952380952381</v>
      </c>
      <c r="G24" s="71">
        <v>9.5238095238095205E-2</v>
      </c>
      <c r="H24" s="71">
        <v>0.36190476190476201</v>
      </c>
      <c r="I24" s="71">
        <v>1.9047619047619001E-2</v>
      </c>
      <c r="K24" s="71">
        <v>0.14583333333333301</v>
      </c>
      <c r="L24" s="71">
        <v>0.140625</v>
      </c>
      <c r="M24" s="71">
        <v>0.17708333333333301</v>
      </c>
      <c r="N24" s="71">
        <v>0.14583333333333301</v>
      </c>
      <c r="O24" s="71">
        <v>0.36979166666666702</v>
      </c>
      <c r="P24" s="71">
        <v>2.0833333333333301E-2</v>
      </c>
      <c r="R24" s="71">
        <v>0.14213197969543101</v>
      </c>
      <c r="S24" s="71">
        <v>0.20304568527918801</v>
      </c>
      <c r="T24" s="71">
        <v>0.31472081218274101</v>
      </c>
      <c r="U24" s="71">
        <v>9.13705583756345E-2</v>
      </c>
      <c r="V24" s="71">
        <v>0.218274111675127</v>
      </c>
      <c r="W24" s="71">
        <v>3.0456852791878201E-2</v>
      </c>
      <c r="Y24" s="71">
        <v>0.130653266331658</v>
      </c>
      <c r="Z24" s="71">
        <v>0.25125628140703499</v>
      </c>
      <c r="AA24" s="71">
        <v>0.24120603015075401</v>
      </c>
      <c r="AB24" s="71">
        <v>9.5477386934673406E-2</v>
      </c>
      <c r="AC24" s="71">
        <v>0.15577889447236201</v>
      </c>
      <c r="AD24" s="71">
        <v>7.5376884422110602E-2</v>
      </c>
      <c r="AE24" s="71">
        <v>5.0251256281407003E-2</v>
      </c>
      <c r="AG24" s="71">
        <v>0.25</v>
      </c>
      <c r="AH24" s="71">
        <v>0.27325581395348802</v>
      </c>
      <c r="AI24" s="71">
        <v>0.232558139534884</v>
      </c>
      <c r="AJ24" s="71">
        <v>5.8139534883720902E-2</v>
      </c>
      <c r="AK24" s="71">
        <v>9.8837209302325604E-2</v>
      </c>
      <c r="AL24" s="71">
        <v>4.0697674418604703E-2</v>
      </c>
      <c r="AM24" s="71">
        <v>4.6511627906976702E-2</v>
      </c>
    </row>
    <row r="25" spans="2:39">
      <c r="B25" s="426"/>
      <c r="C25" s="392" t="s">
        <v>69</v>
      </c>
      <c r="D25" s="68">
        <v>4</v>
      </c>
      <c r="E25" s="68">
        <v>10</v>
      </c>
      <c r="F25" s="68">
        <v>9</v>
      </c>
      <c r="G25" s="68">
        <v>6</v>
      </c>
      <c r="H25" s="68">
        <v>41</v>
      </c>
      <c r="I25" s="68">
        <v>2</v>
      </c>
      <c r="K25" s="68">
        <v>5</v>
      </c>
      <c r="L25" s="68">
        <v>12</v>
      </c>
      <c r="M25" s="68">
        <v>10</v>
      </c>
      <c r="N25" s="68">
        <v>7</v>
      </c>
      <c r="O25" s="68">
        <v>29</v>
      </c>
      <c r="P25" s="68">
        <v>1</v>
      </c>
      <c r="R25" s="68">
        <v>9</v>
      </c>
      <c r="S25" s="68">
        <v>14</v>
      </c>
      <c r="T25" s="68">
        <v>19</v>
      </c>
      <c r="U25" s="68">
        <v>12</v>
      </c>
      <c r="V25" s="68">
        <v>34</v>
      </c>
      <c r="W25" s="68">
        <v>6</v>
      </c>
      <c r="Y25" s="68">
        <v>7</v>
      </c>
      <c r="Z25" s="68">
        <v>13</v>
      </c>
      <c r="AA25" s="68">
        <v>13</v>
      </c>
      <c r="AB25" s="68">
        <v>8</v>
      </c>
      <c r="AC25" s="68">
        <v>18</v>
      </c>
      <c r="AD25" s="68">
        <v>13</v>
      </c>
      <c r="AE25" s="68">
        <v>7</v>
      </c>
      <c r="AG25" s="68">
        <v>9</v>
      </c>
      <c r="AH25" s="68">
        <v>19</v>
      </c>
      <c r="AI25" s="68">
        <v>15</v>
      </c>
      <c r="AJ25" s="68">
        <v>10</v>
      </c>
      <c r="AK25" s="68">
        <v>9</v>
      </c>
      <c r="AL25" s="68">
        <v>6</v>
      </c>
      <c r="AM25" s="68">
        <v>9</v>
      </c>
    </row>
    <row r="26" spans="2:39">
      <c r="B26" s="426"/>
      <c r="C26" s="390"/>
      <c r="D26" s="71">
        <v>5.5555555555555601E-2</v>
      </c>
      <c r="E26" s="71">
        <v>0.13888888888888901</v>
      </c>
      <c r="F26" s="71">
        <v>0.125</v>
      </c>
      <c r="G26" s="71">
        <v>8.3333333333333301E-2</v>
      </c>
      <c r="H26" s="71">
        <v>0.56944444444444398</v>
      </c>
      <c r="I26" s="71">
        <v>2.7777777777777801E-2</v>
      </c>
      <c r="K26" s="71">
        <v>7.8125E-2</v>
      </c>
      <c r="L26" s="71">
        <v>0.1875</v>
      </c>
      <c r="M26" s="71">
        <v>0.15625</v>
      </c>
      <c r="N26" s="71">
        <v>0.109375</v>
      </c>
      <c r="O26" s="71">
        <v>0.453125</v>
      </c>
      <c r="P26" s="71">
        <v>1.5625E-2</v>
      </c>
      <c r="R26" s="71">
        <v>9.5744680851063801E-2</v>
      </c>
      <c r="S26" s="71">
        <v>0.14893617021276601</v>
      </c>
      <c r="T26" s="71">
        <v>0.20212765957446799</v>
      </c>
      <c r="U26" s="71">
        <v>0.12765957446808501</v>
      </c>
      <c r="V26" s="71">
        <v>0.36170212765957399</v>
      </c>
      <c r="W26" s="71">
        <v>6.3829787234042604E-2</v>
      </c>
      <c r="Y26" s="71">
        <v>8.8607594936708903E-2</v>
      </c>
      <c r="Z26" s="71">
        <v>0.164556962025316</v>
      </c>
      <c r="AA26" s="71">
        <v>0.164556962025316</v>
      </c>
      <c r="AB26" s="71">
        <v>0.10126582278481</v>
      </c>
      <c r="AC26" s="71">
        <v>0.227848101265823</v>
      </c>
      <c r="AD26" s="71">
        <v>0.164556962025316</v>
      </c>
      <c r="AE26" s="71">
        <v>8.8607594936708903E-2</v>
      </c>
      <c r="AG26" s="71">
        <v>0.11688311688311701</v>
      </c>
      <c r="AH26" s="71">
        <v>0.246753246753247</v>
      </c>
      <c r="AI26" s="71">
        <v>0.19480519480519501</v>
      </c>
      <c r="AJ26" s="71">
        <v>0.12987012987013</v>
      </c>
      <c r="AK26" s="71">
        <v>0.11688311688311701</v>
      </c>
      <c r="AL26" s="71">
        <v>7.7922077922077906E-2</v>
      </c>
      <c r="AM26" s="71">
        <v>0.11688311688311701</v>
      </c>
    </row>
    <row r="27" spans="2:39">
      <c r="B27" s="426"/>
      <c r="C27" s="392" t="s">
        <v>70</v>
      </c>
      <c r="D27" s="68">
        <v>3</v>
      </c>
      <c r="E27" s="68">
        <v>9</v>
      </c>
      <c r="F27" s="68">
        <v>14</v>
      </c>
      <c r="G27" s="68">
        <v>12</v>
      </c>
      <c r="H27" s="68">
        <v>175</v>
      </c>
      <c r="I27" s="68">
        <v>19</v>
      </c>
      <c r="K27" s="68">
        <v>2</v>
      </c>
      <c r="L27" s="68">
        <v>7</v>
      </c>
      <c r="M27" s="68">
        <v>16</v>
      </c>
      <c r="N27" s="68">
        <v>16</v>
      </c>
      <c r="O27" s="68">
        <v>142</v>
      </c>
      <c r="P27" s="68">
        <v>22</v>
      </c>
      <c r="R27" s="68">
        <v>4</v>
      </c>
      <c r="S27" s="68">
        <v>9</v>
      </c>
      <c r="T27" s="68">
        <v>15</v>
      </c>
      <c r="U27" s="68">
        <v>22</v>
      </c>
      <c r="V27" s="68">
        <v>126</v>
      </c>
      <c r="W27" s="68">
        <v>31</v>
      </c>
      <c r="Y27" s="68">
        <v>11</v>
      </c>
      <c r="Z27" s="68">
        <v>8</v>
      </c>
      <c r="AA27" s="68">
        <v>12</v>
      </c>
      <c r="AB27" s="68">
        <v>13</v>
      </c>
      <c r="AC27" s="68">
        <v>85</v>
      </c>
      <c r="AD27" s="68">
        <v>38</v>
      </c>
      <c r="AE27" s="68">
        <v>61</v>
      </c>
      <c r="AG27" s="68">
        <v>11</v>
      </c>
      <c r="AH27" s="68">
        <v>11</v>
      </c>
      <c r="AI27" s="68">
        <v>25</v>
      </c>
      <c r="AJ27" s="68">
        <v>17</v>
      </c>
      <c r="AK27" s="68">
        <v>75</v>
      </c>
      <c r="AL27" s="68">
        <v>47</v>
      </c>
      <c r="AM27" s="68">
        <v>58</v>
      </c>
    </row>
    <row r="28" spans="2:39">
      <c r="B28" s="427"/>
      <c r="C28" s="390"/>
      <c r="D28" s="71">
        <v>1.29310344827586E-2</v>
      </c>
      <c r="E28" s="71">
        <v>3.8793103448275898E-2</v>
      </c>
      <c r="F28" s="71">
        <v>6.0344827586206899E-2</v>
      </c>
      <c r="G28" s="71">
        <v>5.1724137931034503E-2</v>
      </c>
      <c r="H28" s="71">
        <v>0.75431034482758597</v>
      </c>
      <c r="I28" s="71">
        <v>8.18965517241379E-2</v>
      </c>
      <c r="K28" s="72">
        <v>9.7560975609756097E-3</v>
      </c>
      <c r="L28" s="71">
        <v>3.4146341463414602E-2</v>
      </c>
      <c r="M28" s="71">
        <v>7.8048780487804906E-2</v>
      </c>
      <c r="N28" s="71">
        <v>7.8048780487804906E-2</v>
      </c>
      <c r="O28" s="71">
        <v>0.69268292682926802</v>
      </c>
      <c r="P28" s="71">
        <v>0.107317073170732</v>
      </c>
      <c r="R28" s="71">
        <v>1.9323671497584499E-2</v>
      </c>
      <c r="S28" s="71">
        <v>4.3478260869565202E-2</v>
      </c>
      <c r="T28" s="71">
        <v>7.2463768115942004E-2</v>
      </c>
      <c r="U28" s="71">
        <v>0.106280193236715</v>
      </c>
      <c r="V28" s="71">
        <v>0.60869565217391297</v>
      </c>
      <c r="W28" s="71">
        <v>0.14975845410628</v>
      </c>
      <c r="Y28" s="71">
        <v>4.8245614035087703E-2</v>
      </c>
      <c r="Z28" s="71">
        <v>3.5087719298245598E-2</v>
      </c>
      <c r="AA28" s="71">
        <v>5.2631578947368397E-2</v>
      </c>
      <c r="AB28" s="71">
        <v>5.7017543859649099E-2</v>
      </c>
      <c r="AC28" s="71">
        <v>0.37280701754385998</v>
      </c>
      <c r="AD28" s="71">
        <v>0.16666666666666699</v>
      </c>
      <c r="AE28" s="71">
        <v>0.26754385964912297</v>
      </c>
      <c r="AG28" s="71">
        <v>4.5081967213114797E-2</v>
      </c>
      <c r="AH28" s="71">
        <v>4.5081967213114797E-2</v>
      </c>
      <c r="AI28" s="71">
        <v>0.102459016393443</v>
      </c>
      <c r="AJ28" s="71">
        <v>6.9672131147541005E-2</v>
      </c>
      <c r="AK28" s="71">
        <v>0.30737704918032799</v>
      </c>
      <c r="AL28" s="71">
        <v>0.19262295081967201</v>
      </c>
      <c r="AM28" s="71">
        <v>0.23770491803278701</v>
      </c>
    </row>
    <row r="29" spans="2:39">
      <c r="B29" s="2"/>
      <c r="C29" s="59"/>
      <c r="D29" s="65"/>
      <c r="K29" s="65"/>
      <c r="R29" s="65"/>
      <c r="Y29" s="65"/>
      <c r="AG29" s="65"/>
    </row>
    <row r="30" spans="2:39">
      <c r="B30" s="423" t="s">
        <v>72</v>
      </c>
      <c r="C30" s="391" t="s">
        <v>73</v>
      </c>
      <c r="D30" s="68">
        <v>44</v>
      </c>
      <c r="E30" s="68">
        <v>69</v>
      </c>
      <c r="F30" s="68">
        <v>39</v>
      </c>
      <c r="G30" s="68">
        <v>21</v>
      </c>
      <c r="H30" s="68">
        <v>176</v>
      </c>
      <c r="I30" s="68">
        <v>18</v>
      </c>
      <c r="K30" s="68">
        <v>59</v>
      </c>
      <c r="L30" s="68">
        <v>53</v>
      </c>
      <c r="M30" s="68">
        <v>47</v>
      </c>
      <c r="N30" s="68">
        <v>23</v>
      </c>
      <c r="O30" s="68">
        <v>140</v>
      </c>
      <c r="P30" s="68">
        <v>20</v>
      </c>
      <c r="R30" s="68">
        <v>61</v>
      </c>
      <c r="S30" s="68">
        <v>54</v>
      </c>
      <c r="T30" s="68">
        <v>45</v>
      </c>
      <c r="U30" s="68">
        <v>18</v>
      </c>
      <c r="V30" s="68">
        <v>114</v>
      </c>
      <c r="W30" s="68">
        <v>36</v>
      </c>
      <c r="Y30" s="68">
        <v>58</v>
      </c>
      <c r="Z30" s="68">
        <v>41</v>
      </c>
      <c r="AA30" s="68">
        <v>28</v>
      </c>
      <c r="AB30" s="68">
        <v>19</v>
      </c>
      <c r="AC30" s="68">
        <v>76</v>
      </c>
      <c r="AD30" s="68">
        <v>34</v>
      </c>
      <c r="AE30" s="68">
        <v>57</v>
      </c>
      <c r="AG30" s="68">
        <v>70</v>
      </c>
      <c r="AH30" s="68">
        <v>39</v>
      </c>
      <c r="AI30" s="68">
        <v>17</v>
      </c>
      <c r="AJ30" s="68">
        <v>9</v>
      </c>
      <c r="AK30" s="68">
        <v>41</v>
      </c>
      <c r="AL30" s="68">
        <v>29</v>
      </c>
      <c r="AM30" s="68">
        <v>29</v>
      </c>
    </row>
    <row r="31" spans="2:39">
      <c r="B31" s="423"/>
      <c r="C31" s="390"/>
      <c r="D31" s="71">
        <v>0.119891008174387</v>
      </c>
      <c r="E31" s="71">
        <v>0.188010899182561</v>
      </c>
      <c r="F31" s="71">
        <v>0.106267029972752</v>
      </c>
      <c r="G31" s="71">
        <v>5.7220708446866497E-2</v>
      </c>
      <c r="H31" s="71">
        <v>0.47956403269754799</v>
      </c>
      <c r="I31" s="71">
        <v>4.9046321525885603E-2</v>
      </c>
      <c r="K31" s="71">
        <v>0.17251461988304101</v>
      </c>
      <c r="L31" s="71">
        <v>0.15497076023391801</v>
      </c>
      <c r="M31" s="71">
        <v>0.13742690058479501</v>
      </c>
      <c r="N31" s="71">
        <v>6.7251461988304104E-2</v>
      </c>
      <c r="O31" s="71">
        <v>0.40935672514619897</v>
      </c>
      <c r="P31" s="71">
        <v>5.8479532163742701E-2</v>
      </c>
      <c r="R31" s="71">
        <v>0.185975609756098</v>
      </c>
      <c r="S31" s="71">
        <v>0.16463414634146301</v>
      </c>
      <c r="T31" s="71">
        <v>0.137195121951219</v>
      </c>
      <c r="U31" s="71">
        <v>5.4878048780487798E-2</v>
      </c>
      <c r="V31" s="71">
        <v>0.34756097560975602</v>
      </c>
      <c r="W31" s="71">
        <v>0.109756097560976</v>
      </c>
      <c r="Y31" s="71">
        <v>0.18530351437699699</v>
      </c>
      <c r="Z31" s="71">
        <v>0.13099041533546299</v>
      </c>
      <c r="AA31" s="71">
        <v>8.9456869009584702E-2</v>
      </c>
      <c r="AB31" s="71">
        <v>6.0702875399360999E-2</v>
      </c>
      <c r="AC31" s="71">
        <v>0.242811501597444</v>
      </c>
      <c r="AD31" s="71">
        <v>0.108626198083067</v>
      </c>
      <c r="AE31" s="71">
        <v>0.18210862619808299</v>
      </c>
      <c r="AG31" s="71">
        <v>0.29914529914529903</v>
      </c>
      <c r="AH31" s="71">
        <v>0.16666666666666699</v>
      </c>
      <c r="AI31" s="71">
        <v>7.2649572649572697E-2</v>
      </c>
      <c r="AJ31" s="71">
        <v>3.8461538461538498E-2</v>
      </c>
      <c r="AK31" s="71">
        <v>0.17521367521367501</v>
      </c>
      <c r="AL31" s="71">
        <v>0.123931623931624</v>
      </c>
      <c r="AM31" s="71">
        <v>0.123931623931624</v>
      </c>
    </row>
    <row r="32" spans="2:39">
      <c r="B32" s="423"/>
      <c r="C32" s="392" t="s">
        <v>74</v>
      </c>
      <c r="D32" s="68">
        <v>13</v>
      </c>
      <c r="E32" s="68">
        <v>45</v>
      </c>
      <c r="F32" s="68">
        <v>86</v>
      </c>
      <c r="G32" s="68">
        <v>43</v>
      </c>
      <c r="H32" s="68">
        <v>161</v>
      </c>
      <c r="I32" s="68">
        <v>7</v>
      </c>
      <c r="K32" s="68">
        <v>27</v>
      </c>
      <c r="L32" s="68">
        <v>39</v>
      </c>
      <c r="M32" s="68">
        <v>59</v>
      </c>
      <c r="N32" s="68">
        <v>49</v>
      </c>
      <c r="O32" s="68">
        <v>142</v>
      </c>
      <c r="P32" s="68">
        <v>10</v>
      </c>
      <c r="R32" s="68">
        <v>36</v>
      </c>
      <c r="S32" s="68">
        <v>56</v>
      </c>
      <c r="T32" s="68">
        <v>94</v>
      </c>
      <c r="U32" s="68">
        <v>48</v>
      </c>
      <c r="V32" s="68">
        <v>91</v>
      </c>
      <c r="W32" s="68">
        <v>10</v>
      </c>
      <c r="Y32" s="68">
        <v>57</v>
      </c>
      <c r="Z32" s="68">
        <v>63</v>
      </c>
      <c r="AA32" s="68">
        <v>78</v>
      </c>
      <c r="AB32" s="68">
        <v>37</v>
      </c>
      <c r="AC32" s="68">
        <v>56</v>
      </c>
      <c r="AD32" s="68">
        <v>23</v>
      </c>
      <c r="AE32" s="68">
        <v>26</v>
      </c>
      <c r="AG32" s="68">
        <v>47</v>
      </c>
      <c r="AH32" s="68">
        <v>53</v>
      </c>
      <c r="AI32" s="68">
        <v>65</v>
      </c>
      <c r="AJ32" s="68">
        <v>25</v>
      </c>
      <c r="AK32" s="68">
        <v>49</v>
      </c>
      <c r="AL32" s="68">
        <v>27</v>
      </c>
      <c r="AM32" s="68">
        <v>30</v>
      </c>
    </row>
    <row r="33" spans="2:39" ht="15.75" customHeight="1">
      <c r="B33" s="423"/>
      <c r="C33" s="390"/>
      <c r="D33" s="71">
        <v>3.6619718309859203E-2</v>
      </c>
      <c r="E33" s="71">
        <v>0.12676056338028199</v>
      </c>
      <c r="F33" s="71">
        <v>0.24225352112676099</v>
      </c>
      <c r="G33" s="71">
        <v>0.12112676056338</v>
      </c>
      <c r="H33" s="71">
        <v>0.453521126760563</v>
      </c>
      <c r="I33" s="71">
        <v>1.97183098591549E-2</v>
      </c>
      <c r="K33" s="71">
        <v>8.2822085889570504E-2</v>
      </c>
      <c r="L33" s="71">
        <v>0.119631901840491</v>
      </c>
      <c r="M33" s="71">
        <v>0.18098159509202499</v>
      </c>
      <c r="N33" s="71">
        <v>0.15030674846625799</v>
      </c>
      <c r="O33" s="71">
        <v>0.43558282208589</v>
      </c>
      <c r="P33" s="71">
        <v>3.0674846625766899E-2</v>
      </c>
      <c r="R33" s="71">
        <v>0.107462686567164</v>
      </c>
      <c r="S33" s="71">
        <v>0.16716417910447801</v>
      </c>
      <c r="T33" s="71">
        <v>0.28059701492537298</v>
      </c>
      <c r="U33" s="71">
        <v>0.143283582089552</v>
      </c>
      <c r="V33" s="71">
        <v>0.27164179104477598</v>
      </c>
      <c r="W33" s="71">
        <v>2.9850746268656699E-2</v>
      </c>
      <c r="Y33" s="71">
        <v>0.16764705882352901</v>
      </c>
      <c r="Z33" s="71">
        <v>0.185294117647059</v>
      </c>
      <c r="AA33" s="71">
        <v>0.22941176470588201</v>
      </c>
      <c r="AB33" s="71">
        <v>0.108823529411765</v>
      </c>
      <c r="AC33" s="71">
        <v>0.16470588235294101</v>
      </c>
      <c r="AD33" s="71">
        <v>6.7647058823529393E-2</v>
      </c>
      <c r="AE33" s="71">
        <v>7.6470588235294096E-2</v>
      </c>
      <c r="AG33" s="71">
        <v>0.15878378378378399</v>
      </c>
      <c r="AH33" s="71">
        <v>0.179054054054054</v>
      </c>
      <c r="AI33" s="71">
        <v>0.21959459459459499</v>
      </c>
      <c r="AJ33" s="71">
        <v>8.4459459459459499E-2</v>
      </c>
      <c r="AK33" s="71">
        <v>0.16554054054054099</v>
      </c>
      <c r="AL33" s="71">
        <v>9.12162162162162E-2</v>
      </c>
      <c r="AM33" s="71">
        <v>0.101351351351351</v>
      </c>
    </row>
    <row r="34" spans="2:39" ht="15.75" customHeight="1">
      <c r="B34" s="423"/>
      <c r="C34" s="392" t="s">
        <v>75</v>
      </c>
      <c r="D34" s="68">
        <v>122</v>
      </c>
      <c r="E34" s="68">
        <v>106</v>
      </c>
      <c r="F34" s="68">
        <v>82</v>
      </c>
      <c r="G34" s="68">
        <v>24</v>
      </c>
      <c r="H34" s="68">
        <v>51</v>
      </c>
      <c r="I34" s="68">
        <v>3</v>
      </c>
      <c r="K34" s="68">
        <v>106</v>
      </c>
      <c r="L34" s="68">
        <v>93</v>
      </c>
      <c r="M34" s="68">
        <v>70</v>
      </c>
      <c r="N34" s="68">
        <v>31</v>
      </c>
      <c r="O34" s="68">
        <v>47</v>
      </c>
      <c r="P34" s="68">
        <v>1</v>
      </c>
      <c r="R34" s="68">
        <v>116</v>
      </c>
      <c r="S34" s="68">
        <v>108</v>
      </c>
      <c r="T34" s="68">
        <v>82</v>
      </c>
      <c r="U34" s="68">
        <v>19</v>
      </c>
      <c r="V34" s="68">
        <v>29</v>
      </c>
      <c r="W34" s="68">
        <v>4</v>
      </c>
      <c r="Y34" s="68">
        <v>137</v>
      </c>
      <c r="Z34" s="68">
        <v>103</v>
      </c>
      <c r="AA34" s="68">
        <v>73</v>
      </c>
      <c r="AB34" s="68">
        <v>16</v>
      </c>
      <c r="AC34" s="68">
        <v>21</v>
      </c>
      <c r="AD34" s="68">
        <v>13</v>
      </c>
      <c r="AE34" s="68">
        <v>9</v>
      </c>
      <c r="AG34" s="68">
        <v>121</v>
      </c>
      <c r="AH34" s="68">
        <v>111</v>
      </c>
      <c r="AI34" s="68">
        <v>61</v>
      </c>
      <c r="AJ34" s="68">
        <v>21</v>
      </c>
      <c r="AK34" s="68">
        <v>26</v>
      </c>
      <c r="AL34" s="68">
        <v>13</v>
      </c>
      <c r="AM34" s="68">
        <v>22</v>
      </c>
    </row>
    <row r="35" spans="2:39">
      <c r="B35" s="423"/>
      <c r="C35" s="390"/>
      <c r="D35" s="71">
        <v>0.31443298969072198</v>
      </c>
      <c r="E35" s="71">
        <v>0.27319587628865999</v>
      </c>
      <c r="F35" s="71">
        <v>0.21134020618556701</v>
      </c>
      <c r="G35" s="71">
        <v>6.18556701030928E-2</v>
      </c>
      <c r="H35" s="71">
        <v>0.131443298969072</v>
      </c>
      <c r="I35" s="72">
        <v>7.7319587628866E-3</v>
      </c>
      <c r="K35" s="71">
        <v>0.30459770114942503</v>
      </c>
      <c r="L35" s="71">
        <v>0.26724137931034497</v>
      </c>
      <c r="M35" s="71">
        <v>0.20114942528735599</v>
      </c>
      <c r="N35" s="71">
        <v>8.9080459770114903E-2</v>
      </c>
      <c r="O35" s="71">
        <v>0.13505747126436801</v>
      </c>
      <c r="P35" s="72">
        <v>2.8735632183907998E-3</v>
      </c>
      <c r="R35" s="71">
        <v>0.32402234636871502</v>
      </c>
      <c r="S35" s="71">
        <v>0.30167597765363102</v>
      </c>
      <c r="T35" s="71">
        <v>0.229050279329609</v>
      </c>
      <c r="U35" s="71">
        <v>5.3072625698324001E-2</v>
      </c>
      <c r="V35" s="71">
        <v>8.1005586592178797E-2</v>
      </c>
      <c r="W35" s="71">
        <v>1.11731843575419E-2</v>
      </c>
      <c r="Y35" s="71">
        <v>0.36827956989247301</v>
      </c>
      <c r="Z35" s="71">
        <v>0.276881720430108</v>
      </c>
      <c r="AA35" s="71">
        <v>0.19623655913978499</v>
      </c>
      <c r="AB35" s="71">
        <v>4.3010752688171998E-2</v>
      </c>
      <c r="AC35" s="71">
        <v>5.6451612903225798E-2</v>
      </c>
      <c r="AD35" s="71">
        <v>3.4946236559139802E-2</v>
      </c>
      <c r="AE35" s="71">
        <v>2.4193548387096801E-2</v>
      </c>
      <c r="AG35" s="71">
        <v>0.32266666666666699</v>
      </c>
      <c r="AH35" s="71">
        <v>0.29599999999999999</v>
      </c>
      <c r="AI35" s="71">
        <v>0.16266666666666699</v>
      </c>
      <c r="AJ35" s="71">
        <v>5.6000000000000001E-2</v>
      </c>
      <c r="AK35" s="71">
        <v>6.9333333333333302E-2</v>
      </c>
      <c r="AL35" s="71">
        <v>3.46666666666667E-2</v>
      </c>
      <c r="AM35" s="71">
        <v>5.86666666666667E-2</v>
      </c>
    </row>
    <row r="36" spans="2:39">
      <c r="B36" s="423"/>
      <c r="C36" s="392" t="s">
        <v>76</v>
      </c>
      <c r="D36" s="68">
        <v>57</v>
      </c>
      <c r="E36" s="68">
        <v>39</v>
      </c>
      <c r="F36" s="68">
        <v>14</v>
      </c>
      <c r="G36" s="68">
        <v>6</v>
      </c>
      <c r="H36" s="68">
        <v>3</v>
      </c>
      <c r="I36" s="68">
        <v>1</v>
      </c>
      <c r="K36" s="68">
        <v>46</v>
      </c>
      <c r="L36" s="68">
        <v>37</v>
      </c>
      <c r="M36" s="68">
        <v>13</v>
      </c>
      <c r="N36" s="68">
        <v>5</v>
      </c>
      <c r="O36" s="68">
        <v>9</v>
      </c>
      <c r="P36" s="68">
        <v>0</v>
      </c>
      <c r="R36" s="68">
        <v>58</v>
      </c>
      <c r="S36" s="68">
        <v>24</v>
      </c>
      <c r="T36" s="68">
        <v>19</v>
      </c>
      <c r="U36" s="68">
        <v>8</v>
      </c>
      <c r="V36" s="68">
        <v>4</v>
      </c>
      <c r="W36" s="68">
        <v>2</v>
      </c>
      <c r="Y36" s="68">
        <v>70</v>
      </c>
      <c r="Z36" s="68">
        <v>27</v>
      </c>
      <c r="AA36" s="68">
        <v>8</v>
      </c>
      <c r="AB36" s="68">
        <v>0</v>
      </c>
      <c r="AC36" s="68">
        <v>3</v>
      </c>
      <c r="AD36" s="68">
        <v>4</v>
      </c>
      <c r="AE36" s="68">
        <v>1</v>
      </c>
      <c r="AG36" s="68">
        <v>99</v>
      </c>
      <c r="AH36" s="68">
        <v>46</v>
      </c>
      <c r="AI36" s="68">
        <v>17</v>
      </c>
      <c r="AJ36" s="68">
        <v>2</v>
      </c>
      <c r="AK36" s="68">
        <v>5</v>
      </c>
      <c r="AL36" s="68">
        <v>1</v>
      </c>
      <c r="AM36" s="68">
        <v>4</v>
      </c>
    </row>
    <row r="37" spans="2:39">
      <c r="B37" s="423"/>
      <c r="C37" s="391"/>
      <c r="D37" s="71">
        <v>0.47499999999999998</v>
      </c>
      <c r="E37" s="71">
        <v>0.32500000000000001</v>
      </c>
      <c r="F37" s="71">
        <v>0.116666666666667</v>
      </c>
      <c r="G37" s="71">
        <v>0.05</v>
      </c>
      <c r="H37" s="71">
        <v>2.5000000000000001E-2</v>
      </c>
      <c r="I37" s="72">
        <v>8.3333333333333297E-3</v>
      </c>
      <c r="K37" s="71">
        <v>0.41818181818181799</v>
      </c>
      <c r="L37" s="71">
        <v>0.33636363636363598</v>
      </c>
      <c r="M37" s="71">
        <v>0.118181818181818</v>
      </c>
      <c r="N37" s="71">
        <v>4.5454545454545497E-2</v>
      </c>
      <c r="O37" s="71">
        <v>8.1818181818181804E-2</v>
      </c>
      <c r="P37" s="71">
        <v>0</v>
      </c>
      <c r="R37" s="71">
        <v>0.50434782608695605</v>
      </c>
      <c r="S37" s="71">
        <v>0.208695652173913</v>
      </c>
      <c r="T37" s="71">
        <v>0.16521739130434801</v>
      </c>
      <c r="U37" s="71">
        <v>6.9565217391304293E-2</v>
      </c>
      <c r="V37" s="71">
        <v>3.4782608695652202E-2</v>
      </c>
      <c r="W37" s="71">
        <v>1.7391304347826101E-2</v>
      </c>
      <c r="Y37" s="71">
        <v>0.61946902654867297</v>
      </c>
      <c r="Z37" s="71">
        <v>0.238938053097345</v>
      </c>
      <c r="AA37" s="71">
        <v>7.0796460176991205E-2</v>
      </c>
      <c r="AB37" s="71">
        <v>0</v>
      </c>
      <c r="AC37" s="71">
        <v>2.6548672566371698E-2</v>
      </c>
      <c r="AD37" s="71">
        <v>3.5398230088495602E-2</v>
      </c>
      <c r="AE37" s="72">
        <v>8.8495575221238902E-3</v>
      </c>
      <c r="AG37" s="71">
        <v>0.568965517241379</v>
      </c>
      <c r="AH37" s="71">
        <v>0.26436781609195398</v>
      </c>
      <c r="AI37" s="71">
        <v>9.7701149425287404E-2</v>
      </c>
      <c r="AJ37" s="71">
        <v>1.1494252873563199E-2</v>
      </c>
      <c r="AK37" s="71">
        <v>2.8735632183908E-2</v>
      </c>
      <c r="AL37" s="72">
        <v>5.74712643678161E-3</v>
      </c>
      <c r="AM37" s="71">
        <v>2.2988505747126398E-2</v>
      </c>
    </row>
    <row r="38" spans="2:39">
      <c r="B38" s="2"/>
      <c r="C38" s="59"/>
      <c r="D38" s="65"/>
      <c r="K38" s="65"/>
      <c r="R38" s="65"/>
      <c r="Y38" s="65"/>
      <c r="AG38" s="65"/>
    </row>
    <row r="39" spans="2:39">
      <c r="B39" s="423" t="s">
        <v>81</v>
      </c>
      <c r="C39" s="391" t="s">
        <v>78</v>
      </c>
      <c r="D39" s="68">
        <v>226</v>
      </c>
      <c r="E39" s="68">
        <v>235</v>
      </c>
      <c r="F39" s="68">
        <v>198</v>
      </c>
      <c r="G39" s="68">
        <v>86</v>
      </c>
      <c r="H39" s="68">
        <v>339</v>
      </c>
      <c r="I39" s="68">
        <v>27</v>
      </c>
      <c r="K39" s="68">
        <v>210</v>
      </c>
      <c r="L39" s="68">
        <v>198</v>
      </c>
      <c r="M39" s="68">
        <v>168</v>
      </c>
      <c r="N39" s="68">
        <v>91</v>
      </c>
      <c r="O39" s="68">
        <v>284</v>
      </c>
      <c r="P39" s="68">
        <v>22</v>
      </c>
      <c r="R39" s="68">
        <v>239</v>
      </c>
      <c r="S39" s="68">
        <v>211</v>
      </c>
      <c r="T39" s="68">
        <v>217</v>
      </c>
      <c r="U39" s="68">
        <v>73</v>
      </c>
      <c r="V39" s="68">
        <v>199</v>
      </c>
      <c r="W39" s="68">
        <v>44</v>
      </c>
      <c r="Y39" s="68">
        <v>291</v>
      </c>
      <c r="Z39" s="68">
        <v>212</v>
      </c>
      <c r="AA39" s="68">
        <v>160</v>
      </c>
      <c r="AB39" s="68">
        <v>57</v>
      </c>
      <c r="AC39" s="68">
        <v>134</v>
      </c>
      <c r="AD39" s="68">
        <v>56</v>
      </c>
      <c r="AE39" s="68">
        <v>67</v>
      </c>
      <c r="AG39" s="68">
        <v>292</v>
      </c>
      <c r="AH39" s="68">
        <v>218</v>
      </c>
      <c r="AI39" s="68">
        <v>136</v>
      </c>
      <c r="AJ39" s="68">
        <v>48</v>
      </c>
      <c r="AK39" s="68">
        <v>101</v>
      </c>
      <c r="AL39" s="68">
        <v>60</v>
      </c>
      <c r="AM39" s="68">
        <v>63</v>
      </c>
    </row>
    <row r="40" spans="2:39">
      <c r="B40" s="423"/>
      <c r="C40" s="390"/>
      <c r="D40" s="71">
        <v>0.20342034203420301</v>
      </c>
      <c r="E40" s="71">
        <v>0.211521152115212</v>
      </c>
      <c r="F40" s="71">
        <v>0.17821782178217799</v>
      </c>
      <c r="G40" s="71">
        <v>7.7407740774077402E-2</v>
      </c>
      <c r="H40" s="71">
        <v>0.30513051305130501</v>
      </c>
      <c r="I40" s="71">
        <v>2.4302430243024298E-2</v>
      </c>
      <c r="K40" s="71">
        <v>0.215827338129496</v>
      </c>
      <c r="L40" s="71">
        <v>0.20349434737923899</v>
      </c>
      <c r="M40" s="71">
        <v>0.17266187050359699</v>
      </c>
      <c r="N40" s="71">
        <v>9.3525179856115095E-2</v>
      </c>
      <c r="O40" s="71">
        <v>0.29188078108941401</v>
      </c>
      <c r="P40" s="71">
        <v>2.26104830421377E-2</v>
      </c>
      <c r="R40" s="71">
        <v>0.24313326551373299</v>
      </c>
      <c r="S40" s="71">
        <v>0.214649033570702</v>
      </c>
      <c r="T40" s="71">
        <v>0.220752797558494</v>
      </c>
      <c r="U40" s="71">
        <v>7.4262461851475101E-2</v>
      </c>
      <c r="V40" s="71">
        <v>0.20244150559511701</v>
      </c>
      <c r="W40" s="71">
        <v>4.4760935910478097E-2</v>
      </c>
      <c r="Y40" s="71">
        <v>0.29785056294779899</v>
      </c>
      <c r="Z40" s="71">
        <v>0.21699078812691899</v>
      </c>
      <c r="AA40" s="71">
        <v>0.16376663254861801</v>
      </c>
      <c r="AB40" s="71">
        <v>5.8341862845445201E-2</v>
      </c>
      <c r="AC40" s="71">
        <v>0.137154554759468</v>
      </c>
      <c r="AD40" s="71">
        <v>5.7318321392016397E-2</v>
      </c>
      <c r="AE40" s="71">
        <v>6.8577277379733903E-2</v>
      </c>
      <c r="AG40" s="71">
        <v>0.31808278867102402</v>
      </c>
      <c r="AH40" s="71">
        <v>0.237472766884532</v>
      </c>
      <c r="AI40" s="71">
        <v>0.148148148148148</v>
      </c>
      <c r="AJ40" s="71">
        <v>5.22875816993464E-2</v>
      </c>
      <c r="AK40" s="71">
        <v>0.110021786492375</v>
      </c>
      <c r="AL40" s="71">
        <v>6.5359477124182996E-2</v>
      </c>
      <c r="AM40" s="71">
        <v>6.8627450980392204E-2</v>
      </c>
    </row>
    <row r="41" spans="2:39">
      <c r="B41" s="423"/>
      <c r="C41" s="392" t="s">
        <v>79</v>
      </c>
      <c r="D41" s="68">
        <v>9</v>
      </c>
      <c r="E41" s="68">
        <v>23</v>
      </c>
      <c r="F41" s="68">
        <v>21</v>
      </c>
      <c r="G41" s="68">
        <v>7</v>
      </c>
      <c r="H41" s="68">
        <v>48</v>
      </c>
      <c r="I41" s="68">
        <v>1</v>
      </c>
      <c r="K41" s="68">
        <v>22</v>
      </c>
      <c r="L41" s="68">
        <v>20</v>
      </c>
      <c r="M41" s="68">
        <v>16</v>
      </c>
      <c r="N41" s="68">
        <v>16</v>
      </c>
      <c r="O41" s="68">
        <v>35</v>
      </c>
      <c r="P41" s="68">
        <v>5</v>
      </c>
      <c r="R41" s="68">
        <v>23</v>
      </c>
      <c r="S41" s="68">
        <v>24</v>
      </c>
      <c r="T41" s="68">
        <v>21</v>
      </c>
      <c r="U41" s="68">
        <v>13</v>
      </c>
      <c r="V41" s="68">
        <v>26</v>
      </c>
      <c r="W41" s="68">
        <v>6</v>
      </c>
      <c r="Y41" s="68">
        <v>24</v>
      </c>
      <c r="Z41" s="68">
        <v>18</v>
      </c>
      <c r="AA41" s="68">
        <v>22</v>
      </c>
      <c r="AB41" s="68">
        <v>10</v>
      </c>
      <c r="AC41" s="68">
        <v>17</v>
      </c>
      <c r="AD41" s="68">
        <v>14</v>
      </c>
      <c r="AE41" s="68">
        <v>17</v>
      </c>
      <c r="AG41" s="68">
        <v>33</v>
      </c>
      <c r="AH41" s="68">
        <v>26</v>
      </c>
      <c r="AI41" s="68">
        <v>19</v>
      </c>
      <c r="AJ41" s="68">
        <v>7</v>
      </c>
      <c r="AK41" s="68">
        <v>13</v>
      </c>
      <c r="AL41" s="68">
        <v>4</v>
      </c>
      <c r="AM41" s="68">
        <v>16</v>
      </c>
    </row>
    <row r="42" spans="2:39">
      <c r="B42" s="423"/>
      <c r="C42" s="390"/>
      <c r="D42" s="71">
        <v>8.2568807339449504E-2</v>
      </c>
      <c r="E42" s="71">
        <v>0.21100917431192701</v>
      </c>
      <c r="F42" s="71">
        <v>0.192660550458716</v>
      </c>
      <c r="G42" s="71">
        <v>6.4220183486238494E-2</v>
      </c>
      <c r="H42" s="71">
        <v>0.44036697247706402</v>
      </c>
      <c r="I42" s="72">
        <v>9.1743119266055103E-3</v>
      </c>
      <c r="K42" s="71">
        <v>0.19298245614035101</v>
      </c>
      <c r="L42" s="71">
        <v>0.175438596491228</v>
      </c>
      <c r="M42" s="71">
        <v>0.140350877192982</v>
      </c>
      <c r="N42" s="71">
        <v>0.140350877192982</v>
      </c>
      <c r="O42" s="71">
        <v>0.30701754385964902</v>
      </c>
      <c r="P42" s="71">
        <v>4.3859649122807001E-2</v>
      </c>
      <c r="R42" s="71">
        <v>0.20353982300885001</v>
      </c>
      <c r="S42" s="71">
        <v>0.212389380530973</v>
      </c>
      <c r="T42" s="71">
        <v>0.185840707964602</v>
      </c>
      <c r="U42" s="71">
        <v>0.11504424778761101</v>
      </c>
      <c r="V42" s="71">
        <v>0.23008849557522101</v>
      </c>
      <c r="W42" s="71">
        <v>5.3097345132743397E-2</v>
      </c>
      <c r="Y42" s="71">
        <v>0.19672131147541</v>
      </c>
      <c r="Z42" s="71">
        <v>0.14754098360655701</v>
      </c>
      <c r="AA42" s="71">
        <v>0.18032786885245899</v>
      </c>
      <c r="AB42" s="71">
        <v>8.1967213114754106E-2</v>
      </c>
      <c r="AC42" s="71">
        <v>0.13934426229508201</v>
      </c>
      <c r="AD42" s="71">
        <v>0.114754098360656</v>
      </c>
      <c r="AE42" s="71">
        <v>0.13934426229508201</v>
      </c>
      <c r="AG42" s="71">
        <v>0.27966101694915302</v>
      </c>
      <c r="AH42" s="71">
        <v>0.22033898305084701</v>
      </c>
      <c r="AI42" s="71">
        <v>0.161016949152542</v>
      </c>
      <c r="AJ42" s="71">
        <v>5.93220338983051E-2</v>
      </c>
      <c r="AK42" s="71">
        <v>0.110169491525424</v>
      </c>
      <c r="AL42" s="71">
        <v>3.3898305084745797E-2</v>
      </c>
      <c r="AM42" s="71">
        <v>0.13559322033898299</v>
      </c>
    </row>
    <row r="43" spans="2:39">
      <c r="B43" s="423"/>
      <c r="C43" s="392" t="s">
        <v>80</v>
      </c>
      <c r="D43" s="68">
        <v>1</v>
      </c>
      <c r="E43" s="68">
        <v>1</v>
      </c>
      <c r="F43" s="68">
        <v>2</v>
      </c>
      <c r="G43" s="68">
        <v>1</v>
      </c>
      <c r="H43" s="68">
        <v>4</v>
      </c>
      <c r="I43" s="68">
        <v>1</v>
      </c>
      <c r="K43" s="68">
        <v>6</v>
      </c>
      <c r="L43" s="68">
        <v>4</v>
      </c>
      <c r="M43" s="68">
        <v>5</v>
      </c>
      <c r="N43" s="68">
        <v>0</v>
      </c>
      <c r="O43" s="68">
        <v>19</v>
      </c>
      <c r="P43" s="68">
        <v>4</v>
      </c>
      <c r="R43" s="68">
        <v>8</v>
      </c>
      <c r="S43" s="68">
        <v>7</v>
      </c>
      <c r="T43" s="68">
        <v>3</v>
      </c>
      <c r="U43" s="68">
        <v>6</v>
      </c>
      <c r="V43" s="68">
        <v>12</v>
      </c>
      <c r="W43" s="68">
        <v>2</v>
      </c>
      <c r="Y43" s="68">
        <v>8</v>
      </c>
      <c r="Z43" s="68">
        <v>4</v>
      </c>
      <c r="AA43" s="68">
        <v>4</v>
      </c>
      <c r="AB43" s="68">
        <v>5</v>
      </c>
      <c r="AC43" s="68">
        <v>6</v>
      </c>
      <c r="AD43" s="68">
        <v>4</v>
      </c>
      <c r="AE43" s="68">
        <v>8</v>
      </c>
      <c r="AG43" s="68">
        <v>12</v>
      </c>
      <c r="AH43" s="68">
        <v>5</v>
      </c>
      <c r="AI43" s="68">
        <v>5</v>
      </c>
      <c r="AJ43" s="68">
        <v>2</v>
      </c>
      <c r="AK43" s="68">
        <v>7</v>
      </c>
      <c r="AL43" s="68">
        <v>6</v>
      </c>
      <c r="AM43" s="68">
        <v>6</v>
      </c>
    </row>
    <row r="44" spans="2:39">
      <c r="B44" s="423"/>
      <c r="C44" s="391"/>
      <c r="D44" s="71">
        <v>0.1</v>
      </c>
      <c r="E44" s="71">
        <v>0.1</v>
      </c>
      <c r="F44" s="71">
        <v>0.2</v>
      </c>
      <c r="G44" s="71">
        <v>0.1</v>
      </c>
      <c r="H44" s="71">
        <v>0.4</v>
      </c>
      <c r="I44" s="71">
        <v>0.1</v>
      </c>
      <c r="K44" s="71">
        <v>0.157894736842105</v>
      </c>
      <c r="L44" s="71">
        <v>0.105263157894737</v>
      </c>
      <c r="M44" s="71">
        <v>0.13157894736842099</v>
      </c>
      <c r="N44" s="71">
        <v>0</v>
      </c>
      <c r="O44" s="71">
        <v>0.5</v>
      </c>
      <c r="P44" s="71">
        <v>0.105263157894737</v>
      </c>
      <c r="R44" s="71">
        <v>0.21052631578947401</v>
      </c>
      <c r="S44" s="71">
        <v>0.18421052631578899</v>
      </c>
      <c r="T44" s="71">
        <v>7.8947368421052599E-2</v>
      </c>
      <c r="U44" s="71">
        <v>0.157894736842105</v>
      </c>
      <c r="V44" s="71">
        <v>0.31578947368421101</v>
      </c>
      <c r="W44" s="71">
        <v>5.2631578947368397E-2</v>
      </c>
      <c r="Y44" s="71">
        <v>0.20512820512820501</v>
      </c>
      <c r="Z44" s="71">
        <v>0.102564102564103</v>
      </c>
      <c r="AA44" s="71">
        <v>0.102564102564103</v>
      </c>
      <c r="AB44" s="71">
        <v>0.128205128205128</v>
      </c>
      <c r="AC44" s="71">
        <v>0.15384615384615399</v>
      </c>
      <c r="AD44" s="71">
        <v>0.102564102564103</v>
      </c>
      <c r="AE44" s="71">
        <v>0.20512820512820501</v>
      </c>
      <c r="AG44" s="71">
        <v>0.27906976744186002</v>
      </c>
      <c r="AH44" s="71">
        <v>0.116279069767442</v>
      </c>
      <c r="AI44" s="71">
        <v>0.116279069767442</v>
      </c>
      <c r="AJ44" s="71">
        <v>4.6511627906976702E-2</v>
      </c>
      <c r="AK44" s="71">
        <v>0.162790697674419</v>
      </c>
      <c r="AL44" s="71">
        <v>0.13953488372093001</v>
      </c>
      <c r="AM44" s="71">
        <v>0.13953488372093001</v>
      </c>
    </row>
    <row r="45" spans="2:39">
      <c r="C45" s="59"/>
      <c r="D45" s="65"/>
      <c r="K45" s="65"/>
      <c r="R45" s="65"/>
      <c r="Y45" s="65"/>
      <c r="AG45" s="65"/>
    </row>
    <row r="46" spans="2:39" ht="15" customHeight="1">
      <c r="B46" s="423" t="s">
        <v>227</v>
      </c>
      <c r="C46" s="377" t="s">
        <v>178</v>
      </c>
      <c r="D46" s="68">
        <v>1</v>
      </c>
      <c r="E46" s="68">
        <v>2</v>
      </c>
      <c r="F46" s="68">
        <v>5</v>
      </c>
      <c r="G46" s="68">
        <v>6</v>
      </c>
      <c r="H46" s="68">
        <v>45</v>
      </c>
      <c r="I46" s="68">
        <v>3</v>
      </c>
      <c r="K46" s="68">
        <v>2</v>
      </c>
      <c r="L46" s="68">
        <v>0</v>
      </c>
      <c r="M46" s="68">
        <v>6</v>
      </c>
      <c r="N46" s="68">
        <v>5</v>
      </c>
      <c r="O46" s="68">
        <v>31</v>
      </c>
      <c r="P46" s="68">
        <v>2</v>
      </c>
      <c r="R46" s="68">
        <v>7</v>
      </c>
      <c r="S46" s="68">
        <v>6</v>
      </c>
      <c r="T46" s="68">
        <v>14</v>
      </c>
      <c r="U46" s="68">
        <v>9</v>
      </c>
      <c r="V46" s="68">
        <v>19</v>
      </c>
      <c r="W46" s="68">
        <v>4</v>
      </c>
      <c r="Y46" s="68">
        <v>10</v>
      </c>
      <c r="Z46" s="68">
        <v>8</v>
      </c>
      <c r="AA46" s="68">
        <v>12</v>
      </c>
      <c r="AB46" s="68">
        <v>8</v>
      </c>
      <c r="AC46" s="68">
        <v>15</v>
      </c>
      <c r="AD46" s="68">
        <v>8</v>
      </c>
      <c r="AE46" s="68">
        <v>8</v>
      </c>
      <c r="AG46" s="68">
        <v>4</v>
      </c>
      <c r="AH46" s="68">
        <v>4</v>
      </c>
      <c r="AI46" s="68">
        <v>11</v>
      </c>
      <c r="AJ46" s="68">
        <v>5</v>
      </c>
      <c r="AK46" s="68">
        <v>3</v>
      </c>
      <c r="AL46" s="68">
        <v>2</v>
      </c>
      <c r="AM46" s="68">
        <v>2</v>
      </c>
    </row>
    <row r="47" spans="2:39" ht="15" customHeight="1">
      <c r="B47" s="423"/>
      <c r="C47" s="395"/>
      <c r="D47" s="71">
        <v>1.6129032258064498E-2</v>
      </c>
      <c r="E47" s="71">
        <v>3.2258064516128997E-2</v>
      </c>
      <c r="F47" s="71">
        <v>8.0645161290322606E-2</v>
      </c>
      <c r="G47" s="71">
        <v>9.6774193548387094E-2</v>
      </c>
      <c r="H47" s="71">
        <v>0.72580645161290303</v>
      </c>
      <c r="I47" s="71">
        <v>4.8387096774193498E-2</v>
      </c>
      <c r="K47" s="71">
        <v>4.3478260869565202E-2</v>
      </c>
      <c r="L47" s="71">
        <v>0</v>
      </c>
      <c r="M47" s="71">
        <v>0.13043478260869601</v>
      </c>
      <c r="N47" s="71">
        <v>0.108695652173913</v>
      </c>
      <c r="O47" s="71">
        <v>0.67391304347826098</v>
      </c>
      <c r="P47" s="71">
        <v>4.3478260869565202E-2</v>
      </c>
      <c r="R47" s="71">
        <v>0.11864406779661001</v>
      </c>
      <c r="S47" s="71">
        <v>0.101694915254237</v>
      </c>
      <c r="T47" s="71">
        <v>0.23728813559322001</v>
      </c>
      <c r="U47" s="71">
        <v>0.152542372881356</v>
      </c>
      <c r="V47" s="71">
        <v>0.322033898305085</v>
      </c>
      <c r="W47" s="71">
        <v>6.7796610169491497E-2</v>
      </c>
      <c r="Y47" s="71">
        <v>0.14492753623188401</v>
      </c>
      <c r="Z47" s="71">
        <v>0.115942028985507</v>
      </c>
      <c r="AA47" s="71">
        <v>0.173913043478261</v>
      </c>
      <c r="AB47" s="71">
        <v>0.115942028985507</v>
      </c>
      <c r="AC47" s="71">
        <v>0.217391304347826</v>
      </c>
      <c r="AD47" s="71">
        <v>0.115942028985507</v>
      </c>
      <c r="AE47" s="71">
        <v>0.115942028985507</v>
      </c>
      <c r="AG47" s="71">
        <v>0.12903225806451599</v>
      </c>
      <c r="AH47" s="71">
        <v>0.12903225806451599</v>
      </c>
      <c r="AI47" s="71">
        <v>0.35483870967741898</v>
      </c>
      <c r="AJ47" s="71">
        <v>0.16129032258064499</v>
      </c>
      <c r="AK47" s="71">
        <v>9.6774193548387094E-2</v>
      </c>
      <c r="AL47" s="71">
        <v>6.4516129032258104E-2</v>
      </c>
      <c r="AM47" s="71">
        <v>6.4516129032258104E-2</v>
      </c>
    </row>
    <row r="48" spans="2:39" ht="15" customHeight="1">
      <c r="B48" s="423"/>
      <c r="C48" s="381" t="s">
        <v>177</v>
      </c>
      <c r="D48" s="68">
        <v>8</v>
      </c>
      <c r="E48" s="68">
        <v>17</v>
      </c>
      <c r="F48" s="68">
        <v>39</v>
      </c>
      <c r="G48" s="68">
        <v>18</v>
      </c>
      <c r="H48" s="68">
        <v>56</v>
      </c>
      <c r="I48" s="68">
        <v>2</v>
      </c>
      <c r="K48" s="68">
        <v>11</v>
      </c>
      <c r="L48" s="68">
        <v>13</v>
      </c>
      <c r="M48" s="68">
        <v>33</v>
      </c>
      <c r="N48" s="68">
        <v>28</v>
      </c>
      <c r="O48" s="68">
        <v>45</v>
      </c>
      <c r="P48" s="68">
        <v>1</v>
      </c>
      <c r="R48" s="68">
        <v>16</v>
      </c>
      <c r="S48" s="68">
        <v>32</v>
      </c>
      <c r="T48" s="68">
        <v>46</v>
      </c>
      <c r="U48" s="68">
        <v>19</v>
      </c>
      <c r="V48" s="68">
        <v>35</v>
      </c>
      <c r="W48" s="68">
        <v>5</v>
      </c>
      <c r="Y48" s="68">
        <v>30</v>
      </c>
      <c r="Z48" s="68">
        <v>23</v>
      </c>
      <c r="AA48" s="68">
        <v>34</v>
      </c>
      <c r="AB48" s="68">
        <v>14</v>
      </c>
      <c r="AC48" s="68">
        <v>14</v>
      </c>
      <c r="AD48" s="68">
        <v>12</v>
      </c>
      <c r="AE48" s="68">
        <v>10</v>
      </c>
      <c r="AG48" s="68">
        <v>34</v>
      </c>
      <c r="AH48" s="68">
        <v>29</v>
      </c>
      <c r="AI48" s="68">
        <v>26</v>
      </c>
      <c r="AJ48" s="68">
        <v>12</v>
      </c>
      <c r="AK48" s="68">
        <v>7</v>
      </c>
      <c r="AL48" s="68">
        <v>8</v>
      </c>
      <c r="AM48" s="68">
        <v>6</v>
      </c>
    </row>
    <row r="49" spans="2:39" ht="15" customHeight="1">
      <c r="B49" s="423"/>
      <c r="C49" s="395"/>
      <c r="D49" s="71">
        <v>5.7142857142857099E-2</v>
      </c>
      <c r="E49" s="71">
        <v>0.121428571428571</v>
      </c>
      <c r="F49" s="71">
        <v>0.27857142857142903</v>
      </c>
      <c r="G49" s="71">
        <v>0.128571428571429</v>
      </c>
      <c r="H49" s="71">
        <v>0.4</v>
      </c>
      <c r="I49" s="71">
        <v>1.4285714285714299E-2</v>
      </c>
      <c r="K49" s="71">
        <v>8.3969465648855005E-2</v>
      </c>
      <c r="L49" s="71">
        <v>9.9236641221374003E-2</v>
      </c>
      <c r="M49" s="71">
        <v>0.25190839694656503</v>
      </c>
      <c r="N49" s="71">
        <v>0.213740458015267</v>
      </c>
      <c r="O49" s="71">
        <v>0.34351145038167902</v>
      </c>
      <c r="P49" s="72">
        <v>7.63358778625954E-3</v>
      </c>
      <c r="R49" s="71">
        <v>0.10457516339869299</v>
      </c>
      <c r="S49" s="71">
        <v>0.20915032679738599</v>
      </c>
      <c r="T49" s="71">
        <v>0.30065359477124198</v>
      </c>
      <c r="U49" s="71">
        <v>0.12418300653594801</v>
      </c>
      <c r="V49" s="71">
        <v>0.22875816993464099</v>
      </c>
      <c r="W49" s="71">
        <v>3.2679738562091498E-2</v>
      </c>
      <c r="Y49" s="71">
        <v>0.218978102189781</v>
      </c>
      <c r="Z49" s="71">
        <v>0.167883211678832</v>
      </c>
      <c r="AA49" s="71">
        <v>0.24817518248175199</v>
      </c>
      <c r="AB49" s="71">
        <v>0.102189781021898</v>
      </c>
      <c r="AC49" s="71">
        <v>0.102189781021898</v>
      </c>
      <c r="AD49" s="71">
        <v>8.7591240875912399E-2</v>
      </c>
      <c r="AE49" s="71">
        <v>7.2992700729927001E-2</v>
      </c>
      <c r="AG49" s="71">
        <v>0.27868852459016402</v>
      </c>
      <c r="AH49" s="71">
        <v>0.23770491803278701</v>
      </c>
      <c r="AI49" s="71">
        <v>0.213114754098361</v>
      </c>
      <c r="AJ49" s="71">
        <v>9.8360655737704902E-2</v>
      </c>
      <c r="AK49" s="71">
        <v>5.7377049180327898E-2</v>
      </c>
      <c r="AL49" s="71">
        <v>6.5573770491803296E-2</v>
      </c>
      <c r="AM49" s="71">
        <v>4.91803278688525E-2</v>
      </c>
    </row>
    <row r="50" spans="2:39" ht="15" customHeight="1">
      <c r="B50" s="423"/>
      <c r="C50" s="381" t="s">
        <v>179</v>
      </c>
      <c r="D50" s="68">
        <v>13</v>
      </c>
      <c r="E50" s="68">
        <v>23</v>
      </c>
      <c r="F50" s="68">
        <v>44</v>
      </c>
      <c r="G50" s="68">
        <v>10</v>
      </c>
      <c r="H50" s="68">
        <v>34</v>
      </c>
      <c r="I50" s="68">
        <v>1</v>
      </c>
      <c r="K50" s="68">
        <v>20</v>
      </c>
      <c r="L50" s="68">
        <v>20</v>
      </c>
      <c r="M50" s="68">
        <v>30</v>
      </c>
      <c r="N50" s="68">
        <v>24</v>
      </c>
      <c r="O50" s="68">
        <v>31</v>
      </c>
      <c r="P50" s="68">
        <v>4</v>
      </c>
      <c r="R50" s="68">
        <v>18</v>
      </c>
      <c r="S50" s="68">
        <v>29</v>
      </c>
      <c r="T50" s="68">
        <v>44</v>
      </c>
      <c r="U50" s="68">
        <v>16</v>
      </c>
      <c r="V50" s="68">
        <v>12</v>
      </c>
      <c r="W50" s="68">
        <v>2</v>
      </c>
      <c r="Y50" s="68">
        <v>14</v>
      </c>
      <c r="Z50" s="68">
        <v>32</v>
      </c>
      <c r="AA50" s="68">
        <v>30</v>
      </c>
      <c r="AB50" s="68">
        <v>11</v>
      </c>
      <c r="AC50" s="68">
        <v>12</v>
      </c>
      <c r="AD50" s="68">
        <v>2</v>
      </c>
      <c r="AE50" s="68">
        <v>3</v>
      </c>
      <c r="AG50" s="68">
        <v>28</v>
      </c>
      <c r="AH50" s="68">
        <v>29</v>
      </c>
      <c r="AI50" s="68">
        <v>20</v>
      </c>
      <c r="AJ50" s="68">
        <v>5</v>
      </c>
      <c r="AK50" s="68">
        <v>11</v>
      </c>
      <c r="AL50" s="68">
        <v>3</v>
      </c>
      <c r="AM50" s="68">
        <v>4</v>
      </c>
    </row>
    <row r="51" spans="2:39" ht="15" customHeight="1">
      <c r="B51" s="423"/>
      <c r="C51" s="395"/>
      <c r="D51" s="71">
        <v>0.104</v>
      </c>
      <c r="E51" s="71">
        <v>0.184</v>
      </c>
      <c r="F51" s="71">
        <v>0.35199999999999998</v>
      </c>
      <c r="G51" s="71">
        <v>0.08</v>
      </c>
      <c r="H51" s="71">
        <v>0.27200000000000002</v>
      </c>
      <c r="I51" s="72">
        <v>8.0000000000000002E-3</v>
      </c>
      <c r="K51" s="71">
        <v>0.15503875968992201</v>
      </c>
      <c r="L51" s="71">
        <v>0.15503875968992201</v>
      </c>
      <c r="M51" s="71">
        <v>0.232558139534884</v>
      </c>
      <c r="N51" s="71">
        <v>0.186046511627907</v>
      </c>
      <c r="O51" s="71">
        <v>0.24031007751937999</v>
      </c>
      <c r="P51" s="71">
        <v>3.1007751937984499E-2</v>
      </c>
      <c r="R51" s="71">
        <v>0.14876033057851201</v>
      </c>
      <c r="S51" s="71">
        <v>0.23966942148760301</v>
      </c>
      <c r="T51" s="71">
        <v>0.36363636363636398</v>
      </c>
      <c r="U51" s="71">
        <v>0.13223140495867799</v>
      </c>
      <c r="V51" s="71">
        <v>9.9173553719008295E-2</v>
      </c>
      <c r="W51" s="71">
        <v>1.6528925619834701E-2</v>
      </c>
      <c r="Y51" s="71">
        <v>0.134615384615385</v>
      </c>
      <c r="Z51" s="71">
        <v>0.30769230769230799</v>
      </c>
      <c r="AA51" s="71">
        <v>0.28846153846153899</v>
      </c>
      <c r="AB51" s="71">
        <v>0.105769230769231</v>
      </c>
      <c r="AC51" s="71">
        <v>0.115384615384615</v>
      </c>
      <c r="AD51" s="71">
        <v>1.9230769230769201E-2</v>
      </c>
      <c r="AE51" s="71">
        <v>2.8846153846153799E-2</v>
      </c>
      <c r="AG51" s="71">
        <v>0.28000000000000003</v>
      </c>
      <c r="AH51" s="71">
        <v>0.28999999999999998</v>
      </c>
      <c r="AI51" s="71">
        <v>0.2</v>
      </c>
      <c r="AJ51" s="71">
        <v>0.05</v>
      </c>
      <c r="AK51" s="71">
        <v>0.11</v>
      </c>
      <c r="AL51" s="71">
        <v>0.03</v>
      </c>
      <c r="AM51" s="71">
        <v>0.04</v>
      </c>
    </row>
    <row r="52" spans="2:39" ht="15" customHeight="1">
      <c r="B52" s="423"/>
      <c r="C52" s="381" t="s">
        <v>157</v>
      </c>
      <c r="D52" s="68">
        <v>25</v>
      </c>
      <c r="E52" s="68">
        <v>32</v>
      </c>
      <c r="F52" s="68">
        <v>26</v>
      </c>
      <c r="G52" s="68">
        <v>5</v>
      </c>
      <c r="H52" s="68">
        <v>0</v>
      </c>
      <c r="I52" s="68">
        <v>0</v>
      </c>
      <c r="K52" s="68">
        <v>26</v>
      </c>
      <c r="L52" s="68">
        <v>22</v>
      </c>
      <c r="M52" s="68">
        <v>16</v>
      </c>
      <c r="N52" s="68">
        <v>4</v>
      </c>
      <c r="O52" s="68">
        <v>1</v>
      </c>
      <c r="P52" s="68">
        <v>0</v>
      </c>
      <c r="R52" s="68">
        <v>31</v>
      </c>
      <c r="S52" s="68">
        <v>32</v>
      </c>
      <c r="T52" s="68">
        <v>13</v>
      </c>
      <c r="U52" s="68">
        <v>3</v>
      </c>
      <c r="V52" s="68">
        <v>0</v>
      </c>
      <c r="W52" s="68">
        <v>0</v>
      </c>
      <c r="Y52" s="68">
        <v>43</v>
      </c>
      <c r="Z52" s="68">
        <v>26</v>
      </c>
      <c r="AA52" s="68">
        <v>29</v>
      </c>
      <c r="AB52" s="68">
        <v>3</v>
      </c>
      <c r="AC52" s="68">
        <v>2</v>
      </c>
      <c r="AD52" s="68">
        <v>0</v>
      </c>
      <c r="AE52" s="68">
        <v>2</v>
      </c>
      <c r="AG52" s="68">
        <v>31</v>
      </c>
      <c r="AH52" s="68">
        <v>30</v>
      </c>
      <c r="AI52" s="68">
        <v>6</v>
      </c>
      <c r="AJ52" s="68">
        <v>1</v>
      </c>
      <c r="AK52" s="68">
        <v>1</v>
      </c>
      <c r="AL52" s="68">
        <v>1</v>
      </c>
      <c r="AM52" s="68">
        <v>0</v>
      </c>
    </row>
    <row r="53" spans="2:39" ht="15" customHeight="1">
      <c r="B53" s="423"/>
      <c r="C53" s="395"/>
      <c r="D53" s="71">
        <v>0.28409090909090901</v>
      </c>
      <c r="E53" s="71">
        <v>0.36363636363636398</v>
      </c>
      <c r="F53" s="71">
        <v>0.29545454545454503</v>
      </c>
      <c r="G53" s="71">
        <v>5.6818181818181802E-2</v>
      </c>
      <c r="H53" s="71">
        <v>0</v>
      </c>
      <c r="I53" s="71">
        <v>0</v>
      </c>
      <c r="K53" s="71">
        <v>0.376811594202899</v>
      </c>
      <c r="L53" s="71">
        <v>0.31884057971014501</v>
      </c>
      <c r="M53" s="71">
        <v>0.231884057971014</v>
      </c>
      <c r="N53" s="71">
        <v>5.7971014492753603E-2</v>
      </c>
      <c r="O53" s="71">
        <v>1.4492753623188401E-2</v>
      </c>
      <c r="P53" s="71">
        <v>0</v>
      </c>
      <c r="R53" s="71">
        <v>0.392405063291139</v>
      </c>
      <c r="S53" s="71">
        <v>0.405063291139241</v>
      </c>
      <c r="T53" s="71">
        <v>0.164556962025316</v>
      </c>
      <c r="U53" s="71">
        <v>3.7974683544303799E-2</v>
      </c>
      <c r="V53" s="71">
        <v>0</v>
      </c>
      <c r="W53" s="71">
        <v>0</v>
      </c>
      <c r="Y53" s="71">
        <v>0.40952380952380901</v>
      </c>
      <c r="Z53" s="71">
        <v>0.24761904761904799</v>
      </c>
      <c r="AA53" s="71">
        <v>0.27619047619047599</v>
      </c>
      <c r="AB53" s="71">
        <v>2.8571428571428598E-2</v>
      </c>
      <c r="AC53" s="71">
        <v>1.9047619047619001E-2</v>
      </c>
      <c r="AD53" s="71">
        <v>0</v>
      </c>
      <c r="AE53" s="71">
        <v>1.9047619047619001E-2</v>
      </c>
      <c r="AG53" s="71">
        <v>0.442857142857143</v>
      </c>
      <c r="AH53" s="71">
        <v>0.42857142857142899</v>
      </c>
      <c r="AI53" s="71">
        <v>8.5714285714285701E-2</v>
      </c>
      <c r="AJ53" s="71">
        <v>1.4285714285714299E-2</v>
      </c>
      <c r="AK53" s="71">
        <v>1.4285714285714299E-2</v>
      </c>
      <c r="AL53" s="71">
        <v>1.4285714285714299E-2</v>
      </c>
      <c r="AM53" s="71">
        <v>0</v>
      </c>
    </row>
    <row r="54" spans="2:39" ht="15" customHeight="1">
      <c r="B54" s="423"/>
      <c r="C54" s="381" t="s">
        <v>171</v>
      </c>
      <c r="D54" s="68">
        <v>38</v>
      </c>
      <c r="E54" s="68">
        <v>39</v>
      </c>
      <c r="F54" s="68">
        <v>21</v>
      </c>
      <c r="G54" s="68">
        <v>5</v>
      </c>
      <c r="H54" s="68">
        <v>2</v>
      </c>
      <c r="I54" s="68">
        <v>1</v>
      </c>
      <c r="K54" s="68">
        <v>40</v>
      </c>
      <c r="L54" s="68">
        <v>28</v>
      </c>
      <c r="M54" s="68">
        <v>20</v>
      </c>
      <c r="N54" s="68">
        <v>3</v>
      </c>
      <c r="O54" s="68">
        <v>2</v>
      </c>
      <c r="P54" s="68">
        <v>0</v>
      </c>
      <c r="R54" s="68">
        <v>32</v>
      </c>
      <c r="S54" s="68">
        <v>21</v>
      </c>
      <c r="T54" s="68">
        <v>19</v>
      </c>
      <c r="U54" s="68">
        <v>4</v>
      </c>
      <c r="V54" s="68">
        <v>0</v>
      </c>
      <c r="W54" s="68">
        <v>0</v>
      </c>
      <c r="Y54" s="68">
        <v>38</v>
      </c>
      <c r="Z54" s="68">
        <v>32</v>
      </c>
      <c r="AA54" s="68">
        <v>17</v>
      </c>
      <c r="AB54" s="68">
        <v>2</v>
      </c>
      <c r="AC54" s="68">
        <v>1</v>
      </c>
      <c r="AD54" s="68">
        <v>1</v>
      </c>
      <c r="AE54" s="68">
        <v>0</v>
      </c>
      <c r="AG54" s="68">
        <v>43</v>
      </c>
      <c r="AH54" s="68">
        <v>26</v>
      </c>
      <c r="AI54" s="68">
        <v>15</v>
      </c>
      <c r="AJ54" s="68">
        <v>0</v>
      </c>
      <c r="AK54" s="68">
        <v>0</v>
      </c>
      <c r="AL54" s="68">
        <v>1</v>
      </c>
      <c r="AM54" s="68">
        <v>0</v>
      </c>
    </row>
    <row r="55" spans="2:39" ht="15" customHeight="1">
      <c r="B55" s="423"/>
      <c r="C55" s="395"/>
      <c r="D55" s="71">
        <v>0.35849056603773599</v>
      </c>
      <c r="E55" s="71">
        <v>0.36792452830188699</v>
      </c>
      <c r="F55" s="71">
        <v>0.19811320754716999</v>
      </c>
      <c r="G55" s="71">
        <v>4.71698113207547E-2</v>
      </c>
      <c r="H55" s="71">
        <v>1.88679245283019E-2</v>
      </c>
      <c r="I55" s="72">
        <v>9.4339622641509396E-3</v>
      </c>
      <c r="K55" s="71">
        <v>0.43010752688171999</v>
      </c>
      <c r="L55" s="71">
        <v>0.30107526881720398</v>
      </c>
      <c r="M55" s="71">
        <v>0.21505376344086</v>
      </c>
      <c r="N55" s="71">
        <v>3.2258064516128997E-2</v>
      </c>
      <c r="O55" s="71">
        <v>2.1505376344085999E-2</v>
      </c>
      <c r="P55" s="71">
        <v>0</v>
      </c>
      <c r="R55" s="71">
        <v>0.42105263157894701</v>
      </c>
      <c r="S55" s="71">
        <v>0.27631578947368401</v>
      </c>
      <c r="T55" s="71">
        <v>0.25</v>
      </c>
      <c r="U55" s="71">
        <v>5.2631578947368397E-2</v>
      </c>
      <c r="V55" s="71">
        <v>0</v>
      </c>
      <c r="W55" s="71">
        <v>0</v>
      </c>
      <c r="Y55" s="71">
        <v>0.41758241758241799</v>
      </c>
      <c r="Z55" s="71">
        <v>0.35164835164835201</v>
      </c>
      <c r="AA55" s="71">
        <v>0.18681318681318701</v>
      </c>
      <c r="AB55" s="71">
        <v>2.1978021978022001E-2</v>
      </c>
      <c r="AC55" s="71">
        <v>1.0989010989011E-2</v>
      </c>
      <c r="AD55" s="71">
        <v>1.0989010989011E-2</v>
      </c>
      <c r="AE55" s="71">
        <v>0</v>
      </c>
      <c r="AG55" s="71">
        <v>0.50588235294117601</v>
      </c>
      <c r="AH55" s="71">
        <v>0.30588235294117599</v>
      </c>
      <c r="AI55" s="71">
        <v>0.17647058823529399</v>
      </c>
      <c r="AJ55" s="71">
        <v>0</v>
      </c>
      <c r="AK55" s="71">
        <v>0</v>
      </c>
      <c r="AL55" s="71">
        <v>1.1764705882352899E-2</v>
      </c>
      <c r="AM55" s="71">
        <v>0</v>
      </c>
    </row>
    <row r="56" spans="2:39" ht="15" customHeight="1">
      <c r="B56" s="423"/>
      <c r="C56" s="381" t="s">
        <v>172</v>
      </c>
      <c r="D56" s="68">
        <v>37</v>
      </c>
      <c r="E56" s="68">
        <v>27</v>
      </c>
      <c r="F56" s="68">
        <v>6</v>
      </c>
      <c r="G56" s="68">
        <v>2</v>
      </c>
      <c r="H56" s="68">
        <v>0</v>
      </c>
      <c r="I56" s="68">
        <v>0</v>
      </c>
      <c r="K56" s="68">
        <v>22</v>
      </c>
      <c r="L56" s="68">
        <v>24</v>
      </c>
      <c r="M56" s="68">
        <v>6</v>
      </c>
      <c r="N56" s="68">
        <v>1</v>
      </c>
      <c r="O56" s="68">
        <v>0</v>
      </c>
      <c r="P56" s="68">
        <v>0</v>
      </c>
      <c r="R56" s="68">
        <v>44</v>
      </c>
      <c r="S56" s="68">
        <v>17</v>
      </c>
      <c r="T56" s="68">
        <v>8</v>
      </c>
      <c r="U56" s="68">
        <v>2</v>
      </c>
      <c r="V56" s="68">
        <v>0</v>
      </c>
      <c r="W56" s="68">
        <v>0</v>
      </c>
      <c r="Y56" s="68">
        <v>37</v>
      </c>
      <c r="Z56" s="68">
        <v>15</v>
      </c>
      <c r="AA56" s="68">
        <v>3</v>
      </c>
      <c r="AB56" s="68">
        <v>0</v>
      </c>
      <c r="AC56" s="68">
        <v>0</v>
      </c>
      <c r="AD56" s="68">
        <v>0</v>
      </c>
      <c r="AE56" s="68">
        <v>0</v>
      </c>
      <c r="AG56" s="68">
        <v>50</v>
      </c>
      <c r="AH56" s="68">
        <v>22</v>
      </c>
      <c r="AI56" s="68">
        <v>5</v>
      </c>
      <c r="AJ56" s="68">
        <v>0</v>
      </c>
      <c r="AK56" s="68">
        <v>1</v>
      </c>
      <c r="AL56" s="68">
        <v>0</v>
      </c>
      <c r="AM56" s="68">
        <v>0</v>
      </c>
    </row>
    <row r="57" spans="2:39" ht="15" customHeight="1">
      <c r="B57" s="423"/>
      <c r="C57" s="395"/>
      <c r="D57" s="71">
        <v>0.51388888888888895</v>
      </c>
      <c r="E57" s="71">
        <v>0.375</v>
      </c>
      <c r="F57" s="71">
        <v>8.3333333333333301E-2</v>
      </c>
      <c r="G57" s="71">
        <v>2.7777777777777801E-2</v>
      </c>
      <c r="H57" s="71">
        <v>0</v>
      </c>
      <c r="I57" s="71">
        <v>0</v>
      </c>
      <c r="K57" s="71">
        <v>0.41509433962264197</v>
      </c>
      <c r="L57" s="71">
        <v>0.45283018867924502</v>
      </c>
      <c r="M57" s="71">
        <v>0.113207547169811</v>
      </c>
      <c r="N57" s="71">
        <v>1.88679245283019E-2</v>
      </c>
      <c r="O57" s="71">
        <v>0</v>
      </c>
      <c r="P57" s="71">
        <v>0</v>
      </c>
      <c r="R57" s="71">
        <v>0.61971830985915499</v>
      </c>
      <c r="S57" s="71">
        <v>0.23943661971831001</v>
      </c>
      <c r="T57" s="71">
        <v>0.11267605633802801</v>
      </c>
      <c r="U57" s="71">
        <v>2.8169014084507001E-2</v>
      </c>
      <c r="V57" s="71">
        <v>0</v>
      </c>
      <c r="W57" s="71">
        <v>0</v>
      </c>
      <c r="Y57" s="71">
        <v>0.67272727272727295</v>
      </c>
      <c r="Z57" s="71">
        <v>0.27272727272727298</v>
      </c>
      <c r="AA57" s="71">
        <v>5.4545454545454501E-2</v>
      </c>
      <c r="AB57" s="71">
        <v>0</v>
      </c>
      <c r="AC57" s="71">
        <v>0</v>
      </c>
      <c r="AD57" s="71">
        <v>0</v>
      </c>
      <c r="AE57" s="71">
        <v>0</v>
      </c>
      <c r="AG57" s="71">
        <v>0.64102564102564097</v>
      </c>
      <c r="AH57" s="71">
        <v>0.28205128205128199</v>
      </c>
      <c r="AI57" s="71">
        <v>6.4102564102564097E-2</v>
      </c>
      <c r="AJ57" s="71">
        <v>0</v>
      </c>
      <c r="AK57" s="71">
        <v>1.2820512820512799E-2</v>
      </c>
      <c r="AL57" s="71">
        <v>0</v>
      </c>
      <c r="AM57" s="71">
        <v>0</v>
      </c>
    </row>
    <row r="58" spans="2:39" ht="15" customHeight="1">
      <c r="B58" s="423"/>
      <c r="C58" s="381" t="s">
        <v>173</v>
      </c>
      <c r="D58" s="68">
        <v>6</v>
      </c>
      <c r="E58" s="68">
        <v>2</v>
      </c>
      <c r="F58" s="68">
        <v>0</v>
      </c>
      <c r="G58" s="68">
        <v>0</v>
      </c>
      <c r="H58" s="68">
        <v>0</v>
      </c>
      <c r="I58" s="68">
        <v>0</v>
      </c>
      <c r="K58" s="68">
        <v>1</v>
      </c>
      <c r="L58" s="68">
        <v>2</v>
      </c>
      <c r="M58" s="68">
        <v>0</v>
      </c>
      <c r="N58" s="68">
        <v>0</v>
      </c>
      <c r="O58" s="68">
        <v>0</v>
      </c>
      <c r="P58" s="68">
        <v>0</v>
      </c>
      <c r="R58" s="68">
        <v>5</v>
      </c>
      <c r="S58" s="68">
        <v>0</v>
      </c>
      <c r="T58" s="68">
        <v>0</v>
      </c>
      <c r="U58" s="68">
        <v>0</v>
      </c>
      <c r="V58" s="68">
        <v>0</v>
      </c>
      <c r="W58" s="68">
        <v>0</v>
      </c>
      <c r="Y58" s="68">
        <v>1</v>
      </c>
      <c r="Z58" s="68">
        <v>1</v>
      </c>
      <c r="AA58" s="68">
        <v>0</v>
      </c>
      <c r="AB58" s="68">
        <v>0</v>
      </c>
      <c r="AC58" s="68">
        <v>0</v>
      </c>
      <c r="AD58" s="68">
        <v>0</v>
      </c>
      <c r="AE58" s="68">
        <v>0</v>
      </c>
      <c r="AG58" s="68">
        <v>3</v>
      </c>
      <c r="AH58" s="68">
        <v>0</v>
      </c>
      <c r="AI58" s="68">
        <v>0</v>
      </c>
      <c r="AJ58" s="68">
        <v>0</v>
      </c>
      <c r="AK58" s="68">
        <v>0</v>
      </c>
      <c r="AL58" s="68">
        <v>0</v>
      </c>
      <c r="AM58" s="68">
        <v>0</v>
      </c>
    </row>
    <row r="59" spans="2:39" ht="15" customHeight="1">
      <c r="B59" s="423"/>
      <c r="C59" s="395"/>
      <c r="D59" s="71">
        <v>0.75</v>
      </c>
      <c r="E59" s="71">
        <v>0.25</v>
      </c>
      <c r="F59" s="71">
        <v>0</v>
      </c>
      <c r="G59" s="71">
        <v>0</v>
      </c>
      <c r="H59" s="71">
        <v>0</v>
      </c>
      <c r="I59" s="71">
        <v>0</v>
      </c>
      <c r="K59" s="71">
        <v>0.33333333333333298</v>
      </c>
      <c r="L59" s="71">
        <v>0.66666666666666696</v>
      </c>
      <c r="M59" s="71">
        <v>0</v>
      </c>
      <c r="N59" s="71">
        <v>0</v>
      </c>
      <c r="O59" s="71">
        <v>0</v>
      </c>
      <c r="P59" s="71">
        <v>0</v>
      </c>
      <c r="R59" s="71">
        <v>1</v>
      </c>
      <c r="S59" s="71">
        <v>0</v>
      </c>
      <c r="T59" s="71">
        <v>0</v>
      </c>
      <c r="U59" s="71">
        <v>0</v>
      </c>
      <c r="V59" s="71">
        <v>0</v>
      </c>
      <c r="W59" s="71">
        <v>0</v>
      </c>
      <c r="Y59" s="71">
        <v>0.5</v>
      </c>
      <c r="Z59" s="71">
        <v>0.5</v>
      </c>
      <c r="AA59" s="71">
        <v>0</v>
      </c>
      <c r="AB59" s="71">
        <v>0</v>
      </c>
      <c r="AC59" s="71">
        <v>0</v>
      </c>
      <c r="AD59" s="71">
        <v>0</v>
      </c>
      <c r="AE59" s="71">
        <v>0</v>
      </c>
      <c r="AG59" s="71">
        <v>1</v>
      </c>
      <c r="AH59" s="71">
        <v>0</v>
      </c>
      <c r="AI59" s="71">
        <v>0</v>
      </c>
      <c r="AJ59" s="71">
        <v>0</v>
      </c>
      <c r="AK59" s="71">
        <v>0</v>
      </c>
      <c r="AL59" s="71">
        <v>0</v>
      </c>
      <c r="AM59" s="71">
        <v>0</v>
      </c>
    </row>
    <row r="60" spans="2:39" ht="15" customHeight="1">
      <c r="B60" s="423"/>
      <c r="C60" s="381" t="s">
        <v>174</v>
      </c>
      <c r="D60" s="68">
        <v>15</v>
      </c>
      <c r="E60" s="68">
        <v>14</v>
      </c>
      <c r="F60" s="68">
        <v>12</v>
      </c>
      <c r="G60" s="68">
        <v>6</v>
      </c>
      <c r="H60" s="68">
        <v>3</v>
      </c>
      <c r="I60" s="68">
        <v>0</v>
      </c>
      <c r="K60" s="68">
        <v>21</v>
      </c>
      <c r="L60" s="68">
        <v>22</v>
      </c>
      <c r="M60" s="68">
        <v>14</v>
      </c>
      <c r="N60" s="68">
        <v>5</v>
      </c>
      <c r="O60" s="68">
        <v>11</v>
      </c>
      <c r="P60" s="68">
        <v>1</v>
      </c>
      <c r="R60" s="68">
        <v>11</v>
      </c>
      <c r="S60" s="68">
        <v>17</v>
      </c>
      <c r="T60" s="68">
        <v>16</v>
      </c>
      <c r="U60" s="68">
        <v>2</v>
      </c>
      <c r="V60" s="68">
        <v>1</v>
      </c>
      <c r="W60" s="68">
        <v>0</v>
      </c>
      <c r="Y60" s="68">
        <v>24</v>
      </c>
      <c r="Z60" s="68">
        <v>7</v>
      </c>
      <c r="AA60" s="68">
        <v>11</v>
      </c>
      <c r="AB60" s="68">
        <v>3</v>
      </c>
      <c r="AC60" s="68">
        <v>5</v>
      </c>
      <c r="AD60" s="68">
        <v>3</v>
      </c>
      <c r="AE60" s="68">
        <v>1</v>
      </c>
      <c r="AG60" s="68">
        <v>17</v>
      </c>
      <c r="AH60" s="68">
        <v>15</v>
      </c>
      <c r="AI60" s="68">
        <v>16</v>
      </c>
      <c r="AJ60" s="68">
        <v>4</v>
      </c>
      <c r="AK60" s="68">
        <v>2</v>
      </c>
      <c r="AL60" s="68">
        <v>1</v>
      </c>
      <c r="AM60" s="68">
        <v>0</v>
      </c>
    </row>
    <row r="61" spans="2:39" ht="15" customHeight="1">
      <c r="B61" s="423"/>
      <c r="C61" s="395"/>
      <c r="D61" s="71">
        <v>0.3</v>
      </c>
      <c r="E61" s="71">
        <v>0.28000000000000003</v>
      </c>
      <c r="F61" s="71">
        <v>0.24</v>
      </c>
      <c r="G61" s="71">
        <v>0.12</v>
      </c>
      <c r="H61" s="71">
        <v>0.06</v>
      </c>
      <c r="I61" s="71">
        <v>0</v>
      </c>
      <c r="K61" s="71">
        <v>0.28378378378378399</v>
      </c>
      <c r="L61" s="71">
        <v>0.29729729729729698</v>
      </c>
      <c r="M61" s="71">
        <v>0.18918918918918901</v>
      </c>
      <c r="N61" s="71">
        <v>6.7567567567567599E-2</v>
      </c>
      <c r="O61" s="71">
        <v>0.14864864864864899</v>
      </c>
      <c r="P61" s="71">
        <v>1.35135135135135E-2</v>
      </c>
      <c r="R61" s="71">
        <v>0.23404255319148901</v>
      </c>
      <c r="S61" s="71">
        <v>0.36170212765957399</v>
      </c>
      <c r="T61" s="71">
        <v>0.340425531914894</v>
      </c>
      <c r="U61" s="71">
        <v>4.2553191489361701E-2</v>
      </c>
      <c r="V61" s="71">
        <v>2.1276595744680899E-2</v>
      </c>
      <c r="W61" s="71">
        <v>0</v>
      </c>
      <c r="Y61" s="71">
        <v>0.44444444444444398</v>
      </c>
      <c r="Z61" s="71">
        <v>0.12962962962963001</v>
      </c>
      <c r="AA61" s="71">
        <v>0.203703703703704</v>
      </c>
      <c r="AB61" s="71">
        <v>5.5555555555555601E-2</v>
      </c>
      <c r="AC61" s="71">
        <v>9.2592592592592601E-2</v>
      </c>
      <c r="AD61" s="71">
        <v>5.5555555555555601E-2</v>
      </c>
      <c r="AE61" s="71">
        <v>1.85185185185185E-2</v>
      </c>
      <c r="AG61" s="71">
        <v>0.30909090909090903</v>
      </c>
      <c r="AH61" s="71">
        <v>0.27272727272727298</v>
      </c>
      <c r="AI61" s="71">
        <v>0.29090909090909101</v>
      </c>
      <c r="AJ61" s="71">
        <v>7.2727272727272696E-2</v>
      </c>
      <c r="AK61" s="71">
        <v>3.6363636363636397E-2</v>
      </c>
      <c r="AL61" s="71">
        <v>1.8181818181818198E-2</v>
      </c>
      <c r="AM61" s="71">
        <v>0</v>
      </c>
    </row>
    <row r="62" spans="2:39" ht="15" customHeight="1">
      <c r="B62" s="423"/>
      <c r="C62" s="381" t="s">
        <v>175</v>
      </c>
      <c r="D62" s="68">
        <v>11</v>
      </c>
      <c r="E62" s="68">
        <v>6</v>
      </c>
      <c r="F62" s="68">
        <v>2</v>
      </c>
      <c r="G62" s="68">
        <v>1</v>
      </c>
      <c r="H62" s="68">
        <v>1</v>
      </c>
      <c r="I62" s="68">
        <v>0</v>
      </c>
      <c r="K62" s="68">
        <v>5</v>
      </c>
      <c r="L62" s="68">
        <v>4</v>
      </c>
      <c r="M62" s="68">
        <v>3</v>
      </c>
      <c r="N62" s="68">
        <v>0</v>
      </c>
      <c r="O62" s="68">
        <v>0</v>
      </c>
      <c r="P62" s="68">
        <v>0</v>
      </c>
      <c r="R62" s="68">
        <v>4</v>
      </c>
      <c r="S62" s="68">
        <v>6</v>
      </c>
      <c r="T62" s="68">
        <v>1</v>
      </c>
      <c r="U62" s="68">
        <v>0</v>
      </c>
      <c r="V62" s="68">
        <v>0</v>
      </c>
      <c r="W62" s="68">
        <v>0</v>
      </c>
      <c r="Y62" s="68">
        <v>6</v>
      </c>
      <c r="Z62" s="68">
        <v>7</v>
      </c>
      <c r="AA62" s="68">
        <v>5</v>
      </c>
      <c r="AB62" s="68">
        <v>3</v>
      </c>
      <c r="AC62" s="68">
        <v>0</v>
      </c>
      <c r="AD62" s="68">
        <v>0</v>
      </c>
      <c r="AE62" s="68">
        <v>0</v>
      </c>
      <c r="AG62" s="68">
        <v>7</v>
      </c>
      <c r="AH62" s="68">
        <v>6</v>
      </c>
      <c r="AI62" s="68">
        <v>3</v>
      </c>
      <c r="AJ62" s="68">
        <v>0</v>
      </c>
      <c r="AK62" s="68">
        <v>2</v>
      </c>
      <c r="AL62" s="68">
        <v>0</v>
      </c>
      <c r="AM62" s="68">
        <v>0</v>
      </c>
    </row>
    <row r="63" spans="2:39" ht="15" customHeight="1">
      <c r="B63" s="423"/>
      <c r="C63" s="395"/>
      <c r="D63" s="71">
        <v>0.52380952380952395</v>
      </c>
      <c r="E63" s="71">
        <v>0.28571428571428598</v>
      </c>
      <c r="F63" s="71">
        <v>9.5238095238095205E-2</v>
      </c>
      <c r="G63" s="71">
        <v>4.7619047619047603E-2</v>
      </c>
      <c r="H63" s="71">
        <v>4.7619047619047603E-2</v>
      </c>
      <c r="I63" s="71">
        <v>0</v>
      </c>
      <c r="K63" s="71">
        <v>0.41666666666666702</v>
      </c>
      <c r="L63" s="71">
        <v>0.33333333333333298</v>
      </c>
      <c r="M63" s="71">
        <v>0.25</v>
      </c>
      <c r="N63" s="71">
        <v>0</v>
      </c>
      <c r="O63" s="71">
        <v>0</v>
      </c>
      <c r="P63" s="71">
        <v>0</v>
      </c>
      <c r="R63" s="71">
        <v>0.36363636363636398</v>
      </c>
      <c r="S63" s="71">
        <v>0.54545454545454497</v>
      </c>
      <c r="T63" s="71">
        <v>9.0909090909090898E-2</v>
      </c>
      <c r="U63" s="71">
        <v>0</v>
      </c>
      <c r="V63" s="71">
        <v>0</v>
      </c>
      <c r="W63" s="71">
        <v>0</v>
      </c>
      <c r="Y63" s="71">
        <v>0.28571428571428598</v>
      </c>
      <c r="Z63" s="71">
        <v>0.33333333333333298</v>
      </c>
      <c r="AA63" s="71">
        <v>0.238095238095238</v>
      </c>
      <c r="AB63" s="71">
        <v>0.14285714285714299</v>
      </c>
      <c r="AC63" s="71">
        <v>0</v>
      </c>
      <c r="AD63" s="71">
        <v>0</v>
      </c>
      <c r="AE63" s="71">
        <v>0</v>
      </c>
      <c r="AG63" s="71">
        <v>0.38888888888888901</v>
      </c>
      <c r="AH63" s="71">
        <v>0.33333333333333298</v>
      </c>
      <c r="AI63" s="71">
        <v>0.16666666666666699</v>
      </c>
      <c r="AJ63" s="71">
        <v>0</v>
      </c>
      <c r="AK63" s="71">
        <v>0.11111111111111099</v>
      </c>
      <c r="AL63" s="71">
        <v>0</v>
      </c>
      <c r="AM63" s="71">
        <v>0</v>
      </c>
    </row>
    <row r="64" spans="2:39">
      <c r="B64" s="423"/>
      <c r="C64" s="381" t="s">
        <v>158</v>
      </c>
      <c r="D64" s="68">
        <v>1</v>
      </c>
      <c r="E64" s="68">
        <v>9</v>
      </c>
      <c r="F64" s="68">
        <v>13</v>
      </c>
      <c r="G64" s="68">
        <v>16</v>
      </c>
      <c r="H64" s="68">
        <v>190</v>
      </c>
      <c r="I64" s="68">
        <v>20</v>
      </c>
      <c r="K64" s="68">
        <v>3</v>
      </c>
      <c r="L64" s="68">
        <v>6</v>
      </c>
      <c r="M64" s="68">
        <v>17</v>
      </c>
      <c r="N64" s="68">
        <v>17</v>
      </c>
      <c r="O64" s="68">
        <v>160</v>
      </c>
      <c r="P64" s="68">
        <v>24</v>
      </c>
      <c r="R64" s="68">
        <v>4</v>
      </c>
      <c r="S64" s="68">
        <v>11</v>
      </c>
      <c r="T64" s="68">
        <v>19</v>
      </c>
      <c r="U64" s="68">
        <v>24</v>
      </c>
      <c r="V64" s="68">
        <v>137</v>
      </c>
      <c r="W64" s="68">
        <v>34</v>
      </c>
      <c r="Y64" s="68">
        <v>7</v>
      </c>
      <c r="Z64" s="68">
        <v>13</v>
      </c>
      <c r="AA64" s="68">
        <v>10</v>
      </c>
      <c r="AB64" s="68">
        <v>15</v>
      </c>
      <c r="AC64" s="68">
        <v>92</v>
      </c>
      <c r="AD64" s="68">
        <v>40</v>
      </c>
      <c r="AE64" s="68">
        <v>61</v>
      </c>
      <c r="AG64" s="68">
        <v>13</v>
      </c>
      <c r="AH64" s="68">
        <v>17</v>
      </c>
      <c r="AI64" s="68">
        <v>29</v>
      </c>
      <c r="AJ64" s="68">
        <v>17</v>
      </c>
      <c r="AK64" s="68">
        <v>83</v>
      </c>
      <c r="AL64" s="68">
        <v>49</v>
      </c>
      <c r="AM64" s="68">
        <v>62</v>
      </c>
    </row>
    <row r="65" spans="2:39">
      <c r="B65" s="423"/>
      <c r="C65" s="395"/>
      <c r="D65" s="72">
        <v>4.0160642570281103E-3</v>
      </c>
      <c r="E65" s="71">
        <v>3.6144578313252997E-2</v>
      </c>
      <c r="F65" s="71">
        <v>5.22088353413655E-2</v>
      </c>
      <c r="G65" s="71">
        <v>6.4257028112449793E-2</v>
      </c>
      <c r="H65" s="71">
        <v>0.76305220883534097</v>
      </c>
      <c r="I65" s="71">
        <v>8.0321285140562304E-2</v>
      </c>
      <c r="K65" s="71">
        <v>1.3215859030837E-2</v>
      </c>
      <c r="L65" s="71">
        <v>2.6431718061673999E-2</v>
      </c>
      <c r="M65" s="71">
        <v>7.4889867841409705E-2</v>
      </c>
      <c r="N65" s="71">
        <v>7.4889867841409705E-2</v>
      </c>
      <c r="O65" s="71">
        <v>0.70484581497797405</v>
      </c>
      <c r="P65" s="71">
        <v>0.105726872246696</v>
      </c>
      <c r="R65" s="71">
        <v>1.7467248908296901E-2</v>
      </c>
      <c r="S65" s="71">
        <v>4.8034934497816602E-2</v>
      </c>
      <c r="T65" s="71">
        <v>8.2969432314410493E-2</v>
      </c>
      <c r="U65" s="71">
        <v>0.104803493449782</v>
      </c>
      <c r="V65" s="71">
        <v>0.59825327510917004</v>
      </c>
      <c r="W65" s="71">
        <v>0.148471615720524</v>
      </c>
      <c r="Y65" s="71">
        <v>2.9411764705882401E-2</v>
      </c>
      <c r="Z65" s="71">
        <v>5.4621848739495799E-2</v>
      </c>
      <c r="AA65" s="71">
        <v>4.20168067226891E-2</v>
      </c>
      <c r="AB65" s="71">
        <v>6.3025210084033598E-2</v>
      </c>
      <c r="AC65" s="71">
        <v>0.38655462184873901</v>
      </c>
      <c r="AD65" s="71">
        <v>0.16806722689075601</v>
      </c>
      <c r="AE65" s="71">
        <v>0.25630252100840301</v>
      </c>
      <c r="AG65" s="71">
        <v>4.81481481481481E-2</v>
      </c>
      <c r="AH65" s="71">
        <v>6.2962962962962998E-2</v>
      </c>
      <c r="AI65" s="71">
        <v>0.10740740740740699</v>
      </c>
      <c r="AJ65" s="71">
        <v>6.2962962962962998E-2</v>
      </c>
      <c r="AK65" s="71">
        <v>0.30740740740740702</v>
      </c>
      <c r="AL65" s="71">
        <v>0.18148148148148099</v>
      </c>
      <c r="AM65" s="71">
        <v>0.22962962962962999</v>
      </c>
    </row>
    <row r="66" spans="2:39">
      <c r="B66" s="423"/>
      <c r="C66" s="381" t="s">
        <v>159</v>
      </c>
      <c r="D66" s="68">
        <v>69</v>
      </c>
      <c r="E66" s="68">
        <v>76</v>
      </c>
      <c r="F66" s="68">
        <v>28</v>
      </c>
      <c r="G66" s="68">
        <v>6</v>
      </c>
      <c r="H66" s="68">
        <v>2</v>
      </c>
      <c r="I66" s="68">
        <v>0</v>
      </c>
      <c r="K66" s="68">
        <v>67</v>
      </c>
      <c r="L66" s="68">
        <v>63</v>
      </c>
      <c r="M66" s="68">
        <v>33</v>
      </c>
      <c r="N66" s="68">
        <v>2</v>
      </c>
      <c r="O66" s="68">
        <v>3</v>
      </c>
      <c r="P66" s="68">
        <v>0</v>
      </c>
      <c r="R66" s="68">
        <v>82</v>
      </c>
      <c r="S66" s="68">
        <v>51</v>
      </c>
      <c r="T66" s="68">
        <v>27</v>
      </c>
      <c r="U66" s="68">
        <v>1</v>
      </c>
      <c r="V66" s="68">
        <v>2</v>
      </c>
      <c r="W66" s="68">
        <v>1</v>
      </c>
      <c r="Y66" s="68">
        <v>89</v>
      </c>
      <c r="Z66" s="68">
        <v>40</v>
      </c>
      <c r="AA66" s="68">
        <v>13</v>
      </c>
      <c r="AB66" s="68">
        <v>2</v>
      </c>
      <c r="AC66" s="68">
        <v>1</v>
      </c>
      <c r="AD66" s="68">
        <v>0</v>
      </c>
      <c r="AE66" s="68">
        <v>0</v>
      </c>
      <c r="AG66" s="68">
        <v>85</v>
      </c>
      <c r="AH66" s="68">
        <v>45</v>
      </c>
      <c r="AI66" s="68">
        <v>10</v>
      </c>
      <c r="AJ66" s="68">
        <v>1</v>
      </c>
      <c r="AK66" s="68">
        <v>0</v>
      </c>
      <c r="AL66" s="68">
        <v>1</v>
      </c>
      <c r="AM66" s="68">
        <v>0</v>
      </c>
    </row>
    <row r="67" spans="2:39">
      <c r="B67" s="423"/>
      <c r="C67" s="395"/>
      <c r="D67" s="71">
        <v>0.38121546961326003</v>
      </c>
      <c r="E67" s="71">
        <v>0.41988950276243098</v>
      </c>
      <c r="F67" s="71">
        <v>0.15469613259668499</v>
      </c>
      <c r="G67" s="71">
        <v>3.3149171270718203E-2</v>
      </c>
      <c r="H67" s="71">
        <v>1.1049723756906099E-2</v>
      </c>
      <c r="I67" s="71">
        <v>0</v>
      </c>
      <c r="K67" s="71">
        <v>0.398809523809524</v>
      </c>
      <c r="L67" s="71">
        <v>0.375</v>
      </c>
      <c r="M67" s="71">
        <v>0.19642857142857101</v>
      </c>
      <c r="N67" s="71">
        <v>1.1904761904761901E-2</v>
      </c>
      <c r="O67" s="71">
        <v>1.7857142857142901E-2</v>
      </c>
      <c r="P67" s="71">
        <v>0</v>
      </c>
      <c r="R67" s="71">
        <v>0.5</v>
      </c>
      <c r="S67" s="71">
        <v>0.310975609756098</v>
      </c>
      <c r="T67" s="71">
        <v>0.16463414634146301</v>
      </c>
      <c r="U67" s="72">
        <v>6.0975609756097598E-3</v>
      </c>
      <c r="V67" s="71">
        <v>1.21951219512195E-2</v>
      </c>
      <c r="W67" s="72">
        <v>6.0975609756097598E-3</v>
      </c>
      <c r="Y67" s="71">
        <v>0.61379310344827598</v>
      </c>
      <c r="Z67" s="71">
        <v>0.27586206896551702</v>
      </c>
      <c r="AA67" s="71">
        <v>8.9655172413793102E-2</v>
      </c>
      <c r="AB67" s="71">
        <v>1.37931034482759E-2</v>
      </c>
      <c r="AC67" s="72">
        <v>6.8965517241379301E-3</v>
      </c>
      <c r="AD67" s="71">
        <v>0</v>
      </c>
      <c r="AE67" s="71">
        <v>0</v>
      </c>
      <c r="AG67" s="71">
        <v>0.59859154929577496</v>
      </c>
      <c r="AH67" s="71">
        <v>0.31690140845070403</v>
      </c>
      <c r="AI67" s="71">
        <v>7.0422535211267595E-2</v>
      </c>
      <c r="AJ67" s="72">
        <v>7.0422535211267599E-3</v>
      </c>
      <c r="AK67" s="71">
        <v>0</v>
      </c>
      <c r="AL67" s="72">
        <v>7.0422535211267599E-3</v>
      </c>
      <c r="AM67" s="71">
        <v>0</v>
      </c>
    </row>
    <row r="68" spans="2:39">
      <c r="B68" s="423"/>
      <c r="C68" s="381" t="s">
        <v>160</v>
      </c>
      <c r="D68" s="68">
        <v>5</v>
      </c>
      <c r="E68" s="68">
        <v>6</v>
      </c>
      <c r="F68" s="68">
        <v>12</v>
      </c>
      <c r="G68" s="68">
        <v>4</v>
      </c>
      <c r="H68" s="68">
        <v>9</v>
      </c>
      <c r="I68" s="68">
        <v>0</v>
      </c>
      <c r="K68" s="68">
        <v>4</v>
      </c>
      <c r="L68" s="68">
        <v>11</v>
      </c>
      <c r="M68" s="68">
        <v>6</v>
      </c>
      <c r="N68" s="68">
        <v>4</v>
      </c>
      <c r="O68" s="68">
        <v>11</v>
      </c>
      <c r="P68" s="68">
        <v>0</v>
      </c>
      <c r="R68" s="68">
        <v>4</v>
      </c>
      <c r="S68" s="68">
        <v>5</v>
      </c>
      <c r="T68" s="68">
        <v>6</v>
      </c>
      <c r="U68" s="68">
        <v>3</v>
      </c>
      <c r="V68" s="68">
        <v>2</v>
      </c>
      <c r="W68" s="68">
        <v>2</v>
      </c>
      <c r="Y68" s="68">
        <v>13</v>
      </c>
      <c r="Z68" s="68">
        <v>10</v>
      </c>
      <c r="AA68" s="68">
        <v>7</v>
      </c>
      <c r="AB68" s="68">
        <v>1</v>
      </c>
      <c r="AC68" s="68">
        <v>2</v>
      </c>
      <c r="AD68" s="68">
        <v>0</v>
      </c>
      <c r="AE68" s="68">
        <v>3</v>
      </c>
      <c r="AG68" s="68">
        <v>9</v>
      </c>
      <c r="AH68" s="68">
        <v>11</v>
      </c>
      <c r="AI68" s="68">
        <v>10</v>
      </c>
      <c r="AJ68" s="68">
        <v>2</v>
      </c>
      <c r="AK68" s="68">
        <v>3</v>
      </c>
      <c r="AL68" s="68">
        <v>0</v>
      </c>
      <c r="AM68" s="68">
        <v>0</v>
      </c>
    </row>
    <row r="69" spans="2:39">
      <c r="B69" s="423"/>
      <c r="C69" s="395"/>
      <c r="D69" s="71">
        <v>0.13888888888888901</v>
      </c>
      <c r="E69" s="71">
        <v>0.16666666666666699</v>
      </c>
      <c r="F69" s="71">
        <v>0.33333333333333298</v>
      </c>
      <c r="G69" s="71">
        <v>0.11111111111111099</v>
      </c>
      <c r="H69" s="71">
        <v>0.25</v>
      </c>
      <c r="I69" s="71">
        <v>0</v>
      </c>
      <c r="K69" s="71">
        <v>0.11111111111111099</v>
      </c>
      <c r="L69" s="71">
        <v>0.30555555555555602</v>
      </c>
      <c r="M69" s="71">
        <v>0.16666666666666699</v>
      </c>
      <c r="N69" s="71">
        <v>0.11111111111111099</v>
      </c>
      <c r="O69" s="71">
        <v>0.30555555555555602</v>
      </c>
      <c r="P69" s="71">
        <v>0</v>
      </c>
      <c r="R69" s="71">
        <v>0.18181818181818199</v>
      </c>
      <c r="S69" s="71">
        <v>0.22727272727272699</v>
      </c>
      <c r="T69" s="71">
        <v>0.27272727272727298</v>
      </c>
      <c r="U69" s="71">
        <v>0.13636363636363599</v>
      </c>
      <c r="V69" s="71">
        <v>9.0909090909090898E-2</v>
      </c>
      <c r="W69" s="71">
        <v>9.0909090909090898E-2</v>
      </c>
      <c r="Y69" s="71">
        <v>0.36111111111111099</v>
      </c>
      <c r="Z69" s="71">
        <v>0.27777777777777801</v>
      </c>
      <c r="AA69" s="71">
        <v>0.194444444444444</v>
      </c>
      <c r="AB69" s="71">
        <v>2.7777777777777801E-2</v>
      </c>
      <c r="AC69" s="71">
        <v>5.5555555555555601E-2</v>
      </c>
      <c r="AD69" s="71">
        <v>0</v>
      </c>
      <c r="AE69" s="71">
        <v>8.3333333333333301E-2</v>
      </c>
      <c r="AG69" s="71">
        <v>0.25714285714285701</v>
      </c>
      <c r="AH69" s="71">
        <v>0.314285714285714</v>
      </c>
      <c r="AI69" s="71">
        <v>0.28571428571428598</v>
      </c>
      <c r="AJ69" s="71">
        <v>5.7142857142857099E-2</v>
      </c>
      <c r="AK69" s="71">
        <v>8.5714285714285701E-2</v>
      </c>
      <c r="AL69" s="71">
        <v>0</v>
      </c>
      <c r="AM69" s="71">
        <v>0</v>
      </c>
    </row>
    <row r="70" spans="2:39">
      <c r="B70" s="423"/>
      <c r="C70" s="381" t="s">
        <v>83</v>
      </c>
      <c r="D70" s="68">
        <v>5</v>
      </c>
      <c r="E70" s="68">
        <v>5</v>
      </c>
      <c r="F70" s="68">
        <v>14</v>
      </c>
      <c r="G70" s="68">
        <v>15</v>
      </c>
      <c r="H70" s="68">
        <v>49</v>
      </c>
      <c r="I70" s="68">
        <v>2</v>
      </c>
      <c r="K70" s="68">
        <v>14</v>
      </c>
      <c r="L70" s="68">
        <v>10</v>
      </c>
      <c r="M70" s="68">
        <v>4</v>
      </c>
      <c r="N70" s="68">
        <v>14</v>
      </c>
      <c r="O70" s="68">
        <v>44</v>
      </c>
      <c r="P70" s="68">
        <v>1</v>
      </c>
      <c r="R70" s="68">
        <v>14</v>
      </c>
      <c r="S70" s="68">
        <v>14</v>
      </c>
      <c r="T70" s="68">
        <v>25</v>
      </c>
      <c r="U70" s="68">
        <v>8</v>
      </c>
      <c r="V70" s="68">
        <v>29</v>
      </c>
      <c r="W70" s="68">
        <v>5</v>
      </c>
      <c r="Y70" s="68">
        <v>12</v>
      </c>
      <c r="Z70" s="68">
        <v>19</v>
      </c>
      <c r="AA70" s="68">
        <v>15</v>
      </c>
      <c r="AB70" s="68">
        <v>10</v>
      </c>
      <c r="AC70" s="68">
        <v>13</v>
      </c>
      <c r="AD70" s="68">
        <v>6</v>
      </c>
      <c r="AE70" s="68">
        <v>4</v>
      </c>
      <c r="AG70" s="68">
        <v>13</v>
      </c>
      <c r="AH70" s="68">
        <v>15</v>
      </c>
      <c r="AI70" s="68">
        <v>9</v>
      </c>
      <c r="AJ70" s="68">
        <v>10</v>
      </c>
      <c r="AK70" s="68">
        <v>8</v>
      </c>
      <c r="AL70" s="68">
        <v>4</v>
      </c>
      <c r="AM70" s="68">
        <v>11</v>
      </c>
    </row>
    <row r="71" spans="2:39">
      <c r="B71" s="423"/>
      <c r="C71" s="395"/>
      <c r="D71" s="71">
        <v>5.5555555555555601E-2</v>
      </c>
      <c r="E71" s="71">
        <v>5.5555555555555601E-2</v>
      </c>
      <c r="F71" s="71">
        <v>0.155555555555556</v>
      </c>
      <c r="G71" s="71">
        <v>0.16666666666666699</v>
      </c>
      <c r="H71" s="71">
        <v>0.54444444444444395</v>
      </c>
      <c r="I71" s="71">
        <v>2.2222222222222199E-2</v>
      </c>
      <c r="K71" s="71">
        <v>0.160919540229885</v>
      </c>
      <c r="L71" s="71">
        <v>0.114942528735632</v>
      </c>
      <c r="M71" s="71">
        <v>4.5977011494252901E-2</v>
      </c>
      <c r="N71" s="71">
        <v>0.160919540229885</v>
      </c>
      <c r="O71" s="71">
        <v>0.50574712643678199</v>
      </c>
      <c r="P71" s="71">
        <v>1.1494252873563199E-2</v>
      </c>
      <c r="R71" s="71">
        <v>0.14736842105263201</v>
      </c>
      <c r="S71" s="71">
        <v>0.14736842105263201</v>
      </c>
      <c r="T71" s="71">
        <v>0.26315789473684198</v>
      </c>
      <c r="U71" s="71">
        <v>8.42105263157895E-2</v>
      </c>
      <c r="V71" s="71">
        <v>0.30526315789473701</v>
      </c>
      <c r="W71" s="71">
        <v>5.2631578947368397E-2</v>
      </c>
      <c r="Y71" s="71">
        <v>0.151898734177215</v>
      </c>
      <c r="Z71" s="71">
        <v>0.240506329113924</v>
      </c>
      <c r="AA71" s="71">
        <v>0.189873417721519</v>
      </c>
      <c r="AB71" s="71">
        <v>0.126582278481013</v>
      </c>
      <c r="AC71" s="71">
        <v>0.164556962025316</v>
      </c>
      <c r="AD71" s="71">
        <v>7.5949367088607597E-2</v>
      </c>
      <c r="AE71" s="71">
        <v>5.0632911392405097E-2</v>
      </c>
      <c r="AG71" s="71">
        <v>0.185714285714286</v>
      </c>
      <c r="AH71" s="71">
        <v>0.214285714285714</v>
      </c>
      <c r="AI71" s="71">
        <v>0.128571428571429</v>
      </c>
      <c r="AJ71" s="71">
        <v>0.14285714285714299</v>
      </c>
      <c r="AK71" s="71">
        <v>0.114285714285714</v>
      </c>
      <c r="AL71" s="71">
        <v>5.7142857142857099E-2</v>
      </c>
      <c r="AM71" s="71">
        <v>0.157142857142857</v>
      </c>
    </row>
    <row r="72" spans="2:39">
      <c r="C72" s="59"/>
      <c r="D72" s="65"/>
      <c r="K72" s="65"/>
      <c r="R72" s="65"/>
      <c r="Y72" s="65"/>
      <c r="AG72" s="65"/>
    </row>
    <row r="73" spans="2:39">
      <c r="B73" s="423" t="s">
        <v>101</v>
      </c>
      <c r="C73" s="391" t="s">
        <v>161</v>
      </c>
      <c r="D73" s="68">
        <v>43</v>
      </c>
      <c r="E73" s="68">
        <v>37</v>
      </c>
      <c r="F73" s="68">
        <v>24</v>
      </c>
      <c r="G73" s="68">
        <v>8</v>
      </c>
      <c r="H73" s="68">
        <v>24</v>
      </c>
      <c r="I73" s="68">
        <v>1</v>
      </c>
      <c r="K73" s="68">
        <v>37</v>
      </c>
      <c r="L73" s="68">
        <v>28</v>
      </c>
      <c r="M73" s="68">
        <v>25</v>
      </c>
      <c r="N73" s="68">
        <v>9</v>
      </c>
      <c r="O73" s="68">
        <v>18</v>
      </c>
      <c r="P73" s="68">
        <v>1</v>
      </c>
      <c r="R73" s="68">
        <v>39</v>
      </c>
      <c r="S73" s="68">
        <v>30</v>
      </c>
      <c r="T73" s="68">
        <v>30</v>
      </c>
      <c r="U73" s="68">
        <v>5</v>
      </c>
      <c r="V73" s="68">
        <v>7</v>
      </c>
      <c r="W73" s="68">
        <v>1</v>
      </c>
      <c r="Y73" s="68">
        <v>49</v>
      </c>
      <c r="Z73" s="68">
        <v>42</v>
      </c>
      <c r="AA73" s="68">
        <v>19</v>
      </c>
      <c r="AB73" s="68">
        <v>2</v>
      </c>
      <c r="AC73" s="68">
        <v>7</v>
      </c>
      <c r="AD73" s="68">
        <v>4</v>
      </c>
      <c r="AE73" s="68">
        <v>1</v>
      </c>
      <c r="AG73" s="68">
        <v>58</v>
      </c>
      <c r="AH73" s="68">
        <v>31</v>
      </c>
      <c r="AI73" s="68">
        <v>16</v>
      </c>
      <c r="AJ73" s="68">
        <v>5</v>
      </c>
      <c r="AK73" s="68">
        <v>3</v>
      </c>
      <c r="AL73" s="68">
        <v>4</v>
      </c>
      <c r="AM73" s="68">
        <v>1</v>
      </c>
    </row>
    <row r="74" spans="2:39">
      <c r="B74" s="423"/>
      <c r="C74" s="390"/>
      <c r="D74" s="71">
        <v>0.31386861313868603</v>
      </c>
      <c r="E74" s="71">
        <v>0.27007299270072999</v>
      </c>
      <c r="F74" s="71">
        <v>0.17518248175182499</v>
      </c>
      <c r="G74" s="71">
        <v>5.8394160583941597E-2</v>
      </c>
      <c r="H74" s="71">
        <v>0.17518248175182499</v>
      </c>
      <c r="I74" s="72">
        <v>7.2992700729926996E-3</v>
      </c>
      <c r="K74" s="71">
        <v>0.31355932203389802</v>
      </c>
      <c r="L74" s="71">
        <v>0.23728813559322001</v>
      </c>
      <c r="M74" s="71">
        <v>0.21186440677966101</v>
      </c>
      <c r="N74" s="71">
        <v>7.6271186440677999E-2</v>
      </c>
      <c r="O74" s="71">
        <v>0.152542372881356</v>
      </c>
      <c r="P74" s="72">
        <v>8.4745762711864406E-3</v>
      </c>
      <c r="R74" s="71">
        <v>0.34821428571428598</v>
      </c>
      <c r="S74" s="71">
        <v>0.26785714285714302</v>
      </c>
      <c r="T74" s="71">
        <v>0.26785714285714302</v>
      </c>
      <c r="U74" s="71">
        <v>4.4642857142857102E-2</v>
      </c>
      <c r="V74" s="71">
        <v>6.25E-2</v>
      </c>
      <c r="W74" s="72">
        <v>8.9285714285714298E-3</v>
      </c>
      <c r="Y74" s="71">
        <v>0.39516129032258102</v>
      </c>
      <c r="Z74" s="71">
        <v>0.33870967741935498</v>
      </c>
      <c r="AA74" s="71">
        <v>0.15322580645161299</v>
      </c>
      <c r="AB74" s="71">
        <v>1.6129032258064498E-2</v>
      </c>
      <c r="AC74" s="71">
        <v>5.6451612903225798E-2</v>
      </c>
      <c r="AD74" s="71">
        <v>3.2258064516128997E-2</v>
      </c>
      <c r="AE74" s="72">
        <v>8.0645161290322596E-3</v>
      </c>
      <c r="AG74" s="71">
        <v>0.49152542372881403</v>
      </c>
      <c r="AH74" s="71">
        <v>0.26271186440678002</v>
      </c>
      <c r="AI74" s="71">
        <v>0.13559322033898299</v>
      </c>
      <c r="AJ74" s="71">
        <v>4.2372881355932202E-2</v>
      </c>
      <c r="AK74" s="71">
        <v>2.5423728813559299E-2</v>
      </c>
      <c r="AL74" s="71">
        <v>3.3898305084745797E-2</v>
      </c>
      <c r="AM74" s="72">
        <v>8.4745762711864406E-3</v>
      </c>
    </row>
    <row r="75" spans="2:39">
      <c r="B75" s="423"/>
      <c r="C75" s="392" t="s">
        <v>162</v>
      </c>
      <c r="D75" s="68">
        <v>15</v>
      </c>
      <c r="E75" s="68">
        <v>34</v>
      </c>
      <c r="F75" s="68">
        <v>28</v>
      </c>
      <c r="G75" s="68">
        <v>7</v>
      </c>
      <c r="H75" s="68">
        <v>22</v>
      </c>
      <c r="I75" s="68">
        <v>0</v>
      </c>
      <c r="K75" s="68">
        <v>17</v>
      </c>
      <c r="L75" s="68">
        <v>24</v>
      </c>
      <c r="M75" s="68">
        <v>13</v>
      </c>
      <c r="N75" s="68">
        <v>6</v>
      </c>
      <c r="O75" s="68">
        <v>11</v>
      </c>
      <c r="P75" s="68">
        <v>1</v>
      </c>
      <c r="R75" s="68">
        <v>18</v>
      </c>
      <c r="S75" s="68">
        <v>25</v>
      </c>
      <c r="T75" s="68">
        <v>21</v>
      </c>
      <c r="U75" s="68">
        <v>8</v>
      </c>
      <c r="V75" s="68">
        <v>5</v>
      </c>
      <c r="W75" s="68">
        <v>1</v>
      </c>
      <c r="Y75" s="68">
        <v>31</v>
      </c>
      <c r="Z75" s="68">
        <v>20</v>
      </c>
      <c r="AA75" s="68">
        <v>21</v>
      </c>
      <c r="AB75" s="68">
        <v>3</v>
      </c>
      <c r="AC75" s="68">
        <v>7</v>
      </c>
      <c r="AD75" s="68">
        <v>3</v>
      </c>
      <c r="AE75" s="68">
        <v>8</v>
      </c>
      <c r="AG75" s="68">
        <v>26</v>
      </c>
      <c r="AH75" s="68">
        <v>25</v>
      </c>
      <c r="AI75" s="68">
        <v>19</v>
      </c>
      <c r="AJ75" s="68">
        <v>4</v>
      </c>
      <c r="AK75" s="68">
        <v>3</v>
      </c>
      <c r="AL75" s="68">
        <v>3</v>
      </c>
      <c r="AM75" s="68">
        <v>1</v>
      </c>
    </row>
    <row r="76" spans="2:39">
      <c r="B76" s="423"/>
      <c r="C76" s="390"/>
      <c r="D76" s="71">
        <v>0.14150943396226401</v>
      </c>
      <c r="E76" s="71">
        <v>0.320754716981132</v>
      </c>
      <c r="F76" s="71">
        <v>0.26415094339622602</v>
      </c>
      <c r="G76" s="71">
        <v>6.6037735849056603E-2</v>
      </c>
      <c r="H76" s="71">
        <v>0.20754716981132099</v>
      </c>
      <c r="I76" s="71">
        <v>0</v>
      </c>
      <c r="K76" s="71">
        <v>0.23611111111111099</v>
      </c>
      <c r="L76" s="71">
        <v>0.33333333333333298</v>
      </c>
      <c r="M76" s="71">
        <v>0.180555555555556</v>
      </c>
      <c r="N76" s="71">
        <v>8.3333333333333301E-2</v>
      </c>
      <c r="O76" s="71">
        <v>0.15277777777777801</v>
      </c>
      <c r="P76" s="71">
        <v>1.38888888888889E-2</v>
      </c>
      <c r="R76" s="71">
        <v>0.230769230769231</v>
      </c>
      <c r="S76" s="71">
        <v>0.32051282051282098</v>
      </c>
      <c r="T76" s="71">
        <v>0.269230769230769</v>
      </c>
      <c r="U76" s="71">
        <v>0.102564102564103</v>
      </c>
      <c r="V76" s="71">
        <v>6.4102564102564097E-2</v>
      </c>
      <c r="W76" s="71">
        <v>1.2820512820512799E-2</v>
      </c>
      <c r="Y76" s="71">
        <v>0.33333333333333298</v>
      </c>
      <c r="Z76" s="71">
        <v>0.21505376344086</v>
      </c>
      <c r="AA76" s="71">
        <v>0.225806451612903</v>
      </c>
      <c r="AB76" s="71">
        <v>3.2258064516128997E-2</v>
      </c>
      <c r="AC76" s="71">
        <v>7.5268817204301106E-2</v>
      </c>
      <c r="AD76" s="71">
        <v>3.2258064516128997E-2</v>
      </c>
      <c r="AE76" s="71">
        <v>8.6021505376344107E-2</v>
      </c>
      <c r="AG76" s="71">
        <v>0.32098765432098803</v>
      </c>
      <c r="AH76" s="71">
        <v>0.30864197530864201</v>
      </c>
      <c r="AI76" s="71">
        <v>0.234567901234568</v>
      </c>
      <c r="AJ76" s="71">
        <v>4.9382716049382699E-2</v>
      </c>
      <c r="AK76" s="71">
        <v>3.7037037037037E-2</v>
      </c>
      <c r="AL76" s="71">
        <v>3.7037037037037E-2</v>
      </c>
      <c r="AM76" s="71">
        <v>1.2345679012345699E-2</v>
      </c>
    </row>
    <row r="77" spans="2:39">
      <c r="B77" s="423"/>
      <c r="C77" s="392" t="s">
        <v>163</v>
      </c>
      <c r="D77" s="68">
        <v>2</v>
      </c>
      <c r="E77" s="68">
        <v>4</v>
      </c>
      <c r="F77" s="68">
        <v>9</v>
      </c>
      <c r="G77" s="68">
        <v>3</v>
      </c>
      <c r="H77" s="68">
        <v>24</v>
      </c>
      <c r="I77" s="68">
        <v>2</v>
      </c>
      <c r="K77" s="68">
        <v>3</v>
      </c>
      <c r="L77" s="68">
        <v>1</v>
      </c>
      <c r="M77" s="68">
        <v>6</v>
      </c>
      <c r="N77" s="68">
        <v>7</v>
      </c>
      <c r="O77" s="68">
        <v>7</v>
      </c>
      <c r="P77" s="68">
        <v>2</v>
      </c>
      <c r="R77" s="68">
        <v>2</v>
      </c>
      <c r="S77" s="68">
        <v>9</v>
      </c>
      <c r="T77" s="68">
        <v>7</v>
      </c>
      <c r="U77" s="68">
        <v>4</v>
      </c>
      <c r="V77" s="68">
        <v>7</v>
      </c>
      <c r="W77" s="68">
        <v>6</v>
      </c>
      <c r="Y77" s="68">
        <v>3</v>
      </c>
      <c r="Z77" s="68">
        <v>5</v>
      </c>
      <c r="AA77" s="68">
        <v>6</v>
      </c>
      <c r="AB77" s="68">
        <v>2</v>
      </c>
      <c r="AC77" s="68">
        <v>5</v>
      </c>
      <c r="AD77" s="68">
        <v>5</v>
      </c>
      <c r="AE77" s="68">
        <v>4</v>
      </c>
      <c r="AG77" s="68">
        <v>6</v>
      </c>
      <c r="AH77" s="68">
        <v>1</v>
      </c>
      <c r="AI77" s="68">
        <v>1</v>
      </c>
      <c r="AJ77" s="68">
        <v>0</v>
      </c>
      <c r="AK77" s="68">
        <v>3</v>
      </c>
      <c r="AL77" s="68">
        <v>1</v>
      </c>
      <c r="AM77" s="68">
        <v>1</v>
      </c>
    </row>
    <row r="78" spans="2:39">
      <c r="B78" s="423"/>
      <c r="C78" s="390"/>
      <c r="D78" s="71">
        <v>4.5454545454545497E-2</v>
      </c>
      <c r="E78" s="71">
        <v>9.0909090909090898E-2</v>
      </c>
      <c r="F78" s="71">
        <v>0.204545454545455</v>
      </c>
      <c r="G78" s="71">
        <v>6.8181818181818205E-2</v>
      </c>
      <c r="H78" s="71">
        <v>0.54545454545454497</v>
      </c>
      <c r="I78" s="71">
        <v>4.5454545454545497E-2</v>
      </c>
      <c r="K78" s="71">
        <v>0.115384615384615</v>
      </c>
      <c r="L78" s="71">
        <v>3.8461538461538498E-2</v>
      </c>
      <c r="M78" s="71">
        <v>0.230769230769231</v>
      </c>
      <c r="N78" s="71">
        <v>0.269230769230769</v>
      </c>
      <c r="O78" s="71">
        <v>0.269230769230769</v>
      </c>
      <c r="P78" s="71">
        <v>7.69230769230769E-2</v>
      </c>
      <c r="R78" s="71">
        <v>5.7142857142857099E-2</v>
      </c>
      <c r="S78" s="71">
        <v>0.25714285714285701</v>
      </c>
      <c r="T78" s="71">
        <v>0.2</v>
      </c>
      <c r="U78" s="71">
        <v>0.114285714285714</v>
      </c>
      <c r="V78" s="71">
        <v>0.2</v>
      </c>
      <c r="W78" s="71">
        <v>0.17142857142857101</v>
      </c>
      <c r="Y78" s="71">
        <v>0.1</v>
      </c>
      <c r="Z78" s="71">
        <v>0.16666666666666699</v>
      </c>
      <c r="AA78" s="71">
        <v>0.2</v>
      </c>
      <c r="AB78" s="71">
        <v>6.6666666666666693E-2</v>
      </c>
      <c r="AC78" s="71">
        <v>0.16666666666666699</v>
      </c>
      <c r="AD78" s="71">
        <v>0.16666666666666699</v>
      </c>
      <c r="AE78" s="71">
        <v>0.133333333333333</v>
      </c>
      <c r="AG78" s="71">
        <v>0.46153846153846201</v>
      </c>
      <c r="AH78" s="71">
        <v>7.69230769230769E-2</v>
      </c>
      <c r="AI78" s="71">
        <v>7.69230769230769E-2</v>
      </c>
      <c r="AJ78" s="71">
        <v>0</v>
      </c>
      <c r="AK78" s="71">
        <v>0.230769230769231</v>
      </c>
      <c r="AL78" s="71">
        <v>7.69230769230769E-2</v>
      </c>
      <c r="AM78" s="71">
        <v>7.69230769230769E-2</v>
      </c>
    </row>
    <row r="79" spans="2:39">
      <c r="B79" s="423"/>
      <c r="C79" s="392" t="s">
        <v>164</v>
      </c>
      <c r="D79" s="68">
        <v>93</v>
      </c>
      <c r="E79" s="68">
        <v>86</v>
      </c>
      <c r="F79" s="68">
        <v>93</v>
      </c>
      <c r="G79" s="68">
        <v>35</v>
      </c>
      <c r="H79" s="68">
        <v>71</v>
      </c>
      <c r="I79" s="68">
        <v>4</v>
      </c>
      <c r="K79" s="68">
        <v>91</v>
      </c>
      <c r="L79" s="68">
        <v>80</v>
      </c>
      <c r="M79" s="68">
        <v>81</v>
      </c>
      <c r="N79" s="68">
        <v>49</v>
      </c>
      <c r="O79" s="68">
        <v>84</v>
      </c>
      <c r="P79" s="68">
        <v>2</v>
      </c>
      <c r="R79" s="68">
        <v>108</v>
      </c>
      <c r="S79" s="68">
        <v>97</v>
      </c>
      <c r="T79" s="68">
        <v>104</v>
      </c>
      <c r="U79" s="68">
        <v>38</v>
      </c>
      <c r="V79" s="68">
        <v>48</v>
      </c>
      <c r="W79" s="68">
        <v>3</v>
      </c>
      <c r="Y79" s="68">
        <v>120</v>
      </c>
      <c r="Z79" s="68">
        <v>84</v>
      </c>
      <c r="AA79" s="68">
        <v>95</v>
      </c>
      <c r="AB79" s="68">
        <v>36</v>
      </c>
      <c r="AC79" s="68">
        <v>29</v>
      </c>
      <c r="AD79" s="68">
        <v>15</v>
      </c>
      <c r="AE79" s="68">
        <v>11</v>
      </c>
      <c r="AG79" s="68">
        <v>124</v>
      </c>
      <c r="AH79" s="68">
        <v>104</v>
      </c>
      <c r="AI79" s="68">
        <v>66</v>
      </c>
      <c r="AJ79" s="68">
        <v>18</v>
      </c>
      <c r="AK79" s="68">
        <v>18</v>
      </c>
      <c r="AL79" s="68">
        <v>8</v>
      </c>
      <c r="AM79" s="68">
        <v>9</v>
      </c>
    </row>
    <row r="80" spans="2:39">
      <c r="B80" s="423"/>
      <c r="C80" s="390"/>
      <c r="D80" s="71">
        <v>0.24345549738219899</v>
      </c>
      <c r="E80" s="71">
        <v>0.22513089005235601</v>
      </c>
      <c r="F80" s="71">
        <v>0.24345549738219899</v>
      </c>
      <c r="G80" s="71">
        <v>9.1623036649214701E-2</v>
      </c>
      <c r="H80" s="71">
        <v>0.18586387434554999</v>
      </c>
      <c r="I80" s="71">
        <v>1.04712041884817E-2</v>
      </c>
      <c r="K80" s="71">
        <v>0.235142118863049</v>
      </c>
      <c r="L80" s="71">
        <v>0.20671834625322999</v>
      </c>
      <c r="M80" s="71">
        <v>0.209302325581395</v>
      </c>
      <c r="N80" s="71">
        <v>0.12661498708010299</v>
      </c>
      <c r="O80" s="71">
        <v>0.217054263565891</v>
      </c>
      <c r="P80" s="72">
        <v>5.1679586563307496E-3</v>
      </c>
      <c r="R80" s="71">
        <v>0.271356783919598</v>
      </c>
      <c r="S80" s="71">
        <v>0.24371859296482401</v>
      </c>
      <c r="T80" s="71">
        <v>0.26130653266331699</v>
      </c>
      <c r="U80" s="71">
        <v>9.5477386934673406E-2</v>
      </c>
      <c r="V80" s="71">
        <v>0.120603015075377</v>
      </c>
      <c r="W80" s="72">
        <v>7.5376884422110602E-3</v>
      </c>
      <c r="Y80" s="71">
        <v>0.30769230769230799</v>
      </c>
      <c r="Z80" s="71">
        <v>0.21538461538461501</v>
      </c>
      <c r="AA80" s="71">
        <v>0.243589743589744</v>
      </c>
      <c r="AB80" s="71">
        <v>9.2307692307692299E-2</v>
      </c>
      <c r="AC80" s="71">
        <v>7.43589743589744E-2</v>
      </c>
      <c r="AD80" s="71">
        <v>3.8461538461538498E-2</v>
      </c>
      <c r="AE80" s="71">
        <v>2.8205128205128199E-2</v>
      </c>
      <c r="AG80" s="71">
        <v>0.35734870317002898</v>
      </c>
      <c r="AH80" s="71">
        <v>0.29971181556196003</v>
      </c>
      <c r="AI80" s="71">
        <v>0.190201729106628</v>
      </c>
      <c r="AJ80" s="71">
        <v>5.1873198847262297E-2</v>
      </c>
      <c r="AK80" s="71">
        <v>5.1873198847262297E-2</v>
      </c>
      <c r="AL80" s="71">
        <v>2.3054755043227699E-2</v>
      </c>
      <c r="AM80" s="71">
        <v>2.59365994236311E-2</v>
      </c>
    </row>
    <row r="81" spans="2:39">
      <c r="C81" s="59"/>
      <c r="D81" s="65"/>
      <c r="K81" s="65"/>
      <c r="R81" s="65"/>
      <c r="Y81" s="65"/>
      <c r="AG81" s="65"/>
    </row>
    <row r="82" spans="2:39">
      <c r="B82" s="423" t="s">
        <v>148</v>
      </c>
      <c r="C82" s="403" t="s">
        <v>165</v>
      </c>
      <c r="D82" s="68">
        <v>19</v>
      </c>
      <c r="E82" s="68">
        <v>13</v>
      </c>
      <c r="F82" s="68">
        <v>13</v>
      </c>
      <c r="G82" s="68">
        <v>3</v>
      </c>
      <c r="H82" s="68">
        <v>3</v>
      </c>
      <c r="I82" s="68">
        <v>1</v>
      </c>
      <c r="K82" s="68">
        <v>22</v>
      </c>
      <c r="L82" s="68">
        <v>9</v>
      </c>
      <c r="M82" s="68">
        <v>8</v>
      </c>
      <c r="N82" s="68">
        <v>5</v>
      </c>
      <c r="O82" s="68">
        <v>3</v>
      </c>
      <c r="P82" s="68">
        <v>0</v>
      </c>
      <c r="R82" s="68">
        <v>23</v>
      </c>
      <c r="S82" s="68">
        <v>11</v>
      </c>
      <c r="T82" s="68">
        <v>5</v>
      </c>
      <c r="U82" s="68">
        <v>1</v>
      </c>
      <c r="V82" s="68">
        <v>1</v>
      </c>
      <c r="W82" s="68">
        <v>2</v>
      </c>
      <c r="Y82" s="68">
        <v>18</v>
      </c>
      <c r="Z82" s="68">
        <v>13</v>
      </c>
      <c r="AA82" s="68">
        <v>7</v>
      </c>
      <c r="AB82" s="68">
        <v>2</v>
      </c>
      <c r="AC82" s="68">
        <v>1</v>
      </c>
      <c r="AD82" s="68">
        <v>1</v>
      </c>
      <c r="AE82" s="68">
        <v>0</v>
      </c>
      <c r="AG82" s="68">
        <v>21</v>
      </c>
      <c r="AH82" s="68">
        <v>14</v>
      </c>
      <c r="AI82" s="68">
        <v>8</v>
      </c>
      <c r="AJ82" s="68">
        <v>0</v>
      </c>
      <c r="AK82" s="68">
        <v>1</v>
      </c>
      <c r="AL82" s="68">
        <v>0</v>
      </c>
      <c r="AM82" s="68">
        <v>0</v>
      </c>
    </row>
    <row r="83" spans="2:39">
      <c r="B83" s="423"/>
      <c r="C83" s="402"/>
      <c r="D83" s="71">
        <v>0.36538461538461497</v>
      </c>
      <c r="E83" s="71">
        <v>0.25</v>
      </c>
      <c r="F83" s="71">
        <v>0.25</v>
      </c>
      <c r="G83" s="71">
        <v>5.7692307692307702E-2</v>
      </c>
      <c r="H83" s="71">
        <v>5.7692307692307702E-2</v>
      </c>
      <c r="I83" s="71">
        <v>1.9230769230769201E-2</v>
      </c>
      <c r="K83" s="71">
        <v>0.46808510638297901</v>
      </c>
      <c r="L83" s="71">
        <v>0.19148936170212799</v>
      </c>
      <c r="M83" s="71">
        <v>0.170212765957447</v>
      </c>
      <c r="N83" s="71">
        <v>0.10638297872340401</v>
      </c>
      <c r="O83" s="71">
        <v>6.3829787234042604E-2</v>
      </c>
      <c r="P83" s="71">
        <v>0</v>
      </c>
      <c r="R83" s="71">
        <v>0.53488372093023295</v>
      </c>
      <c r="S83" s="71">
        <v>0.25581395348837199</v>
      </c>
      <c r="T83" s="71">
        <v>0.116279069767442</v>
      </c>
      <c r="U83" s="71">
        <v>2.32558139534884E-2</v>
      </c>
      <c r="V83" s="71">
        <v>2.32558139534884E-2</v>
      </c>
      <c r="W83" s="71">
        <v>4.6511627906976702E-2</v>
      </c>
      <c r="Y83" s="71">
        <v>0.42857142857142899</v>
      </c>
      <c r="Z83" s="71">
        <v>0.30952380952380998</v>
      </c>
      <c r="AA83" s="71">
        <v>0.16666666666666699</v>
      </c>
      <c r="AB83" s="71">
        <v>4.7619047619047603E-2</v>
      </c>
      <c r="AC83" s="71">
        <v>2.3809523809523801E-2</v>
      </c>
      <c r="AD83" s="71">
        <v>2.3809523809523801E-2</v>
      </c>
      <c r="AE83" s="71">
        <v>0</v>
      </c>
      <c r="AG83" s="71">
        <v>0.47727272727272702</v>
      </c>
      <c r="AH83" s="71">
        <v>0.31818181818181801</v>
      </c>
      <c r="AI83" s="71">
        <v>0.18181818181818199</v>
      </c>
      <c r="AJ83" s="71">
        <v>0</v>
      </c>
      <c r="AK83" s="71">
        <v>2.27272727272727E-2</v>
      </c>
      <c r="AL83" s="71">
        <v>0</v>
      </c>
      <c r="AM83" s="71">
        <v>0</v>
      </c>
    </row>
    <row r="84" spans="2:39">
      <c r="B84" s="423"/>
      <c r="C84" s="401" t="s">
        <v>166</v>
      </c>
      <c r="D84" s="68">
        <v>15</v>
      </c>
      <c r="E84" s="68">
        <v>20</v>
      </c>
      <c r="F84" s="68">
        <v>28</v>
      </c>
      <c r="G84" s="68">
        <v>12</v>
      </c>
      <c r="H84" s="68">
        <v>18</v>
      </c>
      <c r="I84" s="68">
        <v>1</v>
      </c>
      <c r="K84" s="68">
        <v>28</v>
      </c>
      <c r="L84" s="68">
        <v>21</v>
      </c>
      <c r="M84" s="68">
        <v>10</v>
      </c>
      <c r="N84" s="68">
        <v>4</v>
      </c>
      <c r="O84" s="68">
        <v>13</v>
      </c>
      <c r="P84" s="68">
        <v>1</v>
      </c>
      <c r="R84" s="68">
        <v>28</v>
      </c>
      <c r="S84" s="68">
        <v>26</v>
      </c>
      <c r="T84" s="68">
        <v>20</v>
      </c>
      <c r="U84" s="68">
        <v>7</v>
      </c>
      <c r="V84" s="68">
        <v>5</v>
      </c>
      <c r="W84" s="68">
        <v>1</v>
      </c>
      <c r="Y84" s="68">
        <v>36</v>
      </c>
      <c r="Z84" s="68">
        <v>25</v>
      </c>
      <c r="AA84" s="68">
        <v>18</v>
      </c>
      <c r="AB84" s="68">
        <v>4</v>
      </c>
      <c r="AC84" s="68">
        <v>8</v>
      </c>
      <c r="AD84" s="68">
        <v>1</v>
      </c>
      <c r="AE84" s="68">
        <v>2</v>
      </c>
      <c r="AG84" s="68">
        <v>37</v>
      </c>
      <c r="AH84" s="68">
        <v>18</v>
      </c>
      <c r="AI84" s="68">
        <v>18</v>
      </c>
      <c r="AJ84" s="68">
        <v>5</v>
      </c>
      <c r="AK84" s="68">
        <v>2</v>
      </c>
      <c r="AL84" s="68">
        <v>2</v>
      </c>
      <c r="AM84" s="68">
        <v>1</v>
      </c>
    </row>
    <row r="85" spans="2:39">
      <c r="B85" s="423"/>
      <c r="C85" s="402"/>
      <c r="D85" s="71">
        <v>0.159574468085106</v>
      </c>
      <c r="E85" s="71">
        <v>0.21276595744680901</v>
      </c>
      <c r="F85" s="71">
        <v>0.29787234042553201</v>
      </c>
      <c r="G85" s="71">
        <v>0.12765957446808501</v>
      </c>
      <c r="H85" s="71">
        <v>0.19148936170212799</v>
      </c>
      <c r="I85" s="71">
        <v>1.0638297872340399E-2</v>
      </c>
      <c r="K85" s="71">
        <v>0.36363636363636398</v>
      </c>
      <c r="L85" s="71">
        <v>0.27272727272727298</v>
      </c>
      <c r="M85" s="71">
        <v>0.12987012987013</v>
      </c>
      <c r="N85" s="71">
        <v>5.1948051948051903E-2</v>
      </c>
      <c r="O85" s="71">
        <v>0.168831168831169</v>
      </c>
      <c r="P85" s="71">
        <v>1.2987012987013E-2</v>
      </c>
      <c r="R85" s="71">
        <v>0.32183908045977</v>
      </c>
      <c r="S85" s="71">
        <v>0.29885057471264398</v>
      </c>
      <c r="T85" s="71">
        <v>0.229885057471264</v>
      </c>
      <c r="U85" s="71">
        <v>8.04597701149425E-2</v>
      </c>
      <c r="V85" s="71">
        <v>5.7471264367816098E-2</v>
      </c>
      <c r="W85" s="71">
        <v>1.1494252873563199E-2</v>
      </c>
      <c r="Y85" s="71">
        <v>0.38297872340425498</v>
      </c>
      <c r="Z85" s="71">
        <v>0.26595744680851102</v>
      </c>
      <c r="AA85" s="71">
        <v>0.19148936170212799</v>
      </c>
      <c r="AB85" s="71">
        <v>4.2553191489361701E-2</v>
      </c>
      <c r="AC85" s="71">
        <v>8.5106382978723402E-2</v>
      </c>
      <c r="AD85" s="71">
        <v>1.0638297872340399E-2</v>
      </c>
      <c r="AE85" s="71">
        <v>2.1276595744680899E-2</v>
      </c>
      <c r="AG85" s="71">
        <v>0.44578313253011997</v>
      </c>
      <c r="AH85" s="71">
        <v>0.21686746987951799</v>
      </c>
      <c r="AI85" s="71">
        <v>0.21686746987951799</v>
      </c>
      <c r="AJ85" s="71">
        <v>6.02409638554217E-2</v>
      </c>
      <c r="AK85" s="71">
        <v>2.40963855421687E-2</v>
      </c>
      <c r="AL85" s="71">
        <v>2.40963855421687E-2</v>
      </c>
      <c r="AM85" s="71">
        <v>1.20481927710843E-2</v>
      </c>
    </row>
    <row r="86" spans="2:39">
      <c r="B86" s="423"/>
      <c r="C86" s="401" t="s">
        <v>167</v>
      </c>
      <c r="D86" s="68">
        <v>77</v>
      </c>
      <c r="E86" s="68">
        <v>96</v>
      </c>
      <c r="F86" s="68">
        <v>59</v>
      </c>
      <c r="G86" s="68">
        <v>22</v>
      </c>
      <c r="H86" s="68">
        <v>41</v>
      </c>
      <c r="I86" s="68">
        <v>3</v>
      </c>
      <c r="K86" s="68">
        <v>80</v>
      </c>
      <c r="L86" s="68">
        <v>79</v>
      </c>
      <c r="M86" s="68">
        <v>63</v>
      </c>
      <c r="N86" s="68">
        <v>20</v>
      </c>
      <c r="O86" s="68">
        <v>35</v>
      </c>
      <c r="P86" s="68">
        <v>0</v>
      </c>
      <c r="R86" s="68">
        <v>75</v>
      </c>
      <c r="S86" s="68">
        <v>81</v>
      </c>
      <c r="T86" s="68">
        <v>70</v>
      </c>
      <c r="U86" s="68">
        <v>15</v>
      </c>
      <c r="V86" s="68">
        <v>17</v>
      </c>
      <c r="W86" s="68">
        <v>3</v>
      </c>
      <c r="Y86" s="68">
        <v>98</v>
      </c>
      <c r="Z86" s="68">
        <v>79</v>
      </c>
      <c r="AA86" s="68">
        <v>47</v>
      </c>
      <c r="AB86" s="68">
        <v>13</v>
      </c>
      <c r="AC86" s="68">
        <v>8</v>
      </c>
      <c r="AD86" s="68">
        <v>6</v>
      </c>
      <c r="AE86" s="68">
        <v>9</v>
      </c>
      <c r="AG86" s="68">
        <v>103</v>
      </c>
      <c r="AH86" s="68">
        <v>76</v>
      </c>
      <c r="AI86" s="68">
        <v>37</v>
      </c>
      <c r="AJ86" s="68">
        <v>12</v>
      </c>
      <c r="AK86" s="68">
        <v>10</v>
      </c>
      <c r="AL86" s="68">
        <v>1</v>
      </c>
      <c r="AM86" s="68">
        <v>9</v>
      </c>
    </row>
    <row r="87" spans="2:39">
      <c r="B87" s="423"/>
      <c r="C87" s="402"/>
      <c r="D87" s="71">
        <v>0.25838926174496601</v>
      </c>
      <c r="E87" s="71">
        <v>0.322147651006711</v>
      </c>
      <c r="F87" s="71">
        <v>0.19798657718120799</v>
      </c>
      <c r="G87" s="71">
        <v>7.3825503355704702E-2</v>
      </c>
      <c r="H87" s="71">
        <v>0.13758389261744999</v>
      </c>
      <c r="I87" s="71">
        <v>1.00671140939597E-2</v>
      </c>
      <c r="K87" s="71">
        <v>0.28880866425992802</v>
      </c>
      <c r="L87" s="71">
        <v>0.28519855595667898</v>
      </c>
      <c r="M87" s="71">
        <v>0.22743682310469299</v>
      </c>
      <c r="N87" s="71">
        <v>7.2202166064981907E-2</v>
      </c>
      <c r="O87" s="71">
        <v>0.12635379061371799</v>
      </c>
      <c r="P87" s="71">
        <v>0</v>
      </c>
      <c r="R87" s="71">
        <v>0.28735632183908</v>
      </c>
      <c r="S87" s="71">
        <v>0.31034482758620702</v>
      </c>
      <c r="T87" s="71">
        <v>0.26819923371647503</v>
      </c>
      <c r="U87" s="71">
        <v>5.7471264367816098E-2</v>
      </c>
      <c r="V87" s="71">
        <v>6.5134099616858204E-2</v>
      </c>
      <c r="W87" s="71">
        <v>1.1494252873563199E-2</v>
      </c>
      <c r="Y87" s="71">
        <v>0.37692307692307703</v>
      </c>
      <c r="Z87" s="71">
        <v>0.30384615384615399</v>
      </c>
      <c r="AA87" s="71">
        <v>0.18076923076923099</v>
      </c>
      <c r="AB87" s="71">
        <v>0.05</v>
      </c>
      <c r="AC87" s="71">
        <v>3.0769230769230799E-2</v>
      </c>
      <c r="AD87" s="71">
        <v>2.3076923076923099E-2</v>
      </c>
      <c r="AE87" s="71">
        <v>3.4615384615384603E-2</v>
      </c>
      <c r="AG87" s="71">
        <v>0.41532258064516098</v>
      </c>
      <c r="AH87" s="71">
        <v>0.30645161290322598</v>
      </c>
      <c r="AI87" s="71">
        <v>0.149193548387097</v>
      </c>
      <c r="AJ87" s="71">
        <v>4.8387096774193498E-2</v>
      </c>
      <c r="AK87" s="71">
        <v>4.0322580645161303E-2</v>
      </c>
      <c r="AL87" s="72">
        <v>4.0322580645161298E-3</v>
      </c>
      <c r="AM87" s="71">
        <v>3.6290322580645198E-2</v>
      </c>
    </row>
    <row r="88" spans="2:39">
      <c r="B88" s="423"/>
      <c r="C88" s="401" t="s">
        <v>168</v>
      </c>
      <c r="D88" s="68">
        <v>92</v>
      </c>
      <c r="E88" s="68">
        <v>93</v>
      </c>
      <c r="F88" s="68">
        <v>86</v>
      </c>
      <c r="G88" s="68">
        <v>26</v>
      </c>
      <c r="H88" s="68">
        <v>82</v>
      </c>
      <c r="I88" s="68">
        <v>4</v>
      </c>
      <c r="K88" s="68">
        <v>77</v>
      </c>
      <c r="L88" s="68">
        <v>65</v>
      </c>
      <c r="M88" s="68">
        <v>54</v>
      </c>
      <c r="N88" s="68">
        <v>34</v>
      </c>
      <c r="O88" s="68">
        <v>92</v>
      </c>
      <c r="P88" s="68">
        <v>5</v>
      </c>
      <c r="R88" s="68">
        <v>101</v>
      </c>
      <c r="S88" s="68">
        <v>83</v>
      </c>
      <c r="T88" s="68">
        <v>81</v>
      </c>
      <c r="U88" s="68">
        <v>28</v>
      </c>
      <c r="V88" s="68">
        <v>47</v>
      </c>
      <c r="W88" s="68">
        <v>5</v>
      </c>
      <c r="Y88" s="68">
        <v>122</v>
      </c>
      <c r="Z88" s="68">
        <v>70</v>
      </c>
      <c r="AA88" s="68">
        <v>67</v>
      </c>
      <c r="AB88" s="68">
        <v>24</v>
      </c>
      <c r="AC88" s="68">
        <v>25</v>
      </c>
      <c r="AD88" s="68">
        <v>15</v>
      </c>
      <c r="AE88" s="68">
        <v>19</v>
      </c>
      <c r="AG88" s="68">
        <v>119</v>
      </c>
      <c r="AH88" s="68">
        <v>86</v>
      </c>
      <c r="AI88" s="68">
        <v>43</v>
      </c>
      <c r="AJ88" s="68">
        <v>15</v>
      </c>
      <c r="AK88" s="68">
        <v>23</v>
      </c>
      <c r="AL88" s="68">
        <v>12</v>
      </c>
      <c r="AM88" s="68">
        <v>8</v>
      </c>
    </row>
    <row r="89" spans="2:39">
      <c r="B89" s="423"/>
      <c r="C89" s="402"/>
      <c r="D89" s="71">
        <v>0.240208877284595</v>
      </c>
      <c r="E89" s="71">
        <v>0.24281984334203699</v>
      </c>
      <c r="F89" s="71">
        <v>0.22454308093994799</v>
      </c>
      <c r="G89" s="71">
        <v>6.7885117493472605E-2</v>
      </c>
      <c r="H89" s="71">
        <v>0.214099216710183</v>
      </c>
      <c r="I89" s="71">
        <v>1.0443864229764999E-2</v>
      </c>
      <c r="K89" s="71">
        <v>0.235474006116208</v>
      </c>
      <c r="L89" s="71">
        <v>0.19877675840978601</v>
      </c>
      <c r="M89" s="71">
        <v>0.16513761467889901</v>
      </c>
      <c r="N89" s="71">
        <v>0.10397553516819601</v>
      </c>
      <c r="O89" s="71">
        <v>0.28134556574923503</v>
      </c>
      <c r="P89" s="71">
        <v>1.5290519877675801E-2</v>
      </c>
      <c r="R89" s="71">
        <v>0.29275362318840598</v>
      </c>
      <c r="S89" s="71">
        <v>0.24057971014492799</v>
      </c>
      <c r="T89" s="71">
        <v>0.23478260869565201</v>
      </c>
      <c r="U89" s="71">
        <v>8.1159420289855094E-2</v>
      </c>
      <c r="V89" s="71">
        <v>0.13623188405797099</v>
      </c>
      <c r="W89" s="71">
        <v>1.4492753623188401E-2</v>
      </c>
      <c r="Y89" s="71">
        <v>0.35672514619883</v>
      </c>
      <c r="Z89" s="71">
        <v>0.20467836257309899</v>
      </c>
      <c r="AA89" s="71">
        <v>0.195906432748538</v>
      </c>
      <c r="AB89" s="71">
        <v>7.0175438596491196E-2</v>
      </c>
      <c r="AC89" s="71">
        <v>7.30994152046784E-2</v>
      </c>
      <c r="AD89" s="71">
        <v>4.3859649122807001E-2</v>
      </c>
      <c r="AE89" s="71">
        <v>5.5555555555555601E-2</v>
      </c>
      <c r="AG89" s="71">
        <v>0.38888888888888901</v>
      </c>
      <c r="AH89" s="71">
        <v>0.28104575163398698</v>
      </c>
      <c r="AI89" s="71">
        <v>0.14052287581699299</v>
      </c>
      <c r="AJ89" s="71">
        <v>4.9019607843137303E-2</v>
      </c>
      <c r="AK89" s="71">
        <v>7.5163398692810496E-2</v>
      </c>
      <c r="AL89" s="71">
        <v>3.9215686274509803E-2</v>
      </c>
      <c r="AM89" s="71">
        <v>2.61437908496732E-2</v>
      </c>
    </row>
    <row r="90" spans="2:39">
      <c r="B90" s="423"/>
      <c r="C90" s="401" t="s">
        <v>176</v>
      </c>
      <c r="D90" s="68">
        <v>12</v>
      </c>
      <c r="E90" s="68">
        <v>17</v>
      </c>
      <c r="F90" s="68">
        <v>17</v>
      </c>
      <c r="G90" s="68">
        <v>10</v>
      </c>
      <c r="H90" s="68">
        <v>46</v>
      </c>
      <c r="I90" s="68">
        <v>4</v>
      </c>
      <c r="K90" s="68">
        <v>13</v>
      </c>
      <c r="L90" s="68">
        <v>21</v>
      </c>
      <c r="M90" s="68">
        <v>23</v>
      </c>
      <c r="N90" s="68">
        <v>8</v>
      </c>
      <c r="O90" s="68">
        <v>33</v>
      </c>
      <c r="P90" s="68">
        <v>2</v>
      </c>
      <c r="R90" s="68">
        <v>17</v>
      </c>
      <c r="S90" s="68">
        <v>17</v>
      </c>
      <c r="T90" s="68">
        <v>19</v>
      </c>
      <c r="U90" s="68">
        <v>14</v>
      </c>
      <c r="V90" s="68">
        <v>22</v>
      </c>
      <c r="W90" s="68">
        <v>8</v>
      </c>
      <c r="Y90" s="68">
        <v>23</v>
      </c>
      <c r="Z90" s="68">
        <v>18</v>
      </c>
      <c r="AA90" s="68">
        <v>13</v>
      </c>
      <c r="AB90" s="68">
        <v>5</v>
      </c>
      <c r="AC90" s="68">
        <v>16</v>
      </c>
      <c r="AD90" s="68">
        <v>9</v>
      </c>
      <c r="AE90" s="68">
        <v>11</v>
      </c>
      <c r="AG90" s="68">
        <v>19</v>
      </c>
      <c r="AH90" s="68">
        <v>16</v>
      </c>
      <c r="AI90" s="68">
        <v>15</v>
      </c>
      <c r="AJ90" s="68">
        <v>3</v>
      </c>
      <c r="AK90" s="68">
        <v>12</v>
      </c>
      <c r="AL90" s="68">
        <v>5</v>
      </c>
      <c r="AM90" s="68">
        <v>6</v>
      </c>
    </row>
    <row r="91" spans="2:39">
      <c r="B91" s="423"/>
      <c r="C91" s="402"/>
      <c r="D91" s="71">
        <v>0.113207547169811</v>
      </c>
      <c r="E91" s="71">
        <v>0.160377358490566</v>
      </c>
      <c r="F91" s="71">
        <v>0.160377358490566</v>
      </c>
      <c r="G91" s="71">
        <v>9.4339622641509399E-2</v>
      </c>
      <c r="H91" s="71">
        <v>0.43396226415094302</v>
      </c>
      <c r="I91" s="71">
        <v>3.77358490566038E-2</v>
      </c>
      <c r="K91" s="71">
        <v>0.13</v>
      </c>
      <c r="L91" s="71">
        <v>0.21</v>
      </c>
      <c r="M91" s="71">
        <v>0.23</v>
      </c>
      <c r="N91" s="71">
        <v>0.08</v>
      </c>
      <c r="O91" s="71">
        <v>0.33</v>
      </c>
      <c r="P91" s="71">
        <v>0.02</v>
      </c>
      <c r="R91" s="71">
        <v>0.17525773195876301</v>
      </c>
      <c r="S91" s="71">
        <v>0.17525773195876301</v>
      </c>
      <c r="T91" s="71">
        <v>0.19587628865979401</v>
      </c>
      <c r="U91" s="71">
        <v>0.14432989690721701</v>
      </c>
      <c r="V91" s="71">
        <v>0.22680412371134001</v>
      </c>
      <c r="W91" s="71">
        <v>8.2474226804123696E-2</v>
      </c>
      <c r="Y91" s="71">
        <v>0.24210526315789499</v>
      </c>
      <c r="Z91" s="71">
        <v>0.18947368421052599</v>
      </c>
      <c r="AA91" s="71">
        <v>0.13684210526315799</v>
      </c>
      <c r="AB91" s="71">
        <v>5.2631578947368397E-2</v>
      </c>
      <c r="AC91" s="71">
        <v>0.168421052631579</v>
      </c>
      <c r="AD91" s="71">
        <v>9.4736842105263203E-2</v>
      </c>
      <c r="AE91" s="71">
        <v>0.115789473684211</v>
      </c>
      <c r="AG91" s="71">
        <v>0.25</v>
      </c>
      <c r="AH91" s="71">
        <v>0.21052631578947401</v>
      </c>
      <c r="AI91" s="71">
        <v>0.197368421052632</v>
      </c>
      <c r="AJ91" s="71">
        <v>3.94736842105263E-2</v>
      </c>
      <c r="AK91" s="71">
        <v>0.157894736842105</v>
      </c>
      <c r="AL91" s="71">
        <v>6.5789473684210495E-2</v>
      </c>
      <c r="AM91" s="71">
        <v>7.8947368421052599E-2</v>
      </c>
    </row>
    <row r="92" spans="2:39">
      <c r="B92" s="423"/>
      <c r="C92" s="401" t="s">
        <v>169</v>
      </c>
      <c r="D92" s="68">
        <v>15</v>
      </c>
      <c r="E92" s="68">
        <v>12</v>
      </c>
      <c r="F92" s="68">
        <v>11</v>
      </c>
      <c r="G92" s="68">
        <v>10</v>
      </c>
      <c r="H92" s="68">
        <v>54</v>
      </c>
      <c r="I92" s="68">
        <v>4</v>
      </c>
      <c r="K92" s="68">
        <v>14</v>
      </c>
      <c r="L92" s="68">
        <v>21</v>
      </c>
      <c r="M92" s="68">
        <v>19</v>
      </c>
      <c r="N92" s="68">
        <v>20</v>
      </c>
      <c r="O92" s="68">
        <v>45</v>
      </c>
      <c r="P92" s="68">
        <v>2</v>
      </c>
      <c r="R92" s="68">
        <v>24</v>
      </c>
      <c r="S92" s="68">
        <v>12</v>
      </c>
      <c r="T92" s="68">
        <v>26</v>
      </c>
      <c r="U92" s="68">
        <v>15</v>
      </c>
      <c r="V92" s="68">
        <v>46</v>
      </c>
      <c r="W92" s="68">
        <v>8</v>
      </c>
      <c r="Y92" s="68">
        <v>16</v>
      </c>
      <c r="Z92" s="68">
        <v>23</v>
      </c>
      <c r="AA92" s="68">
        <v>23</v>
      </c>
      <c r="AB92" s="68">
        <v>13</v>
      </c>
      <c r="AC92" s="68">
        <v>26</v>
      </c>
      <c r="AD92" s="68">
        <v>12</v>
      </c>
      <c r="AE92" s="68">
        <v>8</v>
      </c>
      <c r="AG92" s="68">
        <v>26</v>
      </c>
      <c r="AH92" s="68">
        <v>25</v>
      </c>
      <c r="AI92" s="68">
        <v>19</v>
      </c>
      <c r="AJ92" s="68">
        <v>8</v>
      </c>
      <c r="AK92" s="68">
        <v>15</v>
      </c>
      <c r="AL92" s="68">
        <v>7</v>
      </c>
      <c r="AM92" s="68">
        <v>13</v>
      </c>
    </row>
    <row r="93" spans="2:39">
      <c r="B93" s="423"/>
      <c r="C93" s="402"/>
      <c r="D93" s="71">
        <v>0.14150943396226401</v>
      </c>
      <c r="E93" s="71">
        <v>0.113207547169811</v>
      </c>
      <c r="F93" s="71">
        <v>0.10377358490565999</v>
      </c>
      <c r="G93" s="71">
        <v>9.4339622641509399E-2</v>
      </c>
      <c r="H93" s="71">
        <v>0.50943396226415105</v>
      </c>
      <c r="I93" s="71">
        <v>3.77358490566038E-2</v>
      </c>
      <c r="K93" s="71">
        <v>0.11570247933884301</v>
      </c>
      <c r="L93" s="71">
        <v>0.173553719008264</v>
      </c>
      <c r="M93" s="71">
        <v>0.15702479338843001</v>
      </c>
      <c r="N93" s="71">
        <v>0.165289256198347</v>
      </c>
      <c r="O93" s="71">
        <v>0.37190082644628097</v>
      </c>
      <c r="P93" s="71">
        <v>1.6528925619834701E-2</v>
      </c>
      <c r="R93" s="71">
        <v>0.18320610687022901</v>
      </c>
      <c r="S93" s="71">
        <v>9.1603053435114504E-2</v>
      </c>
      <c r="T93" s="71">
        <v>0.19847328244274801</v>
      </c>
      <c r="U93" s="71">
        <v>0.114503816793893</v>
      </c>
      <c r="V93" s="71">
        <v>0.35114503816793902</v>
      </c>
      <c r="W93" s="71">
        <v>6.1068702290076299E-2</v>
      </c>
      <c r="Y93" s="71">
        <v>0.13223140495867799</v>
      </c>
      <c r="Z93" s="71">
        <v>0.19008264462809901</v>
      </c>
      <c r="AA93" s="71">
        <v>0.19008264462809901</v>
      </c>
      <c r="AB93" s="71">
        <v>0.107438016528926</v>
      </c>
      <c r="AC93" s="71">
        <v>0.214876033057851</v>
      </c>
      <c r="AD93" s="71">
        <v>9.9173553719008295E-2</v>
      </c>
      <c r="AE93" s="71">
        <v>6.6115702479338803E-2</v>
      </c>
      <c r="AG93" s="71">
        <v>0.23008849557522101</v>
      </c>
      <c r="AH93" s="71">
        <v>0.221238938053097</v>
      </c>
      <c r="AI93" s="71">
        <v>0.16814159292035399</v>
      </c>
      <c r="AJ93" s="71">
        <v>7.0796460176991205E-2</v>
      </c>
      <c r="AK93" s="71">
        <v>0.132743362831858</v>
      </c>
      <c r="AL93" s="71">
        <v>6.1946902654867297E-2</v>
      </c>
      <c r="AM93" s="71">
        <v>0.11504424778761101</v>
      </c>
    </row>
    <row r="94" spans="2:39">
      <c r="B94" s="423"/>
      <c r="C94" s="401" t="s">
        <v>170</v>
      </c>
      <c r="D94" s="68">
        <v>2</v>
      </c>
      <c r="E94" s="68">
        <v>5</v>
      </c>
      <c r="F94" s="68">
        <v>8</v>
      </c>
      <c r="G94" s="68">
        <v>9</v>
      </c>
      <c r="H94" s="68">
        <v>143</v>
      </c>
      <c r="I94" s="68">
        <v>11</v>
      </c>
      <c r="K94" s="68">
        <v>1</v>
      </c>
      <c r="L94" s="68">
        <v>3</v>
      </c>
      <c r="M94" s="68">
        <v>9</v>
      </c>
      <c r="N94" s="68">
        <v>10</v>
      </c>
      <c r="O94" s="68">
        <v>104</v>
      </c>
      <c r="P94" s="68">
        <v>18</v>
      </c>
      <c r="R94" s="68">
        <v>0</v>
      </c>
      <c r="S94" s="68">
        <v>5</v>
      </c>
      <c r="T94" s="68">
        <v>10</v>
      </c>
      <c r="U94" s="68">
        <v>10</v>
      </c>
      <c r="V94" s="68">
        <v>90</v>
      </c>
      <c r="W94" s="68">
        <v>24</v>
      </c>
      <c r="Y94" s="68">
        <v>7</v>
      </c>
      <c r="Z94" s="68">
        <v>1</v>
      </c>
      <c r="AA94" s="68">
        <v>9</v>
      </c>
      <c r="AB94" s="68">
        <v>8</v>
      </c>
      <c r="AC94" s="68">
        <v>67</v>
      </c>
      <c r="AD94" s="68">
        <v>28</v>
      </c>
      <c r="AE94" s="68">
        <v>42</v>
      </c>
      <c r="AG94" s="68">
        <v>8</v>
      </c>
      <c r="AH94" s="68">
        <v>8</v>
      </c>
      <c r="AI94" s="68">
        <v>18</v>
      </c>
      <c r="AJ94" s="68">
        <v>12</v>
      </c>
      <c r="AK94" s="68">
        <v>54</v>
      </c>
      <c r="AL94" s="68">
        <v>40</v>
      </c>
      <c r="AM94" s="68">
        <v>48</v>
      </c>
    </row>
    <row r="95" spans="2:39">
      <c r="B95" s="423"/>
      <c r="C95" s="402"/>
      <c r="D95" s="71">
        <v>1.1235955056179799E-2</v>
      </c>
      <c r="E95" s="71">
        <v>2.8089887640449399E-2</v>
      </c>
      <c r="F95" s="71">
        <v>4.49438202247191E-2</v>
      </c>
      <c r="G95" s="71">
        <v>5.0561797752809001E-2</v>
      </c>
      <c r="H95" s="71">
        <v>0.80337078651685401</v>
      </c>
      <c r="I95" s="71">
        <v>6.1797752808988797E-2</v>
      </c>
      <c r="K95" s="72">
        <v>6.8965517241379301E-3</v>
      </c>
      <c r="L95" s="71">
        <v>2.06896551724138E-2</v>
      </c>
      <c r="M95" s="71">
        <v>6.2068965517241399E-2</v>
      </c>
      <c r="N95" s="71">
        <v>6.8965517241379296E-2</v>
      </c>
      <c r="O95" s="71">
        <v>0.71724137931034504</v>
      </c>
      <c r="P95" s="71">
        <v>0.12413793103448301</v>
      </c>
      <c r="R95" s="71">
        <v>0</v>
      </c>
      <c r="S95" s="71">
        <v>3.5971223021582698E-2</v>
      </c>
      <c r="T95" s="71">
        <v>7.1942446043165506E-2</v>
      </c>
      <c r="U95" s="71">
        <v>7.1942446043165506E-2</v>
      </c>
      <c r="V95" s="71">
        <v>0.64748201438848896</v>
      </c>
      <c r="W95" s="71">
        <v>0.17266187050359699</v>
      </c>
      <c r="Y95" s="71">
        <v>4.3209876543209902E-2</v>
      </c>
      <c r="Z95" s="72">
        <v>6.17283950617284E-3</v>
      </c>
      <c r="AA95" s="71">
        <v>5.5555555555555601E-2</v>
      </c>
      <c r="AB95" s="71">
        <v>4.9382716049382699E-2</v>
      </c>
      <c r="AC95" s="71">
        <v>0.41358024691357997</v>
      </c>
      <c r="AD95" s="71">
        <v>0.172839506172839</v>
      </c>
      <c r="AE95" s="71">
        <v>0.25925925925925902</v>
      </c>
      <c r="AG95" s="71">
        <v>4.2553191489361701E-2</v>
      </c>
      <c r="AH95" s="71">
        <v>4.2553191489361701E-2</v>
      </c>
      <c r="AI95" s="71">
        <v>9.5744680851063801E-2</v>
      </c>
      <c r="AJ95" s="71">
        <v>6.3829787234042604E-2</v>
      </c>
      <c r="AK95" s="71">
        <v>0.28723404255319201</v>
      </c>
      <c r="AL95" s="71">
        <v>0.21276595744680901</v>
      </c>
      <c r="AM95" s="71">
        <v>0.25531914893617003</v>
      </c>
    </row>
    <row r="96" spans="2:39">
      <c r="B96" s="423"/>
      <c r="C96" s="401" t="s">
        <v>149</v>
      </c>
      <c r="D96" s="68">
        <v>3</v>
      </c>
      <c r="E96" s="68">
        <v>2</v>
      </c>
      <c r="F96" s="68">
        <v>0</v>
      </c>
      <c r="G96" s="68">
        <v>3</v>
      </c>
      <c r="H96" s="68">
        <v>4</v>
      </c>
      <c r="I96" s="68">
        <v>1</v>
      </c>
      <c r="K96" s="68">
        <v>2</v>
      </c>
      <c r="L96" s="68">
        <v>3</v>
      </c>
      <c r="M96" s="68">
        <v>3</v>
      </c>
      <c r="N96" s="68">
        <v>6</v>
      </c>
      <c r="O96" s="68">
        <v>13</v>
      </c>
      <c r="P96" s="68">
        <v>3</v>
      </c>
      <c r="R96" s="68">
        <v>3</v>
      </c>
      <c r="S96" s="68">
        <v>7</v>
      </c>
      <c r="T96" s="68">
        <v>9</v>
      </c>
      <c r="U96" s="68">
        <v>2</v>
      </c>
      <c r="V96" s="68">
        <v>9</v>
      </c>
      <c r="W96" s="68">
        <v>1</v>
      </c>
      <c r="Y96" s="68">
        <v>3</v>
      </c>
      <c r="Z96" s="68">
        <v>5</v>
      </c>
      <c r="AA96" s="68">
        <v>1</v>
      </c>
      <c r="AB96" s="68">
        <v>2</v>
      </c>
      <c r="AC96" s="68">
        <v>6</v>
      </c>
      <c r="AD96" s="68">
        <v>1</v>
      </c>
      <c r="AE96" s="68">
        <v>2</v>
      </c>
      <c r="AG96" s="68">
        <v>4</v>
      </c>
      <c r="AH96" s="68">
        <v>6</v>
      </c>
      <c r="AI96" s="68">
        <v>2</v>
      </c>
      <c r="AJ96" s="68">
        <v>2</v>
      </c>
      <c r="AK96" s="68">
        <v>4</v>
      </c>
      <c r="AL96" s="68">
        <v>3</v>
      </c>
      <c r="AM96" s="68">
        <v>0</v>
      </c>
    </row>
    <row r="97" spans="2:39">
      <c r="B97" s="423"/>
      <c r="C97" s="403"/>
      <c r="D97" s="71">
        <v>0.230769230769231</v>
      </c>
      <c r="E97" s="71">
        <v>0.15384615384615399</v>
      </c>
      <c r="F97" s="71">
        <v>0</v>
      </c>
      <c r="G97" s="71">
        <v>0.230769230769231</v>
      </c>
      <c r="H97" s="71">
        <v>0.30769230769230799</v>
      </c>
      <c r="I97" s="71">
        <v>7.69230769230769E-2</v>
      </c>
      <c r="K97" s="71">
        <v>6.6666666666666693E-2</v>
      </c>
      <c r="L97" s="71">
        <v>0.1</v>
      </c>
      <c r="M97" s="71">
        <v>0.1</v>
      </c>
      <c r="N97" s="71">
        <v>0.2</v>
      </c>
      <c r="O97" s="71">
        <v>0.43333333333333302</v>
      </c>
      <c r="P97" s="71">
        <v>0.1</v>
      </c>
      <c r="R97" s="71">
        <v>9.6774193548387094E-2</v>
      </c>
      <c r="S97" s="71">
        <v>0.225806451612903</v>
      </c>
      <c r="T97" s="71">
        <v>0.29032258064516098</v>
      </c>
      <c r="U97" s="71">
        <v>6.4516129032258104E-2</v>
      </c>
      <c r="V97" s="71">
        <v>0.29032258064516098</v>
      </c>
      <c r="W97" s="71">
        <v>3.2258064516128997E-2</v>
      </c>
      <c r="Y97" s="71">
        <v>0.15</v>
      </c>
      <c r="Z97" s="71">
        <v>0.25</v>
      </c>
      <c r="AA97" s="71">
        <v>0.05</v>
      </c>
      <c r="AB97" s="71">
        <v>0.1</v>
      </c>
      <c r="AC97" s="71">
        <v>0.3</v>
      </c>
      <c r="AD97" s="71">
        <v>0.05</v>
      </c>
      <c r="AE97" s="71">
        <v>0.1</v>
      </c>
      <c r="AG97" s="71">
        <v>0.19047619047618999</v>
      </c>
      <c r="AH97" s="71">
        <v>0.28571428571428598</v>
      </c>
      <c r="AI97" s="71">
        <v>9.5238095238095205E-2</v>
      </c>
      <c r="AJ97" s="71">
        <v>9.5238095238095205E-2</v>
      </c>
      <c r="AK97" s="71">
        <v>0.19047619047618999</v>
      </c>
      <c r="AL97" s="71">
        <v>0.14285714285714299</v>
      </c>
      <c r="AM97" s="71">
        <v>0</v>
      </c>
    </row>
    <row r="98" spans="2:39">
      <c r="C98" s="2"/>
      <c r="D98" s="65"/>
      <c r="K98" s="65"/>
      <c r="R98" s="65"/>
      <c r="Y98" s="65"/>
      <c r="AG98" s="65"/>
    </row>
    <row r="99" spans="2:39">
      <c r="B99" s="423" t="s">
        <v>228</v>
      </c>
      <c r="C99" s="391" t="s">
        <v>222</v>
      </c>
      <c r="D99" s="68">
        <v>11</v>
      </c>
      <c r="E99" s="68">
        <v>4</v>
      </c>
      <c r="F99" s="68">
        <v>4</v>
      </c>
      <c r="G99" s="68">
        <v>1</v>
      </c>
      <c r="H99" s="68">
        <v>1</v>
      </c>
      <c r="I99" s="68">
        <v>0</v>
      </c>
      <c r="K99" s="68">
        <v>12</v>
      </c>
      <c r="L99" s="68">
        <v>5</v>
      </c>
      <c r="M99" s="68">
        <v>5</v>
      </c>
      <c r="N99" s="68">
        <v>0</v>
      </c>
      <c r="O99" s="68">
        <v>4</v>
      </c>
      <c r="P99" s="68">
        <v>1</v>
      </c>
      <c r="R99" s="68">
        <v>14</v>
      </c>
      <c r="S99" s="68">
        <v>3</v>
      </c>
      <c r="T99" s="68">
        <v>3</v>
      </c>
      <c r="U99" s="68">
        <v>1</v>
      </c>
      <c r="V99" s="68">
        <v>2</v>
      </c>
      <c r="W99" s="68">
        <v>0</v>
      </c>
      <c r="Y99" s="68">
        <v>12</v>
      </c>
      <c r="Z99" s="68">
        <v>6</v>
      </c>
      <c r="AA99" s="68">
        <v>1</v>
      </c>
      <c r="AB99" s="68">
        <v>0</v>
      </c>
      <c r="AC99" s="68">
        <v>0</v>
      </c>
      <c r="AD99" s="68">
        <v>2</v>
      </c>
      <c r="AE99" s="68">
        <v>1</v>
      </c>
      <c r="AG99" s="68">
        <v>5</v>
      </c>
      <c r="AH99" s="68">
        <v>4</v>
      </c>
      <c r="AI99" s="68">
        <v>2</v>
      </c>
      <c r="AJ99" s="68">
        <v>0</v>
      </c>
      <c r="AK99" s="68">
        <v>0</v>
      </c>
      <c r="AL99" s="68">
        <v>0</v>
      </c>
      <c r="AM99" s="68">
        <v>0</v>
      </c>
    </row>
    <row r="100" spans="2:39">
      <c r="B100" s="423"/>
      <c r="C100" s="390"/>
      <c r="D100" s="71">
        <v>0.52380952380952395</v>
      </c>
      <c r="E100" s="71">
        <v>0.19047619047618999</v>
      </c>
      <c r="F100" s="71">
        <v>0.19047619047618999</v>
      </c>
      <c r="G100" s="71">
        <v>4.7619047619047603E-2</v>
      </c>
      <c r="H100" s="71">
        <v>4.7619047619047603E-2</v>
      </c>
      <c r="I100" s="71">
        <v>0</v>
      </c>
      <c r="K100" s="71">
        <v>0.44444444444444398</v>
      </c>
      <c r="L100" s="71">
        <v>0.18518518518518501</v>
      </c>
      <c r="M100" s="71">
        <v>0.18518518518518501</v>
      </c>
      <c r="N100" s="71">
        <v>0</v>
      </c>
      <c r="O100" s="71">
        <v>0.148148148148148</v>
      </c>
      <c r="P100" s="71">
        <v>3.7037037037037E-2</v>
      </c>
      <c r="R100" s="71">
        <v>0.60869565217391297</v>
      </c>
      <c r="S100" s="71">
        <v>0.13043478260869601</v>
      </c>
      <c r="T100" s="71">
        <v>0.13043478260869601</v>
      </c>
      <c r="U100" s="71">
        <v>4.3478260869565202E-2</v>
      </c>
      <c r="V100" s="71">
        <v>8.6956521739130405E-2</v>
      </c>
      <c r="W100" s="71">
        <v>0</v>
      </c>
      <c r="Y100" s="71">
        <v>0.54545454545454497</v>
      </c>
      <c r="Z100" s="71">
        <v>0.27272727272727298</v>
      </c>
      <c r="AA100" s="71">
        <v>4.5454545454545497E-2</v>
      </c>
      <c r="AB100" s="71">
        <v>0</v>
      </c>
      <c r="AC100" s="71">
        <v>0</v>
      </c>
      <c r="AD100" s="71">
        <v>9.0909090909090898E-2</v>
      </c>
      <c r="AE100" s="71">
        <v>4.5454545454545497E-2</v>
      </c>
      <c r="AG100" s="71">
        <v>0.45454545454545497</v>
      </c>
      <c r="AH100" s="71">
        <v>0.36363636363636398</v>
      </c>
      <c r="AI100" s="71">
        <v>0.18181818181818199</v>
      </c>
      <c r="AJ100" s="71">
        <v>0</v>
      </c>
      <c r="AK100" s="71">
        <v>0</v>
      </c>
      <c r="AL100" s="71">
        <v>0</v>
      </c>
      <c r="AM100" s="71">
        <v>0</v>
      </c>
    </row>
    <row r="101" spans="2:39">
      <c r="B101" s="423"/>
      <c r="C101" s="392" t="s">
        <v>223</v>
      </c>
      <c r="D101" s="68">
        <v>96</v>
      </c>
      <c r="E101" s="68">
        <v>81</v>
      </c>
      <c r="F101" s="68">
        <v>29</v>
      </c>
      <c r="G101" s="68">
        <v>13</v>
      </c>
      <c r="H101" s="68">
        <v>31</v>
      </c>
      <c r="I101" s="68">
        <v>3</v>
      </c>
      <c r="K101" s="68">
        <v>78</v>
      </c>
      <c r="L101" s="68">
        <v>49</v>
      </c>
      <c r="M101" s="68">
        <v>39</v>
      </c>
      <c r="N101" s="68">
        <v>17</v>
      </c>
      <c r="O101" s="68">
        <v>35</v>
      </c>
      <c r="P101" s="68">
        <v>2</v>
      </c>
      <c r="R101" s="68">
        <v>113</v>
      </c>
      <c r="S101" s="68">
        <v>53</v>
      </c>
      <c r="T101" s="68">
        <v>45</v>
      </c>
      <c r="U101" s="68">
        <v>13</v>
      </c>
      <c r="V101" s="68">
        <v>24</v>
      </c>
      <c r="W101" s="68">
        <v>6</v>
      </c>
      <c r="Y101" s="68">
        <v>113</v>
      </c>
      <c r="Z101" s="68">
        <v>59</v>
      </c>
      <c r="AA101" s="68">
        <v>20</v>
      </c>
      <c r="AB101" s="68">
        <v>8</v>
      </c>
      <c r="AC101" s="68">
        <v>13</v>
      </c>
      <c r="AD101" s="68">
        <v>4</v>
      </c>
      <c r="AE101" s="68">
        <v>5</v>
      </c>
      <c r="AG101" s="68">
        <v>95</v>
      </c>
      <c r="AH101" s="68">
        <v>55</v>
      </c>
      <c r="AI101" s="68">
        <v>22</v>
      </c>
      <c r="AJ101" s="68">
        <v>3</v>
      </c>
      <c r="AK101" s="68">
        <v>10</v>
      </c>
      <c r="AL101" s="68">
        <v>5</v>
      </c>
      <c r="AM101" s="68">
        <v>3</v>
      </c>
    </row>
    <row r="102" spans="2:39">
      <c r="B102" s="423"/>
      <c r="C102" s="390"/>
      <c r="D102" s="71">
        <v>0.37944664031620601</v>
      </c>
      <c r="E102" s="71">
        <v>0.32015810276679801</v>
      </c>
      <c r="F102" s="71">
        <v>0.114624505928854</v>
      </c>
      <c r="G102" s="71">
        <v>5.1383399209486202E-2</v>
      </c>
      <c r="H102" s="71">
        <v>0.122529644268775</v>
      </c>
      <c r="I102" s="71">
        <v>1.18577075098814E-2</v>
      </c>
      <c r="K102" s="71">
        <v>0.354545454545455</v>
      </c>
      <c r="L102" s="71">
        <v>0.222727272727273</v>
      </c>
      <c r="M102" s="71">
        <v>0.177272727272727</v>
      </c>
      <c r="N102" s="71">
        <v>7.7272727272727298E-2</v>
      </c>
      <c r="O102" s="71">
        <v>0.15909090909090901</v>
      </c>
      <c r="P102" s="72">
        <v>9.0909090909090905E-3</v>
      </c>
      <c r="R102" s="71">
        <v>0.44488188976378001</v>
      </c>
      <c r="S102" s="71">
        <v>0.208661417322835</v>
      </c>
      <c r="T102" s="71">
        <v>0.17716535433070901</v>
      </c>
      <c r="U102" s="71">
        <v>5.1181102362204703E-2</v>
      </c>
      <c r="V102" s="71">
        <v>9.4488188976377896E-2</v>
      </c>
      <c r="W102" s="71">
        <v>2.3622047244094498E-2</v>
      </c>
      <c r="Y102" s="71">
        <v>0.50900900900900903</v>
      </c>
      <c r="Z102" s="71">
        <v>0.26576576576576599</v>
      </c>
      <c r="AA102" s="71">
        <v>9.00900900900901E-2</v>
      </c>
      <c r="AB102" s="71">
        <v>3.6036036036036001E-2</v>
      </c>
      <c r="AC102" s="71">
        <v>5.8558558558558599E-2</v>
      </c>
      <c r="AD102" s="71">
        <v>1.8018018018018001E-2</v>
      </c>
      <c r="AE102" s="71">
        <v>2.2522522522522501E-2</v>
      </c>
      <c r="AG102" s="71">
        <v>0.49222797927461098</v>
      </c>
      <c r="AH102" s="71">
        <v>0.284974093264249</v>
      </c>
      <c r="AI102" s="71">
        <v>0.113989637305699</v>
      </c>
      <c r="AJ102" s="71">
        <v>1.55440414507772E-2</v>
      </c>
      <c r="AK102" s="71">
        <v>5.1813471502590698E-2</v>
      </c>
      <c r="AL102" s="71">
        <v>2.59067357512953E-2</v>
      </c>
      <c r="AM102" s="71">
        <v>1.55440414507772E-2</v>
      </c>
    </row>
    <row r="103" spans="2:39">
      <c r="B103" s="423"/>
      <c r="C103" s="392" t="s">
        <v>224</v>
      </c>
      <c r="D103" s="68">
        <v>114</v>
      </c>
      <c r="E103" s="68">
        <v>153</v>
      </c>
      <c r="F103" s="68">
        <v>147</v>
      </c>
      <c r="G103" s="68">
        <v>45</v>
      </c>
      <c r="H103" s="68">
        <v>180</v>
      </c>
      <c r="I103" s="68">
        <v>10</v>
      </c>
      <c r="K103" s="68">
        <v>134</v>
      </c>
      <c r="L103" s="68">
        <v>156</v>
      </c>
      <c r="M103" s="68">
        <v>126</v>
      </c>
      <c r="N103" s="68">
        <v>65</v>
      </c>
      <c r="O103" s="68">
        <v>178</v>
      </c>
      <c r="P103" s="68">
        <v>13</v>
      </c>
      <c r="R103" s="68">
        <v>134</v>
      </c>
      <c r="S103" s="68">
        <v>171</v>
      </c>
      <c r="T103" s="68">
        <v>158</v>
      </c>
      <c r="U103" s="68">
        <v>54</v>
      </c>
      <c r="V103" s="68">
        <v>127</v>
      </c>
      <c r="W103" s="68">
        <v>19</v>
      </c>
      <c r="Y103" s="68">
        <v>172</v>
      </c>
      <c r="Z103" s="68">
        <v>137</v>
      </c>
      <c r="AA103" s="68">
        <v>136</v>
      </c>
      <c r="AB103" s="68">
        <v>45</v>
      </c>
      <c r="AC103" s="68">
        <v>84</v>
      </c>
      <c r="AD103" s="68">
        <v>41</v>
      </c>
      <c r="AE103" s="68">
        <v>51</v>
      </c>
      <c r="AG103" s="68">
        <v>201</v>
      </c>
      <c r="AH103" s="68">
        <v>156</v>
      </c>
      <c r="AI103" s="68">
        <v>104</v>
      </c>
      <c r="AJ103" s="68">
        <v>36</v>
      </c>
      <c r="AK103" s="68">
        <v>52</v>
      </c>
      <c r="AL103" s="68">
        <v>38</v>
      </c>
      <c r="AM103" s="68">
        <v>42</v>
      </c>
    </row>
    <row r="104" spans="2:39">
      <c r="B104" s="423"/>
      <c r="C104" s="390"/>
      <c r="D104" s="71">
        <v>0.17565485362095501</v>
      </c>
      <c r="E104" s="71">
        <v>0.23574730354391399</v>
      </c>
      <c r="F104" s="71">
        <v>0.22650231124807399</v>
      </c>
      <c r="G104" s="71">
        <v>6.9337442218798104E-2</v>
      </c>
      <c r="H104" s="71">
        <v>0.27734976887519303</v>
      </c>
      <c r="I104" s="71">
        <v>1.5408320493066299E-2</v>
      </c>
      <c r="K104" s="71">
        <v>0.199404761904762</v>
      </c>
      <c r="L104" s="71">
        <v>0.23214285714285701</v>
      </c>
      <c r="M104" s="71">
        <v>0.1875</v>
      </c>
      <c r="N104" s="71">
        <v>9.6726190476190493E-2</v>
      </c>
      <c r="O104" s="71">
        <v>0.264880952380952</v>
      </c>
      <c r="P104" s="71">
        <v>1.9345238095238099E-2</v>
      </c>
      <c r="R104" s="71">
        <v>0.20211161387632001</v>
      </c>
      <c r="S104" s="71">
        <v>0.25791855203619901</v>
      </c>
      <c r="T104" s="71">
        <v>0.23831070889894401</v>
      </c>
      <c r="U104" s="71">
        <v>8.1447963800904993E-2</v>
      </c>
      <c r="V104" s="71">
        <v>0.19155354449472101</v>
      </c>
      <c r="W104" s="71">
        <v>2.8657616892910999E-2</v>
      </c>
      <c r="Y104" s="71">
        <v>0.25825825825825799</v>
      </c>
      <c r="Z104" s="71">
        <v>0.20570570570570601</v>
      </c>
      <c r="AA104" s="71">
        <v>0.20420420420420399</v>
      </c>
      <c r="AB104" s="71">
        <v>6.7567567567567599E-2</v>
      </c>
      <c r="AC104" s="71">
        <v>0.126126126126126</v>
      </c>
      <c r="AD104" s="71">
        <v>6.1561561561561597E-2</v>
      </c>
      <c r="AE104" s="71">
        <v>7.6576576576576599E-2</v>
      </c>
      <c r="AG104" s="71">
        <v>0.31955484896661401</v>
      </c>
      <c r="AH104" s="71">
        <v>0.248012718600954</v>
      </c>
      <c r="AI104" s="71">
        <v>0.165341812400636</v>
      </c>
      <c r="AJ104" s="71">
        <v>5.7233704292527797E-2</v>
      </c>
      <c r="AK104" s="71">
        <v>8.2670906200318001E-2</v>
      </c>
      <c r="AL104" s="71">
        <v>6.0413354531001599E-2</v>
      </c>
      <c r="AM104" s="71">
        <v>6.67726550079491E-2</v>
      </c>
    </row>
    <row r="105" spans="2:39">
      <c r="B105" s="423"/>
      <c r="C105" s="392" t="s">
        <v>225</v>
      </c>
      <c r="D105" s="68">
        <v>10</v>
      </c>
      <c r="E105" s="68">
        <v>17</v>
      </c>
      <c r="F105" s="68">
        <v>37</v>
      </c>
      <c r="G105" s="68">
        <v>28</v>
      </c>
      <c r="H105" s="68">
        <v>126</v>
      </c>
      <c r="I105" s="68">
        <v>12</v>
      </c>
      <c r="K105" s="68">
        <v>13</v>
      </c>
      <c r="L105" s="68">
        <v>13</v>
      </c>
      <c r="M105" s="68">
        <v>15</v>
      </c>
      <c r="N105" s="68">
        <v>23</v>
      </c>
      <c r="O105" s="68">
        <v>89</v>
      </c>
      <c r="P105" s="68">
        <v>11</v>
      </c>
      <c r="R105" s="68">
        <v>8</v>
      </c>
      <c r="S105" s="68">
        <v>14</v>
      </c>
      <c r="T105" s="68">
        <v>26</v>
      </c>
      <c r="U105" s="68">
        <v>24</v>
      </c>
      <c r="V105" s="68">
        <v>65</v>
      </c>
      <c r="W105" s="68">
        <v>22</v>
      </c>
      <c r="Y105" s="68">
        <v>23</v>
      </c>
      <c r="Z105" s="68">
        <v>27</v>
      </c>
      <c r="AA105" s="68">
        <v>26</v>
      </c>
      <c r="AB105" s="68">
        <v>18</v>
      </c>
      <c r="AC105" s="68">
        <v>52</v>
      </c>
      <c r="AD105" s="68">
        <v>21</v>
      </c>
      <c r="AE105" s="68">
        <v>29</v>
      </c>
      <c r="AG105" s="68">
        <v>34</v>
      </c>
      <c r="AH105" s="68">
        <v>31</v>
      </c>
      <c r="AI105" s="68">
        <v>26</v>
      </c>
      <c r="AJ105" s="68">
        <v>14</v>
      </c>
      <c r="AK105" s="68">
        <v>42</v>
      </c>
      <c r="AL105" s="68">
        <v>19</v>
      </c>
      <c r="AM105" s="68">
        <v>29</v>
      </c>
    </row>
    <row r="106" spans="2:39">
      <c r="B106" s="423"/>
      <c r="C106" s="390"/>
      <c r="D106" s="71">
        <v>4.3478260869565202E-2</v>
      </c>
      <c r="E106" s="71">
        <v>7.3913043478260901E-2</v>
      </c>
      <c r="F106" s="71">
        <v>0.16086956521739099</v>
      </c>
      <c r="G106" s="71">
        <v>0.121739130434783</v>
      </c>
      <c r="H106" s="71">
        <v>0.54782608695652202</v>
      </c>
      <c r="I106" s="71">
        <v>5.21739130434783E-2</v>
      </c>
      <c r="K106" s="71">
        <v>7.9268292682926803E-2</v>
      </c>
      <c r="L106" s="71">
        <v>7.9268292682926803E-2</v>
      </c>
      <c r="M106" s="71">
        <v>9.1463414634146298E-2</v>
      </c>
      <c r="N106" s="71">
        <v>0.14024390243902399</v>
      </c>
      <c r="O106" s="71">
        <v>0.542682926829268</v>
      </c>
      <c r="P106" s="71">
        <v>6.7073170731707293E-2</v>
      </c>
      <c r="R106" s="71">
        <v>5.0314465408804999E-2</v>
      </c>
      <c r="S106" s="71">
        <v>8.8050314465408799E-2</v>
      </c>
      <c r="T106" s="71">
        <v>0.16352201257861601</v>
      </c>
      <c r="U106" s="71">
        <v>0.15094339622641501</v>
      </c>
      <c r="V106" s="71">
        <v>0.40880503144654101</v>
      </c>
      <c r="W106" s="71">
        <v>0.138364779874214</v>
      </c>
      <c r="Y106" s="71">
        <v>0.11734693877551</v>
      </c>
      <c r="Z106" s="71">
        <v>0.13775510204081601</v>
      </c>
      <c r="AA106" s="71">
        <v>0.13265306122449</v>
      </c>
      <c r="AB106" s="71">
        <v>9.1836734693877597E-2</v>
      </c>
      <c r="AC106" s="71">
        <v>0.26530612244898</v>
      </c>
      <c r="AD106" s="71">
        <v>0.107142857142857</v>
      </c>
      <c r="AE106" s="71">
        <v>0.147959183673469</v>
      </c>
      <c r="AG106" s="71">
        <v>0.17435897435897399</v>
      </c>
      <c r="AH106" s="71">
        <v>0.15897435897435899</v>
      </c>
      <c r="AI106" s="71">
        <v>0.133333333333333</v>
      </c>
      <c r="AJ106" s="71">
        <v>7.1794871794871803E-2</v>
      </c>
      <c r="AK106" s="71">
        <v>0.21538461538461501</v>
      </c>
      <c r="AL106" s="71">
        <v>9.7435897435897395E-2</v>
      </c>
      <c r="AM106" s="71">
        <v>0.14871794871794899</v>
      </c>
    </row>
    <row r="107" spans="2:39">
      <c r="B107" s="423"/>
      <c r="C107" s="392" t="s">
        <v>226</v>
      </c>
      <c r="D107" s="68">
        <v>4</v>
      </c>
      <c r="E107" s="68">
        <v>3</v>
      </c>
      <c r="F107" s="68">
        <v>3</v>
      </c>
      <c r="G107" s="68">
        <v>7</v>
      </c>
      <c r="H107" s="68">
        <v>52</v>
      </c>
      <c r="I107" s="68">
        <v>4</v>
      </c>
      <c r="K107" s="68">
        <v>1</v>
      </c>
      <c r="L107" s="68">
        <v>0</v>
      </c>
      <c r="M107" s="68">
        <v>1</v>
      </c>
      <c r="N107" s="68">
        <v>2</v>
      </c>
      <c r="O107" s="68">
        <v>31</v>
      </c>
      <c r="P107" s="68">
        <v>4</v>
      </c>
      <c r="R107" s="68">
        <v>2</v>
      </c>
      <c r="S107" s="68">
        <v>1</v>
      </c>
      <c r="T107" s="68">
        <v>7</v>
      </c>
      <c r="U107" s="68">
        <v>0</v>
      </c>
      <c r="V107" s="68">
        <v>19</v>
      </c>
      <c r="W107" s="68">
        <v>5</v>
      </c>
      <c r="Y107" s="68">
        <v>3</v>
      </c>
      <c r="Z107" s="68">
        <v>5</v>
      </c>
      <c r="AA107" s="68">
        <v>4</v>
      </c>
      <c r="AB107" s="68">
        <v>1</v>
      </c>
      <c r="AC107" s="68">
        <v>8</v>
      </c>
      <c r="AD107" s="68">
        <v>5</v>
      </c>
      <c r="AE107" s="68">
        <v>6</v>
      </c>
      <c r="AG107" s="68">
        <v>2</v>
      </c>
      <c r="AH107" s="68">
        <v>3</v>
      </c>
      <c r="AI107" s="68">
        <v>6</v>
      </c>
      <c r="AJ107" s="68">
        <v>4</v>
      </c>
      <c r="AK107" s="68">
        <v>17</v>
      </c>
      <c r="AL107" s="68">
        <v>8</v>
      </c>
      <c r="AM107" s="68">
        <v>11</v>
      </c>
    </row>
    <row r="108" spans="2:39">
      <c r="B108" s="423"/>
      <c r="C108" s="390"/>
      <c r="D108" s="71">
        <v>5.4794520547945202E-2</v>
      </c>
      <c r="E108" s="71">
        <v>4.1095890410958902E-2</v>
      </c>
      <c r="F108" s="71">
        <v>4.1095890410958902E-2</v>
      </c>
      <c r="G108" s="71">
        <v>9.5890410958904104E-2</v>
      </c>
      <c r="H108" s="71">
        <v>0.71232876712328796</v>
      </c>
      <c r="I108" s="71">
        <v>5.4794520547945202E-2</v>
      </c>
      <c r="K108" s="71">
        <v>2.5641025641025599E-2</v>
      </c>
      <c r="L108" s="71">
        <v>0</v>
      </c>
      <c r="M108" s="71">
        <v>2.5641025641025599E-2</v>
      </c>
      <c r="N108" s="71">
        <v>5.1282051282051301E-2</v>
      </c>
      <c r="O108" s="71">
        <v>0.79487179487179505</v>
      </c>
      <c r="P108" s="71">
        <v>0.102564102564103</v>
      </c>
      <c r="R108" s="71">
        <v>5.8823529411764698E-2</v>
      </c>
      <c r="S108" s="71">
        <v>2.9411764705882401E-2</v>
      </c>
      <c r="T108" s="71">
        <v>0.20588235294117599</v>
      </c>
      <c r="U108" s="71">
        <v>0</v>
      </c>
      <c r="V108" s="71">
        <v>0.55882352941176505</v>
      </c>
      <c r="W108" s="71">
        <v>0.14705882352941199</v>
      </c>
      <c r="Y108" s="71">
        <v>9.375E-2</v>
      </c>
      <c r="Z108" s="71">
        <v>0.15625</v>
      </c>
      <c r="AA108" s="71">
        <v>0.125</v>
      </c>
      <c r="AB108" s="71">
        <v>3.125E-2</v>
      </c>
      <c r="AC108" s="71">
        <v>0.25</v>
      </c>
      <c r="AD108" s="71">
        <v>0.15625</v>
      </c>
      <c r="AE108" s="71">
        <v>0.1875</v>
      </c>
      <c r="AG108" s="71">
        <v>3.9215686274509803E-2</v>
      </c>
      <c r="AH108" s="71">
        <v>5.8823529411764698E-2</v>
      </c>
      <c r="AI108" s="71">
        <v>0.11764705882352899</v>
      </c>
      <c r="AJ108" s="71">
        <v>7.8431372549019607E-2</v>
      </c>
      <c r="AK108" s="71">
        <v>0.33333333333333298</v>
      </c>
      <c r="AL108" s="71">
        <v>0.15686274509803899</v>
      </c>
      <c r="AM108" s="71">
        <v>0.21568627450980399</v>
      </c>
    </row>
    <row r="109" spans="2:39">
      <c r="C109" s="59"/>
      <c r="D109" s="65"/>
      <c r="K109" s="65"/>
      <c r="R109" s="65"/>
      <c r="Y109" s="65"/>
      <c r="AG109" s="65"/>
    </row>
    <row r="110" spans="2:39">
      <c r="B110" s="423" t="s">
        <v>86</v>
      </c>
      <c r="C110" s="391" t="s">
        <v>180</v>
      </c>
      <c r="D110" s="68">
        <v>62</v>
      </c>
      <c r="E110" s="68">
        <v>68</v>
      </c>
      <c r="F110" s="68">
        <v>57</v>
      </c>
      <c r="G110" s="68">
        <v>24</v>
      </c>
      <c r="H110" s="68">
        <v>150</v>
      </c>
      <c r="I110" s="68">
        <v>11</v>
      </c>
      <c r="K110" s="68">
        <v>57</v>
      </c>
      <c r="L110" s="68">
        <v>49</v>
      </c>
      <c r="M110" s="68">
        <v>54</v>
      </c>
      <c r="N110" s="68">
        <v>28</v>
      </c>
      <c r="O110" s="68">
        <v>142</v>
      </c>
      <c r="P110" s="68">
        <v>13</v>
      </c>
      <c r="R110" s="68">
        <v>61</v>
      </c>
      <c r="S110" s="68">
        <v>67</v>
      </c>
      <c r="T110" s="68">
        <v>75</v>
      </c>
      <c r="U110" s="68">
        <v>31</v>
      </c>
      <c r="V110" s="68">
        <v>86</v>
      </c>
      <c r="W110" s="68">
        <v>21</v>
      </c>
      <c r="Y110" s="68">
        <v>79</v>
      </c>
      <c r="Z110" s="68">
        <v>59</v>
      </c>
      <c r="AA110" s="68">
        <v>55</v>
      </c>
      <c r="AB110" s="68">
        <v>23</v>
      </c>
      <c r="AC110" s="68">
        <v>54</v>
      </c>
      <c r="AD110" s="68">
        <v>29</v>
      </c>
      <c r="AE110" s="68">
        <v>41</v>
      </c>
      <c r="AG110" s="68">
        <v>86</v>
      </c>
      <c r="AH110" s="68">
        <v>65</v>
      </c>
      <c r="AI110" s="68">
        <v>48</v>
      </c>
      <c r="AJ110" s="68">
        <v>20</v>
      </c>
      <c r="AK110" s="68">
        <v>48</v>
      </c>
      <c r="AL110" s="68">
        <v>29</v>
      </c>
      <c r="AM110" s="68">
        <v>17</v>
      </c>
    </row>
    <row r="111" spans="2:39">
      <c r="B111" s="423"/>
      <c r="C111" s="390"/>
      <c r="D111" s="71">
        <v>0.16666666666666699</v>
      </c>
      <c r="E111" s="71">
        <v>0.18279569892473099</v>
      </c>
      <c r="F111" s="71">
        <v>0.15322580645161299</v>
      </c>
      <c r="G111" s="71">
        <v>6.4516129032258104E-2</v>
      </c>
      <c r="H111" s="71">
        <v>0.40322580645161299</v>
      </c>
      <c r="I111" s="71">
        <v>2.9569892473118298E-2</v>
      </c>
      <c r="K111" s="71">
        <v>0.16618075801749299</v>
      </c>
      <c r="L111" s="71">
        <v>0.14285714285714299</v>
      </c>
      <c r="M111" s="71">
        <v>0.157434402332362</v>
      </c>
      <c r="N111" s="71">
        <v>8.1632653061224497E-2</v>
      </c>
      <c r="O111" s="71">
        <v>0.41399416909621001</v>
      </c>
      <c r="P111" s="71">
        <v>3.7900874635568502E-2</v>
      </c>
      <c r="R111" s="71">
        <v>0.17888563049853401</v>
      </c>
      <c r="S111" s="71">
        <v>0.196480938416422</v>
      </c>
      <c r="T111" s="71">
        <v>0.21994134897360701</v>
      </c>
      <c r="U111" s="71">
        <v>9.0909090909090898E-2</v>
      </c>
      <c r="V111" s="71">
        <v>0.25219941348973601</v>
      </c>
      <c r="W111" s="71">
        <v>6.1583577712609999E-2</v>
      </c>
      <c r="Y111" s="71">
        <v>0.23235294117647101</v>
      </c>
      <c r="Z111" s="71">
        <v>0.17352941176470599</v>
      </c>
      <c r="AA111" s="71">
        <v>0.161764705882353</v>
      </c>
      <c r="AB111" s="71">
        <v>6.7647058823529393E-2</v>
      </c>
      <c r="AC111" s="71">
        <v>0.158823529411765</v>
      </c>
      <c r="AD111" s="71">
        <v>8.5294117647058798E-2</v>
      </c>
      <c r="AE111" s="71">
        <v>0.120588235294118</v>
      </c>
      <c r="AG111" s="71">
        <v>0.27476038338658099</v>
      </c>
      <c r="AH111" s="71">
        <v>0.207667731629393</v>
      </c>
      <c r="AI111" s="71">
        <v>0.153354632587859</v>
      </c>
      <c r="AJ111" s="71">
        <v>6.3897763578274799E-2</v>
      </c>
      <c r="AK111" s="71">
        <v>0.153354632587859</v>
      </c>
      <c r="AL111" s="71">
        <v>9.2651757188498399E-2</v>
      </c>
      <c r="AM111" s="71">
        <v>5.4313099041533502E-2</v>
      </c>
    </row>
    <row r="112" spans="2:39">
      <c r="B112" s="423"/>
      <c r="C112" s="392" t="s">
        <v>181</v>
      </c>
      <c r="D112" s="68">
        <v>24</v>
      </c>
      <c r="E112" s="68">
        <v>38</v>
      </c>
      <c r="F112" s="68">
        <v>34</v>
      </c>
      <c r="G112" s="68">
        <v>8</v>
      </c>
      <c r="H112" s="68">
        <v>58</v>
      </c>
      <c r="I112" s="68">
        <v>8</v>
      </c>
      <c r="K112" s="68">
        <v>27</v>
      </c>
      <c r="L112" s="68">
        <v>46</v>
      </c>
      <c r="M112" s="68">
        <v>19</v>
      </c>
      <c r="N112" s="68">
        <v>14</v>
      </c>
      <c r="O112" s="68">
        <v>40</v>
      </c>
      <c r="P112" s="68">
        <v>8</v>
      </c>
      <c r="R112" s="68">
        <v>32</v>
      </c>
      <c r="S112" s="68">
        <v>37</v>
      </c>
      <c r="T112" s="68">
        <v>28</v>
      </c>
      <c r="U112" s="68">
        <v>17</v>
      </c>
      <c r="V112" s="68">
        <v>38</v>
      </c>
      <c r="W112" s="68">
        <v>8</v>
      </c>
      <c r="Y112" s="68">
        <v>33</v>
      </c>
      <c r="Z112" s="68">
        <v>41</v>
      </c>
      <c r="AA112" s="68">
        <v>26</v>
      </c>
      <c r="AB112" s="68">
        <v>10</v>
      </c>
      <c r="AC112" s="68">
        <v>22</v>
      </c>
      <c r="AD112" s="68">
        <v>9</v>
      </c>
      <c r="AE112" s="68">
        <v>17</v>
      </c>
      <c r="AG112" s="68">
        <v>41</v>
      </c>
      <c r="AH112" s="68">
        <v>36</v>
      </c>
      <c r="AI112" s="68">
        <v>22</v>
      </c>
      <c r="AJ112" s="68">
        <v>12</v>
      </c>
      <c r="AK112" s="68">
        <v>19</v>
      </c>
      <c r="AL112" s="68">
        <v>7</v>
      </c>
      <c r="AM112" s="68">
        <v>10</v>
      </c>
    </row>
    <row r="113" spans="2:39">
      <c r="B113" s="423"/>
      <c r="C113" s="390"/>
      <c r="D113" s="71">
        <v>0.14117647058823499</v>
      </c>
      <c r="E113" s="71">
        <v>0.223529411764706</v>
      </c>
      <c r="F113" s="71">
        <v>0.2</v>
      </c>
      <c r="G113" s="71">
        <v>4.7058823529411799E-2</v>
      </c>
      <c r="H113" s="71">
        <v>0.34117647058823503</v>
      </c>
      <c r="I113" s="71">
        <v>4.7058823529411799E-2</v>
      </c>
      <c r="K113" s="71">
        <v>0.17532467532467499</v>
      </c>
      <c r="L113" s="71">
        <v>0.29870129870129902</v>
      </c>
      <c r="M113" s="71">
        <v>0.123376623376623</v>
      </c>
      <c r="N113" s="71">
        <v>9.0909090909090898E-2</v>
      </c>
      <c r="O113" s="71">
        <v>0.25974025974025999</v>
      </c>
      <c r="P113" s="71">
        <v>5.1948051948051903E-2</v>
      </c>
      <c r="R113" s="71">
        <v>0.2</v>
      </c>
      <c r="S113" s="71">
        <v>0.23125000000000001</v>
      </c>
      <c r="T113" s="71">
        <v>0.17499999999999999</v>
      </c>
      <c r="U113" s="71">
        <v>0.10625</v>
      </c>
      <c r="V113" s="71">
        <v>0.23749999999999999</v>
      </c>
      <c r="W113" s="71">
        <v>0.05</v>
      </c>
      <c r="Y113" s="71">
        <v>0.208860759493671</v>
      </c>
      <c r="Z113" s="71">
        <v>0.259493670886076</v>
      </c>
      <c r="AA113" s="71">
        <v>0.164556962025316</v>
      </c>
      <c r="AB113" s="71">
        <v>6.3291139240506306E-2</v>
      </c>
      <c r="AC113" s="71">
        <v>0.139240506329114</v>
      </c>
      <c r="AD113" s="71">
        <v>5.6962025316455701E-2</v>
      </c>
      <c r="AE113" s="71">
        <v>0.107594936708861</v>
      </c>
      <c r="AG113" s="71">
        <v>0.27891156462584998</v>
      </c>
      <c r="AH113" s="71">
        <v>0.24489795918367299</v>
      </c>
      <c r="AI113" s="71">
        <v>0.14965986394557801</v>
      </c>
      <c r="AJ113" s="71">
        <v>8.1632653061224497E-2</v>
      </c>
      <c r="AK113" s="71">
        <v>0.129251700680272</v>
      </c>
      <c r="AL113" s="71">
        <v>4.7619047619047603E-2</v>
      </c>
      <c r="AM113" s="71">
        <v>6.8027210884353706E-2</v>
      </c>
    </row>
    <row r="114" spans="2:39">
      <c r="B114" s="423"/>
      <c r="C114" s="392" t="s">
        <v>182</v>
      </c>
      <c r="D114" s="68">
        <v>32</v>
      </c>
      <c r="E114" s="68">
        <v>32</v>
      </c>
      <c r="F114" s="68">
        <v>39</v>
      </c>
      <c r="G114" s="68">
        <v>22</v>
      </c>
      <c r="H114" s="68">
        <v>59</v>
      </c>
      <c r="I114" s="68">
        <v>4</v>
      </c>
      <c r="K114" s="68">
        <v>32</v>
      </c>
      <c r="L114" s="68">
        <v>29</v>
      </c>
      <c r="M114" s="68">
        <v>39</v>
      </c>
      <c r="N114" s="68">
        <v>16</v>
      </c>
      <c r="O114" s="68">
        <v>53</v>
      </c>
      <c r="P114" s="68">
        <v>1</v>
      </c>
      <c r="R114" s="68">
        <v>43</v>
      </c>
      <c r="S114" s="68">
        <v>37</v>
      </c>
      <c r="T114" s="68">
        <v>41</v>
      </c>
      <c r="U114" s="68">
        <v>14</v>
      </c>
      <c r="V114" s="68">
        <v>36</v>
      </c>
      <c r="W114" s="68">
        <v>5</v>
      </c>
      <c r="Y114" s="68">
        <v>52</v>
      </c>
      <c r="Z114" s="68">
        <v>37</v>
      </c>
      <c r="AA114" s="68">
        <v>35</v>
      </c>
      <c r="AB114" s="68">
        <v>13</v>
      </c>
      <c r="AC114" s="68">
        <v>26</v>
      </c>
      <c r="AD114" s="68">
        <v>8</v>
      </c>
      <c r="AE114" s="68">
        <v>9</v>
      </c>
      <c r="AG114" s="68">
        <v>59</v>
      </c>
      <c r="AH114" s="68">
        <v>46</v>
      </c>
      <c r="AI114" s="68">
        <v>33</v>
      </c>
      <c r="AJ114" s="68">
        <v>7</v>
      </c>
      <c r="AK114" s="68">
        <v>24</v>
      </c>
      <c r="AL114" s="68">
        <v>7</v>
      </c>
      <c r="AM114" s="68">
        <v>12</v>
      </c>
    </row>
    <row r="115" spans="2:39">
      <c r="B115" s="423"/>
      <c r="C115" s="390"/>
      <c r="D115" s="71">
        <v>0.170212765957447</v>
      </c>
      <c r="E115" s="71">
        <v>0.170212765957447</v>
      </c>
      <c r="F115" s="71">
        <v>0.20744680851063799</v>
      </c>
      <c r="G115" s="71">
        <v>0.117021276595745</v>
      </c>
      <c r="H115" s="71">
        <v>0.31382978723404298</v>
      </c>
      <c r="I115" s="71">
        <v>2.1276595744680899E-2</v>
      </c>
      <c r="K115" s="71">
        <v>0.188235294117647</v>
      </c>
      <c r="L115" s="71">
        <v>0.17058823529411801</v>
      </c>
      <c r="M115" s="71">
        <v>0.22941176470588201</v>
      </c>
      <c r="N115" s="71">
        <v>9.41176470588235E-2</v>
      </c>
      <c r="O115" s="71">
        <v>0.311764705882353</v>
      </c>
      <c r="P115" s="72">
        <v>5.8823529411764696E-3</v>
      </c>
      <c r="R115" s="71">
        <v>0.24431818181818199</v>
      </c>
      <c r="S115" s="71">
        <v>0.21022727272727301</v>
      </c>
      <c r="T115" s="71">
        <v>0.232954545454545</v>
      </c>
      <c r="U115" s="71">
        <v>7.9545454545454503E-2</v>
      </c>
      <c r="V115" s="71">
        <v>0.204545454545455</v>
      </c>
      <c r="W115" s="71">
        <v>2.8409090909090901E-2</v>
      </c>
      <c r="Y115" s="71">
        <v>0.28888888888888897</v>
      </c>
      <c r="Z115" s="71">
        <v>0.20555555555555599</v>
      </c>
      <c r="AA115" s="71">
        <v>0.194444444444444</v>
      </c>
      <c r="AB115" s="71">
        <v>7.2222222222222202E-2</v>
      </c>
      <c r="AC115" s="71">
        <v>0.14444444444444399</v>
      </c>
      <c r="AD115" s="71">
        <v>4.4444444444444398E-2</v>
      </c>
      <c r="AE115" s="71">
        <v>0.05</v>
      </c>
      <c r="AG115" s="71">
        <v>0.31382978723404298</v>
      </c>
      <c r="AH115" s="71">
        <v>0.24468085106383</v>
      </c>
      <c r="AI115" s="71">
        <v>0.175531914893617</v>
      </c>
      <c r="AJ115" s="71">
        <v>3.7234042553191501E-2</v>
      </c>
      <c r="AK115" s="71">
        <v>0.12765957446808501</v>
      </c>
      <c r="AL115" s="71">
        <v>3.7234042553191501E-2</v>
      </c>
      <c r="AM115" s="71">
        <v>6.3829787234042604E-2</v>
      </c>
    </row>
    <row r="116" spans="2:39">
      <c r="B116" s="423"/>
      <c r="C116" s="392" t="s">
        <v>183</v>
      </c>
      <c r="D116" s="68">
        <v>39</v>
      </c>
      <c r="E116" s="68">
        <v>49</v>
      </c>
      <c r="F116" s="68">
        <v>38</v>
      </c>
      <c r="G116" s="68">
        <v>18</v>
      </c>
      <c r="H116" s="68">
        <v>52</v>
      </c>
      <c r="I116" s="68">
        <v>2</v>
      </c>
      <c r="K116" s="68">
        <v>47</v>
      </c>
      <c r="L116" s="68">
        <v>36</v>
      </c>
      <c r="M116" s="68">
        <v>26</v>
      </c>
      <c r="N116" s="68">
        <v>26</v>
      </c>
      <c r="O116" s="68">
        <v>41</v>
      </c>
      <c r="P116" s="68">
        <v>3</v>
      </c>
      <c r="R116" s="68">
        <v>52</v>
      </c>
      <c r="S116" s="68">
        <v>37</v>
      </c>
      <c r="T116" s="68">
        <v>39</v>
      </c>
      <c r="U116" s="68">
        <v>12</v>
      </c>
      <c r="V116" s="68">
        <v>27</v>
      </c>
      <c r="W116" s="68">
        <v>9</v>
      </c>
      <c r="Y116" s="68">
        <v>61</v>
      </c>
      <c r="Z116" s="68">
        <v>38</v>
      </c>
      <c r="AA116" s="68">
        <v>25</v>
      </c>
      <c r="AB116" s="68">
        <v>10</v>
      </c>
      <c r="AC116" s="68">
        <v>26</v>
      </c>
      <c r="AD116" s="68">
        <v>12</v>
      </c>
      <c r="AE116" s="68">
        <v>10</v>
      </c>
      <c r="AG116" s="68">
        <v>59</v>
      </c>
      <c r="AH116" s="68">
        <v>43</v>
      </c>
      <c r="AI116" s="68">
        <v>27</v>
      </c>
      <c r="AJ116" s="68">
        <v>7</v>
      </c>
      <c r="AK116" s="68">
        <v>11</v>
      </c>
      <c r="AL116" s="68">
        <v>10</v>
      </c>
      <c r="AM116" s="68">
        <v>16</v>
      </c>
    </row>
    <row r="117" spans="2:39">
      <c r="B117" s="423"/>
      <c r="C117" s="390"/>
      <c r="D117" s="71">
        <v>0.19696969696969699</v>
      </c>
      <c r="E117" s="71">
        <v>0.24747474747474699</v>
      </c>
      <c r="F117" s="71">
        <v>0.19191919191919199</v>
      </c>
      <c r="G117" s="71">
        <v>9.0909090909090898E-2</v>
      </c>
      <c r="H117" s="71">
        <v>0.26262626262626299</v>
      </c>
      <c r="I117" s="71">
        <v>1.01010101010101E-2</v>
      </c>
      <c r="K117" s="71">
        <v>0.26256983240223503</v>
      </c>
      <c r="L117" s="71">
        <v>0.20111731843575401</v>
      </c>
      <c r="M117" s="71">
        <v>0.14525139664804501</v>
      </c>
      <c r="N117" s="71">
        <v>0.14525139664804501</v>
      </c>
      <c r="O117" s="71">
        <v>0.229050279329609</v>
      </c>
      <c r="P117" s="71">
        <v>1.67597765363128E-2</v>
      </c>
      <c r="R117" s="71">
        <v>0.29545454545454503</v>
      </c>
      <c r="S117" s="71">
        <v>0.21022727272727301</v>
      </c>
      <c r="T117" s="71">
        <v>0.22159090909090901</v>
      </c>
      <c r="U117" s="71">
        <v>6.8181818181818205E-2</v>
      </c>
      <c r="V117" s="71">
        <v>0.15340909090909099</v>
      </c>
      <c r="W117" s="71">
        <v>5.1136363636363598E-2</v>
      </c>
      <c r="Y117" s="71">
        <v>0.33516483516483497</v>
      </c>
      <c r="Z117" s="71">
        <v>0.20879120879120899</v>
      </c>
      <c r="AA117" s="71">
        <v>0.13736263736263701</v>
      </c>
      <c r="AB117" s="71">
        <v>5.4945054945054903E-2</v>
      </c>
      <c r="AC117" s="71">
        <v>0.14285714285714299</v>
      </c>
      <c r="AD117" s="71">
        <v>6.5934065934065894E-2</v>
      </c>
      <c r="AE117" s="71">
        <v>5.4945054945054903E-2</v>
      </c>
      <c r="AG117" s="71">
        <v>0.34104046242774599</v>
      </c>
      <c r="AH117" s="71">
        <v>0.24855491329479801</v>
      </c>
      <c r="AI117" s="71">
        <v>0.15606936416184999</v>
      </c>
      <c r="AJ117" s="71">
        <v>4.0462427745664699E-2</v>
      </c>
      <c r="AK117" s="71">
        <v>6.3583815028901702E-2</v>
      </c>
      <c r="AL117" s="71">
        <v>5.7803468208092498E-2</v>
      </c>
      <c r="AM117" s="71">
        <v>9.2485549132948E-2</v>
      </c>
    </row>
    <row r="118" spans="2:39">
      <c r="B118" s="423"/>
      <c r="C118" s="392" t="s">
        <v>184</v>
      </c>
      <c r="D118" s="68">
        <v>31</v>
      </c>
      <c r="E118" s="68">
        <v>41</v>
      </c>
      <c r="F118" s="68">
        <v>27</v>
      </c>
      <c r="G118" s="68">
        <v>9</v>
      </c>
      <c r="H118" s="68">
        <v>36</v>
      </c>
      <c r="I118" s="68">
        <v>2</v>
      </c>
      <c r="K118" s="68">
        <v>40</v>
      </c>
      <c r="L118" s="68">
        <v>25</v>
      </c>
      <c r="M118" s="68">
        <v>19</v>
      </c>
      <c r="N118" s="68">
        <v>16</v>
      </c>
      <c r="O118" s="68">
        <v>36</v>
      </c>
      <c r="P118" s="68">
        <v>1</v>
      </c>
      <c r="R118" s="68">
        <v>38</v>
      </c>
      <c r="S118" s="68">
        <v>31</v>
      </c>
      <c r="T118" s="68">
        <v>34</v>
      </c>
      <c r="U118" s="68">
        <v>10</v>
      </c>
      <c r="V118" s="68">
        <v>25</v>
      </c>
      <c r="W118" s="68">
        <v>1</v>
      </c>
      <c r="Y118" s="68">
        <v>49</v>
      </c>
      <c r="Z118" s="68">
        <v>27</v>
      </c>
      <c r="AA118" s="68">
        <v>22</v>
      </c>
      <c r="AB118" s="68">
        <v>10</v>
      </c>
      <c r="AC118" s="68">
        <v>15</v>
      </c>
      <c r="AD118" s="68">
        <v>10</v>
      </c>
      <c r="AE118" s="68">
        <v>6</v>
      </c>
      <c r="AG118" s="68">
        <v>46</v>
      </c>
      <c r="AH118" s="68">
        <v>29</v>
      </c>
      <c r="AI118" s="68">
        <v>12</v>
      </c>
      <c r="AJ118" s="68">
        <v>3</v>
      </c>
      <c r="AK118" s="68">
        <v>9</v>
      </c>
      <c r="AL118" s="68">
        <v>9</v>
      </c>
      <c r="AM118" s="68">
        <v>13</v>
      </c>
    </row>
    <row r="119" spans="2:39">
      <c r="B119" s="423"/>
      <c r="C119" s="390"/>
      <c r="D119" s="71">
        <v>0.21232876712328799</v>
      </c>
      <c r="E119" s="71">
        <v>0.28082191780821902</v>
      </c>
      <c r="F119" s="71">
        <v>0.184931506849315</v>
      </c>
      <c r="G119" s="71">
        <v>6.1643835616438401E-2</v>
      </c>
      <c r="H119" s="71">
        <v>0.24657534246575299</v>
      </c>
      <c r="I119" s="71">
        <v>1.3698630136986301E-2</v>
      </c>
      <c r="K119" s="71">
        <v>0.29197080291970801</v>
      </c>
      <c r="L119" s="71">
        <v>0.18248175182481799</v>
      </c>
      <c r="M119" s="71">
        <v>0.13868613138686101</v>
      </c>
      <c r="N119" s="71">
        <v>0.116788321167883</v>
      </c>
      <c r="O119" s="71">
        <v>0.26277372262773702</v>
      </c>
      <c r="P119" s="72">
        <v>7.2992700729926996E-3</v>
      </c>
      <c r="R119" s="71">
        <v>0.27338129496402902</v>
      </c>
      <c r="S119" s="71">
        <v>0.22302158273381301</v>
      </c>
      <c r="T119" s="71">
        <v>0.24460431654676301</v>
      </c>
      <c r="U119" s="71">
        <v>7.1942446043165506E-2</v>
      </c>
      <c r="V119" s="71">
        <v>0.17985611510791399</v>
      </c>
      <c r="W119" s="72">
        <v>7.1942446043165497E-3</v>
      </c>
      <c r="Y119" s="71">
        <v>0.35251798561151099</v>
      </c>
      <c r="Z119" s="71">
        <v>0.194244604316547</v>
      </c>
      <c r="AA119" s="71">
        <v>0.15827338129496399</v>
      </c>
      <c r="AB119" s="71">
        <v>7.1942446043165506E-2</v>
      </c>
      <c r="AC119" s="71">
        <v>0.107913669064748</v>
      </c>
      <c r="AD119" s="71">
        <v>7.1942446043165506E-2</v>
      </c>
      <c r="AE119" s="71">
        <v>4.3165467625899297E-2</v>
      </c>
      <c r="AG119" s="71">
        <v>0.38016528925619802</v>
      </c>
      <c r="AH119" s="71">
        <v>0.23966942148760301</v>
      </c>
      <c r="AI119" s="71">
        <v>9.9173553719008295E-2</v>
      </c>
      <c r="AJ119" s="71">
        <v>2.4793388429752101E-2</v>
      </c>
      <c r="AK119" s="71">
        <v>7.43801652892562E-2</v>
      </c>
      <c r="AL119" s="71">
        <v>7.43801652892562E-2</v>
      </c>
      <c r="AM119" s="71">
        <v>0.107438016528926</v>
      </c>
    </row>
    <row r="120" spans="2:39">
      <c r="B120" s="423"/>
      <c r="C120" s="392" t="s">
        <v>185</v>
      </c>
      <c r="D120" s="68">
        <v>48</v>
      </c>
      <c r="E120" s="68">
        <v>30</v>
      </c>
      <c r="F120" s="68">
        <v>25</v>
      </c>
      <c r="G120" s="68">
        <v>13</v>
      </c>
      <c r="H120" s="68">
        <v>37</v>
      </c>
      <c r="I120" s="68">
        <v>1</v>
      </c>
      <c r="K120" s="68">
        <v>34</v>
      </c>
      <c r="L120" s="68">
        <v>37</v>
      </c>
      <c r="M120" s="68">
        <v>31</v>
      </c>
      <c r="N120" s="68">
        <v>8</v>
      </c>
      <c r="O120" s="68">
        <v>27</v>
      </c>
      <c r="P120" s="68">
        <v>4</v>
      </c>
      <c r="R120" s="68">
        <v>45</v>
      </c>
      <c r="S120" s="68">
        <v>33</v>
      </c>
      <c r="T120" s="68">
        <v>23</v>
      </c>
      <c r="U120" s="68">
        <v>9</v>
      </c>
      <c r="V120" s="68">
        <v>25</v>
      </c>
      <c r="W120" s="68">
        <v>8</v>
      </c>
      <c r="Y120" s="68">
        <v>48</v>
      </c>
      <c r="Z120" s="68">
        <v>32</v>
      </c>
      <c r="AA120" s="68">
        <v>23</v>
      </c>
      <c r="AB120" s="68">
        <v>7</v>
      </c>
      <c r="AC120" s="68">
        <v>14</v>
      </c>
      <c r="AD120" s="68">
        <v>7</v>
      </c>
      <c r="AE120" s="68">
        <v>11</v>
      </c>
      <c r="AG120" s="68">
        <v>46</v>
      </c>
      <c r="AH120" s="68">
        <v>30</v>
      </c>
      <c r="AI120" s="68">
        <v>18</v>
      </c>
      <c r="AJ120" s="68">
        <v>8</v>
      </c>
      <c r="AK120" s="68">
        <v>10</v>
      </c>
      <c r="AL120" s="68">
        <v>8</v>
      </c>
      <c r="AM120" s="68">
        <v>17</v>
      </c>
    </row>
    <row r="121" spans="2:39">
      <c r="B121" s="423"/>
      <c r="C121" s="391"/>
      <c r="D121" s="71">
        <v>0.31168831168831201</v>
      </c>
      <c r="E121" s="71">
        <v>0.19480519480519501</v>
      </c>
      <c r="F121" s="71">
        <v>0.162337662337662</v>
      </c>
      <c r="G121" s="71">
        <v>8.4415584415584402E-2</v>
      </c>
      <c r="H121" s="71">
        <v>0.24025974025974001</v>
      </c>
      <c r="I121" s="72">
        <v>6.4935064935064896E-3</v>
      </c>
      <c r="K121" s="71">
        <v>0.24113475177304999</v>
      </c>
      <c r="L121" s="71">
        <v>0.26241134751772999</v>
      </c>
      <c r="M121" s="71">
        <v>0.219858156028369</v>
      </c>
      <c r="N121" s="71">
        <v>5.6737588652482303E-2</v>
      </c>
      <c r="O121" s="71">
        <v>0.19148936170212799</v>
      </c>
      <c r="P121" s="71">
        <v>2.8368794326241099E-2</v>
      </c>
      <c r="R121" s="71">
        <v>0.31468531468531502</v>
      </c>
      <c r="S121" s="71">
        <v>0.230769230769231</v>
      </c>
      <c r="T121" s="71">
        <v>0.160839160839161</v>
      </c>
      <c r="U121" s="71">
        <v>6.2937062937062901E-2</v>
      </c>
      <c r="V121" s="71">
        <v>0.17482517482517501</v>
      </c>
      <c r="W121" s="71">
        <v>5.5944055944055902E-2</v>
      </c>
      <c r="Y121" s="71">
        <v>0.338028169014084</v>
      </c>
      <c r="Z121" s="71">
        <v>0.22535211267605601</v>
      </c>
      <c r="AA121" s="71">
        <v>0.161971830985915</v>
      </c>
      <c r="AB121" s="71">
        <v>4.92957746478873E-2</v>
      </c>
      <c r="AC121" s="71">
        <v>9.85915492957746E-2</v>
      </c>
      <c r="AD121" s="71">
        <v>4.92957746478873E-2</v>
      </c>
      <c r="AE121" s="71">
        <v>7.7464788732394402E-2</v>
      </c>
      <c r="AG121" s="71">
        <v>0.33576642335766399</v>
      </c>
      <c r="AH121" s="71">
        <v>0.218978102189781</v>
      </c>
      <c r="AI121" s="71">
        <v>0.13138686131386901</v>
      </c>
      <c r="AJ121" s="71">
        <v>5.8394160583941597E-2</v>
      </c>
      <c r="AK121" s="71">
        <v>7.2992700729927001E-2</v>
      </c>
      <c r="AL121" s="71">
        <v>5.8394160583941597E-2</v>
      </c>
      <c r="AM121" s="71">
        <v>0.124087591240876</v>
      </c>
    </row>
    <row r="122" spans="2:39">
      <c r="C122" s="59"/>
      <c r="D122" s="65"/>
      <c r="K122" s="65"/>
      <c r="R122" s="65"/>
      <c r="Y122" s="65"/>
      <c r="AG122" s="65"/>
    </row>
    <row r="123" spans="2:39">
      <c r="B123" s="423" t="s">
        <v>87</v>
      </c>
      <c r="C123" s="391" t="s">
        <v>88</v>
      </c>
      <c r="D123" s="68">
        <v>46</v>
      </c>
      <c r="E123" s="68">
        <v>27</v>
      </c>
      <c r="F123" s="68">
        <v>26</v>
      </c>
      <c r="G123" s="68">
        <v>8</v>
      </c>
      <c r="H123" s="68">
        <v>31</v>
      </c>
      <c r="I123" s="68">
        <v>0</v>
      </c>
      <c r="K123" s="68">
        <v>36</v>
      </c>
      <c r="L123" s="68">
        <v>38</v>
      </c>
      <c r="M123" s="68">
        <v>14</v>
      </c>
      <c r="N123" s="68">
        <v>12</v>
      </c>
      <c r="O123" s="68">
        <v>25</v>
      </c>
      <c r="P123" s="68">
        <v>2</v>
      </c>
      <c r="R123" s="68">
        <v>34</v>
      </c>
      <c r="S123" s="68">
        <v>37</v>
      </c>
      <c r="T123" s="68">
        <v>21</v>
      </c>
      <c r="U123" s="68">
        <v>12</v>
      </c>
      <c r="V123" s="68">
        <v>23</v>
      </c>
      <c r="W123" s="68">
        <v>6</v>
      </c>
      <c r="Y123" s="68">
        <v>40</v>
      </c>
      <c r="Z123" s="68">
        <v>30</v>
      </c>
      <c r="AA123" s="68">
        <v>19</v>
      </c>
      <c r="AB123" s="68">
        <v>10</v>
      </c>
      <c r="AC123" s="68">
        <v>11</v>
      </c>
      <c r="AD123" s="68">
        <v>9</v>
      </c>
      <c r="AE123" s="68">
        <v>12</v>
      </c>
      <c r="AG123" s="68">
        <v>43</v>
      </c>
      <c r="AH123" s="68">
        <v>29</v>
      </c>
      <c r="AI123" s="68">
        <v>15</v>
      </c>
      <c r="AJ123" s="68">
        <v>9</v>
      </c>
      <c r="AK123" s="68">
        <v>14</v>
      </c>
      <c r="AL123" s="68">
        <v>8</v>
      </c>
      <c r="AM123" s="68">
        <v>14</v>
      </c>
    </row>
    <row r="124" spans="2:39">
      <c r="B124" s="423"/>
      <c r="C124" s="390"/>
      <c r="D124" s="71">
        <v>0.33333333333333298</v>
      </c>
      <c r="E124" s="71">
        <v>0.19565217391304299</v>
      </c>
      <c r="F124" s="71">
        <v>0.188405797101449</v>
      </c>
      <c r="G124" s="71">
        <v>5.7971014492753603E-2</v>
      </c>
      <c r="H124" s="71">
        <v>0.22463768115942001</v>
      </c>
      <c r="I124" s="71">
        <v>0</v>
      </c>
      <c r="K124" s="71">
        <v>0.28346456692913402</v>
      </c>
      <c r="L124" s="71">
        <v>0.29921259842519699</v>
      </c>
      <c r="M124" s="71">
        <v>0.110236220472441</v>
      </c>
      <c r="N124" s="71">
        <v>9.4488188976377896E-2</v>
      </c>
      <c r="O124" s="71">
        <v>0.196850393700787</v>
      </c>
      <c r="P124" s="71">
        <v>1.5748031496062999E-2</v>
      </c>
      <c r="R124" s="71">
        <v>0.255639097744361</v>
      </c>
      <c r="S124" s="71">
        <v>0.278195488721804</v>
      </c>
      <c r="T124" s="71">
        <v>0.157894736842105</v>
      </c>
      <c r="U124" s="71">
        <v>9.0225563909774403E-2</v>
      </c>
      <c r="V124" s="71">
        <v>0.17293233082706799</v>
      </c>
      <c r="W124" s="71">
        <v>4.5112781954887202E-2</v>
      </c>
      <c r="Y124" s="71">
        <v>0.30534351145038202</v>
      </c>
      <c r="Z124" s="71">
        <v>0.229007633587786</v>
      </c>
      <c r="AA124" s="71">
        <v>0.14503816793893101</v>
      </c>
      <c r="AB124" s="71">
        <v>7.6335877862595394E-2</v>
      </c>
      <c r="AC124" s="71">
        <v>8.3969465648855005E-2</v>
      </c>
      <c r="AD124" s="71">
        <v>6.8702290076335895E-2</v>
      </c>
      <c r="AE124" s="71">
        <v>9.1603053435114504E-2</v>
      </c>
      <c r="AG124" s="71">
        <v>0.32575757575757602</v>
      </c>
      <c r="AH124" s="71">
        <v>0.21969696969697</v>
      </c>
      <c r="AI124" s="71">
        <v>0.11363636363636399</v>
      </c>
      <c r="AJ124" s="71">
        <v>6.8181818181818205E-2</v>
      </c>
      <c r="AK124" s="71">
        <v>0.10606060606060599</v>
      </c>
      <c r="AL124" s="71">
        <v>6.0606060606060601E-2</v>
      </c>
      <c r="AM124" s="71">
        <v>0.10606060606060599</v>
      </c>
    </row>
    <row r="125" spans="2:39">
      <c r="B125" s="423"/>
      <c r="C125" s="392" t="s">
        <v>89</v>
      </c>
      <c r="D125" s="68">
        <v>20</v>
      </c>
      <c r="E125" s="68">
        <v>26</v>
      </c>
      <c r="F125" s="68">
        <v>21</v>
      </c>
      <c r="G125" s="68">
        <v>6</v>
      </c>
      <c r="H125" s="68">
        <v>49</v>
      </c>
      <c r="I125" s="68">
        <v>6</v>
      </c>
      <c r="K125" s="68">
        <v>18</v>
      </c>
      <c r="L125" s="68">
        <v>23</v>
      </c>
      <c r="M125" s="68">
        <v>16</v>
      </c>
      <c r="N125" s="68">
        <v>11</v>
      </c>
      <c r="O125" s="68">
        <v>50</v>
      </c>
      <c r="P125" s="68">
        <v>1</v>
      </c>
      <c r="R125" s="68">
        <v>26</v>
      </c>
      <c r="S125" s="68">
        <v>29</v>
      </c>
      <c r="T125" s="68">
        <v>28</v>
      </c>
      <c r="U125" s="68">
        <v>9</v>
      </c>
      <c r="V125" s="68">
        <v>20</v>
      </c>
      <c r="W125" s="68">
        <v>5</v>
      </c>
      <c r="Y125" s="68">
        <v>21</v>
      </c>
      <c r="Z125" s="68">
        <v>26</v>
      </c>
      <c r="AA125" s="68">
        <v>20</v>
      </c>
      <c r="AB125" s="68">
        <v>11</v>
      </c>
      <c r="AC125" s="68">
        <v>13</v>
      </c>
      <c r="AD125" s="68">
        <v>13</v>
      </c>
      <c r="AE125" s="68">
        <v>15</v>
      </c>
      <c r="AG125" s="68">
        <v>40</v>
      </c>
      <c r="AH125" s="68">
        <v>22</v>
      </c>
      <c r="AI125" s="68">
        <v>13</v>
      </c>
      <c r="AJ125" s="68">
        <v>8</v>
      </c>
      <c r="AK125" s="68">
        <v>9</v>
      </c>
      <c r="AL125" s="68">
        <v>6</v>
      </c>
      <c r="AM125" s="68">
        <v>13</v>
      </c>
    </row>
    <row r="126" spans="2:39">
      <c r="B126" s="423"/>
      <c r="C126" s="390"/>
      <c r="D126" s="71">
        <v>0.15625</v>
      </c>
      <c r="E126" s="71">
        <v>0.203125</v>
      </c>
      <c r="F126" s="71">
        <v>0.1640625</v>
      </c>
      <c r="G126" s="71">
        <v>4.6875E-2</v>
      </c>
      <c r="H126" s="71">
        <v>0.3828125</v>
      </c>
      <c r="I126" s="71">
        <v>4.6875E-2</v>
      </c>
      <c r="K126" s="71">
        <v>0.151260504201681</v>
      </c>
      <c r="L126" s="71">
        <v>0.19327731092437</v>
      </c>
      <c r="M126" s="71">
        <v>0.13445378151260501</v>
      </c>
      <c r="N126" s="71">
        <v>9.2436974789915999E-2</v>
      </c>
      <c r="O126" s="71">
        <v>0.42016806722689098</v>
      </c>
      <c r="P126" s="72">
        <v>8.40336134453782E-3</v>
      </c>
      <c r="R126" s="71">
        <v>0.22222222222222199</v>
      </c>
      <c r="S126" s="71">
        <v>0.24786324786324801</v>
      </c>
      <c r="T126" s="71">
        <v>0.23931623931623899</v>
      </c>
      <c r="U126" s="71">
        <v>7.69230769230769E-2</v>
      </c>
      <c r="V126" s="71">
        <v>0.170940170940171</v>
      </c>
      <c r="W126" s="71">
        <v>4.2735042735042701E-2</v>
      </c>
      <c r="Y126" s="71">
        <v>0.17647058823529399</v>
      </c>
      <c r="Z126" s="71">
        <v>0.218487394957983</v>
      </c>
      <c r="AA126" s="71">
        <v>0.16806722689075601</v>
      </c>
      <c r="AB126" s="71">
        <v>9.2436974789915999E-2</v>
      </c>
      <c r="AC126" s="71">
        <v>0.109243697478992</v>
      </c>
      <c r="AD126" s="71">
        <v>0.109243697478992</v>
      </c>
      <c r="AE126" s="71">
        <v>0.126050420168067</v>
      </c>
      <c r="AG126" s="71">
        <v>0.36036036036036001</v>
      </c>
      <c r="AH126" s="71">
        <v>0.19819819819819801</v>
      </c>
      <c r="AI126" s="71">
        <v>0.117117117117117</v>
      </c>
      <c r="AJ126" s="71">
        <v>7.2072072072072099E-2</v>
      </c>
      <c r="AK126" s="71">
        <v>8.1081081081081099E-2</v>
      </c>
      <c r="AL126" s="71">
        <v>5.4054054054054099E-2</v>
      </c>
      <c r="AM126" s="71">
        <v>0.117117117117117</v>
      </c>
    </row>
    <row r="127" spans="2:39">
      <c r="B127" s="423"/>
      <c r="C127" s="392" t="s">
        <v>90</v>
      </c>
      <c r="D127" s="68">
        <v>24</v>
      </c>
      <c r="E127" s="68">
        <v>35</v>
      </c>
      <c r="F127" s="68">
        <v>19</v>
      </c>
      <c r="G127" s="68">
        <v>15</v>
      </c>
      <c r="H127" s="68">
        <v>47</v>
      </c>
      <c r="I127" s="68">
        <v>2</v>
      </c>
      <c r="K127" s="68">
        <v>31</v>
      </c>
      <c r="L127" s="68">
        <v>24</v>
      </c>
      <c r="M127" s="68">
        <v>21</v>
      </c>
      <c r="N127" s="68">
        <v>13</v>
      </c>
      <c r="O127" s="68">
        <v>36</v>
      </c>
      <c r="P127" s="68">
        <v>3</v>
      </c>
      <c r="R127" s="68">
        <v>28</v>
      </c>
      <c r="S127" s="68">
        <v>25</v>
      </c>
      <c r="T127" s="68">
        <v>24</v>
      </c>
      <c r="U127" s="68">
        <v>11</v>
      </c>
      <c r="V127" s="68">
        <v>37</v>
      </c>
      <c r="W127" s="68">
        <v>6</v>
      </c>
      <c r="Y127" s="68">
        <v>43</v>
      </c>
      <c r="Z127" s="68">
        <v>20</v>
      </c>
      <c r="AA127" s="68">
        <v>18</v>
      </c>
      <c r="AB127" s="68">
        <v>7</v>
      </c>
      <c r="AC127" s="68">
        <v>29</v>
      </c>
      <c r="AD127" s="68">
        <v>7</v>
      </c>
      <c r="AE127" s="68">
        <v>5</v>
      </c>
      <c r="AG127" s="68">
        <v>41</v>
      </c>
      <c r="AH127" s="68">
        <v>29</v>
      </c>
      <c r="AI127" s="68">
        <v>13</v>
      </c>
      <c r="AJ127" s="68">
        <v>3</v>
      </c>
      <c r="AK127" s="68">
        <v>16</v>
      </c>
      <c r="AL127" s="68">
        <v>5</v>
      </c>
      <c r="AM127" s="68">
        <v>4</v>
      </c>
    </row>
    <row r="128" spans="2:39">
      <c r="B128" s="423"/>
      <c r="C128" s="390"/>
      <c r="D128" s="71">
        <v>0.169014084507042</v>
      </c>
      <c r="E128" s="71">
        <v>0.24647887323943701</v>
      </c>
      <c r="F128" s="71">
        <v>0.13380281690140799</v>
      </c>
      <c r="G128" s="71">
        <v>0.105633802816901</v>
      </c>
      <c r="H128" s="71">
        <v>0.33098591549295803</v>
      </c>
      <c r="I128" s="71">
        <v>1.4084507042253501E-2</v>
      </c>
      <c r="K128" s="71">
        <v>0.2421875</v>
      </c>
      <c r="L128" s="71">
        <v>0.1875</v>
      </c>
      <c r="M128" s="71">
        <v>0.1640625</v>
      </c>
      <c r="N128" s="71">
        <v>0.1015625</v>
      </c>
      <c r="O128" s="71">
        <v>0.28125</v>
      </c>
      <c r="P128" s="71">
        <v>2.34375E-2</v>
      </c>
      <c r="R128" s="71">
        <v>0.213740458015267</v>
      </c>
      <c r="S128" s="71">
        <v>0.19083969465648901</v>
      </c>
      <c r="T128" s="71">
        <v>0.18320610687022901</v>
      </c>
      <c r="U128" s="71">
        <v>8.3969465648855005E-2</v>
      </c>
      <c r="V128" s="71">
        <v>0.28244274809160302</v>
      </c>
      <c r="W128" s="71">
        <v>4.5801526717557203E-2</v>
      </c>
      <c r="Y128" s="71">
        <v>0.33333333333333298</v>
      </c>
      <c r="Z128" s="71">
        <v>0.15503875968992201</v>
      </c>
      <c r="AA128" s="71">
        <v>0.13953488372093001</v>
      </c>
      <c r="AB128" s="71">
        <v>5.4263565891472902E-2</v>
      </c>
      <c r="AC128" s="71">
        <v>0.224806201550388</v>
      </c>
      <c r="AD128" s="71">
        <v>5.4263565891472902E-2</v>
      </c>
      <c r="AE128" s="71">
        <v>3.8759689922480599E-2</v>
      </c>
      <c r="AG128" s="71">
        <v>0.36936936936936898</v>
      </c>
      <c r="AH128" s="71">
        <v>0.26126126126126098</v>
      </c>
      <c r="AI128" s="71">
        <v>0.117117117117117</v>
      </c>
      <c r="AJ128" s="71">
        <v>2.7027027027027001E-2</v>
      </c>
      <c r="AK128" s="71">
        <v>0.144144144144144</v>
      </c>
      <c r="AL128" s="71">
        <v>4.5045045045045001E-2</v>
      </c>
      <c r="AM128" s="71">
        <v>3.6036036036036001E-2</v>
      </c>
    </row>
    <row r="129" spans="2:39">
      <c r="B129" s="423"/>
      <c r="C129" s="392" t="s">
        <v>91</v>
      </c>
      <c r="D129" s="68">
        <v>30</v>
      </c>
      <c r="E129" s="68">
        <v>31</v>
      </c>
      <c r="F129" s="68">
        <v>30</v>
      </c>
      <c r="G129" s="68">
        <v>16</v>
      </c>
      <c r="H129" s="68">
        <v>53</v>
      </c>
      <c r="I129" s="68">
        <v>6</v>
      </c>
      <c r="K129" s="68">
        <v>35</v>
      </c>
      <c r="L129" s="68">
        <v>21</v>
      </c>
      <c r="M129" s="68">
        <v>29</v>
      </c>
      <c r="N129" s="68">
        <v>15</v>
      </c>
      <c r="O129" s="68">
        <v>45</v>
      </c>
      <c r="P129" s="68">
        <v>5</v>
      </c>
      <c r="R129" s="68">
        <v>33</v>
      </c>
      <c r="S129" s="68">
        <v>32</v>
      </c>
      <c r="T129" s="68">
        <v>29</v>
      </c>
      <c r="U129" s="68">
        <v>12</v>
      </c>
      <c r="V129" s="68">
        <v>36</v>
      </c>
      <c r="W129" s="68">
        <v>7</v>
      </c>
      <c r="Y129" s="68">
        <v>41</v>
      </c>
      <c r="Z129" s="68">
        <v>33</v>
      </c>
      <c r="AA129" s="68">
        <v>23</v>
      </c>
      <c r="AB129" s="68">
        <v>15</v>
      </c>
      <c r="AC129" s="68">
        <v>16</v>
      </c>
      <c r="AD129" s="68">
        <v>15</v>
      </c>
      <c r="AE129" s="68">
        <v>7</v>
      </c>
      <c r="AG129" s="68">
        <v>40</v>
      </c>
      <c r="AH129" s="68">
        <v>33</v>
      </c>
      <c r="AI129" s="68">
        <v>25</v>
      </c>
      <c r="AJ129" s="68">
        <v>7</v>
      </c>
      <c r="AK129" s="68">
        <v>18</v>
      </c>
      <c r="AL129" s="68">
        <v>11</v>
      </c>
      <c r="AM129" s="68">
        <v>7</v>
      </c>
    </row>
    <row r="130" spans="2:39">
      <c r="B130" s="423"/>
      <c r="C130" s="390"/>
      <c r="D130" s="71">
        <v>0.180722891566265</v>
      </c>
      <c r="E130" s="71">
        <v>0.186746987951807</v>
      </c>
      <c r="F130" s="71">
        <v>0.180722891566265</v>
      </c>
      <c r="G130" s="71">
        <v>9.6385542168674704E-2</v>
      </c>
      <c r="H130" s="71">
        <v>0.31927710843373502</v>
      </c>
      <c r="I130" s="71">
        <v>3.6144578313252997E-2</v>
      </c>
      <c r="K130" s="71">
        <v>0.233333333333333</v>
      </c>
      <c r="L130" s="71">
        <v>0.14000000000000001</v>
      </c>
      <c r="M130" s="71">
        <v>0.193333333333333</v>
      </c>
      <c r="N130" s="71">
        <v>0.1</v>
      </c>
      <c r="O130" s="71">
        <v>0.3</v>
      </c>
      <c r="P130" s="71">
        <v>3.3333333333333298E-2</v>
      </c>
      <c r="R130" s="71">
        <v>0.221476510067114</v>
      </c>
      <c r="S130" s="71">
        <v>0.21476510067114099</v>
      </c>
      <c r="T130" s="71">
        <v>0.194630872483221</v>
      </c>
      <c r="U130" s="71">
        <v>8.0536912751677903E-2</v>
      </c>
      <c r="V130" s="71">
        <v>0.24161073825503401</v>
      </c>
      <c r="W130" s="71">
        <v>4.6979865771812103E-2</v>
      </c>
      <c r="Y130" s="71">
        <v>0.27333333333333298</v>
      </c>
      <c r="Z130" s="71">
        <v>0.22</v>
      </c>
      <c r="AA130" s="71">
        <v>0.15333333333333299</v>
      </c>
      <c r="AB130" s="71">
        <v>0.1</v>
      </c>
      <c r="AC130" s="71">
        <v>0.10666666666666701</v>
      </c>
      <c r="AD130" s="71">
        <v>0.1</v>
      </c>
      <c r="AE130" s="71">
        <v>4.6666666666666697E-2</v>
      </c>
      <c r="AG130" s="71">
        <v>0.28368794326241098</v>
      </c>
      <c r="AH130" s="71">
        <v>0.23404255319148901</v>
      </c>
      <c r="AI130" s="71">
        <v>0.17730496453900699</v>
      </c>
      <c r="AJ130" s="71">
        <v>4.9645390070922002E-2</v>
      </c>
      <c r="AK130" s="71">
        <v>0.12765957446808501</v>
      </c>
      <c r="AL130" s="71">
        <v>7.8014184397163094E-2</v>
      </c>
      <c r="AM130" s="71">
        <v>4.9645390070922002E-2</v>
      </c>
    </row>
    <row r="131" spans="2:39">
      <c r="B131" s="423"/>
      <c r="C131" s="392" t="s">
        <v>92</v>
      </c>
      <c r="D131" s="68">
        <v>26</v>
      </c>
      <c r="E131" s="68">
        <v>35</v>
      </c>
      <c r="F131" s="68">
        <v>31</v>
      </c>
      <c r="G131" s="68">
        <v>9</v>
      </c>
      <c r="H131" s="68">
        <v>50</v>
      </c>
      <c r="I131" s="68">
        <v>6</v>
      </c>
      <c r="K131" s="68">
        <v>30</v>
      </c>
      <c r="L131" s="68">
        <v>26</v>
      </c>
      <c r="M131" s="68">
        <v>29</v>
      </c>
      <c r="N131" s="68">
        <v>14</v>
      </c>
      <c r="O131" s="68">
        <v>42</v>
      </c>
      <c r="P131" s="68">
        <v>2</v>
      </c>
      <c r="R131" s="68">
        <v>36</v>
      </c>
      <c r="S131" s="68">
        <v>40</v>
      </c>
      <c r="T131" s="68">
        <v>28</v>
      </c>
      <c r="U131" s="68">
        <v>9</v>
      </c>
      <c r="V131" s="68">
        <v>26</v>
      </c>
      <c r="W131" s="68">
        <v>5</v>
      </c>
      <c r="Y131" s="68">
        <v>40</v>
      </c>
      <c r="Z131" s="68">
        <v>30</v>
      </c>
      <c r="AA131" s="68">
        <v>24</v>
      </c>
      <c r="AB131" s="68">
        <v>7</v>
      </c>
      <c r="AC131" s="68">
        <v>27</v>
      </c>
      <c r="AD131" s="68">
        <v>8</v>
      </c>
      <c r="AE131" s="68">
        <v>9</v>
      </c>
      <c r="AG131" s="68">
        <v>36</v>
      </c>
      <c r="AH131" s="68">
        <v>32</v>
      </c>
      <c r="AI131" s="68">
        <v>25</v>
      </c>
      <c r="AJ131" s="68">
        <v>6</v>
      </c>
      <c r="AK131" s="68">
        <v>18</v>
      </c>
      <c r="AL131" s="68">
        <v>9</v>
      </c>
      <c r="AM131" s="68">
        <v>9</v>
      </c>
    </row>
    <row r="132" spans="2:39">
      <c r="B132" s="423"/>
      <c r="C132" s="390"/>
      <c r="D132" s="71">
        <v>0.16560509554140099</v>
      </c>
      <c r="E132" s="71">
        <v>0.22292993630573199</v>
      </c>
      <c r="F132" s="71">
        <v>0.19745222929936301</v>
      </c>
      <c r="G132" s="71">
        <v>5.7324840764331197E-2</v>
      </c>
      <c r="H132" s="71">
        <v>0.31847133757961799</v>
      </c>
      <c r="I132" s="71">
        <v>3.8216560509554097E-2</v>
      </c>
      <c r="K132" s="71">
        <v>0.20979020979021001</v>
      </c>
      <c r="L132" s="71">
        <v>0.18181818181818199</v>
      </c>
      <c r="M132" s="71">
        <v>0.20279720279720301</v>
      </c>
      <c r="N132" s="71">
        <v>9.7902097902097904E-2</v>
      </c>
      <c r="O132" s="71">
        <v>0.29370629370629397</v>
      </c>
      <c r="P132" s="71">
        <v>1.3986013986014E-2</v>
      </c>
      <c r="R132" s="71">
        <v>0.25</v>
      </c>
      <c r="S132" s="71">
        <v>0.27777777777777801</v>
      </c>
      <c r="T132" s="71">
        <v>0.194444444444444</v>
      </c>
      <c r="U132" s="71">
        <v>6.25E-2</v>
      </c>
      <c r="V132" s="71">
        <v>0.180555555555556</v>
      </c>
      <c r="W132" s="71">
        <v>3.4722222222222203E-2</v>
      </c>
      <c r="Y132" s="71">
        <v>0.27586206896551702</v>
      </c>
      <c r="Z132" s="71">
        <v>0.20689655172413801</v>
      </c>
      <c r="AA132" s="71">
        <v>0.16551724137931001</v>
      </c>
      <c r="AB132" s="71">
        <v>4.8275862068965503E-2</v>
      </c>
      <c r="AC132" s="71">
        <v>0.18620689655172401</v>
      </c>
      <c r="AD132" s="71">
        <v>5.5172413793103503E-2</v>
      </c>
      <c r="AE132" s="71">
        <v>6.2068965517241399E-2</v>
      </c>
      <c r="AG132" s="71">
        <v>0.266666666666667</v>
      </c>
      <c r="AH132" s="71">
        <v>0.23703703703703699</v>
      </c>
      <c r="AI132" s="71">
        <v>0.18518518518518501</v>
      </c>
      <c r="AJ132" s="71">
        <v>4.4444444444444398E-2</v>
      </c>
      <c r="AK132" s="71">
        <v>0.133333333333333</v>
      </c>
      <c r="AL132" s="71">
        <v>6.6666666666666693E-2</v>
      </c>
      <c r="AM132" s="71">
        <v>6.6666666666666693E-2</v>
      </c>
    </row>
    <row r="133" spans="2:39">
      <c r="B133" s="423"/>
      <c r="C133" s="392" t="s">
        <v>93</v>
      </c>
      <c r="D133" s="68">
        <v>27</v>
      </c>
      <c r="E133" s="68">
        <v>28</v>
      </c>
      <c r="F133" s="68">
        <v>31</v>
      </c>
      <c r="G133" s="68">
        <v>16</v>
      </c>
      <c r="H133" s="68">
        <v>47</v>
      </c>
      <c r="I133" s="68">
        <v>6</v>
      </c>
      <c r="K133" s="68">
        <v>35</v>
      </c>
      <c r="L133" s="68">
        <v>30</v>
      </c>
      <c r="M133" s="68">
        <v>18</v>
      </c>
      <c r="N133" s="68">
        <v>18</v>
      </c>
      <c r="O133" s="68">
        <v>35</v>
      </c>
      <c r="P133" s="68">
        <v>5</v>
      </c>
      <c r="R133" s="68">
        <v>38</v>
      </c>
      <c r="S133" s="68">
        <v>23</v>
      </c>
      <c r="T133" s="68">
        <v>32</v>
      </c>
      <c r="U133" s="68">
        <v>15</v>
      </c>
      <c r="V133" s="68">
        <v>29</v>
      </c>
      <c r="W133" s="68">
        <v>3</v>
      </c>
      <c r="Y133" s="68">
        <v>43</v>
      </c>
      <c r="Z133" s="68">
        <v>30</v>
      </c>
      <c r="AA133" s="68">
        <v>28</v>
      </c>
      <c r="AB133" s="68">
        <v>5</v>
      </c>
      <c r="AC133" s="68">
        <v>21</v>
      </c>
      <c r="AD133" s="68">
        <v>2</v>
      </c>
      <c r="AE133" s="68">
        <v>13</v>
      </c>
      <c r="AG133" s="68">
        <v>35</v>
      </c>
      <c r="AH133" s="68">
        <v>32</v>
      </c>
      <c r="AI133" s="68">
        <v>27</v>
      </c>
      <c r="AJ133" s="68">
        <v>8</v>
      </c>
      <c r="AK133" s="68">
        <v>8</v>
      </c>
      <c r="AL133" s="68">
        <v>11</v>
      </c>
      <c r="AM133" s="68">
        <v>16</v>
      </c>
    </row>
    <row r="134" spans="2:39">
      <c r="B134" s="423"/>
      <c r="C134" s="390"/>
      <c r="D134" s="71">
        <v>0.174193548387097</v>
      </c>
      <c r="E134" s="71">
        <v>0.18064516129032299</v>
      </c>
      <c r="F134" s="71">
        <v>0.2</v>
      </c>
      <c r="G134" s="71">
        <v>0.103225806451613</v>
      </c>
      <c r="H134" s="71">
        <v>0.30322580645161301</v>
      </c>
      <c r="I134" s="71">
        <v>3.8709677419354799E-2</v>
      </c>
      <c r="K134" s="71">
        <v>0.24822695035461001</v>
      </c>
      <c r="L134" s="71">
        <v>0.21276595744680901</v>
      </c>
      <c r="M134" s="71">
        <v>0.12765957446808501</v>
      </c>
      <c r="N134" s="71">
        <v>0.12765957446808501</v>
      </c>
      <c r="O134" s="71">
        <v>0.24822695035461001</v>
      </c>
      <c r="P134" s="71">
        <v>3.54609929078014E-2</v>
      </c>
      <c r="R134" s="71">
        <v>0.27142857142857102</v>
      </c>
      <c r="S134" s="71">
        <v>0.16428571428571401</v>
      </c>
      <c r="T134" s="71">
        <v>0.22857142857142901</v>
      </c>
      <c r="U134" s="71">
        <v>0.107142857142857</v>
      </c>
      <c r="V134" s="71">
        <v>0.20714285714285699</v>
      </c>
      <c r="W134" s="71">
        <v>2.1428571428571401E-2</v>
      </c>
      <c r="Y134" s="71">
        <v>0.30281690140845102</v>
      </c>
      <c r="Z134" s="71">
        <v>0.21126760563380301</v>
      </c>
      <c r="AA134" s="71">
        <v>0.19718309859154901</v>
      </c>
      <c r="AB134" s="71">
        <v>3.5211267605633798E-2</v>
      </c>
      <c r="AC134" s="71">
        <v>0.147887323943662</v>
      </c>
      <c r="AD134" s="71">
        <v>1.4084507042253501E-2</v>
      </c>
      <c r="AE134" s="71">
        <v>9.1549295774647904E-2</v>
      </c>
      <c r="AG134" s="71">
        <v>0.25547445255474499</v>
      </c>
      <c r="AH134" s="71">
        <v>0.233576642335766</v>
      </c>
      <c r="AI134" s="71">
        <v>0.19708029197080301</v>
      </c>
      <c r="AJ134" s="71">
        <v>5.8394160583941597E-2</v>
      </c>
      <c r="AK134" s="71">
        <v>5.8394160583941597E-2</v>
      </c>
      <c r="AL134" s="71">
        <v>8.0291970802919693E-2</v>
      </c>
      <c r="AM134" s="71">
        <v>0.116788321167883</v>
      </c>
    </row>
    <row r="135" spans="2:39">
      <c r="B135" s="423"/>
      <c r="C135" s="392" t="s">
        <v>94</v>
      </c>
      <c r="D135" s="68">
        <v>28</v>
      </c>
      <c r="E135" s="68">
        <v>44</v>
      </c>
      <c r="F135" s="68">
        <v>31</v>
      </c>
      <c r="G135" s="68">
        <v>9</v>
      </c>
      <c r="H135" s="68">
        <v>58</v>
      </c>
      <c r="I135" s="68">
        <v>2</v>
      </c>
      <c r="K135" s="68">
        <v>25</v>
      </c>
      <c r="L135" s="68">
        <v>36</v>
      </c>
      <c r="M135" s="68">
        <v>22</v>
      </c>
      <c r="N135" s="68">
        <v>15</v>
      </c>
      <c r="O135" s="68">
        <v>57</v>
      </c>
      <c r="P135" s="68">
        <v>5</v>
      </c>
      <c r="R135" s="68">
        <v>36</v>
      </c>
      <c r="S135" s="68">
        <v>30</v>
      </c>
      <c r="T135" s="68">
        <v>42</v>
      </c>
      <c r="U135" s="68">
        <v>10</v>
      </c>
      <c r="V135" s="68">
        <v>38</v>
      </c>
      <c r="W135" s="68">
        <v>5</v>
      </c>
      <c r="Y135" s="68">
        <v>45</v>
      </c>
      <c r="Z135" s="68">
        <v>35</v>
      </c>
      <c r="AA135" s="68">
        <v>30</v>
      </c>
      <c r="AB135" s="68">
        <v>6</v>
      </c>
      <c r="AC135" s="68">
        <v>21</v>
      </c>
      <c r="AD135" s="68">
        <v>12</v>
      </c>
      <c r="AE135" s="68">
        <v>15</v>
      </c>
      <c r="AG135" s="68">
        <v>54</v>
      </c>
      <c r="AH135" s="68">
        <v>33</v>
      </c>
      <c r="AI135" s="68">
        <v>23</v>
      </c>
      <c r="AJ135" s="68">
        <v>10</v>
      </c>
      <c r="AK135" s="68">
        <v>15</v>
      </c>
      <c r="AL135" s="68">
        <v>11</v>
      </c>
      <c r="AM135" s="68">
        <v>9</v>
      </c>
    </row>
    <row r="136" spans="2:39">
      <c r="B136" s="423"/>
      <c r="C136" s="390"/>
      <c r="D136" s="71">
        <v>0.162790697674419</v>
      </c>
      <c r="E136" s="71">
        <v>0.25581395348837199</v>
      </c>
      <c r="F136" s="71">
        <v>0.18023255813953501</v>
      </c>
      <c r="G136" s="71">
        <v>5.2325581395348798E-2</v>
      </c>
      <c r="H136" s="71">
        <v>0.337209302325581</v>
      </c>
      <c r="I136" s="71">
        <v>1.16279069767442E-2</v>
      </c>
      <c r="K136" s="71">
        <v>0.15625</v>
      </c>
      <c r="L136" s="71">
        <v>0.22500000000000001</v>
      </c>
      <c r="M136" s="71">
        <v>0.13750000000000001</v>
      </c>
      <c r="N136" s="71">
        <v>9.375E-2</v>
      </c>
      <c r="O136" s="71">
        <v>0.35625000000000001</v>
      </c>
      <c r="P136" s="71">
        <v>3.125E-2</v>
      </c>
      <c r="R136" s="71">
        <v>0.22360248447205</v>
      </c>
      <c r="S136" s="71">
        <v>0.18633540372670801</v>
      </c>
      <c r="T136" s="71">
        <v>0.26086956521739102</v>
      </c>
      <c r="U136" s="71">
        <v>6.2111801242236003E-2</v>
      </c>
      <c r="V136" s="71">
        <v>0.23602484472049701</v>
      </c>
      <c r="W136" s="71">
        <v>3.1055900621118002E-2</v>
      </c>
      <c r="Y136" s="71">
        <v>0.27439024390243899</v>
      </c>
      <c r="Z136" s="71">
        <v>0.21341463414634099</v>
      </c>
      <c r="AA136" s="71">
        <v>0.18292682926829301</v>
      </c>
      <c r="AB136" s="71">
        <v>3.65853658536585E-2</v>
      </c>
      <c r="AC136" s="71">
        <v>0.12804878048780499</v>
      </c>
      <c r="AD136" s="71">
        <v>7.3170731707317097E-2</v>
      </c>
      <c r="AE136" s="71">
        <v>9.1463414634146298E-2</v>
      </c>
      <c r="AG136" s="71">
        <v>0.34838709677419399</v>
      </c>
      <c r="AH136" s="71">
        <v>0.21290322580645199</v>
      </c>
      <c r="AI136" s="71">
        <v>0.14838709677419401</v>
      </c>
      <c r="AJ136" s="71">
        <v>6.4516129032258104E-2</v>
      </c>
      <c r="AK136" s="71">
        <v>9.6774193548387094E-2</v>
      </c>
      <c r="AL136" s="71">
        <v>7.09677419354839E-2</v>
      </c>
      <c r="AM136" s="71">
        <v>5.8064516129032302E-2</v>
      </c>
    </row>
    <row r="137" spans="2:39">
      <c r="B137" s="423"/>
      <c r="C137" s="392" t="s">
        <v>95</v>
      </c>
      <c r="D137" s="68">
        <v>34</v>
      </c>
      <c r="E137" s="68">
        <v>32</v>
      </c>
      <c r="F137" s="68">
        <v>32</v>
      </c>
      <c r="G137" s="68">
        <v>14</v>
      </c>
      <c r="H137" s="68">
        <v>56</v>
      </c>
      <c r="I137" s="68">
        <v>2</v>
      </c>
      <c r="K137" s="68">
        <v>27</v>
      </c>
      <c r="L137" s="68">
        <v>25</v>
      </c>
      <c r="M137" s="68">
        <v>39</v>
      </c>
      <c r="N137" s="68">
        <v>9</v>
      </c>
      <c r="O137" s="68">
        <v>48</v>
      </c>
      <c r="P137" s="68">
        <v>7</v>
      </c>
      <c r="R137" s="68">
        <v>40</v>
      </c>
      <c r="S137" s="68">
        <v>26</v>
      </c>
      <c r="T137" s="68">
        <v>36</v>
      </c>
      <c r="U137" s="68">
        <v>14</v>
      </c>
      <c r="V137" s="68">
        <v>28</v>
      </c>
      <c r="W137" s="68">
        <v>15</v>
      </c>
      <c r="Y137" s="68">
        <v>50</v>
      </c>
      <c r="Z137" s="68">
        <v>29</v>
      </c>
      <c r="AA137" s="68">
        <v>25</v>
      </c>
      <c r="AB137" s="68">
        <v>11</v>
      </c>
      <c r="AC137" s="68">
        <v>20</v>
      </c>
      <c r="AD137" s="68">
        <v>7</v>
      </c>
      <c r="AE137" s="68">
        <v>17</v>
      </c>
      <c r="AG137" s="68">
        <v>48</v>
      </c>
      <c r="AH137" s="68">
        <v>39</v>
      </c>
      <c r="AI137" s="68">
        <v>19</v>
      </c>
      <c r="AJ137" s="68">
        <v>6</v>
      </c>
      <c r="AK137" s="68">
        <v>23</v>
      </c>
      <c r="AL137" s="68">
        <v>9</v>
      </c>
      <c r="AM137" s="68">
        <v>13</v>
      </c>
    </row>
    <row r="138" spans="2:39">
      <c r="B138" s="423"/>
      <c r="C138" s="391"/>
      <c r="D138" s="71">
        <v>0.2</v>
      </c>
      <c r="E138" s="71">
        <v>0.188235294117647</v>
      </c>
      <c r="F138" s="71">
        <v>0.188235294117647</v>
      </c>
      <c r="G138" s="71">
        <v>8.2352941176470601E-2</v>
      </c>
      <c r="H138" s="71">
        <v>0.32941176470588202</v>
      </c>
      <c r="I138" s="71">
        <v>1.1764705882352899E-2</v>
      </c>
      <c r="K138" s="71">
        <v>0.174193548387097</v>
      </c>
      <c r="L138" s="71">
        <v>0.16129032258064499</v>
      </c>
      <c r="M138" s="71">
        <v>0.25161290322580598</v>
      </c>
      <c r="N138" s="71">
        <v>5.8064516129032302E-2</v>
      </c>
      <c r="O138" s="71">
        <v>0.309677419354839</v>
      </c>
      <c r="P138" s="71">
        <v>4.5161290322580601E-2</v>
      </c>
      <c r="R138" s="71">
        <v>0.25157232704402499</v>
      </c>
      <c r="S138" s="71">
        <v>0.16352201257861601</v>
      </c>
      <c r="T138" s="71">
        <v>0.22641509433962301</v>
      </c>
      <c r="U138" s="71">
        <v>8.8050314465408799E-2</v>
      </c>
      <c r="V138" s="71">
        <v>0.17610062893081799</v>
      </c>
      <c r="W138" s="71">
        <v>9.4339622641509399E-2</v>
      </c>
      <c r="Y138" s="71">
        <v>0.31446540880503099</v>
      </c>
      <c r="Z138" s="71">
        <v>0.182389937106918</v>
      </c>
      <c r="AA138" s="71">
        <v>0.15723270440251599</v>
      </c>
      <c r="AB138" s="71">
        <v>6.9182389937106903E-2</v>
      </c>
      <c r="AC138" s="71">
        <v>0.12578616352201299</v>
      </c>
      <c r="AD138" s="71">
        <v>4.40251572327044E-2</v>
      </c>
      <c r="AE138" s="71">
        <v>0.106918238993711</v>
      </c>
      <c r="AG138" s="71">
        <v>0.305732484076433</v>
      </c>
      <c r="AH138" s="71">
        <v>0.24840764331210199</v>
      </c>
      <c r="AI138" s="71">
        <v>0.121019108280255</v>
      </c>
      <c r="AJ138" s="71">
        <v>3.8216560509554097E-2</v>
      </c>
      <c r="AK138" s="71">
        <v>0.146496815286624</v>
      </c>
      <c r="AL138" s="71">
        <v>5.7324840764331197E-2</v>
      </c>
      <c r="AM138" s="71">
        <v>8.2802547770700605E-2</v>
      </c>
    </row>
    <row r="139" spans="2:39" ht="13.5" customHeight="1">
      <c r="D139" s="61"/>
      <c r="K139" s="61"/>
      <c r="R139" s="61"/>
      <c r="Y139" s="61"/>
      <c r="AG139" s="61"/>
    </row>
    <row r="140" spans="2:39" ht="12.75" customHeight="1">
      <c r="B140" s="60"/>
    </row>
  </sheetData>
  <dataConsolidate/>
  <mergeCells count="81">
    <mergeCell ref="B39:B44"/>
    <mergeCell ref="C39:C40"/>
    <mergeCell ref="C41:C42"/>
    <mergeCell ref="C43:C44"/>
    <mergeCell ref="B7:B8"/>
    <mergeCell ref="B10:B13"/>
    <mergeCell ref="C10:C11"/>
    <mergeCell ref="B15:B28"/>
    <mergeCell ref="C15:C16"/>
    <mergeCell ref="C17:C18"/>
    <mergeCell ref="B30:B37"/>
    <mergeCell ref="C30:C31"/>
    <mergeCell ref="C32:C33"/>
    <mergeCell ref="C34:C35"/>
    <mergeCell ref="C36:C37"/>
    <mergeCell ref="B46:B71"/>
    <mergeCell ref="C46:C47"/>
    <mergeCell ref="C48:C49"/>
    <mergeCell ref="C50:C51"/>
    <mergeCell ref="C52:C53"/>
    <mergeCell ref="C54:C55"/>
    <mergeCell ref="C68:C69"/>
    <mergeCell ref="C70:C71"/>
    <mergeCell ref="C56:C57"/>
    <mergeCell ref="C58:C59"/>
    <mergeCell ref="C60:C61"/>
    <mergeCell ref="C62:C63"/>
    <mergeCell ref="C64:C65"/>
    <mergeCell ref="C66:C67"/>
    <mergeCell ref="B99:B108"/>
    <mergeCell ref="C99:C100"/>
    <mergeCell ref="C101:C102"/>
    <mergeCell ref="C103:C104"/>
    <mergeCell ref="C105:C106"/>
    <mergeCell ref="C107:C108"/>
    <mergeCell ref="Y4:AE4"/>
    <mergeCell ref="Y5:AE5"/>
    <mergeCell ref="B82:B97"/>
    <mergeCell ref="C82:C83"/>
    <mergeCell ref="C84:C85"/>
    <mergeCell ref="C86:C87"/>
    <mergeCell ref="C88:C89"/>
    <mergeCell ref="C90:C91"/>
    <mergeCell ref="C92:C93"/>
    <mergeCell ref="C94:C95"/>
    <mergeCell ref="C96:C97"/>
    <mergeCell ref="B73:B80"/>
    <mergeCell ref="C73:C74"/>
    <mergeCell ref="C75:C76"/>
    <mergeCell ref="C77:C78"/>
    <mergeCell ref="C79:C80"/>
    <mergeCell ref="C114:C115"/>
    <mergeCell ref="C116:C117"/>
    <mergeCell ref="K4:P4"/>
    <mergeCell ref="K5:P5"/>
    <mergeCell ref="R4:W4"/>
    <mergeCell ref="R5:W5"/>
    <mergeCell ref="C19:C20"/>
    <mergeCell ref="C21:C22"/>
    <mergeCell ref="C23:C24"/>
    <mergeCell ref="C12:C13"/>
    <mergeCell ref="D4:I4"/>
    <mergeCell ref="D5:I5"/>
    <mergeCell ref="C25:C26"/>
    <mergeCell ref="C27:C28"/>
    <mergeCell ref="C118:C119"/>
    <mergeCell ref="C120:C121"/>
    <mergeCell ref="AG4:AM4"/>
    <mergeCell ref="AG5:AM5"/>
    <mergeCell ref="B123:B138"/>
    <mergeCell ref="C123:C124"/>
    <mergeCell ref="C125:C126"/>
    <mergeCell ref="C127:C128"/>
    <mergeCell ref="C129:C130"/>
    <mergeCell ref="C131:C132"/>
    <mergeCell ref="C133:C134"/>
    <mergeCell ref="C135:C136"/>
    <mergeCell ref="C137:C138"/>
    <mergeCell ref="B110:B121"/>
    <mergeCell ref="C110:C111"/>
    <mergeCell ref="C112:C113"/>
  </mergeCells>
  <hyperlinks>
    <hyperlink ref="B2" location="Obsah!A1" display="späť na obsah"/>
  </hyperlinks>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333</v>
      </c>
      <c r="E2" s="54"/>
      <c r="F2" s="54"/>
      <c r="K2" s="54"/>
      <c r="L2" s="54"/>
      <c r="M2" s="54"/>
      <c r="R2" s="54"/>
      <c r="S2" s="54"/>
      <c r="T2" s="54"/>
      <c r="Y2" s="54"/>
      <c r="Z2" s="54"/>
      <c r="AA2" s="54"/>
      <c r="AG2" s="54"/>
      <c r="AH2" s="54"/>
      <c r="AI2" s="54"/>
    </row>
    <row r="4" spans="2:39" ht="102" customHeight="1">
      <c r="D4" s="429" t="s">
        <v>905</v>
      </c>
      <c r="E4" s="429"/>
      <c r="F4" s="429"/>
      <c r="G4" s="429"/>
      <c r="H4" s="429"/>
      <c r="I4" s="429"/>
      <c r="K4" s="429" t="s">
        <v>906</v>
      </c>
      <c r="L4" s="429"/>
      <c r="M4" s="429"/>
      <c r="N4" s="429"/>
      <c r="O4" s="429"/>
      <c r="P4" s="429"/>
      <c r="R4" s="429" t="s">
        <v>907</v>
      </c>
      <c r="S4" s="429"/>
      <c r="T4" s="429"/>
      <c r="U4" s="429"/>
      <c r="V4" s="429"/>
      <c r="W4" s="429"/>
      <c r="Y4" s="429" t="s">
        <v>908</v>
      </c>
      <c r="Z4" s="429"/>
      <c r="AA4" s="429"/>
      <c r="AB4" s="429"/>
      <c r="AC4" s="429"/>
      <c r="AD4" s="429"/>
      <c r="AE4" s="429"/>
      <c r="AG4" s="429" t="s">
        <v>909</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6" t="s">
        <v>204</v>
      </c>
      <c r="D7" s="68">
        <v>94</v>
      </c>
      <c r="E7" s="68">
        <v>109</v>
      </c>
      <c r="F7" s="68">
        <v>127</v>
      </c>
      <c r="G7" s="68">
        <v>99</v>
      </c>
      <c r="H7" s="68">
        <v>704</v>
      </c>
      <c r="I7" s="68">
        <v>96</v>
      </c>
      <c r="K7" s="68">
        <v>124</v>
      </c>
      <c r="L7" s="68">
        <v>154</v>
      </c>
      <c r="M7" s="68">
        <v>153</v>
      </c>
      <c r="N7" s="68">
        <v>104</v>
      </c>
      <c r="O7" s="68">
        <v>519</v>
      </c>
      <c r="P7" s="68">
        <v>71</v>
      </c>
      <c r="R7" s="68">
        <v>209</v>
      </c>
      <c r="S7" s="68">
        <v>180</v>
      </c>
      <c r="T7" s="68">
        <v>203</v>
      </c>
      <c r="U7" s="68">
        <v>116</v>
      </c>
      <c r="V7" s="68">
        <v>350</v>
      </c>
      <c r="W7" s="68">
        <v>73</v>
      </c>
      <c r="Y7" s="68">
        <v>275</v>
      </c>
      <c r="Z7" s="68">
        <v>226</v>
      </c>
      <c r="AA7" s="68">
        <v>150</v>
      </c>
      <c r="AB7" s="68">
        <v>90</v>
      </c>
      <c r="AC7" s="68">
        <v>189</v>
      </c>
      <c r="AD7" s="68">
        <v>102</v>
      </c>
      <c r="AE7" s="68">
        <v>106</v>
      </c>
      <c r="AG7" s="68">
        <v>320</v>
      </c>
      <c r="AH7" s="68">
        <v>236</v>
      </c>
      <c r="AI7" s="68">
        <v>137</v>
      </c>
      <c r="AJ7" s="68">
        <v>55</v>
      </c>
      <c r="AK7" s="68">
        <v>144</v>
      </c>
      <c r="AL7" s="68">
        <v>98</v>
      </c>
      <c r="AM7" s="68">
        <v>89</v>
      </c>
    </row>
    <row r="8" spans="2:39" ht="15" customHeight="1">
      <c r="B8" s="422"/>
      <c r="C8" s="156" t="s">
        <v>205</v>
      </c>
      <c r="D8" s="71">
        <v>7.6484947111472704E-2</v>
      </c>
      <c r="E8" s="71">
        <v>8.8689991863303494E-2</v>
      </c>
      <c r="F8" s="71">
        <v>0.1033360455655</v>
      </c>
      <c r="G8" s="71">
        <v>8.0553295362082999E-2</v>
      </c>
      <c r="H8" s="71">
        <v>0.57282343368592403</v>
      </c>
      <c r="I8" s="71">
        <v>7.8112286411716803E-2</v>
      </c>
      <c r="K8" s="71">
        <v>0.110222222222222</v>
      </c>
      <c r="L8" s="71">
        <v>0.136888888888889</v>
      </c>
      <c r="M8" s="71">
        <v>0.13600000000000001</v>
      </c>
      <c r="N8" s="71">
        <v>9.2444444444444399E-2</v>
      </c>
      <c r="O8" s="71">
        <v>0.46133333333333298</v>
      </c>
      <c r="P8" s="71">
        <v>6.3111111111111104E-2</v>
      </c>
      <c r="R8" s="71">
        <v>0.18479221927497799</v>
      </c>
      <c r="S8" s="71">
        <v>0.159151193633952</v>
      </c>
      <c r="T8" s="71">
        <v>0.17948717948717899</v>
      </c>
      <c r="U8" s="71">
        <v>0.102564102564103</v>
      </c>
      <c r="V8" s="71">
        <v>0.30946065428823999</v>
      </c>
      <c r="W8" s="71">
        <v>6.4544650751547306E-2</v>
      </c>
      <c r="Y8" s="71">
        <v>0.24165202108963099</v>
      </c>
      <c r="Z8" s="71">
        <v>0.19859402460456901</v>
      </c>
      <c r="AA8" s="71">
        <v>0.131810193321617</v>
      </c>
      <c r="AB8" s="71">
        <v>7.9086115992970094E-2</v>
      </c>
      <c r="AC8" s="71">
        <v>0.166080843585237</v>
      </c>
      <c r="AD8" s="71">
        <v>8.9630931458699506E-2</v>
      </c>
      <c r="AE8" s="71">
        <v>9.3145869947275903E-2</v>
      </c>
      <c r="AG8" s="71">
        <v>0.29657089898053801</v>
      </c>
      <c r="AH8" s="71">
        <v>0.21872103799814599</v>
      </c>
      <c r="AI8" s="71">
        <v>0.12696941612604301</v>
      </c>
      <c r="AJ8" s="71">
        <v>5.0973123262279901E-2</v>
      </c>
      <c r="AK8" s="71">
        <v>0.13345690454124201</v>
      </c>
      <c r="AL8" s="71">
        <v>9.0824837812789605E-2</v>
      </c>
      <c r="AM8" s="71">
        <v>8.2483781278961998E-2</v>
      </c>
    </row>
    <row r="9" spans="2:39">
      <c r="C9" s="59"/>
      <c r="D9" s="65"/>
      <c r="K9" s="65"/>
      <c r="R9" s="65"/>
      <c r="Y9" s="65"/>
      <c r="AG9" s="65"/>
    </row>
    <row r="10" spans="2:39">
      <c r="B10" s="423" t="s">
        <v>71</v>
      </c>
      <c r="C10" s="391" t="s">
        <v>62</v>
      </c>
      <c r="D10" s="68">
        <v>53</v>
      </c>
      <c r="E10" s="68">
        <v>59</v>
      </c>
      <c r="F10" s="68">
        <v>58</v>
      </c>
      <c r="G10" s="68">
        <v>45</v>
      </c>
      <c r="H10" s="68">
        <v>329</v>
      </c>
      <c r="I10" s="68">
        <v>44</v>
      </c>
      <c r="K10" s="68">
        <v>74</v>
      </c>
      <c r="L10" s="68">
        <v>86</v>
      </c>
      <c r="M10" s="68">
        <v>73</v>
      </c>
      <c r="N10" s="68">
        <v>47</v>
      </c>
      <c r="O10" s="68">
        <v>234</v>
      </c>
      <c r="P10" s="68">
        <v>28</v>
      </c>
      <c r="R10" s="68">
        <v>107</v>
      </c>
      <c r="S10" s="68">
        <v>99</v>
      </c>
      <c r="T10" s="68">
        <v>101</v>
      </c>
      <c r="U10" s="68">
        <v>51</v>
      </c>
      <c r="V10" s="68">
        <v>160</v>
      </c>
      <c r="W10" s="68">
        <v>27</v>
      </c>
      <c r="Y10" s="68">
        <v>152</v>
      </c>
      <c r="Z10" s="68">
        <v>108</v>
      </c>
      <c r="AA10" s="68">
        <v>66</v>
      </c>
      <c r="AB10" s="68">
        <v>48</v>
      </c>
      <c r="AC10" s="68">
        <v>77</v>
      </c>
      <c r="AD10" s="68">
        <v>49</v>
      </c>
      <c r="AE10" s="68">
        <v>46</v>
      </c>
      <c r="AG10" s="68">
        <v>178</v>
      </c>
      <c r="AH10" s="68">
        <v>113</v>
      </c>
      <c r="AI10" s="68">
        <v>59</v>
      </c>
      <c r="AJ10" s="68">
        <v>25</v>
      </c>
      <c r="AK10" s="68">
        <v>62</v>
      </c>
      <c r="AL10" s="68">
        <v>43</v>
      </c>
      <c r="AM10" s="68">
        <v>45</v>
      </c>
    </row>
    <row r="11" spans="2:39">
      <c r="B11" s="423"/>
      <c r="C11" s="390"/>
      <c r="D11" s="71">
        <v>9.0136054421768697E-2</v>
      </c>
      <c r="E11" s="71">
        <v>0.10034013605442201</v>
      </c>
      <c r="F11" s="71">
        <v>9.8639455782312896E-2</v>
      </c>
      <c r="G11" s="71">
        <v>7.6530612244898003E-2</v>
      </c>
      <c r="H11" s="71">
        <v>0.55952380952380998</v>
      </c>
      <c r="I11" s="71">
        <v>7.4829931972789102E-2</v>
      </c>
      <c r="K11" s="71">
        <v>0.13653136531365301</v>
      </c>
      <c r="L11" s="71">
        <v>0.15867158671586701</v>
      </c>
      <c r="M11" s="71">
        <v>0.134686346863469</v>
      </c>
      <c r="N11" s="71">
        <v>8.6715867158671606E-2</v>
      </c>
      <c r="O11" s="71">
        <v>0.43173431734317302</v>
      </c>
      <c r="P11" s="71">
        <v>5.1660516605166101E-2</v>
      </c>
      <c r="R11" s="71">
        <v>0.196330275229358</v>
      </c>
      <c r="S11" s="71">
        <v>0.181651376146789</v>
      </c>
      <c r="T11" s="71">
        <v>0.18532110091743101</v>
      </c>
      <c r="U11" s="71">
        <v>9.3577981651376096E-2</v>
      </c>
      <c r="V11" s="71">
        <v>0.293577981651376</v>
      </c>
      <c r="W11" s="71">
        <v>4.95412844036697E-2</v>
      </c>
      <c r="Y11" s="71">
        <v>0.27838827838827801</v>
      </c>
      <c r="Z11" s="71">
        <v>0.19780219780219799</v>
      </c>
      <c r="AA11" s="71">
        <v>0.120879120879121</v>
      </c>
      <c r="AB11" s="71">
        <v>8.7912087912087905E-2</v>
      </c>
      <c r="AC11" s="71">
        <v>0.141025641025641</v>
      </c>
      <c r="AD11" s="71">
        <v>8.9743589743589702E-2</v>
      </c>
      <c r="AE11" s="71">
        <v>8.4249084249084297E-2</v>
      </c>
      <c r="AG11" s="71">
        <v>0.33904761904761899</v>
      </c>
      <c r="AH11" s="71">
        <v>0.21523809523809501</v>
      </c>
      <c r="AI11" s="71">
        <v>0.112380952380952</v>
      </c>
      <c r="AJ11" s="71">
        <v>4.7619047619047603E-2</v>
      </c>
      <c r="AK11" s="71">
        <v>0.118095238095238</v>
      </c>
      <c r="AL11" s="71">
        <v>8.1904761904761897E-2</v>
      </c>
      <c r="AM11" s="71">
        <v>8.5714285714285701E-2</v>
      </c>
    </row>
    <row r="12" spans="2:39">
      <c r="B12" s="423"/>
      <c r="C12" s="391" t="s">
        <v>63</v>
      </c>
      <c r="D12" s="68">
        <v>41</v>
      </c>
      <c r="E12" s="68">
        <v>50</v>
      </c>
      <c r="F12" s="68">
        <v>69</v>
      </c>
      <c r="G12" s="68">
        <v>54</v>
      </c>
      <c r="H12" s="68">
        <v>375</v>
      </c>
      <c r="I12" s="68">
        <v>52</v>
      </c>
      <c r="K12" s="68">
        <v>50</v>
      </c>
      <c r="L12" s="68">
        <v>68</v>
      </c>
      <c r="M12" s="68">
        <v>80</v>
      </c>
      <c r="N12" s="68">
        <v>57</v>
      </c>
      <c r="O12" s="68">
        <v>285</v>
      </c>
      <c r="P12" s="68">
        <v>43</v>
      </c>
      <c r="R12" s="68">
        <v>102</v>
      </c>
      <c r="S12" s="68">
        <v>81</v>
      </c>
      <c r="T12" s="68">
        <v>102</v>
      </c>
      <c r="U12" s="68">
        <v>65</v>
      </c>
      <c r="V12" s="68">
        <v>190</v>
      </c>
      <c r="W12" s="68">
        <v>46</v>
      </c>
      <c r="Y12" s="68">
        <v>123</v>
      </c>
      <c r="Z12" s="68">
        <v>118</v>
      </c>
      <c r="AA12" s="68">
        <v>84</v>
      </c>
      <c r="AB12" s="68">
        <v>42</v>
      </c>
      <c r="AC12" s="68">
        <v>112</v>
      </c>
      <c r="AD12" s="68">
        <v>53</v>
      </c>
      <c r="AE12" s="68">
        <v>60</v>
      </c>
      <c r="AG12" s="68">
        <v>142</v>
      </c>
      <c r="AH12" s="68">
        <v>123</v>
      </c>
      <c r="AI12" s="68">
        <v>78</v>
      </c>
      <c r="AJ12" s="68">
        <v>30</v>
      </c>
      <c r="AK12" s="68">
        <v>82</v>
      </c>
      <c r="AL12" s="68">
        <v>55</v>
      </c>
      <c r="AM12" s="68">
        <v>44</v>
      </c>
    </row>
    <row r="13" spans="2:39">
      <c r="B13" s="423"/>
      <c r="C13" s="391"/>
      <c r="D13" s="71">
        <v>6.3962558502340103E-2</v>
      </c>
      <c r="E13" s="71">
        <v>7.8003120124804995E-2</v>
      </c>
      <c r="F13" s="71">
        <v>0.107644305772231</v>
      </c>
      <c r="G13" s="71">
        <v>8.4243369734789394E-2</v>
      </c>
      <c r="H13" s="71">
        <v>0.585023400936037</v>
      </c>
      <c r="I13" s="71">
        <v>8.1123244929797195E-2</v>
      </c>
      <c r="K13" s="71">
        <v>8.5763293310463104E-2</v>
      </c>
      <c r="L13" s="71">
        <v>0.11663807890223001</v>
      </c>
      <c r="M13" s="71">
        <v>0.137221269296741</v>
      </c>
      <c r="N13" s="71">
        <v>9.7770154373927998E-2</v>
      </c>
      <c r="O13" s="71">
        <v>0.48885077186963999</v>
      </c>
      <c r="P13" s="71">
        <v>7.3756432246998294E-2</v>
      </c>
      <c r="R13" s="71">
        <v>0.17406143344709901</v>
      </c>
      <c r="S13" s="71">
        <v>0.138225255972696</v>
      </c>
      <c r="T13" s="71">
        <v>0.17406143344709901</v>
      </c>
      <c r="U13" s="71">
        <v>0.110921501706485</v>
      </c>
      <c r="V13" s="71">
        <v>0.32423208191126301</v>
      </c>
      <c r="W13" s="71">
        <v>7.8498293515358405E-2</v>
      </c>
      <c r="Y13" s="71">
        <v>0.20777027027027001</v>
      </c>
      <c r="Z13" s="71">
        <v>0.19932432432432401</v>
      </c>
      <c r="AA13" s="71">
        <v>0.141891891891892</v>
      </c>
      <c r="AB13" s="71">
        <v>7.0945945945945901E-2</v>
      </c>
      <c r="AC13" s="71">
        <v>0.18918918918918901</v>
      </c>
      <c r="AD13" s="71">
        <v>8.9527027027027001E-2</v>
      </c>
      <c r="AE13" s="71">
        <v>0.101351351351351</v>
      </c>
      <c r="AG13" s="71">
        <v>0.25631768953068601</v>
      </c>
      <c r="AH13" s="71">
        <v>0.22202166064981901</v>
      </c>
      <c r="AI13" s="71">
        <v>0.140794223826715</v>
      </c>
      <c r="AJ13" s="71">
        <v>5.4151624548736503E-2</v>
      </c>
      <c r="AK13" s="71">
        <v>0.14801444043321299</v>
      </c>
      <c r="AL13" s="71">
        <v>9.9277978339350204E-2</v>
      </c>
      <c r="AM13" s="71">
        <v>7.9422382671480093E-2</v>
      </c>
    </row>
    <row r="14" spans="2:39">
      <c r="B14" s="2"/>
      <c r="C14" s="59"/>
      <c r="D14" s="65"/>
      <c r="K14" s="65"/>
      <c r="R14" s="65"/>
      <c r="Y14" s="65"/>
      <c r="AG14" s="65"/>
    </row>
    <row r="15" spans="2:39">
      <c r="B15" s="425" t="s">
        <v>77</v>
      </c>
      <c r="C15" s="392" t="s">
        <v>64</v>
      </c>
      <c r="D15" s="68">
        <v>3</v>
      </c>
      <c r="E15" s="68">
        <v>15</v>
      </c>
      <c r="F15" s="68">
        <v>21</v>
      </c>
      <c r="G15" s="68">
        <v>18</v>
      </c>
      <c r="H15" s="68">
        <v>37</v>
      </c>
      <c r="I15" s="68">
        <v>5</v>
      </c>
      <c r="K15" s="68">
        <v>12</v>
      </c>
      <c r="L15" s="68">
        <v>22</v>
      </c>
      <c r="M15" s="68">
        <v>24</v>
      </c>
      <c r="N15" s="68">
        <v>10</v>
      </c>
      <c r="O15" s="68">
        <v>21</v>
      </c>
      <c r="P15" s="68">
        <v>1</v>
      </c>
      <c r="R15" s="68">
        <v>21</v>
      </c>
      <c r="S15" s="68">
        <v>18</v>
      </c>
      <c r="T15" s="68">
        <v>18</v>
      </c>
      <c r="U15" s="68">
        <v>10</v>
      </c>
      <c r="V15" s="68">
        <v>8</v>
      </c>
      <c r="W15" s="68">
        <v>1</v>
      </c>
      <c r="Y15" s="68">
        <v>28</v>
      </c>
      <c r="Z15" s="68">
        <v>22</v>
      </c>
      <c r="AA15" s="68">
        <v>7</v>
      </c>
      <c r="AB15" s="68">
        <v>3</v>
      </c>
      <c r="AC15" s="68">
        <v>2</v>
      </c>
      <c r="AD15" s="68">
        <v>1</v>
      </c>
      <c r="AE15" s="68">
        <v>1</v>
      </c>
      <c r="AG15" s="68">
        <v>45</v>
      </c>
      <c r="AH15" s="68">
        <v>20</v>
      </c>
      <c r="AI15" s="68">
        <v>8</v>
      </c>
      <c r="AJ15" s="68">
        <v>0</v>
      </c>
      <c r="AK15" s="68">
        <v>1</v>
      </c>
      <c r="AL15" s="68">
        <v>3</v>
      </c>
      <c r="AM15" s="68">
        <v>0</v>
      </c>
    </row>
    <row r="16" spans="2:39">
      <c r="B16" s="426"/>
      <c r="C16" s="390"/>
      <c r="D16" s="71">
        <v>3.03030303030303E-2</v>
      </c>
      <c r="E16" s="71">
        <v>0.15151515151515199</v>
      </c>
      <c r="F16" s="71">
        <v>0.21212121212121199</v>
      </c>
      <c r="G16" s="71">
        <v>0.18181818181818199</v>
      </c>
      <c r="H16" s="71">
        <v>0.37373737373737398</v>
      </c>
      <c r="I16" s="71">
        <v>5.0505050505050497E-2</v>
      </c>
      <c r="K16" s="71">
        <v>0.133333333333333</v>
      </c>
      <c r="L16" s="71">
        <v>0.24444444444444399</v>
      </c>
      <c r="M16" s="71">
        <v>0.266666666666667</v>
      </c>
      <c r="N16" s="71">
        <v>0.11111111111111099</v>
      </c>
      <c r="O16" s="71">
        <v>0.233333333333333</v>
      </c>
      <c r="P16" s="71">
        <v>1.1111111111111099E-2</v>
      </c>
      <c r="R16" s="71">
        <v>0.27631578947368401</v>
      </c>
      <c r="S16" s="71">
        <v>0.23684210526315799</v>
      </c>
      <c r="T16" s="71">
        <v>0.23684210526315799</v>
      </c>
      <c r="U16" s="71">
        <v>0.13157894736842099</v>
      </c>
      <c r="V16" s="71">
        <v>0.105263157894737</v>
      </c>
      <c r="W16" s="71">
        <v>1.3157894736842099E-2</v>
      </c>
      <c r="Y16" s="71">
        <v>0.4375</v>
      </c>
      <c r="Z16" s="71">
        <v>0.34375</v>
      </c>
      <c r="AA16" s="71">
        <v>0.109375</v>
      </c>
      <c r="AB16" s="71">
        <v>4.6875E-2</v>
      </c>
      <c r="AC16" s="71">
        <v>3.125E-2</v>
      </c>
      <c r="AD16" s="71">
        <v>1.5625E-2</v>
      </c>
      <c r="AE16" s="71">
        <v>1.5625E-2</v>
      </c>
      <c r="AG16" s="71">
        <v>0.58441558441558406</v>
      </c>
      <c r="AH16" s="71">
        <v>0.25974025974025999</v>
      </c>
      <c r="AI16" s="71">
        <v>0.103896103896104</v>
      </c>
      <c r="AJ16" s="71">
        <v>0</v>
      </c>
      <c r="AK16" s="71">
        <v>1.2987012987013E-2</v>
      </c>
      <c r="AL16" s="71">
        <v>3.8961038961039002E-2</v>
      </c>
      <c r="AM16" s="71">
        <v>0</v>
      </c>
    </row>
    <row r="17" spans="2:39">
      <c r="B17" s="426"/>
      <c r="C17" s="392" t="s">
        <v>65</v>
      </c>
      <c r="D17" s="68">
        <v>26</v>
      </c>
      <c r="E17" s="68">
        <v>28</v>
      </c>
      <c r="F17" s="68">
        <v>30</v>
      </c>
      <c r="G17" s="68">
        <v>18</v>
      </c>
      <c r="H17" s="68">
        <v>70</v>
      </c>
      <c r="I17" s="68">
        <v>7</v>
      </c>
      <c r="K17" s="68">
        <v>30</v>
      </c>
      <c r="L17" s="68">
        <v>38</v>
      </c>
      <c r="M17" s="68">
        <v>40</v>
      </c>
      <c r="N17" s="68">
        <v>18</v>
      </c>
      <c r="O17" s="68">
        <v>40</v>
      </c>
      <c r="P17" s="68">
        <v>2</v>
      </c>
      <c r="R17" s="68">
        <v>57</v>
      </c>
      <c r="S17" s="68">
        <v>36</v>
      </c>
      <c r="T17" s="68">
        <v>32</v>
      </c>
      <c r="U17" s="68">
        <v>12</v>
      </c>
      <c r="V17" s="68">
        <v>8</v>
      </c>
      <c r="W17" s="68">
        <v>5</v>
      </c>
      <c r="Y17" s="68">
        <v>73</v>
      </c>
      <c r="Z17" s="68">
        <v>51</v>
      </c>
      <c r="AA17" s="68">
        <v>14</v>
      </c>
      <c r="AB17" s="68">
        <v>7</v>
      </c>
      <c r="AC17" s="68">
        <v>4</v>
      </c>
      <c r="AD17" s="68">
        <v>4</v>
      </c>
      <c r="AE17" s="68">
        <v>0</v>
      </c>
      <c r="AG17" s="68">
        <v>67</v>
      </c>
      <c r="AH17" s="68">
        <v>42</v>
      </c>
      <c r="AI17" s="68">
        <v>9</v>
      </c>
      <c r="AJ17" s="68">
        <v>3</v>
      </c>
      <c r="AK17" s="68">
        <v>3</v>
      </c>
      <c r="AL17" s="68">
        <v>2</v>
      </c>
      <c r="AM17" s="68">
        <v>0</v>
      </c>
    </row>
    <row r="18" spans="2:39">
      <c r="B18" s="426"/>
      <c r="C18" s="390"/>
      <c r="D18" s="71">
        <v>0.14525139664804501</v>
      </c>
      <c r="E18" s="71">
        <v>0.15642458100558701</v>
      </c>
      <c r="F18" s="71">
        <v>0.16759776536312801</v>
      </c>
      <c r="G18" s="71">
        <v>0.100558659217877</v>
      </c>
      <c r="H18" s="71">
        <v>0.39106145251396601</v>
      </c>
      <c r="I18" s="71">
        <v>3.91061452513966E-2</v>
      </c>
      <c r="K18" s="71">
        <v>0.17857142857142899</v>
      </c>
      <c r="L18" s="71">
        <v>0.226190476190476</v>
      </c>
      <c r="M18" s="71">
        <v>0.238095238095238</v>
      </c>
      <c r="N18" s="71">
        <v>0.107142857142857</v>
      </c>
      <c r="O18" s="71">
        <v>0.238095238095238</v>
      </c>
      <c r="P18" s="71">
        <v>1.1904761904761901E-2</v>
      </c>
      <c r="R18" s="71">
        <v>0.38</v>
      </c>
      <c r="S18" s="71">
        <v>0.24</v>
      </c>
      <c r="T18" s="71">
        <v>0.21333333333333299</v>
      </c>
      <c r="U18" s="71">
        <v>0.08</v>
      </c>
      <c r="V18" s="71">
        <v>5.3333333333333302E-2</v>
      </c>
      <c r="W18" s="71">
        <v>3.3333333333333298E-2</v>
      </c>
      <c r="Y18" s="71">
        <v>0.47712418300653597</v>
      </c>
      <c r="Z18" s="71">
        <v>0.33333333333333298</v>
      </c>
      <c r="AA18" s="71">
        <v>9.1503267973856203E-2</v>
      </c>
      <c r="AB18" s="71">
        <v>4.5751633986928102E-2</v>
      </c>
      <c r="AC18" s="71">
        <v>2.61437908496732E-2</v>
      </c>
      <c r="AD18" s="71">
        <v>2.61437908496732E-2</v>
      </c>
      <c r="AE18" s="71">
        <v>0</v>
      </c>
      <c r="AG18" s="71">
        <v>0.53174603174603197</v>
      </c>
      <c r="AH18" s="71">
        <v>0.33333333333333298</v>
      </c>
      <c r="AI18" s="71">
        <v>7.1428571428571397E-2</v>
      </c>
      <c r="AJ18" s="71">
        <v>2.3809523809523801E-2</v>
      </c>
      <c r="AK18" s="71">
        <v>2.3809523809523801E-2</v>
      </c>
      <c r="AL18" s="71">
        <v>1.58730158730159E-2</v>
      </c>
      <c r="AM18" s="71">
        <v>0</v>
      </c>
    </row>
    <row r="19" spans="2:39">
      <c r="B19" s="426"/>
      <c r="C19" s="392" t="s">
        <v>66</v>
      </c>
      <c r="D19" s="68">
        <v>18</v>
      </c>
      <c r="E19" s="68">
        <v>27</v>
      </c>
      <c r="F19" s="68">
        <v>33</v>
      </c>
      <c r="G19" s="68">
        <v>23</v>
      </c>
      <c r="H19" s="68">
        <v>109</v>
      </c>
      <c r="I19" s="68">
        <v>11</v>
      </c>
      <c r="K19" s="68">
        <v>43</v>
      </c>
      <c r="L19" s="68">
        <v>39</v>
      </c>
      <c r="M19" s="68">
        <v>30</v>
      </c>
      <c r="N19" s="68">
        <v>20</v>
      </c>
      <c r="O19" s="68">
        <v>65</v>
      </c>
      <c r="P19" s="68">
        <v>6</v>
      </c>
      <c r="R19" s="68">
        <v>64</v>
      </c>
      <c r="S19" s="68">
        <v>57</v>
      </c>
      <c r="T19" s="68">
        <v>43</v>
      </c>
      <c r="U19" s="68">
        <v>20</v>
      </c>
      <c r="V19" s="68">
        <v>40</v>
      </c>
      <c r="W19" s="68">
        <v>3</v>
      </c>
      <c r="Y19" s="68">
        <v>88</v>
      </c>
      <c r="Z19" s="68">
        <v>55</v>
      </c>
      <c r="AA19" s="68">
        <v>24</v>
      </c>
      <c r="AB19" s="68">
        <v>23</v>
      </c>
      <c r="AC19" s="68">
        <v>19</v>
      </c>
      <c r="AD19" s="68">
        <v>10</v>
      </c>
      <c r="AE19" s="68">
        <v>9</v>
      </c>
      <c r="AG19" s="68">
        <v>93</v>
      </c>
      <c r="AH19" s="68">
        <v>64</v>
      </c>
      <c r="AI19" s="68">
        <v>24</v>
      </c>
      <c r="AJ19" s="68">
        <v>5</v>
      </c>
      <c r="AK19" s="68">
        <v>8</v>
      </c>
      <c r="AL19" s="68">
        <v>6</v>
      </c>
      <c r="AM19" s="68">
        <v>0</v>
      </c>
    </row>
    <row r="20" spans="2:39">
      <c r="B20" s="426"/>
      <c r="C20" s="390"/>
      <c r="D20" s="71">
        <v>8.1447963800904993E-2</v>
      </c>
      <c r="E20" s="71">
        <v>0.122171945701357</v>
      </c>
      <c r="F20" s="71">
        <v>0.14932126696832601</v>
      </c>
      <c r="G20" s="71">
        <v>0.104072398190045</v>
      </c>
      <c r="H20" s="71">
        <v>0.493212669683258</v>
      </c>
      <c r="I20" s="71">
        <v>4.9773755656108601E-2</v>
      </c>
      <c r="K20" s="71">
        <v>0.21182266009852199</v>
      </c>
      <c r="L20" s="71">
        <v>0.19211822660098499</v>
      </c>
      <c r="M20" s="71">
        <v>0.147783251231527</v>
      </c>
      <c r="N20" s="71">
        <v>9.8522167487684706E-2</v>
      </c>
      <c r="O20" s="71">
        <v>0.32019704433497498</v>
      </c>
      <c r="P20" s="71">
        <v>2.95566502463054E-2</v>
      </c>
      <c r="R20" s="71">
        <v>0.28193832599118901</v>
      </c>
      <c r="S20" s="71">
        <v>0.25110132158590298</v>
      </c>
      <c r="T20" s="71">
        <v>0.18942731277533001</v>
      </c>
      <c r="U20" s="71">
        <v>8.8105726872246701E-2</v>
      </c>
      <c r="V20" s="71">
        <v>0.17621145374449301</v>
      </c>
      <c r="W20" s="71">
        <v>1.3215859030837E-2</v>
      </c>
      <c r="Y20" s="71">
        <v>0.38596491228070201</v>
      </c>
      <c r="Z20" s="71">
        <v>0.24122807017543901</v>
      </c>
      <c r="AA20" s="71">
        <v>0.105263157894737</v>
      </c>
      <c r="AB20" s="71">
        <v>0.100877192982456</v>
      </c>
      <c r="AC20" s="71">
        <v>8.3333333333333301E-2</v>
      </c>
      <c r="AD20" s="71">
        <v>4.3859649122807001E-2</v>
      </c>
      <c r="AE20" s="71">
        <v>3.94736842105263E-2</v>
      </c>
      <c r="AG20" s="71">
        <v>0.46500000000000002</v>
      </c>
      <c r="AH20" s="71">
        <v>0.32</v>
      </c>
      <c r="AI20" s="71">
        <v>0.12</v>
      </c>
      <c r="AJ20" s="71">
        <v>2.5000000000000001E-2</v>
      </c>
      <c r="AK20" s="71">
        <v>0.04</v>
      </c>
      <c r="AL20" s="71">
        <v>0.03</v>
      </c>
      <c r="AM20" s="71">
        <v>0</v>
      </c>
    </row>
    <row r="21" spans="2:39">
      <c r="B21" s="426"/>
      <c r="C21" s="392" t="s">
        <v>67</v>
      </c>
      <c r="D21" s="68">
        <v>27</v>
      </c>
      <c r="E21" s="68">
        <v>17</v>
      </c>
      <c r="F21" s="68">
        <v>16</v>
      </c>
      <c r="G21" s="68">
        <v>23</v>
      </c>
      <c r="H21" s="68">
        <v>124</v>
      </c>
      <c r="I21" s="68">
        <v>10</v>
      </c>
      <c r="K21" s="68">
        <v>19</v>
      </c>
      <c r="L21" s="68">
        <v>30</v>
      </c>
      <c r="M21" s="68">
        <v>22</v>
      </c>
      <c r="N21" s="68">
        <v>29</v>
      </c>
      <c r="O21" s="68">
        <v>95</v>
      </c>
      <c r="P21" s="68">
        <v>6</v>
      </c>
      <c r="R21" s="68">
        <v>37</v>
      </c>
      <c r="S21" s="68">
        <v>34</v>
      </c>
      <c r="T21" s="68">
        <v>47</v>
      </c>
      <c r="U21" s="68">
        <v>18</v>
      </c>
      <c r="V21" s="68">
        <v>45</v>
      </c>
      <c r="W21" s="68">
        <v>4</v>
      </c>
      <c r="Y21" s="68">
        <v>52</v>
      </c>
      <c r="Z21" s="68">
        <v>42</v>
      </c>
      <c r="AA21" s="68">
        <v>41</v>
      </c>
      <c r="AB21" s="68">
        <v>16</v>
      </c>
      <c r="AC21" s="68">
        <v>19</v>
      </c>
      <c r="AD21" s="68">
        <v>11</v>
      </c>
      <c r="AE21" s="68">
        <v>6</v>
      </c>
      <c r="AG21" s="68">
        <v>61</v>
      </c>
      <c r="AH21" s="68">
        <v>41</v>
      </c>
      <c r="AI21" s="68">
        <v>37</v>
      </c>
      <c r="AJ21" s="68">
        <v>10</v>
      </c>
      <c r="AK21" s="68">
        <v>17</v>
      </c>
      <c r="AL21" s="68">
        <v>8</v>
      </c>
      <c r="AM21" s="68">
        <v>9</v>
      </c>
    </row>
    <row r="22" spans="2:39">
      <c r="B22" s="426"/>
      <c r="C22" s="390"/>
      <c r="D22" s="71">
        <v>0.124423963133641</v>
      </c>
      <c r="E22" s="71">
        <v>7.83410138248848E-2</v>
      </c>
      <c r="F22" s="71">
        <v>7.3732718894009203E-2</v>
      </c>
      <c r="G22" s="71">
        <v>0.105990783410138</v>
      </c>
      <c r="H22" s="71">
        <v>0.57142857142857195</v>
      </c>
      <c r="I22" s="71">
        <v>4.6082949308755797E-2</v>
      </c>
      <c r="K22" s="71">
        <v>9.4527363184079602E-2</v>
      </c>
      <c r="L22" s="71">
        <v>0.14925373134328401</v>
      </c>
      <c r="M22" s="71">
        <v>0.109452736318408</v>
      </c>
      <c r="N22" s="71">
        <v>0.144278606965174</v>
      </c>
      <c r="O22" s="71">
        <v>0.47263681592039802</v>
      </c>
      <c r="P22" s="71">
        <v>2.9850746268656699E-2</v>
      </c>
      <c r="R22" s="71">
        <v>0.2</v>
      </c>
      <c r="S22" s="71">
        <v>0.18378378378378399</v>
      </c>
      <c r="T22" s="71">
        <v>0.25405405405405401</v>
      </c>
      <c r="U22" s="71">
        <v>9.7297297297297303E-2</v>
      </c>
      <c r="V22" s="71">
        <v>0.24324324324324301</v>
      </c>
      <c r="W22" s="71">
        <v>2.1621621621621599E-2</v>
      </c>
      <c r="Y22" s="71">
        <v>0.27807486631015998</v>
      </c>
      <c r="Z22" s="71">
        <v>0.22459893048128299</v>
      </c>
      <c r="AA22" s="71">
        <v>0.21925133689839599</v>
      </c>
      <c r="AB22" s="71">
        <v>8.5561497326203204E-2</v>
      </c>
      <c r="AC22" s="71">
        <v>0.10160427807486599</v>
      </c>
      <c r="AD22" s="71">
        <v>5.8823529411764698E-2</v>
      </c>
      <c r="AE22" s="71">
        <v>3.20855614973262E-2</v>
      </c>
      <c r="AG22" s="71">
        <v>0.33333333333333298</v>
      </c>
      <c r="AH22" s="71">
        <v>0.22404371584699501</v>
      </c>
      <c r="AI22" s="71">
        <v>0.202185792349727</v>
      </c>
      <c r="AJ22" s="71">
        <v>5.4644808743169397E-2</v>
      </c>
      <c r="AK22" s="71">
        <v>9.2896174863387998E-2</v>
      </c>
      <c r="AL22" s="71">
        <v>4.3715846994535498E-2</v>
      </c>
      <c r="AM22" s="71">
        <v>4.91803278688525E-2</v>
      </c>
    </row>
    <row r="23" spans="2:39">
      <c r="B23" s="426"/>
      <c r="C23" s="392" t="s">
        <v>68</v>
      </c>
      <c r="D23" s="68">
        <v>20</v>
      </c>
      <c r="E23" s="68">
        <v>14</v>
      </c>
      <c r="F23" s="68">
        <v>18</v>
      </c>
      <c r="G23" s="68">
        <v>12</v>
      </c>
      <c r="H23" s="68">
        <v>132</v>
      </c>
      <c r="I23" s="68">
        <v>13</v>
      </c>
      <c r="K23" s="68">
        <v>16</v>
      </c>
      <c r="L23" s="68">
        <v>18</v>
      </c>
      <c r="M23" s="68">
        <v>21</v>
      </c>
      <c r="N23" s="68">
        <v>17</v>
      </c>
      <c r="O23" s="68">
        <v>112</v>
      </c>
      <c r="P23" s="68">
        <v>9</v>
      </c>
      <c r="R23" s="68">
        <v>20</v>
      </c>
      <c r="S23" s="68">
        <v>27</v>
      </c>
      <c r="T23" s="68">
        <v>46</v>
      </c>
      <c r="U23" s="68">
        <v>29</v>
      </c>
      <c r="V23" s="68">
        <v>65</v>
      </c>
      <c r="W23" s="68">
        <v>9</v>
      </c>
      <c r="Y23" s="68">
        <v>22</v>
      </c>
      <c r="Z23" s="68">
        <v>39</v>
      </c>
      <c r="AA23" s="68">
        <v>40</v>
      </c>
      <c r="AB23" s="68">
        <v>25</v>
      </c>
      <c r="AC23" s="68">
        <v>40</v>
      </c>
      <c r="AD23" s="68">
        <v>20</v>
      </c>
      <c r="AE23" s="68">
        <v>12</v>
      </c>
      <c r="AG23" s="68">
        <v>39</v>
      </c>
      <c r="AH23" s="68">
        <v>43</v>
      </c>
      <c r="AI23" s="68">
        <v>30</v>
      </c>
      <c r="AJ23" s="68">
        <v>16</v>
      </c>
      <c r="AK23" s="68">
        <v>22</v>
      </c>
      <c r="AL23" s="68">
        <v>14</v>
      </c>
      <c r="AM23" s="68">
        <v>8</v>
      </c>
    </row>
    <row r="24" spans="2:39">
      <c r="B24" s="426"/>
      <c r="C24" s="390"/>
      <c r="D24" s="71">
        <v>9.5693779904306206E-2</v>
      </c>
      <c r="E24" s="71">
        <v>6.6985645933014398E-2</v>
      </c>
      <c r="F24" s="71">
        <v>8.6124401913875603E-2</v>
      </c>
      <c r="G24" s="71">
        <v>5.7416267942583699E-2</v>
      </c>
      <c r="H24" s="71">
        <v>0.63157894736842102</v>
      </c>
      <c r="I24" s="71">
        <v>6.2200956937799E-2</v>
      </c>
      <c r="K24" s="71">
        <v>8.2901554404145095E-2</v>
      </c>
      <c r="L24" s="71">
        <v>9.3264248704663197E-2</v>
      </c>
      <c r="M24" s="71">
        <v>0.10880829015544</v>
      </c>
      <c r="N24" s="71">
        <v>8.8082901554404097E-2</v>
      </c>
      <c r="O24" s="71">
        <v>0.58031088082901505</v>
      </c>
      <c r="P24" s="71">
        <v>4.6632124352331598E-2</v>
      </c>
      <c r="R24" s="71">
        <v>0.102040816326531</v>
      </c>
      <c r="S24" s="71">
        <v>0.13775510204081601</v>
      </c>
      <c r="T24" s="71">
        <v>0.23469387755102</v>
      </c>
      <c r="U24" s="71">
        <v>0.147959183673469</v>
      </c>
      <c r="V24" s="71">
        <v>0.33163265306122403</v>
      </c>
      <c r="W24" s="71">
        <v>4.5918367346938799E-2</v>
      </c>
      <c r="Y24" s="71">
        <v>0.11111111111111099</v>
      </c>
      <c r="Z24" s="71">
        <v>0.19696969696969699</v>
      </c>
      <c r="AA24" s="71">
        <v>0.20202020202020199</v>
      </c>
      <c r="AB24" s="71">
        <v>0.12626262626262599</v>
      </c>
      <c r="AC24" s="71">
        <v>0.20202020202020199</v>
      </c>
      <c r="AD24" s="71">
        <v>0.10101010101010099</v>
      </c>
      <c r="AE24" s="71">
        <v>6.0606060606060601E-2</v>
      </c>
      <c r="AG24" s="71">
        <v>0.226744186046512</v>
      </c>
      <c r="AH24" s="71">
        <v>0.25</v>
      </c>
      <c r="AI24" s="71">
        <v>0.17441860465116299</v>
      </c>
      <c r="AJ24" s="71">
        <v>9.3023255813953501E-2</v>
      </c>
      <c r="AK24" s="71">
        <v>0.127906976744186</v>
      </c>
      <c r="AL24" s="71">
        <v>8.1395348837209294E-2</v>
      </c>
      <c r="AM24" s="71">
        <v>4.6511627906976702E-2</v>
      </c>
    </row>
    <row r="25" spans="2:39">
      <c r="B25" s="426"/>
      <c r="C25" s="392" t="s">
        <v>69</v>
      </c>
      <c r="D25" s="68">
        <v>0</v>
      </c>
      <c r="E25" s="68">
        <v>3</v>
      </c>
      <c r="F25" s="68">
        <v>4</v>
      </c>
      <c r="G25" s="68">
        <v>2</v>
      </c>
      <c r="H25" s="68">
        <v>54</v>
      </c>
      <c r="I25" s="68">
        <v>9</v>
      </c>
      <c r="K25" s="68">
        <v>4</v>
      </c>
      <c r="L25" s="68">
        <v>2</v>
      </c>
      <c r="M25" s="68">
        <v>10</v>
      </c>
      <c r="N25" s="68">
        <v>4</v>
      </c>
      <c r="O25" s="68">
        <v>41</v>
      </c>
      <c r="P25" s="68">
        <v>1</v>
      </c>
      <c r="R25" s="68">
        <v>9</v>
      </c>
      <c r="S25" s="68">
        <v>5</v>
      </c>
      <c r="T25" s="68">
        <v>8</v>
      </c>
      <c r="U25" s="68">
        <v>14</v>
      </c>
      <c r="V25" s="68">
        <v>51</v>
      </c>
      <c r="W25" s="68">
        <v>9</v>
      </c>
      <c r="Y25" s="68">
        <v>4</v>
      </c>
      <c r="Z25" s="68">
        <v>12</v>
      </c>
      <c r="AA25" s="68">
        <v>16</v>
      </c>
      <c r="AB25" s="68">
        <v>6</v>
      </c>
      <c r="AC25" s="68">
        <v>20</v>
      </c>
      <c r="AD25" s="68">
        <v>13</v>
      </c>
      <c r="AE25" s="68">
        <v>9</v>
      </c>
      <c r="AG25" s="68">
        <v>8</v>
      </c>
      <c r="AH25" s="68">
        <v>12</v>
      </c>
      <c r="AI25" s="68">
        <v>12</v>
      </c>
      <c r="AJ25" s="68">
        <v>13</v>
      </c>
      <c r="AK25" s="68">
        <v>14</v>
      </c>
      <c r="AL25" s="68">
        <v>8</v>
      </c>
      <c r="AM25" s="68">
        <v>10</v>
      </c>
    </row>
    <row r="26" spans="2:39">
      <c r="B26" s="426"/>
      <c r="C26" s="390"/>
      <c r="D26" s="71">
        <v>0</v>
      </c>
      <c r="E26" s="71">
        <v>4.1666666666666699E-2</v>
      </c>
      <c r="F26" s="71">
        <v>5.5555555555555601E-2</v>
      </c>
      <c r="G26" s="71">
        <v>2.7777777777777801E-2</v>
      </c>
      <c r="H26" s="71">
        <v>0.75</v>
      </c>
      <c r="I26" s="71">
        <v>0.125</v>
      </c>
      <c r="K26" s="71">
        <v>6.4516129032258104E-2</v>
      </c>
      <c r="L26" s="71">
        <v>3.2258064516128997E-2</v>
      </c>
      <c r="M26" s="71">
        <v>0.16129032258064499</v>
      </c>
      <c r="N26" s="71">
        <v>6.4516129032258104E-2</v>
      </c>
      <c r="O26" s="71">
        <v>0.66129032258064502</v>
      </c>
      <c r="P26" s="71">
        <v>1.6129032258064498E-2</v>
      </c>
      <c r="R26" s="71">
        <v>9.375E-2</v>
      </c>
      <c r="S26" s="71">
        <v>5.2083333333333301E-2</v>
      </c>
      <c r="T26" s="71">
        <v>8.3333333333333301E-2</v>
      </c>
      <c r="U26" s="71">
        <v>0.14583333333333301</v>
      </c>
      <c r="V26" s="71">
        <v>0.53125</v>
      </c>
      <c r="W26" s="71">
        <v>9.375E-2</v>
      </c>
      <c r="Y26" s="71">
        <v>0.05</v>
      </c>
      <c r="Z26" s="71">
        <v>0.15</v>
      </c>
      <c r="AA26" s="71">
        <v>0.2</v>
      </c>
      <c r="AB26" s="71">
        <v>7.4999999999999997E-2</v>
      </c>
      <c r="AC26" s="71">
        <v>0.25</v>
      </c>
      <c r="AD26" s="71">
        <v>0.16250000000000001</v>
      </c>
      <c r="AE26" s="71">
        <v>0.1125</v>
      </c>
      <c r="AG26" s="71">
        <v>0.103896103896104</v>
      </c>
      <c r="AH26" s="71">
        <v>0.15584415584415601</v>
      </c>
      <c r="AI26" s="71">
        <v>0.15584415584415601</v>
      </c>
      <c r="AJ26" s="71">
        <v>0.168831168831169</v>
      </c>
      <c r="AK26" s="71">
        <v>0.18181818181818199</v>
      </c>
      <c r="AL26" s="71">
        <v>0.103896103896104</v>
      </c>
      <c r="AM26" s="71">
        <v>0.12987012987013</v>
      </c>
    </row>
    <row r="27" spans="2:39">
      <c r="B27" s="426"/>
      <c r="C27" s="392" t="s">
        <v>70</v>
      </c>
      <c r="D27" s="68">
        <v>0</v>
      </c>
      <c r="E27" s="68">
        <v>5</v>
      </c>
      <c r="F27" s="68">
        <v>5</v>
      </c>
      <c r="G27" s="68">
        <v>2</v>
      </c>
      <c r="H27" s="68">
        <v>178</v>
      </c>
      <c r="I27" s="68">
        <v>42</v>
      </c>
      <c r="K27" s="68">
        <v>1</v>
      </c>
      <c r="L27" s="68">
        <v>4</v>
      </c>
      <c r="M27" s="68">
        <v>7</v>
      </c>
      <c r="N27" s="68">
        <v>5</v>
      </c>
      <c r="O27" s="68">
        <v>144</v>
      </c>
      <c r="P27" s="68">
        <v>44</v>
      </c>
      <c r="R27" s="68">
        <v>2</v>
      </c>
      <c r="S27" s="68">
        <v>4</v>
      </c>
      <c r="T27" s="68">
        <v>10</v>
      </c>
      <c r="U27" s="68">
        <v>13</v>
      </c>
      <c r="V27" s="68">
        <v>134</v>
      </c>
      <c r="W27" s="68">
        <v>43</v>
      </c>
      <c r="Y27" s="68">
        <v>7</v>
      </c>
      <c r="Z27" s="68">
        <v>6</v>
      </c>
      <c r="AA27" s="68">
        <v>9</v>
      </c>
      <c r="AB27" s="68">
        <v>10</v>
      </c>
      <c r="AC27" s="68">
        <v>85</v>
      </c>
      <c r="AD27" s="68">
        <v>42</v>
      </c>
      <c r="AE27" s="68">
        <v>69</v>
      </c>
      <c r="AG27" s="68">
        <v>7</v>
      </c>
      <c r="AH27" s="68">
        <v>14</v>
      </c>
      <c r="AI27" s="68">
        <v>17</v>
      </c>
      <c r="AJ27" s="68">
        <v>8</v>
      </c>
      <c r="AK27" s="68">
        <v>79</v>
      </c>
      <c r="AL27" s="68">
        <v>57</v>
      </c>
      <c r="AM27" s="68">
        <v>62</v>
      </c>
    </row>
    <row r="28" spans="2:39">
      <c r="B28" s="427"/>
      <c r="C28" s="390"/>
      <c r="D28" s="71">
        <v>0</v>
      </c>
      <c r="E28" s="71">
        <v>2.1551724137931001E-2</v>
      </c>
      <c r="F28" s="71">
        <v>2.1551724137931001E-2</v>
      </c>
      <c r="G28" s="72">
        <v>8.6206896551724102E-3</v>
      </c>
      <c r="H28" s="71">
        <v>0.76724137931034497</v>
      </c>
      <c r="I28" s="71">
        <v>0.181034482758621</v>
      </c>
      <c r="K28" s="72">
        <v>4.8780487804877997E-3</v>
      </c>
      <c r="L28" s="71">
        <v>1.9512195121951199E-2</v>
      </c>
      <c r="M28" s="71">
        <v>3.4146341463414602E-2</v>
      </c>
      <c r="N28" s="71">
        <v>2.4390243902439001E-2</v>
      </c>
      <c r="O28" s="71">
        <v>0.70243902439024397</v>
      </c>
      <c r="P28" s="71">
        <v>0.21463414634146299</v>
      </c>
      <c r="R28" s="72">
        <v>9.7087378640776708E-3</v>
      </c>
      <c r="S28" s="71">
        <v>1.94174757281553E-2</v>
      </c>
      <c r="T28" s="71">
        <v>4.85436893203883E-2</v>
      </c>
      <c r="U28" s="71">
        <v>6.3106796116504896E-2</v>
      </c>
      <c r="V28" s="71">
        <v>0.65048543689320404</v>
      </c>
      <c r="W28" s="71">
        <v>0.20873786407767</v>
      </c>
      <c r="Y28" s="71">
        <v>3.07017543859649E-2</v>
      </c>
      <c r="Z28" s="71">
        <v>2.6315789473684199E-2</v>
      </c>
      <c r="AA28" s="71">
        <v>3.94736842105263E-2</v>
      </c>
      <c r="AB28" s="71">
        <v>4.3859649122807001E-2</v>
      </c>
      <c r="AC28" s="71">
        <v>0.37280701754385998</v>
      </c>
      <c r="AD28" s="71">
        <v>0.18421052631578899</v>
      </c>
      <c r="AE28" s="71">
        <v>0.30263157894736797</v>
      </c>
      <c r="AG28" s="71">
        <v>2.86885245901639E-2</v>
      </c>
      <c r="AH28" s="71">
        <v>5.7377049180327898E-2</v>
      </c>
      <c r="AI28" s="71">
        <v>6.9672131147541005E-2</v>
      </c>
      <c r="AJ28" s="71">
        <v>3.2786885245901599E-2</v>
      </c>
      <c r="AK28" s="71">
        <v>0.32377049180327899</v>
      </c>
      <c r="AL28" s="71">
        <v>0.233606557377049</v>
      </c>
      <c r="AM28" s="71">
        <v>0.25409836065573799</v>
      </c>
    </row>
    <row r="29" spans="2:39">
      <c r="B29" s="2"/>
      <c r="C29" s="59"/>
      <c r="D29" s="65"/>
      <c r="K29" s="65"/>
      <c r="R29" s="65"/>
      <c r="Y29" s="65"/>
      <c r="AG29" s="65"/>
    </row>
    <row r="30" spans="2:39">
      <c r="B30" s="423" t="s">
        <v>72</v>
      </c>
      <c r="C30" s="391" t="s">
        <v>73</v>
      </c>
      <c r="D30" s="68">
        <v>7</v>
      </c>
      <c r="E30" s="68">
        <v>27</v>
      </c>
      <c r="F30" s="68">
        <v>30</v>
      </c>
      <c r="G30" s="68">
        <v>26</v>
      </c>
      <c r="H30" s="68">
        <v>229</v>
      </c>
      <c r="I30" s="68">
        <v>48</v>
      </c>
      <c r="K30" s="68">
        <v>22</v>
      </c>
      <c r="L30" s="68">
        <v>32</v>
      </c>
      <c r="M30" s="68">
        <v>52</v>
      </c>
      <c r="N30" s="68">
        <v>28</v>
      </c>
      <c r="O30" s="68">
        <v>166</v>
      </c>
      <c r="P30" s="68">
        <v>41</v>
      </c>
      <c r="R30" s="68">
        <v>41</v>
      </c>
      <c r="S30" s="68">
        <v>31</v>
      </c>
      <c r="T30" s="68">
        <v>48</v>
      </c>
      <c r="U30" s="68">
        <v>24</v>
      </c>
      <c r="V30" s="68">
        <v>135</v>
      </c>
      <c r="W30" s="68">
        <v>49</v>
      </c>
      <c r="Y30" s="68">
        <v>49</v>
      </c>
      <c r="Z30" s="68">
        <v>47</v>
      </c>
      <c r="AA30" s="68">
        <v>16</v>
      </c>
      <c r="AB30" s="68">
        <v>20</v>
      </c>
      <c r="AC30" s="68">
        <v>78</v>
      </c>
      <c r="AD30" s="68">
        <v>38</v>
      </c>
      <c r="AE30" s="68">
        <v>66</v>
      </c>
      <c r="AG30" s="68">
        <v>71</v>
      </c>
      <c r="AH30" s="68">
        <v>33</v>
      </c>
      <c r="AI30" s="68">
        <v>13</v>
      </c>
      <c r="AJ30" s="68">
        <v>7</v>
      </c>
      <c r="AK30" s="68">
        <v>43</v>
      </c>
      <c r="AL30" s="68">
        <v>38</v>
      </c>
      <c r="AM30" s="68">
        <v>29</v>
      </c>
    </row>
    <row r="31" spans="2:39">
      <c r="B31" s="423"/>
      <c r="C31" s="390"/>
      <c r="D31" s="71">
        <v>1.9073569482288801E-2</v>
      </c>
      <c r="E31" s="71">
        <v>7.35694822888283E-2</v>
      </c>
      <c r="F31" s="71">
        <v>8.1743869209809306E-2</v>
      </c>
      <c r="G31" s="71">
        <v>7.0844686648501395E-2</v>
      </c>
      <c r="H31" s="71">
        <v>0.62397820163487705</v>
      </c>
      <c r="I31" s="71">
        <v>0.13079019073569501</v>
      </c>
      <c r="K31" s="71">
        <v>6.4516129032258104E-2</v>
      </c>
      <c r="L31" s="71">
        <v>9.3841642228739003E-2</v>
      </c>
      <c r="M31" s="71">
        <v>0.15249266862170099</v>
      </c>
      <c r="N31" s="71">
        <v>8.2111436950146596E-2</v>
      </c>
      <c r="O31" s="71">
        <v>0.48680351906158398</v>
      </c>
      <c r="P31" s="71">
        <v>0.120234604105572</v>
      </c>
      <c r="R31" s="71">
        <v>0.125</v>
      </c>
      <c r="S31" s="71">
        <v>9.4512195121951206E-2</v>
      </c>
      <c r="T31" s="71">
        <v>0.146341463414634</v>
      </c>
      <c r="U31" s="71">
        <v>7.3170731707317097E-2</v>
      </c>
      <c r="V31" s="71">
        <v>0.41158536585365901</v>
      </c>
      <c r="W31" s="71">
        <v>0.14939024390243899</v>
      </c>
      <c r="Y31" s="71">
        <v>0.15605095541401301</v>
      </c>
      <c r="Z31" s="71">
        <v>0.14968152866241999</v>
      </c>
      <c r="AA31" s="71">
        <v>5.0955414012738898E-2</v>
      </c>
      <c r="AB31" s="71">
        <v>6.3694267515923594E-2</v>
      </c>
      <c r="AC31" s="71">
        <v>0.24840764331210199</v>
      </c>
      <c r="AD31" s="71">
        <v>0.121019108280255</v>
      </c>
      <c r="AE31" s="71">
        <v>0.210191082802548</v>
      </c>
      <c r="AG31" s="71">
        <v>0.30341880341880301</v>
      </c>
      <c r="AH31" s="71">
        <v>0.141025641025641</v>
      </c>
      <c r="AI31" s="71">
        <v>5.5555555555555601E-2</v>
      </c>
      <c r="AJ31" s="71">
        <v>2.9914529914529898E-2</v>
      </c>
      <c r="AK31" s="71">
        <v>0.183760683760684</v>
      </c>
      <c r="AL31" s="71">
        <v>0.16239316239316201</v>
      </c>
      <c r="AM31" s="71">
        <v>0.123931623931624</v>
      </c>
    </row>
    <row r="32" spans="2:39">
      <c r="B32" s="423"/>
      <c r="C32" s="392" t="s">
        <v>74</v>
      </c>
      <c r="D32" s="68">
        <v>3</v>
      </c>
      <c r="E32" s="68">
        <v>13</v>
      </c>
      <c r="F32" s="68">
        <v>18</v>
      </c>
      <c r="G32" s="68">
        <v>22</v>
      </c>
      <c r="H32" s="68">
        <v>273</v>
      </c>
      <c r="I32" s="68">
        <v>26</v>
      </c>
      <c r="K32" s="68">
        <v>16</v>
      </c>
      <c r="L32" s="68">
        <v>14</v>
      </c>
      <c r="M32" s="68">
        <v>33</v>
      </c>
      <c r="N32" s="68">
        <v>37</v>
      </c>
      <c r="O32" s="68">
        <v>207</v>
      </c>
      <c r="P32" s="68">
        <v>18</v>
      </c>
      <c r="R32" s="68">
        <v>23</v>
      </c>
      <c r="S32" s="68">
        <v>41</v>
      </c>
      <c r="T32" s="68">
        <v>64</v>
      </c>
      <c r="U32" s="68">
        <v>50</v>
      </c>
      <c r="V32" s="68">
        <v>140</v>
      </c>
      <c r="W32" s="68">
        <v>16</v>
      </c>
      <c r="Y32" s="68">
        <v>44</v>
      </c>
      <c r="Z32" s="68">
        <v>62</v>
      </c>
      <c r="AA32" s="68">
        <v>53</v>
      </c>
      <c r="AB32" s="68">
        <v>40</v>
      </c>
      <c r="AC32" s="68">
        <v>74</v>
      </c>
      <c r="AD32" s="68">
        <v>41</v>
      </c>
      <c r="AE32" s="68">
        <v>26</v>
      </c>
      <c r="AG32" s="68">
        <v>43</v>
      </c>
      <c r="AH32" s="68">
        <v>50</v>
      </c>
      <c r="AI32" s="68">
        <v>47</v>
      </c>
      <c r="AJ32" s="68">
        <v>25</v>
      </c>
      <c r="AK32" s="68">
        <v>61</v>
      </c>
      <c r="AL32" s="68">
        <v>37</v>
      </c>
      <c r="AM32" s="68">
        <v>33</v>
      </c>
    </row>
    <row r="33" spans="2:39" ht="15.75" customHeight="1">
      <c r="B33" s="423"/>
      <c r="C33" s="390"/>
      <c r="D33" s="72">
        <v>8.4507042253521101E-3</v>
      </c>
      <c r="E33" s="71">
        <v>3.6619718309859203E-2</v>
      </c>
      <c r="F33" s="71">
        <v>5.0704225352112699E-2</v>
      </c>
      <c r="G33" s="71">
        <v>6.1971830985915501E-2</v>
      </c>
      <c r="H33" s="71">
        <v>0.76901408450704201</v>
      </c>
      <c r="I33" s="71">
        <v>7.3239436619718296E-2</v>
      </c>
      <c r="K33" s="71">
        <v>4.9230769230769203E-2</v>
      </c>
      <c r="L33" s="71">
        <v>4.3076923076923103E-2</v>
      </c>
      <c r="M33" s="71">
        <v>0.10153846153846199</v>
      </c>
      <c r="N33" s="71">
        <v>0.113846153846154</v>
      </c>
      <c r="O33" s="71">
        <v>0.63692307692307704</v>
      </c>
      <c r="P33" s="71">
        <v>5.53846153846154E-2</v>
      </c>
      <c r="R33" s="71">
        <v>6.8862275449101798E-2</v>
      </c>
      <c r="S33" s="71">
        <v>0.122754491017964</v>
      </c>
      <c r="T33" s="71">
        <v>0.19161676646706599</v>
      </c>
      <c r="U33" s="71">
        <v>0.149700598802395</v>
      </c>
      <c r="V33" s="71">
        <v>0.419161676646707</v>
      </c>
      <c r="W33" s="71">
        <v>4.7904191616766498E-2</v>
      </c>
      <c r="Y33" s="71">
        <v>0.129411764705882</v>
      </c>
      <c r="Z33" s="71">
        <v>0.182352941176471</v>
      </c>
      <c r="AA33" s="71">
        <v>0.155882352941176</v>
      </c>
      <c r="AB33" s="71">
        <v>0.11764705882352899</v>
      </c>
      <c r="AC33" s="71">
        <v>0.217647058823529</v>
      </c>
      <c r="AD33" s="71">
        <v>0.120588235294118</v>
      </c>
      <c r="AE33" s="71">
        <v>7.6470588235294096E-2</v>
      </c>
      <c r="AG33" s="71">
        <v>0.14527027027027001</v>
      </c>
      <c r="AH33" s="71">
        <v>0.168918918918919</v>
      </c>
      <c r="AI33" s="71">
        <v>0.15878378378378399</v>
      </c>
      <c r="AJ33" s="71">
        <v>8.4459459459459499E-2</v>
      </c>
      <c r="AK33" s="71">
        <v>0.206081081081081</v>
      </c>
      <c r="AL33" s="71">
        <v>0.125</v>
      </c>
      <c r="AM33" s="71">
        <v>0.111486486486486</v>
      </c>
    </row>
    <row r="34" spans="2:39" ht="15.75" customHeight="1">
      <c r="B34" s="423"/>
      <c r="C34" s="392" t="s">
        <v>75</v>
      </c>
      <c r="D34" s="68">
        <v>50</v>
      </c>
      <c r="E34" s="68">
        <v>46</v>
      </c>
      <c r="F34" s="68">
        <v>53</v>
      </c>
      <c r="G34" s="68">
        <v>41</v>
      </c>
      <c r="H34" s="68">
        <v>180</v>
      </c>
      <c r="I34" s="68">
        <v>17</v>
      </c>
      <c r="K34" s="68">
        <v>55</v>
      </c>
      <c r="L34" s="68">
        <v>76</v>
      </c>
      <c r="M34" s="68">
        <v>52</v>
      </c>
      <c r="N34" s="68">
        <v>33</v>
      </c>
      <c r="O34" s="68">
        <v>121</v>
      </c>
      <c r="P34" s="68">
        <v>11</v>
      </c>
      <c r="R34" s="68">
        <v>95</v>
      </c>
      <c r="S34" s="68">
        <v>86</v>
      </c>
      <c r="T34" s="68">
        <v>73</v>
      </c>
      <c r="U34" s="68">
        <v>36</v>
      </c>
      <c r="V34" s="68">
        <v>61</v>
      </c>
      <c r="W34" s="68">
        <v>7</v>
      </c>
      <c r="Y34" s="68">
        <v>113</v>
      </c>
      <c r="Z34" s="68">
        <v>99</v>
      </c>
      <c r="AA34" s="68">
        <v>66</v>
      </c>
      <c r="AB34" s="68">
        <v>26</v>
      </c>
      <c r="AC34" s="68">
        <v>33</v>
      </c>
      <c r="AD34" s="68">
        <v>21</v>
      </c>
      <c r="AE34" s="68">
        <v>12</v>
      </c>
      <c r="AG34" s="68">
        <v>112</v>
      </c>
      <c r="AH34" s="68">
        <v>105</v>
      </c>
      <c r="AI34" s="68">
        <v>58</v>
      </c>
      <c r="AJ34" s="68">
        <v>23</v>
      </c>
      <c r="AK34" s="68">
        <v>35</v>
      </c>
      <c r="AL34" s="68">
        <v>19</v>
      </c>
      <c r="AM34" s="68">
        <v>23</v>
      </c>
    </row>
    <row r="35" spans="2:39">
      <c r="B35" s="423"/>
      <c r="C35" s="390"/>
      <c r="D35" s="71">
        <v>0.129198966408269</v>
      </c>
      <c r="E35" s="71">
        <v>0.11886304909560701</v>
      </c>
      <c r="F35" s="71">
        <v>0.136950904392765</v>
      </c>
      <c r="G35" s="71">
        <v>0.10594315245478</v>
      </c>
      <c r="H35" s="71">
        <v>0.46511627906976699</v>
      </c>
      <c r="I35" s="71">
        <v>4.3927648578811401E-2</v>
      </c>
      <c r="K35" s="71">
        <v>0.158045977011494</v>
      </c>
      <c r="L35" s="71">
        <v>0.21839080459770099</v>
      </c>
      <c r="M35" s="71">
        <v>0.14942528735632199</v>
      </c>
      <c r="N35" s="71">
        <v>9.4827586206896505E-2</v>
      </c>
      <c r="O35" s="71">
        <v>0.34770114942528701</v>
      </c>
      <c r="P35" s="71">
        <v>3.1609195402298902E-2</v>
      </c>
      <c r="R35" s="71">
        <v>0.26536312849162003</v>
      </c>
      <c r="S35" s="71">
        <v>0.240223463687151</v>
      </c>
      <c r="T35" s="71">
        <v>0.20391061452514</v>
      </c>
      <c r="U35" s="71">
        <v>0.100558659217877</v>
      </c>
      <c r="V35" s="71">
        <v>0.17039106145251401</v>
      </c>
      <c r="W35" s="71">
        <v>1.95530726256983E-2</v>
      </c>
      <c r="Y35" s="71">
        <v>0.30540540540540501</v>
      </c>
      <c r="Z35" s="71">
        <v>0.267567567567568</v>
      </c>
      <c r="AA35" s="71">
        <v>0.178378378378378</v>
      </c>
      <c r="AB35" s="71">
        <v>7.0270270270270302E-2</v>
      </c>
      <c r="AC35" s="71">
        <v>8.9189189189189194E-2</v>
      </c>
      <c r="AD35" s="71">
        <v>5.6756756756756802E-2</v>
      </c>
      <c r="AE35" s="71">
        <v>3.24324324324324E-2</v>
      </c>
      <c r="AG35" s="71">
        <v>0.29866666666666702</v>
      </c>
      <c r="AH35" s="71">
        <v>0.28000000000000003</v>
      </c>
      <c r="AI35" s="71">
        <v>0.15466666666666701</v>
      </c>
      <c r="AJ35" s="71">
        <v>6.1333333333333302E-2</v>
      </c>
      <c r="AK35" s="71">
        <v>9.3333333333333296E-2</v>
      </c>
      <c r="AL35" s="71">
        <v>5.06666666666667E-2</v>
      </c>
      <c r="AM35" s="71">
        <v>6.1333333333333302E-2</v>
      </c>
    </row>
    <row r="36" spans="2:39">
      <c r="B36" s="423"/>
      <c r="C36" s="392" t="s">
        <v>76</v>
      </c>
      <c r="D36" s="68">
        <v>34</v>
      </c>
      <c r="E36" s="68">
        <v>23</v>
      </c>
      <c r="F36" s="68">
        <v>25</v>
      </c>
      <c r="G36" s="68">
        <v>11</v>
      </c>
      <c r="H36" s="68">
        <v>23</v>
      </c>
      <c r="I36" s="68">
        <v>4</v>
      </c>
      <c r="K36" s="68">
        <v>32</v>
      </c>
      <c r="L36" s="68">
        <v>31</v>
      </c>
      <c r="M36" s="68">
        <v>16</v>
      </c>
      <c r="N36" s="68">
        <v>7</v>
      </c>
      <c r="O36" s="68">
        <v>24</v>
      </c>
      <c r="P36" s="68">
        <v>0</v>
      </c>
      <c r="R36" s="68">
        <v>51</v>
      </c>
      <c r="S36" s="68">
        <v>22</v>
      </c>
      <c r="T36" s="68">
        <v>18</v>
      </c>
      <c r="U36" s="68">
        <v>7</v>
      </c>
      <c r="V36" s="68">
        <v>14</v>
      </c>
      <c r="W36" s="68">
        <v>2</v>
      </c>
      <c r="Y36" s="68">
        <v>69</v>
      </c>
      <c r="Z36" s="68">
        <v>18</v>
      </c>
      <c r="AA36" s="68">
        <v>15</v>
      </c>
      <c r="AB36" s="68">
        <v>4</v>
      </c>
      <c r="AC36" s="68">
        <v>3</v>
      </c>
      <c r="AD36" s="68">
        <v>3</v>
      </c>
      <c r="AE36" s="68">
        <v>2</v>
      </c>
      <c r="AG36" s="68">
        <v>94</v>
      </c>
      <c r="AH36" s="68">
        <v>48</v>
      </c>
      <c r="AI36" s="68">
        <v>19</v>
      </c>
      <c r="AJ36" s="68">
        <v>0</v>
      </c>
      <c r="AK36" s="68">
        <v>5</v>
      </c>
      <c r="AL36" s="68">
        <v>4</v>
      </c>
      <c r="AM36" s="68">
        <v>4</v>
      </c>
    </row>
    <row r="37" spans="2:39">
      <c r="B37" s="423"/>
      <c r="C37" s="391"/>
      <c r="D37" s="71">
        <v>0.28333333333333299</v>
      </c>
      <c r="E37" s="71">
        <v>0.19166666666666701</v>
      </c>
      <c r="F37" s="71">
        <v>0.20833333333333301</v>
      </c>
      <c r="G37" s="71">
        <v>9.1666666666666702E-2</v>
      </c>
      <c r="H37" s="71">
        <v>0.19166666666666701</v>
      </c>
      <c r="I37" s="71">
        <v>3.3333333333333298E-2</v>
      </c>
      <c r="K37" s="71">
        <v>0.29090909090909101</v>
      </c>
      <c r="L37" s="71">
        <v>0.28181818181818202</v>
      </c>
      <c r="M37" s="71">
        <v>0.145454545454545</v>
      </c>
      <c r="N37" s="71">
        <v>6.3636363636363602E-2</v>
      </c>
      <c r="O37" s="71">
        <v>0.218181818181818</v>
      </c>
      <c r="P37" s="71">
        <v>0</v>
      </c>
      <c r="R37" s="71">
        <v>0.44736842105263203</v>
      </c>
      <c r="S37" s="71">
        <v>0.19298245614035101</v>
      </c>
      <c r="T37" s="71">
        <v>0.157894736842105</v>
      </c>
      <c r="U37" s="71">
        <v>6.14035087719298E-2</v>
      </c>
      <c r="V37" s="71">
        <v>0.12280701754386</v>
      </c>
      <c r="W37" s="71">
        <v>1.7543859649122799E-2</v>
      </c>
      <c r="Y37" s="71">
        <v>0.60526315789473695</v>
      </c>
      <c r="Z37" s="71">
        <v>0.157894736842105</v>
      </c>
      <c r="AA37" s="71">
        <v>0.13157894736842099</v>
      </c>
      <c r="AB37" s="71">
        <v>3.5087719298245598E-2</v>
      </c>
      <c r="AC37" s="71">
        <v>2.6315789473684199E-2</v>
      </c>
      <c r="AD37" s="71">
        <v>2.6315789473684199E-2</v>
      </c>
      <c r="AE37" s="71">
        <v>1.7543859649122799E-2</v>
      </c>
      <c r="AG37" s="71">
        <v>0.54022988505747105</v>
      </c>
      <c r="AH37" s="71">
        <v>0.27586206896551702</v>
      </c>
      <c r="AI37" s="71">
        <v>0.109195402298851</v>
      </c>
      <c r="AJ37" s="71">
        <v>0</v>
      </c>
      <c r="AK37" s="71">
        <v>2.8735632183908E-2</v>
      </c>
      <c r="AL37" s="71">
        <v>2.2988505747126398E-2</v>
      </c>
      <c r="AM37" s="71">
        <v>2.2988505747126398E-2</v>
      </c>
    </row>
    <row r="38" spans="2:39">
      <c r="B38" s="2"/>
      <c r="C38" s="59"/>
      <c r="D38" s="65"/>
      <c r="K38" s="65"/>
      <c r="R38" s="65"/>
      <c r="Y38" s="65"/>
      <c r="AG38" s="65"/>
    </row>
    <row r="39" spans="2:39">
      <c r="B39" s="423" t="s">
        <v>81</v>
      </c>
      <c r="C39" s="391" t="s">
        <v>78</v>
      </c>
      <c r="D39" s="68">
        <v>91</v>
      </c>
      <c r="E39" s="68">
        <v>95</v>
      </c>
      <c r="F39" s="68">
        <v>121</v>
      </c>
      <c r="G39" s="68">
        <v>94</v>
      </c>
      <c r="H39" s="68">
        <v>624</v>
      </c>
      <c r="I39" s="68">
        <v>85</v>
      </c>
      <c r="K39" s="68">
        <v>105</v>
      </c>
      <c r="L39" s="68">
        <v>140</v>
      </c>
      <c r="M39" s="68">
        <v>133</v>
      </c>
      <c r="N39" s="68">
        <v>93</v>
      </c>
      <c r="O39" s="68">
        <v>448</v>
      </c>
      <c r="P39" s="68">
        <v>53</v>
      </c>
      <c r="R39" s="68">
        <v>181</v>
      </c>
      <c r="S39" s="68">
        <v>160</v>
      </c>
      <c r="T39" s="68">
        <v>177</v>
      </c>
      <c r="U39" s="68">
        <v>105</v>
      </c>
      <c r="V39" s="68">
        <v>299</v>
      </c>
      <c r="W39" s="68">
        <v>60</v>
      </c>
      <c r="Y39" s="68">
        <v>250</v>
      </c>
      <c r="Z39" s="68">
        <v>201</v>
      </c>
      <c r="AA39" s="68">
        <v>128</v>
      </c>
      <c r="AB39" s="68">
        <v>76</v>
      </c>
      <c r="AC39" s="68">
        <v>164</v>
      </c>
      <c r="AD39" s="68">
        <v>82</v>
      </c>
      <c r="AE39" s="68">
        <v>76</v>
      </c>
      <c r="AG39" s="68">
        <v>275</v>
      </c>
      <c r="AH39" s="68">
        <v>207</v>
      </c>
      <c r="AI39" s="68">
        <v>124</v>
      </c>
      <c r="AJ39" s="68">
        <v>47</v>
      </c>
      <c r="AK39" s="68">
        <v>123</v>
      </c>
      <c r="AL39" s="68">
        <v>76</v>
      </c>
      <c r="AM39" s="68">
        <v>66</v>
      </c>
    </row>
    <row r="40" spans="2:39">
      <c r="B40" s="423"/>
      <c r="C40" s="390"/>
      <c r="D40" s="71">
        <v>8.1981981981982005E-2</v>
      </c>
      <c r="E40" s="71">
        <v>8.55855855855856E-2</v>
      </c>
      <c r="F40" s="71">
        <v>0.10900900900900901</v>
      </c>
      <c r="G40" s="71">
        <v>8.4684684684684694E-2</v>
      </c>
      <c r="H40" s="71">
        <v>0.56216216216216197</v>
      </c>
      <c r="I40" s="71">
        <v>7.6576576576576599E-2</v>
      </c>
      <c r="K40" s="71">
        <v>0.108024691358025</v>
      </c>
      <c r="L40" s="71">
        <v>0.14403292181069999</v>
      </c>
      <c r="M40" s="71">
        <v>0.13683127572016501</v>
      </c>
      <c r="N40" s="71">
        <v>9.5679012345678993E-2</v>
      </c>
      <c r="O40" s="71">
        <v>0.46090534979423903</v>
      </c>
      <c r="P40" s="71">
        <v>5.4526748971193403E-2</v>
      </c>
      <c r="R40" s="71">
        <v>0.18431771894093699</v>
      </c>
      <c r="S40" s="71">
        <v>0.16293279022403301</v>
      </c>
      <c r="T40" s="71">
        <v>0.180244399185336</v>
      </c>
      <c r="U40" s="71">
        <v>0.106924643584521</v>
      </c>
      <c r="V40" s="71">
        <v>0.30448065173116101</v>
      </c>
      <c r="W40" s="71">
        <v>6.1099796334012198E-2</v>
      </c>
      <c r="Y40" s="71">
        <v>0.25588536335721601</v>
      </c>
      <c r="Z40" s="71">
        <v>0.20573183213920199</v>
      </c>
      <c r="AA40" s="71">
        <v>0.13101330603889499</v>
      </c>
      <c r="AB40" s="71">
        <v>7.7789150460593703E-2</v>
      </c>
      <c r="AC40" s="71">
        <v>0.167860798362334</v>
      </c>
      <c r="AD40" s="71">
        <v>8.3930399181166807E-2</v>
      </c>
      <c r="AE40" s="71">
        <v>7.7789150460593703E-2</v>
      </c>
      <c r="AG40" s="71">
        <v>0.29956427015250497</v>
      </c>
      <c r="AH40" s="71">
        <v>0.22549019607843099</v>
      </c>
      <c r="AI40" s="71">
        <v>0.135076252723312</v>
      </c>
      <c r="AJ40" s="71">
        <v>5.1198257080610002E-2</v>
      </c>
      <c r="AK40" s="71">
        <v>0.13398692810457499</v>
      </c>
      <c r="AL40" s="71">
        <v>8.2788671023965102E-2</v>
      </c>
      <c r="AM40" s="71">
        <v>7.1895424836601302E-2</v>
      </c>
    </row>
    <row r="41" spans="2:39">
      <c r="B41" s="423"/>
      <c r="C41" s="392" t="s">
        <v>79</v>
      </c>
      <c r="D41" s="68">
        <v>3</v>
      </c>
      <c r="E41" s="68">
        <v>12</v>
      </c>
      <c r="F41" s="68">
        <v>6</v>
      </c>
      <c r="G41" s="68">
        <v>5</v>
      </c>
      <c r="H41" s="68">
        <v>75</v>
      </c>
      <c r="I41" s="68">
        <v>8</v>
      </c>
      <c r="K41" s="68">
        <v>14</v>
      </c>
      <c r="L41" s="68">
        <v>13</v>
      </c>
      <c r="M41" s="68">
        <v>17</v>
      </c>
      <c r="N41" s="68">
        <v>9</v>
      </c>
      <c r="O41" s="68">
        <v>52</v>
      </c>
      <c r="P41" s="68">
        <v>10</v>
      </c>
      <c r="R41" s="68">
        <v>21</v>
      </c>
      <c r="S41" s="68">
        <v>16</v>
      </c>
      <c r="T41" s="68">
        <v>21</v>
      </c>
      <c r="U41" s="68">
        <v>8</v>
      </c>
      <c r="V41" s="68">
        <v>37</v>
      </c>
      <c r="W41" s="68">
        <v>10</v>
      </c>
      <c r="Y41" s="68">
        <v>19</v>
      </c>
      <c r="Z41" s="68">
        <v>19</v>
      </c>
      <c r="AA41" s="68">
        <v>17</v>
      </c>
      <c r="AB41" s="68">
        <v>13</v>
      </c>
      <c r="AC41" s="68">
        <v>20</v>
      </c>
      <c r="AD41" s="68">
        <v>15</v>
      </c>
      <c r="AE41" s="68">
        <v>18</v>
      </c>
      <c r="AG41" s="68">
        <v>32</v>
      </c>
      <c r="AH41" s="68">
        <v>24</v>
      </c>
      <c r="AI41" s="68">
        <v>11</v>
      </c>
      <c r="AJ41" s="68">
        <v>6</v>
      </c>
      <c r="AK41" s="68">
        <v>14</v>
      </c>
      <c r="AL41" s="68">
        <v>13</v>
      </c>
      <c r="AM41" s="68">
        <v>18</v>
      </c>
    </row>
    <row r="42" spans="2:39">
      <c r="B42" s="423"/>
      <c r="C42" s="390"/>
      <c r="D42" s="71">
        <v>2.7522935779816501E-2</v>
      </c>
      <c r="E42" s="71">
        <v>0.11009174311926601</v>
      </c>
      <c r="F42" s="71">
        <v>5.5045871559633003E-2</v>
      </c>
      <c r="G42" s="71">
        <v>4.5871559633027498E-2</v>
      </c>
      <c r="H42" s="71">
        <v>0.68807339449541305</v>
      </c>
      <c r="I42" s="71">
        <v>7.3394495412843999E-2</v>
      </c>
      <c r="K42" s="71">
        <v>0.121739130434783</v>
      </c>
      <c r="L42" s="71">
        <v>0.11304347826087</v>
      </c>
      <c r="M42" s="71">
        <v>0.147826086956522</v>
      </c>
      <c r="N42" s="71">
        <v>7.8260869565217397E-2</v>
      </c>
      <c r="O42" s="71">
        <v>0.45217391304347798</v>
      </c>
      <c r="P42" s="71">
        <v>8.6956521739130405E-2</v>
      </c>
      <c r="R42" s="71">
        <v>0.185840707964602</v>
      </c>
      <c r="S42" s="71">
        <v>0.14159292035398199</v>
      </c>
      <c r="T42" s="71">
        <v>0.185840707964602</v>
      </c>
      <c r="U42" s="71">
        <v>7.0796460176991205E-2</v>
      </c>
      <c r="V42" s="71">
        <v>0.32743362831858402</v>
      </c>
      <c r="W42" s="71">
        <v>8.8495575221238895E-2</v>
      </c>
      <c r="Y42" s="71">
        <v>0.15702479338843001</v>
      </c>
      <c r="Z42" s="71">
        <v>0.15702479338843001</v>
      </c>
      <c r="AA42" s="71">
        <v>0.14049586776859499</v>
      </c>
      <c r="AB42" s="71">
        <v>0.107438016528926</v>
      </c>
      <c r="AC42" s="71">
        <v>0.165289256198347</v>
      </c>
      <c r="AD42" s="71">
        <v>0.12396694214876</v>
      </c>
      <c r="AE42" s="71">
        <v>0.14876033057851201</v>
      </c>
      <c r="AG42" s="71">
        <v>0.27118644067796599</v>
      </c>
      <c r="AH42" s="71">
        <v>0.20338983050847501</v>
      </c>
      <c r="AI42" s="71">
        <v>9.3220338983050793E-2</v>
      </c>
      <c r="AJ42" s="71">
        <v>5.0847457627118599E-2</v>
      </c>
      <c r="AK42" s="71">
        <v>0.11864406779661001</v>
      </c>
      <c r="AL42" s="71">
        <v>0.110169491525424</v>
      </c>
      <c r="AM42" s="71">
        <v>0.152542372881356</v>
      </c>
    </row>
    <row r="43" spans="2:39">
      <c r="B43" s="423"/>
      <c r="C43" s="392" t="s">
        <v>80</v>
      </c>
      <c r="D43" s="68">
        <v>0</v>
      </c>
      <c r="E43" s="68">
        <v>2</v>
      </c>
      <c r="F43" s="68">
        <v>0</v>
      </c>
      <c r="G43" s="68">
        <v>0</v>
      </c>
      <c r="H43" s="68">
        <v>5</v>
      </c>
      <c r="I43" s="68">
        <v>3</v>
      </c>
      <c r="K43" s="68">
        <v>6</v>
      </c>
      <c r="L43" s="68">
        <v>2</v>
      </c>
      <c r="M43" s="68">
        <v>4</v>
      </c>
      <c r="N43" s="68">
        <v>2</v>
      </c>
      <c r="O43" s="68">
        <v>18</v>
      </c>
      <c r="P43" s="68">
        <v>7</v>
      </c>
      <c r="R43" s="68">
        <v>7</v>
      </c>
      <c r="S43" s="68">
        <v>4</v>
      </c>
      <c r="T43" s="68">
        <v>5</v>
      </c>
      <c r="U43" s="68">
        <v>3</v>
      </c>
      <c r="V43" s="68">
        <v>15</v>
      </c>
      <c r="W43" s="68">
        <v>4</v>
      </c>
      <c r="Y43" s="68">
        <v>6</v>
      </c>
      <c r="Z43" s="68">
        <v>5</v>
      </c>
      <c r="AA43" s="68">
        <v>5</v>
      </c>
      <c r="AB43" s="68">
        <v>1</v>
      </c>
      <c r="AC43" s="68">
        <v>5</v>
      </c>
      <c r="AD43" s="68">
        <v>5</v>
      </c>
      <c r="AE43" s="68">
        <v>12</v>
      </c>
      <c r="AG43" s="68">
        <v>13</v>
      </c>
      <c r="AH43" s="68">
        <v>5</v>
      </c>
      <c r="AI43" s="68">
        <v>2</v>
      </c>
      <c r="AJ43" s="68">
        <v>2</v>
      </c>
      <c r="AK43" s="68">
        <v>7</v>
      </c>
      <c r="AL43" s="68">
        <v>9</v>
      </c>
      <c r="AM43" s="68">
        <v>5</v>
      </c>
    </row>
    <row r="44" spans="2:39">
      <c r="B44" s="423"/>
      <c r="C44" s="391"/>
      <c r="D44" s="71">
        <v>0</v>
      </c>
      <c r="E44" s="71">
        <v>0.2</v>
      </c>
      <c r="F44" s="71">
        <v>0</v>
      </c>
      <c r="G44" s="71">
        <v>0</v>
      </c>
      <c r="H44" s="71">
        <v>0.5</v>
      </c>
      <c r="I44" s="71">
        <v>0.3</v>
      </c>
      <c r="K44" s="71">
        <v>0.15384615384615399</v>
      </c>
      <c r="L44" s="71">
        <v>5.1282051282051301E-2</v>
      </c>
      <c r="M44" s="71">
        <v>0.102564102564103</v>
      </c>
      <c r="N44" s="71">
        <v>5.1282051282051301E-2</v>
      </c>
      <c r="O44" s="71">
        <v>0.46153846153846201</v>
      </c>
      <c r="P44" s="71">
        <v>0.17948717948717899</v>
      </c>
      <c r="R44" s="71">
        <v>0.18421052631578899</v>
      </c>
      <c r="S44" s="71">
        <v>0.105263157894737</v>
      </c>
      <c r="T44" s="71">
        <v>0.13157894736842099</v>
      </c>
      <c r="U44" s="71">
        <v>7.8947368421052599E-2</v>
      </c>
      <c r="V44" s="71">
        <v>0.394736842105263</v>
      </c>
      <c r="W44" s="71">
        <v>0.105263157894737</v>
      </c>
      <c r="Y44" s="71">
        <v>0.15384615384615399</v>
      </c>
      <c r="Z44" s="71">
        <v>0.128205128205128</v>
      </c>
      <c r="AA44" s="71">
        <v>0.128205128205128</v>
      </c>
      <c r="AB44" s="71">
        <v>2.5641025641025599E-2</v>
      </c>
      <c r="AC44" s="71">
        <v>0.128205128205128</v>
      </c>
      <c r="AD44" s="71">
        <v>0.128205128205128</v>
      </c>
      <c r="AE44" s="71">
        <v>0.30769230769230799</v>
      </c>
      <c r="AG44" s="71">
        <v>0.30232558139534899</v>
      </c>
      <c r="AH44" s="71">
        <v>0.116279069767442</v>
      </c>
      <c r="AI44" s="71">
        <v>4.6511627906976702E-2</v>
      </c>
      <c r="AJ44" s="71">
        <v>4.6511627906976702E-2</v>
      </c>
      <c r="AK44" s="71">
        <v>0.162790697674419</v>
      </c>
      <c r="AL44" s="71">
        <v>0.209302325581395</v>
      </c>
      <c r="AM44" s="71">
        <v>0.116279069767442</v>
      </c>
    </row>
    <row r="45" spans="2:39">
      <c r="C45" s="59"/>
      <c r="D45" s="65"/>
      <c r="K45" s="65"/>
      <c r="R45" s="65"/>
      <c r="Y45" s="65"/>
      <c r="AG45" s="65"/>
    </row>
    <row r="46" spans="2:39" ht="15" customHeight="1">
      <c r="B46" s="423" t="s">
        <v>227</v>
      </c>
      <c r="C46" s="377" t="s">
        <v>178</v>
      </c>
      <c r="D46" s="68">
        <v>1</v>
      </c>
      <c r="E46" s="68">
        <v>0</v>
      </c>
      <c r="F46" s="68">
        <v>1</v>
      </c>
      <c r="G46" s="68">
        <v>2</v>
      </c>
      <c r="H46" s="68">
        <v>46</v>
      </c>
      <c r="I46" s="68">
        <v>13</v>
      </c>
      <c r="K46" s="68">
        <v>1</v>
      </c>
      <c r="L46" s="68">
        <v>1</v>
      </c>
      <c r="M46" s="68">
        <v>2</v>
      </c>
      <c r="N46" s="68">
        <v>3</v>
      </c>
      <c r="O46" s="68">
        <v>33</v>
      </c>
      <c r="P46" s="68">
        <v>5</v>
      </c>
      <c r="R46" s="68">
        <v>5</v>
      </c>
      <c r="S46" s="68">
        <v>2</v>
      </c>
      <c r="T46" s="68">
        <v>7</v>
      </c>
      <c r="U46" s="68">
        <v>7</v>
      </c>
      <c r="V46" s="68">
        <v>33</v>
      </c>
      <c r="W46" s="68">
        <v>5</v>
      </c>
      <c r="Y46" s="68">
        <v>8</v>
      </c>
      <c r="Z46" s="68">
        <v>8</v>
      </c>
      <c r="AA46" s="68">
        <v>9</v>
      </c>
      <c r="AB46" s="68">
        <v>8</v>
      </c>
      <c r="AC46" s="68">
        <v>18</v>
      </c>
      <c r="AD46" s="68">
        <v>8</v>
      </c>
      <c r="AE46" s="68">
        <v>9</v>
      </c>
      <c r="AG46" s="68">
        <v>3</v>
      </c>
      <c r="AH46" s="68">
        <v>6</v>
      </c>
      <c r="AI46" s="68">
        <v>5</v>
      </c>
      <c r="AJ46" s="68">
        <v>8</v>
      </c>
      <c r="AK46" s="68">
        <v>4</v>
      </c>
      <c r="AL46" s="68">
        <v>3</v>
      </c>
      <c r="AM46" s="68">
        <v>2</v>
      </c>
    </row>
    <row r="47" spans="2:39" ht="15" customHeight="1">
      <c r="B47" s="423"/>
      <c r="C47" s="395"/>
      <c r="D47" s="71">
        <v>1.58730158730159E-2</v>
      </c>
      <c r="E47" s="71">
        <v>0</v>
      </c>
      <c r="F47" s="71">
        <v>1.58730158730159E-2</v>
      </c>
      <c r="G47" s="71">
        <v>3.1746031746031703E-2</v>
      </c>
      <c r="H47" s="71">
        <v>0.73015873015873001</v>
      </c>
      <c r="I47" s="71">
        <v>0.206349206349206</v>
      </c>
      <c r="K47" s="71">
        <v>2.2222222222222199E-2</v>
      </c>
      <c r="L47" s="71">
        <v>2.2222222222222199E-2</v>
      </c>
      <c r="M47" s="71">
        <v>4.4444444444444398E-2</v>
      </c>
      <c r="N47" s="71">
        <v>6.6666666666666693E-2</v>
      </c>
      <c r="O47" s="71">
        <v>0.73333333333333295</v>
      </c>
      <c r="P47" s="71">
        <v>0.11111111111111099</v>
      </c>
      <c r="R47" s="71">
        <v>8.4745762711864403E-2</v>
      </c>
      <c r="S47" s="71">
        <v>3.3898305084745797E-2</v>
      </c>
      <c r="T47" s="71">
        <v>0.11864406779661001</v>
      </c>
      <c r="U47" s="71">
        <v>0.11864406779661001</v>
      </c>
      <c r="V47" s="71">
        <v>0.55932203389830504</v>
      </c>
      <c r="W47" s="71">
        <v>8.4745762711864403E-2</v>
      </c>
      <c r="Y47" s="71">
        <v>0.11764705882352899</v>
      </c>
      <c r="Z47" s="71">
        <v>0.11764705882352899</v>
      </c>
      <c r="AA47" s="71">
        <v>0.13235294117647101</v>
      </c>
      <c r="AB47" s="71">
        <v>0.11764705882352899</v>
      </c>
      <c r="AC47" s="71">
        <v>0.26470588235294101</v>
      </c>
      <c r="AD47" s="71">
        <v>0.11764705882352899</v>
      </c>
      <c r="AE47" s="71">
        <v>0.13235294117647101</v>
      </c>
      <c r="AG47" s="71">
        <v>9.6774193548387094E-2</v>
      </c>
      <c r="AH47" s="71">
        <v>0.19354838709677399</v>
      </c>
      <c r="AI47" s="71">
        <v>0.16129032258064499</v>
      </c>
      <c r="AJ47" s="71">
        <v>0.25806451612903197</v>
      </c>
      <c r="AK47" s="71">
        <v>0.12903225806451599</v>
      </c>
      <c r="AL47" s="71">
        <v>9.6774193548387094E-2</v>
      </c>
      <c r="AM47" s="71">
        <v>6.4516129032258104E-2</v>
      </c>
    </row>
    <row r="48" spans="2:39" ht="15" customHeight="1">
      <c r="B48" s="423"/>
      <c r="C48" s="381" t="s">
        <v>177</v>
      </c>
      <c r="D48" s="68">
        <v>0</v>
      </c>
      <c r="E48" s="68">
        <v>8</v>
      </c>
      <c r="F48" s="68">
        <v>8</v>
      </c>
      <c r="G48" s="68">
        <v>8</v>
      </c>
      <c r="H48" s="68">
        <v>109</v>
      </c>
      <c r="I48" s="68">
        <v>6</v>
      </c>
      <c r="K48" s="68">
        <v>6</v>
      </c>
      <c r="L48" s="68">
        <v>9</v>
      </c>
      <c r="M48" s="68">
        <v>10</v>
      </c>
      <c r="N48" s="68">
        <v>20</v>
      </c>
      <c r="O48" s="68">
        <v>84</v>
      </c>
      <c r="P48" s="68">
        <v>1</v>
      </c>
      <c r="R48" s="68">
        <v>12</v>
      </c>
      <c r="S48" s="68">
        <v>26</v>
      </c>
      <c r="T48" s="68">
        <v>37</v>
      </c>
      <c r="U48" s="68">
        <v>19</v>
      </c>
      <c r="V48" s="68">
        <v>54</v>
      </c>
      <c r="W48" s="68">
        <v>6</v>
      </c>
      <c r="Y48" s="68">
        <v>24</v>
      </c>
      <c r="Z48" s="68">
        <v>23</v>
      </c>
      <c r="AA48" s="68">
        <v>25</v>
      </c>
      <c r="AB48" s="68">
        <v>19</v>
      </c>
      <c r="AC48" s="68">
        <v>20</v>
      </c>
      <c r="AD48" s="68">
        <v>18</v>
      </c>
      <c r="AE48" s="68">
        <v>9</v>
      </c>
      <c r="AG48" s="68">
        <v>30</v>
      </c>
      <c r="AH48" s="68">
        <v>28</v>
      </c>
      <c r="AI48" s="68">
        <v>21</v>
      </c>
      <c r="AJ48" s="68">
        <v>12</v>
      </c>
      <c r="AK48" s="68">
        <v>16</v>
      </c>
      <c r="AL48" s="68">
        <v>9</v>
      </c>
      <c r="AM48" s="68">
        <v>6</v>
      </c>
    </row>
    <row r="49" spans="2:39" ht="15" customHeight="1">
      <c r="B49" s="423"/>
      <c r="C49" s="395"/>
      <c r="D49" s="71">
        <v>0</v>
      </c>
      <c r="E49" s="71">
        <v>5.7553956834532398E-2</v>
      </c>
      <c r="F49" s="71">
        <v>5.7553956834532398E-2</v>
      </c>
      <c r="G49" s="71">
        <v>5.7553956834532398E-2</v>
      </c>
      <c r="H49" s="71">
        <v>0.78417266187050405</v>
      </c>
      <c r="I49" s="71">
        <v>4.3165467625899297E-2</v>
      </c>
      <c r="K49" s="71">
        <v>4.6153846153846101E-2</v>
      </c>
      <c r="L49" s="71">
        <v>6.9230769230769207E-2</v>
      </c>
      <c r="M49" s="71">
        <v>7.69230769230769E-2</v>
      </c>
      <c r="N49" s="71">
        <v>0.15384615384615399</v>
      </c>
      <c r="O49" s="71">
        <v>0.64615384615384597</v>
      </c>
      <c r="P49" s="72">
        <v>7.6923076923076901E-3</v>
      </c>
      <c r="R49" s="71">
        <v>7.7922077922077906E-2</v>
      </c>
      <c r="S49" s="71">
        <v>0.168831168831169</v>
      </c>
      <c r="T49" s="71">
        <v>0.24025974025974001</v>
      </c>
      <c r="U49" s="71">
        <v>0.123376623376623</v>
      </c>
      <c r="V49" s="71">
        <v>0.35064935064935099</v>
      </c>
      <c r="W49" s="71">
        <v>3.8961038961039002E-2</v>
      </c>
      <c r="Y49" s="71">
        <v>0.173913043478261</v>
      </c>
      <c r="Z49" s="71">
        <v>0.16666666666666699</v>
      </c>
      <c r="AA49" s="71">
        <v>0.18115942028985499</v>
      </c>
      <c r="AB49" s="71">
        <v>0.13768115942028999</v>
      </c>
      <c r="AC49" s="71">
        <v>0.14492753623188401</v>
      </c>
      <c r="AD49" s="71">
        <v>0.13043478260869601</v>
      </c>
      <c r="AE49" s="71">
        <v>6.5217391304347797E-2</v>
      </c>
      <c r="AG49" s="71">
        <v>0.24590163934426201</v>
      </c>
      <c r="AH49" s="71">
        <v>0.22950819672131101</v>
      </c>
      <c r="AI49" s="71">
        <v>0.17213114754098399</v>
      </c>
      <c r="AJ49" s="71">
        <v>9.8360655737704902E-2</v>
      </c>
      <c r="AK49" s="71">
        <v>0.13114754098360701</v>
      </c>
      <c r="AL49" s="71">
        <v>7.3770491803278701E-2</v>
      </c>
      <c r="AM49" s="71">
        <v>4.91803278688525E-2</v>
      </c>
    </row>
    <row r="50" spans="2:39" ht="15" customHeight="1">
      <c r="B50" s="423"/>
      <c r="C50" s="381" t="s">
        <v>179</v>
      </c>
      <c r="D50" s="68">
        <v>5</v>
      </c>
      <c r="E50" s="68">
        <v>5</v>
      </c>
      <c r="F50" s="68">
        <v>11</v>
      </c>
      <c r="G50" s="68">
        <v>14</v>
      </c>
      <c r="H50" s="68">
        <v>81</v>
      </c>
      <c r="I50" s="68">
        <v>9</v>
      </c>
      <c r="K50" s="68">
        <v>10</v>
      </c>
      <c r="L50" s="68">
        <v>10</v>
      </c>
      <c r="M50" s="68">
        <v>15</v>
      </c>
      <c r="N50" s="68">
        <v>15</v>
      </c>
      <c r="O50" s="68">
        <v>71</v>
      </c>
      <c r="P50" s="68">
        <v>8</v>
      </c>
      <c r="R50" s="68">
        <v>14</v>
      </c>
      <c r="S50" s="68">
        <v>15</v>
      </c>
      <c r="T50" s="68">
        <v>36</v>
      </c>
      <c r="U50" s="68">
        <v>20</v>
      </c>
      <c r="V50" s="68">
        <v>31</v>
      </c>
      <c r="W50" s="68">
        <v>3</v>
      </c>
      <c r="Y50" s="68">
        <v>14</v>
      </c>
      <c r="Z50" s="68">
        <v>27</v>
      </c>
      <c r="AA50" s="68">
        <v>21</v>
      </c>
      <c r="AB50" s="68">
        <v>14</v>
      </c>
      <c r="AC50" s="68">
        <v>18</v>
      </c>
      <c r="AD50" s="68">
        <v>4</v>
      </c>
      <c r="AE50" s="68">
        <v>7</v>
      </c>
      <c r="AG50" s="68">
        <v>31</v>
      </c>
      <c r="AH50" s="68">
        <v>22</v>
      </c>
      <c r="AI50" s="68">
        <v>22</v>
      </c>
      <c r="AJ50" s="68">
        <v>5</v>
      </c>
      <c r="AK50" s="68">
        <v>10</v>
      </c>
      <c r="AL50" s="68">
        <v>6</v>
      </c>
      <c r="AM50" s="68">
        <v>4</v>
      </c>
    </row>
    <row r="51" spans="2:39" ht="15" customHeight="1">
      <c r="B51" s="423"/>
      <c r="C51" s="395"/>
      <c r="D51" s="71">
        <v>0.04</v>
      </c>
      <c r="E51" s="71">
        <v>0.04</v>
      </c>
      <c r="F51" s="71">
        <v>8.7999999999999995E-2</v>
      </c>
      <c r="G51" s="71">
        <v>0.112</v>
      </c>
      <c r="H51" s="71">
        <v>0.64800000000000002</v>
      </c>
      <c r="I51" s="71">
        <v>7.1999999999999995E-2</v>
      </c>
      <c r="K51" s="71">
        <v>7.7519379844961198E-2</v>
      </c>
      <c r="L51" s="71">
        <v>7.7519379844961198E-2</v>
      </c>
      <c r="M51" s="71">
        <v>0.116279069767442</v>
      </c>
      <c r="N51" s="71">
        <v>0.116279069767442</v>
      </c>
      <c r="O51" s="71">
        <v>0.55038759689922501</v>
      </c>
      <c r="P51" s="71">
        <v>6.2015503875968998E-2</v>
      </c>
      <c r="R51" s="71">
        <v>0.11764705882352899</v>
      </c>
      <c r="S51" s="71">
        <v>0.126050420168067</v>
      </c>
      <c r="T51" s="71">
        <v>0.30252100840336099</v>
      </c>
      <c r="U51" s="71">
        <v>0.16806722689075601</v>
      </c>
      <c r="V51" s="71">
        <v>0.26050420168067201</v>
      </c>
      <c r="W51" s="71">
        <v>2.5210084033613401E-2</v>
      </c>
      <c r="Y51" s="71">
        <v>0.133333333333333</v>
      </c>
      <c r="Z51" s="71">
        <v>0.25714285714285701</v>
      </c>
      <c r="AA51" s="71">
        <v>0.2</v>
      </c>
      <c r="AB51" s="71">
        <v>0.133333333333333</v>
      </c>
      <c r="AC51" s="71">
        <v>0.17142857142857101</v>
      </c>
      <c r="AD51" s="71">
        <v>3.8095238095238099E-2</v>
      </c>
      <c r="AE51" s="71">
        <v>6.6666666666666693E-2</v>
      </c>
      <c r="AG51" s="71">
        <v>0.31</v>
      </c>
      <c r="AH51" s="71">
        <v>0.22</v>
      </c>
      <c r="AI51" s="71">
        <v>0.22</v>
      </c>
      <c r="AJ51" s="71">
        <v>0.05</v>
      </c>
      <c r="AK51" s="71">
        <v>0.1</v>
      </c>
      <c r="AL51" s="71">
        <v>0.06</v>
      </c>
      <c r="AM51" s="71">
        <v>0.04</v>
      </c>
    </row>
    <row r="52" spans="2:39" ht="15" customHeight="1">
      <c r="B52" s="423"/>
      <c r="C52" s="381" t="s">
        <v>157</v>
      </c>
      <c r="D52" s="68">
        <v>5</v>
      </c>
      <c r="E52" s="68">
        <v>11</v>
      </c>
      <c r="F52" s="68">
        <v>12</v>
      </c>
      <c r="G52" s="68">
        <v>12</v>
      </c>
      <c r="H52" s="68">
        <v>46</v>
      </c>
      <c r="I52" s="68">
        <v>2</v>
      </c>
      <c r="K52" s="68">
        <v>10</v>
      </c>
      <c r="L52" s="68">
        <v>13</v>
      </c>
      <c r="M52" s="68">
        <v>13</v>
      </c>
      <c r="N52" s="68">
        <v>7</v>
      </c>
      <c r="O52" s="68">
        <v>23</v>
      </c>
      <c r="P52" s="68">
        <v>2</v>
      </c>
      <c r="R52" s="68">
        <v>23</v>
      </c>
      <c r="S52" s="68">
        <v>23</v>
      </c>
      <c r="T52" s="68">
        <v>14</v>
      </c>
      <c r="U52" s="68">
        <v>9</v>
      </c>
      <c r="V52" s="68">
        <v>10</v>
      </c>
      <c r="W52" s="68">
        <v>0</v>
      </c>
      <c r="Y52" s="68">
        <v>35</v>
      </c>
      <c r="Z52" s="68">
        <v>25</v>
      </c>
      <c r="AA52" s="68">
        <v>22</v>
      </c>
      <c r="AB52" s="68">
        <v>11</v>
      </c>
      <c r="AC52" s="68">
        <v>7</v>
      </c>
      <c r="AD52" s="68">
        <v>3</v>
      </c>
      <c r="AE52" s="68">
        <v>2</v>
      </c>
      <c r="AG52" s="68">
        <v>27</v>
      </c>
      <c r="AH52" s="68">
        <v>30</v>
      </c>
      <c r="AI52" s="68">
        <v>8</v>
      </c>
      <c r="AJ52" s="68">
        <v>2</v>
      </c>
      <c r="AK52" s="68">
        <v>2</v>
      </c>
      <c r="AL52" s="68">
        <v>1</v>
      </c>
      <c r="AM52" s="68">
        <v>0</v>
      </c>
    </row>
    <row r="53" spans="2:39" ht="15" customHeight="1">
      <c r="B53" s="423"/>
      <c r="C53" s="395"/>
      <c r="D53" s="71">
        <v>5.6818181818181802E-2</v>
      </c>
      <c r="E53" s="71">
        <v>0.125</v>
      </c>
      <c r="F53" s="71">
        <v>0.13636363636363599</v>
      </c>
      <c r="G53" s="71">
        <v>0.13636363636363599</v>
      </c>
      <c r="H53" s="71">
        <v>0.52272727272727304</v>
      </c>
      <c r="I53" s="71">
        <v>2.27272727272727E-2</v>
      </c>
      <c r="K53" s="71">
        <v>0.14705882352941199</v>
      </c>
      <c r="L53" s="71">
        <v>0.191176470588235</v>
      </c>
      <c r="M53" s="71">
        <v>0.191176470588235</v>
      </c>
      <c r="N53" s="71">
        <v>0.10294117647058799</v>
      </c>
      <c r="O53" s="71">
        <v>0.33823529411764702</v>
      </c>
      <c r="P53" s="71">
        <v>2.9411764705882401E-2</v>
      </c>
      <c r="R53" s="71">
        <v>0.291139240506329</v>
      </c>
      <c r="S53" s="71">
        <v>0.291139240506329</v>
      </c>
      <c r="T53" s="71">
        <v>0.177215189873418</v>
      </c>
      <c r="U53" s="71">
        <v>0.113924050632911</v>
      </c>
      <c r="V53" s="71">
        <v>0.126582278481013</v>
      </c>
      <c r="W53" s="71">
        <v>0</v>
      </c>
      <c r="Y53" s="71">
        <v>0.33333333333333298</v>
      </c>
      <c r="Z53" s="71">
        <v>0.238095238095238</v>
      </c>
      <c r="AA53" s="71">
        <v>0.20952380952381</v>
      </c>
      <c r="AB53" s="71">
        <v>0.104761904761905</v>
      </c>
      <c r="AC53" s="71">
        <v>6.6666666666666693E-2</v>
      </c>
      <c r="AD53" s="71">
        <v>2.8571428571428598E-2</v>
      </c>
      <c r="AE53" s="71">
        <v>1.9047619047619001E-2</v>
      </c>
      <c r="AG53" s="71">
        <v>0.38571428571428601</v>
      </c>
      <c r="AH53" s="71">
        <v>0.42857142857142899</v>
      </c>
      <c r="AI53" s="71">
        <v>0.114285714285714</v>
      </c>
      <c r="AJ53" s="71">
        <v>2.8571428571428598E-2</v>
      </c>
      <c r="AK53" s="71">
        <v>2.8571428571428598E-2</v>
      </c>
      <c r="AL53" s="71">
        <v>1.4285714285714299E-2</v>
      </c>
      <c r="AM53" s="71">
        <v>0</v>
      </c>
    </row>
    <row r="54" spans="2:39" ht="15" customHeight="1">
      <c r="B54" s="423"/>
      <c r="C54" s="381" t="s">
        <v>171</v>
      </c>
      <c r="D54" s="68">
        <v>18</v>
      </c>
      <c r="E54" s="68">
        <v>16</v>
      </c>
      <c r="F54" s="68">
        <v>19</v>
      </c>
      <c r="G54" s="68">
        <v>10</v>
      </c>
      <c r="H54" s="68">
        <v>36</v>
      </c>
      <c r="I54" s="68">
        <v>7</v>
      </c>
      <c r="K54" s="68">
        <v>21</v>
      </c>
      <c r="L54" s="68">
        <v>27</v>
      </c>
      <c r="M54" s="68">
        <v>19</v>
      </c>
      <c r="N54" s="68">
        <v>7</v>
      </c>
      <c r="O54" s="68">
        <v>17</v>
      </c>
      <c r="P54" s="68">
        <v>1</v>
      </c>
      <c r="R54" s="68">
        <v>24</v>
      </c>
      <c r="S54" s="68">
        <v>22</v>
      </c>
      <c r="T54" s="68">
        <v>15</v>
      </c>
      <c r="U54" s="68">
        <v>7</v>
      </c>
      <c r="V54" s="68">
        <v>8</v>
      </c>
      <c r="W54" s="68">
        <v>1</v>
      </c>
      <c r="Y54" s="68">
        <v>32</v>
      </c>
      <c r="Z54" s="68">
        <v>29</v>
      </c>
      <c r="AA54" s="68">
        <v>15</v>
      </c>
      <c r="AB54" s="68">
        <v>9</v>
      </c>
      <c r="AC54" s="68">
        <v>3</v>
      </c>
      <c r="AD54" s="68">
        <v>4</v>
      </c>
      <c r="AE54" s="68">
        <v>0</v>
      </c>
      <c r="AG54" s="68">
        <v>38</v>
      </c>
      <c r="AH54" s="68">
        <v>24</v>
      </c>
      <c r="AI54" s="68">
        <v>15</v>
      </c>
      <c r="AJ54" s="68">
        <v>3</v>
      </c>
      <c r="AK54" s="68">
        <v>2</v>
      </c>
      <c r="AL54" s="68">
        <v>3</v>
      </c>
      <c r="AM54" s="68">
        <v>0</v>
      </c>
    </row>
    <row r="55" spans="2:39" ht="15" customHeight="1">
      <c r="B55" s="423"/>
      <c r="C55" s="395"/>
      <c r="D55" s="71">
        <v>0.169811320754717</v>
      </c>
      <c r="E55" s="71">
        <v>0.15094339622641501</v>
      </c>
      <c r="F55" s="71">
        <v>0.179245283018868</v>
      </c>
      <c r="G55" s="71">
        <v>9.4339622641509399E-2</v>
      </c>
      <c r="H55" s="71">
        <v>0.339622641509434</v>
      </c>
      <c r="I55" s="71">
        <v>6.6037735849056603E-2</v>
      </c>
      <c r="K55" s="71">
        <v>0.22826086956521699</v>
      </c>
      <c r="L55" s="71">
        <v>0.29347826086956502</v>
      </c>
      <c r="M55" s="71">
        <v>0.20652173913043501</v>
      </c>
      <c r="N55" s="71">
        <v>7.6086956521739094E-2</v>
      </c>
      <c r="O55" s="71">
        <v>0.184782608695652</v>
      </c>
      <c r="P55" s="71">
        <v>1.0869565217391301E-2</v>
      </c>
      <c r="R55" s="71">
        <v>0.31168831168831201</v>
      </c>
      <c r="S55" s="71">
        <v>0.28571428571428598</v>
      </c>
      <c r="T55" s="71">
        <v>0.19480519480519501</v>
      </c>
      <c r="U55" s="71">
        <v>9.0909090909090898E-2</v>
      </c>
      <c r="V55" s="71">
        <v>0.103896103896104</v>
      </c>
      <c r="W55" s="71">
        <v>1.2987012987013E-2</v>
      </c>
      <c r="Y55" s="71">
        <v>0.34782608695652201</v>
      </c>
      <c r="Z55" s="71">
        <v>0.315217391304348</v>
      </c>
      <c r="AA55" s="71">
        <v>0.16304347826087001</v>
      </c>
      <c r="AB55" s="71">
        <v>9.7826086956521702E-2</v>
      </c>
      <c r="AC55" s="71">
        <v>3.2608695652173898E-2</v>
      </c>
      <c r="AD55" s="71">
        <v>4.3478260869565202E-2</v>
      </c>
      <c r="AE55" s="71">
        <v>0</v>
      </c>
      <c r="AG55" s="71">
        <v>0.44705882352941201</v>
      </c>
      <c r="AH55" s="71">
        <v>0.28235294117647097</v>
      </c>
      <c r="AI55" s="71">
        <v>0.17647058823529399</v>
      </c>
      <c r="AJ55" s="71">
        <v>3.5294117647058802E-2</v>
      </c>
      <c r="AK55" s="71">
        <v>2.3529411764705899E-2</v>
      </c>
      <c r="AL55" s="71">
        <v>3.5294117647058802E-2</v>
      </c>
      <c r="AM55" s="71">
        <v>0</v>
      </c>
    </row>
    <row r="56" spans="2:39" ht="15" customHeight="1">
      <c r="B56" s="423"/>
      <c r="C56" s="381" t="s">
        <v>172</v>
      </c>
      <c r="D56" s="68">
        <v>22</v>
      </c>
      <c r="E56" s="68">
        <v>14</v>
      </c>
      <c r="F56" s="68">
        <v>19</v>
      </c>
      <c r="G56" s="68">
        <v>6</v>
      </c>
      <c r="H56" s="68">
        <v>10</v>
      </c>
      <c r="I56" s="68">
        <v>0</v>
      </c>
      <c r="K56" s="68">
        <v>19</v>
      </c>
      <c r="L56" s="68">
        <v>19</v>
      </c>
      <c r="M56" s="68">
        <v>8</v>
      </c>
      <c r="N56" s="68">
        <v>4</v>
      </c>
      <c r="O56" s="68">
        <v>4</v>
      </c>
      <c r="P56" s="68">
        <v>0</v>
      </c>
      <c r="R56" s="68">
        <v>41</v>
      </c>
      <c r="S56" s="68">
        <v>17</v>
      </c>
      <c r="T56" s="68">
        <v>8</v>
      </c>
      <c r="U56" s="68">
        <v>2</v>
      </c>
      <c r="V56" s="68">
        <v>4</v>
      </c>
      <c r="W56" s="68">
        <v>0</v>
      </c>
      <c r="Y56" s="68">
        <v>36</v>
      </c>
      <c r="Z56" s="68">
        <v>10</v>
      </c>
      <c r="AA56" s="68">
        <v>5</v>
      </c>
      <c r="AB56" s="68">
        <v>4</v>
      </c>
      <c r="AC56" s="68">
        <v>0</v>
      </c>
      <c r="AD56" s="68">
        <v>0</v>
      </c>
      <c r="AE56" s="68">
        <v>0</v>
      </c>
      <c r="AG56" s="68">
        <v>51</v>
      </c>
      <c r="AH56" s="68">
        <v>20</v>
      </c>
      <c r="AI56" s="68">
        <v>6</v>
      </c>
      <c r="AJ56" s="68">
        <v>0</v>
      </c>
      <c r="AK56" s="68">
        <v>1</v>
      </c>
      <c r="AL56" s="68">
        <v>0</v>
      </c>
      <c r="AM56" s="68">
        <v>0</v>
      </c>
    </row>
    <row r="57" spans="2:39" ht="15" customHeight="1">
      <c r="B57" s="423"/>
      <c r="C57" s="395"/>
      <c r="D57" s="71">
        <v>0.309859154929578</v>
      </c>
      <c r="E57" s="71">
        <v>0.19718309859154901</v>
      </c>
      <c r="F57" s="71">
        <v>0.26760563380281699</v>
      </c>
      <c r="G57" s="71">
        <v>8.4507042253521097E-2</v>
      </c>
      <c r="H57" s="71">
        <v>0.140845070422535</v>
      </c>
      <c r="I57" s="71">
        <v>0</v>
      </c>
      <c r="K57" s="71">
        <v>0.35185185185185203</v>
      </c>
      <c r="L57" s="71">
        <v>0.35185185185185203</v>
      </c>
      <c r="M57" s="71">
        <v>0.148148148148148</v>
      </c>
      <c r="N57" s="71">
        <v>7.4074074074074098E-2</v>
      </c>
      <c r="O57" s="71">
        <v>7.4074074074074098E-2</v>
      </c>
      <c r="P57" s="71">
        <v>0</v>
      </c>
      <c r="R57" s="71">
        <v>0.56944444444444398</v>
      </c>
      <c r="S57" s="71">
        <v>0.23611111111111099</v>
      </c>
      <c r="T57" s="71">
        <v>0.11111111111111099</v>
      </c>
      <c r="U57" s="71">
        <v>2.7777777777777801E-2</v>
      </c>
      <c r="V57" s="71">
        <v>5.5555555555555601E-2</v>
      </c>
      <c r="W57" s="71">
        <v>0</v>
      </c>
      <c r="Y57" s="71">
        <v>0.65454545454545499</v>
      </c>
      <c r="Z57" s="71">
        <v>0.18181818181818199</v>
      </c>
      <c r="AA57" s="71">
        <v>9.0909090909090898E-2</v>
      </c>
      <c r="AB57" s="71">
        <v>7.2727272727272696E-2</v>
      </c>
      <c r="AC57" s="71">
        <v>0</v>
      </c>
      <c r="AD57" s="71">
        <v>0</v>
      </c>
      <c r="AE57" s="71">
        <v>0</v>
      </c>
      <c r="AG57" s="71">
        <v>0.65384615384615397</v>
      </c>
      <c r="AH57" s="71">
        <v>0.256410256410256</v>
      </c>
      <c r="AI57" s="71">
        <v>7.69230769230769E-2</v>
      </c>
      <c r="AJ57" s="71">
        <v>0</v>
      </c>
      <c r="AK57" s="71">
        <v>1.2820512820512799E-2</v>
      </c>
      <c r="AL57" s="71">
        <v>0</v>
      </c>
      <c r="AM57" s="71">
        <v>0</v>
      </c>
    </row>
    <row r="58" spans="2:39" ht="15" customHeight="1">
      <c r="B58" s="423"/>
      <c r="C58" s="381" t="s">
        <v>173</v>
      </c>
      <c r="D58" s="68">
        <v>5</v>
      </c>
      <c r="E58" s="68">
        <v>0</v>
      </c>
      <c r="F58" s="68">
        <v>2</v>
      </c>
      <c r="G58" s="68">
        <v>0</v>
      </c>
      <c r="H58" s="68">
        <v>0</v>
      </c>
      <c r="I58" s="68">
        <v>1</v>
      </c>
      <c r="K58" s="68">
        <v>1</v>
      </c>
      <c r="L58" s="68">
        <v>2</v>
      </c>
      <c r="M58" s="68">
        <v>0</v>
      </c>
      <c r="N58" s="68">
        <v>0</v>
      </c>
      <c r="O58" s="68">
        <v>0</v>
      </c>
      <c r="P58" s="68">
        <v>0</v>
      </c>
      <c r="R58" s="68">
        <v>3</v>
      </c>
      <c r="S58" s="68">
        <v>0</v>
      </c>
      <c r="T58" s="68">
        <v>0</v>
      </c>
      <c r="U58" s="68">
        <v>0</v>
      </c>
      <c r="V58" s="68">
        <v>1</v>
      </c>
      <c r="W58" s="68">
        <v>0</v>
      </c>
      <c r="Y58" s="68">
        <v>2</v>
      </c>
      <c r="Z58" s="68">
        <v>0</v>
      </c>
      <c r="AA58" s="68">
        <v>0</v>
      </c>
      <c r="AB58" s="68">
        <v>0</v>
      </c>
      <c r="AC58" s="68">
        <v>0</v>
      </c>
      <c r="AD58" s="68">
        <v>0</v>
      </c>
      <c r="AE58" s="68">
        <v>0</v>
      </c>
      <c r="AG58" s="68">
        <v>3</v>
      </c>
      <c r="AH58" s="68">
        <v>0</v>
      </c>
      <c r="AI58" s="68">
        <v>0</v>
      </c>
      <c r="AJ58" s="68">
        <v>0</v>
      </c>
      <c r="AK58" s="68">
        <v>0</v>
      </c>
      <c r="AL58" s="68">
        <v>0</v>
      </c>
      <c r="AM58" s="68">
        <v>0</v>
      </c>
    </row>
    <row r="59" spans="2:39" ht="15" customHeight="1">
      <c r="B59" s="423"/>
      <c r="C59" s="395"/>
      <c r="D59" s="71">
        <v>0.625</v>
      </c>
      <c r="E59" s="71">
        <v>0</v>
      </c>
      <c r="F59" s="71">
        <v>0.25</v>
      </c>
      <c r="G59" s="71">
        <v>0</v>
      </c>
      <c r="H59" s="71">
        <v>0</v>
      </c>
      <c r="I59" s="71">
        <v>0.125</v>
      </c>
      <c r="K59" s="71">
        <v>0.33333333333333298</v>
      </c>
      <c r="L59" s="71">
        <v>0.66666666666666696</v>
      </c>
      <c r="M59" s="71">
        <v>0</v>
      </c>
      <c r="N59" s="71">
        <v>0</v>
      </c>
      <c r="O59" s="71">
        <v>0</v>
      </c>
      <c r="P59" s="71">
        <v>0</v>
      </c>
      <c r="R59" s="71">
        <v>0.75</v>
      </c>
      <c r="S59" s="71">
        <v>0</v>
      </c>
      <c r="T59" s="71">
        <v>0</v>
      </c>
      <c r="U59" s="71">
        <v>0</v>
      </c>
      <c r="V59" s="71">
        <v>0.25</v>
      </c>
      <c r="W59" s="71">
        <v>0</v>
      </c>
      <c r="Y59" s="71">
        <v>1</v>
      </c>
      <c r="Z59" s="71">
        <v>0</v>
      </c>
      <c r="AA59" s="71">
        <v>0</v>
      </c>
      <c r="AB59" s="71">
        <v>0</v>
      </c>
      <c r="AC59" s="71">
        <v>0</v>
      </c>
      <c r="AD59" s="71">
        <v>0</v>
      </c>
      <c r="AE59" s="71">
        <v>0</v>
      </c>
      <c r="AG59" s="71">
        <v>1</v>
      </c>
      <c r="AH59" s="71">
        <v>0</v>
      </c>
      <c r="AI59" s="71">
        <v>0</v>
      </c>
      <c r="AJ59" s="71">
        <v>0</v>
      </c>
      <c r="AK59" s="71">
        <v>0</v>
      </c>
      <c r="AL59" s="71">
        <v>0</v>
      </c>
      <c r="AM59" s="71">
        <v>0</v>
      </c>
    </row>
    <row r="60" spans="2:39" ht="15" customHeight="1">
      <c r="B60" s="423"/>
      <c r="C60" s="381" t="s">
        <v>174</v>
      </c>
      <c r="D60" s="68">
        <v>8</v>
      </c>
      <c r="E60" s="68">
        <v>9</v>
      </c>
      <c r="F60" s="68">
        <v>2</v>
      </c>
      <c r="G60" s="68">
        <v>6</v>
      </c>
      <c r="H60" s="68">
        <v>23</v>
      </c>
      <c r="I60" s="68">
        <v>2</v>
      </c>
      <c r="K60" s="68">
        <v>15</v>
      </c>
      <c r="L60" s="68">
        <v>16</v>
      </c>
      <c r="M60" s="68">
        <v>17</v>
      </c>
      <c r="N60" s="68">
        <v>7</v>
      </c>
      <c r="O60" s="68">
        <v>18</v>
      </c>
      <c r="P60" s="68">
        <v>1</v>
      </c>
      <c r="R60" s="68">
        <v>11</v>
      </c>
      <c r="S60" s="68">
        <v>11</v>
      </c>
      <c r="T60" s="68">
        <v>11</v>
      </c>
      <c r="U60" s="68">
        <v>10</v>
      </c>
      <c r="V60" s="68">
        <v>4</v>
      </c>
      <c r="W60" s="68">
        <v>2</v>
      </c>
      <c r="Y60" s="68">
        <v>23</v>
      </c>
      <c r="Z60" s="68">
        <v>7</v>
      </c>
      <c r="AA60" s="68">
        <v>8</v>
      </c>
      <c r="AB60" s="68">
        <v>3</v>
      </c>
      <c r="AC60" s="68">
        <v>7</v>
      </c>
      <c r="AD60" s="68">
        <v>4</v>
      </c>
      <c r="AE60" s="68">
        <v>2</v>
      </c>
      <c r="AG60" s="68">
        <v>16</v>
      </c>
      <c r="AH60" s="68">
        <v>17</v>
      </c>
      <c r="AI60" s="68">
        <v>13</v>
      </c>
      <c r="AJ60" s="68">
        <v>6</v>
      </c>
      <c r="AK60" s="68">
        <v>2</v>
      </c>
      <c r="AL60" s="68">
        <v>1</v>
      </c>
      <c r="AM60" s="68">
        <v>0</v>
      </c>
    </row>
    <row r="61" spans="2:39" ht="15" customHeight="1">
      <c r="B61" s="423"/>
      <c r="C61" s="395"/>
      <c r="D61" s="71">
        <v>0.16</v>
      </c>
      <c r="E61" s="71">
        <v>0.18</v>
      </c>
      <c r="F61" s="71">
        <v>0.04</v>
      </c>
      <c r="G61" s="71">
        <v>0.12</v>
      </c>
      <c r="H61" s="71">
        <v>0.46</v>
      </c>
      <c r="I61" s="71">
        <v>0.04</v>
      </c>
      <c r="K61" s="71">
        <v>0.20270270270270299</v>
      </c>
      <c r="L61" s="71">
        <v>0.21621621621621601</v>
      </c>
      <c r="M61" s="71">
        <v>0.22972972972972999</v>
      </c>
      <c r="N61" s="71">
        <v>9.45945945945946E-2</v>
      </c>
      <c r="O61" s="71">
        <v>0.24324324324324301</v>
      </c>
      <c r="P61" s="71">
        <v>1.35135135135135E-2</v>
      </c>
      <c r="R61" s="71">
        <v>0.22448979591836701</v>
      </c>
      <c r="S61" s="71">
        <v>0.22448979591836701</v>
      </c>
      <c r="T61" s="71">
        <v>0.22448979591836701</v>
      </c>
      <c r="U61" s="71">
        <v>0.20408163265306101</v>
      </c>
      <c r="V61" s="71">
        <v>8.1632653061224497E-2</v>
      </c>
      <c r="W61" s="71">
        <v>4.08163265306122E-2</v>
      </c>
      <c r="Y61" s="71">
        <v>0.42592592592592599</v>
      </c>
      <c r="Z61" s="71">
        <v>0.12962962962963001</v>
      </c>
      <c r="AA61" s="71">
        <v>0.148148148148148</v>
      </c>
      <c r="AB61" s="71">
        <v>5.5555555555555601E-2</v>
      </c>
      <c r="AC61" s="71">
        <v>0.12962962962963001</v>
      </c>
      <c r="AD61" s="71">
        <v>7.4074074074074098E-2</v>
      </c>
      <c r="AE61" s="71">
        <v>3.7037037037037E-2</v>
      </c>
      <c r="AG61" s="71">
        <v>0.29090909090909101</v>
      </c>
      <c r="AH61" s="71">
        <v>0.30909090909090903</v>
      </c>
      <c r="AI61" s="71">
        <v>0.236363636363636</v>
      </c>
      <c r="AJ61" s="71">
        <v>0.109090909090909</v>
      </c>
      <c r="AK61" s="71">
        <v>3.6363636363636397E-2</v>
      </c>
      <c r="AL61" s="71">
        <v>1.8181818181818198E-2</v>
      </c>
      <c r="AM61" s="71">
        <v>0</v>
      </c>
    </row>
    <row r="62" spans="2:39" ht="15" customHeight="1">
      <c r="B62" s="423"/>
      <c r="C62" s="381" t="s">
        <v>175</v>
      </c>
      <c r="D62" s="68">
        <v>8</v>
      </c>
      <c r="E62" s="68">
        <v>4</v>
      </c>
      <c r="F62" s="68">
        <v>3</v>
      </c>
      <c r="G62" s="68">
        <v>3</v>
      </c>
      <c r="H62" s="68">
        <v>3</v>
      </c>
      <c r="I62" s="68">
        <v>0</v>
      </c>
      <c r="K62" s="68">
        <v>4</v>
      </c>
      <c r="L62" s="68">
        <v>2</v>
      </c>
      <c r="M62" s="68">
        <v>2</v>
      </c>
      <c r="N62" s="68">
        <v>3</v>
      </c>
      <c r="O62" s="68">
        <v>0</v>
      </c>
      <c r="P62" s="68">
        <v>0</v>
      </c>
      <c r="R62" s="68">
        <v>2</v>
      </c>
      <c r="S62" s="68">
        <v>3</v>
      </c>
      <c r="T62" s="68">
        <v>4</v>
      </c>
      <c r="U62" s="68">
        <v>1</v>
      </c>
      <c r="V62" s="68">
        <v>1</v>
      </c>
      <c r="W62" s="68">
        <v>0</v>
      </c>
      <c r="Y62" s="68">
        <v>4</v>
      </c>
      <c r="Z62" s="68">
        <v>9</v>
      </c>
      <c r="AA62" s="68">
        <v>5</v>
      </c>
      <c r="AB62" s="68">
        <v>1</v>
      </c>
      <c r="AC62" s="68">
        <v>2</v>
      </c>
      <c r="AD62" s="68">
        <v>0</v>
      </c>
      <c r="AE62" s="68">
        <v>0</v>
      </c>
      <c r="AG62" s="68">
        <v>7</v>
      </c>
      <c r="AH62" s="68">
        <v>8</v>
      </c>
      <c r="AI62" s="68">
        <v>1</v>
      </c>
      <c r="AJ62" s="68">
        <v>0</v>
      </c>
      <c r="AK62" s="68">
        <v>2</v>
      </c>
      <c r="AL62" s="68">
        <v>0</v>
      </c>
      <c r="AM62" s="68">
        <v>0</v>
      </c>
    </row>
    <row r="63" spans="2:39" ht="15" customHeight="1">
      <c r="B63" s="423"/>
      <c r="C63" s="395"/>
      <c r="D63" s="71">
        <v>0.38095238095238099</v>
      </c>
      <c r="E63" s="71">
        <v>0.19047619047618999</v>
      </c>
      <c r="F63" s="71">
        <v>0.14285714285714299</v>
      </c>
      <c r="G63" s="71">
        <v>0.14285714285714299</v>
      </c>
      <c r="H63" s="71">
        <v>0.14285714285714299</v>
      </c>
      <c r="I63" s="71">
        <v>0</v>
      </c>
      <c r="K63" s="71">
        <v>0.36363636363636398</v>
      </c>
      <c r="L63" s="71">
        <v>0.18181818181818199</v>
      </c>
      <c r="M63" s="71">
        <v>0.18181818181818199</v>
      </c>
      <c r="N63" s="71">
        <v>0.27272727272727298</v>
      </c>
      <c r="O63" s="71">
        <v>0</v>
      </c>
      <c r="P63" s="71">
        <v>0</v>
      </c>
      <c r="R63" s="71">
        <v>0.18181818181818199</v>
      </c>
      <c r="S63" s="71">
        <v>0.27272727272727298</v>
      </c>
      <c r="T63" s="71">
        <v>0.36363636363636398</v>
      </c>
      <c r="U63" s="71">
        <v>9.0909090909090898E-2</v>
      </c>
      <c r="V63" s="71">
        <v>9.0909090909090898E-2</v>
      </c>
      <c r="W63" s="71">
        <v>0</v>
      </c>
      <c r="Y63" s="71">
        <v>0.19047619047618999</v>
      </c>
      <c r="Z63" s="71">
        <v>0.42857142857142899</v>
      </c>
      <c r="AA63" s="71">
        <v>0.238095238095238</v>
      </c>
      <c r="AB63" s="71">
        <v>4.7619047619047603E-2</v>
      </c>
      <c r="AC63" s="71">
        <v>9.5238095238095205E-2</v>
      </c>
      <c r="AD63" s="71">
        <v>0</v>
      </c>
      <c r="AE63" s="71">
        <v>0</v>
      </c>
      <c r="AG63" s="71">
        <v>0.38888888888888901</v>
      </c>
      <c r="AH63" s="71">
        <v>0.44444444444444398</v>
      </c>
      <c r="AI63" s="71">
        <v>5.5555555555555601E-2</v>
      </c>
      <c r="AJ63" s="71">
        <v>0</v>
      </c>
      <c r="AK63" s="71">
        <v>0.11111111111111099</v>
      </c>
      <c r="AL63" s="71">
        <v>0</v>
      </c>
      <c r="AM63" s="71">
        <v>0</v>
      </c>
    </row>
    <row r="64" spans="2:39">
      <c r="B64" s="423"/>
      <c r="C64" s="381" t="s">
        <v>158</v>
      </c>
      <c r="D64" s="68">
        <v>0</v>
      </c>
      <c r="E64" s="68">
        <v>4</v>
      </c>
      <c r="F64" s="68">
        <v>3</v>
      </c>
      <c r="G64" s="68">
        <v>3</v>
      </c>
      <c r="H64" s="68">
        <v>193</v>
      </c>
      <c r="I64" s="68">
        <v>46</v>
      </c>
      <c r="K64" s="68">
        <v>2</v>
      </c>
      <c r="L64" s="68">
        <v>2</v>
      </c>
      <c r="M64" s="68">
        <v>8</v>
      </c>
      <c r="N64" s="68">
        <v>6</v>
      </c>
      <c r="O64" s="68">
        <v>163</v>
      </c>
      <c r="P64" s="68">
        <v>46</v>
      </c>
      <c r="R64" s="68">
        <v>1</v>
      </c>
      <c r="S64" s="68">
        <v>7</v>
      </c>
      <c r="T64" s="68">
        <v>14</v>
      </c>
      <c r="U64" s="68">
        <v>13</v>
      </c>
      <c r="V64" s="68">
        <v>148</v>
      </c>
      <c r="W64" s="68">
        <v>46</v>
      </c>
      <c r="Y64" s="68">
        <v>2</v>
      </c>
      <c r="Z64" s="68">
        <v>6</v>
      </c>
      <c r="AA64" s="68">
        <v>14</v>
      </c>
      <c r="AB64" s="68">
        <v>9</v>
      </c>
      <c r="AC64" s="68">
        <v>92</v>
      </c>
      <c r="AD64" s="68">
        <v>45</v>
      </c>
      <c r="AE64" s="68">
        <v>69</v>
      </c>
      <c r="AG64" s="68">
        <v>9</v>
      </c>
      <c r="AH64" s="68">
        <v>17</v>
      </c>
      <c r="AI64" s="68">
        <v>19</v>
      </c>
      <c r="AJ64" s="68">
        <v>10</v>
      </c>
      <c r="AK64" s="68">
        <v>87</v>
      </c>
      <c r="AL64" s="68">
        <v>61</v>
      </c>
      <c r="AM64" s="68">
        <v>67</v>
      </c>
    </row>
    <row r="65" spans="2:39">
      <c r="B65" s="423"/>
      <c r="C65" s="395"/>
      <c r="D65" s="71">
        <v>0</v>
      </c>
      <c r="E65" s="71">
        <v>1.60642570281124E-2</v>
      </c>
      <c r="F65" s="71">
        <v>1.20481927710843E-2</v>
      </c>
      <c r="G65" s="71">
        <v>1.20481927710843E-2</v>
      </c>
      <c r="H65" s="71">
        <v>0.77510040160642601</v>
      </c>
      <c r="I65" s="71">
        <v>0.184738955823293</v>
      </c>
      <c r="K65" s="72">
        <v>8.8105726872246704E-3</v>
      </c>
      <c r="L65" s="72">
        <v>8.8105726872246704E-3</v>
      </c>
      <c r="M65" s="71">
        <v>3.5242290748898703E-2</v>
      </c>
      <c r="N65" s="71">
        <v>2.6431718061673999E-2</v>
      </c>
      <c r="O65" s="71">
        <v>0.71806167400881105</v>
      </c>
      <c r="P65" s="71">
        <v>0.20264317180616701</v>
      </c>
      <c r="R65" s="72">
        <v>4.3668122270742399E-3</v>
      </c>
      <c r="S65" s="71">
        <v>3.0567685589519701E-2</v>
      </c>
      <c r="T65" s="71">
        <v>6.1135371179039298E-2</v>
      </c>
      <c r="U65" s="71">
        <v>5.6768558951965101E-2</v>
      </c>
      <c r="V65" s="71">
        <v>0.64628820960698696</v>
      </c>
      <c r="W65" s="71">
        <v>0.20087336244541501</v>
      </c>
      <c r="Y65" s="72">
        <v>8.4388185654008501E-3</v>
      </c>
      <c r="Z65" s="71">
        <v>2.53164556962025E-2</v>
      </c>
      <c r="AA65" s="71">
        <v>5.90717299578059E-2</v>
      </c>
      <c r="AB65" s="71">
        <v>3.7974683544303799E-2</v>
      </c>
      <c r="AC65" s="71">
        <v>0.38818565400843902</v>
      </c>
      <c r="AD65" s="71">
        <v>0.189873417721519</v>
      </c>
      <c r="AE65" s="71">
        <v>0.291139240506329</v>
      </c>
      <c r="AG65" s="71">
        <v>3.3333333333333298E-2</v>
      </c>
      <c r="AH65" s="71">
        <v>6.2962962962962998E-2</v>
      </c>
      <c r="AI65" s="71">
        <v>7.0370370370370403E-2</v>
      </c>
      <c r="AJ65" s="71">
        <v>3.7037037037037E-2</v>
      </c>
      <c r="AK65" s="71">
        <v>0.32222222222222202</v>
      </c>
      <c r="AL65" s="71">
        <v>0.225925925925926</v>
      </c>
      <c r="AM65" s="71">
        <v>0.24814814814814801</v>
      </c>
    </row>
    <row r="66" spans="2:39">
      <c r="B66" s="423"/>
      <c r="C66" s="381" t="s">
        <v>159</v>
      </c>
      <c r="D66" s="68">
        <v>22</v>
      </c>
      <c r="E66" s="68">
        <v>31</v>
      </c>
      <c r="F66" s="68">
        <v>38</v>
      </c>
      <c r="G66" s="68">
        <v>28</v>
      </c>
      <c r="H66" s="68">
        <v>57</v>
      </c>
      <c r="I66" s="68">
        <v>6</v>
      </c>
      <c r="K66" s="68">
        <v>25</v>
      </c>
      <c r="L66" s="68">
        <v>42</v>
      </c>
      <c r="M66" s="68">
        <v>47</v>
      </c>
      <c r="N66" s="68">
        <v>23</v>
      </c>
      <c r="O66" s="68">
        <v>28</v>
      </c>
      <c r="P66" s="68">
        <v>2</v>
      </c>
      <c r="R66" s="68">
        <v>59</v>
      </c>
      <c r="S66" s="68">
        <v>40</v>
      </c>
      <c r="T66" s="68">
        <v>36</v>
      </c>
      <c r="U66" s="68">
        <v>17</v>
      </c>
      <c r="V66" s="68">
        <v>11</v>
      </c>
      <c r="W66" s="68">
        <v>2</v>
      </c>
      <c r="Y66" s="68">
        <v>76</v>
      </c>
      <c r="Z66" s="68">
        <v>49</v>
      </c>
      <c r="AA66" s="68">
        <v>11</v>
      </c>
      <c r="AB66" s="68">
        <v>5</v>
      </c>
      <c r="AC66" s="68">
        <v>2</v>
      </c>
      <c r="AD66" s="68">
        <v>2</v>
      </c>
      <c r="AE66" s="68">
        <v>1</v>
      </c>
      <c r="AG66" s="68">
        <v>86</v>
      </c>
      <c r="AH66" s="68">
        <v>39</v>
      </c>
      <c r="AI66" s="68">
        <v>12</v>
      </c>
      <c r="AJ66" s="68">
        <v>0</v>
      </c>
      <c r="AK66" s="68">
        <v>2</v>
      </c>
      <c r="AL66" s="68">
        <v>3</v>
      </c>
      <c r="AM66" s="68">
        <v>0</v>
      </c>
    </row>
    <row r="67" spans="2:39">
      <c r="B67" s="423"/>
      <c r="C67" s="395"/>
      <c r="D67" s="71">
        <v>0.120879120879121</v>
      </c>
      <c r="E67" s="71">
        <v>0.17032967032967</v>
      </c>
      <c r="F67" s="71">
        <v>0.20879120879120899</v>
      </c>
      <c r="G67" s="71">
        <v>0.15384615384615399</v>
      </c>
      <c r="H67" s="71">
        <v>0.31318681318681302</v>
      </c>
      <c r="I67" s="71">
        <v>3.2967032967033003E-2</v>
      </c>
      <c r="K67" s="71">
        <v>0.149700598802395</v>
      </c>
      <c r="L67" s="71">
        <v>0.25149700598802399</v>
      </c>
      <c r="M67" s="71">
        <v>0.28143712574850299</v>
      </c>
      <c r="N67" s="71">
        <v>0.13772455089820401</v>
      </c>
      <c r="O67" s="71">
        <v>0.16766467065868301</v>
      </c>
      <c r="P67" s="71">
        <v>1.19760479041916E-2</v>
      </c>
      <c r="R67" s="71">
        <v>0.35757575757575799</v>
      </c>
      <c r="S67" s="71">
        <v>0.24242424242424199</v>
      </c>
      <c r="T67" s="71">
        <v>0.218181818181818</v>
      </c>
      <c r="U67" s="71">
        <v>0.103030303030303</v>
      </c>
      <c r="V67" s="71">
        <v>6.6666666666666693E-2</v>
      </c>
      <c r="W67" s="71">
        <v>1.21212121212121E-2</v>
      </c>
      <c r="Y67" s="71">
        <v>0.52054794520547898</v>
      </c>
      <c r="Z67" s="71">
        <v>0.335616438356164</v>
      </c>
      <c r="AA67" s="71">
        <v>7.5342465753424695E-2</v>
      </c>
      <c r="AB67" s="71">
        <v>3.42465753424658E-2</v>
      </c>
      <c r="AC67" s="71">
        <v>1.3698630136986301E-2</v>
      </c>
      <c r="AD67" s="71">
        <v>1.3698630136986301E-2</v>
      </c>
      <c r="AE67" s="72">
        <v>6.8493150684931503E-3</v>
      </c>
      <c r="AG67" s="71">
        <v>0.60563380281690204</v>
      </c>
      <c r="AH67" s="71">
        <v>0.27464788732394402</v>
      </c>
      <c r="AI67" s="71">
        <v>8.4507042253521097E-2</v>
      </c>
      <c r="AJ67" s="71">
        <v>0</v>
      </c>
      <c r="AK67" s="71">
        <v>1.4084507042253501E-2</v>
      </c>
      <c r="AL67" s="71">
        <v>2.1126760563380299E-2</v>
      </c>
      <c r="AM67" s="71">
        <v>0</v>
      </c>
    </row>
    <row r="68" spans="2:39">
      <c r="B68" s="423"/>
      <c r="C68" s="381" t="s">
        <v>160</v>
      </c>
      <c r="D68" s="68">
        <v>0</v>
      </c>
      <c r="E68" s="68">
        <v>3</v>
      </c>
      <c r="F68" s="68">
        <v>6</v>
      </c>
      <c r="G68" s="68">
        <v>4</v>
      </c>
      <c r="H68" s="68">
        <v>23</v>
      </c>
      <c r="I68" s="68">
        <v>0</v>
      </c>
      <c r="K68" s="68">
        <v>4</v>
      </c>
      <c r="L68" s="68">
        <v>5</v>
      </c>
      <c r="M68" s="68">
        <v>6</v>
      </c>
      <c r="N68" s="68">
        <v>3</v>
      </c>
      <c r="O68" s="68">
        <v>17</v>
      </c>
      <c r="P68" s="68">
        <v>1</v>
      </c>
      <c r="R68" s="68">
        <v>2</v>
      </c>
      <c r="S68" s="68">
        <v>6</v>
      </c>
      <c r="T68" s="68">
        <v>2</v>
      </c>
      <c r="U68" s="68">
        <v>2</v>
      </c>
      <c r="V68" s="68">
        <v>9</v>
      </c>
      <c r="W68" s="68">
        <v>2</v>
      </c>
      <c r="Y68" s="68">
        <v>10</v>
      </c>
      <c r="Z68" s="68">
        <v>12</v>
      </c>
      <c r="AA68" s="68">
        <v>4</v>
      </c>
      <c r="AB68" s="68">
        <v>1</v>
      </c>
      <c r="AC68" s="68">
        <v>5</v>
      </c>
      <c r="AD68" s="68">
        <v>1</v>
      </c>
      <c r="AE68" s="68">
        <v>3</v>
      </c>
      <c r="AG68" s="68">
        <v>6</v>
      </c>
      <c r="AH68" s="68">
        <v>14</v>
      </c>
      <c r="AI68" s="68">
        <v>8</v>
      </c>
      <c r="AJ68" s="68">
        <v>2</v>
      </c>
      <c r="AK68" s="68">
        <v>3</v>
      </c>
      <c r="AL68" s="68">
        <v>2</v>
      </c>
      <c r="AM68" s="68">
        <v>0</v>
      </c>
    </row>
    <row r="69" spans="2:39">
      <c r="B69" s="423"/>
      <c r="C69" s="395"/>
      <c r="D69" s="71">
        <v>0</v>
      </c>
      <c r="E69" s="71">
        <v>8.3333333333333301E-2</v>
      </c>
      <c r="F69" s="71">
        <v>0.16666666666666699</v>
      </c>
      <c r="G69" s="71">
        <v>0.11111111111111099</v>
      </c>
      <c r="H69" s="71">
        <v>0.63888888888888895</v>
      </c>
      <c r="I69" s="71">
        <v>0</v>
      </c>
      <c r="K69" s="71">
        <v>0.11111111111111099</v>
      </c>
      <c r="L69" s="71">
        <v>0.13888888888888901</v>
      </c>
      <c r="M69" s="71">
        <v>0.16666666666666699</v>
      </c>
      <c r="N69" s="71">
        <v>8.3333333333333301E-2</v>
      </c>
      <c r="O69" s="71">
        <v>0.47222222222222199</v>
      </c>
      <c r="P69" s="71">
        <v>2.7777777777777801E-2</v>
      </c>
      <c r="R69" s="71">
        <v>8.6956521739130405E-2</v>
      </c>
      <c r="S69" s="71">
        <v>0.26086956521739102</v>
      </c>
      <c r="T69" s="71">
        <v>8.6956521739130405E-2</v>
      </c>
      <c r="U69" s="71">
        <v>8.6956521739130405E-2</v>
      </c>
      <c r="V69" s="71">
        <v>0.39130434782608697</v>
      </c>
      <c r="W69" s="71">
        <v>8.6956521739130405E-2</v>
      </c>
      <c r="Y69" s="71">
        <v>0.27777777777777801</v>
      </c>
      <c r="Z69" s="71">
        <v>0.33333333333333298</v>
      </c>
      <c r="AA69" s="71">
        <v>0.11111111111111099</v>
      </c>
      <c r="AB69" s="71">
        <v>2.7777777777777801E-2</v>
      </c>
      <c r="AC69" s="71">
        <v>0.13888888888888901</v>
      </c>
      <c r="AD69" s="71">
        <v>2.7777777777777801E-2</v>
      </c>
      <c r="AE69" s="71">
        <v>8.3333333333333301E-2</v>
      </c>
      <c r="AG69" s="71">
        <v>0.17142857142857101</v>
      </c>
      <c r="AH69" s="71">
        <v>0.4</v>
      </c>
      <c r="AI69" s="71">
        <v>0.22857142857142901</v>
      </c>
      <c r="AJ69" s="71">
        <v>5.7142857142857099E-2</v>
      </c>
      <c r="AK69" s="71">
        <v>8.5714285714285701E-2</v>
      </c>
      <c r="AL69" s="71">
        <v>5.7142857142857099E-2</v>
      </c>
      <c r="AM69" s="71">
        <v>0</v>
      </c>
    </row>
    <row r="70" spans="2:39">
      <c r="B70" s="423"/>
      <c r="C70" s="381" t="s">
        <v>83</v>
      </c>
      <c r="D70" s="68">
        <v>0</v>
      </c>
      <c r="E70" s="68">
        <v>4</v>
      </c>
      <c r="F70" s="68">
        <v>3</v>
      </c>
      <c r="G70" s="68">
        <v>3</v>
      </c>
      <c r="H70" s="68">
        <v>77</v>
      </c>
      <c r="I70" s="68">
        <v>4</v>
      </c>
      <c r="K70" s="68">
        <v>6</v>
      </c>
      <c r="L70" s="68">
        <v>5</v>
      </c>
      <c r="M70" s="68">
        <v>6</v>
      </c>
      <c r="N70" s="68">
        <v>6</v>
      </c>
      <c r="O70" s="68">
        <v>59</v>
      </c>
      <c r="P70" s="68">
        <v>4</v>
      </c>
      <c r="R70" s="68">
        <v>11</v>
      </c>
      <c r="S70" s="68">
        <v>9</v>
      </c>
      <c r="T70" s="68">
        <v>20</v>
      </c>
      <c r="U70" s="68">
        <v>10</v>
      </c>
      <c r="V70" s="68">
        <v>38</v>
      </c>
      <c r="W70" s="68">
        <v>6</v>
      </c>
      <c r="Y70" s="68">
        <v>10</v>
      </c>
      <c r="Z70" s="68">
        <v>21</v>
      </c>
      <c r="AA70" s="68">
        <v>10</v>
      </c>
      <c r="AB70" s="68">
        <v>7</v>
      </c>
      <c r="AC70" s="68">
        <v>15</v>
      </c>
      <c r="AD70" s="68">
        <v>12</v>
      </c>
      <c r="AE70" s="68">
        <v>4</v>
      </c>
      <c r="AG70" s="68">
        <v>13</v>
      </c>
      <c r="AH70" s="68">
        <v>11</v>
      </c>
      <c r="AI70" s="68">
        <v>7</v>
      </c>
      <c r="AJ70" s="68">
        <v>7</v>
      </c>
      <c r="AK70" s="68">
        <v>13</v>
      </c>
      <c r="AL70" s="68">
        <v>9</v>
      </c>
      <c r="AM70" s="68">
        <v>10</v>
      </c>
    </row>
    <row r="71" spans="2:39">
      <c r="B71" s="423"/>
      <c r="C71" s="395"/>
      <c r="D71" s="71">
        <v>0</v>
      </c>
      <c r="E71" s="71">
        <v>4.3956043956044001E-2</v>
      </c>
      <c r="F71" s="71">
        <v>3.2967032967033003E-2</v>
      </c>
      <c r="G71" s="71">
        <v>3.2967032967033003E-2</v>
      </c>
      <c r="H71" s="71">
        <v>0.84615384615384603</v>
      </c>
      <c r="I71" s="71">
        <v>4.3956043956044001E-2</v>
      </c>
      <c r="K71" s="71">
        <v>6.9767441860465101E-2</v>
      </c>
      <c r="L71" s="71">
        <v>5.8139534883720902E-2</v>
      </c>
      <c r="M71" s="71">
        <v>6.9767441860465101E-2</v>
      </c>
      <c r="N71" s="71">
        <v>6.9767441860465101E-2</v>
      </c>
      <c r="O71" s="71">
        <v>0.68604651162790697</v>
      </c>
      <c r="P71" s="71">
        <v>4.6511627906976702E-2</v>
      </c>
      <c r="R71" s="71">
        <v>0.117021276595745</v>
      </c>
      <c r="S71" s="71">
        <v>9.5744680851063801E-2</v>
      </c>
      <c r="T71" s="71">
        <v>0.21276595744680901</v>
      </c>
      <c r="U71" s="71">
        <v>0.10638297872340401</v>
      </c>
      <c r="V71" s="71">
        <v>0.40425531914893598</v>
      </c>
      <c r="W71" s="71">
        <v>6.3829787234042604E-2</v>
      </c>
      <c r="Y71" s="71">
        <v>0.126582278481013</v>
      </c>
      <c r="Z71" s="71">
        <v>0.265822784810127</v>
      </c>
      <c r="AA71" s="71">
        <v>0.126582278481013</v>
      </c>
      <c r="AB71" s="71">
        <v>8.8607594936708903E-2</v>
      </c>
      <c r="AC71" s="71">
        <v>0.189873417721519</v>
      </c>
      <c r="AD71" s="71">
        <v>0.151898734177215</v>
      </c>
      <c r="AE71" s="71">
        <v>5.0632911392405097E-2</v>
      </c>
      <c r="AG71" s="71">
        <v>0.185714285714286</v>
      </c>
      <c r="AH71" s="71">
        <v>0.157142857142857</v>
      </c>
      <c r="AI71" s="71">
        <v>0.1</v>
      </c>
      <c r="AJ71" s="71">
        <v>0.1</v>
      </c>
      <c r="AK71" s="71">
        <v>0.185714285714286</v>
      </c>
      <c r="AL71" s="71">
        <v>0.128571428571429</v>
      </c>
      <c r="AM71" s="71">
        <v>0.14285714285714299</v>
      </c>
    </row>
    <row r="72" spans="2:39">
      <c r="C72" s="59"/>
      <c r="D72" s="65"/>
      <c r="K72" s="65"/>
      <c r="R72" s="65"/>
      <c r="Y72" s="65"/>
      <c r="AG72" s="65"/>
    </row>
    <row r="73" spans="2:39">
      <c r="B73" s="423" t="s">
        <v>101</v>
      </c>
      <c r="C73" s="391" t="s">
        <v>161</v>
      </c>
      <c r="D73" s="68">
        <v>15</v>
      </c>
      <c r="E73" s="68">
        <v>15</v>
      </c>
      <c r="F73" s="68">
        <v>23</v>
      </c>
      <c r="G73" s="68">
        <v>14</v>
      </c>
      <c r="H73" s="68">
        <v>65</v>
      </c>
      <c r="I73" s="68">
        <v>5</v>
      </c>
      <c r="K73" s="68">
        <v>19</v>
      </c>
      <c r="L73" s="68">
        <v>24</v>
      </c>
      <c r="M73" s="68">
        <v>24</v>
      </c>
      <c r="N73" s="68">
        <v>6</v>
      </c>
      <c r="O73" s="68">
        <v>40</v>
      </c>
      <c r="P73" s="68">
        <v>3</v>
      </c>
      <c r="R73" s="68">
        <v>31</v>
      </c>
      <c r="S73" s="68">
        <v>25</v>
      </c>
      <c r="T73" s="68">
        <v>26</v>
      </c>
      <c r="U73" s="68">
        <v>14</v>
      </c>
      <c r="V73" s="68">
        <v>14</v>
      </c>
      <c r="W73" s="68">
        <v>3</v>
      </c>
      <c r="Y73" s="68">
        <v>47</v>
      </c>
      <c r="Z73" s="68">
        <v>32</v>
      </c>
      <c r="AA73" s="68">
        <v>18</v>
      </c>
      <c r="AB73" s="68">
        <v>10</v>
      </c>
      <c r="AC73" s="68">
        <v>9</v>
      </c>
      <c r="AD73" s="68">
        <v>7</v>
      </c>
      <c r="AE73" s="68">
        <v>1</v>
      </c>
      <c r="AG73" s="68">
        <v>51</v>
      </c>
      <c r="AH73" s="68">
        <v>32</v>
      </c>
      <c r="AI73" s="68">
        <v>17</v>
      </c>
      <c r="AJ73" s="68">
        <v>5</v>
      </c>
      <c r="AK73" s="68">
        <v>7</v>
      </c>
      <c r="AL73" s="68">
        <v>5</v>
      </c>
      <c r="AM73" s="68">
        <v>1</v>
      </c>
    </row>
    <row r="74" spans="2:39">
      <c r="B74" s="423"/>
      <c r="C74" s="390"/>
      <c r="D74" s="71">
        <v>0.109489051094891</v>
      </c>
      <c r="E74" s="71">
        <v>0.109489051094891</v>
      </c>
      <c r="F74" s="71">
        <v>0.167883211678832</v>
      </c>
      <c r="G74" s="71">
        <v>0.102189781021898</v>
      </c>
      <c r="H74" s="71">
        <v>0.47445255474452602</v>
      </c>
      <c r="I74" s="71">
        <v>3.6496350364963501E-2</v>
      </c>
      <c r="K74" s="71">
        <v>0.163793103448276</v>
      </c>
      <c r="L74" s="71">
        <v>0.20689655172413801</v>
      </c>
      <c r="M74" s="71">
        <v>0.20689655172413801</v>
      </c>
      <c r="N74" s="71">
        <v>5.1724137931034503E-2</v>
      </c>
      <c r="O74" s="71">
        <v>0.34482758620689702</v>
      </c>
      <c r="P74" s="71">
        <v>2.5862068965517199E-2</v>
      </c>
      <c r="R74" s="71">
        <v>0.27433628318584102</v>
      </c>
      <c r="S74" s="71">
        <v>0.221238938053097</v>
      </c>
      <c r="T74" s="71">
        <v>0.23008849557522101</v>
      </c>
      <c r="U74" s="71">
        <v>0.123893805309735</v>
      </c>
      <c r="V74" s="71">
        <v>0.123893805309735</v>
      </c>
      <c r="W74" s="71">
        <v>2.6548672566371698E-2</v>
      </c>
      <c r="Y74" s="71">
        <v>0.37903225806451601</v>
      </c>
      <c r="Z74" s="71">
        <v>0.25806451612903197</v>
      </c>
      <c r="AA74" s="71">
        <v>0.14516129032258099</v>
      </c>
      <c r="AB74" s="71">
        <v>8.0645161290322606E-2</v>
      </c>
      <c r="AC74" s="71">
        <v>7.25806451612903E-2</v>
      </c>
      <c r="AD74" s="71">
        <v>5.6451612903225798E-2</v>
      </c>
      <c r="AE74" s="72">
        <v>8.0645161290322596E-3</v>
      </c>
      <c r="AG74" s="71">
        <v>0.43220338983050799</v>
      </c>
      <c r="AH74" s="71">
        <v>0.27118644067796599</v>
      </c>
      <c r="AI74" s="71">
        <v>0.144067796610169</v>
      </c>
      <c r="AJ74" s="71">
        <v>4.2372881355932202E-2</v>
      </c>
      <c r="AK74" s="71">
        <v>5.93220338983051E-2</v>
      </c>
      <c r="AL74" s="71">
        <v>4.2372881355932202E-2</v>
      </c>
      <c r="AM74" s="72">
        <v>8.4745762711864406E-3</v>
      </c>
    </row>
    <row r="75" spans="2:39">
      <c r="B75" s="423"/>
      <c r="C75" s="392" t="s">
        <v>162</v>
      </c>
      <c r="D75" s="68">
        <v>4</v>
      </c>
      <c r="E75" s="68">
        <v>10</v>
      </c>
      <c r="F75" s="68">
        <v>13</v>
      </c>
      <c r="G75" s="68">
        <v>11</v>
      </c>
      <c r="H75" s="68">
        <v>60</v>
      </c>
      <c r="I75" s="68">
        <v>7</v>
      </c>
      <c r="K75" s="68">
        <v>10</v>
      </c>
      <c r="L75" s="68">
        <v>15</v>
      </c>
      <c r="M75" s="68">
        <v>10</v>
      </c>
      <c r="N75" s="68">
        <v>6</v>
      </c>
      <c r="O75" s="68">
        <v>29</v>
      </c>
      <c r="P75" s="68">
        <v>2</v>
      </c>
      <c r="R75" s="68">
        <v>15</v>
      </c>
      <c r="S75" s="68">
        <v>17</v>
      </c>
      <c r="T75" s="68">
        <v>18</v>
      </c>
      <c r="U75" s="68">
        <v>9</v>
      </c>
      <c r="V75" s="68">
        <v>18</v>
      </c>
      <c r="W75" s="68">
        <v>3</v>
      </c>
      <c r="Y75" s="68">
        <v>26</v>
      </c>
      <c r="Z75" s="68">
        <v>21</v>
      </c>
      <c r="AA75" s="68">
        <v>16</v>
      </c>
      <c r="AB75" s="68">
        <v>6</v>
      </c>
      <c r="AC75" s="68">
        <v>11</v>
      </c>
      <c r="AD75" s="68">
        <v>5</v>
      </c>
      <c r="AE75" s="68">
        <v>8</v>
      </c>
      <c r="AG75" s="68">
        <v>25</v>
      </c>
      <c r="AH75" s="68">
        <v>24</v>
      </c>
      <c r="AI75" s="68">
        <v>17</v>
      </c>
      <c r="AJ75" s="68">
        <v>6</v>
      </c>
      <c r="AK75" s="68">
        <v>5</v>
      </c>
      <c r="AL75" s="68">
        <v>3</v>
      </c>
      <c r="AM75" s="68">
        <v>1</v>
      </c>
    </row>
    <row r="76" spans="2:39">
      <c r="B76" s="423"/>
      <c r="C76" s="390"/>
      <c r="D76" s="71">
        <v>3.8095238095238099E-2</v>
      </c>
      <c r="E76" s="71">
        <v>9.5238095238095205E-2</v>
      </c>
      <c r="F76" s="71">
        <v>0.12380952380952399</v>
      </c>
      <c r="G76" s="71">
        <v>0.104761904761905</v>
      </c>
      <c r="H76" s="71">
        <v>0.57142857142857195</v>
      </c>
      <c r="I76" s="71">
        <v>6.6666666666666693E-2</v>
      </c>
      <c r="K76" s="71">
        <v>0.13888888888888901</v>
      </c>
      <c r="L76" s="71">
        <v>0.20833333333333301</v>
      </c>
      <c r="M76" s="71">
        <v>0.13888888888888901</v>
      </c>
      <c r="N76" s="71">
        <v>8.3333333333333301E-2</v>
      </c>
      <c r="O76" s="71">
        <v>0.40277777777777801</v>
      </c>
      <c r="P76" s="71">
        <v>2.7777777777777801E-2</v>
      </c>
      <c r="R76" s="71">
        <v>0.1875</v>
      </c>
      <c r="S76" s="71">
        <v>0.21249999999999999</v>
      </c>
      <c r="T76" s="71">
        <v>0.22500000000000001</v>
      </c>
      <c r="U76" s="71">
        <v>0.1125</v>
      </c>
      <c r="V76" s="71">
        <v>0.22500000000000001</v>
      </c>
      <c r="W76" s="71">
        <v>3.7499999999999999E-2</v>
      </c>
      <c r="Y76" s="71">
        <v>0.27956989247311798</v>
      </c>
      <c r="Z76" s="71">
        <v>0.225806451612903</v>
      </c>
      <c r="AA76" s="71">
        <v>0.17204301075268799</v>
      </c>
      <c r="AB76" s="71">
        <v>6.4516129032258104E-2</v>
      </c>
      <c r="AC76" s="71">
        <v>0.118279569892473</v>
      </c>
      <c r="AD76" s="71">
        <v>5.3763440860215103E-2</v>
      </c>
      <c r="AE76" s="71">
        <v>8.6021505376344107E-2</v>
      </c>
      <c r="AG76" s="71">
        <v>0.30864197530864201</v>
      </c>
      <c r="AH76" s="71">
        <v>0.296296296296296</v>
      </c>
      <c r="AI76" s="71">
        <v>0.209876543209877</v>
      </c>
      <c r="AJ76" s="71">
        <v>7.4074074074074098E-2</v>
      </c>
      <c r="AK76" s="71">
        <v>6.1728395061728399E-2</v>
      </c>
      <c r="AL76" s="71">
        <v>3.7037037037037E-2</v>
      </c>
      <c r="AM76" s="71">
        <v>1.2345679012345699E-2</v>
      </c>
    </row>
    <row r="77" spans="2:39">
      <c r="B77" s="423"/>
      <c r="C77" s="392" t="s">
        <v>163</v>
      </c>
      <c r="D77" s="68">
        <v>2</v>
      </c>
      <c r="E77" s="68">
        <v>0</v>
      </c>
      <c r="F77" s="68">
        <v>1</v>
      </c>
      <c r="G77" s="68">
        <v>4</v>
      </c>
      <c r="H77" s="68">
        <v>35</v>
      </c>
      <c r="I77" s="68">
        <v>2</v>
      </c>
      <c r="K77" s="68">
        <v>1</v>
      </c>
      <c r="L77" s="68">
        <v>1</v>
      </c>
      <c r="M77" s="68">
        <v>1</v>
      </c>
      <c r="N77" s="68">
        <v>7</v>
      </c>
      <c r="O77" s="68">
        <v>15</v>
      </c>
      <c r="P77" s="68">
        <v>2</v>
      </c>
      <c r="R77" s="68">
        <v>1</v>
      </c>
      <c r="S77" s="68">
        <v>6</v>
      </c>
      <c r="T77" s="68">
        <v>7</v>
      </c>
      <c r="U77" s="68">
        <v>5</v>
      </c>
      <c r="V77" s="68">
        <v>8</v>
      </c>
      <c r="W77" s="68">
        <v>7</v>
      </c>
      <c r="Y77" s="68">
        <v>1</v>
      </c>
      <c r="Z77" s="68">
        <v>6</v>
      </c>
      <c r="AA77" s="68">
        <v>3</v>
      </c>
      <c r="AB77" s="68">
        <v>5</v>
      </c>
      <c r="AC77" s="68">
        <v>5</v>
      </c>
      <c r="AD77" s="68">
        <v>6</v>
      </c>
      <c r="AE77" s="68">
        <v>4</v>
      </c>
      <c r="AG77" s="68">
        <v>3</v>
      </c>
      <c r="AH77" s="68">
        <v>4</v>
      </c>
      <c r="AI77" s="68">
        <v>0</v>
      </c>
      <c r="AJ77" s="68">
        <v>0</v>
      </c>
      <c r="AK77" s="68">
        <v>3</v>
      </c>
      <c r="AL77" s="68">
        <v>2</v>
      </c>
      <c r="AM77" s="68">
        <v>1</v>
      </c>
    </row>
    <row r="78" spans="2:39">
      <c r="B78" s="423"/>
      <c r="C78" s="390"/>
      <c r="D78" s="71">
        <v>4.5454545454545497E-2</v>
      </c>
      <c r="E78" s="71">
        <v>0</v>
      </c>
      <c r="F78" s="71">
        <v>2.27272727272727E-2</v>
      </c>
      <c r="G78" s="71">
        <v>9.0909090909090898E-2</v>
      </c>
      <c r="H78" s="71">
        <v>0.79545454545454497</v>
      </c>
      <c r="I78" s="71">
        <v>4.5454545454545497E-2</v>
      </c>
      <c r="K78" s="71">
        <v>3.7037037037037E-2</v>
      </c>
      <c r="L78" s="71">
        <v>3.7037037037037E-2</v>
      </c>
      <c r="M78" s="71">
        <v>3.7037037037037E-2</v>
      </c>
      <c r="N78" s="71">
        <v>0.25925925925925902</v>
      </c>
      <c r="O78" s="71">
        <v>0.55555555555555602</v>
      </c>
      <c r="P78" s="71">
        <v>7.4074074074074098E-2</v>
      </c>
      <c r="R78" s="71">
        <v>2.9411764705882401E-2</v>
      </c>
      <c r="S78" s="71">
        <v>0.17647058823529399</v>
      </c>
      <c r="T78" s="71">
        <v>0.20588235294117599</v>
      </c>
      <c r="U78" s="71">
        <v>0.14705882352941199</v>
      </c>
      <c r="V78" s="71">
        <v>0.23529411764705899</v>
      </c>
      <c r="W78" s="71">
        <v>0.20588235294117599</v>
      </c>
      <c r="Y78" s="71">
        <v>3.3333333333333298E-2</v>
      </c>
      <c r="Z78" s="71">
        <v>0.2</v>
      </c>
      <c r="AA78" s="71">
        <v>0.1</v>
      </c>
      <c r="AB78" s="71">
        <v>0.16666666666666699</v>
      </c>
      <c r="AC78" s="71">
        <v>0.16666666666666699</v>
      </c>
      <c r="AD78" s="71">
        <v>0.2</v>
      </c>
      <c r="AE78" s="71">
        <v>0.133333333333333</v>
      </c>
      <c r="AG78" s="71">
        <v>0.230769230769231</v>
      </c>
      <c r="AH78" s="71">
        <v>0.30769230769230799</v>
      </c>
      <c r="AI78" s="71">
        <v>0</v>
      </c>
      <c r="AJ78" s="71">
        <v>0</v>
      </c>
      <c r="AK78" s="71">
        <v>0.230769230769231</v>
      </c>
      <c r="AL78" s="71">
        <v>0.15384615384615399</v>
      </c>
      <c r="AM78" s="71">
        <v>7.69230769230769E-2</v>
      </c>
    </row>
    <row r="79" spans="2:39">
      <c r="B79" s="423"/>
      <c r="C79" s="392" t="s">
        <v>164</v>
      </c>
      <c r="D79" s="68">
        <v>51</v>
      </c>
      <c r="E79" s="68">
        <v>41</v>
      </c>
      <c r="F79" s="68">
        <v>39</v>
      </c>
      <c r="G79" s="68">
        <v>32</v>
      </c>
      <c r="H79" s="68">
        <v>194</v>
      </c>
      <c r="I79" s="68">
        <v>25</v>
      </c>
      <c r="K79" s="68">
        <v>56</v>
      </c>
      <c r="L79" s="68">
        <v>59</v>
      </c>
      <c r="M79" s="68">
        <v>49</v>
      </c>
      <c r="N79" s="68">
        <v>44</v>
      </c>
      <c r="O79" s="68">
        <v>168</v>
      </c>
      <c r="P79" s="68">
        <v>9</v>
      </c>
      <c r="R79" s="68">
        <v>90</v>
      </c>
      <c r="S79" s="68">
        <v>71</v>
      </c>
      <c r="T79" s="68">
        <v>82</v>
      </c>
      <c r="U79" s="68">
        <v>46</v>
      </c>
      <c r="V79" s="68">
        <v>105</v>
      </c>
      <c r="W79" s="68">
        <v>5</v>
      </c>
      <c r="Y79" s="68">
        <v>104</v>
      </c>
      <c r="Z79" s="68">
        <v>78</v>
      </c>
      <c r="AA79" s="68">
        <v>73</v>
      </c>
      <c r="AB79" s="68">
        <v>47</v>
      </c>
      <c r="AC79" s="68">
        <v>49</v>
      </c>
      <c r="AD79" s="68">
        <v>24</v>
      </c>
      <c r="AE79" s="68">
        <v>16</v>
      </c>
      <c r="AG79" s="68">
        <v>125</v>
      </c>
      <c r="AH79" s="68">
        <v>94</v>
      </c>
      <c r="AI79" s="68">
        <v>57</v>
      </c>
      <c r="AJ79" s="68">
        <v>25</v>
      </c>
      <c r="AK79" s="68">
        <v>24</v>
      </c>
      <c r="AL79" s="68">
        <v>13</v>
      </c>
      <c r="AM79" s="68">
        <v>9</v>
      </c>
    </row>
    <row r="80" spans="2:39">
      <c r="B80" s="423"/>
      <c r="C80" s="390"/>
      <c r="D80" s="71">
        <v>0.133507853403141</v>
      </c>
      <c r="E80" s="71">
        <v>0.10732984293193699</v>
      </c>
      <c r="F80" s="71">
        <v>0.102094240837696</v>
      </c>
      <c r="G80" s="71">
        <v>8.3769633507853394E-2</v>
      </c>
      <c r="H80" s="71">
        <v>0.50785340314136096</v>
      </c>
      <c r="I80" s="71">
        <v>6.5445026178010499E-2</v>
      </c>
      <c r="K80" s="71">
        <v>0.145454545454545</v>
      </c>
      <c r="L80" s="71">
        <v>0.15324675324675299</v>
      </c>
      <c r="M80" s="71">
        <v>0.12727272727272701</v>
      </c>
      <c r="N80" s="71">
        <v>0.114285714285714</v>
      </c>
      <c r="O80" s="71">
        <v>0.43636363636363601</v>
      </c>
      <c r="P80" s="71">
        <v>2.3376623376623398E-2</v>
      </c>
      <c r="R80" s="71">
        <v>0.22556390977443599</v>
      </c>
      <c r="S80" s="71">
        <v>0.17794486215538799</v>
      </c>
      <c r="T80" s="71">
        <v>0.20551378446115301</v>
      </c>
      <c r="U80" s="71">
        <v>0.115288220551378</v>
      </c>
      <c r="V80" s="71">
        <v>0.26315789473684198</v>
      </c>
      <c r="W80" s="71">
        <v>1.2531328320802001E-2</v>
      </c>
      <c r="Y80" s="71">
        <v>0.26598465473145799</v>
      </c>
      <c r="Z80" s="71">
        <v>0.19948849104859301</v>
      </c>
      <c r="AA80" s="71">
        <v>0.18670076726342699</v>
      </c>
      <c r="AB80" s="71">
        <v>0.12020460358056299</v>
      </c>
      <c r="AC80" s="71">
        <v>0.12531969309462901</v>
      </c>
      <c r="AD80" s="71">
        <v>6.1381074168797997E-2</v>
      </c>
      <c r="AE80" s="71">
        <v>4.0920716112532E-2</v>
      </c>
      <c r="AG80" s="71">
        <v>0.36023054755043199</v>
      </c>
      <c r="AH80" s="71">
        <v>0.27089337175792499</v>
      </c>
      <c r="AI80" s="71">
        <v>0.164265129682997</v>
      </c>
      <c r="AJ80" s="71">
        <v>7.2046109510086498E-2</v>
      </c>
      <c r="AK80" s="71">
        <v>6.9164265129683003E-2</v>
      </c>
      <c r="AL80" s="71">
        <v>3.7463976945245003E-2</v>
      </c>
      <c r="AM80" s="71">
        <v>2.59365994236311E-2</v>
      </c>
    </row>
    <row r="81" spans="2:39">
      <c r="C81" s="59"/>
      <c r="D81" s="65"/>
      <c r="K81" s="65"/>
      <c r="R81" s="65"/>
      <c r="Y81" s="65"/>
      <c r="AG81" s="65"/>
    </row>
    <row r="82" spans="2:39">
      <c r="B82" s="423" t="s">
        <v>148</v>
      </c>
      <c r="C82" s="403" t="s">
        <v>165</v>
      </c>
      <c r="D82" s="68">
        <v>13</v>
      </c>
      <c r="E82" s="68">
        <v>5</v>
      </c>
      <c r="F82" s="68">
        <v>8</v>
      </c>
      <c r="G82" s="68">
        <v>4</v>
      </c>
      <c r="H82" s="68">
        <v>18</v>
      </c>
      <c r="I82" s="68">
        <v>4</v>
      </c>
      <c r="K82" s="68">
        <v>15</v>
      </c>
      <c r="L82" s="68">
        <v>12</v>
      </c>
      <c r="M82" s="68">
        <v>7</v>
      </c>
      <c r="N82" s="68">
        <v>4</v>
      </c>
      <c r="O82" s="68">
        <v>9</v>
      </c>
      <c r="P82" s="68">
        <v>0</v>
      </c>
      <c r="R82" s="68">
        <v>21</v>
      </c>
      <c r="S82" s="68">
        <v>11</v>
      </c>
      <c r="T82" s="68">
        <v>3</v>
      </c>
      <c r="U82" s="68">
        <v>1</v>
      </c>
      <c r="V82" s="68">
        <v>6</v>
      </c>
      <c r="W82" s="68">
        <v>2</v>
      </c>
      <c r="Y82" s="68">
        <v>20</v>
      </c>
      <c r="Z82" s="68">
        <v>11</v>
      </c>
      <c r="AA82" s="68">
        <v>7</v>
      </c>
      <c r="AB82" s="68">
        <v>2</v>
      </c>
      <c r="AC82" s="68">
        <v>1</v>
      </c>
      <c r="AD82" s="68">
        <v>2</v>
      </c>
      <c r="AE82" s="68">
        <v>0</v>
      </c>
      <c r="AG82" s="68">
        <v>24</v>
      </c>
      <c r="AH82" s="68">
        <v>13</v>
      </c>
      <c r="AI82" s="68">
        <v>5</v>
      </c>
      <c r="AJ82" s="68">
        <v>1</v>
      </c>
      <c r="AK82" s="68">
        <v>1</v>
      </c>
      <c r="AL82" s="68">
        <v>0</v>
      </c>
      <c r="AM82" s="68">
        <v>0</v>
      </c>
    </row>
    <row r="83" spans="2:39">
      <c r="B83" s="423"/>
      <c r="C83" s="402"/>
      <c r="D83" s="71">
        <v>0.25</v>
      </c>
      <c r="E83" s="71">
        <v>9.6153846153846104E-2</v>
      </c>
      <c r="F83" s="71">
        <v>0.15384615384615399</v>
      </c>
      <c r="G83" s="71">
        <v>7.69230769230769E-2</v>
      </c>
      <c r="H83" s="71">
        <v>0.34615384615384598</v>
      </c>
      <c r="I83" s="71">
        <v>7.69230769230769E-2</v>
      </c>
      <c r="K83" s="71">
        <v>0.319148936170213</v>
      </c>
      <c r="L83" s="71">
        <v>0.25531914893617003</v>
      </c>
      <c r="M83" s="71">
        <v>0.14893617021276601</v>
      </c>
      <c r="N83" s="71">
        <v>8.5106382978723402E-2</v>
      </c>
      <c r="O83" s="71">
        <v>0.19148936170212799</v>
      </c>
      <c r="P83" s="71">
        <v>0</v>
      </c>
      <c r="R83" s="71">
        <v>0.47727272727272702</v>
      </c>
      <c r="S83" s="71">
        <v>0.25</v>
      </c>
      <c r="T83" s="71">
        <v>6.8181818181818205E-2</v>
      </c>
      <c r="U83" s="71">
        <v>2.27272727272727E-2</v>
      </c>
      <c r="V83" s="71">
        <v>0.13636363636363599</v>
      </c>
      <c r="W83" s="71">
        <v>4.5454545454545497E-2</v>
      </c>
      <c r="Y83" s="71">
        <v>0.46511627906976699</v>
      </c>
      <c r="Z83" s="71">
        <v>0.25581395348837199</v>
      </c>
      <c r="AA83" s="71">
        <v>0.162790697674419</v>
      </c>
      <c r="AB83" s="71">
        <v>4.6511627906976702E-2</v>
      </c>
      <c r="AC83" s="71">
        <v>2.32558139534884E-2</v>
      </c>
      <c r="AD83" s="71">
        <v>4.6511627906976702E-2</v>
      </c>
      <c r="AE83" s="71">
        <v>0</v>
      </c>
      <c r="AG83" s="71">
        <v>0.54545454545454497</v>
      </c>
      <c r="AH83" s="71">
        <v>0.29545454545454503</v>
      </c>
      <c r="AI83" s="71">
        <v>0.11363636363636399</v>
      </c>
      <c r="AJ83" s="71">
        <v>2.27272727272727E-2</v>
      </c>
      <c r="AK83" s="71">
        <v>2.27272727272727E-2</v>
      </c>
      <c r="AL83" s="71">
        <v>0</v>
      </c>
      <c r="AM83" s="71">
        <v>0</v>
      </c>
    </row>
    <row r="84" spans="2:39">
      <c r="B84" s="423"/>
      <c r="C84" s="401" t="s">
        <v>166</v>
      </c>
      <c r="D84" s="68">
        <v>3</v>
      </c>
      <c r="E84" s="68">
        <v>12</v>
      </c>
      <c r="F84" s="68">
        <v>13</v>
      </c>
      <c r="G84" s="68">
        <v>14</v>
      </c>
      <c r="H84" s="68">
        <v>49</v>
      </c>
      <c r="I84" s="68">
        <v>3</v>
      </c>
      <c r="K84" s="68">
        <v>16</v>
      </c>
      <c r="L84" s="68">
        <v>21</v>
      </c>
      <c r="M84" s="68">
        <v>11</v>
      </c>
      <c r="N84" s="68">
        <v>6</v>
      </c>
      <c r="O84" s="68">
        <v>24</v>
      </c>
      <c r="P84" s="68">
        <v>1</v>
      </c>
      <c r="R84" s="68">
        <v>22</v>
      </c>
      <c r="S84" s="68">
        <v>18</v>
      </c>
      <c r="T84" s="68">
        <v>20</v>
      </c>
      <c r="U84" s="68">
        <v>7</v>
      </c>
      <c r="V84" s="68">
        <v>17</v>
      </c>
      <c r="W84" s="68">
        <v>2</v>
      </c>
      <c r="Y84" s="68">
        <v>30</v>
      </c>
      <c r="Z84" s="68">
        <v>27</v>
      </c>
      <c r="AA84" s="68">
        <v>11</v>
      </c>
      <c r="AB84" s="68">
        <v>9</v>
      </c>
      <c r="AC84" s="68">
        <v>12</v>
      </c>
      <c r="AD84" s="68">
        <v>3</v>
      </c>
      <c r="AE84" s="68">
        <v>2</v>
      </c>
      <c r="AG84" s="68">
        <v>33</v>
      </c>
      <c r="AH84" s="68">
        <v>22</v>
      </c>
      <c r="AI84" s="68">
        <v>16</v>
      </c>
      <c r="AJ84" s="68">
        <v>4</v>
      </c>
      <c r="AK84" s="68">
        <v>4</v>
      </c>
      <c r="AL84" s="68">
        <v>3</v>
      </c>
      <c r="AM84" s="68">
        <v>1</v>
      </c>
    </row>
    <row r="85" spans="2:39">
      <c r="B85" s="423"/>
      <c r="C85" s="402"/>
      <c r="D85" s="71">
        <v>3.1914893617021302E-2</v>
      </c>
      <c r="E85" s="71">
        <v>0.12765957446808501</v>
      </c>
      <c r="F85" s="71">
        <v>0.13829787234042601</v>
      </c>
      <c r="G85" s="71">
        <v>0.14893617021276601</v>
      </c>
      <c r="H85" s="71">
        <v>0.52127659574468099</v>
      </c>
      <c r="I85" s="71">
        <v>3.1914893617021302E-2</v>
      </c>
      <c r="K85" s="71">
        <v>0.20253164556962</v>
      </c>
      <c r="L85" s="71">
        <v>0.265822784810127</v>
      </c>
      <c r="M85" s="71">
        <v>0.139240506329114</v>
      </c>
      <c r="N85" s="71">
        <v>7.5949367088607597E-2</v>
      </c>
      <c r="O85" s="71">
        <v>0.30379746835443</v>
      </c>
      <c r="P85" s="71">
        <v>1.26582278481013E-2</v>
      </c>
      <c r="R85" s="71">
        <v>0.25581395348837199</v>
      </c>
      <c r="S85" s="71">
        <v>0.209302325581395</v>
      </c>
      <c r="T85" s="71">
        <v>0.232558139534884</v>
      </c>
      <c r="U85" s="71">
        <v>8.1395348837209294E-2</v>
      </c>
      <c r="V85" s="71">
        <v>0.19767441860465099</v>
      </c>
      <c r="W85" s="71">
        <v>2.32558139534884E-2</v>
      </c>
      <c r="Y85" s="71">
        <v>0.319148936170213</v>
      </c>
      <c r="Z85" s="71">
        <v>0.28723404255319201</v>
      </c>
      <c r="AA85" s="71">
        <v>0.117021276595745</v>
      </c>
      <c r="AB85" s="71">
        <v>9.5744680851063801E-2</v>
      </c>
      <c r="AC85" s="71">
        <v>0.12765957446808501</v>
      </c>
      <c r="AD85" s="71">
        <v>3.1914893617021302E-2</v>
      </c>
      <c r="AE85" s="71">
        <v>2.1276595744680899E-2</v>
      </c>
      <c r="AG85" s="71">
        <v>0.39759036144578302</v>
      </c>
      <c r="AH85" s="71">
        <v>0.265060240963855</v>
      </c>
      <c r="AI85" s="71">
        <v>0.19277108433734899</v>
      </c>
      <c r="AJ85" s="71">
        <v>4.81927710843374E-2</v>
      </c>
      <c r="AK85" s="71">
        <v>4.81927710843374E-2</v>
      </c>
      <c r="AL85" s="71">
        <v>3.6144578313252997E-2</v>
      </c>
      <c r="AM85" s="71">
        <v>1.20481927710843E-2</v>
      </c>
    </row>
    <row r="86" spans="2:39">
      <c r="B86" s="423"/>
      <c r="C86" s="401" t="s">
        <v>167</v>
      </c>
      <c r="D86" s="68">
        <v>30</v>
      </c>
      <c r="E86" s="68">
        <v>34</v>
      </c>
      <c r="F86" s="68">
        <v>36</v>
      </c>
      <c r="G86" s="68">
        <v>30</v>
      </c>
      <c r="H86" s="68">
        <v>153</v>
      </c>
      <c r="I86" s="68">
        <v>15</v>
      </c>
      <c r="K86" s="68">
        <v>41</v>
      </c>
      <c r="L86" s="68">
        <v>50</v>
      </c>
      <c r="M86" s="68">
        <v>51</v>
      </c>
      <c r="N86" s="68">
        <v>37</v>
      </c>
      <c r="O86" s="68">
        <v>98</v>
      </c>
      <c r="P86" s="68">
        <v>1</v>
      </c>
      <c r="R86" s="68">
        <v>54</v>
      </c>
      <c r="S86" s="68">
        <v>58</v>
      </c>
      <c r="T86" s="68">
        <v>65</v>
      </c>
      <c r="U86" s="68">
        <v>30</v>
      </c>
      <c r="V86" s="68">
        <v>49</v>
      </c>
      <c r="W86" s="68">
        <v>5</v>
      </c>
      <c r="Y86" s="68">
        <v>83</v>
      </c>
      <c r="Z86" s="68">
        <v>80</v>
      </c>
      <c r="AA86" s="68">
        <v>39</v>
      </c>
      <c r="AB86" s="68">
        <v>20</v>
      </c>
      <c r="AC86" s="68">
        <v>18</v>
      </c>
      <c r="AD86" s="68">
        <v>12</v>
      </c>
      <c r="AE86" s="68">
        <v>8</v>
      </c>
      <c r="AG86" s="68">
        <v>100</v>
      </c>
      <c r="AH86" s="68">
        <v>71</v>
      </c>
      <c r="AI86" s="68">
        <v>34</v>
      </c>
      <c r="AJ86" s="68">
        <v>12</v>
      </c>
      <c r="AK86" s="68">
        <v>16</v>
      </c>
      <c r="AL86" s="68">
        <v>6</v>
      </c>
      <c r="AM86" s="68">
        <v>9</v>
      </c>
    </row>
    <row r="87" spans="2:39">
      <c r="B87" s="423"/>
      <c r="C87" s="402"/>
      <c r="D87" s="71">
        <v>0.100671140939597</v>
      </c>
      <c r="E87" s="71">
        <v>0.114093959731544</v>
      </c>
      <c r="F87" s="71">
        <v>0.12080536912751701</v>
      </c>
      <c r="G87" s="71">
        <v>0.100671140939597</v>
      </c>
      <c r="H87" s="71">
        <v>0.51342281879194596</v>
      </c>
      <c r="I87" s="71">
        <v>5.0335570469798703E-2</v>
      </c>
      <c r="K87" s="71">
        <v>0.14748201438848901</v>
      </c>
      <c r="L87" s="71">
        <v>0.17985611510791399</v>
      </c>
      <c r="M87" s="71">
        <v>0.183453237410072</v>
      </c>
      <c r="N87" s="71">
        <v>0.13309352517985601</v>
      </c>
      <c r="O87" s="71">
        <v>0.35251798561151099</v>
      </c>
      <c r="P87" s="72">
        <v>3.5971223021582701E-3</v>
      </c>
      <c r="R87" s="71">
        <v>0.20689655172413801</v>
      </c>
      <c r="S87" s="71">
        <v>0.22222222222222199</v>
      </c>
      <c r="T87" s="71">
        <v>0.24904214559387</v>
      </c>
      <c r="U87" s="71">
        <v>0.114942528735632</v>
      </c>
      <c r="V87" s="71">
        <v>0.18773946360153301</v>
      </c>
      <c r="W87" s="71">
        <v>1.9157088122605401E-2</v>
      </c>
      <c r="Y87" s="71">
        <v>0.31923076923076898</v>
      </c>
      <c r="Z87" s="71">
        <v>0.30769230769230799</v>
      </c>
      <c r="AA87" s="71">
        <v>0.15</v>
      </c>
      <c r="AB87" s="71">
        <v>7.69230769230769E-2</v>
      </c>
      <c r="AC87" s="71">
        <v>6.9230769230769207E-2</v>
      </c>
      <c r="AD87" s="71">
        <v>4.6153846153846101E-2</v>
      </c>
      <c r="AE87" s="71">
        <v>3.0769230769230799E-2</v>
      </c>
      <c r="AG87" s="71">
        <v>0.40322580645161299</v>
      </c>
      <c r="AH87" s="71">
        <v>0.28629032258064502</v>
      </c>
      <c r="AI87" s="71">
        <v>0.13709677419354799</v>
      </c>
      <c r="AJ87" s="71">
        <v>4.8387096774193498E-2</v>
      </c>
      <c r="AK87" s="71">
        <v>6.4516129032258104E-2</v>
      </c>
      <c r="AL87" s="71">
        <v>2.4193548387096801E-2</v>
      </c>
      <c r="AM87" s="71">
        <v>3.6290322580645198E-2</v>
      </c>
    </row>
    <row r="88" spans="2:39">
      <c r="B88" s="423"/>
      <c r="C88" s="401" t="s">
        <v>168</v>
      </c>
      <c r="D88" s="68">
        <v>34</v>
      </c>
      <c r="E88" s="68">
        <v>42</v>
      </c>
      <c r="F88" s="68">
        <v>52</v>
      </c>
      <c r="G88" s="68">
        <v>44</v>
      </c>
      <c r="H88" s="68">
        <v>190</v>
      </c>
      <c r="I88" s="68">
        <v>20</v>
      </c>
      <c r="K88" s="68">
        <v>39</v>
      </c>
      <c r="L88" s="68">
        <v>48</v>
      </c>
      <c r="M88" s="68">
        <v>49</v>
      </c>
      <c r="N88" s="68">
        <v>30</v>
      </c>
      <c r="O88" s="68">
        <v>146</v>
      </c>
      <c r="P88" s="68">
        <v>15</v>
      </c>
      <c r="R88" s="68">
        <v>80</v>
      </c>
      <c r="S88" s="68">
        <v>59</v>
      </c>
      <c r="T88" s="68">
        <v>73</v>
      </c>
      <c r="U88" s="68">
        <v>37</v>
      </c>
      <c r="V88" s="68">
        <v>87</v>
      </c>
      <c r="W88" s="68">
        <v>10</v>
      </c>
      <c r="Y88" s="68">
        <v>107</v>
      </c>
      <c r="Z88" s="68">
        <v>71</v>
      </c>
      <c r="AA88" s="68">
        <v>52</v>
      </c>
      <c r="AB88" s="68">
        <v>34</v>
      </c>
      <c r="AC88" s="68">
        <v>36</v>
      </c>
      <c r="AD88" s="68">
        <v>21</v>
      </c>
      <c r="AE88" s="68">
        <v>21</v>
      </c>
      <c r="AG88" s="68">
        <v>111</v>
      </c>
      <c r="AH88" s="68">
        <v>80</v>
      </c>
      <c r="AI88" s="68">
        <v>40</v>
      </c>
      <c r="AJ88" s="68">
        <v>18</v>
      </c>
      <c r="AK88" s="68">
        <v>30</v>
      </c>
      <c r="AL88" s="68">
        <v>17</v>
      </c>
      <c r="AM88" s="68">
        <v>10</v>
      </c>
    </row>
    <row r="89" spans="2:39">
      <c r="B89" s="423"/>
      <c r="C89" s="402"/>
      <c r="D89" s="71">
        <v>8.9005235602094196E-2</v>
      </c>
      <c r="E89" s="71">
        <v>0.109947643979058</v>
      </c>
      <c r="F89" s="71">
        <v>0.13612565445026201</v>
      </c>
      <c r="G89" s="71">
        <v>0.115183246073298</v>
      </c>
      <c r="H89" s="71">
        <v>0.49738219895287999</v>
      </c>
      <c r="I89" s="71">
        <v>5.2356020942408397E-2</v>
      </c>
      <c r="K89" s="71">
        <v>0.119266055045872</v>
      </c>
      <c r="L89" s="71">
        <v>0.146788990825688</v>
      </c>
      <c r="M89" s="71">
        <v>0.14984709480122299</v>
      </c>
      <c r="N89" s="71">
        <v>9.1743119266054995E-2</v>
      </c>
      <c r="O89" s="71">
        <v>0.44648318042813501</v>
      </c>
      <c r="P89" s="71">
        <v>4.5871559633027498E-2</v>
      </c>
      <c r="R89" s="71">
        <v>0.23121387283236999</v>
      </c>
      <c r="S89" s="71">
        <v>0.170520231213873</v>
      </c>
      <c r="T89" s="71">
        <v>0.21098265895953799</v>
      </c>
      <c r="U89" s="71">
        <v>0.106936416184971</v>
      </c>
      <c r="V89" s="71">
        <v>0.25144508670520199</v>
      </c>
      <c r="W89" s="71">
        <v>2.8901734104046201E-2</v>
      </c>
      <c r="Y89" s="71">
        <v>0.31286549707602301</v>
      </c>
      <c r="Z89" s="71">
        <v>0.20760233918128701</v>
      </c>
      <c r="AA89" s="71">
        <v>0.15204678362573101</v>
      </c>
      <c r="AB89" s="71">
        <v>9.9415204678362595E-2</v>
      </c>
      <c r="AC89" s="71">
        <v>0.105263157894737</v>
      </c>
      <c r="AD89" s="71">
        <v>6.14035087719298E-2</v>
      </c>
      <c r="AE89" s="71">
        <v>6.14035087719298E-2</v>
      </c>
      <c r="AG89" s="71">
        <v>0.36274509803921601</v>
      </c>
      <c r="AH89" s="71">
        <v>0.26143790849673199</v>
      </c>
      <c r="AI89" s="71">
        <v>0.13071895424836599</v>
      </c>
      <c r="AJ89" s="71">
        <v>5.8823529411764698E-2</v>
      </c>
      <c r="AK89" s="71">
        <v>9.8039215686274495E-2</v>
      </c>
      <c r="AL89" s="71">
        <v>5.5555555555555601E-2</v>
      </c>
      <c r="AM89" s="71">
        <v>3.2679738562091498E-2</v>
      </c>
    </row>
    <row r="90" spans="2:39">
      <c r="B90" s="423"/>
      <c r="C90" s="401" t="s">
        <v>176</v>
      </c>
      <c r="D90" s="68">
        <v>6</v>
      </c>
      <c r="E90" s="68">
        <v>7</v>
      </c>
      <c r="F90" s="68">
        <v>8</v>
      </c>
      <c r="G90" s="68">
        <v>3</v>
      </c>
      <c r="H90" s="68">
        <v>70</v>
      </c>
      <c r="I90" s="68">
        <v>12</v>
      </c>
      <c r="K90" s="68">
        <v>7</v>
      </c>
      <c r="L90" s="68">
        <v>8</v>
      </c>
      <c r="M90" s="68">
        <v>18</v>
      </c>
      <c r="N90" s="68">
        <v>13</v>
      </c>
      <c r="O90" s="68">
        <v>47</v>
      </c>
      <c r="P90" s="68">
        <v>7</v>
      </c>
      <c r="R90" s="68">
        <v>12</v>
      </c>
      <c r="S90" s="68">
        <v>17</v>
      </c>
      <c r="T90" s="68">
        <v>13</v>
      </c>
      <c r="U90" s="68">
        <v>13</v>
      </c>
      <c r="V90" s="68">
        <v>30</v>
      </c>
      <c r="W90" s="68">
        <v>11</v>
      </c>
      <c r="Y90" s="68">
        <v>19</v>
      </c>
      <c r="Z90" s="68">
        <v>19</v>
      </c>
      <c r="AA90" s="68">
        <v>10</v>
      </c>
      <c r="AB90" s="68">
        <v>3</v>
      </c>
      <c r="AC90" s="68">
        <v>18</v>
      </c>
      <c r="AD90" s="68">
        <v>13</v>
      </c>
      <c r="AE90" s="68">
        <v>14</v>
      </c>
      <c r="AG90" s="68">
        <v>19</v>
      </c>
      <c r="AH90" s="68">
        <v>15</v>
      </c>
      <c r="AI90" s="68">
        <v>11</v>
      </c>
      <c r="AJ90" s="68">
        <v>4</v>
      </c>
      <c r="AK90" s="68">
        <v>11</v>
      </c>
      <c r="AL90" s="68">
        <v>11</v>
      </c>
      <c r="AM90" s="68">
        <v>5</v>
      </c>
    </row>
    <row r="91" spans="2:39">
      <c r="B91" s="423"/>
      <c r="C91" s="402"/>
      <c r="D91" s="71">
        <v>5.6603773584905703E-2</v>
      </c>
      <c r="E91" s="71">
        <v>6.6037735849056603E-2</v>
      </c>
      <c r="F91" s="71">
        <v>7.5471698113207503E-2</v>
      </c>
      <c r="G91" s="71">
        <v>2.83018867924528E-2</v>
      </c>
      <c r="H91" s="71">
        <v>0.660377358490566</v>
      </c>
      <c r="I91" s="71">
        <v>0.113207547169811</v>
      </c>
      <c r="K91" s="71">
        <v>7.0000000000000007E-2</v>
      </c>
      <c r="L91" s="71">
        <v>0.08</v>
      </c>
      <c r="M91" s="71">
        <v>0.18</v>
      </c>
      <c r="N91" s="71">
        <v>0.13</v>
      </c>
      <c r="O91" s="71">
        <v>0.47</v>
      </c>
      <c r="P91" s="71">
        <v>7.0000000000000007E-2</v>
      </c>
      <c r="R91" s="71">
        <v>0.125</v>
      </c>
      <c r="S91" s="71">
        <v>0.17708333333333301</v>
      </c>
      <c r="T91" s="71">
        <v>0.13541666666666699</v>
      </c>
      <c r="U91" s="71">
        <v>0.13541666666666699</v>
      </c>
      <c r="V91" s="71">
        <v>0.3125</v>
      </c>
      <c r="W91" s="71">
        <v>0.114583333333333</v>
      </c>
      <c r="Y91" s="71">
        <v>0.19791666666666699</v>
      </c>
      <c r="Z91" s="71">
        <v>0.19791666666666699</v>
      </c>
      <c r="AA91" s="71">
        <v>0.104166666666667</v>
      </c>
      <c r="AB91" s="71">
        <v>3.125E-2</v>
      </c>
      <c r="AC91" s="71">
        <v>0.1875</v>
      </c>
      <c r="AD91" s="71">
        <v>0.13541666666666699</v>
      </c>
      <c r="AE91" s="71">
        <v>0.14583333333333301</v>
      </c>
      <c r="AG91" s="71">
        <v>0.25</v>
      </c>
      <c r="AH91" s="71">
        <v>0.197368421052632</v>
      </c>
      <c r="AI91" s="71">
        <v>0.144736842105263</v>
      </c>
      <c r="AJ91" s="71">
        <v>5.2631578947368397E-2</v>
      </c>
      <c r="AK91" s="71">
        <v>0.144736842105263</v>
      </c>
      <c r="AL91" s="71">
        <v>0.144736842105263</v>
      </c>
      <c r="AM91" s="71">
        <v>6.5789473684210495E-2</v>
      </c>
    </row>
    <row r="92" spans="2:39">
      <c r="B92" s="423"/>
      <c r="C92" s="401" t="s">
        <v>169</v>
      </c>
      <c r="D92" s="68">
        <v>6</v>
      </c>
      <c r="E92" s="68">
        <v>4</v>
      </c>
      <c r="F92" s="68">
        <v>6</v>
      </c>
      <c r="G92" s="68">
        <v>3</v>
      </c>
      <c r="H92" s="68">
        <v>76</v>
      </c>
      <c r="I92" s="68">
        <v>11</v>
      </c>
      <c r="K92" s="68">
        <v>5</v>
      </c>
      <c r="L92" s="68">
        <v>10</v>
      </c>
      <c r="M92" s="68">
        <v>12</v>
      </c>
      <c r="N92" s="68">
        <v>12</v>
      </c>
      <c r="O92" s="68">
        <v>73</v>
      </c>
      <c r="P92" s="68">
        <v>9</v>
      </c>
      <c r="R92" s="68">
        <v>19</v>
      </c>
      <c r="S92" s="68">
        <v>9</v>
      </c>
      <c r="T92" s="68">
        <v>17</v>
      </c>
      <c r="U92" s="68">
        <v>16</v>
      </c>
      <c r="V92" s="68">
        <v>60</v>
      </c>
      <c r="W92" s="68">
        <v>9</v>
      </c>
      <c r="Y92" s="68">
        <v>11</v>
      </c>
      <c r="Z92" s="68">
        <v>14</v>
      </c>
      <c r="AA92" s="68">
        <v>23</v>
      </c>
      <c r="AB92" s="68">
        <v>15</v>
      </c>
      <c r="AC92" s="68">
        <v>29</v>
      </c>
      <c r="AD92" s="68">
        <v>18</v>
      </c>
      <c r="AE92" s="68">
        <v>10</v>
      </c>
      <c r="AG92" s="68">
        <v>24</v>
      </c>
      <c r="AH92" s="68">
        <v>20</v>
      </c>
      <c r="AI92" s="68">
        <v>18</v>
      </c>
      <c r="AJ92" s="68">
        <v>7</v>
      </c>
      <c r="AK92" s="68">
        <v>20</v>
      </c>
      <c r="AL92" s="68">
        <v>11</v>
      </c>
      <c r="AM92" s="68">
        <v>13</v>
      </c>
    </row>
    <row r="93" spans="2:39">
      <c r="B93" s="423"/>
      <c r="C93" s="402"/>
      <c r="D93" s="71">
        <v>5.6603773584905703E-2</v>
      </c>
      <c r="E93" s="71">
        <v>3.77358490566038E-2</v>
      </c>
      <c r="F93" s="71">
        <v>5.6603773584905703E-2</v>
      </c>
      <c r="G93" s="71">
        <v>2.83018867924528E-2</v>
      </c>
      <c r="H93" s="71">
        <v>0.71698113207547198</v>
      </c>
      <c r="I93" s="71">
        <v>0.10377358490565999</v>
      </c>
      <c r="K93" s="71">
        <v>4.1322314049586799E-2</v>
      </c>
      <c r="L93" s="71">
        <v>8.2644628099173501E-2</v>
      </c>
      <c r="M93" s="71">
        <v>9.9173553719008295E-2</v>
      </c>
      <c r="N93" s="71">
        <v>9.9173553719008295E-2</v>
      </c>
      <c r="O93" s="71">
        <v>0.60330578512396704</v>
      </c>
      <c r="P93" s="71">
        <v>7.43801652892562E-2</v>
      </c>
      <c r="R93" s="71">
        <v>0.146153846153846</v>
      </c>
      <c r="S93" s="71">
        <v>6.9230769230769207E-2</v>
      </c>
      <c r="T93" s="71">
        <v>0.130769230769231</v>
      </c>
      <c r="U93" s="71">
        <v>0.123076923076923</v>
      </c>
      <c r="V93" s="71">
        <v>0.46153846153846201</v>
      </c>
      <c r="W93" s="71">
        <v>6.9230769230769207E-2</v>
      </c>
      <c r="Y93" s="71">
        <v>9.1666666666666702E-2</v>
      </c>
      <c r="Z93" s="71">
        <v>0.116666666666667</v>
      </c>
      <c r="AA93" s="71">
        <v>0.19166666666666701</v>
      </c>
      <c r="AB93" s="71">
        <v>0.125</v>
      </c>
      <c r="AC93" s="71">
        <v>0.241666666666667</v>
      </c>
      <c r="AD93" s="71">
        <v>0.15</v>
      </c>
      <c r="AE93" s="71">
        <v>8.3333333333333301E-2</v>
      </c>
      <c r="AG93" s="71">
        <v>0.212389380530973</v>
      </c>
      <c r="AH93" s="71">
        <v>0.17699115044247801</v>
      </c>
      <c r="AI93" s="71">
        <v>0.15929203539823</v>
      </c>
      <c r="AJ93" s="71">
        <v>6.1946902654867297E-2</v>
      </c>
      <c r="AK93" s="71">
        <v>0.17699115044247801</v>
      </c>
      <c r="AL93" s="71">
        <v>9.7345132743362803E-2</v>
      </c>
      <c r="AM93" s="71">
        <v>0.11504424778761101</v>
      </c>
    </row>
    <row r="94" spans="2:39">
      <c r="B94" s="423"/>
      <c r="C94" s="401" t="s">
        <v>170</v>
      </c>
      <c r="D94" s="68">
        <v>0</v>
      </c>
      <c r="E94" s="68">
        <v>4</v>
      </c>
      <c r="F94" s="68">
        <v>2</v>
      </c>
      <c r="G94" s="68">
        <v>1</v>
      </c>
      <c r="H94" s="68">
        <v>143</v>
      </c>
      <c r="I94" s="68">
        <v>28</v>
      </c>
      <c r="K94" s="68">
        <v>1</v>
      </c>
      <c r="L94" s="68">
        <v>1</v>
      </c>
      <c r="M94" s="68">
        <v>6</v>
      </c>
      <c r="N94" s="68">
        <v>1</v>
      </c>
      <c r="O94" s="68">
        <v>103</v>
      </c>
      <c r="P94" s="68">
        <v>34</v>
      </c>
      <c r="R94" s="68">
        <v>0</v>
      </c>
      <c r="S94" s="68">
        <v>1</v>
      </c>
      <c r="T94" s="68">
        <v>8</v>
      </c>
      <c r="U94" s="68">
        <v>4</v>
      </c>
      <c r="V94" s="68">
        <v>93</v>
      </c>
      <c r="W94" s="68">
        <v>34</v>
      </c>
      <c r="Y94" s="68">
        <v>3</v>
      </c>
      <c r="Z94" s="68">
        <v>3</v>
      </c>
      <c r="AA94" s="68">
        <v>6</v>
      </c>
      <c r="AB94" s="68">
        <v>5</v>
      </c>
      <c r="AC94" s="68">
        <v>67</v>
      </c>
      <c r="AD94" s="68">
        <v>31</v>
      </c>
      <c r="AE94" s="68">
        <v>47</v>
      </c>
      <c r="AG94" s="68">
        <v>5</v>
      </c>
      <c r="AH94" s="68">
        <v>10</v>
      </c>
      <c r="AI94" s="68">
        <v>12</v>
      </c>
      <c r="AJ94" s="68">
        <v>7</v>
      </c>
      <c r="AK94" s="68">
        <v>57</v>
      </c>
      <c r="AL94" s="68">
        <v>46</v>
      </c>
      <c r="AM94" s="68">
        <v>51</v>
      </c>
    </row>
    <row r="95" spans="2:39">
      <c r="B95" s="423"/>
      <c r="C95" s="402"/>
      <c r="D95" s="71">
        <v>0</v>
      </c>
      <c r="E95" s="71">
        <v>2.2471910112359599E-2</v>
      </c>
      <c r="F95" s="71">
        <v>1.1235955056179799E-2</v>
      </c>
      <c r="G95" s="72">
        <v>5.6179775280898901E-3</v>
      </c>
      <c r="H95" s="71">
        <v>0.80337078651685401</v>
      </c>
      <c r="I95" s="71">
        <v>0.15730337078651699</v>
      </c>
      <c r="K95" s="72">
        <v>6.8493150684931503E-3</v>
      </c>
      <c r="L95" s="72">
        <v>6.8493150684931503E-3</v>
      </c>
      <c r="M95" s="71">
        <v>4.1095890410958902E-2</v>
      </c>
      <c r="N95" s="72">
        <v>6.8493150684931503E-3</v>
      </c>
      <c r="O95" s="71">
        <v>0.70547945205479501</v>
      </c>
      <c r="P95" s="71">
        <v>0.232876712328767</v>
      </c>
      <c r="R95" s="71">
        <v>0</v>
      </c>
      <c r="S95" s="72">
        <v>7.14285714285714E-3</v>
      </c>
      <c r="T95" s="71">
        <v>5.7142857142857099E-2</v>
      </c>
      <c r="U95" s="71">
        <v>2.8571428571428598E-2</v>
      </c>
      <c r="V95" s="71">
        <v>0.66428571428571404</v>
      </c>
      <c r="W95" s="71">
        <v>0.24285714285714299</v>
      </c>
      <c r="Y95" s="71">
        <v>1.85185185185185E-2</v>
      </c>
      <c r="Z95" s="71">
        <v>1.85185185185185E-2</v>
      </c>
      <c r="AA95" s="71">
        <v>3.7037037037037E-2</v>
      </c>
      <c r="AB95" s="71">
        <v>3.0864197530864199E-2</v>
      </c>
      <c r="AC95" s="71">
        <v>0.41358024691357997</v>
      </c>
      <c r="AD95" s="71">
        <v>0.19135802469135799</v>
      </c>
      <c r="AE95" s="71">
        <v>0.29012345679012302</v>
      </c>
      <c r="AG95" s="71">
        <v>2.6595744680851099E-2</v>
      </c>
      <c r="AH95" s="71">
        <v>5.31914893617021E-2</v>
      </c>
      <c r="AI95" s="71">
        <v>6.3829787234042604E-2</v>
      </c>
      <c r="AJ95" s="71">
        <v>3.7234042553191501E-2</v>
      </c>
      <c r="AK95" s="71">
        <v>0.30319148936170198</v>
      </c>
      <c r="AL95" s="71">
        <v>0.24468085106383</v>
      </c>
      <c r="AM95" s="71">
        <v>0.27127659574468099</v>
      </c>
    </row>
    <row r="96" spans="2:39">
      <c r="B96" s="423"/>
      <c r="C96" s="401" t="s">
        <v>149</v>
      </c>
      <c r="D96" s="68">
        <v>1</v>
      </c>
      <c r="E96" s="68">
        <v>2</v>
      </c>
      <c r="F96" s="68">
        <v>1</v>
      </c>
      <c r="G96" s="68">
        <v>0</v>
      </c>
      <c r="H96" s="68">
        <v>6</v>
      </c>
      <c r="I96" s="68">
        <v>2</v>
      </c>
      <c r="K96" s="68">
        <v>0</v>
      </c>
      <c r="L96" s="68">
        <v>4</v>
      </c>
      <c r="M96" s="68">
        <v>0</v>
      </c>
      <c r="N96" s="68">
        <v>1</v>
      </c>
      <c r="O96" s="68">
        <v>19</v>
      </c>
      <c r="P96" s="68">
        <v>5</v>
      </c>
      <c r="R96" s="68">
        <v>2</v>
      </c>
      <c r="S96" s="68">
        <v>7</v>
      </c>
      <c r="T96" s="68">
        <v>4</v>
      </c>
      <c r="U96" s="68">
        <v>8</v>
      </c>
      <c r="V96" s="68">
        <v>9</v>
      </c>
      <c r="W96" s="68">
        <v>1</v>
      </c>
      <c r="Y96" s="68">
        <v>3</v>
      </c>
      <c r="Z96" s="68">
        <v>1</v>
      </c>
      <c r="AA96" s="68">
        <v>2</v>
      </c>
      <c r="AB96" s="68">
        <v>2</v>
      </c>
      <c r="AC96" s="68">
        <v>8</v>
      </c>
      <c r="AD96" s="68">
        <v>1</v>
      </c>
      <c r="AE96" s="68">
        <v>3</v>
      </c>
      <c r="AG96" s="68">
        <v>4</v>
      </c>
      <c r="AH96" s="68">
        <v>5</v>
      </c>
      <c r="AI96" s="68">
        <v>1</v>
      </c>
      <c r="AJ96" s="68">
        <v>2</v>
      </c>
      <c r="AK96" s="68">
        <v>5</v>
      </c>
      <c r="AL96" s="68">
        <v>4</v>
      </c>
      <c r="AM96" s="68">
        <v>0</v>
      </c>
    </row>
    <row r="97" spans="2:39">
      <c r="B97" s="423"/>
      <c r="C97" s="403"/>
      <c r="D97" s="71">
        <v>8.3333333333333301E-2</v>
      </c>
      <c r="E97" s="71">
        <v>0.16666666666666699</v>
      </c>
      <c r="F97" s="71">
        <v>8.3333333333333301E-2</v>
      </c>
      <c r="G97" s="71">
        <v>0</v>
      </c>
      <c r="H97" s="71">
        <v>0.5</v>
      </c>
      <c r="I97" s="71">
        <v>0.16666666666666699</v>
      </c>
      <c r="K97" s="71">
        <v>0</v>
      </c>
      <c r="L97" s="71">
        <v>0.13793103448275901</v>
      </c>
      <c r="M97" s="71">
        <v>0</v>
      </c>
      <c r="N97" s="71">
        <v>3.4482758620689703E-2</v>
      </c>
      <c r="O97" s="71">
        <v>0.65517241379310298</v>
      </c>
      <c r="P97" s="71">
        <v>0.17241379310344801</v>
      </c>
      <c r="R97" s="71">
        <v>6.4516129032258104E-2</v>
      </c>
      <c r="S97" s="71">
        <v>0.225806451612903</v>
      </c>
      <c r="T97" s="71">
        <v>0.12903225806451599</v>
      </c>
      <c r="U97" s="71">
        <v>0.25806451612903197</v>
      </c>
      <c r="V97" s="71">
        <v>0.29032258064516098</v>
      </c>
      <c r="W97" s="71">
        <v>3.2258064516128997E-2</v>
      </c>
      <c r="Y97" s="71">
        <v>0.15</v>
      </c>
      <c r="Z97" s="71">
        <v>0.05</v>
      </c>
      <c r="AA97" s="71">
        <v>0.1</v>
      </c>
      <c r="AB97" s="71">
        <v>0.1</v>
      </c>
      <c r="AC97" s="71">
        <v>0.4</v>
      </c>
      <c r="AD97" s="71">
        <v>0.05</v>
      </c>
      <c r="AE97" s="71">
        <v>0.15</v>
      </c>
      <c r="AG97" s="71">
        <v>0.19047619047618999</v>
      </c>
      <c r="AH97" s="71">
        <v>0.238095238095238</v>
      </c>
      <c r="AI97" s="71">
        <v>4.7619047619047603E-2</v>
      </c>
      <c r="AJ97" s="71">
        <v>9.5238095238095205E-2</v>
      </c>
      <c r="AK97" s="71">
        <v>0.238095238095238</v>
      </c>
      <c r="AL97" s="71">
        <v>0.19047619047618999</v>
      </c>
      <c r="AM97" s="71">
        <v>0</v>
      </c>
    </row>
    <row r="98" spans="2:39">
      <c r="C98" s="2"/>
      <c r="D98" s="65"/>
      <c r="K98" s="65"/>
      <c r="R98" s="65"/>
      <c r="Y98" s="65"/>
      <c r="AG98" s="65"/>
    </row>
    <row r="99" spans="2:39">
      <c r="B99" s="423" t="s">
        <v>228</v>
      </c>
      <c r="C99" s="391" t="s">
        <v>222</v>
      </c>
      <c r="D99" s="68">
        <v>5</v>
      </c>
      <c r="E99" s="68">
        <v>3</v>
      </c>
      <c r="F99" s="68">
        <v>1</v>
      </c>
      <c r="G99" s="68">
        <v>4</v>
      </c>
      <c r="H99" s="68">
        <v>7</v>
      </c>
      <c r="I99" s="68">
        <v>2</v>
      </c>
      <c r="K99" s="68">
        <v>6</v>
      </c>
      <c r="L99" s="68">
        <v>7</v>
      </c>
      <c r="M99" s="68">
        <v>3</v>
      </c>
      <c r="N99" s="68">
        <v>2</v>
      </c>
      <c r="O99" s="68">
        <v>8</v>
      </c>
      <c r="P99" s="68">
        <v>1</v>
      </c>
      <c r="R99" s="68">
        <v>12</v>
      </c>
      <c r="S99" s="68">
        <v>4</v>
      </c>
      <c r="T99" s="68">
        <v>1</v>
      </c>
      <c r="U99" s="68">
        <v>3</v>
      </c>
      <c r="V99" s="68">
        <v>2</v>
      </c>
      <c r="W99" s="68">
        <v>1</v>
      </c>
      <c r="Y99" s="68">
        <v>10</v>
      </c>
      <c r="Z99" s="68">
        <v>6</v>
      </c>
      <c r="AA99" s="68">
        <v>3</v>
      </c>
      <c r="AB99" s="68">
        <v>0</v>
      </c>
      <c r="AC99" s="68">
        <v>0</v>
      </c>
      <c r="AD99" s="68">
        <v>1</v>
      </c>
      <c r="AE99" s="68">
        <v>2</v>
      </c>
      <c r="AG99" s="68">
        <v>6</v>
      </c>
      <c r="AH99" s="68">
        <v>3</v>
      </c>
      <c r="AI99" s="68">
        <v>2</v>
      </c>
      <c r="AJ99" s="68">
        <v>0</v>
      </c>
      <c r="AK99" s="68">
        <v>0</v>
      </c>
      <c r="AL99" s="68">
        <v>0</v>
      </c>
      <c r="AM99" s="68">
        <v>0</v>
      </c>
    </row>
    <row r="100" spans="2:39">
      <c r="B100" s="423"/>
      <c r="C100" s="390"/>
      <c r="D100" s="71">
        <v>0.22727272727272699</v>
      </c>
      <c r="E100" s="71">
        <v>0.13636363636363599</v>
      </c>
      <c r="F100" s="71">
        <v>4.5454545454545497E-2</v>
      </c>
      <c r="G100" s="71">
        <v>0.18181818181818199</v>
      </c>
      <c r="H100" s="71">
        <v>0.31818181818181801</v>
      </c>
      <c r="I100" s="71">
        <v>9.0909090909090898E-2</v>
      </c>
      <c r="K100" s="71">
        <v>0.22222222222222199</v>
      </c>
      <c r="L100" s="71">
        <v>0.25925925925925902</v>
      </c>
      <c r="M100" s="71">
        <v>0.11111111111111099</v>
      </c>
      <c r="N100" s="71">
        <v>7.4074074074074098E-2</v>
      </c>
      <c r="O100" s="71">
        <v>0.296296296296296</v>
      </c>
      <c r="P100" s="71">
        <v>3.7037037037037E-2</v>
      </c>
      <c r="R100" s="71">
        <v>0.52173913043478304</v>
      </c>
      <c r="S100" s="71">
        <v>0.173913043478261</v>
      </c>
      <c r="T100" s="71">
        <v>4.3478260869565202E-2</v>
      </c>
      <c r="U100" s="71">
        <v>0.13043478260869601</v>
      </c>
      <c r="V100" s="71">
        <v>8.6956521739130405E-2</v>
      </c>
      <c r="W100" s="71">
        <v>4.3478260869565202E-2</v>
      </c>
      <c r="Y100" s="71">
        <v>0.45454545454545497</v>
      </c>
      <c r="Z100" s="71">
        <v>0.27272727272727298</v>
      </c>
      <c r="AA100" s="71">
        <v>0.13636363636363599</v>
      </c>
      <c r="AB100" s="71">
        <v>0</v>
      </c>
      <c r="AC100" s="71">
        <v>0</v>
      </c>
      <c r="AD100" s="71">
        <v>4.5454545454545497E-2</v>
      </c>
      <c r="AE100" s="71">
        <v>9.0909090909090898E-2</v>
      </c>
      <c r="AG100" s="71">
        <v>0.54545454545454497</v>
      </c>
      <c r="AH100" s="71">
        <v>0.27272727272727298</v>
      </c>
      <c r="AI100" s="71">
        <v>0.18181818181818199</v>
      </c>
      <c r="AJ100" s="71">
        <v>0</v>
      </c>
      <c r="AK100" s="71">
        <v>0</v>
      </c>
      <c r="AL100" s="71">
        <v>0</v>
      </c>
      <c r="AM100" s="71">
        <v>0</v>
      </c>
    </row>
    <row r="101" spans="2:39">
      <c r="B101" s="423"/>
      <c r="C101" s="392" t="s">
        <v>223</v>
      </c>
      <c r="D101" s="68">
        <v>47</v>
      </c>
      <c r="E101" s="68">
        <v>49</v>
      </c>
      <c r="F101" s="68">
        <v>38</v>
      </c>
      <c r="G101" s="68">
        <v>17</v>
      </c>
      <c r="H101" s="68">
        <v>90</v>
      </c>
      <c r="I101" s="68">
        <v>11</v>
      </c>
      <c r="K101" s="68">
        <v>46</v>
      </c>
      <c r="L101" s="68">
        <v>41</v>
      </c>
      <c r="M101" s="68">
        <v>45</v>
      </c>
      <c r="N101" s="68">
        <v>19</v>
      </c>
      <c r="O101" s="68">
        <v>61</v>
      </c>
      <c r="P101" s="68">
        <v>9</v>
      </c>
      <c r="R101" s="68">
        <v>87</v>
      </c>
      <c r="S101" s="68">
        <v>51</v>
      </c>
      <c r="T101" s="68">
        <v>41</v>
      </c>
      <c r="U101" s="68">
        <v>16</v>
      </c>
      <c r="V101" s="68">
        <v>52</v>
      </c>
      <c r="W101" s="68">
        <v>6</v>
      </c>
      <c r="Y101" s="68">
        <v>108</v>
      </c>
      <c r="Z101" s="68">
        <v>56</v>
      </c>
      <c r="AA101" s="68">
        <v>17</v>
      </c>
      <c r="AB101" s="68">
        <v>14</v>
      </c>
      <c r="AC101" s="68">
        <v>14</v>
      </c>
      <c r="AD101" s="68">
        <v>7</v>
      </c>
      <c r="AE101" s="68">
        <v>5</v>
      </c>
      <c r="AG101" s="68">
        <v>93</v>
      </c>
      <c r="AH101" s="68">
        <v>52</v>
      </c>
      <c r="AI101" s="68">
        <v>16</v>
      </c>
      <c r="AJ101" s="68">
        <v>6</v>
      </c>
      <c r="AK101" s="68">
        <v>13</v>
      </c>
      <c r="AL101" s="68">
        <v>9</v>
      </c>
      <c r="AM101" s="68">
        <v>4</v>
      </c>
    </row>
    <row r="102" spans="2:39">
      <c r="B102" s="423"/>
      <c r="C102" s="390"/>
      <c r="D102" s="71">
        <v>0.18650793650793701</v>
      </c>
      <c r="E102" s="71">
        <v>0.194444444444444</v>
      </c>
      <c r="F102" s="71">
        <v>0.15079365079365101</v>
      </c>
      <c r="G102" s="71">
        <v>6.7460317460317498E-2</v>
      </c>
      <c r="H102" s="71">
        <v>0.35714285714285698</v>
      </c>
      <c r="I102" s="71">
        <v>4.36507936507936E-2</v>
      </c>
      <c r="K102" s="71">
        <v>0.20814479638009101</v>
      </c>
      <c r="L102" s="71">
        <v>0.18552036199095001</v>
      </c>
      <c r="M102" s="71">
        <v>0.203619909502262</v>
      </c>
      <c r="N102" s="71">
        <v>8.5972850678733004E-2</v>
      </c>
      <c r="O102" s="71">
        <v>0.276018099547511</v>
      </c>
      <c r="P102" s="71">
        <v>4.0723981900452497E-2</v>
      </c>
      <c r="R102" s="71">
        <v>0.343873517786561</v>
      </c>
      <c r="S102" s="71">
        <v>0.201581027667984</v>
      </c>
      <c r="T102" s="71">
        <v>0.16205533596837901</v>
      </c>
      <c r="U102" s="71">
        <v>6.3241106719367599E-2</v>
      </c>
      <c r="V102" s="71">
        <v>0.205533596837945</v>
      </c>
      <c r="W102" s="71">
        <v>2.3715415019762799E-2</v>
      </c>
      <c r="Y102" s="71">
        <v>0.48868778280543002</v>
      </c>
      <c r="Z102" s="71">
        <v>0.25339366515837097</v>
      </c>
      <c r="AA102" s="71">
        <v>7.69230769230769E-2</v>
      </c>
      <c r="AB102" s="71">
        <v>6.3348416289592799E-2</v>
      </c>
      <c r="AC102" s="71">
        <v>6.3348416289592799E-2</v>
      </c>
      <c r="AD102" s="71">
        <v>3.1674208144796399E-2</v>
      </c>
      <c r="AE102" s="71">
        <v>2.2624434389140299E-2</v>
      </c>
      <c r="AG102" s="71">
        <v>0.48186528497409298</v>
      </c>
      <c r="AH102" s="71">
        <v>0.26943005181347202</v>
      </c>
      <c r="AI102" s="71">
        <v>8.2901554404145095E-2</v>
      </c>
      <c r="AJ102" s="71">
        <v>3.10880829015544E-2</v>
      </c>
      <c r="AK102" s="71">
        <v>6.7357512953367907E-2</v>
      </c>
      <c r="AL102" s="71">
        <v>4.6632124352331598E-2</v>
      </c>
      <c r="AM102" s="71">
        <v>2.0725388601036301E-2</v>
      </c>
    </row>
    <row r="103" spans="2:39">
      <c r="B103" s="423"/>
      <c r="C103" s="392" t="s">
        <v>224</v>
      </c>
      <c r="D103" s="68">
        <v>38</v>
      </c>
      <c r="E103" s="68">
        <v>51</v>
      </c>
      <c r="F103" s="68">
        <v>80</v>
      </c>
      <c r="G103" s="68">
        <v>69</v>
      </c>
      <c r="H103" s="68">
        <v>370</v>
      </c>
      <c r="I103" s="68">
        <v>40</v>
      </c>
      <c r="K103" s="68">
        <v>66</v>
      </c>
      <c r="L103" s="68">
        <v>104</v>
      </c>
      <c r="M103" s="68">
        <v>89</v>
      </c>
      <c r="N103" s="68">
        <v>72</v>
      </c>
      <c r="O103" s="68">
        <v>313</v>
      </c>
      <c r="P103" s="68">
        <v>27</v>
      </c>
      <c r="R103" s="68">
        <v>99</v>
      </c>
      <c r="S103" s="68">
        <v>122</v>
      </c>
      <c r="T103" s="68">
        <v>140</v>
      </c>
      <c r="U103" s="68">
        <v>71</v>
      </c>
      <c r="V103" s="68">
        <v>199</v>
      </c>
      <c r="W103" s="68">
        <v>32</v>
      </c>
      <c r="Y103" s="68">
        <v>139</v>
      </c>
      <c r="Z103" s="68">
        <v>129</v>
      </c>
      <c r="AA103" s="68">
        <v>110</v>
      </c>
      <c r="AB103" s="68">
        <v>62</v>
      </c>
      <c r="AC103" s="68">
        <v>109</v>
      </c>
      <c r="AD103" s="68">
        <v>61</v>
      </c>
      <c r="AE103" s="68">
        <v>57</v>
      </c>
      <c r="AG103" s="68">
        <v>188</v>
      </c>
      <c r="AH103" s="68">
        <v>153</v>
      </c>
      <c r="AI103" s="68">
        <v>91</v>
      </c>
      <c r="AJ103" s="68">
        <v>27</v>
      </c>
      <c r="AK103" s="68">
        <v>72</v>
      </c>
      <c r="AL103" s="68">
        <v>54</v>
      </c>
      <c r="AM103" s="68">
        <v>44</v>
      </c>
    </row>
    <row r="104" spans="2:39">
      <c r="B104" s="423"/>
      <c r="C104" s="390"/>
      <c r="D104" s="71">
        <v>5.8641975308642E-2</v>
      </c>
      <c r="E104" s="71">
        <v>7.8703703703703706E-2</v>
      </c>
      <c r="F104" s="71">
        <v>0.12345679012345701</v>
      </c>
      <c r="G104" s="71">
        <v>0.106481481481481</v>
      </c>
      <c r="H104" s="71">
        <v>0.57098765432098797</v>
      </c>
      <c r="I104" s="71">
        <v>6.1728395061728399E-2</v>
      </c>
      <c r="K104" s="71">
        <v>9.8360655737704902E-2</v>
      </c>
      <c r="L104" s="71">
        <v>0.15499254843517099</v>
      </c>
      <c r="M104" s="71">
        <v>0.132637853949329</v>
      </c>
      <c r="N104" s="71">
        <v>0.107302533532042</v>
      </c>
      <c r="O104" s="71">
        <v>0.46646795827123699</v>
      </c>
      <c r="P104" s="71">
        <v>4.0238450074515701E-2</v>
      </c>
      <c r="R104" s="71">
        <v>0.14932126696832601</v>
      </c>
      <c r="S104" s="71">
        <v>0.184012066365008</v>
      </c>
      <c r="T104" s="71">
        <v>0.21116138763197601</v>
      </c>
      <c r="U104" s="71">
        <v>0.107088989441931</v>
      </c>
      <c r="V104" s="71">
        <v>0.30015082956259398</v>
      </c>
      <c r="W104" s="71">
        <v>4.8265460030165901E-2</v>
      </c>
      <c r="Y104" s="71">
        <v>0.20839580209895101</v>
      </c>
      <c r="Z104" s="71">
        <v>0.19340329835082501</v>
      </c>
      <c r="AA104" s="71">
        <v>0.16491754122938501</v>
      </c>
      <c r="AB104" s="71">
        <v>9.2953523238380797E-2</v>
      </c>
      <c r="AC104" s="71">
        <v>0.16341829085457299</v>
      </c>
      <c r="AD104" s="71">
        <v>9.1454272863568206E-2</v>
      </c>
      <c r="AE104" s="71">
        <v>8.5457271364317799E-2</v>
      </c>
      <c r="AG104" s="71">
        <v>0.29888712241653398</v>
      </c>
      <c r="AH104" s="71">
        <v>0.24324324324324301</v>
      </c>
      <c r="AI104" s="71">
        <v>0.14467408585055599</v>
      </c>
      <c r="AJ104" s="71">
        <v>4.2925278219395901E-2</v>
      </c>
      <c r="AK104" s="71">
        <v>0.114467408585056</v>
      </c>
      <c r="AL104" s="71">
        <v>8.5850556438791706E-2</v>
      </c>
      <c r="AM104" s="71">
        <v>6.9952305246422902E-2</v>
      </c>
    </row>
    <row r="105" spans="2:39">
      <c r="B105" s="423"/>
      <c r="C105" s="392" t="s">
        <v>225</v>
      </c>
      <c r="D105" s="68">
        <v>2</v>
      </c>
      <c r="E105" s="68">
        <v>5</v>
      </c>
      <c r="F105" s="68">
        <v>7</v>
      </c>
      <c r="G105" s="68">
        <v>8</v>
      </c>
      <c r="H105" s="68">
        <v>179</v>
      </c>
      <c r="I105" s="68">
        <v>30</v>
      </c>
      <c r="K105" s="68">
        <v>6</v>
      </c>
      <c r="L105" s="68">
        <v>2</v>
      </c>
      <c r="M105" s="68">
        <v>15</v>
      </c>
      <c r="N105" s="68">
        <v>11</v>
      </c>
      <c r="O105" s="68">
        <v>105</v>
      </c>
      <c r="P105" s="68">
        <v>25</v>
      </c>
      <c r="R105" s="68">
        <v>9</v>
      </c>
      <c r="S105" s="68">
        <v>4</v>
      </c>
      <c r="T105" s="68">
        <v>19</v>
      </c>
      <c r="U105" s="68">
        <v>22</v>
      </c>
      <c r="V105" s="68">
        <v>79</v>
      </c>
      <c r="W105" s="68">
        <v>27</v>
      </c>
      <c r="Y105" s="68">
        <v>17</v>
      </c>
      <c r="Z105" s="68">
        <v>29</v>
      </c>
      <c r="AA105" s="68">
        <v>20</v>
      </c>
      <c r="AB105" s="68">
        <v>11</v>
      </c>
      <c r="AC105" s="68">
        <v>58</v>
      </c>
      <c r="AD105" s="68">
        <v>29</v>
      </c>
      <c r="AE105" s="68">
        <v>34</v>
      </c>
      <c r="AG105" s="68">
        <v>31</v>
      </c>
      <c r="AH105" s="68">
        <v>25</v>
      </c>
      <c r="AI105" s="68">
        <v>24</v>
      </c>
      <c r="AJ105" s="68">
        <v>18</v>
      </c>
      <c r="AK105" s="68">
        <v>44</v>
      </c>
      <c r="AL105" s="68">
        <v>23</v>
      </c>
      <c r="AM105" s="68">
        <v>30</v>
      </c>
    </row>
    <row r="106" spans="2:39">
      <c r="B106" s="423"/>
      <c r="C106" s="390"/>
      <c r="D106" s="72">
        <v>8.6580086580086597E-3</v>
      </c>
      <c r="E106" s="71">
        <v>2.1645021645021599E-2</v>
      </c>
      <c r="F106" s="71">
        <v>3.03030303030303E-2</v>
      </c>
      <c r="G106" s="71">
        <v>3.4632034632034597E-2</v>
      </c>
      <c r="H106" s="71">
        <v>0.77489177489177496</v>
      </c>
      <c r="I106" s="71">
        <v>0.12987012987013</v>
      </c>
      <c r="K106" s="71">
        <v>3.65853658536585E-2</v>
      </c>
      <c r="L106" s="71">
        <v>1.21951219512195E-2</v>
      </c>
      <c r="M106" s="71">
        <v>9.1463414634146298E-2</v>
      </c>
      <c r="N106" s="71">
        <v>6.7073170731707293E-2</v>
      </c>
      <c r="O106" s="71">
        <v>0.64024390243902396</v>
      </c>
      <c r="P106" s="71">
        <v>0.15243902439024401</v>
      </c>
      <c r="R106" s="71">
        <v>5.6250000000000001E-2</v>
      </c>
      <c r="S106" s="71">
        <v>2.5000000000000001E-2</v>
      </c>
      <c r="T106" s="71">
        <v>0.11874999999999999</v>
      </c>
      <c r="U106" s="71">
        <v>0.13750000000000001</v>
      </c>
      <c r="V106" s="71">
        <v>0.49375000000000002</v>
      </c>
      <c r="W106" s="71">
        <v>0.16875000000000001</v>
      </c>
      <c r="Y106" s="71">
        <v>8.5858585858585898E-2</v>
      </c>
      <c r="Z106" s="71">
        <v>0.14646464646464599</v>
      </c>
      <c r="AA106" s="71">
        <v>0.10101010101010099</v>
      </c>
      <c r="AB106" s="71">
        <v>5.5555555555555601E-2</v>
      </c>
      <c r="AC106" s="71">
        <v>0.29292929292929298</v>
      </c>
      <c r="AD106" s="71">
        <v>0.14646464646464599</v>
      </c>
      <c r="AE106" s="71">
        <v>0.17171717171717199</v>
      </c>
      <c r="AG106" s="71">
        <v>0.15897435897435899</v>
      </c>
      <c r="AH106" s="71">
        <v>0.128205128205128</v>
      </c>
      <c r="AI106" s="71">
        <v>0.123076923076923</v>
      </c>
      <c r="AJ106" s="71">
        <v>9.2307692307692299E-2</v>
      </c>
      <c r="AK106" s="71">
        <v>0.22564102564102601</v>
      </c>
      <c r="AL106" s="71">
        <v>0.117948717948718</v>
      </c>
      <c r="AM106" s="71">
        <v>0.15384615384615399</v>
      </c>
    </row>
    <row r="107" spans="2:39">
      <c r="B107" s="423"/>
      <c r="C107" s="392" t="s">
        <v>226</v>
      </c>
      <c r="D107" s="68">
        <v>1</v>
      </c>
      <c r="E107" s="68">
        <v>0</v>
      </c>
      <c r="F107" s="68">
        <v>1</v>
      </c>
      <c r="G107" s="68">
        <v>1</v>
      </c>
      <c r="H107" s="68">
        <v>57</v>
      </c>
      <c r="I107" s="68">
        <v>12</v>
      </c>
      <c r="K107" s="68">
        <v>1</v>
      </c>
      <c r="L107" s="68">
        <v>0</v>
      </c>
      <c r="M107" s="68">
        <v>0</v>
      </c>
      <c r="N107" s="68">
        <v>0</v>
      </c>
      <c r="O107" s="68">
        <v>30</v>
      </c>
      <c r="P107" s="68">
        <v>8</v>
      </c>
      <c r="R107" s="68">
        <v>2</v>
      </c>
      <c r="S107" s="68">
        <v>0</v>
      </c>
      <c r="T107" s="68">
        <v>2</v>
      </c>
      <c r="U107" s="68">
        <v>3</v>
      </c>
      <c r="V107" s="68">
        <v>19</v>
      </c>
      <c r="W107" s="68">
        <v>8</v>
      </c>
      <c r="Y107" s="68">
        <v>1</v>
      </c>
      <c r="Z107" s="68">
        <v>7</v>
      </c>
      <c r="AA107" s="68">
        <v>0</v>
      </c>
      <c r="AB107" s="68">
        <v>3</v>
      </c>
      <c r="AC107" s="68">
        <v>8</v>
      </c>
      <c r="AD107" s="68">
        <v>3</v>
      </c>
      <c r="AE107" s="68">
        <v>9</v>
      </c>
      <c r="AG107" s="68">
        <v>2</v>
      </c>
      <c r="AH107" s="68">
        <v>3</v>
      </c>
      <c r="AI107" s="68">
        <v>4</v>
      </c>
      <c r="AJ107" s="68">
        <v>4</v>
      </c>
      <c r="AK107" s="68">
        <v>15</v>
      </c>
      <c r="AL107" s="68">
        <v>12</v>
      </c>
      <c r="AM107" s="68">
        <v>11</v>
      </c>
    </row>
    <row r="108" spans="2:39">
      <c r="B108" s="423"/>
      <c r="C108" s="390"/>
      <c r="D108" s="71">
        <v>1.38888888888889E-2</v>
      </c>
      <c r="E108" s="71">
        <v>0</v>
      </c>
      <c r="F108" s="71">
        <v>1.38888888888889E-2</v>
      </c>
      <c r="G108" s="71">
        <v>1.38888888888889E-2</v>
      </c>
      <c r="H108" s="71">
        <v>0.79166666666666696</v>
      </c>
      <c r="I108" s="71">
        <v>0.16666666666666699</v>
      </c>
      <c r="K108" s="71">
        <v>2.5641025641025599E-2</v>
      </c>
      <c r="L108" s="71">
        <v>0</v>
      </c>
      <c r="M108" s="71">
        <v>0</v>
      </c>
      <c r="N108" s="71">
        <v>0</v>
      </c>
      <c r="O108" s="71">
        <v>0.76923076923076905</v>
      </c>
      <c r="P108" s="71">
        <v>0.20512820512820501</v>
      </c>
      <c r="R108" s="71">
        <v>5.8823529411764698E-2</v>
      </c>
      <c r="S108" s="71">
        <v>0</v>
      </c>
      <c r="T108" s="71">
        <v>5.8823529411764698E-2</v>
      </c>
      <c r="U108" s="71">
        <v>8.8235294117647106E-2</v>
      </c>
      <c r="V108" s="71">
        <v>0.55882352941176505</v>
      </c>
      <c r="W108" s="71">
        <v>0.23529411764705899</v>
      </c>
      <c r="Y108" s="71">
        <v>3.2258064516128997E-2</v>
      </c>
      <c r="Z108" s="71">
        <v>0.225806451612903</v>
      </c>
      <c r="AA108" s="71">
        <v>0</v>
      </c>
      <c r="AB108" s="71">
        <v>9.6774193548387094E-2</v>
      </c>
      <c r="AC108" s="71">
        <v>0.25806451612903197</v>
      </c>
      <c r="AD108" s="71">
        <v>9.6774193548387094E-2</v>
      </c>
      <c r="AE108" s="71">
        <v>0.29032258064516098</v>
      </c>
      <c r="AG108" s="71">
        <v>3.9215686274509803E-2</v>
      </c>
      <c r="AH108" s="71">
        <v>5.8823529411764698E-2</v>
      </c>
      <c r="AI108" s="71">
        <v>7.8431372549019607E-2</v>
      </c>
      <c r="AJ108" s="71">
        <v>7.8431372549019607E-2</v>
      </c>
      <c r="AK108" s="71">
        <v>0.29411764705882398</v>
      </c>
      <c r="AL108" s="71">
        <v>0.23529411764705899</v>
      </c>
      <c r="AM108" s="71">
        <v>0.21568627450980399</v>
      </c>
    </row>
    <row r="109" spans="2:39">
      <c r="C109" s="59"/>
      <c r="D109" s="65"/>
      <c r="K109" s="65"/>
      <c r="R109" s="65"/>
      <c r="Y109" s="65"/>
      <c r="AG109" s="65"/>
    </row>
    <row r="110" spans="2:39">
      <c r="B110" s="423" t="s">
        <v>86</v>
      </c>
      <c r="C110" s="391" t="s">
        <v>180</v>
      </c>
      <c r="D110" s="68">
        <v>23</v>
      </c>
      <c r="E110" s="68">
        <v>37</v>
      </c>
      <c r="F110" s="68">
        <v>20</v>
      </c>
      <c r="G110" s="68">
        <v>27</v>
      </c>
      <c r="H110" s="68">
        <v>231</v>
      </c>
      <c r="I110" s="68">
        <v>35</v>
      </c>
      <c r="K110" s="68">
        <v>35</v>
      </c>
      <c r="L110" s="68">
        <v>27</v>
      </c>
      <c r="M110" s="68">
        <v>39</v>
      </c>
      <c r="N110" s="68">
        <v>31</v>
      </c>
      <c r="O110" s="68">
        <v>183</v>
      </c>
      <c r="P110" s="68">
        <v>27</v>
      </c>
      <c r="R110" s="68">
        <v>43</v>
      </c>
      <c r="S110" s="68">
        <v>54</v>
      </c>
      <c r="T110" s="68">
        <v>53</v>
      </c>
      <c r="U110" s="68">
        <v>43</v>
      </c>
      <c r="V110" s="68">
        <v>119</v>
      </c>
      <c r="W110" s="68">
        <v>29</v>
      </c>
      <c r="Y110" s="68">
        <v>67</v>
      </c>
      <c r="Z110" s="68">
        <v>55</v>
      </c>
      <c r="AA110" s="68">
        <v>38</v>
      </c>
      <c r="AB110" s="68">
        <v>31</v>
      </c>
      <c r="AC110" s="68">
        <v>66</v>
      </c>
      <c r="AD110" s="68">
        <v>40</v>
      </c>
      <c r="AE110" s="68">
        <v>43</v>
      </c>
      <c r="AG110" s="68">
        <v>74</v>
      </c>
      <c r="AH110" s="68">
        <v>64</v>
      </c>
      <c r="AI110" s="68">
        <v>40</v>
      </c>
      <c r="AJ110" s="68">
        <v>23</v>
      </c>
      <c r="AK110" s="68">
        <v>58</v>
      </c>
      <c r="AL110" s="68">
        <v>35</v>
      </c>
      <c r="AM110" s="68">
        <v>19</v>
      </c>
    </row>
    <row r="111" spans="2:39">
      <c r="B111" s="423"/>
      <c r="C111" s="390"/>
      <c r="D111" s="71">
        <v>6.1662198391420897E-2</v>
      </c>
      <c r="E111" s="71">
        <v>9.91957104557641E-2</v>
      </c>
      <c r="F111" s="71">
        <v>5.3619302949061698E-2</v>
      </c>
      <c r="G111" s="71">
        <v>7.2386058981233195E-2</v>
      </c>
      <c r="H111" s="71">
        <v>0.61930294906166194</v>
      </c>
      <c r="I111" s="71">
        <v>9.3833780160857902E-2</v>
      </c>
      <c r="K111" s="71">
        <v>0.10233918128654999</v>
      </c>
      <c r="L111" s="71">
        <v>7.8947368421052599E-2</v>
      </c>
      <c r="M111" s="71">
        <v>0.114035087719298</v>
      </c>
      <c r="N111" s="71">
        <v>9.0643274853801206E-2</v>
      </c>
      <c r="O111" s="71">
        <v>0.53508771929824595</v>
      </c>
      <c r="P111" s="71">
        <v>7.8947368421052599E-2</v>
      </c>
      <c r="R111" s="71">
        <v>0.12609970674486801</v>
      </c>
      <c r="S111" s="71">
        <v>0.15835777126099701</v>
      </c>
      <c r="T111" s="71">
        <v>0.155425219941349</v>
      </c>
      <c r="U111" s="71">
        <v>0.12609970674486801</v>
      </c>
      <c r="V111" s="71">
        <v>0.34897360703812302</v>
      </c>
      <c r="W111" s="71">
        <v>8.5043988269794701E-2</v>
      </c>
      <c r="Y111" s="71">
        <v>0.19705882352941201</v>
      </c>
      <c r="Z111" s="71">
        <v>0.161764705882353</v>
      </c>
      <c r="AA111" s="71">
        <v>0.111764705882353</v>
      </c>
      <c r="AB111" s="71">
        <v>9.1176470588235303E-2</v>
      </c>
      <c r="AC111" s="71">
        <v>0.19411764705882401</v>
      </c>
      <c r="AD111" s="71">
        <v>0.11764705882352899</v>
      </c>
      <c r="AE111" s="71">
        <v>0.126470588235294</v>
      </c>
      <c r="AG111" s="71">
        <v>0.23642172523961699</v>
      </c>
      <c r="AH111" s="71">
        <v>0.204472843450479</v>
      </c>
      <c r="AI111" s="71">
        <v>0.12779552715654999</v>
      </c>
      <c r="AJ111" s="71">
        <v>7.3482428115015999E-2</v>
      </c>
      <c r="AK111" s="71">
        <v>0.18530351437699699</v>
      </c>
      <c r="AL111" s="71">
        <v>0.11182108626198101</v>
      </c>
      <c r="AM111" s="71">
        <v>6.0702875399360999E-2</v>
      </c>
    </row>
    <row r="112" spans="2:39">
      <c r="B112" s="423"/>
      <c r="C112" s="392" t="s">
        <v>181</v>
      </c>
      <c r="D112" s="68">
        <v>5</v>
      </c>
      <c r="E112" s="68">
        <v>15</v>
      </c>
      <c r="F112" s="68">
        <v>14</v>
      </c>
      <c r="G112" s="68">
        <v>11</v>
      </c>
      <c r="H112" s="68">
        <v>113</v>
      </c>
      <c r="I112" s="68">
        <v>12</v>
      </c>
      <c r="K112" s="68">
        <v>10</v>
      </c>
      <c r="L112" s="68">
        <v>30</v>
      </c>
      <c r="M112" s="68">
        <v>19</v>
      </c>
      <c r="N112" s="68">
        <v>21</v>
      </c>
      <c r="O112" s="68">
        <v>64</v>
      </c>
      <c r="P112" s="68">
        <v>9</v>
      </c>
      <c r="R112" s="68">
        <v>25</v>
      </c>
      <c r="S112" s="68">
        <v>24</v>
      </c>
      <c r="T112" s="68">
        <v>30</v>
      </c>
      <c r="U112" s="68">
        <v>13</v>
      </c>
      <c r="V112" s="68">
        <v>59</v>
      </c>
      <c r="W112" s="68">
        <v>10</v>
      </c>
      <c r="Y112" s="68">
        <v>28</v>
      </c>
      <c r="Z112" s="68">
        <v>36</v>
      </c>
      <c r="AA112" s="68">
        <v>22</v>
      </c>
      <c r="AB112" s="68">
        <v>12</v>
      </c>
      <c r="AC112" s="68">
        <v>31</v>
      </c>
      <c r="AD112" s="68">
        <v>13</v>
      </c>
      <c r="AE112" s="68">
        <v>17</v>
      </c>
      <c r="AG112" s="68">
        <v>36</v>
      </c>
      <c r="AH112" s="68">
        <v>39</v>
      </c>
      <c r="AI112" s="68">
        <v>21</v>
      </c>
      <c r="AJ112" s="68">
        <v>6</v>
      </c>
      <c r="AK112" s="68">
        <v>23</v>
      </c>
      <c r="AL112" s="68">
        <v>12</v>
      </c>
      <c r="AM112" s="68">
        <v>10</v>
      </c>
    </row>
    <row r="113" spans="2:39">
      <c r="B113" s="423"/>
      <c r="C113" s="390"/>
      <c r="D113" s="71">
        <v>2.9411764705882401E-2</v>
      </c>
      <c r="E113" s="71">
        <v>8.8235294117647106E-2</v>
      </c>
      <c r="F113" s="71">
        <v>8.2352941176470601E-2</v>
      </c>
      <c r="G113" s="71">
        <v>6.4705882352941196E-2</v>
      </c>
      <c r="H113" s="71">
        <v>0.66470588235294104</v>
      </c>
      <c r="I113" s="71">
        <v>7.0588235294117604E-2</v>
      </c>
      <c r="K113" s="71">
        <v>6.5359477124182996E-2</v>
      </c>
      <c r="L113" s="71">
        <v>0.19607843137254899</v>
      </c>
      <c r="M113" s="71">
        <v>0.12418300653594801</v>
      </c>
      <c r="N113" s="71">
        <v>0.13725490196078399</v>
      </c>
      <c r="O113" s="71">
        <v>0.41830065359477098</v>
      </c>
      <c r="P113" s="71">
        <v>5.8823529411764698E-2</v>
      </c>
      <c r="R113" s="71">
        <v>0.15527950310558999</v>
      </c>
      <c r="S113" s="71">
        <v>0.14906832298136599</v>
      </c>
      <c r="T113" s="71">
        <v>0.18633540372670801</v>
      </c>
      <c r="U113" s="71">
        <v>8.0745341614906804E-2</v>
      </c>
      <c r="V113" s="71">
        <v>0.36645962732919302</v>
      </c>
      <c r="W113" s="71">
        <v>6.2111801242236003E-2</v>
      </c>
      <c r="Y113" s="71">
        <v>0.17610062893081799</v>
      </c>
      <c r="Z113" s="71">
        <v>0.22641509433962301</v>
      </c>
      <c r="AA113" s="71">
        <v>0.138364779874214</v>
      </c>
      <c r="AB113" s="71">
        <v>7.5471698113207503E-2</v>
      </c>
      <c r="AC113" s="71">
        <v>0.19496855345911901</v>
      </c>
      <c r="AD113" s="71">
        <v>8.17610062893082E-2</v>
      </c>
      <c r="AE113" s="71">
        <v>0.106918238993711</v>
      </c>
      <c r="AG113" s="71">
        <v>0.24489795918367299</v>
      </c>
      <c r="AH113" s="71">
        <v>0.26530612244898</v>
      </c>
      <c r="AI113" s="71">
        <v>0.14285714285714299</v>
      </c>
      <c r="AJ113" s="71">
        <v>4.08163265306122E-2</v>
      </c>
      <c r="AK113" s="71">
        <v>0.156462585034014</v>
      </c>
      <c r="AL113" s="71">
        <v>8.1632653061224497E-2</v>
      </c>
      <c r="AM113" s="71">
        <v>6.8027210884353706E-2</v>
      </c>
    </row>
    <row r="114" spans="2:39">
      <c r="B114" s="423"/>
      <c r="C114" s="392" t="s">
        <v>182</v>
      </c>
      <c r="D114" s="68">
        <v>15</v>
      </c>
      <c r="E114" s="68">
        <v>11</v>
      </c>
      <c r="F114" s="68">
        <v>22</v>
      </c>
      <c r="G114" s="68">
        <v>10</v>
      </c>
      <c r="H114" s="68">
        <v>115</v>
      </c>
      <c r="I114" s="68">
        <v>17</v>
      </c>
      <c r="K114" s="68">
        <v>16</v>
      </c>
      <c r="L114" s="68">
        <v>16</v>
      </c>
      <c r="M114" s="68">
        <v>33</v>
      </c>
      <c r="N114" s="68">
        <v>17</v>
      </c>
      <c r="O114" s="68">
        <v>77</v>
      </c>
      <c r="P114" s="68">
        <v>12</v>
      </c>
      <c r="R114" s="68">
        <v>34</v>
      </c>
      <c r="S114" s="68">
        <v>28</v>
      </c>
      <c r="T114" s="68">
        <v>38</v>
      </c>
      <c r="U114" s="68">
        <v>14</v>
      </c>
      <c r="V114" s="68">
        <v>52</v>
      </c>
      <c r="W114" s="68">
        <v>9</v>
      </c>
      <c r="Y114" s="68">
        <v>44</v>
      </c>
      <c r="Z114" s="68">
        <v>39</v>
      </c>
      <c r="AA114" s="68">
        <v>29</v>
      </c>
      <c r="AB114" s="68">
        <v>15</v>
      </c>
      <c r="AC114" s="68">
        <v>33</v>
      </c>
      <c r="AD114" s="68">
        <v>10</v>
      </c>
      <c r="AE114" s="68">
        <v>9</v>
      </c>
      <c r="AG114" s="68">
        <v>60</v>
      </c>
      <c r="AH114" s="68">
        <v>39</v>
      </c>
      <c r="AI114" s="68">
        <v>23</v>
      </c>
      <c r="AJ114" s="68">
        <v>6</v>
      </c>
      <c r="AK114" s="68">
        <v>28</v>
      </c>
      <c r="AL114" s="68">
        <v>19</v>
      </c>
      <c r="AM114" s="68">
        <v>13</v>
      </c>
    </row>
    <row r="115" spans="2:39">
      <c r="B115" s="423"/>
      <c r="C115" s="390"/>
      <c r="D115" s="71">
        <v>7.8947368421052599E-2</v>
      </c>
      <c r="E115" s="71">
        <v>5.7894736842105297E-2</v>
      </c>
      <c r="F115" s="71">
        <v>0.115789473684211</v>
      </c>
      <c r="G115" s="71">
        <v>5.2631578947368397E-2</v>
      </c>
      <c r="H115" s="71">
        <v>0.60526315789473695</v>
      </c>
      <c r="I115" s="71">
        <v>8.9473684210526302E-2</v>
      </c>
      <c r="K115" s="71">
        <v>9.3567251461988299E-2</v>
      </c>
      <c r="L115" s="71">
        <v>9.3567251461988299E-2</v>
      </c>
      <c r="M115" s="71">
        <v>0.19298245614035101</v>
      </c>
      <c r="N115" s="71">
        <v>9.9415204678362595E-2</v>
      </c>
      <c r="O115" s="71">
        <v>0.45029239766081902</v>
      </c>
      <c r="P115" s="71">
        <v>7.0175438596491196E-2</v>
      </c>
      <c r="R115" s="71">
        <v>0.19428571428571401</v>
      </c>
      <c r="S115" s="71">
        <v>0.16</v>
      </c>
      <c r="T115" s="71">
        <v>0.217142857142857</v>
      </c>
      <c r="U115" s="71">
        <v>0.08</v>
      </c>
      <c r="V115" s="71">
        <v>0.29714285714285699</v>
      </c>
      <c r="W115" s="71">
        <v>5.14285714285714E-2</v>
      </c>
      <c r="Y115" s="71">
        <v>0.245810055865922</v>
      </c>
      <c r="Z115" s="71">
        <v>0.217877094972067</v>
      </c>
      <c r="AA115" s="71">
        <v>0.16201117318435801</v>
      </c>
      <c r="AB115" s="71">
        <v>8.3798882681564199E-2</v>
      </c>
      <c r="AC115" s="71">
        <v>0.18435754189944101</v>
      </c>
      <c r="AD115" s="71">
        <v>5.5865921787709501E-2</v>
      </c>
      <c r="AE115" s="71">
        <v>5.0279329608938501E-2</v>
      </c>
      <c r="AG115" s="71">
        <v>0.319148936170213</v>
      </c>
      <c r="AH115" s="71">
        <v>0.20744680851063799</v>
      </c>
      <c r="AI115" s="71">
        <v>0.122340425531915</v>
      </c>
      <c r="AJ115" s="71">
        <v>3.1914893617021302E-2</v>
      </c>
      <c r="AK115" s="71">
        <v>0.14893617021276601</v>
      </c>
      <c r="AL115" s="71">
        <v>0.10106382978723399</v>
      </c>
      <c r="AM115" s="71">
        <v>6.9148936170212796E-2</v>
      </c>
    </row>
    <row r="116" spans="2:39">
      <c r="B116" s="423"/>
      <c r="C116" s="392" t="s">
        <v>183</v>
      </c>
      <c r="D116" s="68">
        <v>11</v>
      </c>
      <c r="E116" s="68">
        <v>24</v>
      </c>
      <c r="F116" s="68">
        <v>30</v>
      </c>
      <c r="G116" s="68">
        <v>23</v>
      </c>
      <c r="H116" s="68">
        <v>100</v>
      </c>
      <c r="I116" s="68">
        <v>10</v>
      </c>
      <c r="K116" s="68">
        <v>27</v>
      </c>
      <c r="L116" s="68">
        <v>28</v>
      </c>
      <c r="M116" s="68">
        <v>24</v>
      </c>
      <c r="N116" s="68">
        <v>11</v>
      </c>
      <c r="O116" s="68">
        <v>77</v>
      </c>
      <c r="P116" s="68">
        <v>12</v>
      </c>
      <c r="R116" s="68">
        <v>40</v>
      </c>
      <c r="S116" s="68">
        <v>30</v>
      </c>
      <c r="T116" s="68">
        <v>35</v>
      </c>
      <c r="U116" s="68">
        <v>13</v>
      </c>
      <c r="V116" s="68">
        <v>45</v>
      </c>
      <c r="W116" s="68">
        <v>11</v>
      </c>
      <c r="Y116" s="68">
        <v>50</v>
      </c>
      <c r="Z116" s="68">
        <v>34</v>
      </c>
      <c r="AA116" s="68">
        <v>29</v>
      </c>
      <c r="AB116" s="68">
        <v>11</v>
      </c>
      <c r="AC116" s="68">
        <v>26</v>
      </c>
      <c r="AD116" s="68">
        <v>15</v>
      </c>
      <c r="AE116" s="68">
        <v>16</v>
      </c>
      <c r="AG116" s="68">
        <v>57</v>
      </c>
      <c r="AH116" s="68">
        <v>44</v>
      </c>
      <c r="AI116" s="68">
        <v>21</v>
      </c>
      <c r="AJ116" s="68">
        <v>8</v>
      </c>
      <c r="AK116" s="68">
        <v>16</v>
      </c>
      <c r="AL116" s="68">
        <v>11</v>
      </c>
      <c r="AM116" s="68">
        <v>16</v>
      </c>
    </row>
    <row r="117" spans="2:39">
      <c r="B117" s="423"/>
      <c r="C117" s="390"/>
      <c r="D117" s="71">
        <v>5.5555555555555601E-2</v>
      </c>
      <c r="E117" s="71">
        <v>0.12121212121212099</v>
      </c>
      <c r="F117" s="71">
        <v>0.15151515151515199</v>
      </c>
      <c r="G117" s="71">
        <v>0.11616161616161599</v>
      </c>
      <c r="H117" s="71">
        <v>0.50505050505050497</v>
      </c>
      <c r="I117" s="71">
        <v>5.0505050505050497E-2</v>
      </c>
      <c r="K117" s="71">
        <v>0.15083798882681601</v>
      </c>
      <c r="L117" s="71">
        <v>0.15642458100558701</v>
      </c>
      <c r="M117" s="71">
        <v>0.13407821229050301</v>
      </c>
      <c r="N117" s="71">
        <v>6.14525139664805E-2</v>
      </c>
      <c r="O117" s="71">
        <v>0.43016759776536301</v>
      </c>
      <c r="P117" s="71">
        <v>6.7039106145251395E-2</v>
      </c>
      <c r="R117" s="71">
        <v>0.229885057471264</v>
      </c>
      <c r="S117" s="71">
        <v>0.17241379310344801</v>
      </c>
      <c r="T117" s="71">
        <v>0.20114942528735599</v>
      </c>
      <c r="U117" s="71">
        <v>7.4712643678160898E-2</v>
      </c>
      <c r="V117" s="71">
        <v>0.25862068965517199</v>
      </c>
      <c r="W117" s="71">
        <v>6.3218390804597693E-2</v>
      </c>
      <c r="Y117" s="71">
        <v>0.27624309392265201</v>
      </c>
      <c r="Z117" s="71">
        <v>0.187845303867403</v>
      </c>
      <c r="AA117" s="71">
        <v>0.16022099447513799</v>
      </c>
      <c r="AB117" s="71">
        <v>6.0773480662983402E-2</v>
      </c>
      <c r="AC117" s="71">
        <v>0.143646408839779</v>
      </c>
      <c r="AD117" s="71">
        <v>8.2872928176795604E-2</v>
      </c>
      <c r="AE117" s="71">
        <v>8.8397790055248601E-2</v>
      </c>
      <c r="AG117" s="71">
        <v>0.329479768786127</v>
      </c>
      <c r="AH117" s="71">
        <v>0.25433526011560698</v>
      </c>
      <c r="AI117" s="71">
        <v>0.12138728323699401</v>
      </c>
      <c r="AJ117" s="71">
        <v>4.6242774566474E-2</v>
      </c>
      <c r="AK117" s="71">
        <v>9.2485549132948E-2</v>
      </c>
      <c r="AL117" s="71">
        <v>6.3583815028901702E-2</v>
      </c>
      <c r="AM117" s="71">
        <v>9.2485549132948E-2</v>
      </c>
    </row>
    <row r="118" spans="2:39">
      <c r="B118" s="423"/>
      <c r="C118" s="392" t="s">
        <v>184</v>
      </c>
      <c r="D118" s="68">
        <v>10</v>
      </c>
      <c r="E118" s="68">
        <v>10</v>
      </c>
      <c r="F118" s="68">
        <v>22</v>
      </c>
      <c r="G118" s="68">
        <v>13</v>
      </c>
      <c r="H118" s="68">
        <v>75</v>
      </c>
      <c r="I118" s="68">
        <v>16</v>
      </c>
      <c r="K118" s="68">
        <v>18</v>
      </c>
      <c r="L118" s="68">
        <v>26</v>
      </c>
      <c r="M118" s="68">
        <v>27</v>
      </c>
      <c r="N118" s="68">
        <v>11</v>
      </c>
      <c r="O118" s="68">
        <v>55</v>
      </c>
      <c r="P118" s="68">
        <v>3</v>
      </c>
      <c r="R118" s="68">
        <v>32</v>
      </c>
      <c r="S118" s="68">
        <v>22</v>
      </c>
      <c r="T118" s="68">
        <v>28</v>
      </c>
      <c r="U118" s="68">
        <v>13</v>
      </c>
      <c r="V118" s="68">
        <v>40</v>
      </c>
      <c r="W118" s="68">
        <v>5</v>
      </c>
      <c r="Y118" s="68">
        <v>43</v>
      </c>
      <c r="Z118" s="68">
        <v>26</v>
      </c>
      <c r="AA118" s="68">
        <v>14</v>
      </c>
      <c r="AB118" s="68">
        <v>16</v>
      </c>
      <c r="AC118" s="68">
        <v>15</v>
      </c>
      <c r="AD118" s="68">
        <v>13</v>
      </c>
      <c r="AE118" s="68">
        <v>10</v>
      </c>
      <c r="AG118" s="68">
        <v>46</v>
      </c>
      <c r="AH118" s="68">
        <v>23</v>
      </c>
      <c r="AI118" s="68">
        <v>13</v>
      </c>
      <c r="AJ118" s="68">
        <v>5</v>
      </c>
      <c r="AK118" s="68">
        <v>8</v>
      </c>
      <c r="AL118" s="68">
        <v>12</v>
      </c>
      <c r="AM118" s="68">
        <v>14</v>
      </c>
    </row>
    <row r="119" spans="2:39">
      <c r="B119" s="423"/>
      <c r="C119" s="390"/>
      <c r="D119" s="71">
        <v>6.8493150684931503E-2</v>
      </c>
      <c r="E119" s="71">
        <v>6.8493150684931503E-2</v>
      </c>
      <c r="F119" s="71">
        <v>0.150684931506849</v>
      </c>
      <c r="G119" s="71">
        <v>8.9041095890410996E-2</v>
      </c>
      <c r="H119" s="71">
        <v>0.51369863013698602</v>
      </c>
      <c r="I119" s="71">
        <v>0.10958904109589</v>
      </c>
      <c r="K119" s="71">
        <v>0.128571428571429</v>
      </c>
      <c r="L119" s="71">
        <v>0.185714285714286</v>
      </c>
      <c r="M119" s="71">
        <v>0.192857142857143</v>
      </c>
      <c r="N119" s="71">
        <v>7.8571428571428598E-2</v>
      </c>
      <c r="O119" s="71">
        <v>0.39285714285714302</v>
      </c>
      <c r="P119" s="71">
        <v>2.1428571428571401E-2</v>
      </c>
      <c r="R119" s="71">
        <v>0.22857142857142901</v>
      </c>
      <c r="S119" s="71">
        <v>0.157142857142857</v>
      </c>
      <c r="T119" s="71">
        <v>0.2</v>
      </c>
      <c r="U119" s="71">
        <v>9.2857142857142902E-2</v>
      </c>
      <c r="V119" s="71">
        <v>0.28571428571428598</v>
      </c>
      <c r="W119" s="71">
        <v>3.5714285714285698E-2</v>
      </c>
      <c r="Y119" s="71">
        <v>0.31386861313868603</v>
      </c>
      <c r="Z119" s="71">
        <v>0.18978102189780999</v>
      </c>
      <c r="AA119" s="71">
        <v>0.102189781021898</v>
      </c>
      <c r="AB119" s="71">
        <v>0.116788321167883</v>
      </c>
      <c r="AC119" s="71">
        <v>0.109489051094891</v>
      </c>
      <c r="AD119" s="71">
        <v>9.4890510948905105E-2</v>
      </c>
      <c r="AE119" s="71">
        <v>7.2992700729927001E-2</v>
      </c>
      <c r="AG119" s="71">
        <v>0.38016528925619802</v>
      </c>
      <c r="AH119" s="71">
        <v>0.19008264462809901</v>
      </c>
      <c r="AI119" s="71">
        <v>0.107438016528926</v>
      </c>
      <c r="AJ119" s="71">
        <v>4.1322314049586799E-2</v>
      </c>
      <c r="AK119" s="71">
        <v>6.6115702479338803E-2</v>
      </c>
      <c r="AL119" s="71">
        <v>9.9173553719008295E-2</v>
      </c>
      <c r="AM119" s="71">
        <v>0.11570247933884301</v>
      </c>
    </row>
    <row r="120" spans="2:39">
      <c r="B120" s="423"/>
      <c r="C120" s="392" t="s">
        <v>185</v>
      </c>
      <c r="D120" s="68">
        <v>31</v>
      </c>
      <c r="E120" s="68">
        <v>12</v>
      </c>
      <c r="F120" s="68">
        <v>19</v>
      </c>
      <c r="G120" s="68">
        <v>16</v>
      </c>
      <c r="H120" s="68">
        <v>70</v>
      </c>
      <c r="I120" s="68">
        <v>6</v>
      </c>
      <c r="K120" s="68">
        <v>19</v>
      </c>
      <c r="L120" s="68">
        <v>27</v>
      </c>
      <c r="M120" s="68">
        <v>12</v>
      </c>
      <c r="N120" s="68">
        <v>14</v>
      </c>
      <c r="O120" s="68">
        <v>62</v>
      </c>
      <c r="P120" s="68">
        <v>8</v>
      </c>
      <c r="R120" s="68">
        <v>35</v>
      </c>
      <c r="S120" s="68">
        <v>22</v>
      </c>
      <c r="T120" s="68">
        <v>20</v>
      </c>
      <c r="U120" s="68">
        <v>20</v>
      </c>
      <c r="V120" s="68">
        <v>35</v>
      </c>
      <c r="W120" s="68">
        <v>11</v>
      </c>
      <c r="Y120" s="68">
        <v>43</v>
      </c>
      <c r="Z120" s="68">
        <v>36</v>
      </c>
      <c r="AA120" s="68">
        <v>18</v>
      </c>
      <c r="AB120" s="68">
        <v>5</v>
      </c>
      <c r="AC120" s="68">
        <v>18</v>
      </c>
      <c r="AD120" s="68">
        <v>10</v>
      </c>
      <c r="AE120" s="68">
        <v>11</v>
      </c>
      <c r="AG120" s="68">
        <v>47</v>
      </c>
      <c r="AH120" s="68">
        <v>27</v>
      </c>
      <c r="AI120" s="68">
        <v>19</v>
      </c>
      <c r="AJ120" s="68">
        <v>7</v>
      </c>
      <c r="AK120" s="68">
        <v>11</v>
      </c>
      <c r="AL120" s="68">
        <v>9</v>
      </c>
      <c r="AM120" s="68">
        <v>17</v>
      </c>
    </row>
    <row r="121" spans="2:39">
      <c r="B121" s="423"/>
      <c r="C121" s="391"/>
      <c r="D121" s="71">
        <v>0.201298701298701</v>
      </c>
      <c r="E121" s="71">
        <v>7.7922077922077906E-2</v>
      </c>
      <c r="F121" s="71">
        <v>0.123376623376623</v>
      </c>
      <c r="G121" s="71">
        <v>0.103896103896104</v>
      </c>
      <c r="H121" s="71">
        <v>0.45454545454545497</v>
      </c>
      <c r="I121" s="71">
        <v>3.8961038961039002E-2</v>
      </c>
      <c r="K121" s="71">
        <v>0.13380281690140799</v>
      </c>
      <c r="L121" s="71">
        <v>0.190140845070423</v>
      </c>
      <c r="M121" s="71">
        <v>8.4507042253521097E-2</v>
      </c>
      <c r="N121" s="71">
        <v>9.85915492957746E-2</v>
      </c>
      <c r="O121" s="71">
        <v>0.43661971830985902</v>
      </c>
      <c r="P121" s="71">
        <v>5.63380281690141E-2</v>
      </c>
      <c r="R121" s="71">
        <v>0.24475524475524499</v>
      </c>
      <c r="S121" s="71">
        <v>0.15384615384615399</v>
      </c>
      <c r="T121" s="71">
        <v>0.13986013986014001</v>
      </c>
      <c r="U121" s="71">
        <v>0.13986013986014001</v>
      </c>
      <c r="V121" s="71">
        <v>0.24475524475524499</v>
      </c>
      <c r="W121" s="71">
        <v>7.69230769230769E-2</v>
      </c>
      <c r="Y121" s="71">
        <v>0.30496453900709197</v>
      </c>
      <c r="Z121" s="71">
        <v>0.25531914893617003</v>
      </c>
      <c r="AA121" s="71">
        <v>0.12765957446808501</v>
      </c>
      <c r="AB121" s="71">
        <v>3.54609929078014E-2</v>
      </c>
      <c r="AC121" s="71">
        <v>0.12765957446808501</v>
      </c>
      <c r="AD121" s="71">
        <v>7.09219858156028E-2</v>
      </c>
      <c r="AE121" s="71">
        <v>7.8014184397163094E-2</v>
      </c>
      <c r="AG121" s="71">
        <v>0.34306569343065701</v>
      </c>
      <c r="AH121" s="71">
        <v>0.19708029197080301</v>
      </c>
      <c r="AI121" s="71">
        <v>0.13868613138686101</v>
      </c>
      <c r="AJ121" s="71">
        <v>5.1094890510948898E-2</v>
      </c>
      <c r="AK121" s="71">
        <v>8.0291970802919693E-2</v>
      </c>
      <c r="AL121" s="71">
        <v>6.5693430656934296E-2</v>
      </c>
      <c r="AM121" s="71">
        <v>0.124087591240876</v>
      </c>
    </row>
    <row r="122" spans="2:39">
      <c r="C122" s="59"/>
      <c r="D122" s="65"/>
      <c r="K122" s="65"/>
      <c r="R122" s="65"/>
      <c r="Y122" s="65"/>
      <c r="AG122" s="65"/>
    </row>
    <row r="123" spans="2:39">
      <c r="B123" s="423" t="s">
        <v>87</v>
      </c>
      <c r="C123" s="391" t="s">
        <v>88</v>
      </c>
      <c r="D123" s="68">
        <v>29</v>
      </c>
      <c r="E123" s="68">
        <v>12</v>
      </c>
      <c r="F123" s="68">
        <v>13</v>
      </c>
      <c r="G123" s="68">
        <v>18</v>
      </c>
      <c r="H123" s="68">
        <v>61</v>
      </c>
      <c r="I123" s="68">
        <v>4</v>
      </c>
      <c r="K123" s="68">
        <v>17</v>
      </c>
      <c r="L123" s="68">
        <v>29</v>
      </c>
      <c r="M123" s="68">
        <v>16</v>
      </c>
      <c r="N123" s="68">
        <v>11</v>
      </c>
      <c r="O123" s="68">
        <v>50</v>
      </c>
      <c r="P123" s="68">
        <v>5</v>
      </c>
      <c r="R123" s="68">
        <v>26</v>
      </c>
      <c r="S123" s="68">
        <v>27</v>
      </c>
      <c r="T123" s="68">
        <v>19</v>
      </c>
      <c r="U123" s="68">
        <v>17</v>
      </c>
      <c r="V123" s="68">
        <v>34</v>
      </c>
      <c r="W123" s="68">
        <v>11</v>
      </c>
      <c r="Y123" s="68">
        <v>33</v>
      </c>
      <c r="Z123" s="68">
        <v>34</v>
      </c>
      <c r="AA123" s="68">
        <v>16</v>
      </c>
      <c r="AB123" s="68">
        <v>9</v>
      </c>
      <c r="AC123" s="68">
        <v>12</v>
      </c>
      <c r="AD123" s="68">
        <v>13</v>
      </c>
      <c r="AE123" s="68">
        <v>14</v>
      </c>
      <c r="AG123" s="68">
        <v>41</v>
      </c>
      <c r="AH123" s="68">
        <v>28</v>
      </c>
      <c r="AI123" s="68">
        <v>16</v>
      </c>
      <c r="AJ123" s="68">
        <v>8</v>
      </c>
      <c r="AK123" s="68">
        <v>14</v>
      </c>
      <c r="AL123" s="68">
        <v>11</v>
      </c>
      <c r="AM123" s="68">
        <v>14</v>
      </c>
    </row>
    <row r="124" spans="2:39">
      <c r="B124" s="423"/>
      <c r="C124" s="390"/>
      <c r="D124" s="71">
        <v>0.21167883211678801</v>
      </c>
      <c r="E124" s="71">
        <v>8.7591240875912399E-2</v>
      </c>
      <c r="F124" s="71">
        <v>9.4890510948905105E-2</v>
      </c>
      <c r="G124" s="71">
        <v>0.13138686131386901</v>
      </c>
      <c r="H124" s="71">
        <v>0.44525547445255498</v>
      </c>
      <c r="I124" s="71">
        <v>2.9197080291970798E-2</v>
      </c>
      <c r="K124" s="71">
        <v>0.1328125</v>
      </c>
      <c r="L124" s="71">
        <v>0.2265625</v>
      </c>
      <c r="M124" s="71">
        <v>0.125</v>
      </c>
      <c r="N124" s="71">
        <v>8.59375E-2</v>
      </c>
      <c r="O124" s="71">
        <v>0.390625</v>
      </c>
      <c r="P124" s="71">
        <v>3.90625E-2</v>
      </c>
      <c r="R124" s="71">
        <v>0.19402985074626899</v>
      </c>
      <c r="S124" s="71">
        <v>0.201492537313433</v>
      </c>
      <c r="T124" s="71">
        <v>0.14179104477611901</v>
      </c>
      <c r="U124" s="71">
        <v>0.12686567164179099</v>
      </c>
      <c r="V124" s="71">
        <v>0.25373134328358199</v>
      </c>
      <c r="W124" s="71">
        <v>8.2089552238805999E-2</v>
      </c>
      <c r="Y124" s="71">
        <v>0.25190839694656503</v>
      </c>
      <c r="Z124" s="71">
        <v>0.25954198473282403</v>
      </c>
      <c r="AA124" s="71">
        <v>0.122137404580153</v>
      </c>
      <c r="AB124" s="71">
        <v>6.8702290076335895E-2</v>
      </c>
      <c r="AC124" s="71">
        <v>9.1603053435114504E-2</v>
      </c>
      <c r="AD124" s="71">
        <v>9.9236641221374003E-2</v>
      </c>
      <c r="AE124" s="71">
        <v>0.106870229007634</v>
      </c>
      <c r="AG124" s="71">
        <v>0.310606060606061</v>
      </c>
      <c r="AH124" s="71">
        <v>0.21212121212121199</v>
      </c>
      <c r="AI124" s="71">
        <v>0.12121212121212099</v>
      </c>
      <c r="AJ124" s="71">
        <v>6.0606060606060601E-2</v>
      </c>
      <c r="AK124" s="71">
        <v>0.10606060606060599</v>
      </c>
      <c r="AL124" s="71">
        <v>8.3333333333333301E-2</v>
      </c>
      <c r="AM124" s="71">
        <v>0.10606060606060599</v>
      </c>
    </row>
    <row r="125" spans="2:39">
      <c r="B125" s="423"/>
      <c r="C125" s="392" t="s">
        <v>89</v>
      </c>
      <c r="D125" s="68">
        <v>5</v>
      </c>
      <c r="E125" s="68">
        <v>10</v>
      </c>
      <c r="F125" s="68">
        <v>14</v>
      </c>
      <c r="G125" s="68">
        <v>11</v>
      </c>
      <c r="H125" s="68">
        <v>67</v>
      </c>
      <c r="I125" s="68">
        <v>22</v>
      </c>
      <c r="K125" s="68">
        <v>7</v>
      </c>
      <c r="L125" s="68">
        <v>17</v>
      </c>
      <c r="M125" s="68">
        <v>21</v>
      </c>
      <c r="N125" s="68">
        <v>12</v>
      </c>
      <c r="O125" s="68">
        <v>47</v>
      </c>
      <c r="P125" s="68">
        <v>14</v>
      </c>
      <c r="R125" s="68">
        <v>21</v>
      </c>
      <c r="S125" s="68">
        <v>20</v>
      </c>
      <c r="T125" s="68">
        <v>23</v>
      </c>
      <c r="U125" s="68">
        <v>14</v>
      </c>
      <c r="V125" s="68">
        <v>31</v>
      </c>
      <c r="W125" s="68">
        <v>8</v>
      </c>
      <c r="Y125" s="68">
        <v>21</v>
      </c>
      <c r="Z125" s="68">
        <v>24</v>
      </c>
      <c r="AA125" s="68">
        <v>11</v>
      </c>
      <c r="AB125" s="68">
        <v>15</v>
      </c>
      <c r="AC125" s="68">
        <v>18</v>
      </c>
      <c r="AD125" s="68">
        <v>13</v>
      </c>
      <c r="AE125" s="68">
        <v>18</v>
      </c>
      <c r="AG125" s="68">
        <v>39</v>
      </c>
      <c r="AH125" s="68">
        <v>23</v>
      </c>
      <c r="AI125" s="68">
        <v>9</v>
      </c>
      <c r="AJ125" s="68">
        <v>6</v>
      </c>
      <c r="AK125" s="68">
        <v>11</v>
      </c>
      <c r="AL125" s="68">
        <v>9</v>
      </c>
      <c r="AM125" s="68">
        <v>14</v>
      </c>
    </row>
    <row r="126" spans="2:39">
      <c r="B126" s="423"/>
      <c r="C126" s="390"/>
      <c r="D126" s="71">
        <v>3.8759689922480599E-2</v>
      </c>
      <c r="E126" s="71">
        <v>7.7519379844961198E-2</v>
      </c>
      <c r="F126" s="71">
        <v>0.108527131782946</v>
      </c>
      <c r="G126" s="71">
        <v>8.5271317829457405E-2</v>
      </c>
      <c r="H126" s="71">
        <v>0.51937984496124001</v>
      </c>
      <c r="I126" s="71">
        <v>0.170542635658915</v>
      </c>
      <c r="K126" s="71">
        <v>5.93220338983051E-2</v>
      </c>
      <c r="L126" s="71">
        <v>0.144067796610169</v>
      </c>
      <c r="M126" s="71">
        <v>0.177966101694915</v>
      </c>
      <c r="N126" s="71">
        <v>0.101694915254237</v>
      </c>
      <c r="O126" s="71">
        <v>0.39830508474576298</v>
      </c>
      <c r="P126" s="71">
        <v>0.11864406779661001</v>
      </c>
      <c r="R126" s="71">
        <v>0.17948717948717899</v>
      </c>
      <c r="S126" s="71">
        <v>0.170940170940171</v>
      </c>
      <c r="T126" s="71">
        <v>0.19658119658119699</v>
      </c>
      <c r="U126" s="71">
        <v>0.11965811965812</v>
      </c>
      <c r="V126" s="71">
        <v>0.26495726495726502</v>
      </c>
      <c r="W126" s="71">
        <v>6.8376068376068397E-2</v>
      </c>
      <c r="Y126" s="71">
        <v>0.17499999999999999</v>
      </c>
      <c r="Z126" s="71">
        <v>0.2</v>
      </c>
      <c r="AA126" s="71">
        <v>9.1666666666666702E-2</v>
      </c>
      <c r="AB126" s="71">
        <v>0.125</v>
      </c>
      <c r="AC126" s="71">
        <v>0.15</v>
      </c>
      <c r="AD126" s="71">
        <v>0.108333333333333</v>
      </c>
      <c r="AE126" s="71">
        <v>0.15</v>
      </c>
      <c r="AG126" s="71">
        <v>0.35135135135135098</v>
      </c>
      <c r="AH126" s="71">
        <v>0.20720720720720701</v>
      </c>
      <c r="AI126" s="71">
        <v>8.1081081081081099E-2</v>
      </c>
      <c r="AJ126" s="71">
        <v>5.4054054054054099E-2</v>
      </c>
      <c r="AK126" s="71">
        <v>9.90990990990991E-2</v>
      </c>
      <c r="AL126" s="71">
        <v>8.1081081081081099E-2</v>
      </c>
      <c r="AM126" s="71">
        <v>0.126126126126126</v>
      </c>
    </row>
    <row r="127" spans="2:39">
      <c r="B127" s="423"/>
      <c r="C127" s="392" t="s">
        <v>90</v>
      </c>
      <c r="D127" s="68">
        <v>7</v>
      </c>
      <c r="E127" s="68">
        <v>11</v>
      </c>
      <c r="F127" s="68">
        <v>13</v>
      </c>
      <c r="G127" s="68">
        <v>15</v>
      </c>
      <c r="H127" s="68">
        <v>89</v>
      </c>
      <c r="I127" s="68">
        <v>8</v>
      </c>
      <c r="K127" s="68">
        <v>17</v>
      </c>
      <c r="L127" s="68">
        <v>16</v>
      </c>
      <c r="M127" s="68">
        <v>18</v>
      </c>
      <c r="N127" s="68">
        <v>8</v>
      </c>
      <c r="O127" s="68">
        <v>66</v>
      </c>
      <c r="P127" s="68">
        <v>3</v>
      </c>
      <c r="R127" s="68">
        <v>22</v>
      </c>
      <c r="S127" s="68">
        <v>20</v>
      </c>
      <c r="T127" s="68">
        <v>23</v>
      </c>
      <c r="U127" s="68">
        <v>10</v>
      </c>
      <c r="V127" s="68">
        <v>51</v>
      </c>
      <c r="W127" s="68">
        <v>6</v>
      </c>
      <c r="Y127" s="68">
        <v>37</v>
      </c>
      <c r="Z127" s="68">
        <v>19</v>
      </c>
      <c r="AA127" s="68">
        <v>15</v>
      </c>
      <c r="AB127" s="68">
        <v>12</v>
      </c>
      <c r="AC127" s="68">
        <v>34</v>
      </c>
      <c r="AD127" s="68">
        <v>6</v>
      </c>
      <c r="AE127" s="68">
        <v>7</v>
      </c>
      <c r="AG127" s="68">
        <v>37</v>
      </c>
      <c r="AH127" s="68">
        <v>27</v>
      </c>
      <c r="AI127" s="68">
        <v>11</v>
      </c>
      <c r="AJ127" s="68">
        <v>5</v>
      </c>
      <c r="AK127" s="68">
        <v>19</v>
      </c>
      <c r="AL127" s="68">
        <v>6</v>
      </c>
      <c r="AM127" s="68">
        <v>6</v>
      </c>
    </row>
    <row r="128" spans="2:39">
      <c r="B128" s="423"/>
      <c r="C128" s="390"/>
      <c r="D128" s="71">
        <v>4.8951048951048903E-2</v>
      </c>
      <c r="E128" s="71">
        <v>7.69230769230769E-2</v>
      </c>
      <c r="F128" s="71">
        <v>9.0909090909090898E-2</v>
      </c>
      <c r="G128" s="71">
        <v>0.10489510489510501</v>
      </c>
      <c r="H128" s="71">
        <v>0.62237762237762195</v>
      </c>
      <c r="I128" s="71">
        <v>5.5944055944055902E-2</v>
      </c>
      <c r="K128" s="71">
        <v>0.1328125</v>
      </c>
      <c r="L128" s="71">
        <v>0.125</v>
      </c>
      <c r="M128" s="71">
        <v>0.140625</v>
      </c>
      <c r="N128" s="71">
        <v>6.25E-2</v>
      </c>
      <c r="O128" s="71">
        <v>0.515625</v>
      </c>
      <c r="P128" s="71">
        <v>2.34375E-2</v>
      </c>
      <c r="R128" s="71">
        <v>0.16666666666666699</v>
      </c>
      <c r="S128" s="71">
        <v>0.15151515151515199</v>
      </c>
      <c r="T128" s="71">
        <v>0.174242424242424</v>
      </c>
      <c r="U128" s="71">
        <v>7.5757575757575801E-2</v>
      </c>
      <c r="V128" s="71">
        <v>0.38636363636363602</v>
      </c>
      <c r="W128" s="71">
        <v>4.5454545454545497E-2</v>
      </c>
      <c r="Y128" s="71">
        <v>0.28461538461538499</v>
      </c>
      <c r="Z128" s="71">
        <v>0.146153846153846</v>
      </c>
      <c r="AA128" s="71">
        <v>0.115384615384615</v>
      </c>
      <c r="AB128" s="71">
        <v>9.2307692307692299E-2</v>
      </c>
      <c r="AC128" s="71">
        <v>0.261538461538462</v>
      </c>
      <c r="AD128" s="71">
        <v>4.6153846153846101E-2</v>
      </c>
      <c r="AE128" s="71">
        <v>5.3846153846153898E-2</v>
      </c>
      <c r="AG128" s="71">
        <v>0.33333333333333298</v>
      </c>
      <c r="AH128" s="71">
        <v>0.24324324324324301</v>
      </c>
      <c r="AI128" s="71">
        <v>9.90990990990991E-2</v>
      </c>
      <c r="AJ128" s="71">
        <v>4.5045045045045001E-2</v>
      </c>
      <c r="AK128" s="71">
        <v>0.171171171171171</v>
      </c>
      <c r="AL128" s="71">
        <v>5.4054054054054099E-2</v>
      </c>
      <c r="AM128" s="71">
        <v>5.4054054054054099E-2</v>
      </c>
    </row>
    <row r="129" spans="2:39">
      <c r="B129" s="423"/>
      <c r="C129" s="392" t="s">
        <v>91</v>
      </c>
      <c r="D129" s="68">
        <v>13</v>
      </c>
      <c r="E129" s="68">
        <v>17</v>
      </c>
      <c r="F129" s="68">
        <v>17</v>
      </c>
      <c r="G129" s="68">
        <v>9</v>
      </c>
      <c r="H129" s="68">
        <v>100</v>
      </c>
      <c r="I129" s="68">
        <v>11</v>
      </c>
      <c r="K129" s="68">
        <v>21</v>
      </c>
      <c r="L129" s="68">
        <v>17</v>
      </c>
      <c r="M129" s="68">
        <v>17</v>
      </c>
      <c r="N129" s="68">
        <v>19</v>
      </c>
      <c r="O129" s="68">
        <v>69</v>
      </c>
      <c r="P129" s="68">
        <v>7</v>
      </c>
      <c r="R129" s="68">
        <v>31</v>
      </c>
      <c r="S129" s="68">
        <v>23</v>
      </c>
      <c r="T129" s="68">
        <v>23</v>
      </c>
      <c r="U129" s="68">
        <v>14</v>
      </c>
      <c r="V129" s="68">
        <v>47</v>
      </c>
      <c r="W129" s="68">
        <v>9</v>
      </c>
      <c r="Y129" s="68">
        <v>31</v>
      </c>
      <c r="Z129" s="68">
        <v>35</v>
      </c>
      <c r="AA129" s="68">
        <v>19</v>
      </c>
      <c r="AB129" s="68">
        <v>19</v>
      </c>
      <c r="AC129" s="68">
        <v>16</v>
      </c>
      <c r="AD129" s="68">
        <v>21</v>
      </c>
      <c r="AE129" s="68">
        <v>9</v>
      </c>
      <c r="AG129" s="68">
        <v>39</v>
      </c>
      <c r="AH129" s="68">
        <v>27</v>
      </c>
      <c r="AI129" s="68">
        <v>24</v>
      </c>
      <c r="AJ129" s="68">
        <v>9</v>
      </c>
      <c r="AK129" s="68">
        <v>19</v>
      </c>
      <c r="AL129" s="68">
        <v>15</v>
      </c>
      <c r="AM129" s="68">
        <v>8</v>
      </c>
    </row>
    <row r="130" spans="2:39">
      <c r="B130" s="423"/>
      <c r="C130" s="390"/>
      <c r="D130" s="71">
        <v>7.7844311377245498E-2</v>
      </c>
      <c r="E130" s="71">
        <v>0.101796407185629</v>
      </c>
      <c r="F130" s="71">
        <v>0.101796407185629</v>
      </c>
      <c r="G130" s="71">
        <v>5.3892215568862298E-2</v>
      </c>
      <c r="H130" s="71">
        <v>0.59880239520958101</v>
      </c>
      <c r="I130" s="71">
        <v>6.5868263473053898E-2</v>
      </c>
      <c r="K130" s="71">
        <v>0.14000000000000001</v>
      </c>
      <c r="L130" s="71">
        <v>0.11333333333333299</v>
      </c>
      <c r="M130" s="71">
        <v>0.11333333333333299</v>
      </c>
      <c r="N130" s="71">
        <v>0.12666666666666701</v>
      </c>
      <c r="O130" s="71">
        <v>0.46</v>
      </c>
      <c r="P130" s="71">
        <v>4.6666666666666697E-2</v>
      </c>
      <c r="R130" s="71">
        <v>0.210884353741497</v>
      </c>
      <c r="S130" s="71">
        <v>0.156462585034014</v>
      </c>
      <c r="T130" s="71">
        <v>0.156462585034014</v>
      </c>
      <c r="U130" s="71">
        <v>9.5238095238095205E-2</v>
      </c>
      <c r="V130" s="71">
        <v>0.319727891156463</v>
      </c>
      <c r="W130" s="71">
        <v>6.1224489795918401E-2</v>
      </c>
      <c r="Y130" s="71">
        <v>0.206666666666667</v>
      </c>
      <c r="Z130" s="71">
        <v>0.233333333333333</v>
      </c>
      <c r="AA130" s="71">
        <v>0.12666666666666701</v>
      </c>
      <c r="AB130" s="71">
        <v>0.12666666666666701</v>
      </c>
      <c r="AC130" s="71">
        <v>0.10666666666666701</v>
      </c>
      <c r="AD130" s="71">
        <v>0.14000000000000001</v>
      </c>
      <c r="AE130" s="71">
        <v>0.06</v>
      </c>
      <c r="AG130" s="71">
        <v>0.27659574468085102</v>
      </c>
      <c r="AH130" s="71">
        <v>0.19148936170212799</v>
      </c>
      <c r="AI130" s="71">
        <v>0.170212765957447</v>
      </c>
      <c r="AJ130" s="71">
        <v>6.3829787234042604E-2</v>
      </c>
      <c r="AK130" s="71">
        <v>0.134751773049645</v>
      </c>
      <c r="AL130" s="71">
        <v>0.10638297872340401</v>
      </c>
      <c r="AM130" s="71">
        <v>5.6737588652482303E-2</v>
      </c>
    </row>
    <row r="131" spans="2:39">
      <c r="B131" s="423"/>
      <c r="C131" s="392" t="s">
        <v>92</v>
      </c>
      <c r="D131" s="68">
        <v>10</v>
      </c>
      <c r="E131" s="68">
        <v>12</v>
      </c>
      <c r="F131" s="68">
        <v>25</v>
      </c>
      <c r="G131" s="68">
        <v>10</v>
      </c>
      <c r="H131" s="68">
        <v>86</v>
      </c>
      <c r="I131" s="68">
        <v>16</v>
      </c>
      <c r="K131" s="68">
        <v>14</v>
      </c>
      <c r="L131" s="68">
        <v>19</v>
      </c>
      <c r="M131" s="68">
        <v>28</v>
      </c>
      <c r="N131" s="68">
        <v>10</v>
      </c>
      <c r="O131" s="68">
        <v>69</v>
      </c>
      <c r="P131" s="68">
        <v>3</v>
      </c>
      <c r="R131" s="68">
        <v>26</v>
      </c>
      <c r="S131" s="68">
        <v>32</v>
      </c>
      <c r="T131" s="68">
        <v>19</v>
      </c>
      <c r="U131" s="68">
        <v>17</v>
      </c>
      <c r="V131" s="68">
        <v>43</v>
      </c>
      <c r="W131" s="68">
        <v>7</v>
      </c>
      <c r="Y131" s="68">
        <v>28</v>
      </c>
      <c r="Z131" s="68">
        <v>29</v>
      </c>
      <c r="AA131" s="68">
        <v>23</v>
      </c>
      <c r="AB131" s="68">
        <v>6</v>
      </c>
      <c r="AC131" s="68">
        <v>33</v>
      </c>
      <c r="AD131" s="68">
        <v>13</v>
      </c>
      <c r="AE131" s="68">
        <v>11</v>
      </c>
      <c r="AG131" s="68">
        <v>37</v>
      </c>
      <c r="AH131" s="68">
        <v>26</v>
      </c>
      <c r="AI131" s="68">
        <v>21</v>
      </c>
      <c r="AJ131" s="68">
        <v>8</v>
      </c>
      <c r="AK131" s="68">
        <v>24</v>
      </c>
      <c r="AL131" s="68">
        <v>10</v>
      </c>
      <c r="AM131" s="68">
        <v>9</v>
      </c>
    </row>
    <row r="132" spans="2:39">
      <c r="B132" s="423"/>
      <c r="C132" s="390"/>
      <c r="D132" s="71">
        <v>6.2893081761006303E-2</v>
      </c>
      <c r="E132" s="71">
        <v>7.5471698113207503E-2</v>
      </c>
      <c r="F132" s="71">
        <v>0.15723270440251599</v>
      </c>
      <c r="G132" s="71">
        <v>6.2893081761006303E-2</v>
      </c>
      <c r="H132" s="71">
        <v>0.54088050314465397</v>
      </c>
      <c r="I132" s="71">
        <v>0.10062893081761</v>
      </c>
      <c r="K132" s="71">
        <v>9.7902097902097904E-2</v>
      </c>
      <c r="L132" s="71">
        <v>0.132867132867133</v>
      </c>
      <c r="M132" s="71">
        <v>0.195804195804196</v>
      </c>
      <c r="N132" s="71">
        <v>6.9930069930069894E-2</v>
      </c>
      <c r="O132" s="71">
        <v>0.482517482517483</v>
      </c>
      <c r="P132" s="71">
        <v>2.0979020979021001E-2</v>
      </c>
      <c r="R132" s="71">
        <v>0.180555555555556</v>
      </c>
      <c r="S132" s="71">
        <v>0.22222222222222199</v>
      </c>
      <c r="T132" s="71">
        <v>0.131944444444444</v>
      </c>
      <c r="U132" s="71">
        <v>0.118055555555556</v>
      </c>
      <c r="V132" s="71">
        <v>0.29861111111111099</v>
      </c>
      <c r="W132" s="71">
        <v>4.8611111111111098E-2</v>
      </c>
      <c r="Y132" s="71">
        <v>0.195804195804196</v>
      </c>
      <c r="Z132" s="71">
        <v>0.20279720279720301</v>
      </c>
      <c r="AA132" s="71">
        <v>0.160839160839161</v>
      </c>
      <c r="AB132" s="71">
        <v>4.1958041958042001E-2</v>
      </c>
      <c r="AC132" s="71">
        <v>0.230769230769231</v>
      </c>
      <c r="AD132" s="71">
        <v>9.0909090909090898E-2</v>
      </c>
      <c r="AE132" s="71">
        <v>7.69230769230769E-2</v>
      </c>
      <c r="AG132" s="71">
        <v>0.27407407407407403</v>
      </c>
      <c r="AH132" s="71">
        <v>0.19259259259259301</v>
      </c>
      <c r="AI132" s="71">
        <v>0.155555555555556</v>
      </c>
      <c r="AJ132" s="71">
        <v>5.9259259259259303E-2</v>
      </c>
      <c r="AK132" s="71">
        <v>0.17777777777777801</v>
      </c>
      <c r="AL132" s="71">
        <v>7.4074074074074098E-2</v>
      </c>
      <c r="AM132" s="71">
        <v>6.6666666666666693E-2</v>
      </c>
    </row>
    <row r="133" spans="2:39">
      <c r="B133" s="423"/>
      <c r="C133" s="392" t="s">
        <v>93</v>
      </c>
      <c r="D133" s="68">
        <v>9</v>
      </c>
      <c r="E133" s="68">
        <v>11</v>
      </c>
      <c r="F133" s="68">
        <v>15</v>
      </c>
      <c r="G133" s="68">
        <v>11</v>
      </c>
      <c r="H133" s="68">
        <v>91</v>
      </c>
      <c r="I133" s="68">
        <v>16</v>
      </c>
      <c r="K133" s="68">
        <v>23</v>
      </c>
      <c r="L133" s="68">
        <v>16</v>
      </c>
      <c r="M133" s="68">
        <v>18</v>
      </c>
      <c r="N133" s="68">
        <v>14</v>
      </c>
      <c r="O133" s="68">
        <v>58</v>
      </c>
      <c r="P133" s="68">
        <v>13</v>
      </c>
      <c r="R133" s="68">
        <v>29</v>
      </c>
      <c r="S133" s="68">
        <v>14</v>
      </c>
      <c r="T133" s="68">
        <v>28</v>
      </c>
      <c r="U133" s="68">
        <v>12</v>
      </c>
      <c r="V133" s="68">
        <v>53</v>
      </c>
      <c r="W133" s="68">
        <v>4</v>
      </c>
      <c r="Y133" s="68">
        <v>39</v>
      </c>
      <c r="Z133" s="68">
        <v>21</v>
      </c>
      <c r="AA133" s="68">
        <v>22</v>
      </c>
      <c r="AB133" s="68">
        <v>13</v>
      </c>
      <c r="AC133" s="68">
        <v>24</v>
      </c>
      <c r="AD133" s="68">
        <v>10</v>
      </c>
      <c r="AE133" s="68">
        <v>13</v>
      </c>
      <c r="AG133" s="68">
        <v>31</v>
      </c>
      <c r="AH133" s="68">
        <v>34</v>
      </c>
      <c r="AI133" s="68">
        <v>20</v>
      </c>
      <c r="AJ133" s="68">
        <v>7</v>
      </c>
      <c r="AK133" s="68">
        <v>13</v>
      </c>
      <c r="AL133" s="68">
        <v>15</v>
      </c>
      <c r="AM133" s="68">
        <v>17</v>
      </c>
    </row>
    <row r="134" spans="2:39">
      <c r="B134" s="423"/>
      <c r="C134" s="390"/>
      <c r="D134" s="71">
        <v>5.8823529411764698E-2</v>
      </c>
      <c r="E134" s="71">
        <v>7.1895424836601302E-2</v>
      </c>
      <c r="F134" s="71">
        <v>9.8039215686274495E-2</v>
      </c>
      <c r="G134" s="71">
        <v>7.1895424836601302E-2</v>
      </c>
      <c r="H134" s="71">
        <v>0.59477124183006502</v>
      </c>
      <c r="I134" s="71">
        <v>0.10457516339869299</v>
      </c>
      <c r="K134" s="71">
        <v>0.161971830985915</v>
      </c>
      <c r="L134" s="71">
        <v>0.11267605633802801</v>
      </c>
      <c r="M134" s="71">
        <v>0.12676056338028199</v>
      </c>
      <c r="N134" s="71">
        <v>9.85915492957746E-2</v>
      </c>
      <c r="O134" s="71">
        <v>0.40845070422535201</v>
      </c>
      <c r="P134" s="71">
        <v>9.1549295774647904E-2</v>
      </c>
      <c r="R134" s="71">
        <v>0.20714285714285699</v>
      </c>
      <c r="S134" s="71">
        <v>0.1</v>
      </c>
      <c r="T134" s="71">
        <v>0.2</v>
      </c>
      <c r="U134" s="71">
        <v>8.5714285714285701E-2</v>
      </c>
      <c r="V134" s="71">
        <v>0.378571428571429</v>
      </c>
      <c r="W134" s="71">
        <v>2.8571428571428598E-2</v>
      </c>
      <c r="Y134" s="71">
        <v>0.27464788732394402</v>
      </c>
      <c r="Z134" s="71">
        <v>0.147887323943662</v>
      </c>
      <c r="AA134" s="71">
        <v>0.154929577464789</v>
      </c>
      <c r="AB134" s="71">
        <v>9.1549295774647904E-2</v>
      </c>
      <c r="AC134" s="71">
        <v>0.169014084507042</v>
      </c>
      <c r="AD134" s="71">
        <v>7.0422535211267595E-2</v>
      </c>
      <c r="AE134" s="71">
        <v>9.1549295774647904E-2</v>
      </c>
      <c r="AG134" s="71">
        <v>0.226277372262774</v>
      </c>
      <c r="AH134" s="71">
        <v>0.24817518248175199</v>
      </c>
      <c r="AI134" s="71">
        <v>0.145985401459854</v>
      </c>
      <c r="AJ134" s="71">
        <v>5.1094890510948898E-2</v>
      </c>
      <c r="AK134" s="71">
        <v>9.4890510948905105E-2</v>
      </c>
      <c r="AL134" s="71">
        <v>0.109489051094891</v>
      </c>
      <c r="AM134" s="71">
        <v>0.124087591240876</v>
      </c>
    </row>
    <row r="135" spans="2:39">
      <c r="B135" s="423"/>
      <c r="C135" s="392" t="s">
        <v>94</v>
      </c>
      <c r="D135" s="68">
        <v>10</v>
      </c>
      <c r="E135" s="68">
        <v>18</v>
      </c>
      <c r="F135" s="68">
        <v>17</v>
      </c>
      <c r="G135" s="68">
        <v>15</v>
      </c>
      <c r="H135" s="68">
        <v>103</v>
      </c>
      <c r="I135" s="68">
        <v>10</v>
      </c>
      <c r="K135" s="68">
        <v>10</v>
      </c>
      <c r="L135" s="68">
        <v>22</v>
      </c>
      <c r="M135" s="68">
        <v>25</v>
      </c>
      <c r="N135" s="68">
        <v>17</v>
      </c>
      <c r="O135" s="68">
        <v>73</v>
      </c>
      <c r="P135" s="68">
        <v>12</v>
      </c>
      <c r="R135" s="68">
        <v>22</v>
      </c>
      <c r="S135" s="68">
        <v>27</v>
      </c>
      <c r="T135" s="68">
        <v>36</v>
      </c>
      <c r="U135" s="68">
        <v>16</v>
      </c>
      <c r="V135" s="68">
        <v>50</v>
      </c>
      <c r="W135" s="68">
        <v>11</v>
      </c>
      <c r="Y135" s="68">
        <v>40</v>
      </c>
      <c r="Z135" s="68">
        <v>32</v>
      </c>
      <c r="AA135" s="68">
        <v>23</v>
      </c>
      <c r="AB135" s="68">
        <v>12</v>
      </c>
      <c r="AC135" s="68">
        <v>25</v>
      </c>
      <c r="AD135" s="68">
        <v>15</v>
      </c>
      <c r="AE135" s="68">
        <v>18</v>
      </c>
      <c r="AG135" s="68">
        <v>48</v>
      </c>
      <c r="AH135" s="68">
        <v>36</v>
      </c>
      <c r="AI135" s="68">
        <v>18</v>
      </c>
      <c r="AJ135" s="68">
        <v>7</v>
      </c>
      <c r="AK135" s="68">
        <v>17</v>
      </c>
      <c r="AL135" s="68">
        <v>21</v>
      </c>
      <c r="AM135" s="68">
        <v>8</v>
      </c>
    </row>
    <row r="136" spans="2:39">
      <c r="B136" s="423"/>
      <c r="C136" s="390"/>
      <c r="D136" s="71">
        <v>5.7803468208092498E-2</v>
      </c>
      <c r="E136" s="71">
        <v>0.10404624277456601</v>
      </c>
      <c r="F136" s="71">
        <v>9.8265895953757204E-2</v>
      </c>
      <c r="G136" s="71">
        <v>8.6705202312138699E-2</v>
      </c>
      <c r="H136" s="71">
        <v>0.59537572254335303</v>
      </c>
      <c r="I136" s="71">
        <v>5.7803468208092498E-2</v>
      </c>
      <c r="K136" s="71">
        <v>6.2893081761006303E-2</v>
      </c>
      <c r="L136" s="71">
        <v>0.138364779874214</v>
      </c>
      <c r="M136" s="71">
        <v>0.15723270440251599</v>
      </c>
      <c r="N136" s="71">
        <v>0.106918238993711</v>
      </c>
      <c r="O136" s="71">
        <v>0.45911949685534598</v>
      </c>
      <c r="P136" s="71">
        <v>7.5471698113207503E-2</v>
      </c>
      <c r="R136" s="71">
        <v>0.13580246913580199</v>
      </c>
      <c r="S136" s="71">
        <v>0.16666666666666699</v>
      </c>
      <c r="T136" s="71">
        <v>0.22222222222222199</v>
      </c>
      <c r="U136" s="71">
        <v>9.8765432098765399E-2</v>
      </c>
      <c r="V136" s="71">
        <v>0.30864197530864201</v>
      </c>
      <c r="W136" s="71">
        <v>6.7901234567901203E-2</v>
      </c>
      <c r="Y136" s="71">
        <v>0.24242424242424199</v>
      </c>
      <c r="Z136" s="71">
        <v>0.19393939393939399</v>
      </c>
      <c r="AA136" s="71">
        <v>0.13939393939393899</v>
      </c>
      <c r="AB136" s="71">
        <v>7.2727272727272696E-2</v>
      </c>
      <c r="AC136" s="71">
        <v>0.15151515151515199</v>
      </c>
      <c r="AD136" s="71">
        <v>9.0909090909090898E-2</v>
      </c>
      <c r="AE136" s="71">
        <v>0.109090909090909</v>
      </c>
      <c r="AG136" s="71">
        <v>0.309677419354839</v>
      </c>
      <c r="AH136" s="71">
        <v>0.23225806451612899</v>
      </c>
      <c r="AI136" s="71">
        <v>0.11612903225806499</v>
      </c>
      <c r="AJ136" s="71">
        <v>4.5161290322580601E-2</v>
      </c>
      <c r="AK136" s="71">
        <v>0.109677419354839</v>
      </c>
      <c r="AL136" s="71">
        <v>0.135483870967742</v>
      </c>
      <c r="AM136" s="71">
        <v>5.16129032258065E-2</v>
      </c>
    </row>
    <row r="137" spans="2:39">
      <c r="B137" s="423"/>
      <c r="C137" s="392" t="s">
        <v>95</v>
      </c>
      <c r="D137" s="68">
        <v>10</v>
      </c>
      <c r="E137" s="68">
        <v>20</v>
      </c>
      <c r="F137" s="68">
        <v>14</v>
      </c>
      <c r="G137" s="68">
        <v>10</v>
      </c>
      <c r="H137" s="68">
        <v>107</v>
      </c>
      <c r="I137" s="68">
        <v>9</v>
      </c>
      <c r="K137" s="68">
        <v>15</v>
      </c>
      <c r="L137" s="68">
        <v>18</v>
      </c>
      <c r="M137" s="68">
        <v>10</v>
      </c>
      <c r="N137" s="68">
        <v>14</v>
      </c>
      <c r="O137" s="68">
        <v>86</v>
      </c>
      <c r="P137" s="68">
        <v>13</v>
      </c>
      <c r="R137" s="68">
        <v>33</v>
      </c>
      <c r="S137" s="68">
        <v>17</v>
      </c>
      <c r="T137" s="68">
        <v>32</v>
      </c>
      <c r="U137" s="68">
        <v>17</v>
      </c>
      <c r="V137" s="68">
        <v>40</v>
      </c>
      <c r="W137" s="68">
        <v>19</v>
      </c>
      <c r="Y137" s="68">
        <v>46</v>
      </c>
      <c r="Z137" s="68">
        <v>32</v>
      </c>
      <c r="AA137" s="68">
        <v>22</v>
      </c>
      <c r="AB137" s="68">
        <v>4</v>
      </c>
      <c r="AC137" s="68">
        <v>27</v>
      </c>
      <c r="AD137" s="68">
        <v>11</v>
      </c>
      <c r="AE137" s="68">
        <v>17</v>
      </c>
      <c r="AG137" s="68">
        <v>48</v>
      </c>
      <c r="AH137" s="68">
        <v>35</v>
      </c>
      <c r="AI137" s="68">
        <v>18</v>
      </c>
      <c r="AJ137" s="68">
        <v>5</v>
      </c>
      <c r="AK137" s="68">
        <v>27</v>
      </c>
      <c r="AL137" s="68">
        <v>11</v>
      </c>
      <c r="AM137" s="68">
        <v>13</v>
      </c>
    </row>
    <row r="138" spans="2:39">
      <c r="B138" s="423"/>
      <c r="C138" s="391"/>
      <c r="D138" s="71">
        <v>5.8823529411764698E-2</v>
      </c>
      <c r="E138" s="71">
        <v>0.11764705882352899</v>
      </c>
      <c r="F138" s="71">
        <v>8.2352941176470601E-2</v>
      </c>
      <c r="G138" s="71">
        <v>5.8823529411764698E-2</v>
      </c>
      <c r="H138" s="71">
        <v>0.629411764705882</v>
      </c>
      <c r="I138" s="71">
        <v>5.29411764705882E-2</v>
      </c>
      <c r="K138" s="71">
        <v>9.6153846153846104E-2</v>
      </c>
      <c r="L138" s="71">
        <v>0.115384615384615</v>
      </c>
      <c r="M138" s="71">
        <v>6.4102564102564097E-2</v>
      </c>
      <c r="N138" s="71">
        <v>8.9743589743589702E-2</v>
      </c>
      <c r="O138" s="71">
        <v>0.55128205128205099</v>
      </c>
      <c r="P138" s="71">
        <v>8.3333333333333301E-2</v>
      </c>
      <c r="R138" s="71">
        <v>0.208860759493671</v>
      </c>
      <c r="S138" s="71">
        <v>0.107594936708861</v>
      </c>
      <c r="T138" s="71">
        <v>0.20253164556962</v>
      </c>
      <c r="U138" s="71">
        <v>0.107594936708861</v>
      </c>
      <c r="V138" s="71">
        <v>0.253164556962025</v>
      </c>
      <c r="W138" s="71">
        <v>0.120253164556962</v>
      </c>
      <c r="Y138" s="71">
        <v>0.28930817610062898</v>
      </c>
      <c r="Z138" s="71">
        <v>0.20125786163522</v>
      </c>
      <c r="AA138" s="71">
        <v>0.138364779874214</v>
      </c>
      <c r="AB138" s="71">
        <v>2.51572327044025E-2</v>
      </c>
      <c r="AC138" s="71">
        <v>0.169811320754717</v>
      </c>
      <c r="AD138" s="71">
        <v>6.9182389937106903E-2</v>
      </c>
      <c r="AE138" s="71">
        <v>0.106918238993711</v>
      </c>
      <c r="AG138" s="71">
        <v>0.305732484076433</v>
      </c>
      <c r="AH138" s="71">
        <v>0.22292993630573199</v>
      </c>
      <c r="AI138" s="71">
        <v>0.11464968152866201</v>
      </c>
      <c r="AJ138" s="71">
        <v>3.1847133757961797E-2</v>
      </c>
      <c r="AK138" s="71">
        <v>0.17197452229299401</v>
      </c>
      <c r="AL138" s="71">
        <v>7.0063694267515894E-2</v>
      </c>
      <c r="AM138" s="71">
        <v>8.2802547770700605E-2</v>
      </c>
    </row>
    <row r="139" spans="2:39" ht="13.5" customHeight="1">
      <c r="D139" s="61"/>
      <c r="K139" s="61"/>
      <c r="R139" s="61"/>
      <c r="Y139" s="61"/>
      <c r="AG139" s="61"/>
    </row>
    <row r="140" spans="2:39" ht="12.75" customHeight="1">
      <c r="B140" s="60"/>
    </row>
  </sheetData>
  <dataConsolidate/>
  <mergeCells count="81">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334</v>
      </c>
      <c r="E2" s="54"/>
      <c r="F2" s="54"/>
      <c r="K2" s="54"/>
      <c r="L2" s="54"/>
      <c r="M2" s="54"/>
      <c r="R2" s="54"/>
      <c r="S2" s="54"/>
      <c r="T2" s="54"/>
      <c r="Y2" s="54"/>
      <c r="Z2" s="54"/>
      <c r="AA2" s="54"/>
      <c r="AG2" s="54"/>
      <c r="AH2" s="54"/>
      <c r="AI2" s="54"/>
    </row>
    <row r="4" spans="2:39" ht="72.75" customHeight="1">
      <c r="D4" s="429" t="s">
        <v>900</v>
      </c>
      <c r="E4" s="429"/>
      <c r="F4" s="429"/>
      <c r="G4" s="429"/>
      <c r="H4" s="429"/>
      <c r="I4" s="429"/>
      <c r="K4" s="429" t="s">
        <v>901</v>
      </c>
      <c r="L4" s="429"/>
      <c r="M4" s="429"/>
      <c r="N4" s="429"/>
      <c r="O4" s="429"/>
      <c r="P4" s="429"/>
      <c r="R4" s="429" t="s">
        <v>902</v>
      </c>
      <c r="S4" s="429"/>
      <c r="T4" s="429"/>
      <c r="U4" s="429"/>
      <c r="V4" s="429"/>
      <c r="W4" s="429"/>
      <c r="Y4" s="429" t="s">
        <v>903</v>
      </c>
      <c r="Z4" s="429"/>
      <c r="AA4" s="429"/>
      <c r="AB4" s="429"/>
      <c r="AC4" s="429"/>
      <c r="AD4" s="429"/>
      <c r="AE4" s="429"/>
      <c r="AG4" s="429" t="s">
        <v>904</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6" t="s">
        <v>204</v>
      </c>
      <c r="D7" s="68">
        <v>308</v>
      </c>
      <c r="E7" s="68">
        <v>185</v>
      </c>
      <c r="F7" s="68">
        <v>130</v>
      </c>
      <c r="G7" s="68">
        <v>68</v>
      </c>
      <c r="H7" s="68">
        <v>481</v>
      </c>
      <c r="I7" s="68">
        <v>58</v>
      </c>
      <c r="K7" s="68">
        <v>281</v>
      </c>
      <c r="L7" s="68">
        <v>191</v>
      </c>
      <c r="M7" s="68">
        <v>114</v>
      </c>
      <c r="N7" s="68">
        <v>82</v>
      </c>
      <c r="O7" s="68">
        <v>405</v>
      </c>
      <c r="P7" s="68">
        <v>52</v>
      </c>
      <c r="R7" s="68">
        <v>310</v>
      </c>
      <c r="S7" s="68">
        <v>206</v>
      </c>
      <c r="T7" s="68">
        <v>171</v>
      </c>
      <c r="U7" s="68">
        <v>74</v>
      </c>
      <c r="V7" s="68">
        <v>303</v>
      </c>
      <c r="W7" s="68">
        <v>69</v>
      </c>
      <c r="Y7" s="68">
        <v>316</v>
      </c>
      <c r="Z7" s="68">
        <v>210</v>
      </c>
      <c r="AA7" s="68">
        <v>148</v>
      </c>
      <c r="AB7" s="68">
        <v>65</v>
      </c>
      <c r="AC7" s="68">
        <v>194</v>
      </c>
      <c r="AD7" s="68">
        <v>95</v>
      </c>
      <c r="AE7" s="68">
        <v>109</v>
      </c>
      <c r="AG7" s="68">
        <v>324</v>
      </c>
      <c r="AH7" s="68">
        <v>234</v>
      </c>
      <c r="AI7" s="68">
        <v>133</v>
      </c>
      <c r="AJ7" s="68">
        <v>54</v>
      </c>
      <c r="AK7" s="68">
        <v>151</v>
      </c>
      <c r="AL7" s="68">
        <v>89</v>
      </c>
      <c r="AM7" s="68">
        <v>94</v>
      </c>
    </row>
    <row r="8" spans="2:39" ht="15" customHeight="1">
      <c r="B8" s="422"/>
      <c r="C8" s="156" t="s">
        <v>205</v>
      </c>
      <c r="D8" s="71">
        <v>0.250406504065041</v>
      </c>
      <c r="E8" s="71">
        <v>0.150406504065041</v>
      </c>
      <c r="F8" s="71">
        <v>0.105691056910569</v>
      </c>
      <c r="G8" s="71">
        <v>5.5284552845528502E-2</v>
      </c>
      <c r="H8" s="71">
        <v>0.39105691056910602</v>
      </c>
      <c r="I8" s="71">
        <v>4.7154471544715498E-2</v>
      </c>
      <c r="K8" s="71">
        <v>0.24977777777777799</v>
      </c>
      <c r="L8" s="71">
        <v>0.169777777777778</v>
      </c>
      <c r="M8" s="71">
        <v>0.101333333333333</v>
      </c>
      <c r="N8" s="71">
        <v>7.2888888888888906E-2</v>
      </c>
      <c r="O8" s="71">
        <v>0.36</v>
      </c>
      <c r="P8" s="71">
        <v>4.6222222222222199E-2</v>
      </c>
      <c r="R8" s="71">
        <v>0.273609885260371</v>
      </c>
      <c r="S8" s="71">
        <v>0.18181818181818199</v>
      </c>
      <c r="T8" s="71">
        <v>0.15092674315975299</v>
      </c>
      <c r="U8" s="71">
        <v>6.5313327449249794E-2</v>
      </c>
      <c r="V8" s="71">
        <v>0.26743159752868501</v>
      </c>
      <c r="W8" s="71">
        <v>6.09002647837599E-2</v>
      </c>
      <c r="Y8" s="71">
        <v>0.27792436235708001</v>
      </c>
      <c r="Z8" s="71">
        <v>0.18469656992084399</v>
      </c>
      <c r="AA8" s="71">
        <v>0.13016710642040499</v>
      </c>
      <c r="AB8" s="71">
        <v>5.7167985927880402E-2</v>
      </c>
      <c r="AC8" s="71">
        <v>0.170624450307828</v>
      </c>
      <c r="AD8" s="71">
        <v>8.3553210202286704E-2</v>
      </c>
      <c r="AE8" s="71">
        <v>9.5866314863676305E-2</v>
      </c>
      <c r="AG8" s="71">
        <v>0.300278035217794</v>
      </c>
      <c r="AH8" s="71">
        <v>0.21686746987951799</v>
      </c>
      <c r="AI8" s="71">
        <v>0.12326227988878601</v>
      </c>
      <c r="AJ8" s="71">
        <v>5.0046339202965702E-2</v>
      </c>
      <c r="AK8" s="71">
        <v>0.13994439295644101</v>
      </c>
      <c r="AL8" s="71">
        <v>8.2483781278961998E-2</v>
      </c>
      <c r="AM8" s="71">
        <v>8.7117701575532905E-2</v>
      </c>
    </row>
    <row r="9" spans="2:39">
      <c r="C9" s="59"/>
      <c r="D9" s="65"/>
      <c r="K9" s="65"/>
      <c r="R9" s="65"/>
      <c r="Y9" s="65"/>
      <c r="AG9" s="65"/>
    </row>
    <row r="10" spans="2:39">
      <c r="B10" s="423" t="s">
        <v>71</v>
      </c>
      <c r="C10" s="391" t="s">
        <v>62</v>
      </c>
      <c r="D10" s="68">
        <v>141</v>
      </c>
      <c r="E10" s="68">
        <v>86</v>
      </c>
      <c r="F10" s="68">
        <v>60</v>
      </c>
      <c r="G10" s="68">
        <v>35</v>
      </c>
      <c r="H10" s="68">
        <v>244</v>
      </c>
      <c r="I10" s="68">
        <v>23</v>
      </c>
      <c r="K10" s="68">
        <v>139</v>
      </c>
      <c r="L10" s="68">
        <v>87</v>
      </c>
      <c r="M10" s="68">
        <v>51</v>
      </c>
      <c r="N10" s="68">
        <v>44</v>
      </c>
      <c r="O10" s="68">
        <v>201</v>
      </c>
      <c r="P10" s="68">
        <v>21</v>
      </c>
      <c r="R10" s="68">
        <v>151</v>
      </c>
      <c r="S10" s="68">
        <v>104</v>
      </c>
      <c r="T10" s="68">
        <v>85</v>
      </c>
      <c r="U10" s="68">
        <v>37</v>
      </c>
      <c r="V10" s="68">
        <v>139</v>
      </c>
      <c r="W10" s="68">
        <v>29</v>
      </c>
      <c r="Y10" s="68">
        <v>167</v>
      </c>
      <c r="Z10" s="68">
        <v>96</v>
      </c>
      <c r="AA10" s="68">
        <v>73</v>
      </c>
      <c r="AB10" s="68">
        <v>31</v>
      </c>
      <c r="AC10" s="68">
        <v>86</v>
      </c>
      <c r="AD10" s="68">
        <v>44</v>
      </c>
      <c r="AE10" s="68">
        <v>48</v>
      </c>
      <c r="AG10" s="68">
        <v>180</v>
      </c>
      <c r="AH10" s="68">
        <v>108</v>
      </c>
      <c r="AI10" s="68">
        <v>62</v>
      </c>
      <c r="AJ10" s="68">
        <v>29</v>
      </c>
      <c r="AK10" s="68">
        <v>63</v>
      </c>
      <c r="AL10" s="68">
        <v>41</v>
      </c>
      <c r="AM10" s="68">
        <v>42</v>
      </c>
    </row>
    <row r="11" spans="2:39">
      <c r="B11" s="423"/>
      <c r="C11" s="390"/>
      <c r="D11" s="71">
        <v>0.239388794567063</v>
      </c>
      <c r="E11" s="71">
        <v>0.146010186757216</v>
      </c>
      <c r="F11" s="71">
        <v>0.101867572156197</v>
      </c>
      <c r="G11" s="71">
        <v>5.9422750424448202E-2</v>
      </c>
      <c r="H11" s="71">
        <v>0.41426146010186798</v>
      </c>
      <c r="I11" s="71">
        <v>3.9049235993208802E-2</v>
      </c>
      <c r="K11" s="71">
        <v>0.25598526703499103</v>
      </c>
      <c r="L11" s="71">
        <v>0.16022099447513799</v>
      </c>
      <c r="M11" s="71">
        <v>9.3922651933701695E-2</v>
      </c>
      <c r="N11" s="71">
        <v>8.1031307550644596E-2</v>
      </c>
      <c r="O11" s="71">
        <v>0.37016574585635398</v>
      </c>
      <c r="P11" s="71">
        <v>3.8674033149171297E-2</v>
      </c>
      <c r="R11" s="71">
        <v>0.27706422018348598</v>
      </c>
      <c r="S11" s="71">
        <v>0.19082568807339401</v>
      </c>
      <c r="T11" s="71">
        <v>0.155963302752294</v>
      </c>
      <c r="U11" s="71">
        <v>6.7889908256880696E-2</v>
      </c>
      <c r="V11" s="71">
        <v>0.25504587155963299</v>
      </c>
      <c r="W11" s="71">
        <v>5.3211009174311902E-2</v>
      </c>
      <c r="Y11" s="71">
        <v>0.30642201834862398</v>
      </c>
      <c r="Z11" s="71">
        <v>0.176146788990826</v>
      </c>
      <c r="AA11" s="71">
        <v>0.13394495412844001</v>
      </c>
      <c r="AB11" s="71">
        <v>5.6880733944954097E-2</v>
      </c>
      <c r="AC11" s="71">
        <v>0.15779816513761499</v>
      </c>
      <c r="AD11" s="71">
        <v>8.0733944954128403E-2</v>
      </c>
      <c r="AE11" s="71">
        <v>8.8073394495412793E-2</v>
      </c>
      <c r="AG11" s="71">
        <v>0.34285714285714303</v>
      </c>
      <c r="AH11" s="71">
        <v>0.20571428571428599</v>
      </c>
      <c r="AI11" s="71">
        <v>0.118095238095238</v>
      </c>
      <c r="AJ11" s="71">
        <v>5.5238095238095197E-2</v>
      </c>
      <c r="AK11" s="71">
        <v>0.12</v>
      </c>
      <c r="AL11" s="71">
        <v>7.8095238095238106E-2</v>
      </c>
      <c r="AM11" s="71">
        <v>0.08</v>
      </c>
    </row>
    <row r="12" spans="2:39">
      <c r="B12" s="423"/>
      <c r="C12" s="391" t="s">
        <v>63</v>
      </c>
      <c r="D12" s="68">
        <v>167</v>
      </c>
      <c r="E12" s="68">
        <v>99</v>
      </c>
      <c r="F12" s="68">
        <v>70</v>
      </c>
      <c r="G12" s="68">
        <v>33</v>
      </c>
      <c r="H12" s="68">
        <v>237</v>
      </c>
      <c r="I12" s="68">
        <v>35</v>
      </c>
      <c r="K12" s="68">
        <v>142</v>
      </c>
      <c r="L12" s="68">
        <v>104</v>
      </c>
      <c r="M12" s="68">
        <v>63</v>
      </c>
      <c r="N12" s="68">
        <v>38</v>
      </c>
      <c r="O12" s="68">
        <v>204</v>
      </c>
      <c r="P12" s="68">
        <v>31</v>
      </c>
      <c r="R12" s="68">
        <v>159</v>
      </c>
      <c r="S12" s="68">
        <v>102</v>
      </c>
      <c r="T12" s="68">
        <v>86</v>
      </c>
      <c r="U12" s="68">
        <v>37</v>
      </c>
      <c r="V12" s="68">
        <v>164</v>
      </c>
      <c r="W12" s="68">
        <v>40</v>
      </c>
      <c r="Y12" s="68">
        <v>149</v>
      </c>
      <c r="Z12" s="68">
        <v>114</v>
      </c>
      <c r="AA12" s="68">
        <v>75</v>
      </c>
      <c r="AB12" s="68">
        <v>34</v>
      </c>
      <c r="AC12" s="68">
        <v>108</v>
      </c>
      <c r="AD12" s="68">
        <v>51</v>
      </c>
      <c r="AE12" s="68">
        <v>61</v>
      </c>
      <c r="AG12" s="68">
        <v>144</v>
      </c>
      <c r="AH12" s="68">
        <v>126</v>
      </c>
      <c r="AI12" s="68">
        <v>71</v>
      </c>
      <c r="AJ12" s="68">
        <v>25</v>
      </c>
      <c r="AK12" s="68">
        <v>88</v>
      </c>
      <c r="AL12" s="68">
        <v>48</v>
      </c>
      <c r="AM12" s="68">
        <v>52</v>
      </c>
    </row>
    <row r="13" spans="2:39">
      <c r="B13" s="423"/>
      <c r="C13" s="391"/>
      <c r="D13" s="71">
        <v>0.260530421216849</v>
      </c>
      <c r="E13" s="71">
        <v>0.15444617784711401</v>
      </c>
      <c r="F13" s="71">
        <v>0.10920436817472701</v>
      </c>
      <c r="G13" s="71">
        <v>5.1482059282371297E-2</v>
      </c>
      <c r="H13" s="71">
        <v>0.369734789391576</v>
      </c>
      <c r="I13" s="71">
        <v>5.4602184087363503E-2</v>
      </c>
      <c r="K13" s="71">
        <v>0.243986254295533</v>
      </c>
      <c r="L13" s="71">
        <v>0.17869415807560099</v>
      </c>
      <c r="M13" s="71">
        <v>0.108247422680412</v>
      </c>
      <c r="N13" s="71">
        <v>6.5292096219931303E-2</v>
      </c>
      <c r="O13" s="71">
        <v>0.35051546391752603</v>
      </c>
      <c r="P13" s="71">
        <v>5.3264604810996603E-2</v>
      </c>
      <c r="R13" s="71">
        <v>0.27040816326530598</v>
      </c>
      <c r="S13" s="71">
        <v>0.17346938775510201</v>
      </c>
      <c r="T13" s="71">
        <v>0.14625850340136101</v>
      </c>
      <c r="U13" s="71">
        <v>6.2925170068027197E-2</v>
      </c>
      <c r="V13" s="71">
        <v>0.27891156462584998</v>
      </c>
      <c r="W13" s="71">
        <v>6.8027210884353706E-2</v>
      </c>
      <c r="Y13" s="71">
        <v>0.25168918918918898</v>
      </c>
      <c r="Z13" s="71">
        <v>0.19256756756756799</v>
      </c>
      <c r="AA13" s="71">
        <v>0.12668918918918901</v>
      </c>
      <c r="AB13" s="71">
        <v>5.7432432432432401E-2</v>
      </c>
      <c r="AC13" s="71">
        <v>0.18243243243243201</v>
      </c>
      <c r="AD13" s="71">
        <v>8.6148648648648601E-2</v>
      </c>
      <c r="AE13" s="71">
        <v>0.103040540540541</v>
      </c>
      <c r="AG13" s="71">
        <v>0.25992779783393499</v>
      </c>
      <c r="AH13" s="71">
        <v>0.22743682310469299</v>
      </c>
      <c r="AI13" s="71">
        <v>0.12815884476534301</v>
      </c>
      <c r="AJ13" s="71">
        <v>4.5126353790613701E-2</v>
      </c>
      <c r="AK13" s="71">
        <v>0.15884476534295999</v>
      </c>
      <c r="AL13" s="71">
        <v>8.6642599277978294E-2</v>
      </c>
      <c r="AM13" s="71">
        <v>9.3862815884476494E-2</v>
      </c>
    </row>
    <row r="14" spans="2:39">
      <c r="B14" s="2"/>
      <c r="C14" s="59"/>
      <c r="D14" s="65"/>
      <c r="K14" s="65"/>
      <c r="R14" s="65"/>
      <c r="Y14" s="65"/>
      <c r="AG14" s="65"/>
    </row>
    <row r="15" spans="2:39">
      <c r="B15" s="425" t="s">
        <v>77</v>
      </c>
      <c r="C15" s="392" t="s">
        <v>64</v>
      </c>
      <c r="D15" s="68">
        <v>36</v>
      </c>
      <c r="E15" s="68">
        <v>29</v>
      </c>
      <c r="F15" s="68">
        <v>12</v>
      </c>
      <c r="G15" s="68">
        <v>9</v>
      </c>
      <c r="H15" s="68">
        <v>13</v>
      </c>
      <c r="I15" s="68">
        <v>1</v>
      </c>
      <c r="K15" s="68">
        <v>28</v>
      </c>
      <c r="L15" s="68">
        <v>28</v>
      </c>
      <c r="M15" s="68">
        <v>19</v>
      </c>
      <c r="N15" s="68">
        <v>4</v>
      </c>
      <c r="O15" s="68">
        <v>11</v>
      </c>
      <c r="P15" s="68">
        <v>0</v>
      </c>
      <c r="R15" s="68">
        <v>32</v>
      </c>
      <c r="S15" s="68">
        <v>22</v>
      </c>
      <c r="T15" s="68">
        <v>15</v>
      </c>
      <c r="U15" s="68">
        <v>4</v>
      </c>
      <c r="V15" s="68">
        <v>4</v>
      </c>
      <c r="W15" s="68">
        <v>1</v>
      </c>
      <c r="Y15" s="68">
        <v>34</v>
      </c>
      <c r="Z15" s="68">
        <v>14</v>
      </c>
      <c r="AA15" s="68">
        <v>10</v>
      </c>
      <c r="AB15" s="68">
        <v>1</v>
      </c>
      <c r="AC15" s="68">
        <v>3</v>
      </c>
      <c r="AD15" s="68">
        <v>2</v>
      </c>
      <c r="AE15" s="68">
        <v>0</v>
      </c>
      <c r="AG15" s="67">
        <v>37</v>
      </c>
      <c r="AH15" s="67">
        <v>21</v>
      </c>
      <c r="AI15" s="67">
        <v>12</v>
      </c>
      <c r="AJ15" s="67">
        <v>2</v>
      </c>
      <c r="AK15" s="67">
        <v>2</v>
      </c>
      <c r="AL15" s="67">
        <v>3</v>
      </c>
      <c r="AM15" s="67">
        <v>0</v>
      </c>
    </row>
    <row r="16" spans="2:39">
      <c r="B16" s="426"/>
      <c r="C16" s="390"/>
      <c r="D16" s="71">
        <v>0.36</v>
      </c>
      <c r="E16" s="71">
        <v>0.28999999999999998</v>
      </c>
      <c r="F16" s="71">
        <v>0.12</v>
      </c>
      <c r="G16" s="71">
        <v>0.09</v>
      </c>
      <c r="H16" s="71">
        <v>0.13</v>
      </c>
      <c r="I16" s="71">
        <v>0.01</v>
      </c>
      <c r="K16" s="71">
        <v>0.31111111111111101</v>
      </c>
      <c r="L16" s="71">
        <v>0.31111111111111101</v>
      </c>
      <c r="M16" s="71">
        <v>0.211111111111111</v>
      </c>
      <c r="N16" s="71">
        <v>4.4444444444444398E-2</v>
      </c>
      <c r="O16" s="71">
        <v>0.122222222222222</v>
      </c>
      <c r="P16" s="71">
        <v>0</v>
      </c>
      <c r="R16" s="71">
        <v>0.41025641025641002</v>
      </c>
      <c r="S16" s="71">
        <v>0.28205128205128199</v>
      </c>
      <c r="T16" s="71">
        <v>0.19230769230769201</v>
      </c>
      <c r="U16" s="71">
        <v>5.1282051282051301E-2</v>
      </c>
      <c r="V16" s="71">
        <v>5.1282051282051301E-2</v>
      </c>
      <c r="W16" s="71">
        <v>1.2820512820512799E-2</v>
      </c>
      <c r="Y16" s="71">
        <v>0.53125</v>
      </c>
      <c r="Z16" s="71">
        <v>0.21875</v>
      </c>
      <c r="AA16" s="71">
        <v>0.15625</v>
      </c>
      <c r="AB16" s="71">
        <v>1.5625E-2</v>
      </c>
      <c r="AC16" s="71">
        <v>4.6875E-2</v>
      </c>
      <c r="AD16" s="71">
        <v>3.125E-2</v>
      </c>
      <c r="AE16" s="71">
        <v>0</v>
      </c>
      <c r="AG16" s="70">
        <v>0.48051948051948101</v>
      </c>
      <c r="AH16" s="70">
        <v>0.27272727272727298</v>
      </c>
      <c r="AI16" s="70">
        <v>0.15584415584415601</v>
      </c>
      <c r="AJ16" s="70">
        <v>2.5974025974026E-2</v>
      </c>
      <c r="AK16" s="70">
        <v>2.5974025974026E-2</v>
      </c>
      <c r="AL16" s="70">
        <v>3.8961038961039002E-2</v>
      </c>
      <c r="AM16" s="70">
        <v>0</v>
      </c>
    </row>
    <row r="17" spans="2:39">
      <c r="B17" s="426"/>
      <c r="C17" s="392" t="s">
        <v>65</v>
      </c>
      <c r="D17" s="68">
        <v>81</v>
      </c>
      <c r="E17" s="68">
        <v>37</v>
      </c>
      <c r="F17" s="68">
        <v>19</v>
      </c>
      <c r="G17" s="68">
        <v>13</v>
      </c>
      <c r="H17" s="68">
        <v>26</v>
      </c>
      <c r="I17" s="68">
        <v>3</v>
      </c>
      <c r="K17" s="68">
        <v>72</v>
      </c>
      <c r="L17" s="68">
        <v>47</v>
      </c>
      <c r="M17" s="68">
        <v>17</v>
      </c>
      <c r="N17" s="68">
        <v>9</v>
      </c>
      <c r="O17" s="68">
        <v>24</v>
      </c>
      <c r="P17" s="68">
        <v>0</v>
      </c>
      <c r="R17" s="68">
        <v>79</v>
      </c>
      <c r="S17" s="68">
        <v>38</v>
      </c>
      <c r="T17" s="68">
        <v>21</v>
      </c>
      <c r="U17" s="68">
        <v>4</v>
      </c>
      <c r="V17" s="68">
        <v>4</v>
      </c>
      <c r="W17" s="68">
        <v>3</v>
      </c>
      <c r="Y17" s="68">
        <v>77</v>
      </c>
      <c r="Z17" s="68">
        <v>45</v>
      </c>
      <c r="AA17" s="68">
        <v>15</v>
      </c>
      <c r="AB17" s="68">
        <v>6</v>
      </c>
      <c r="AC17" s="68">
        <v>7</v>
      </c>
      <c r="AD17" s="68">
        <v>5</v>
      </c>
      <c r="AE17" s="68">
        <v>0</v>
      </c>
      <c r="AG17" s="67">
        <v>62</v>
      </c>
      <c r="AH17" s="67">
        <v>44</v>
      </c>
      <c r="AI17" s="67">
        <v>11</v>
      </c>
      <c r="AJ17" s="67">
        <v>5</v>
      </c>
      <c r="AK17" s="67">
        <v>3</v>
      </c>
      <c r="AL17" s="67">
        <v>1</v>
      </c>
      <c r="AM17" s="67">
        <v>0</v>
      </c>
    </row>
    <row r="18" spans="2:39">
      <c r="B18" s="426"/>
      <c r="C18" s="390"/>
      <c r="D18" s="71">
        <v>0.45251396648044701</v>
      </c>
      <c r="E18" s="71">
        <v>0.206703910614525</v>
      </c>
      <c r="F18" s="71">
        <v>0.106145251396648</v>
      </c>
      <c r="G18" s="71">
        <v>7.2625698324022298E-2</v>
      </c>
      <c r="H18" s="71">
        <v>0.14525139664804501</v>
      </c>
      <c r="I18" s="71">
        <v>1.67597765363128E-2</v>
      </c>
      <c r="K18" s="71">
        <v>0.42603550295858</v>
      </c>
      <c r="L18" s="71">
        <v>0.27810650887574001</v>
      </c>
      <c r="M18" s="71">
        <v>0.100591715976331</v>
      </c>
      <c r="N18" s="71">
        <v>5.32544378698225E-2</v>
      </c>
      <c r="O18" s="71">
        <v>0.14201183431952699</v>
      </c>
      <c r="P18" s="71">
        <v>0</v>
      </c>
      <c r="R18" s="71">
        <v>0.53020134228187898</v>
      </c>
      <c r="S18" s="71">
        <v>0.25503355704698</v>
      </c>
      <c r="T18" s="71">
        <v>0.14093959731543601</v>
      </c>
      <c r="U18" s="71">
        <v>2.68456375838926E-2</v>
      </c>
      <c r="V18" s="71">
        <v>2.68456375838926E-2</v>
      </c>
      <c r="W18" s="71">
        <v>2.01342281879195E-2</v>
      </c>
      <c r="Y18" s="71">
        <v>0.49677419354838698</v>
      </c>
      <c r="Z18" s="71">
        <v>0.29032258064516098</v>
      </c>
      <c r="AA18" s="71">
        <v>9.6774193548387094E-2</v>
      </c>
      <c r="AB18" s="71">
        <v>3.8709677419354799E-2</v>
      </c>
      <c r="AC18" s="71">
        <v>4.5161290322580601E-2</v>
      </c>
      <c r="AD18" s="71">
        <v>3.2258064516128997E-2</v>
      </c>
      <c r="AE18" s="71">
        <v>0</v>
      </c>
      <c r="AG18" s="70">
        <v>0.49206349206349198</v>
      </c>
      <c r="AH18" s="70">
        <v>0.34920634920634902</v>
      </c>
      <c r="AI18" s="70">
        <v>8.7301587301587297E-2</v>
      </c>
      <c r="AJ18" s="70">
        <v>3.9682539682539701E-2</v>
      </c>
      <c r="AK18" s="70">
        <v>2.3809523809523801E-2</v>
      </c>
      <c r="AL18" s="73">
        <v>7.9365079365079395E-3</v>
      </c>
      <c r="AM18" s="70">
        <v>0</v>
      </c>
    </row>
    <row r="19" spans="2:39">
      <c r="B19" s="426"/>
      <c r="C19" s="392" t="s">
        <v>66</v>
      </c>
      <c r="D19" s="68">
        <v>71</v>
      </c>
      <c r="E19" s="68">
        <v>39</v>
      </c>
      <c r="F19" s="68">
        <v>33</v>
      </c>
      <c r="G19" s="68">
        <v>9</v>
      </c>
      <c r="H19" s="68">
        <v>62</v>
      </c>
      <c r="I19" s="68">
        <v>7</v>
      </c>
      <c r="K19" s="68">
        <v>76</v>
      </c>
      <c r="L19" s="68">
        <v>40</v>
      </c>
      <c r="M19" s="68">
        <v>24</v>
      </c>
      <c r="N19" s="68">
        <v>18</v>
      </c>
      <c r="O19" s="68">
        <v>43</v>
      </c>
      <c r="P19" s="68">
        <v>4</v>
      </c>
      <c r="R19" s="68">
        <v>92</v>
      </c>
      <c r="S19" s="68">
        <v>45</v>
      </c>
      <c r="T19" s="68">
        <v>40</v>
      </c>
      <c r="U19" s="68">
        <v>16</v>
      </c>
      <c r="V19" s="68">
        <v>30</v>
      </c>
      <c r="W19" s="68">
        <v>3</v>
      </c>
      <c r="Y19" s="68">
        <v>93</v>
      </c>
      <c r="Z19" s="68">
        <v>53</v>
      </c>
      <c r="AA19" s="68">
        <v>35</v>
      </c>
      <c r="AB19" s="68">
        <v>8</v>
      </c>
      <c r="AC19" s="68">
        <v>23</v>
      </c>
      <c r="AD19" s="68">
        <v>9</v>
      </c>
      <c r="AE19" s="68">
        <v>8</v>
      </c>
      <c r="AG19" s="67">
        <v>100</v>
      </c>
      <c r="AH19" s="67">
        <v>59</v>
      </c>
      <c r="AI19" s="67">
        <v>21</v>
      </c>
      <c r="AJ19" s="67">
        <v>4</v>
      </c>
      <c r="AK19" s="67">
        <v>10</v>
      </c>
      <c r="AL19" s="67">
        <v>6</v>
      </c>
      <c r="AM19" s="67">
        <v>0</v>
      </c>
    </row>
    <row r="20" spans="2:39">
      <c r="B20" s="426"/>
      <c r="C20" s="390"/>
      <c r="D20" s="71">
        <v>0.32126696832579199</v>
      </c>
      <c r="E20" s="71">
        <v>0.17647058823529399</v>
      </c>
      <c r="F20" s="71">
        <v>0.14932126696832601</v>
      </c>
      <c r="G20" s="71">
        <v>4.0723981900452497E-2</v>
      </c>
      <c r="H20" s="71">
        <v>0.28054298642533898</v>
      </c>
      <c r="I20" s="71">
        <v>3.1674208144796399E-2</v>
      </c>
      <c r="K20" s="71">
        <v>0.370731707317073</v>
      </c>
      <c r="L20" s="71">
        <v>0.19512195121951201</v>
      </c>
      <c r="M20" s="71">
        <v>0.117073170731707</v>
      </c>
      <c r="N20" s="71">
        <v>8.7804878048780496E-2</v>
      </c>
      <c r="O20" s="71">
        <v>0.20975609756097599</v>
      </c>
      <c r="P20" s="71">
        <v>1.9512195121951199E-2</v>
      </c>
      <c r="R20" s="71">
        <v>0.40707964601769903</v>
      </c>
      <c r="S20" s="71">
        <v>0.199115044247788</v>
      </c>
      <c r="T20" s="71">
        <v>0.17699115044247801</v>
      </c>
      <c r="U20" s="71">
        <v>7.0796460176991205E-2</v>
      </c>
      <c r="V20" s="71">
        <v>0.132743362831858</v>
      </c>
      <c r="W20" s="71">
        <v>1.3274336283185801E-2</v>
      </c>
      <c r="Y20" s="71">
        <v>0.40611353711790399</v>
      </c>
      <c r="Z20" s="71">
        <v>0.23144104803493401</v>
      </c>
      <c r="AA20" s="71">
        <v>0.152838427947598</v>
      </c>
      <c r="AB20" s="71">
        <v>3.4934497816593899E-2</v>
      </c>
      <c r="AC20" s="71">
        <v>0.10043668122270701</v>
      </c>
      <c r="AD20" s="71">
        <v>3.9301310043668103E-2</v>
      </c>
      <c r="AE20" s="71">
        <v>3.4934497816593899E-2</v>
      </c>
      <c r="AG20" s="70">
        <v>0.5</v>
      </c>
      <c r="AH20" s="70">
        <v>0.29499999999999998</v>
      </c>
      <c r="AI20" s="70">
        <v>0.105</v>
      </c>
      <c r="AJ20" s="70">
        <v>0.02</v>
      </c>
      <c r="AK20" s="70">
        <v>0.05</v>
      </c>
      <c r="AL20" s="70">
        <v>0.03</v>
      </c>
      <c r="AM20" s="70">
        <v>0</v>
      </c>
    </row>
    <row r="21" spans="2:39">
      <c r="B21" s="426"/>
      <c r="C21" s="392" t="s">
        <v>67</v>
      </c>
      <c r="D21" s="68">
        <v>61</v>
      </c>
      <c r="E21" s="68">
        <v>43</v>
      </c>
      <c r="F21" s="68">
        <v>26</v>
      </c>
      <c r="G21" s="68">
        <v>14</v>
      </c>
      <c r="H21" s="68">
        <v>69</v>
      </c>
      <c r="I21" s="68">
        <v>4</v>
      </c>
      <c r="K21" s="68">
        <v>48</v>
      </c>
      <c r="L21" s="68">
        <v>34</v>
      </c>
      <c r="M21" s="68">
        <v>25</v>
      </c>
      <c r="N21" s="68">
        <v>25</v>
      </c>
      <c r="O21" s="68">
        <v>64</v>
      </c>
      <c r="P21" s="68">
        <v>5</v>
      </c>
      <c r="R21" s="68">
        <v>55</v>
      </c>
      <c r="S21" s="68">
        <v>38</v>
      </c>
      <c r="T21" s="68">
        <v>39</v>
      </c>
      <c r="U21" s="68">
        <v>14</v>
      </c>
      <c r="V21" s="68">
        <v>34</v>
      </c>
      <c r="W21" s="68">
        <v>4</v>
      </c>
      <c r="Y21" s="68">
        <v>65</v>
      </c>
      <c r="Z21" s="68">
        <v>38</v>
      </c>
      <c r="AA21" s="68">
        <v>36</v>
      </c>
      <c r="AB21" s="68">
        <v>13</v>
      </c>
      <c r="AC21" s="68">
        <v>20</v>
      </c>
      <c r="AD21" s="68">
        <v>7</v>
      </c>
      <c r="AE21" s="68">
        <v>7</v>
      </c>
      <c r="AG21" s="67">
        <v>65</v>
      </c>
      <c r="AH21" s="67">
        <v>39</v>
      </c>
      <c r="AI21" s="67">
        <v>34</v>
      </c>
      <c r="AJ21" s="67">
        <v>13</v>
      </c>
      <c r="AK21" s="67">
        <v>15</v>
      </c>
      <c r="AL21" s="67">
        <v>8</v>
      </c>
      <c r="AM21" s="67">
        <v>9</v>
      </c>
    </row>
    <row r="22" spans="2:39">
      <c r="B22" s="426"/>
      <c r="C22" s="390"/>
      <c r="D22" s="71">
        <v>0.28110599078340998</v>
      </c>
      <c r="E22" s="71">
        <v>0.19815668202764999</v>
      </c>
      <c r="F22" s="71">
        <v>0.119815668202765</v>
      </c>
      <c r="G22" s="71">
        <v>6.4516129032258104E-2</v>
      </c>
      <c r="H22" s="71">
        <v>0.31797235023041498</v>
      </c>
      <c r="I22" s="71">
        <v>1.8433179723502301E-2</v>
      </c>
      <c r="K22" s="71">
        <v>0.238805970149254</v>
      </c>
      <c r="L22" s="71">
        <v>0.16915422885572101</v>
      </c>
      <c r="M22" s="71">
        <v>0.124378109452736</v>
      </c>
      <c r="N22" s="71">
        <v>0.124378109452736</v>
      </c>
      <c r="O22" s="71">
        <v>0.31840796019900502</v>
      </c>
      <c r="P22" s="71">
        <v>2.48756218905473E-2</v>
      </c>
      <c r="R22" s="71">
        <v>0.29891304347826098</v>
      </c>
      <c r="S22" s="71">
        <v>0.20652173913043501</v>
      </c>
      <c r="T22" s="71">
        <v>0.21195652173912999</v>
      </c>
      <c r="U22" s="71">
        <v>7.6086956521739094E-2</v>
      </c>
      <c r="V22" s="71">
        <v>0.184782608695652</v>
      </c>
      <c r="W22" s="71">
        <v>2.1739130434782601E-2</v>
      </c>
      <c r="Y22" s="71">
        <v>0.34946236559139798</v>
      </c>
      <c r="Z22" s="71">
        <v>0.204301075268817</v>
      </c>
      <c r="AA22" s="71">
        <v>0.19354838709677399</v>
      </c>
      <c r="AB22" s="71">
        <v>6.9892473118279605E-2</v>
      </c>
      <c r="AC22" s="71">
        <v>0.10752688172043</v>
      </c>
      <c r="AD22" s="71">
        <v>3.7634408602150497E-2</v>
      </c>
      <c r="AE22" s="71">
        <v>3.7634408602150497E-2</v>
      </c>
      <c r="AG22" s="70">
        <v>0.35519125683060099</v>
      </c>
      <c r="AH22" s="70">
        <v>0.213114754098361</v>
      </c>
      <c r="AI22" s="70">
        <v>0.185792349726776</v>
      </c>
      <c r="AJ22" s="70">
        <v>7.10382513661202E-2</v>
      </c>
      <c r="AK22" s="70">
        <v>8.1967213114754106E-2</v>
      </c>
      <c r="AL22" s="70">
        <v>4.3715846994535498E-2</v>
      </c>
      <c r="AM22" s="70">
        <v>4.91803278688525E-2</v>
      </c>
    </row>
    <row r="23" spans="2:39">
      <c r="B23" s="426"/>
      <c r="C23" s="392" t="s">
        <v>68</v>
      </c>
      <c r="D23" s="68">
        <v>48</v>
      </c>
      <c r="E23" s="68">
        <v>26</v>
      </c>
      <c r="F23" s="68">
        <v>24</v>
      </c>
      <c r="G23" s="68">
        <v>15</v>
      </c>
      <c r="H23" s="68">
        <v>89</v>
      </c>
      <c r="I23" s="68">
        <v>8</v>
      </c>
      <c r="K23" s="68">
        <v>44</v>
      </c>
      <c r="L23" s="68">
        <v>20</v>
      </c>
      <c r="M23" s="68">
        <v>18</v>
      </c>
      <c r="N23" s="68">
        <v>17</v>
      </c>
      <c r="O23" s="68">
        <v>90</v>
      </c>
      <c r="P23" s="68">
        <v>4</v>
      </c>
      <c r="R23" s="68">
        <v>36</v>
      </c>
      <c r="S23" s="68">
        <v>40</v>
      </c>
      <c r="T23" s="68">
        <v>39</v>
      </c>
      <c r="U23" s="68">
        <v>17</v>
      </c>
      <c r="V23" s="68">
        <v>57</v>
      </c>
      <c r="W23" s="68">
        <v>8</v>
      </c>
      <c r="Y23" s="68">
        <v>31</v>
      </c>
      <c r="Z23" s="68">
        <v>44</v>
      </c>
      <c r="AA23" s="68">
        <v>31</v>
      </c>
      <c r="AB23" s="68">
        <v>21</v>
      </c>
      <c r="AC23" s="68">
        <v>43</v>
      </c>
      <c r="AD23" s="68">
        <v>15</v>
      </c>
      <c r="AE23" s="68">
        <v>13</v>
      </c>
      <c r="AG23" s="67">
        <v>39</v>
      </c>
      <c r="AH23" s="67">
        <v>44</v>
      </c>
      <c r="AI23" s="67">
        <v>31</v>
      </c>
      <c r="AJ23" s="67">
        <v>12</v>
      </c>
      <c r="AK23" s="67">
        <v>25</v>
      </c>
      <c r="AL23" s="67">
        <v>12</v>
      </c>
      <c r="AM23" s="67">
        <v>9</v>
      </c>
    </row>
    <row r="24" spans="2:39">
      <c r="B24" s="426"/>
      <c r="C24" s="390"/>
      <c r="D24" s="71">
        <v>0.22857142857142901</v>
      </c>
      <c r="E24" s="71">
        <v>0.12380952380952399</v>
      </c>
      <c r="F24" s="71">
        <v>0.114285714285714</v>
      </c>
      <c r="G24" s="71">
        <v>7.1428571428571397E-2</v>
      </c>
      <c r="H24" s="71">
        <v>0.42380952380952402</v>
      </c>
      <c r="I24" s="71">
        <v>3.8095238095238099E-2</v>
      </c>
      <c r="K24" s="71">
        <v>0.227979274611399</v>
      </c>
      <c r="L24" s="71">
        <v>0.10362694300518099</v>
      </c>
      <c r="M24" s="71">
        <v>9.3264248704663197E-2</v>
      </c>
      <c r="N24" s="71">
        <v>8.8082901554404097E-2</v>
      </c>
      <c r="O24" s="71">
        <v>0.466321243523316</v>
      </c>
      <c r="P24" s="71">
        <v>2.0725388601036301E-2</v>
      </c>
      <c r="R24" s="71">
        <v>0.182741116751269</v>
      </c>
      <c r="S24" s="71">
        <v>0.20304568527918801</v>
      </c>
      <c r="T24" s="71">
        <v>0.19796954314720799</v>
      </c>
      <c r="U24" s="71">
        <v>8.6294416243654803E-2</v>
      </c>
      <c r="V24" s="71">
        <v>0.28934010152284301</v>
      </c>
      <c r="W24" s="71">
        <v>4.0609137055837602E-2</v>
      </c>
      <c r="Y24" s="71">
        <v>0.15656565656565699</v>
      </c>
      <c r="Z24" s="71">
        <v>0.22222222222222199</v>
      </c>
      <c r="AA24" s="71">
        <v>0.15656565656565699</v>
      </c>
      <c r="AB24" s="71">
        <v>0.10606060606060599</v>
      </c>
      <c r="AC24" s="71">
        <v>0.21717171717171699</v>
      </c>
      <c r="AD24" s="71">
        <v>7.5757575757575801E-2</v>
      </c>
      <c r="AE24" s="71">
        <v>6.5656565656565705E-2</v>
      </c>
      <c r="AG24" s="70">
        <v>0.226744186046512</v>
      </c>
      <c r="AH24" s="70">
        <v>0.25581395348837199</v>
      </c>
      <c r="AI24" s="70">
        <v>0.18023255813953501</v>
      </c>
      <c r="AJ24" s="70">
        <v>6.9767441860465101E-2</v>
      </c>
      <c r="AK24" s="70">
        <v>0.145348837209302</v>
      </c>
      <c r="AL24" s="70">
        <v>6.9767441860465101E-2</v>
      </c>
      <c r="AM24" s="70">
        <v>5.2325581395348798E-2</v>
      </c>
    </row>
    <row r="25" spans="2:39">
      <c r="B25" s="426"/>
      <c r="C25" s="392" t="s">
        <v>69</v>
      </c>
      <c r="D25" s="68">
        <v>8</v>
      </c>
      <c r="E25" s="68">
        <v>1</v>
      </c>
      <c r="F25" s="68">
        <v>7</v>
      </c>
      <c r="G25" s="68">
        <v>3</v>
      </c>
      <c r="H25" s="68">
        <v>46</v>
      </c>
      <c r="I25" s="68">
        <v>7</v>
      </c>
      <c r="K25" s="68">
        <v>8</v>
      </c>
      <c r="L25" s="68">
        <v>9</v>
      </c>
      <c r="M25" s="68">
        <v>8</v>
      </c>
      <c r="N25" s="68">
        <v>2</v>
      </c>
      <c r="O25" s="68">
        <v>33</v>
      </c>
      <c r="P25" s="68">
        <v>2</v>
      </c>
      <c r="R25" s="68">
        <v>13</v>
      </c>
      <c r="S25" s="68">
        <v>13</v>
      </c>
      <c r="T25" s="68">
        <v>8</v>
      </c>
      <c r="U25" s="68">
        <v>11</v>
      </c>
      <c r="V25" s="68">
        <v>42</v>
      </c>
      <c r="W25" s="68">
        <v>8</v>
      </c>
      <c r="Y25" s="68">
        <v>7</v>
      </c>
      <c r="Z25" s="68">
        <v>10</v>
      </c>
      <c r="AA25" s="68">
        <v>11</v>
      </c>
      <c r="AB25" s="68">
        <v>8</v>
      </c>
      <c r="AC25" s="68">
        <v>18</v>
      </c>
      <c r="AD25" s="68">
        <v>15</v>
      </c>
      <c r="AE25" s="68">
        <v>11</v>
      </c>
      <c r="AG25" s="67">
        <v>9</v>
      </c>
      <c r="AH25" s="67">
        <v>14</v>
      </c>
      <c r="AI25" s="67">
        <v>11</v>
      </c>
      <c r="AJ25" s="67">
        <v>6</v>
      </c>
      <c r="AK25" s="67">
        <v>18</v>
      </c>
      <c r="AL25" s="67">
        <v>10</v>
      </c>
      <c r="AM25" s="67">
        <v>9</v>
      </c>
    </row>
    <row r="26" spans="2:39">
      <c r="B26" s="426"/>
      <c r="C26" s="390"/>
      <c r="D26" s="71">
        <v>0.11111111111111099</v>
      </c>
      <c r="E26" s="71">
        <v>1.38888888888889E-2</v>
      </c>
      <c r="F26" s="71">
        <v>9.7222222222222196E-2</v>
      </c>
      <c r="G26" s="71">
        <v>4.1666666666666699E-2</v>
      </c>
      <c r="H26" s="71">
        <v>0.63888888888888895</v>
      </c>
      <c r="I26" s="71">
        <v>9.7222222222222196E-2</v>
      </c>
      <c r="K26" s="71">
        <v>0.12903225806451599</v>
      </c>
      <c r="L26" s="71">
        <v>0.14516129032258099</v>
      </c>
      <c r="M26" s="71">
        <v>0.12903225806451599</v>
      </c>
      <c r="N26" s="71">
        <v>3.2258064516128997E-2</v>
      </c>
      <c r="O26" s="71">
        <v>0.532258064516129</v>
      </c>
      <c r="P26" s="71">
        <v>3.2258064516128997E-2</v>
      </c>
      <c r="R26" s="71">
        <v>0.13684210526315799</v>
      </c>
      <c r="S26" s="71">
        <v>0.13684210526315799</v>
      </c>
      <c r="T26" s="71">
        <v>8.42105263157895E-2</v>
      </c>
      <c r="U26" s="71">
        <v>0.115789473684211</v>
      </c>
      <c r="V26" s="71">
        <v>0.442105263157895</v>
      </c>
      <c r="W26" s="71">
        <v>8.42105263157895E-2</v>
      </c>
      <c r="Y26" s="71">
        <v>8.7499999999999994E-2</v>
      </c>
      <c r="Z26" s="71">
        <v>0.125</v>
      </c>
      <c r="AA26" s="71">
        <v>0.13750000000000001</v>
      </c>
      <c r="AB26" s="71">
        <v>0.1</v>
      </c>
      <c r="AC26" s="71">
        <v>0.22500000000000001</v>
      </c>
      <c r="AD26" s="71">
        <v>0.1875</v>
      </c>
      <c r="AE26" s="71">
        <v>0.13750000000000001</v>
      </c>
      <c r="AG26" s="70">
        <v>0.11688311688311701</v>
      </c>
      <c r="AH26" s="70">
        <v>0.18181818181818199</v>
      </c>
      <c r="AI26" s="70">
        <v>0.14285714285714299</v>
      </c>
      <c r="AJ26" s="70">
        <v>7.7922077922077906E-2</v>
      </c>
      <c r="AK26" s="70">
        <v>0.23376623376623401</v>
      </c>
      <c r="AL26" s="70">
        <v>0.12987012987013</v>
      </c>
      <c r="AM26" s="70">
        <v>0.11688311688311701</v>
      </c>
    </row>
    <row r="27" spans="2:39">
      <c r="B27" s="426"/>
      <c r="C27" s="392" t="s">
        <v>70</v>
      </c>
      <c r="D27" s="68">
        <v>4</v>
      </c>
      <c r="E27" s="68">
        <v>10</v>
      </c>
      <c r="F27" s="68">
        <v>8</v>
      </c>
      <c r="G27" s="68">
        <v>6</v>
      </c>
      <c r="H27" s="68">
        <v>176</v>
      </c>
      <c r="I27" s="68">
        <v>28</v>
      </c>
      <c r="K27" s="68">
        <v>5</v>
      </c>
      <c r="L27" s="68">
        <v>13</v>
      </c>
      <c r="M27" s="68">
        <v>4</v>
      </c>
      <c r="N27" s="68">
        <v>7</v>
      </c>
      <c r="O27" s="68">
        <v>140</v>
      </c>
      <c r="P27" s="68">
        <v>38</v>
      </c>
      <c r="R27" s="68">
        <v>3</v>
      </c>
      <c r="S27" s="68">
        <v>11</v>
      </c>
      <c r="T27" s="68">
        <v>10</v>
      </c>
      <c r="U27" s="68">
        <v>9</v>
      </c>
      <c r="V27" s="68">
        <v>131</v>
      </c>
      <c r="W27" s="68">
        <v>42</v>
      </c>
      <c r="Y27" s="68">
        <v>9</v>
      </c>
      <c r="Z27" s="68">
        <v>6</v>
      </c>
      <c r="AA27" s="68">
        <v>11</v>
      </c>
      <c r="AB27" s="68">
        <v>9</v>
      </c>
      <c r="AC27" s="68">
        <v>82</v>
      </c>
      <c r="AD27" s="68">
        <v>42</v>
      </c>
      <c r="AE27" s="68">
        <v>70</v>
      </c>
      <c r="AG27" s="67">
        <v>12</v>
      </c>
      <c r="AH27" s="67">
        <v>13</v>
      </c>
      <c r="AI27" s="67">
        <v>13</v>
      </c>
      <c r="AJ27" s="67">
        <v>12</v>
      </c>
      <c r="AK27" s="67">
        <v>78</v>
      </c>
      <c r="AL27" s="67">
        <v>49</v>
      </c>
      <c r="AM27" s="67">
        <v>67</v>
      </c>
    </row>
    <row r="28" spans="2:39">
      <c r="B28" s="427"/>
      <c r="C28" s="390"/>
      <c r="D28" s="71">
        <v>1.72413793103448E-2</v>
      </c>
      <c r="E28" s="71">
        <v>4.31034482758621E-2</v>
      </c>
      <c r="F28" s="71">
        <v>3.4482758620689703E-2</v>
      </c>
      <c r="G28" s="71">
        <v>2.5862068965517199E-2</v>
      </c>
      <c r="H28" s="71">
        <v>0.75862068965517204</v>
      </c>
      <c r="I28" s="71">
        <v>0.12068965517241401</v>
      </c>
      <c r="K28" s="71">
        <v>2.41545893719807E-2</v>
      </c>
      <c r="L28" s="71">
        <v>6.2801932367149801E-2</v>
      </c>
      <c r="M28" s="71">
        <v>1.9323671497584499E-2</v>
      </c>
      <c r="N28" s="71">
        <v>3.3816425120772903E-2</v>
      </c>
      <c r="O28" s="71">
        <v>0.67632850241545905</v>
      </c>
      <c r="P28" s="71">
        <v>0.18357487922705301</v>
      </c>
      <c r="R28" s="71">
        <v>1.45631067961165E-2</v>
      </c>
      <c r="S28" s="71">
        <v>5.3398058252427202E-2</v>
      </c>
      <c r="T28" s="71">
        <v>4.85436893203883E-2</v>
      </c>
      <c r="U28" s="71">
        <v>4.3689320388349502E-2</v>
      </c>
      <c r="V28" s="71">
        <v>0.63592233009708699</v>
      </c>
      <c r="W28" s="71">
        <v>0.20388349514563101</v>
      </c>
      <c r="Y28" s="71">
        <v>3.9301310043668103E-2</v>
      </c>
      <c r="Z28" s="71">
        <v>2.62008733624454E-2</v>
      </c>
      <c r="AA28" s="71">
        <v>4.8034934497816602E-2</v>
      </c>
      <c r="AB28" s="71">
        <v>3.9301310043668103E-2</v>
      </c>
      <c r="AC28" s="71">
        <v>0.35807860262008701</v>
      </c>
      <c r="AD28" s="71">
        <v>0.183406113537118</v>
      </c>
      <c r="AE28" s="71">
        <v>0.305676855895196</v>
      </c>
      <c r="AG28" s="70">
        <v>4.91803278688525E-2</v>
      </c>
      <c r="AH28" s="70">
        <v>5.3278688524590202E-2</v>
      </c>
      <c r="AI28" s="70">
        <v>5.3278688524590202E-2</v>
      </c>
      <c r="AJ28" s="70">
        <v>4.91803278688525E-2</v>
      </c>
      <c r="AK28" s="70">
        <v>0.31967213114754101</v>
      </c>
      <c r="AL28" s="70">
        <v>0.20081967213114801</v>
      </c>
      <c r="AM28" s="70">
        <v>0.27459016393442598</v>
      </c>
    </row>
    <row r="29" spans="2:39">
      <c r="B29" s="2"/>
      <c r="C29" s="59"/>
      <c r="D29" s="65"/>
      <c r="K29" s="65"/>
      <c r="R29" s="65"/>
      <c r="Y29" s="65"/>
      <c r="AG29" s="65"/>
    </row>
    <row r="30" spans="2:39">
      <c r="B30" s="423" t="s">
        <v>72</v>
      </c>
      <c r="C30" s="391" t="s">
        <v>73</v>
      </c>
      <c r="D30" s="68">
        <v>55</v>
      </c>
      <c r="E30" s="68">
        <v>45</v>
      </c>
      <c r="F30" s="68">
        <v>23</v>
      </c>
      <c r="G30" s="68">
        <v>19</v>
      </c>
      <c r="H30" s="68">
        <v>197</v>
      </c>
      <c r="I30" s="68">
        <v>29</v>
      </c>
      <c r="K30" s="68">
        <v>58</v>
      </c>
      <c r="L30" s="68">
        <v>52</v>
      </c>
      <c r="M30" s="68">
        <v>30</v>
      </c>
      <c r="N30" s="68">
        <v>17</v>
      </c>
      <c r="O30" s="68">
        <v>146</v>
      </c>
      <c r="P30" s="68">
        <v>38</v>
      </c>
      <c r="R30" s="68">
        <v>61</v>
      </c>
      <c r="S30" s="68">
        <v>47</v>
      </c>
      <c r="T30" s="68">
        <v>33</v>
      </c>
      <c r="U30" s="68">
        <v>15</v>
      </c>
      <c r="V30" s="68">
        <v>126</v>
      </c>
      <c r="W30" s="68">
        <v>46</v>
      </c>
      <c r="Y30" s="68">
        <v>56</v>
      </c>
      <c r="Z30" s="68">
        <v>36</v>
      </c>
      <c r="AA30" s="68">
        <v>22</v>
      </c>
      <c r="AB30" s="68">
        <v>13</v>
      </c>
      <c r="AC30" s="68">
        <v>82</v>
      </c>
      <c r="AD30" s="68">
        <v>37</v>
      </c>
      <c r="AE30" s="68">
        <v>69</v>
      </c>
      <c r="AG30" s="68">
        <v>61</v>
      </c>
      <c r="AH30" s="68">
        <v>33</v>
      </c>
      <c r="AI30" s="68">
        <v>21</v>
      </c>
      <c r="AJ30" s="68">
        <v>7</v>
      </c>
      <c r="AK30" s="68">
        <v>46</v>
      </c>
      <c r="AL30" s="68">
        <v>35</v>
      </c>
      <c r="AM30" s="68">
        <v>31</v>
      </c>
    </row>
    <row r="31" spans="2:39">
      <c r="B31" s="423"/>
      <c r="C31" s="390"/>
      <c r="D31" s="71">
        <v>0.14945652173912999</v>
      </c>
      <c r="E31" s="71">
        <v>0.122282608695652</v>
      </c>
      <c r="F31" s="71">
        <v>6.25E-2</v>
      </c>
      <c r="G31" s="71">
        <v>5.1630434782608703E-2</v>
      </c>
      <c r="H31" s="71">
        <v>0.53532608695652195</v>
      </c>
      <c r="I31" s="71">
        <v>7.8804347826087001E-2</v>
      </c>
      <c r="K31" s="71">
        <v>0.17008797653958899</v>
      </c>
      <c r="L31" s="71">
        <v>0.15249266862170099</v>
      </c>
      <c r="M31" s="71">
        <v>8.7976539589442806E-2</v>
      </c>
      <c r="N31" s="71">
        <v>4.98533724340176E-2</v>
      </c>
      <c r="O31" s="71">
        <v>0.42815249266862199</v>
      </c>
      <c r="P31" s="71">
        <v>0.11143695014662799</v>
      </c>
      <c r="R31" s="71">
        <v>0.185975609756098</v>
      </c>
      <c r="S31" s="71">
        <v>0.14329268292682901</v>
      </c>
      <c r="T31" s="71">
        <v>0.100609756097561</v>
      </c>
      <c r="U31" s="71">
        <v>4.5731707317073197E-2</v>
      </c>
      <c r="V31" s="71">
        <v>0.38414634146341498</v>
      </c>
      <c r="W31" s="71">
        <v>0.14024390243902399</v>
      </c>
      <c r="Y31" s="71">
        <v>0.17777777777777801</v>
      </c>
      <c r="Z31" s="71">
        <v>0.114285714285714</v>
      </c>
      <c r="AA31" s="71">
        <v>6.9841269841269801E-2</v>
      </c>
      <c r="AB31" s="71">
        <v>4.1269841269841297E-2</v>
      </c>
      <c r="AC31" s="71">
        <v>0.26031746031746</v>
      </c>
      <c r="AD31" s="71">
        <v>0.117460317460317</v>
      </c>
      <c r="AE31" s="71">
        <v>0.21904761904761899</v>
      </c>
      <c r="AG31" s="71">
        <v>0.26068376068376098</v>
      </c>
      <c r="AH31" s="71">
        <v>0.141025641025641</v>
      </c>
      <c r="AI31" s="71">
        <v>8.9743589743589702E-2</v>
      </c>
      <c r="AJ31" s="71">
        <v>2.9914529914529898E-2</v>
      </c>
      <c r="AK31" s="71">
        <v>0.19658119658119699</v>
      </c>
      <c r="AL31" s="71">
        <v>0.14957264957265001</v>
      </c>
      <c r="AM31" s="71">
        <v>0.13247863247863201</v>
      </c>
    </row>
    <row r="32" spans="2:39">
      <c r="B32" s="423"/>
      <c r="C32" s="392" t="s">
        <v>74</v>
      </c>
      <c r="D32" s="68">
        <v>29</v>
      </c>
      <c r="E32" s="68">
        <v>34</v>
      </c>
      <c r="F32" s="68">
        <v>37</v>
      </c>
      <c r="G32" s="68">
        <v>27</v>
      </c>
      <c r="H32" s="68">
        <v>207</v>
      </c>
      <c r="I32" s="68">
        <v>21</v>
      </c>
      <c r="K32" s="68">
        <v>33</v>
      </c>
      <c r="L32" s="68">
        <v>28</v>
      </c>
      <c r="M32" s="68">
        <v>36</v>
      </c>
      <c r="N32" s="68">
        <v>38</v>
      </c>
      <c r="O32" s="68">
        <v>179</v>
      </c>
      <c r="P32" s="68">
        <v>13</v>
      </c>
      <c r="R32" s="68">
        <v>38</v>
      </c>
      <c r="S32" s="68">
        <v>58</v>
      </c>
      <c r="T32" s="68">
        <v>58</v>
      </c>
      <c r="U32" s="68">
        <v>37</v>
      </c>
      <c r="V32" s="68">
        <v>127</v>
      </c>
      <c r="W32" s="68">
        <v>17</v>
      </c>
      <c r="Y32" s="68">
        <v>51</v>
      </c>
      <c r="Z32" s="68">
        <v>54</v>
      </c>
      <c r="AA32" s="68">
        <v>60</v>
      </c>
      <c r="AB32" s="68">
        <v>35</v>
      </c>
      <c r="AC32" s="68">
        <v>73</v>
      </c>
      <c r="AD32" s="68">
        <v>39</v>
      </c>
      <c r="AE32" s="68">
        <v>28</v>
      </c>
      <c r="AG32" s="68">
        <v>41</v>
      </c>
      <c r="AH32" s="68">
        <v>55</v>
      </c>
      <c r="AI32" s="68">
        <v>45</v>
      </c>
      <c r="AJ32" s="68">
        <v>22</v>
      </c>
      <c r="AK32" s="68">
        <v>62</v>
      </c>
      <c r="AL32" s="68">
        <v>35</v>
      </c>
      <c r="AM32" s="68">
        <v>36</v>
      </c>
    </row>
    <row r="33" spans="2:39" ht="15.75" customHeight="1">
      <c r="B33" s="423"/>
      <c r="C33" s="390"/>
      <c r="D33" s="71">
        <v>8.1690140845070397E-2</v>
      </c>
      <c r="E33" s="71">
        <v>9.5774647887323899E-2</v>
      </c>
      <c r="F33" s="71">
        <v>0.104225352112676</v>
      </c>
      <c r="G33" s="71">
        <v>7.6056338028168996E-2</v>
      </c>
      <c r="H33" s="71">
        <v>0.583098591549296</v>
      </c>
      <c r="I33" s="71">
        <v>5.91549295774648E-2</v>
      </c>
      <c r="K33" s="71">
        <v>0.100917431192661</v>
      </c>
      <c r="L33" s="71">
        <v>8.5626911314984705E-2</v>
      </c>
      <c r="M33" s="71">
        <v>0.11009174311926601</v>
      </c>
      <c r="N33" s="71">
        <v>0.116207951070336</v>
      </c>
      <c r="O33" s="71">
        <v>0.54740061162079501</v>
      </c>
      <c r="P33" s="71">
        <v>3.97553516819572E-2</v>
      </c>
      <c r="R33" s="71">
        <v>0.113432835820896</v>
      </c>
      <c r="S33" s="71">
        <v>0.17313432835820899</v>
      </c>
      <c r="T33" s="71">
        <v>0.17313432835820899</v>
      </c>
      <c r="U33" s="71">
        <v>0.11044776119403001</v>
      </c>
      <c r="V33" s="71">
        <v>0.37910447761193999</v>
      </c>
      <c r="W33" s="71">
        <v>5.0746268656716401E-2</v>
      </c>
      <c r="Y33" s="71">
        <v>0.15</v>
      </c>
      <c r="Z33" s="71">
        <v>0.158823529411765</v>
      </c>
      <c r="AA33" s="71">
        <v>0.17647058823529399</v>
      </c>
      <c r="AB33" s="71">
        <v>0.10294117647058799</v>
      </c>
      <c r="AC33" s="71">
        <v>0.214705882352941</v>
      </c>
      <c r="AD33" s="71">
        <v>0.114705882352941</v>
      </c>
      <c r="AE33" s="71">
        <v>8.2352941176470601E-2</v>
      </c>
      <c r="AG33" s="71">
        <v>0.13851351351351401</v>
      </c>
      <c r="AH33" s="71">
        <v>0.18581081081081099</v>
      </c>
      <c r="AI33" s="71">
        <v>0.152027027027027</v>
      </c>
      <c r="AJ33" s="71">
        <v>7.4324324324324301E-2</v>
      </c>
      <c r="AK33" s="71">
        <v>0.20945945945945901</v>
      </c>
      <c r="AL33" s="71">
        <v>0.11824324324324299</v>
      </c>
      <c r="AM33" s="71">
        <v>0.121621621621622</v>
      </c>
    </row>
    <row r="34" spans="2:39" ht="15.75" customHeight="1">
      <c r="B34" s="423"/>
      <c r="C34" s="392" t="s">
        <v>75</v>
      </c>
      <c r="D34" s="68">
        <v>154</v>
      </c>
      <c r="E34" s="68">
        <v>79</v>
      </c>
      <c r="F34" s="68">
        <v>58</v>
      </c>
      <c r="G34" s="68">
        <v>22</v>
      </c>
      <c r="H34" s="68">
        <v>68</v>
      </c>
      <c r="I34" s="68">
        <v>7</v>
      </c>
      <c r="K34" s="68">
        <v>124</v>
      </c>
      <c r="L34" s="68">
        <v>88</v>
      </c>
      <c r="M34" s="68">
        <v>44</v>
      </c>
      <c r="N34" s="68">
        <v>22</v>
      </c>
      <c r="O34" s="68">
        <v>69</v>
      </c>
      <c r="P34" s="68">
        <v>1</v>
      </c>
      <c r="R34" s="68">
        <v>145</v>
      </c>
      <c r="S34" s="68">
        <v>80</v>
      </c>
      <c r="T34" s="68">
        <v>68</v>
      </c>
      <c r="U34" s="68">
        <v>18</v>
      </c>
      <c r="V34" s="68">
        <v>42</v>
      </c>
      <c r="W34" s="68">
        <v>4</v>
      </c>
      <c r="Y34" s="68">
        <v>138</v>
      </c>
      <c r="Z34" s="68">
        <v>91</v>
      </c>
      <c r="AA34" s="68">
        <v>63</v>
      </c>
      <c r="AB34" s="68">
        <v>16</v>
      </c>
      <c r="AC34" s="68">
        <v>34</v>
      </c>
      <c r="AD34" s="68">
        <v>16</v>
      </c>
      <c r="AE34" s="68">
        <v>11</v>
      </c>
      <c r="AG34" s="68">
        <v>120</v>
      </c>
      <c r="AH34" s="68">
        <v>105</v>
      </c>
      <c r="AI34" s="68">
        <v>53</v>
      </c>
      <c r="AJ34" s="68">
        <v>19</v>
      </c>
      <c r="AK34" s="68">
        <v>39</v>
      </c>
      <c r="AL34" s="68">
        <v>16</v>
      </c>
      <c r="AM34" s="68">
        <v>23</v>
      </c>
    </row>
    <row r="35" spans="2:39">
      <c r="B35" s="423"/>
      <c r="C35" s="390"/>
      <c r="D35" s="71">
        <v>0.39690721649484501</v>
      </c>
      <c r="E35" s="71">
        <v>0.20360824742267999</v>
      </c>
      <c r="F35" s="71">
        <v>0.149484536082474</v>
      </c>
      <c r="G35" s="71">
        <v>5.67010309278351E-2</v>
      </c>
      <c r="H35" s="71">
        <v>0.17525773195876301</v>
      </c>
      <c r="I35" s="71">
        <v>1.8041237113402098E-2</v>
      </c>
      <c r="K35" s="71">
        <v>0.35632183908046</v>
      </c>
      <c r="L35" s="71">
        <v>0.252873563218391</v>
      </c>
      <c r="M35" s="71">
        <v>0.126436781609195</v>
      </c>
      <c r="N35" s="71">
        <v>6.3218390804597693E-2</v>
      </c>
      <c r="O35" s="71">
        <v>0.198275862068966</v>
      </c>
      <c r="P35" s="72">
        <v>2.8735632183907998E-3</v>
      </c>
      <c r="R35" s="71">
        <v>0.40616246498599401</v>
      </c>
      <c r="S35" s="71">
        <v>0.224089635854342</v>
      </c>
      <c r="T35" s="71">
        <v>0.19047619047618999</v>
      </c>
      <c r="U35" s="71">
        <v>5.0420168067226899E-2</v>
      </c>
      <c r="V35" s="71">
        <v>0.11764705882352899</v>
      </c>
      <c r="W35" s="71">
        <v>1.1204481792717101E-2</v>
      </c>
      <c r="Y35" s="71">
        <v>0.37398373983739802</v>
      </c>
      <c r="Z35" s="71">
        <v>0.24661246612466101</v>
      </c>
      <c r="AA35" s="71">
        <v>0.17073170731707299</v>
      </c>
      <c r="AB35" s="71">
        <v>4.3360433604336002E-2</v>
      </c>
      <c r="AC35" s="71">
        <v>9.2140921409214094E-2</v>
      </c>
      <c r="AD35" s="71">
        <v>4.3360433604336002E-2</v>
      </c>
      <c r="AE35" s="71">
        <v>2.9810298102981001E-2</v>
      </c>
      <c r="AG35" s="71">
        <v>0.32</v>
      </c>
      <c r="AH35" s="71">
        <v>0.28000000000000003</v>
      </c>
      <c r="AI35" s="71">
        <v>0.14133333333333301</v>
      </c>
      <c r="AJ35" s="71">
        <v>5.06666666666667E-2</v>
      </c>
      <c r="AK35" s="71">
        <v>0.104</v>
      </c>
      <c r="AL35" s="71">
        <v>4.26666666666667E-2</v>
      </c>
      <c r="AM35" s="71">
        <v>6.1333333333333302E-2</v>
      </c>
    </row>
    <row r="36" spans="2:39">
      <c r="B36" s="423"/>
      <c r="C36" s="392" t="s">
        <v>76</v>
      </c>
      <c r="D36" s="68">
        <v>70</v>
      </c>
      <c r="E36" s="68">
        <v>27</v>
      </c>
      <c r="F36" s="68">
        <v>12</v>
      </c>
      <c r="G36" s="68">
        <v>1</v>
      </c>
      <c r="H36" s="68">
        <v>10</v>
      </c>
      <c r="I36" s="68">
        <v>1</v>
      </c>
      <c r="K36" s="68">
        <v>67</v>
      </c>
      <c r="L36" s="68">
        <v>22</v>
      </c>
      <c r="M36" s="68">
        <v>5</v>
      </c>
      <c r="N36" s="68">
        <v>5</v>
      </c>
      <c r="O36" s="68">
        <v>12</v>
      </c>
      <c r="P36" s="68">
        <v>0</v>
      </c>
      <c r="R36" s="68">
        <v>66</v>
      </c>
      <c r="S36" s="68">
        <v>22</v>
      </c>
      <c r="T36" s="68">
        <v>11</v>
      </c>
      <c r="U36" s="68">
        <v>4</v>
      </c>
      <c r="V36" s="68">
        <v>8</v>
      </c>
      <c r="W36" s="68">
        <v>2</v>
      </c>
      <c r="Y36" s="68">
        <v>71</v>
      </c>
      <c r="Z36" s="68">
        <v>28</v>
      </c>
      <c r="AA36" s="68">
        <v>4</v>
      </c>
      <c r="AB36" s="68">
        <v>1</v>
      </c>
      <c r="AC36" s="68">
        <v>5</v>
      </c>
      <c r="AD36" s="68">
        <v>3</v>
      </c>
      <c r="AE36" s="68">
        <v>2</v>
      </c>
      <c r="AG36" s="68">
        <v>102</v>
      </c>
      <c r="AH36" s="68">
        <v>41</v>
      </c>
      <c r="AI36" s="68">
        <v>14</v>
      </c>
      <c r="AJ36" s="68">
        <v>6</v>
      </c>
      <c r="AK36" s="68">
        <v>4</v>
      </c>
      <c r="AL36" s="68">
        <v>3</v>
      </c>
      <c r="AM36" s="68">
        <v>4</v>
      </c>
    </row>
    <row r="37" spans="2:39">
      <c r="B37" s="423"/>
      <c r="C37" s="391"/>
      <c r="D37" s="71">
        <v>0.57851239669421495</v>
      </c>
      <c r="E37" s="71">
        <v>0.22314049586776899</v>
      </c>
      <c r="F37" s="71">
        <v>9.9173553719008295E-2</v>
      </c>
      <c r="G37" s="72">
        <v>8.2644628099173608E-3</v>
      </c>
      <c r="H37" s="71">
        <v>8.2644628099173501E-2</v>
      </c>
      <c r="I37" s="72">
        <v>8.2644628099173608E-3</v>
      </c>
      <c r="K37" s="71">
        <v>0.60360360360360399</v>
      </c>
      <c r="L37" s="71">
        <v>0.19819819819819801</v>
      </c>
      <c r="M37" s="71">
        <v>4.5045045045045001E-2</v>
      </c>
      <c r="N37" s="71">
        <v>4.5045045045045001E-2</v>
      </c>
      <c r="O37" s="71">
        <v>0.108108108108108</v>
      </c>
      <c r="P37" s="71">
        <v>0</v>
      </c>
      <c r="R37" s="71">
        <v>0.58407079646017701</v>
      </c>
      <c r="S37" s="71">
        <v>0.19469026548672599</v>
      </c>
      <c r="T37" s="71">
        <v>9.7345132743362803E-2</v>
      </c>
      <c r="U37" s="71">
        <v>3.5398230088495602E-2</v>
      </c>
      <c r="V37" s="71">
        <v>7.0796460176991205E-2</v>
      </c>
      <c r="W37" s="71">
        <v>1.7699115044247801E-2</v>
      </c>
      <c r="Y37" s="71">
        <v>0.62280701754386003</v>
      </c>
      <c r="Z37" s="71">
        <v>0.24561403508771901</v>
      </c>
      <c r="AA37" s="71">
        <v>3.5087719298245598E-2</v>
      </c>
      <c r="AB37" s="72">
        <v>8.7719298245613996E-3</v>
      </c>
      <c r="AC37" s="71">
        <v>4.3859649122807001E-2</v>
      </c>
      <c r="AD37" s="71">
        <v>2.6315789473684199E-2</v>
      </c>
      <c r="AE37" s="71">
        <v>1.7543859649122799E-2</v>
      </c>
      <c r="AG37" s="71">
        <v>0.58620689655172398</v>
      </c>
      <c r="AH37" s="71">
        <v>0.23563218390804599</v>
      </c>
      <c r="AI37" s="71">
        <v>8.04597701149425E-2</v>
      </c>
      <c r="AJ37" s="71">
        <v>3.4482758620689703E-2</v>
      </c>
      <c r="AK37" s="71">
        <v>2.2988505747126398E-2</v>
      </c>
      <c r="AL37" s="71">
        <v>1.72413793103448E-2</v>
      </c>
      <c r="AM37" s="71">
        <v>2.2988505747126398E-2</v>
      </c>
    </row>
    <row r="38" spans="2:39">
      <c r="B38" s="2"/>
      <c r="C38" s="59"/>
      <c r="D38" s="65"/>
      <c r="K38" s="65"/>
      <c r="R38" s="65"/>
      <c r="Y38" s="65"/>
      <c r="AG38" s="65"/>
    </row>
    <row r="39" spans="2:39">
      <c r="B39" s="423" t="s">
        <v>81</v>
      </c>
      <c r="C39" s="391" t="s">
        <v>78</v>
      </c>
      <c r="D39" s="68">
        <v>299</v>
      </c>
      <c r="E39" s="68">
        <v>165</v>
      </c>
      <c r="F39" s="68">
        <v>114</v>
      </c>
      <c r="G39" s="68">
        <v>66</v>
      </c>
      <c r="H39" s="68">
        <v>418</v>
      </c>
      <c r="I39" s="68">
        <v>50</v>
      </c>
      <c r="K39" s="68">
        <v>256</v>
      </c>
      <c r="L39" s="68">
        <v>172</v>
      </c>
      <c r="M39" s="68">
        <v>90</v>
      </c>
      <c r="N39" s="68">
        <v>72</v>
      </c>
      <c r="O39" s="68">
        <v>343</v>
      </c>
      <c r="P39" s="68">
        <v>38</v>
      </c>
      <c r="R39" s="68">
        <v>274</v>
      </c>
      <c r="S39" s="68">
        <v>183</v>
      </c>
      <c r="T39" s="68">
        <v>153</v>
      </c>
      <c r="U39" s="68">
        <v>62</v>
      </c>
      <c r="V39" s="68">
        <v>253</v>
      </c>
      <c r="W39" s="68">
        <v>58</v>
      </c>
      <c r="Y39" s="68">
        <v>287</v>
      </c>
      <c r="Z39" s="68">
        <v>189</v>
      </c>
      <c r="AA39" s="68">
        <v>133</v>
      </c>
      <c r="AB39" s="68">
        <v>55</v>
      </c>
      <c r="AC39" s="68">
        <v>164</v>
      </c>
      <c r="AD39" s="68">
        <v>71</v>
      </c>
      <c r="AE39" s="68">
        <v>79</v>
      </c>
      <c r="AG39" s="68">
        <v>285</v>
      </c>
      <c r="AH39" s="68">
        <v>204</v>
      </c>
      <c r="AI39" s="68">
        <v>120</v>
      </c>
      <c r="AJ39" s="68">
        <v>45</v>
      </c>
      <c r="AK39" s="68">
        <v>125</v>
      </c>
      <c r="AL39" s="68">
        <v>69</v>
      </c>
      <c r="AM39" s="68">
        <v>70</v>
      </c>
    </row>
    <row r="40" spans="2:39">
      <c r="B40" s="423"/>
      <c r="C40" s="390"/>
      <c r="D40" s="71">
        <v>0.26888489208633098</v>
      </c>
      <c r="E40" s="71">
        <v>0.14838129496402899</v>
      </c>
      <c r="F40" s="71">
        <v>0.102517985611511</v>
      </c>
      <c r="G40" s="71">
        <v>5.9352517985611503E-2</v>
      </c>
      <c r="H40" s="71">
        <v>0.37589928057554001</v>
      </c>
      <c r="I40" s="71">
        <v>4.4964028776978401E-2</v>
      </c>
      <c r="K40" s="71">
        <v>0.26364572605561298</v>
      </c>
      <c r="L40" s="71">
        <v>0.17713697219361499</v>
      </c>
      <c r="M40" s="71">
        <v>9.2687950566426397E-2</v>
      </c>
      <c r="N40" s="71">
        <v>7.4150360453141106E-2</v>
      </c>
      <c r="O40" s="71">
        <v>0.35324407826982501</v>
      </c>
      <c r="P40" s="71">
        <v>3.9134912461379998E-2</v>
      </c>
      <c r="R40" s="71">
        <v>0.27873855544252302</v>
      </c>
      <c r="S40" s="71">
        <v>0.18616480162766999</v>
      </c>
      <c r="T40" s="71">
        <v>0.155645981688708</v>
      </c>
      <c r="U40" s="71">
        <v>6.3072227873855496E-2</v>
      </c>
      <c r="V40" s="71">
        <v>0.25737538148524902</v>
      </c>
      <c r="W40" s="71">
        <v>5.9003051881993902E-2</v>
      </c>
      <c r="Y40" s="71">
        <v>0.293456032719836</v>
      </c>
      <c r="Z40" s="71">
        <v>0.19325153374233101</v>
      </c>
      <c r="AA40" s="71">
        <v>0.13599182004089999</v>
      </c>
      <c r="AB40" s="71">
        <v>5.62372188139059E-2</v>
      </c>
      <c r="AC40" s="71">
        <v>0.167689161554192</v>
      </c>
      <c r="AD40" s="71">
        <v>7.2597137014314903E-2</v>
      </c>
      <c r="AE40" s="71">
        <v>8.0777096114519401E-2</v>
      </c>
      <c r="AG40" s="71">
        <v>0.31045751633986901</v>
      </c>
      <c r="AH40" s="71">
        <v>0.22222222222222199</v>
      </c>
      <c r="AI40" s="71">
        <v>0.13071895424836599</v>
      </c>
      <c r="AJ40" s="71">
        <v>4.9019607843137303E-2</v>
      </c>
      <c r="AK40" s="71">
        <v>0.13616557734204801</v>
      </c>
      <c r="AL40" s="71">
        <v>7.5163398692810496E-2</v>
      </c>
      <c r="AM40" s="71">
        <v>7.6252723311546797E-2</v>
      </c>
    </row>
    <row r="41" spans="2:39">
      <c r="B41" s="423"/>
      <c r="C41" s="392" t="s">
        <v>79</v>
      </c>
      <c r="D41" s="68">
        <v>8</v>
      </c>
      <c r="E41" s="68">
        <v>18</v>
      </c>
      <c r="F41" s="68">
        <v>16</v>
      </c>
      <c r="G41" s="68">
        <v>3</v>
      </c>
      <c r="H41" s="68">
        <v>58</v>
      </c>
      <c r="I41" s="68">
        <v>5</v>
      </c>
      <c r="K41" s="68">
        <v>19</v>
      </c>
      <c r="L41" s="68">
        <v>16</v>
      </c>
      <c r="M41" s="68">
        <v>21</v>
      </c>
      <c r="N41" s="68">
        <v>8</v>
      </c>
      <c r="O41" s="68">
        <v>44</v>
      </c>
      <c r="P41" s="68">
        <v>8</v>
      </c>
      <c r="R41" s="68">
        <v>26</v>
      </c>
      <c r="S41" s="68">
        <v>20</v>
      </c>
      <c r="T41" s="68">
        <v>14</v>
      </c>
      <c r="U41" s="68">
        <v>11</v>
      </c>
      <c r="V41" s="68">
        <v>34</v>
      </c>
      <c r="W41" s="68">
        <v>8</v>
      </c>
      <c r="Y41" s="68">
        <v>23</v>
      </c>
      <c r="Z41" s="68">
        <v>18</v>
      </c>
      <c r="AA41" s="68">
        <v>12</v>
      </c>
      <c r="AB41" s="68">
        <v>10</v>
      </c>
      <c r="AC41" s="68">
        <v>20</v>
      </c>
      <c r="AD41" s="68">
        <v>19</v>
      </c>
      <c r="AE41" s="68">
        <v>20</v>
      </c>
      <c r="AG41" s="68">
        <v>31</v>
      </c>
      <c r="AH41" s="68">
        <v>25</v>
      </c>
      <c r="AI41" s="68">
        <v>7</v>
      </c>
      <c r="AJ41" s="68">
        <v>8</v>
      </c>
      <c r="AK41" s="68">
        <v>18</v>
      </c>
      <c r="AL41" s="68">
        <v>11</v>
      </c>
      <c r="AM41" s="68">
        <v>18</v>
      </c>
    </row>
    <row r="42" spans="2:39">
      <c r="B42" s="423"/>
      <c r="C42" s="390"/>
      <c r="D42" s="71">
        <v>7.4074074074074098E-2</v>
      </c>
      <c r="E42" s="71">
        <v>0.16666666666666699</v>
      </c>
      <c r="F42" s="71">
        <v>0.148148148148148</v>
      </c>
      <c r="G42" s="71">
        <v>2.7777777777777801E-2</v>
      </c>
      <c r="H42" s="71">
        <v>0.53703703703703698</v>
      </c>
      <c r="I42" s="71">
        <v>4.6296296296296301E-2</v>
      </c>
      <c r="K42" s="71">
        <v>0.163793103448276</v>
      </c>
      <c r="L42" s="71">
        <v>0.13793103448275901</v>
      </c>
      <c r="M42" s="71">
        <v>0.181034482758621</v>
      </c>
      <c r="N42" s="71">
        <v>6.8965517241379296E-2</v>
      </c>
      <c r="O42" s="71">
        <v>0.37931034482758602</v>
      </c>
      <c r="P42" s="71">
        <v>6.8965517241379296E-2</v>
      </c>
      <c r="R42" s="71">
        <v>0.23008849557522101</v>
      </c>
      <c r="S42" s="71">
        <v>0.17699115044247801</v>
      </c>
      <c r="T42" s="71">
        <v>0.123893805309735</v>
      </c>
      <c r="U42" s="71">
        <v>9.7345132743362803E-2</v>
      </c>
      <c r="V42" s="71">
        <v>0.30088495575221202</v>
      </c>
      <c r="W42" s="71">
        <v>7.0796460176991205E-2</v>
      </c>
      <c r="Y42" s="71">
        <v>0.188524590163934</v>
      </c>
      <c r="Z42" s="71">
        <v>0.14754098360655701</v>
      </c>
      <c r="AA42" s="71">
        <v>9.8360655737704902E-2</v>
      </c>
      <c r="AB42" s="71">
        <v>8.1967213114754106E-2</v>
      </c>
      <c r="AC42" s="71">
        <v>0.16393442622950799</v>
      </c>
      <c r="AD42" s="71">
        <v>0.15573770491803299</v>
      </c>
      <c r="AE42" s="71">
        <v>0.16393442622950799</v>
      </c>
      <c r="AG42" s="71">
        <v>0.26271186440678002</v>
      </c>
      <c r="AH42" s="71">
        <v>0.21186440677966101</v>
      </c>
      <c r="AI42" s="71">
        <v>5.93220338983051E-2</v>
      </c>
      <c r="AJ42" s="71">
        <v>6.7796610169491497E-2</v>
      </c>
      <c r="AK42" s="71">
        <v>0.152542372881356</v>
      </c>
      <c r="AL42" s="71">
        <v>9.3220338983050793E-2</v>
      </c>
      <c r="AM42" s="71">
        <v>0.152542372881356</v>
      </c>
    </row>
    <row r="43" spans="2:39">
      <c r="B43" s="423"/>
      <c r="C43" s="392" t="s">
        <v>80</v>
      </c>
      <c r="D43" s="68">
        <v>1</v>
      </c>
      <c r="E43" s="68">
        <v>2</v>
      </c>
      <c r="F43" s="68">
        <v>0</v>
      </c>
      <c r="G43" s="68">
        <v>0</v>
      </c>
      <c r="H43" s="68">
        <v>5</v>
      </c>
      <c r="I43" s="68">
        <v>2</v>
      </c>
      <c r="K43" s="68">
        <v>6</v>
      </c>
      <c r="L43" s="68">
        <v>3</v>
      </c>
      <c r="M43" s="68">
        <v>3</v>
      </c>
      <c r="N43" s="68">
        <v>2</v>
      </c>
      <c r="O43" s="68">
        <v>18</v>
      </c>
      <c r="P43" s="68">
        <v>6</v>
      </c>
      <c r="R43" s="68">
        <v>9</v>
      </c>
      <c r="S43" s="68">
        <v>4</v>
      </c>
      <c r="T43" s="68">
        <v>4</v>
      </c>
      <c r="U43" s="68">
        <v>2</v>
      </c>
      <c r="V43" s="68">
        <v>15</v>
      </c>
      <c r="W43" s="68">
        <v>3</v>
      </c>
      <c r="Y43" s="68">
        <v>7</v>
      </c>
      <c r="Z43" s="68">
        <v>3</v>
      </c>
      <c r="AA43" s="68">
        <v>3</v>
      </c>
      <c r="AB43" s="68">
        <v>0</v>
      </c>
      <c r="AC43" s="68">
        <v>9</v>
      </c>
      <c r="AD43" s="68">
        <v>5</v>
      </c>
      <c r="AE43" s="68">
        <v>11</v>
      </c>
      <c r="AG43" s="68">
        <v>8</v>
      </c>
      <c r="AH43" s="68">
        <v>5</v>
      </c>
      <c r="AI43" s="68">
        <v>6</v>
      </c>
      <c r="AJ43" s="68">
        <v>1</v>
      </c>
      <c r="AK43" s="68">
        <v>8</v>
      </c>
      <c r="AL43" s="68">
        <v>9</v>
      </c>
      <c r="AM43" s="68">
        <v>6</v>
      </c>
    </row>
    <row r="44" spans="2:39">
      <c r="B44" s="423"/>
      <c r="C44" s="391"/>
      <c r="D44" s="71">
        <v>0.1</v>
      </c>
      <c r="E44" s="71">
        <v>0.2</v>
      </c>
      <c r="F44" s="71">
        <v>0</v>
      </c>
      <c r="G44" s="71">
        <v>0</v>
      </c>
      <c r="H44" s="71">
        <v>0.5</v>
      </c>
      <c r="I44" s="71">
        <v>0.2</v>
      </c>
      <c r="K44" s="71">
        <v>0.157894736842105</v>
      </c>
      <c r="L44" s="71">
        <v>7.8947368421052599E-2</v>
      </c>
      <c r="M44" s="71">
        <v>7.8947368421052599E-2</v>
      </c>
      <c r="N44" s="71">
        <v>5.2631578947368397E-2</v>
      </c>
      <c r="O44" s="71">
        <v>0.47368421052631599</v>
      </c>
      <c r="P44" s="71">
        <v>0.157894736842105</v>
      </c>
      <c r="R44" s="71">
        <v>0.24324324324324301</v>
      </c>
      <c r="S44" s="71">
        <v>0.108108108108108</v>
      </c>
      <c r="T44" s="71">
        <v>0.108108108108108</v>
      </c>
      <c r="U44" s="71">
        <v>5.4054054054054099E-2</v>
      </c>
      <c r="V44" s="71">
        <v>0.40540540540540498</v>
      </c>
      <c r="W44" s="71">
        <v>8.1081081081081099E-2</v>
      </c>
      <c r="Y44" s="71">
        <v>0.18421052631578899</v>
      </c>
      <c r="Z44" s="71">
        <v>7.8947368421052599E-2</v>
      </c>
      <c r="AA44" s="71">
        <v>7.8947368421052599E-2</v>
      </c>
      <c r="AB44" s="71">
        <v>0</v>
      </c>
      <c r="AC44" s="71">
        <v>0.23684210526315799</v>
      </c>
      <c r="AD44" s="71">
        <v>0.13157894736842099</v>
      </c>
      <c r="AE44" s="71">
        <v>0.28947368421052599</v>
      </c>
      <c r="AG44" s="71">
        <v>0.186046511627907</v>
      </c>
      <c r="AH44" s="71">
        <v>0.116279069767442</v>
      </c>
      <c r="AI44" s="71">
        <v>0.13953488372093001</v>
      </c>
      <c r="AJ44" s="71">
        <v>2.32558139534884E-2</v>
      </c>
      <c r="AK44" s="71">
        <v>0.186046511627907</v>
      </c>
      <c r="AL44" s="71">
        <v>0.209302325581395</v>
      </c>
      <c r="AM44" s="71">
        <v>0.13953488372093001</v>
      </c>
    </row>
    <row r="45" spans="2:39">
      <c r="C45" s="59"/>
      <c r="D45" s="65"/>
      <c r="K45" s="65"/>
      <c r="R45" s="65"/>
      <c r="Y45" s="65"/>
      <c r="AG45" s="65"/>
    </row>
    <row r="46" spans="2:39" ht="15" customHeight="1">
      <c r="B46" s="423" t="s">
        <v>227</v>
      </c>
      <c r="C46" s="377" t="s">
        <v>178</v>
      </c>
      <c r="D46" s="68">
        <v>2</v>
      </c>
      <c r="E46" s="68">
        <v>1</v>
      </c>
      <c r="F46" s="68">
        <v>3</v>
      </c>
      <c r="G46" s="68">
        <v>2</v>
      </c>
      <c r="H46" s="68">
        <v>45</v>
      </c>
      <c r="I46" s="68">
        <v>9</v>
      </c>
      <c r="K46" s="68">
        <v>3</v>
      </c>
      <c r="L46" s="68">
        <v>0</v>
      </c>
      <c r="M46" s="68">
        <v>5</v>
      </c>
      <c r="N46" s="68">
        <v>3</v>
      </c>
      <c r="O46" s="68">
        <v>31</v>
      </c>
      <c r="P46" s="68">
        <v>3</v>
      </c>
      <c r="R46" s="68">
        <v>10</v>
      </c>
      <c r="S46" s="68">
        <v>3</v>
      </c>
      <c r="T46" s="68">
        <v>5</v>
      </c>
      <c r="U46" s="68">
        <v>7</v>
      </c>
      <c r="V46" s="68">
        <v>31</v>
      </c>
      <c r="W46" s="68">
        <v>4</v>
      </c>
      <c r="Y46" s="68">
        <v>6</v>
      </c>
      <c r="Z46" s="68">
        <v>11</v>
      </c>
      <c r="AA46" s="68">
        <v>11</v>
      </c>
      <c r="AB46" s="68">
        <v>5</v>
      </c>
      <c r="AC46" s="68">
        <v>21</v>
      </c>
      <c r="AD46" s="68">
        <v>6</v>
      </c>
      <c r="AE46" s="68">
        <v>9</v>
      </c>
      <c r="AG46" s="68">
        <v>3</v>
      </c>
      <c r="AH46" s="68">
        <v>7</v>
      </c>
      <c r="AI46" s="68">
        <v>4</v>
      </c>
      <c r="AJ46" s="68">
        <v>3</v>
      </c>
      <c r="AK46" s="68">
        <v>10</v>
      </c>
      <c r="AL46" s="68">
        <v>2</v>
      </c>
      <c r="AM46" s="68">
        <v>2</v>
      </c>
    </row>
    <row r="47" spans="2:39" ht="15" customHeight="1">
      <c r="B47" s="423"/>
      <c r="C47" s="395"/>
      <c r="D47" s="71">
        <v>3.2258064516128997E-2</v>
      </c>
      <c r="E47" s="71">
        <v>1.6129032258064498E-2</v>
      </c>
      <c r="F47" s="71">
        <v>4.8387096774193498E-2</v>
      </c>
      <c r="G47" s="71">
        <v>3.2258064516128997E-2</v>
      </c>
      <c r="H47" s="71">
        <v>0.72580645161290303</v>
      </c>
      <c r="I47" s="71">
        <v>0.14516129032258099</v>
      </c>
      <c r="K47" s="71">
        <v>6.6666666666666693E-2</v>
      </c>
      <c r="L47" s="71">
        <v>0</v>
      </c>
      <c r="M47" s="71">
        <v>0.11111111111111099</v>
      </c>
      <c r="N47" s="71">
        <v>6.6666666666666693E-2</v>
      </c>
      <c r="O47" s="71">
        <v>0.68888888888888899</v>
      </c>
      <c r="P47" s="71">
        <v>6.6666666666666693E-2</v>
      </c>
      <c r="R47" s="71">
        <v>0.16666666666666699</v>
      </c>
      <c r="S47" s="71">
        <v>0.05</v>
      </c>
      <c r="T47" s="71">
        <v>8.3333333333333301E-2</v>
      </c>
      <c r="U47" s="71">
        <v>0.116666666666667</v>
      </c>
      <c r="V47" s="71">
        <v>0.51666666666666705</v>
      </c>
      <c r="W47" s="71">
        <v>6.6666666666666693E-2</v>
      </c>
      <c r="Y47" s="71">
        <v>8.6956521739130405E-2</v>
      </c>
      <c r="Z47" s="71">
        <v>0.15942028985507201</v>
      </c>
      <c r="AA47" s="71">
        <v>0.15942028985507201</v>
      </c>
      <c r="AB47" s="71">
        <v>7.2463768115942004E-2</v>
      </c>
      <c r="AC47" s="71">
        <v>0.30434782608695699</v>
      </c>
      <c r="AD47" s="71">
        <v>8.6956521739130405E-2</v>
      </c>
      <c r="AE47" s="71">
        <v>0.13043478260869601</v>
      </c>
      <c r="AG47" s="71">
        <v>9.6774193548387094E-2</v>
      </c>
      <c r="AH47" s="71">
        <v>0.225806451612903</v>
      </c>
      <c r="AI47" s="71">
        <v>0.12903225806451599</v>
      </c>
      <c r="AJ47" s="71">
        <v>9.6774193548387094E-2</v>
      </c>
      <c r="AK47" s="71">
        <v>0.32258064516128998</v>
      </c>
      <c r="AL47" s="71">
        <v>6.4516129032258104E-2</v>
      </c>
      <c r="AM47" s="71">
        <v>6.4516129032258104E-2</v>
      </c>
    </row>
    <row r="48" spans="2:39" ht="15" customHeight="1">
      <c r="B48" s="423"/>
      <c r="C48" s="381" t="s">
        <v>177</v>
      </c>
      <c r="D48" s="68">
        <v>11</v>
      </c>
      <c r="E48" s="68">
        <v>16</v>
      </c>
      <c r="F48" s="68">
        <v>16</v>
      </c>
      <c r="G48" s="68">
        <v>10</v>
      </c>
      <c r="H48" s="68">
        <v>82</v>
      </c>
      <c r="I48" s="68">
        <v>5</v>
      </c>
      <c r="K48" s="68">
        <v>13</v>
      </c>
      <c r="L48" s="68">
        <v>10</v>
      </c>
      <c r="M48" s="68">
        <v>16</v>
      </c>
      <c r="N48" s="68">
        <v>22</v>
      </c>
      <c r="O48" s="68">
        <v>69</v>
      </c>
      <c r="P48" s="68">
        <v>1</v>
      </c>
      <c r="R48" s="68">
        <v>16</v>
      </c>
      <c r="S48" s="68">
        <v>34</v>
      </c>
      <c r="T48" s="68">
        <v>33</v>
      </c>
      <c r="U48" s="68">
        <v>14</v>
      </c>
      <c r="V48" s="68">
        <v>50</v>
      </c>
      <c r="W48" s="68">
        <v>7</v>
      </c>
      <c r="Y48" s="68">
        <v>25</v>
      </c>
      <c r="Z48" s="68">
        <v>19</v>
      </c>
      <c r="AA48" s="68">
        <v>28</v>
      </c>
      <c r="AB48" s="68">
        <v>15</v>
      </c>
      <c r="AC48" s="68">
        <v>21</v>
      </c>
      <c r="AD48" s="68">
        <v>17</v>
      </c>
      <c r="AE48" s="68">
        <v>11</v>
      </c>
      <c r="AG48" s="68">
        <v>29</v>
      </c>
      <c r="AH48" s="68">
        <v>30</v>
      </c>
      <c r="AI48" s="68">
        <v>22</v>
      </c>
      <c r="AJ48" s="68">
        <v>10</v>
      </c>
      <c r="AK48" s="68">
        <v>15</v>
      </c>
      <c r="AL48" s="68">
        <v>10</v>
      </c>
      <c r="AM48" s="68">
        <v>6</v>
      </c>
    </row>
    <row r="49" spans="2:39" ht="15" customHeight="1">
      <c r="B49" s="423"/>
      <c r="C49" s="395"/>
      <c r="D49" s="71">
        <v>7.8571428571428598E-2</v>
      </c>
      <c r="E49" s="71">
        <v>0.114285714285714</v>
      </c>
      <c r="F49" s="71">
        <v>0.114285714285714</v>
      </c>
      <c r="G49" s="71">
        <v>7.1428571428571397E-2</v>
      </c>
      <c r="H49" s="71">
        <v>0.58571428571428596</v>
      </c>
      <c r="I49" s="71">
        <v>3.5714285714285698E-2</v>
      </c>
      <c r="K49" s="71">
        <v>9.9236641221374003E-2</v>
      </c>
      <c r="L49" s="71">
        <v>7.6335877862595394E-2</v>
      </c>
      <c r="M49" s="71">
        <v>0.122137404580153</v>
      </c>
      <c r="N49" s="71">
        <v>0.16793893129771001</v>
      </c>
      <c r="O49" s="71">
        <v>0.52671755725190805</v>
      </c>
      <c r="P49" s="72">
        <v>7.63358778625954E-3</v>
      </c>
      <c r="R49" s="71">
        <v>0.103896103896104</v>
      </c>
      <c r="S49" s="71">
        <v>0.22077922077922099</v>
      </c>
      <c r="T49" s="71">
        <v>0.214285714285714</v>
      </c>
      <c r="U49" s="71">
        <v>9.0909090909090898E-2</v>
      </c>
      <c r="V49" s="71">
        <v>0.32467532467532501</v>
      </c>
      <c r="W49" s="71">
        <v>4.5454545454545497E-2</v>
      </c>
      <c r="Y49" s="71">
        <v>0.183823529411765</v>
      </c>
      <c r="Z49" s="71">
        <v>0.13970588235294101</v>
      </c>
      <c r="AA49" s="71">
        <v>0.20588235294117599</v>
      </c>
      <c r="AB49" s="71">
        <v>0.110294117647059</v>
      </c>
      <c r="AC49" s="71">
        <v>0.154411764705882</v>
      </c>
      <c r="AD49" s="71">
        <v>0.125</v>
      </c>
      <c r="AE49" s="71">
        <v>8.0882352941176502E-2</v>
      </c>
      <c r="AG49" s="71">
        <v>0.23770491803278701</v>
      </c>
      <c r="AH49" s="71">
        <v>0.24590163934426201</v>
      </c>
      <c r="AI49" s="71">
        <v>0.18032786885245899</v>
      </c>
      <c r="AJ49" s="71">
        <v>8.1967213114754106E-2</v>
      </c>
      <c r="AK49" s="71">
        <v>0.12295081967213101</v>
      </c>
      <c r="AL49" s="71">
        <v>8.1967213114754106E-2</v>
      </c>
      <c r="AM49" s="71">
        <v>4.91803278688525E-2</v>
      </c>
    </row>
    <row r="50" spans="2:39" ht="15" customHeight="1">
      <c r="B50" s="423"/>
      <c r="C50" s="381" t="s">
        <v>179</v>
      </c>
      <c r="D50" s="68">
        <v>20</v>
      </c>
      <c r="E50" s="68">
        <v>25</v>
      </c>
      <c r="F50" s="68">
        <v>20</v>
      </c>
      <c r="G50" s="68">
        <v>12</v>
      </c>
      <c r="H50" s="68">
        <v>46</v>
      </c>
      <c r="I50" s="68">
        <v>2</v>
      </c>
      <c r="K50" s="68">
        <v>22</v>
      </c>
      <c r="L50" s="68">
        <v>17</v>
      </c>
      <c r="M50" s="68">
        <v>22</v>
      </c>
      <c r="N50" s="68">
        <v>14</v>
      </c>
      <c r="O50" s="68">
        <v>49</v>
      </c>
      <c r="P50" s="68">
        <v>4</v>
      </c>
      <c r="R50" s="68">
        <v>25</v>
      </c>
      <c r="S50" s="68">
        <v>25</v>
      </c>
      <c r="T50" s="68">
        <v>23</v>
      </c>
      <c r="U50" s="68">
        <v>24</v>
      </c>
      <c r="V50" s="68">
        <v>22</v>
      </c>
      <c r="W50" s="68">
        <v>2</v>
      </c>
      <c r="Y50" s="68">
        <v>14</v>
      </c>
      <c r="Z50" s="68">
        <v>26</v>
      </c>
      <c r="AA50" s="68">
        <v>26</v>
      </c>
      <c r="AB50" s="68">
        <v>9</v>
      </c>
      <c r="AC50" s="68">
        <v>19</v>
      </c>
      <c r="AD50" s="68">
        <v>6</v>
      </c>
      <c r="AE50" s="68">
        <v>6</v>
      </c>
      <c r="AG50" s="68">
        <v>31</v>
      </c>
      <c r="AH50" s="68">
        <v>24</v>
      </c>
      <c r="AI50" s="68">
        <v>17</v>
      </c>
      <c r="AJ50" s="68">
        <v>7</v>
      </c>
      <c r="AK50" s="68">
        <v>13</v>
      </c>
      <c r="AL50" s="68">
        <v>4</v>
      </c>
      <c r="AM50" s="68">
        <v>4</v>
      </c>
    </row>
    <row r="51" spans="2:39" ht="15" customHeight="1">
      <c r="B51" s="423"/>
      <c r="C51" s="395"/>
      <c r="D51" s="71">
        <v>0.16</v>
      </c>
      <c r="E51" s="71">
        <v>0.2</v>
      </c>
      <c r="F51" s="71">
        <v>0.16</v>
      </c>
      <c r="G51" s="71">
        <v>9.6000000000000002E-2</v>
      </c>
      <c r="H51" s="71">
        <v>0.36799999999999999</v>
      </c>
      <c r="I51" s="71">
        <v>1.6E-2</v>
      </c>
      <c r="K51" s="71">
        <v>0.171875</v>
      </c>
      <c r="L51" s="71">
        <v>0.1328125</v>
      </c>
      <c r="M51" s="71">
        <v>0.171875</v>
      </c>
      <c r="N51" s="71">
        <v>0.109375</v>
      </c>
      <c r="O51" s="71">
        <v>0.3828125</v>
      </c>
      <c r="P51" s="71">
        <v>3.125E-2</v>
      </c>
      <c r="R51" s="71">
        <v>0.206611570247934</v>
      </c>
      <c r="S51" s="71">
        <v>0.206611570247934</v>
      </c>
      <c r="T51" s="71">
        <v>0.19008264462809901</v>
      </c>
      <c r="U51" s="71">
        <v>0.19834710743801701</v>
      </c>
      <c r="V51" s="71">
        <v>0.18181818181818199</v>
      </c>
      <c r="W51" s="71">
        <v>1.6528925619834701E-2</v>
      </c>
      <c r="Y51" s="71">
        <v>0.13207547169811301</v>
      </c>
      <c r="Z51" s="71">
        <v>0.245283018867925</v>
      </c>
      <c r="AA51" s="71">
        <v>0.245283018867925</v>
      </c>
      <c r="AB51" s="71">
        <v>8.4905660377358499E-2</v>
      </c>
      <c r="AC51" s="71">
        <v>0.179245283018868</v>
      </c>
      <c r="AD51" s="71">
        <v>5.6603773584905703E-2</v>
      </c>
      <c r="AE51" s="71">
        <v>5.6603773584905703E-2</v>
      </c>
      <c r="AG51" s="71">
        <v>0.31</v>
      </c>
      <c r="AH51" s="71">
        <v>0.24</v>
      </c>
      <c r="AI51" s="71">
        <v>0.17</v>
      </c>
      <c r="AJ51" s="71">
        <v>7.0000000000000007E-2</v>
      </c>
      <c r="AK51" s="71">
        <v>0.13</v>
      </c>
      <c r="AL51" s="71">
        <v>0.04</v>
      </c>
      <c r="AM51" s="71">
        <v>0.04</v>
      </c>
    </row>
    <row r="52" spans="2:39" ht="15" customHeight="1">
      <c r="B52" s="423"/>
      <c r="C52" s="381" t="s">
        <v>157</v>
      </c>
      <c r="D52" s="68">
        <v>36</v>
      </c>
      <c r="E52" s="68">
        <v>23</v>
      </c>
      <c r="F52" s="68">
        <v>19</v>
      </c>
      <c r="G52" s="68">
        <v>5</v>
      </c>
      <c r="H52" s="68">
        <v>5</v>
      </c>
      <c r="I52" s="68">
        <v>1</v>
      </c>
      <c r="K52" s="68">
        <v>27</v>
      </c>
      <c r="L52" s="68">
        <v>24</v>
      </c>
      <c r="M52" s="68">
        <v>9</v>
      </c>
      <c r="N52" s="68">
        <v>7</v>
      </c>
      <c r="O52" s="68">
        <v>1</v>
      </c>
      <c r="P52" s="68">
        <v>0</v>
      </c>
      <c r="R52" s="68">
        <v>38</v>
      </c>
      <c r="S52" s="68">
        <v>27</v>
      </c>
      <c r="T52" s="68">
        <v>12</v>
      </c>
      <c r="U52" s="68">
        <v>0</v>
      </c>
      <c r="V52" s="68">
        <v>2</v>
      </c>
      <c r="W52" s="68">
        <v>0</v>
      </c>
      <c r="Y52" s="68">
        <v>41</v>
      </c>
      <c r="Z52" s="68">
        <v>33</v>
      </c>
      <c r="AA52" s="68">
        <v>17</v>
      </c>
      <c r="AB52" s="68">
        <v>5</v>
      </c>
      <c r="AC52" s="68">
        <v>5</v>
      </c>
      <c r="AD52" s="68">
        <v>2</v>
      </c>
      <c r="AE52" s="68">
        <v>2</v>
      </c>
      <c r="AG52" s="68">
        <v>28</v>
      </c>
      <c r="AH52" s="68">
        <v>30</v>
      </c>
      <c r="AI52" s="68">
        <v>9</v>
      </c>
      <c r="AJ52" s="68">
        <v>0</v>
      </c>
      <c r="AK52" s="68">
        <v>2</v>
      </c>
      <c r="AL52" s="68">
        <v>1</v>
      </c>
      <c r="AM52" s="68">
        <v>0</v>
      </c>
    </row>
    <row r="53" spans="2:39" ht="15" customHeight="1">
      <c r="B53" s="423"/>
      <c r="C53" s="395"/>
      <c r="D53" s="71">
        <v>0.40449438202247201</v>
      </c>
      <c r="E53" s="71">
        <v>0.25842696629213502</v>
      </c>
      <c r="F53" s="71">
        <v>0.213483146067416</v>
      </c>
      <c r="G53" s="71">
        <v>5.6179775280898903E-2</v>
      </c>
      <c r="H53" s="71">
        <v>5.6179775280898903E-2</v>
      </c>
      <c r="I53" s="71">
        <v>1.1235955056179799E-2</v>
      </c>
      <c r="K53" s="71">
        <v>0.39705882352941202</v>
      </c>
      <c r="L53" s="71">
        <v>0.35294117647058798</v>
      </c>
      <c r="M53" s="71">
        <v>0.13235294117647101</v>
      </c>
      <c r="N53" s="71">
        <v>0.10294117647058799</v>
      </c>
      <c r="O53" s="71">
        <v>1.4705882352941201E-2</v>
      </c>
      <c r="P53" s="71">
        <v>0</v>
      </c>
      <c r="R53" s="71">
        <v>0.481012658227848</v>
      </c>
      <c r="S53" s="71">
        <v>0.341772151898734</v>
      </c>
      <c r="T53" s="71">
        <v>0.151898734177215</v>
      </c>
      <c r="U53" s="71">
        <v>0</v>
      </c>
      <c r="V53" s="71">
        <v>2.53164556962025E-2</v>
      </c>
      <c r="W53" s="71">
        <v>0</v>
      </c>
      <c r="Y53" s="71">
        <v>0.39047619047619098</v>
      </c>
      <c r="Z53" s="71">
        <v>0.314285714285714</v>
      </c>
      <c r="AA53" s="71">
        <v>0.161904761904762</v>
      </c>
      <c r="AB53" s="71">
        <v>4.7619047619047603E-2</v>
      </c>
      <c r="AC53" s="71">
        <v>4.7619047619047603E-2</v>
      </c>
      <c r="AD53" s="71">
        <v>1.9047619047619001E-2</v>
      </c>
      <c r="AE53" s="71">
        <v>1.9047619047619001E-2</v>
      </c>
      <c r="AG53" s="71">
        <v>0.4</v>
      </c>
      <c r="AH53" s="71">
        <v>0.42857142857142899</v>
      </c>
      <c r="AI53" s="71">
        <v>0.128571428571429</v>
      </c>
      <c r="AJ53" s="71">
        <v>0</v>
      </c>
      <c r="AK53" s="71">
        <v>2.8571428571428598E-2</v>
      </c>
      <c r="AL53" s="71">
        <v>1.4285714285714299E-2</v>
      </c>
      <c r="AM53" s="71">
        <v>0</v>
      </c>
    </row>
    <row r="54" spans="2:39" ht="15" customHeight="1">
      <c r="B54" s="423"/>
      <c r="C54" s="381" t="s">
        <v>171</v>
      </c>
      <c r="D54" s="68">
        <v>54</v>
      </c>
      <c r="E54" s="68">
        <v>27</v>
      </c>
      <c r="F54" s="68">
        <v>12</v>
      </c>
      <c r="G54" s="68">
        <v>6</v>
      </c>
      <c r="H54" s="68">
        <v>6</v>
      </c>
      <c r="I54" s="68">
        <v>1</v>
      </c>
      <c r="K54" s="68">
        <v>51</v>
      </c>
      <c r="L54" s="68">
        <v>27</v>
      </c>
      <c r="M54" s="68">
        <v>10</v>
      </c>
      <c r="N54" s="68">
        <v>1</v>
      </c>
      <c r="O54" s="68">
        <v>4</v>
      </c>
      <c r="P54" s="68">
        <v>0</v>
      </c>
      <c r="R54" s="68">
        <v>36</v>
      </c>
      <c r="S54" s="68">
        <v>18</v>
      </c>
      <c r="T54" s="68">
        <v>18</v>
      </c>
      <c r="U54" s="68">
        <v>4</v>
      </c>
      <c r="V54" s="68">
        <v>1</v>
      </c>
      <c r="W54" s="68">
        <v>0</v>
      </c>
      <c r="Y54" s="68">
        <v>42</v>
      </c>
      <c r="Z54" s="68">
        <v>29</v>
      </c>
      <c r="AA54" s="68">
        <v>11</v>
      </c>
      <c r="AB54" s="68">
        <v>6</v>
      </c>
      <c r="AC54" s="68">
        <v>1</v>
      </c>
      <c r="AD54" s="68">
        <v>2</v>
      </c>
      <c r="AE54" s="68">
        <v>0</v>
      </c>
      <c r="AG54" s="68">
        <v>44</v>
      </c>
      <c r="AH54" s="68">
        <v>22</v>
      </c>
      <c r="AI54" s="68">
        <v>12</v>
      </c>
      <c r="AJ54" s="68">
        <v>4</v>
      </c>
      <c r="AK54" s="68">
        <v>0</v>
      </c>
      <c r="AL54" s="68">
        <v>3</v>
      </c>
      <c r="AM54" s="68">
        <v>0</v>
      </c>
    </row>
    <row r="55" spans="2:39" ht="15" customHeight="1">
      <c r="B55" s="423"/>
      <c r="C55" s="395"/>
      <c r="D55" s="71">
        <v>0.50943396226415105</v>
      </c>
      <c r="E55" s="71">
        <v>0.25471698113207503</v>
      </c>
      <c r="F55" s="71">
        <v>0.113207547169811</v>
      </c>
      <c r="G55" s="71">
        <v>5.6603773584905703E-2</v>
      </c>
      <c r="H55" s="71">
        <v>5.6603773584905703E-2</v>
      </c>
      <c r="I55" s="72">
        <v>9.4339622641509396E-3</v>
      </c>
      <c r="K55" s="71">
        <v>0.54838709677419395</v>
      </c>
      <c r="L55" s="71">
        <v>0.29032258064516098</v>
      </c>
      <c r="M55" s="71">
        <v>0.10752688172043</v>
      </c>
      <c r="N55" s="71">
        <v>1.0752688172042999E-2</v>
      </c>
      <c r="O55" s="71">
        <v>4.3010752688171998E-2</v>
      </c>
      <c r="P55" s="71">
        <v>0</v>
      </c>
      <c r="R55" s="71">
        <v>0.46753246753246802</v>
      </c>
      <c r="S55" s="71">
        <v>0.23376623376623401</v>
      </c>
      <c r="T55" s="71">
        <v>0.23376623376623401</v>
      </c>
      <c r="U55" s="71">
        <v>5.1948051948051903E-2</v>
      </c>
      <c r="V55" s="71">
        <v>1.2987012987013E-2</v>
      </c>
      <c r="W55" s="71">
        <v>0</v>
      </c>
      <c r="Y55" s="71">
        <v>0.46153846153846201</v>
      </c>
      <c r="Z55" s="71">
        <v>0.31868131868131899</v>
      </c>
      <c r="AA55" s="71">
        <v>0.120879120879121</v>
      </c>
      <c r="AB55" s="71">
        <v>6.5934065934065894E-2</v>
      </c>
      <c r="AC55" s="71">
        <v>1.0989010989011E-2</v>
      </c>
      <c r="AD55" s="71">
        <v>2.1978021978022001E-2</v>
      </c>
      <c r="AE55" s="71">
        <v>0</v>
      </c>
      <c r="AG55" s="71">
        <v>0.51764705882352902</v>
      </c>
      <c r="AH55" s="71">
        <v>0.25882352941176501</v>
      </c>
      <c r="AI55" s="71">
        <v>0.14117647058823499</v>
      </c>
      <c r="AJ55" s="71">
        <v>4.7058823529411799E-2</v>
      </c>
      <c r="AK55" s="71">
        <v>0</v>
      </c>
      <c r="AL55" s="71">
        <v>3.5294117647058802E-2</v>
      </c>
      <c r="AM55" s="71">
        <v>0</v>
      </c>
    </row>
    <row r="56" spans="2:39" ht="15" customHeight="1">
      <c r="B56" s="423"/>
      <c r="C56" s="381" t="s">
        <v>172</v>
      </c>
      <c r="D56" s="68">
        <v>44</v>
      </c>
      <c r="E56" s="68">
        <v>20</v>
      </c>
      <c r="F56" s="68">
        <v>6</v>
      </c>
      <c r="G56" s="68">
        <v>0</v>
      </c>
      <c r="H56" s="68">
        <v>3</v>
      </c>
      <c r="I56" s="68">
        <v>0</v>
      </c>
      <c r="K56" s="68">
        <v>35</v>
      </c>
      <c r="L56" s="68">
        <v>13</v>
      </c>
      <c r="M56" s="68">
        <v>3</v>
      </c>
      <c r="N56" s="68">
        <v>2</v>
      </c>
      <c r="O56" s="68">
        <v>1</v>
      </c>
      <c r="P56" s="68">
        <v>0</v>
      </c>
      <c r="R56" s="68">
        <v>49</v>
      </c>
      <c r="S56" s="68">
        <v>16</v>
      </c>
      <c r="T56" s="68">
        <v>5</v>
      </c>
      <c r="U56" s="68">
        <v>0</v>
      </c>
      <c r="V56" s="68">
        <v>1</v>
      </c>
      <c r="W56" s="68">
        <v>0</v>
      </c>
      <c r="Y56" s="68">
        <v>40</v>
      </c>
      <c r="Z56" s="68">
        <v>13</v>
      </c>
      <c r="AA56" s="68">
        <v>2</v>
      </c>
      <c r="AB56" s="68">
        <v>0</v>
      </c>
      <c r="AC56" s="68">
        <v>1</v>
      </c>
      <c r="AD56" s="68">
        <v>0</v>
      </c>
      <c r="AE56" s="68">
        <v>0</v>
      </c>
      <c r="AG56" s="68">
        <v>52</v>
      </c>
      <c r="AH56" s="68">
        <v>19</v>
      </c>
      <c r="AI56" s="68">
        <v>5</v>
      </c>
      <c r="AJ56" s="68">
        <v>1</v>
      </c>
      <c r="AK56" s="68">
        <v>1</v>
      </c>
      <c r="AL56" s="68">
        <v>0</v>
      </c>
      <c r="AM56" s="68">
        <v>0</v>
      </c>
    </row>
    <row r="57" spans="2:39" ht="15" customHeight="1">
      <c r="B57" s="423"/>
      <c r="C57" s="395"/>
      <c r="D57" s="71">
        <v>0.602739726027397</v>
      </c>
      <c r="E57" s="71">
        <v>0.27397260273972601</v>
      </c>
      <c r="F57" s="71">
        <v>8.2191780821917804E-2</v>
      </c>
      <c r="G57" s="71">
        <v>0</v>
      </c>
      <c r="H57" s="71">
        <v>4.1095890410958902E-2</v>
      </c>
      <c r="I57" s="71">
        <v>0</v>
      </c>
      <c r="K57" s="71">
        <v>0.64814814814814803</v>
      </c>
      <c r="L57" s="71">
        <v>0.240740740740741</v>
      </c>
      <c r="M57" s="71">
        <v>5.5555555555555601E-2</v>
      </c>
      <c r="N57" s="71">
        <v>3.7037037037037E-2</v>
      </c>
      <c r="O57" s="71">
        <v>1.85185185185185E-2</v>
      </c>
      <c r="P57" s="71">
        <v>0</v>
      </c>
      <c r="R57" s="71">
        <v>0.69014084507042295</v>
      </c>
      <c r="S57" s="71">
        <v>0.22535211267605601</v>
      </c>
      <c r="T57" s="71">
        <v>7.0422535211267595E-2</v>
      </c>
      <c r="U57" s="71">
        <v>0</v>
      </c>
      <c r="V57" s="71">
        <v>1.4084507042253501E-2</v>
      </c>
      <c r="W57" s="71">
        <v>0</v>
      </c>
      <c r="Y57" s="71">
        <v>0.71428571428571397</v>
      </c>
      <c r="Z57" s="71">
        <v>0.23214285714285701</v>
      </c>
      <c r="AA57" s="71">
        <v>3.5714285714285698E-2</v>
      </c>
      <c r="AB57" s="71">
        <v>0</v>
      </c>
      <c r="AC57" s="71">
        <v>1.7857142857142901E-2</v>
      </c>
      <c r="AD57" s="71">
        <v>0</v>
      </c>
      <c r="AE57" s="71">
        <v>0</v>
      </c>
      <c r="AG57" s="71">
        <v>0.66666666666666696</v>
      </c>
      <c r="AH57" s="71">
        <v>0.243589743589744</v>
      </c>
      <c r="AI57" s="71">
        <v>6.4102564102564097E-2</v>
      </c>
      <c r="AJ57" s="71">
        <v>1.2820512820512799E-2</v>
      </c>
      <c r="AK57" s="71">
        <v>1.2820512820512799E-2</v>
      </c>
      <c r="AL57" s="71">
        <v>0</v>
      </c>
      <c r="AM57" s="71">
        <v>0</v>
      </c>
    </row>
    <row r="58" spans="2:39" ht="15" customHeight="1">
      <c r="B58" s="423"/>
      <c r="C58" s="381" t="s">
        <v>173</v>
      </c>
      <c r="D58" s="68">
        <v>8</v>
      </c>
      <c r="E58" s="68">
        <v>0</v>
      </c>
      <c r="F58" s="68">
        <v>0</v>
      </c>
      <c r="G58" s="68">
        <v>0</v>
      </c>
      <c r="H58" s="68">
        <v>0</v>
      </c>
      <c r="I58" s="68">
        <v>0</v>
      </c>
      <c r="K58" s="68">
        <v>3</v>
      </c>
      <c r="L58" s="68">
        <v>0</v>
      </c>
      <c r="M58" s="68">
        <v>0</v>
      </c>
      <c r="N58" s="68">
        <v>0</v>
      </c>
      <c r="O58" s="68">
        <v>0</v>
      </c>
      <c r="P58" s="68">
        <v>0</v>
      </c>
      <c r="R58" s="68">
        <v>5</v>
      </c>
      <c r="S58" s="68">
        <v>0</v>
      </c>
      <c r="T58" s="68">
        <v>0</v>
      </c>
      <c r="U58" s="68">
        <v>0</v>
      </c>
      <c r="V58" s="68">
        <v>0</v>
      </c>
      <c r="W58" s="68">
        <v>0</v>
      </c>
      <c r="Y58" s="68">
        <v>1</v>
      </c>
      <c r="Z58" s="68">
        <v>1</v>
      </c>
      <c r="AA58" s="68">
        <v>0</v>
      </c>
      <c r="AB58" s="68">
        <v>0</v>
      </c>
      <c r="AC58" s="68">
        <v>0</v>
      </c>
      <c r="AD58" s="68">
        <v>0</v>
      </c>
      <c r="AE58" s="68">
        <v>0</v>
      </c>
      <c r="AG58" s="68">
        <v>3</v>
      </c>
      <c r="AH58" s="68">
        <v>0</v>
      </c>
      <c r="AI58" s="68">
        <v>0</v>
      </c>
      <c r="AJ58" s="68">
        <v>0</v>
      </c>
      <c r="AK58" s="68">
        <v>0</v>
      </c>
      <c r="AL58" s="68">
        <v>0</v>
      </c>
      <c r="AM58" s="68">
        <v>0</v>
      </c>
    </row>
    <row r="59" spans="2:39" ht="15" customHeight="1">
      <c r="B59" s="423"/>
      <c r="C59" s="395"/>
      <c r="D59" s="71">
        <v>1</v>
      </c>
      <c r="E59" s="71">
        <v>0</v>
      </c>
      <c r="F59" s="71">
        <v>0</v>
      </c>
      <c r="G59" s="71">
        <v>0</v>
      </c>
      <c r="H59" s="71">
        <v>0</v>
      </c>
      <c r="I59" s="71">
        <v>0</v>
      </c>
      <c r="K59" s="71">
        <v>1</v>
      </c>
      <c r="L59" s="71">
        <v>0</v>
      </c>
      <c r="M59" s="71">
        <v>0</v>
      </c>
      <c r="N59" s="71">
        <v>0</v>
      </c>
      <c r="O59" s="71">
        <v>0</v>
      </c>
      <c r="P59" s="71">
        <v>0</v>
      </c>
      <c r="R59" s="71">
        <v>1</v>
      </c>
      <c r="S59" s="71">
        <v>0</v>
      </c>
      <c r="T59" s="71">
        <v>0</v>
      </c>
      <c r="U59" s="71">
        <v>0</v>
      </c>
      <c r="V59" s="71">
        <v>0</v>
      </c>
      <c r="W59" s="71">
        <v>0</v>
      </c>
      <c r="Y59" s="71">
        <v>0.5</v>
      </c>
      <c r="Z59" s="71">
        <v>0.5</v>
      </c>
      <c r="AA59" s="71">
        <v>0</v>
      </c>
      <c r="AB59" s="71">
        <v>0</v>
      </c>
      <c r="AC59" s="71">
        <v>0</v>
      </c>
      <c r="AD59" s="71">
        <v>0</v>
      </c>
      <c r="AE59" s="71">
        <v>0</v>
      </c>
      <c r="AG59" s="71">
        <v>1</v>
      </c>
      <c r="AH59" s="71">
        <v>0</v>
      </c>
      <c r="AI59" s="71">
        <v>0</v>
      </c>
      <c r="AJ59" s="71">
        <v>0</v>
      </c>
      <c r="AK59" s="71">
        <v>0</v>
      </c>
      <c r="AL59" s="71">
        <v>0</v>
      </c>
      <c r="AM59" s="71">
        <v>0</v>
      </c>
    </row>
    <row r="60" spans="2:39" ht="15" customHeight="1">
      <c r="B60" s="423"/>
      <c r="C60" s="381" t="s">
        <v>174</v>
      </c>
      <c r="D60" s="68">
        <v>19</v>
      </c>
      <c r="E60" s="68">
        <v>9</v>
      </c>
      <c r="F60" s="68">
        <v>11</v>
      </c>
      <c r="G60" s="68">
        <v>3</v>
      </c>
      <c r="H60" s="68">
        <v>8</v>
      </c>
      <c r="I60" s="68">
        <v>0</v>
      </c>
      <c r="K60" s="68">
        <v>29</v>
      </c>
      <c r="L60" s="68">
        <v>15</v>
      </c>
      <c r="M60" s="68">
        <v>8</v>
      </c>
      <c r="N60" s="68">
        <v>7</v>
      </c>
      <c r="O60" s="68">
        <v>15</v>
      </c>
      <c r="P60" s="68">
        <v>1</v>
      </c>
      <c r="R60" s="68">
        <v>18</v>
      </c>
      <c r="S60" s="68">
        <v>13</v>
      </c>
      <c r="T60" s="68">
        <v>12</v>
      </c>
      <c r="U60" s="68">
        <v>2</v>
      </c>
      <c r="V60" s="68">
        <v>4</v>
      </c>
      <c r="W60" s="68">
        <v>0</v>
      </c>
      <c r="Y60" s="68">
        <v>25</v>
      </c>
      <c r="Z60" s="68">
        <v>7</v>
      </c>
      <c r="AA60" s="68">
        <v>7</v>
      </c>
      <c r="AB60" s="68">
        <v>3</v>
      </c>
      <c r="AC60" s="68">
        <v>6</v>
      </c>
      <c r="AD60" s="68">
        <v>5</v>
      </c>
      <c r="AE60" s="68">
        <v>2</v>
      </c>
      <c r="AG60" s="68">
        <v>18</v>
      </c>
      <c r="AH60" s="68">
        <v>14</v>
      </c>
      <c r="AI60" s="68">
        <v>14</v>
      </c>
      <c r="AJ60" s="68">
        <v>4</v>
      </c>
      <c r="AK60" s="68">
        <v>4</v>
      </c>
      <c r="AL60" s="68">
        <v>1</v>
      </c>
      <c r="AM60" s="68">
        <v>0</v>
      </c>
    </row>
    <row r="61" spans="2:39" ht="15" customHeight="1">
      <c r="B61" s="423"/>
      <c r="C61" s="395"/>
      <c r="D61" s="71">
        <v>0.38</v>
      </c>
      <c r="E61" s="71">
        <v>0.18</v>
      </c>
      <c r="F61" s="71">
        <v>0.22</v>
      </c>
      <c r="G61" s="71">
        <v>0.06</v>
      </c>
      <c r="H61" s="71">
        <v>0.16</v>
      </c>
      <c r="I61" s="71">
        <v>0</v>
      </c>
      <c r="K61" s="71">
        <v>0.38666666666666699</v>
      </c>
      <c r="L61" s="71">
        <v>0.2</v>
      </c>
      <c r="M61" s="71">
        <v>0.10666666666666701</v>
      </c>
      <c r="N61" s="71">
        <v>9.3333333333333296E-2</v>
      </c>
      <c r="O61" s="71">
        <v>0.2</v>
      </c>
      <c r="P61" s="71">
        <v>1.3333333333333299E-2</v>
      </c>
      <c r="R61" s="71">
        <v>0.36734693877551</v>
      </c>
      <c r="S61" s="71">
        <v>0.26530612244898</v>
      </c>
      <c r="T61" s="71">
        <v>0.24489795918367299</v>
      </c>
      <c r="U61" s="71">
        <v>4.08163265306122E-2</v>
      </c>
      <c r="V61" s="71">
        <v>8.1632653061224497E-2</v>
      </c>
      <c r="W61" s="71">
        <v>0</v>
      </c>
      <c r="Y61" s="71">
        <v>0.45454545454545497</v>
      </c>
      <c r="Z61" s="71">
        <v>0.12727272727272701</v>
      </c>
      <c r="AA61" s="71">
        <v>0.12727272727272701</v>
      </c>
      <c r="AB61" s="71">
        <v>5.4545454545454501E-2</v>
      </c>
      <c r="AC61" s="71">
        <v>0.109090909090909</v>
      </c>
      <c r="AD61" s="71">
        <v>9.0909090909090898E-2</v>
      </c>
      <c r="AE61" s="71">
        <v>3.6363636363636397E-2</v>
      </c>
      <c r="AG61" s="71">
        <v>0.32727272727272699</v>
      </c>
      <c r="AH61" s="71">
        <v>0.25454545454545502</v>
      </c>
      <c r="AI61" s="71">
        <v>0.25454545454545502</v>
      </c>
      <c r="AJ61" s="71">
        <v>7.2727272727272696E-2</v>
      </c>
      <c r="AK61" s="71">
        <v>7.2727272727272696E-2</v>
      </c>
      <c r="AL61" s="71">
        <v>1.8181818181818198E-2</v>
      </c>
      <c r="AM61" s="71">
        <v>0</v>
      </c>
    </row>
    <row r="62" spans="2:39" ht="15" customHeight="1">
      <c r="B62" s="423"/>
      <c r="C62" s="381" t="s">
        <v>175</v>
      </c>
      <c r="D62" s="68">
        <v>14</v>
      </c>
      <c r="E62" s="68">
        <v>3</v>
      </c>
      <c r="F62" s="68">
        <v>1</v>
      </c>
      <c r="G62" s="68">
        <v>0</v>
      </c>
      <c r="H62" s="68">
        <v>3</v>
      </c>
      <c r="I62" s="68">
        <v>0</v>
      </c>
      <c r="K62" s="68">
        <v>8</v>
      </c>
      <c r="L62" s="68">
        <v>2</v>
      </c>
      <c r="M62" s="68">
        <v>0</v>
      </c>
      <c r="N62" s="68">
        <v>0</v>
      </c>
      <c r="O62" s="68">
        <v>0</v>
      </c>
      <c r="P62" s="68">
        <v>0</v>
      </c>
      <c r="R62" s="68">
        <v>6</v>
      </c>
      <c r="S62" s="68">
        <v>3</v>
      </c>
      <c r="T62" s="68">
        <v>2</v>
      </c>
      <c r="U62" s="68">
        <v>0</v>
      </c>
      <c r="V62" s="68">
        <v>0</v>
      </c>
      <c r="W62" s="68">
        <v>0</v>
      </c>
      <c r="Y62" s="68">
        <v>6</v>
      </c>
      <c r="Z62" s="68">
        <v>7</v>
      </c>
      <c r="AA62" s="68">
        <v>5</v>
      </c>
      <c r="AB62" s="68">
        <v>3</v>
      </c>
      <c r="AC62" s="68">
        <v>0</v>
      </c>
      <c r="AD62" s="68">
        <v>0</v>
      </c>
      <c r="AE62" s="68">
        <v>0</v>
      </c>
      <c r="AG62" s="68">
        <v>7</v>
      </c>
      <c r="AH62" s="68">
        <v>7</v>
      </c>
      <c r="AI62" s="68">
        <v>0</v>
      </c>
      <c r="AJ62" s="68">
        <v>1</v>
      </c>
      <c r="AK62" s="68">
        <v>3</v>
      </c>
      <c r="AL62" s="68">
        <v>0</v>
      </c>
      <c r="AM62" s="68">
        <v>0</v>
      </c>
    </row>
    <row r="63" spans="2:39" ht="15" customHeight="1">
      <c r="B63" s="423"/>
      <c r="C63" s="395"/>
      <c r="D63" s="71">
        <v>0.66666666666666696</v>
      </c>
      <c r="E63" s="71">
        <v>0.14285714285714299</v>
      </c>
      <c r="F63" s="71">
        <v>4.7619047619047603E-2</v>
      </c>
      <c r="G63" s="71">
        <v>0</v>
      </c>
      <c r="H63" s="71">
        <v>0.14285714285714299</v>
      </c>
      <c r="I63" s="71">
        <v>0</v>
      </c>
      <c r="K63" s="71">
        <v>0.8</v>
      </c>
      <c r="L63" s="71">
        <v>0.2</v>
      </c>
      <c r="M63" s="71">
        <v>0</v>
      </c>
      <c r="N63" s="71">
        <v>0</v>
      </c>
      <c r="O63" s="71">
        <v>0</v>
      </c>
      <c r="P63" s="71">
        <v>0</v>
      </c>
      <c r="R63" s="71">
        <v>0.54545454545454497</v>
      </c>
      <c r="S63" s="71">
        <v>0.27272727272727298</v>
      </c>
      <c r="T63" s="71">
        <v>0.18181818181818199</v>
      </c>
      <c r="U63" s="71">
        <v>0</v>
      </c>
      <c r="V63" s="71">
        <v>0</v>
      </c>
      <c r="W63" s="71">
        <v>0</v>
      </c>
      <c r="Y63" s="71">
        <v>0.28571428571428598</v>
      </c>
      <c r="Z63" s="71">
        <v>0.33333333333333298</v>
      </c>
      <c r="AA63" s="71">
        <v>0.238095238095238</v>
      </c>
      <c r="AB63" s="71">
        <v>0.14285714285714299</v>
      </c>
      <c r="AC63" s="71">
        <v>0</v>
      </c>
      <c r="AD63" s="71">
        <v>0</v>
      </c>
      <c r="AE63" s="71">
        <v>0</v>
      </c>
      <c r="AG63" s="71">
        <v>0.38888888888888901</v>
      </c>
      <c r="AH63" s="71">
        <v>0.38888888888888901</v>
      </c>
      <c r="AI63" s="71">
        <v>0</v>
      </c>
      <c r="AJ63" s="71">
        <v>5.5555555555555601E-2</v>
      </c>
      <c r="AK63" s="71">
        <v>0.16666666666666699</v>
      </c>
      <c r="AL63" s="71">
        <v>0</v>
      </c>
      <c r="AM63" s="71">
        <v>0</v>
      </c>
    </row>
    <row r="64" spans="2:39">
      <c r="B64" s="423"/>
      <c r="C64" s="381" t="s">
        <v>158</v>
      </c>
      <c r="D64" s="68">
        <v>2</v>
      </c>
      <c r="E64" s="68">
        <v>7</v>
      </c>
      <c r="F64" s="68">
        <v>7</v>
      </c>
      <c r="G64" s="68">
        <v>9</v>
      </c>
      <c r="H64" s="68">
        <v>193</v>
      </c>
      <c r="I64" s="68">
        <v>31</v>
      </c>
      <c r="K64" s="68">
        <v>5</v>
      </c>
      <c r="L64" s="68">
        <v>12</v>
      </c>
      <c r="M64" s="68">
        <v>5</v>
      </c>
      <c r="N64" s="68">
        <v>8</v>
      </c>
      <c r="O64" s="68">
        <v>157</v>
      </c>
      <c r="P64" s="68">
        <v>40</v>
      </c>
      <c r="R64" s="68">
        <v>3</v>
      </c>
      <c r="S64" s="68">
        <v>13</v>
      </c>
      <c r="T64" s="68">
        <v>9</v>
      </c>
      <c r="U64" s="68">
        <v>11</v>
      </c>
      <c r="V64" s="68">
        <v>147</v>
      </c>
      <c r="W64" s="68">
        <v>45</v>
      </c>
      <c r="Y64" s="68">
        <v>3</v>
      </c>
      <c r="Z64" s="68">
        <v>10</v>
      </c>
      <c r="AA64" s="68">
        <v>8</v>
      </c>
      <c r="AB64" s="68">
        <v>13</v>
      </c>
      <c r="AC64" s="68">
        <v>89</v>
      </c>
      <c r="AD64" s="68">
        <v>43</v>
      </c>
      <c r="AE64" s="68">
        <v>71</v>
      </c>
      <c r="AG64" s="68">
        <v>12</v>
      </c>
      <c r="AH64" s="68">
        <v>17</v>
      </c>
      <c r="AI64" s="68">
        <v>18</v>
      </c>
      <c r="AJ64" s="68">
        <v>10</v>
      </c>
      <c r="AK64" s="68">
        <v>86</v>
      </c>
      <c r="AL64" s="68">
        <v>56</v>
      </c>
      <c r="AM64" s="68">
        <v>71</v>
      </c>
    </row>
    <row r="65" spans="2:39">
      <c r="B65" s="423"/>
      <c r="C65" s="395"/>
      <c r="D65" s="72">
        <v>8.0321285140562207E-3</v>
      </c>
      <c r="E65" s="71">
        <v>2.81124497991968E-2</v>
      </c>
      <c r="F65" s="71">
        <v>2.81124497991968E-2</v>
      </c>
      <c r="G65" s="71">
        <v>3.6144578313252997E-2</v>
      </c>
      <c r="H65" s="71">
        <v>0.77510040160642601</v>
      </c>
      <c r="I65" s="71">
        <v>0.12449799196787099</v>
      </c>
      <c r="K65" s="71">
        <v>2.2026431718061699E-2</v>
      </c>
      <c r="L65" s="71">
        <v>5.2863436123347998E-2</v>
      </c>
      <c r="M65" s="71">
        <v>2.2026431718061699E-2</v>
      </c>
      <c r="N65" s="71">
        <v>3.5242290748898703E-2</v>
      </c>
      <c r="O65" s="71">
        <v>0.69162995594713605</v>
      </c>
      <c r="P65" s="71">
        <v>0.17621145374449301</v>
      </c>
      <c r="R65" s="71">
        <v>1.3157894736842099E-2</v>
      </c>
      <c r="S65" s="71">
        <v>5.7017543859649099E-2</v>
      </c>
      <c r="T65" s="71">
        <v>3.94736842105263E-2</v>
      </c>
      <c r="U65" s="71">
        <v>4.8245614035087703E-2</v>
      </c>
      <c r="V65" s="71">
        <v>0.64473684210526305</v>
      </c>
      <c r="W65" s="71">
        <v>0.197368421052632</v>
      </c>
      <c r="Y65" s="71">
        <v>1.26582278481013E-2</v>
      </c>
      <c r="Z65" s="71">
        <v>4.2194092827004197E-2</v>
      </c>
      <c r="AA65" s="71">
        <v>3.37552742616034E-2</v>
      </c>
      <c r="AB65" s="71">
        <v>5.4852320675105502E-2</v>
      </c>
      <c r="AC65" s="71">
        <v>0.37552742616033802</v>
      </c>
      <c r="AD65" s="71">
        <v>0.18143459915611801</v>
      </c>
      <c r="AE65" s="71">
        <v>0.29957805907173002</v>
      </c>
      <c r="AG65" s="71">
        <v>4.4444444444444398E-2</v>
      </c>
      <c r="AH65" s="71">
        <v>6.2962962962962998E-2</v>
      </c>
      <c r="AI65" s="71">
        <v>6.6666666666666693E-2</v>
      </c>
      <c r="AJ65" s="71">
        <v>3.7037037037037E-2</v>
      </c>
      <c r="AK65" s="71">
        <v>0.31851851851851898</v>
      </c>
      <c r="AL65" s="71">
        <v>0.20740740740740701</v>
      </c>
      <c r="AM65" s="71">
        <v>0.26296296296296301</v>
      </c>
    </row>
    <row r="66" spans="2:39">
      <c r="B66" s="423"/>
      <c r="C66" s="381" t="s">
        <v>159</v>
      </c>
      <c r="D66" s="68">
        <v>82</v>
      </c>
      <c r="E66" s="68">
        <v>49</v>
      </c>
      <c r="F66" s="68">
        <v>21</v>
      </c>
      <c r="G66" s="68">
        <v>13</v>
      </c>
      <c r="H66" s="68">
        <v>15</v>
      </c>
      <c r="I66" s="68">
        <v>0</v>
      </c>
      <c r="K66" s="68">
        <v>63</v>
      </c>
      <c r="L66" s="68">
        <v>59</v>
      </c>
      <c r="M66" s="68">
        <v>28</v>
      </c>
      <c r="N66" s="68">
        <v>8</v>
      </c>
      <c r="O66" s="68">
        <v>11</v>
      </c>
      <c r="P66" s="68">
        <v>0</v>
      </c>
      <c r="R66" s="68">
        <v>83</v>
      </c>
      <c r="S66" s="68">
        <v>44</v>
      </c>
      <c r="T66" s="68">
        <v>27</v>
      </c>
      <c r="U66" s="68">
        <v>4</v>
      </c>
      <c r="V66" s="68">
        <v>6</v>
      </c>
      <c r="W66" s="68">
        <v>1</v>
      </c>
      <c r="Y66" s="68">
        <v>88</v>
      </c>
      <c r="Z66" s="68">
        <v>31</v>
      </c>
      <c r="AA66" s="68">
        <v>18</v>
      </c>
      <c r="AB66" s="68">
        <v>2</v>
      </c>
      <c r="AC66" s="68">
        <v>4</v>
      </c>
      <c r="AD66" s="68">
        <v>2</v>
      </c>
      <c r="AE66" s="68">
        <v>0</v>
      </c>
      <c r="AG66" s="68">
        <v>74</v>
      </c>
      <c r="AH66" s="68">
        <v>43</v>
      </c>
      <c r="AI66" s="68">
        <v>17</v>
      </c>
      <c r="AJ66" s="68">
        <v>3</v>
      </c>
      <c r="AK66" s="68">
        <v>2</v>
      </c>
      <c r="AL66" s="68">
        <v>3</v>
      </c>
      <c r="AM66" s="68">
        <v>0</v>
      </c>
    </row>
    <row r="67" spans="2:39">
      <c r="B67" s="423"/>
      <c r="C67" s="395"/>
      <c r="D67" s="71">
        <v>0.45555555555555599</v>
      </c>
      <c r="E67" s="71">
        <v>0.27222222222222198</v>
      </c>
      <c r="F67" s="71">
        <v>0.116666666666667</v>
      </c>
      <c r="G67" s="71">
        <v>7.2222222222222202E-2</v>
      </c>
      <c r="H67" s="71">
        <v>8.3333333333333301E-2</v>
      </c>
      <c r="I67" s="71">
        <v>0</v>
      </c>
      <c r="K67" s="71">
        <v>0.37278106508875702</v>
      </c>
      <c r="L67" s="71">
        <v>0.34911242603550302</v>
      </c>
      <c r="M67" s="71">
        <v>0.165680473372781</v>
      </c>
      <c r="N67" s="71">
        <v>4.7337278106508902E-2</v>
      </c>
      <c r="O67" s="71">
        <v>6.5088757396449703E-2</v>
      </c>
      <c r="P67" s="71">
        <v>0</v>
      </c>
      <c r="R67" s="71">
        <v>0.50303030303030305</v>
      </c>
      <c r="S67" s="71">
        <v>0.266666666666667</v>
      </c>
      <c r="T67" s="71">
        <v>0.163636363636364</v>
      </c>
      <c r="U67" s="71">
        <v>2.4242424242424201E-2</v>
      </c>
      <c r="V67" s="71">
        <v>3.6363636363636397E-2</v>
      </c>
      <c r="W67" s="72">
        <v>6.0606060606060597E-3</v>
      </c>
      <c r="Y67" s="71">
        <v>0.60689655172413803</v>
      </c>
      <c r="Z67" s="71">
        <v>0.21379310344827601</v>
      </c>
      <c r="AA67" s="71">
        <v>0.12413793103448301</v>
      </c>
      <c r="AB67" s="71">
        <v>1.37931034482759E-2</v>
      </c>
      <c r="AC67" s="71">
        <v>2.7586206896551699E-2</v>
      </c>
      <c r="AD67" s="71">
        <v>1.37931034482759E-2</v>
      </c>
      <c r="AE67" s="71">
        <v>0</v>
      </c>
      <c r="AG67" s="71">
        <v>0.52112676056338003</v>
      </c>
      <c r="AH67" s="71">
        <v>0.30281690140845102</v>
      </c>
      <c r="AI67" s="71">
        <v>0.11971830985915501</v>
      </c>
      <c r="AJ67" s="71">
        <v>2.1126760563380299E-2</v>
      </c>
      <c r="AK67" s="71">
        <v>1.4084507042253501E-2</v>
      </c>
      <c r="AL67" s="71">
        <v>2.1126760563380299E-2</v>
      </c>
      <c r="AM67" s="71">
        <v>0</v>
      </c>
    </row>
    <row r="68" spans="2:39">
      <c r="B68" s="423"/>
      <c r="C68" s="381" t="s">
        <v>160</v>
      </c>
      <c r="D68" s="68">
        <v>9</v>
      </c>
      <c r="E68" s="68">
        <v>2</v>
      </c>
      <c r="F68" s="68">
        <v>8</v>
      </c>
      <c r="G68" s="68">
        <v>0</v>
      </c>
      <c r="H68" s="68">
        <v>17</v>
      </c>
      <c r="I68" s="68">
        <v>0</v>
      </c>
      <c r="K68" s="68">
        <v>9</v>
      </c>
      <c r="L68" s="68">
        <v>4</v>
      </c>
      <c r="M68" s="68">
        <v>6</v>
      </c>
      <c r="N68" s="68">
        <v>5</v>
      </c>
      <c r="O68" s="68">
        <v>12</v>
      </c>
      <c r="P68" s="68">
        <v>1</v>
      </c>
      <c r="R68" s="68">
        <v>6</v>
      </c>
      <c r="S68" s="68">
        <v>1</v>
      </c>
      <c r="T68" s="68">
        <v>5</v>
      </c>
      <c r="U68" s="68">
        <v>2</v>
      </c>
      <c r="V68" s="68">
        <v>7</v>
      </c>
      <c r="W68" s="68">
        <v>2</v>
      </c>
      <c r="Y68" s="68">
        <v>11</v>
      </c>
      <c r="Z68" s="68">
        <v>8</v>
      </c>
      <c r="AA68" s="68">
        <v>8</v>
      </c>
      <c r="AB68" s="68">
        <v>2</v>
      </c>
      <c r="AC68" s="68">
        <v>2</v>
      </c>
      <c r="AD68" s="68">
        <v>2</v>
      </c>
      <c r="AE68" s="68">
        <v>3</v>
      </c>
      <c r="AG68" s="68">
        <v>9</v>
      </c>
      <c r="AH68" s="68">
        <v>12</v>
      </c>
      <c r="AI68" s="68">
        <v>6</v>
      </c>
      <c r="AJ68" s="68">
        <v>3</v>
      </c>
      <c r="AK68" s="68">
        <v>3</v>
      </c>
      <c r="AL68" s="68">
        <v>2</v>
      </c>
      <c r="AM68" s="68">
        <v>0</v>
      </c>
    </row>
    <row r="69" spans="2:39">
      <c r="B69" s="423"/>
      <c r="C69" s="395"/>
      <c r="D69" s="71">
        <v>0.25</v>
      </c>
      <c r="E69" s="71">
        <v>5.5555555555555601E-2</v>
      </c>
      <c r="F69" s="71">
        <v>0.22222222222222199</v>
      </c>
      <c r="G69" s="71">
        <v>0</v>
      </c>
      <c r="H69" s="71">
        <v>0.47222222222222199</v>
      </c>
      <c r="I69" s="71">
        <v>0</v>
      </c>
      <c r="K69" s="71">
        <v>0.24324324324324301</v>
      </c>
      <c r="L69" s="71">
        <v>0.108108108108108</v>
      </c>
      <c r="M69" s="71">
        <v>0.162162162162162</v>
      </c>
      <c r="N69" s="71">
        <v>0.135135135135135</v>
      </c>
      <c r="O69" s="71">
        <v>0.32432432432432401</v>
      </c>
      <c r="P69" s="71">
        <v>2.7027027027027001E-2</v>
      </c>
      <c r="R69" s="71">
        <v>0.26086956521739102</v>
      </c>
      <c r="S69" s="71">
        <v>4.3478260869565202E-2</v>
      </c>
      <c r="T69" s="71">
        <v>0.217391304347826</v>
      </c>
      <c r="U69" s="71">
        <v>8.6956521739130405E-2</v>
      </c>
      <c r="V69" s="71">
        <v>0.30434782608695699</v>
      </c>
      <c r="W69" s="71">
        <v>8.6956521739130405E-2</v>
      </c>
      <c r="Y69" s="71">
        <v>0.30555555555555602</v>
      </c>
      <c r="Z69" s="71">
        <v>0.22222222222222199</v>
      </c>
      <c r="AA69" s="71">
        <v>0.22222222222222199</v>
      </c>
      <c r="AB69" s="71">
        <v>5.5555555555555601E-2</v>
      </c>
      <c r="AC69" s="71">
        <v>5.5555555555555601E-2</v>
      </c>
      <c r="AD69" s="71">
        <v>5.5555555555555601E-2</v>
      </c>
      <c r="AE69" s="71">
        <v>8.3333333333333301E-2</v>
      </c>
      <c r="AG69" s="71">
        <v>0.25714285714285701</v>
      </c>
      <c r="AH69" s="71">
        <v>0.34285714285714303</v>
      </c>
      <c r="AI69" s="71">
        <v>0.17142857142857101</v>
      </c>
      <c r="AJ69" s="71">
        <v>8.5714285714285701E-2</v>
      </c>
      <c r="AK69" s="71">
        <v>8.5714285714285701E-2</v>
      </c>
      <c r="AL69" s="71">
        <v>5.7142857142857099E-2</v>
      </c>
      <c r="AM69" s="71">
        <v>0</v>
      </c>
    </row>
    <row r="70" spans="2:39">
      <c r="B70" s="423"/>
      <c r="C70" s="381" t="s">
        <v>83</v>
      </c>
      <c r="D70" s="68">
        <v>7</v>
      </c>
      <c r="E70" s="68">
        <v>4</v>
      </c>
      <c r="F70" s="68">
        <v>6</v>
      </c>
      <c r="G70" s="68">
        <v>9</v>
      </c>
      <c r="H70" s="68">
        <v>56</v>
      </c>
      <c r="I70" s="68">
        <v>8</v>
      </c>
      <c r="K70" s="68">
        <v>13</v>
      </c>
      <c r="L70" s="68">
        <v>8</v>
      </c>
      <c r="M70" s="68">
        <v>4</v>
      </c>
      <c r="N70" s="68">
        <v>4</v>
      </c>
      <c r="O70" s="68">
        <v>55</v>
      </c>
      <c r="P70" s="68">
        <v>3</v>
      </c>
      <c r="R70" s="68">
        <v>16</v>
      </c>
      <c r="S70" s="68">
        <v>11</v>
      </c>
      <c r="T70" s="68">
        <v>20</v>
      </c>
      <c r="U70" s="68">
        <v>7</v>
      </c>
      <c r="V70" s="68">
        <v>33</v>
      </c>
      <c r="W70" s="68">
        <v>8</v>
      </c>
      <c r="Y70" s="68">
        <v>14</v>
      </c>
      <c r="Z70" s="68">
        <v>15</v>
      </c>
      <c r="AA70" s="68">
        <v>7</v>
      </c>
      <c r="AB70" s="68">
        <v>3</v>
      </c>
      <c r="AC70" s="68">
        <v>25</v>
      </c>
      <c r="AD70" s="68">
        <v>11</v>
      </c>
      <c r="AE70" s="68">
        <v>5</v>
      </c>
      <c r="AG70" s="68">
        <v>14</v>
      </c>
      <c r="AH70" s="68">
        <v>9</v>
      </c>
      <c r="AI70" s="68">
        <v>9</v>
      </c>
      <c r="AJ70" s="68">
        <v>8</v>
      </c>
      <c r="AK70" s="68">
        <v>12</v>
      </c>
      <c r="AL70" s="68">
        <v>7</v>
      </c>
      <c r="AM70" s="68">
        <v>11</v>
      </c>
    </row>
    <row r="71" spans="2:39">
      <c r="B71" s="423"/>
      <c r="C71" s="395"/>
      <c r="D71" s="71">
        <v>7.7777777777777807E-2</v>
      </c>
      <c r="E71" s="71">
        <v>4.4444444444444398E-2</v>
      </c>
      <c r="F71" s="71">
        <v>6.6666666666666693E-2</v>
      </c>
      <c r="G71" s="71">
        <v>0.1</v>
      </c>
      <c r="H71" s="71">
        <v>0.62222222222222201</v>
      </c>
      <c r="I71" s="71">
        <v>8.8888888888888906E-2</v>
      </c>
      <c r="K71" s="71">
        <v>0.14942528735632199</v>
      </c>
      <c r="L71" s="71">
        <v>9.1954022988505704E-2</v>
      </c>
      <c r="M71" s="71">
        <v>4.5977011494252901E-2</v>
      </c>
      <c r="N71" s="71">
        <v>4.5977011494252901E-2</v>
      </c>
      <c r="O71" s="71">
        <v>0.63218390804597702</v>
      </c>
      <c r="P71" s="71">
        <v>3.4482758620689703E-2</v>
      </c>
      <c r="R71" s="71">
        <v>0.168421052631579</v>
      </c>
      <c r="S71" s="71">
        <v>0.115789473684211</v>
      </c>
      <c r="T71" s="71">
        <v>0.21052631578947401</v>
      </c>
      <c r="U71" s="71">
        <v>7.3684210526315796E-2</v>
      </c>
      <c r="V71" s="71">
        <v>0.34736842105263199</v>
      </c>
      <c r="W71" s="71">
        <v>8.42105263157895E-2</v>
      </c>
      <c r="Y71" s="71">
        <v>0.17499999999999999</v>
      </c>
      <c r="Z71" s="71">
        <v>0.1875</v>
      </c>
      <c r="AA71" s="71">
        <v>8.7499999999999994E-2</v>
      </c>
      <c r="AB71" s="71">
        <v>3.7499999999999999E-2</v>
      </c>
      <c r="AC71" s="71">
        <v>0.3125</v>
      </c>
      <c r="AD71" s="71">
        <v>0.13750000000000001</v>
      </c>
      <c r="AE71" s="71">
        <v>6.25E-2</v>
      </c>
      <c r="AG71" s="71">
        <v>0.2</v>
      </c>
      <c r="AH71" s="71">
        <v>0.128571428571429</v>
      </c>
      <c r="AI71" s="71">
        <v>0.128571428571429</v>
      </c>
      <c r="AJ71" s="71">
        <v>0.114285714285714</v>
      </c>
      <c r="AK71" s="71">
        <v>0.17142857142857101</v>
      </c>
      <c r="AL71" s="71">
        <v>0.1</v>
      </c>
      <c r="AM71" s="71">
        <v>0.157142857142857</v>
      </c>
    </row>
    <row r="72" spans="2:39">
      <c r="C72" s="59"/>
      <c r="D72" s="65"/>
      <c r="K72" s="65"/>
      <c r="R72" s="65"/>
      <c r="Y72" s="65"/>
      <c r="AG72" s="65"/>
    </row>
    <row r="73" spans="2:39">
      <c r="B73" s="423" t="s">
        <v>101</v>
      </c>
      <c r="C73" s="391" t="s">
        <v>161</v>
      </c>
      <c r="D73" s="68">
        <v>48</v>
      </c>
      <c r="E73" s="68">
        <v>31</v>
      </c>
      <c r="F73" s="68">
        <v>22</v>
      </c>
      <c r="G73" s="68">
        <v>5</v>
      </c>
      <c r="H73" s="68">
        <v>31</v>
      </c>
      <c r="I73" s="68">
        <v>1</v>
      </c>
      <c r="K73" s="68">
        <v>45</v>
      </c>
      <c r="L73" s="68">
        <v>27</v>
      </c>
      <c r="M73" s="68">
        <v>15</v>
      </c>
      <c r="N73" s="68">
        <v>7</v>
      </c>
      <c r="O73" s="68">
        <v>22</v>
      </c>
      <c r="P73" s="68">
        <v>1</v>
      </c>
      <c r="R73" s="68">
        <v>43</v>
      </c>
      <c r="S73" s="68">
        <v>26</v>
      </c>
      <c r="T73" s="68">
        <v>26</v>
      </c>
      <c r="U73" s="68">
        <v>7</v>
      </c>
      <c r="V73" s="68">
        <v>8</v>
      </c>
      <c r="W73" s="68">
        <v>3</v>
      </c>
      <c r="Y73" s="68">
        <v>55</v>
      </c>
      <c r="Z73" s="68">
        <v>33</v>
      </c>
      <c r="AA73" s="68">
        <v>17</v>
      </c>
      <c r="AB73" s="68">
        <v>3</v>
      </c>
      <c r="AC73" s="68">
        <v>8</v>
      </c>
      <c r="AD73" s="68">
        <v>7</v>
      </c>
      <c r="AE73" s="68">
        <v>1</v>
      </c>
      <c r="AG73" s="68">
        <v>58</v>
      </c>
      <c r="AH73" s="68">
        <v>30</v>
      </c>
      <c r="AI73" s="68">
        <v>8</v>
      </c>
      <c r="AJ73" s="68">
        <v>7</v>
      </c>
      <c r="AK73" s="68">
        <v>8</v>
      </c>
      <c r="AL73" s="68">
        <v>6</v>
      </c>
      <c r="AM73" s="68">
        <v>1</v>
      </c>
    </row>
    <row r="74" spans="2:39">
      <c r="B74" s="423"/>
      <c r="C74" s="390"/>
      <c r="D74" s="71">
        <v>0.34782608695652201</v>
      </c>
      <c r="E74" s="71">
        <v>0.22463768115942001</v>
      </c>
      <c r="F74" s="71">
        <v>0.15942028985507201</v>
      </c>
      <c r="G74" s="71">
        <v>3.6231884057971002E-2</v>
      </c>
      <c r="H74" s="71">
        <v>0.22463768115942001</v>
      </c>
      <c r="I74" s="72">
        <v>7.2463768115942004E-3</v>
      </c>
      <c r="K74" s="71">
        <v>0.38461538461538503</v>
      </c>
      <c r="L74" s="71">
        <v>0.230769230769231</v>
      </c>
      <c r="M74" s="71">
        <v>0.128205128205128</v>
      </c>
      <c r="N74" s="71">
        <v>5.9829059829059797E-2</v>
      </c>
      <c r="O74" s="71">
        <v>0.188034188034188</v>
      </c>
      <c r="P74" s="72">
        <v>8.5470085470085496E-3</v>
      </c>
      <c r="R74" s="71">
        <v>0.38053097345132703</v>
      </c>
      <c r="S74" s="71">
        <v>0.23008849557522101</v>
      </c>
      <c r="T74" s="71">
        <v>0.23008849557522101</v>
      </c>
      <c r="U74" s="71">
        <v>6.1946902654867297E-2</v>
      </c>
      <c r="V74" s="71">
        <v>7.0796460176991205E-2</v>
      </c>
      <c r="W74" s="71">
        <v>2.6548672566371698E-2</v>
      </c>
      <c r="Y74" s="71">
        <v>0.44354838709677402</v>
      </c>
      <c r="Z74" s="71">
        <v>0.266129032258064</v>
      </c>
      <c r="AA74" s="71">
        <v>0.13709677419354799</v>
      </c>
      <c r="AB74" s="71">
        <v>2.4193548387096801E-2</v>
      </c>
      <c r="AC74" s="71">
        <v>6.4516129032258104E-2</v>
      </c>
      <c r="AD74" s="71">
        <v>5.6451612903225798E-2</v>
      </c>
      <c r="AE74" s="72">
        <v>8.0645161290322596E-3</v>
      </c>
      <c r="AG74" s="71">
        <v>0.49152542372881403</v>
      </c>
      <c r="AH74" s="71">
        <v>0.25423728813559299</v>
      </c>
      <c r="AI74" s="71">
        <v>6.7796610169491497E-2</v>
      </c>
      <c r="AJ74" s="71">
        <v>5.93220338983051E-2</v>
      </c>
      <c r="AK74" s="71">
        <v>6.7796610169491497E-2</v>
      </c>
      <c r="AL74" s="71">
        <v>5.0847457627118599E-2</v>
      </c>
      <c r="AM74" s="72">
        <v>8.4745762711864406E-3</v>
      </c>
    </row>
    <row r="75" spans="2:39">
      <c r="B75" s="423"/>
      <c r="C75" s="392" t="s">
        <v>162</v>
      </c>
      <c r="D75" s="68">
        <v>29</v>
      </c>
      <c r="E75" s="68">
        <v>24</v>
      </c>
      <c r="F75" s="68">
        <v>10</v>
      </c>
      <c r="G75" s="68">
        <v>7</v>
      </c>
      <c r="H75" s="68">
        <v>32</v>
      </c>
      <c r="I75" s="68">
        <v>4</v>
      </c>
      <c r="K75" s="68">
        <v>28</v>
      </c>
      <c r="L75" s="68">
        <v>16</v>
      </c>
      <c r="M75" s="68">
        <v>7</v>
      </c>
      <c r="N75" s="68">
        <v>8</v>
      </c>
      <c r="O75" s="68">
        <v>12</v>
      </c>
      <c r="P75" s="68">
        <v>1</v>
      </c>
      <c r="R75" s="68">
        <v>24</v>
      </c>
      <c r="S75" s="68">
        <v>21</v>
      </c>
      <c r="T75" s="68">
        <v>15</v>
      </c>
      <c r="U75" s="68">
        <v>6</v>
      </c>
      <c r="V75" s="68">
        <v>11</v>
      </c>
      <c r="W75" s="68">
        <v>2</v>
      </c>
      <c r="Y75" s="68">
        <v>31</v>
      </c>
      <c r="Z75" s="68">
        <v>21</v>
      </c>
      <c r="AA75" s="68">
        <v>9</v>
      </c>
      <c r="AB75" s="68">
        <v>10</v>
      </c>
      <c r="AC75" s="68">
        <v>13</v>
      </c>
      <c r="AD75" s="68">
        <v>1</v>
      </c>
      <c r="AE75" s="68">
        <v>8</v>
      </c>
      <c r="AG75" s="68">
        <v>23</v>
      </c>
      <c r="AH75" s="68">
        <v>22</v>
      </c>
      <c r="AI75" s="68">
        <v>20</v>
      </c>
      <c r="AJ75" s="68">
        <v>3</v>
      </c>
      <c r="AK75" s="68">
        <v>7</v>
      </c>
      <c r="AL75" s="68">
        <v>5</v>
      </c>
      <c r="AM75" s="68">
        <v>1</v>
      </c>
    </row>
    <row r="76" spans="2:39">
      <c r="B76" s="423"/>
      <c r="C76" s="390"/>
      <c r="D76" s="71">
        <v>0.27358490566037702</v>
      </c>
      <c r="E76" s="71">
        <v>0.22641509433962301</v>
      </c>
      <c r="F76" s="71">
        <v>9.4339622641509399E-2</v>
      </c>
      <c r="G76" s="71">
        <v>6.6037735849056603E-2</v>
      </c>
      <c r="H76" s="71">
        <v>0.30188679245283001</v>
      </c>
      <c r="I76" s="71">
        <v>3.77358490566038E-2</v>
      </c>
      <c r="K76" s="71">
        <v>0.38888888888888901</v>
      </c>
      <c r="L76" s="71">
        <v>0.22222222222222199</v>
      </c>
      <c r="M76" s="71">
        <v>9.7222222222222196E-2</v>
      </c>
      <c r="N76" s="71">
        <v>0.11111111111111099</v>
      </c>
      <c r="O76" s="71">
        <v>0.16666666666666699</v>
      </c>
      <c r="P76" s="71">
        <v>1.38888888888889E-2</v>
      </c>
      <c r="R76" s="71">
        <v>0.30379746835443</v>
      </c>
      <c r="S76" s="71">
        <v>0.265822784810127</v>
      </c>
      <c r="T76" s="71">
        <v>0.189873417721519</v>
      </c>
      <c r="U76" s="71">
        <v>7.5949367088607597E-2</v>
      </c>
      <c r="V76" s="71">
        <v>0.139240506329114</v>
      </c>
      <c r="W76" s="71">
        <v>2.53164556962025E-2</v>
      </c>
      <c r="Y76" s="71">
        <v>0.33333333333333298</v>
      </c>
      <c r="Z76" s="71">
        <v>0.225806451612903</v>
      </c>
      <c r="AA76" s="71">
        <v>9.6774193548387094E-2</v>
      </c>
      <c r="AB76" s="71">
        <v>0.10752688172043</v>
      </c>
      <c r="AC76" s="71">
        <v>0.13978494623655899</v>
      </c>
      <c r="AD76" s="71">
        <v>1.0752688172042999E-2</v>
      </c>
      <c r="AE76" s="71">
        <v>8.6021505376344107E-2</v>
      </c>
      <c r="AG76" s="71">
        <v>0.28395061728395099</v>
      </c>
      <c r="AH76" s="71">
        <v>0.27160493827160498</v>
      </c>
      <c r="AI76" s="71">
        <v>0.24691358024691401</v>
      </c>
      <c r="AJ76" s="71">
        <v>3.7037037037037E-2</v>
      </c>
      <c r="AK76" s="71">
        <v>8.6419753086419707E-2</v>
      </c>
      <c r="AL76" s="71">
        <v>6.1728395061728399E-2</v>
      </c>
      <c r="AM76" s="71">
        <v>1.2345679012345699E-2</v>
      </c>
    </row>
    <row r="77" spans="2:39">
      <c r="B77" s="423"/>
      <c r="C77" s="392" t="s">
        <v>163</v>
      </c>
      <c r="D77" s="68">
        <v>2</v>
      </c>
      <c r="E77" s="68">
        <v>4</v>
      </c>
      <c r="F77" s="68">
        <v>5</v>
      </c>
      <c r="G77" s="68">
        <v>4</v>
      </c>
      <c r="H77" s="68">
        <v>27</v>
      </c>
      <c r="I77" s="68">
        <v>2</v>
      </c>
      <c r="K77" s="68">
        <v>1</v>
      </c>
      <c r="L77" s="68">
        <v>1</v>
      </c>
      <c r="M77" s="68">
        <v>5</v>
      </c>
      <c r="N77" s="68">
        <v>3</v>
      </c>
      <c r="O77" s="68">
        <v>14</v>
      </c>
      <c r="P77" s="68">
        <v>2</v>
      </c>
      <c r="R77" s="68">
        <v>5</v>
      </c>
      <c r="S77" s="68">
        <v>5</v>
      </c>
      <c r="T77" s="68">
        <v>5</v>
      </c>
      <c r="U77" s="68">
        <v>3</v>
      </c>
      <c r="V77" s="68">
        <v>10</v>
      </c>
      <c r="W77" s="68">
        <v>6</v>
      </c>
      <c r="Y77" s="68">
        <v>2</v>
      </c>
      <c r="Z77" s="68">
        <v>4</v>
      </c>
      <c r="AA77" s="68">
        <v>7</v>
      </c>
      <c r="AB77" s="68">
        <v>1</v>
      </c>
      <c r="AC77" s="68">
        <v>7</v>
      </c>
      <c r="AD77" s="68">
        <v>6</v>
      </c>
      <c r="AE77" s="68">
        <v>3</v>
      </c>
      <c r="AG77" s="68">
        <v>5</v>
      </c>
      <c r="AH77" s="68">
        <v>1</v>
      </c>
      <c r="AI77" s="68">
        <v>1</v>
      </c>
      <c r="AJ77" s="68">
        <v>0</v>
      </c>
      <c r="AK77" s="68">
        <v>3</v>
      </c>
      <c r="AL77" s="68">
        <v>2</v>
      </c>
      <c r="AM77" s="68">
        <v>1</v>
      </c>
    </row>
    <row r="78" spans="2:39">
      <c r="B78" s="423"/>
      <c r="C78" s="390"/>
      <c r="D78" s="71">
        <v>4.5454545454545497E-2</v>
      </c>
      <c r="E78" s="71">
        <v>9.0909090909090898E-2</v>
      </c>
      <c r="F78" s="71">
        <v>0.11363636363636399</v>
      </c>
      <c r="G78" s="71">
        <v>9.0909090909090898E-2</v>
      </c>
      <c r="H78" s="71">
        <v>0.61363636363636398</v>
      </c>
      <c r="I78" s="71">
        <v>4.5454545454545497E-2</v>
      </c>
      <c r="K78" s="71">
        <v>3.8461538461538498E-2</v>
      </c>
      <c r="L78" s="71">
        <v>3.8461538461538498E-2</v>
      </c>
      <c r="M78" s="71">
        <v>0.19230769230769201</v>
      </c>
      <c r="N78" s="71">
        <v>0.115384615384615</v>
      </c>
      <c r="O78" s="71">
        <v>0.53846153846153799</v>
      </c>
      <c r="P78" s="71">
        <v>7.69230769230769E-2</v>
      </c>
      <c r="R78" s="71">
        <v>0.14705882352941199</v>
      </c>
      <c r="S78" s="71">
        <v>0.14705882352941199</v>
      </c>
      <c r="T78" s="71">
        <v>0.14705882352941199</v>
      </c>
      <c r="U78" s="71">
        <v>8.8235294117647106E-2</v>
      </c>
      <c r="V78" s="71">
        <v>0.29411764705882398</v>
      </c>
      <c r="W78" s="71">
        <v>0.17647058823529399</v>
      </c>
      <c r="Y78" s="71">
        <v>6.6666666666666693E-2</v>
      </c>
      <c r="Z78" s="71">
        <v>0.133333333333333</v>
      </c>
      <c r="AA78" s="71">
        <v>0.233333333333333</v>
      </c>
      <c r="AB78" s="71">
        <v>3.3333333333333298E-2</v>
      </c>
      <c r="AC78" s="71">
        <v>0.233333333333333</v>
      </c>
      <c r="AD78" s="71">
        <v>0.2</v>
      </c>
      <c r="AE78" s="71">
        <v>0.1</v>
      </c>
      <c r="AG78" s="71">
        <v>0.38461538461538503</v>
      </c>
      <c r="AH78" s="71">
        <v>7.69230769230769E-2</v>
      </c>
      <c r="AI78" s="71">
        <v>7.69230769230769E-2</v>
      </c>
      <c r="AJ78" s="71">
        <v>0</v>
      </c>
      <c r="AK78" s="71">
        <v>0.230769230769231</v>
      </c>
      <c r="AL78" s="71">
        <v>0.15384615384615399</v>
      </c>
      <c r="AM78" s="71">
        <v>7.69230769230769E-2</v>
      </c>
    </row>
    <row r="79" spans="2:39">
      <c r="B79" s="423"/>
      <c r="C79" s="392" t="s">
        <v>164</v>
      </c>
      <c r="D79" s="68">
        <v>126</v>
      </c>
      <c r="E79" s="68">
        <v>63</v>
      </c>
      <c r="F79" s="68">
        <v>51</v>
      </c>
      <c r="G79" s="68">
        <v>22</v>
      </c>
      <c r="H79" s="68">
        <v>109</v>
      </c>
      <c r="I79" s="68">
        <v>11</v>
      </c>
      <c r="K79" s="68">
        <v>117</v>
      </c>
      <c r="L79" s="68">
        <v>64</v>
      </c>
      <c r="M79" s="68">
        <v>45</v>
      </c>
      <c r="N79" s="68">
        <v>38</v>
      </c>
      <c r="O79" s="68">
        <v>119</v>
      </c>
      <c r="P79" s="68">
        <v>3</v>
      </c>
      <c r="R79" s="68">
        <v>130</v>
      </c>
      <c r="S79" s="68">
        <v>86</v>
      </c>
      <c r="T79" s="68">
        <v>63</v>
      </c>
      <c r="U79" s="68">
        <v>35</v>
      </c>
      <c r="V79" s="68">
        <v>81</v>
      </c>
      <c r="W79" s="68">
        <v>3</v>
      </c>
      <c r="Y79" s="68">
        <v>112</v>
      </c>
      <c r="Z79" s="68">
        <v>87</v>
      </c>
      <c r="AA79" s="68">
        <v>75</v>
      </c>
      <c r="AB79" s="68">
        <v>32</v>
      </c>
      <c r="AC79" s="68">
        <v>45</v>
      </c>
      <c r="AD79" s="68">
        <v>24</v>
      </c>
      <c r="AE79" s="68">
        <v>17</v>
      </c>
      <c r="AG79" s="68">
        <v>126</v>
      </c>
      <c r="AH79" s="68">
        <v>100</v>
      </c>
      <c r="AI79" s="68">
        <v>54</v>
      </c>
      <c r="AJ79" s="68">
        <v>20</v>
      </c>
      <c r="AK79" s="68">
        <v>30</v>
      </c>
      <c r="AL79" s="68">
        <v>8</v>
      </c>
      <c r="AM79" s="68">
        <v>9</v>
      </c>
    </row>
    <row r="80" spans="2:39">
      <c r="B80" s="423"/>
      <c r="C80" s="390"/>
      <c r="D80" s="71">
        <v>0.32984293193717301</v>
      </c>
      <c r="E80" s="71">
        <v>0.16492146596858601</v>
      </c>
      <c r="F80" s="71">
        <v>0.133507853403141</v>
      </c>
      <c r="G80" s="71">
        <v>5.7591623036649199E-2</v>
      </c>
      <c r="H80" s="71">
        <v>0.28534031413612598</v>
      </c>
      <c r="I80" s="71">
        <v>2.87958115183246E-2</v>
      </c>
      <c r="K80" s="71">
        <v>0.30310880829015502</v>
      </c>
      <c r="L80" s="71">
        <v>0.16580310880829</v>
      </c>
      <c r="M80" s="71">
        <v>0.116580310880829</v>
      </c>
      <c r="N80" s="71">
        <v>9.8445595854922296E-2</v>
      </c>
      <c r="O80" s="71">
        <v>0.30829015544041499</v>
      </c>
      <c r="P80" s="72">
        <v>7.7720207253886E-3</v>
      </c>
      <c r="R80" s="71">
        <v>0.32663316582914598</v>
      </c>
      <c r="S80" s="71">
        <v>0.21608040201004999</v>
      </c>
      <c r="T80" s="71">
        <v>0.15829145728643201</v>
      </c>
      <c r="U80" s="71">
        <v>8.7939698492462304E-2</v>
      </c>
      <c r="V80" s="71">
        <v>0.20351758793969901</v>
      </c>
      <c r="W80" s="72">
        <v>7.5376884422110602E-3</v>
      </c>
      <c r="Y80" s="71">
        <v>0.28571428571428598</v>
      </c>
      <c r="Z80" s="71">
        <v>0.22193877551020399</v>
      </c>
      <c r="AA80" s="71">
        <v>0.191326530612245</v>
      </c>
      <c r="AB80" s="71">
        <v>8.1632653061224497E-2</v>
      </c>
      <c r="AC80" s="71">
        <v>0.114795918367347</v>
      </c>
      <c r="AD80" s="71">
        <v>6.1224489795918401E-2</v>
      </c>
      <c r="AE80" s="71">
        <v>4.3367346938775503E-2</v>
      </c>
      <c r="AG80" s="71">
        <v>0.363112391930836</v>
      </c>
      <c r="AH80" s="71">
        <v>0.28818443804034599</v>
      </c>
      <c r="AI80" s="71">
        <v>0.155619596541787</v>
      </c>
      <c r="AJ80" s="71">
        <v>5.7636887608069197E-2</v>
      </c>
      <c r="AK80" s="71">
        <v>8.6455331412103806E-2</v>
      </c>
      <c r="AL80" s="71">
        <v>2.3054755043227699E-2</v>
      </c>
      <c r="AM80" s="71">
        <v>2.59365994236311E-2</v>
      </c>
    </row>
    <row r="81" spans="2:39">
      <c r="C81" s="59"/>
      <c r="D81" s="65"/>
      <c r="K81" s="65"/>
      <c r="R81" s="65"/>
      <c r="Y81" s="65"/>
      <c r="AG81" s="65"/>
    </row>
    <row r="82" spans="2:39">
      <c r="B82" s="423" t="s">
        <v>148</v>
      </c>
      <c r="C82" s="403" t="s">
        <v>165</v>
      </c>
      <c r="D82" s="68">
        <v>24</v>
      </c>
      <c r="E82" s="68">
        <v>12</v>
      </c>
      <c r="F82" s="68">
        <v>5</v>
      </c>
      <c r="G82" s="68">
        <v>1</v>
      </c>
      <c r="H82" s="68">
        <v>7</v>
      </c>
      <c r="I82" s="68">
        <v>3</v>
      </c>
      <c r="K82" s="68">
        <v>24</v>
      </c>
      <c r="L82" s="68">
        <v>10</v>
      </c>
      <c r="M82" s="68">
        <v>1</v>
      </c>
      <c r="N82" s="68">
        <v>4</v>
      </c>
      <c r="O82" s="68">
        <v>7</v>
      </c>
      <c r="P82" s="68">
        <v>0</v>
      </c>
      <c r="R82" s="68">
        <v>26</v>
      </c>
      <c r="S82" s="68">
        <v>7</v>
      </c>
      <c r="T82" s="68">
        <v>4</v>
      </c>
      <c r="U82" s="68">
        <v>0</v>
      </c>
      <c r="V82" s="68">
        <v>4</v>
      </c>
      <c r="W82" s="68">
        <v>2</v>
      </c>
      <c r="Y82" s="68">
        <v>15</v>
      </c>
      <c r="Z82" s="68">
        <v>12</v>
      </c>
      <c r="AA82" s="68">
        <v>10</v>
      </c>
      <c r="AB82" s="68">
        <v>1</v>
      </c>
      <c r="AC82" s="68">
        <v>3</v>
      </c>
      <c r="AD82" s="68">
        <v>2</v>
      </c>
      <c r="AE82" s="68">
        <v>0</v>
      </c>
      <c r="AG82" s="68">
        <v>25</v>
      </c>
      <c r="AH82" s="68">
        <v>12</v>
      </c>
      <c r="AI82" s="68">
        <v>5</v>
      </c>
      <c r="AJ82" s="68">
        <v>1</v>
      </c>
      <c r="AK82" s="68">
        <v>1</v>
      </c>
      <c r="AL82" s="68">
        <v>0</v>
      </c>
      <c r="AM82" s="68">
        <v>0</v>
      </c>
    </row>
    <row r="83" spans="2:39">
      <c r="B83" s="423"/>
      <c r="C83" s="402"/>
      <c r="D83" s="71">
        <v>0.46153846153846201</v>
      </c>
      <c r="E83" s="71">
        <v>0.230769230769231</v>
      </c>
      <c r="F83" s="71">
        <v>9.6153846153846104E-2</v>
      </c>
      <c r="G83" s="71">
        <v>1.9230769230769201E-2</v>
      </c>
      <c r="H83" s="71">
        <v>0.134615384615385</v>
      </c>
      <c r="I83" s="71">
        <v>5.7692307692307702E-2</v>
      </c>
      <c r="K83" s="71">
        <v>0.52173913043478304</v>
      </c>
      <c r="L83" s="71">
        <v>0.217391304347826</v>
      </c>
      <c r="M83" s="71">
        <v>2.1739130434782601E-2</v>
      </c>
      <c r="N83" s="71">
        <v>8.6956521739130405E-2</v>
      </c>
      <c r="O83" s="71">
        <v>0.15217391304347799</v>
      </c>
      <c r="P83" s="71">
        <v>0</v>
      </c>
      <c r="R83" s="71">
        <v>0.60465116279069797</v>
      </c>
      <c r="S83" s="71">
        <v>0.162790697674419</v>
      </c>
      <c r="T83" s="71">
        <v>9.3023255813953501E-2</v>
      </c>
      <c r="U83" s="71">
        <v>0</v>
      </c>
      <c r="V83" s="71">
        <v>9.3023255813953501E-2</v>
      </c>
      <c r="W83" s="71">
        <v>4.6511627906976702E-2</v>
      </c>
      <c r="Y83" s="71">
        <v>0.34883720930232598</v>
      </c>
      <c r="Z83" s="71">
        <v>0.27906976744186002</v>
      </c>
      <c r="AA83" s="71">
        <v>0.232558139534884</v>
      </c>
      <c r="AB83" s="71">
        <v>2.32558139534884E-2</v>
      </c>
      <c r="AC83" s="71">
        <v>6.9767441860465101E-2</v>
      </c>
      <c r="AD83" s="71">
        <v>4.6511627906976702E-2</v>
      </c>
      <c r="AE83" s="71">
        <v>0</v>
      </c>
      <c r="AG83" s="71">
        <v>0.56818181818181801</v>
      </c>
      <c r="AH83" s="71">
        <v>0.27272727272727298</v>
      </c>
      <c r="AI83" s="71">
        <v>0.11363636363636399</v>
      </c>
      <c r="AJ83" s="71">
        <v>2.27272727272727E-2</v>
      </c>
      <c r="AK83" s="71">
        <v>2.27272727272727E-2</v>
      </c>
      <c r="AL83" s="71">
        <v>0</v>
      </c>
      <c r="AM83" s="71">
        <v>0</v>
      </c>
    </row>
    <row r="84" spans="2:39">
      <c r="B84" s="423"/>
      <c r="C84" s="401" t="s">
        <v>166</v>
      </c>
      <c r="D84" s="68">
        <v>22</v>
      </c>
      <c r="E84" s="68">
        <v>16</v>
      </c>
      <c r="F84" s="68">
        <v>16</v>
      </c>
      <c r="G84" s="68">
        <v>4</v>
      </c>
      <c r="H84" s="68">
        <v>34</v>
      </c>
      <c r="I84" s="68">
        <v>1</v>
      </c>
      <c r="K84" s="68">
        <v>37</v>
      </c>
      <c r="L84" s="68">
        <v>12</v>
      </c>
      <c r="M84" s="68">
        <v>6</v>
      </c>
      <c r="N84" s="68">
        <v>5</v>
      </c>
      <c r="O84" s="68">
        <v>17</v>
      </c>
      <c r="P84" s="68">
        <v>1</v>
      </c>
      <c r="R84" s="68">
        <v>32</v>
      </c>
      <c r="S84" s="68">
        <v>19</v>
      </c>
      <c r="T84" s="68">
        <v>16</v>
      </c>
      <c r="U84" s="68">
        <v>6</v>
      </c>
      <c r="V84" s="68">
        <v>12</v>
      </c>
      <c r="W84" s="68">
        <v>2</v>
      </c>
      <c r="Y84" s="68">
        <v>37</v>
      </c>
      <c r="Z84" s="68">
        <v>22</v>
      </c>
      <c r="AA84" s="68">
        <v>14</v>
      </c>
      <c r="AB84" s="68">
        <v>4</v>
      </c>
      <c r="AC84" s="68">
        <v>10</v>
      </c>
      <c r="AD84" s="68">
        <v>5</v>
      </c>
      <c r="AE84" s="68">
        <v>2</v>
      </c>
      <c r="AG84" s="68">
        <v>35</v>
      </c>
      <c r="AH84" s="68">
        <v>22</v>
      </c>
      <c r="AI84" s="68">
        <v>11</v>
      </c>
      <c r="AJ84" s="68">
        <v>6</v>
      </c>
      <c r="AK84" s="68">
        <v>5</v>
      </c>
      <c r="AL84" s="68">
        <v>3</v>
      </c>
      <c r="AM84" s="68">
        <v>1</v>
      </c>
    </row>
    <row r="85" spans="2:39">
      <c r="B85" s="423"/>
      <c r="C85" s="402"/>
      <c r="D85" s="71">
        <v>0.236559139784946</v>
      </c>
      <c r="E85" s="71">
        <v>0.17204301075268799</v>
      </c>
      <c r="F85" s="71">
        <v>0.17204301075268799</v>
      </c>
      <c r="G85" s="71">
        <v>4.3010752688171998E-2</v>
      </c>
      <c r="H85" s="71">
        <v>0.36559139784946199</v>
      </c>
      <c r="I85" s="71">
        <v>1.0752688172042999E-2</v>
      </c>
      <c r="K85" s="71">
        <v>0.47435897435897401</v>
      </c>
      <c r="L85" s="71">
        <v>0.15384615384615399</v>
      </c>
      <c r="M85" s="71">
        <v>7.69230769230769E-2</v>
      </c>
      <c r="N85" s="71">
        <v>6.4102564102564097E-2</v>
      </c>
      <c r="O85" s="71">
        <v>0.21794871794871801</v>
      </c>
      <c r="P85" s="71">
        <v>1.2820512820512799E-2</v>
      </c>
      <c r="R85" s="71">
        <v>0.36781609195402298</v>
      </c>
      <c r="S85" s="71">
        <v>0.21839080459770099</v>
      </c>
      <c r="T85" s="71">
        <v>0.18390804597701099</v>
      </c>
      <c r="U85" s="71">
        <v>6.8965517241379296E-2</v>
      </c>
      <c r="V85" s="71">
        <v>0.13793103448275901</v>
      </c>
      <c r="W85" s="71">
        <v>2.2988505747126398E-2</v>
      </c>
      <c r="Y85" s="71">
        <v>0.39361702127659598</v>
      </c>
      <c r="Z85" s="71">
        <v>0.23404255319148901</v>
      </c>
      <c r="AA85" s="71">
        <v>0.14893617021276601</v>
      </c>
      <c r="AB85" s="71">
        <v>4.2553191489361701E-2</v>
      </c>
      <c r="AC85" s="71">
        <v>0.10638297872340401</v>
      </c>
      <c r="AD85" s="71">
        <v>5.31914893617021E-2</v>
      </c>
      <c r="AE85" s="71">
        <v>2.1276595744680899E-2</v>
      </c>
      <c r="AG85" s="71">
        <v>0.421686746987952</v>
      </c>
      <c r="AH85" s="71">
        <v>0.265060240963855</v>
      </c>
      <c r="AI85" s="71">
        <v>0.132530120481928</v>
      </c>
      <c r="AJ85" s="71">
        <v>7.2289156626505993E-2</v>
      </c>
      <c r="AK85" s="71">
        <v>6.02409638554217E-2</v>
      </c>
      <c r="AL85" s="71">
        <v>3.6144578313252997E-2</v>
      </c>
      <c r="AM85" s="71">
        <v>1.20481927710843E-2</v>
      </c>
    </row>
    <row r="86" spans="2:39">
      <c r="B86" s="423"/>
      <c r="C86" s="401" t="s">
        <v>167</v>
      </c>
      <c r="D86" s="68">
        <v>101</v>
      </c>
      <c r="E86" s="68">
        <v>66</v>
      </c>
      <c r="F86" s="68">
        <v>34</v>
      </c>
      <c r="G86" s="68">
        <v>23</v>
      </c>
      <c r="H86" s="68">
        <v>68</v>
      </c>
      <c r="I86" s="68">
        <v>6</v>
      </c>
      <c r="K86" s="68">
        <v>90</v>
      </c>
      <c r="L86" s="68">
        <v>66</v>
      </c>
      <c r="M86" s="68">
        <v>41</v>
      </c>
      <c r="N86" s="68">
        <v>23</v>
      </c>
      <c r="O86" s="68">
        <v>55</v>
      </c>
      <c r="P86" s="68">
        <v>2</v>
      </c>
      <c r="R86" s="68">
        <v>83</v>
      </c>
      <c r="S86" s="68">
        <v>72</v>
      </c>
      <c r="T86" s="68">
        <v>54</v>
      </c>
      <c r="U86" s="68">
        <v>15</v>
      </c>
      <c r="V86" s="68">
        <v>34</v>
      </c>
      <c r="W86" s="68">
        <v>3</v>
      </c>
      <c r="Y86" s="68">
        <v>97</v>
      </c>
      <c r="Z86" s="68">
        <v>67</v>
      </c>
      <c r="AA86" s="68">
        <v>43</v>
      </c>
      <c r="AB86" s="68">
        <v>16</v>
      </c>
      <c r="AC86" s="68">
        <v>21</v>
      </c>
      <c r="AD86" s="68">
        <v>6</v>
      </c>
      <c r="AE86" s="68">
        <v>10</v>
      </c>
      <c r="AG86" s="68">
        <v>93</v>
      </c>
      <c r="AH86" s="68">
        <v>68</v>
      </c>
      <c r="AI86" s="68">
        <v>51</v>
      </c>
      <c r="AJ86" s="68">
        <v>9</v>
      </c>
      <c r="AK86" s="68">
        <v>14</v>
      </c>
      <c r="AL86" s="68">
        <v>4</v>
      </c>
      <c r="AM86" s="68">
        <v>9</v>
      </c>
    </row>
    <row r="87" spans="2:39">
      <c r="B87" s="423"/>
      <c r="C87" s="402"/>
      <c r="D87" s="71">
        <v>0.33892617449664397</v>
      </c>
      <c r="E87" s="71">
        <v>0.221476510067114</v>
      </c>
      <c r="F87" s="71">
        <v>0.114093959731544</v>
      </c>
      <c r="G87" s="71">
        <v>7.7181208053691303E-2</v>
      </c>
      <c r="H87" s="71">
        <v>0.228187919463087</v>
      </c>
      <c r="I87" s="71">
        <v>2.01342281879195E-2</v>
      </c>
      <c r="K87" s="71">
        <v>0.324909747292419</v>
      </c>
      <c r="L87" s="71">
        <v>0.23826714801443999</v>
      </c>
      <c r="M87" s="71">
        <v>0.14801444043321299</v>
      </c>
      <c r="N87" s="71">
        <v>8.3032490974729201E-2</v>
      </c>
      <c r="O87" s="71">
        <v>0.19855595667869999</v>
      </c>
      <c r="P87" s="72">
        <v>7.2202166064982004E-3</v>
      </c>
      <c r="R87" s="71">
        <v>0.31800766283524901</v>
      </c>
      <c r="S87" s="71">
        <v>0.27586206896551702</v>
      </c>
      <c r="T87" s="71">
        <v>0.20689655172413801</v>
      </c>
      <c r="U87" s="71">
        <v>5.7471264367816098E-2</v>
      </c>
      <c r="V87" s="71">
        <v>0.13026819923371599</v>
      </c>
      <c r="W87" s="71">
        <v>1.1494252873563199E-2</v>
      </c>
      <c r="Y87" s="71">
        <v>0.37307692307692297</v>
      </c>
      <c r="Z87" s="71">
        <v>0.257692307692308</v>
      </c>
      <c r="AA87" s="71">
        <v>0.16538461538461499</v>
      </c>
      <c r="AB87" s="71">
        <v>6.15384615384615E-2</v>
      </c>
      <c r="AC87" s="71">
        <v>8.0769230769230801E-2</v>
      </c>
      <c r="AD87" s="71">
        <v>2.3076923076923099E-2</v>
      </c>
      <c r="AE87" s="71">
        <v>3.8461538461538498E-2</v>
      </c>
      <c r="AG87" s="71">
        <v>0.375</v>
      </c>
      <c r="AH87" s="71">
        <v>0.27419354838709697</v>
      </c>
      <c r="AI87" s="71">
        <v>0.20564516129032301</v>
      </c>
      <c r="AJ87" s="71">
        <v>3.6290322580645198E-2</v>
      </c>
      <c r="AK87" s="71">
        <v>5.6451612903225798E-2</v>
      </c>
      <c r="AL87" s="71">
        <v>1.6129032258064498E-2</v>
      </c>
      <c r="AM87" s="71">
        <v>3.6290322580645198E-2</v>
      </c>
    </row>
    <row r="88" spans="2:39">
      <c r="B88" s="423"/>
      <c r="C88" s="401" t="s">
        <v>168</v>
      </c>
      <c r="D88" s="68">
        <v>120</v>
      </c>
      <c r="E88" s="68">
        <v>63</v>
      </c>
      <c r="F88" s="68">
        <v>54</v>
      </c>
      <c r="G88" s="68">
        <v>23</v>
      </c>
      <c r="H88" s="68">
        <v>111</v>
      </c>
      <c r="I88" s="68">
        <v>11</v>
      </c>
      <c r="K88" s="68">
        <v>86</v>
      </c>
      <c r="L88" s="68">
        <v>59</v>
      </c>
      <c r="M88" s="68">
        <v>39</v>
      </c>
      <c r="N88" s="68">
        <v>18</v>
      </c>
      <c r="O88" s="68">
        <v>119</v>
      </c>
      <c r="P88" s="68">
        <v>6</v>
      </c>
      <c r="R88" s="68">
        <v>116</v>
      </c>
      <c r="S88" s="68">
        <v>72</v>
      </c>
      <c r="T88" s="68">
        <v>57</v>
      </c>
      <c r="U88" s="68">
        <v>25</v>
      </c>
      <c r="V88" s="68">
        <v>68</v>
      </c>
      <c r="W88" s="68">
        <v>7</v>
      </c>
      <c r="Y88" s="68">
        <v>120</v>
      </c>
      <c r="Z88" s="68">
        <v>64</v>
      </c>
      <c r="AA88" s="68">
        <v>52</v>
      </c>
      <c r="AB88" s="68">
        <v>22</v>
      </c>
      <c r="AC88" s="68">
        <v>42</v>
      </c>
      <c r="AD88" s="68">
        <v>18</v>
      </c>
      <c r="AE88" s="68">
        <v>23</v>
      </c>
      <c r="AG88" s="68">
        <v>109</v>
      </c>
      <c r="AH88" s="68">
        <v>82</v>
      </c>
      <c r="AI88" s="68">
        <v>35</v>
      </c>
      <c r="AJ88" s="68">
        <v>16</v>
      </c>
      <c r="AK88" s="68">
        <v>38</v>
      </c>
      <c r="AL88" s="68">
        <v>17</v>
      </c>
      <c r="AM88" s="68">
        <v>9</v>
      </c>
    </row>
    <row r="89" spans="2:39">
      <c r="B89" s="423"/>
      <c r="C89" s="402"/>
      <c r="D89" s="71">
        <v>0.31413612565444998</v>
      </c>
      <c r="E89" s="71">
        <v>0.16492146596858601</v>
      </c>
      <c r="F89" s="71">
        <v>0.14136125654450299</v>
      </c>
      <c r="G89" s="71">
        <v>6.02094240837696E-2</v>
      </c>
      <c r="H89" s="71">
        <v>0.29057591623036699</v>
      </c>
      <c r="I89" s="71">
        <v>2.87958115183246E-2</v>
      </c>
      <c r="K89" s="71">
        <v>0.26299694189602402</v>
      </c>
      <c r="L89" s="71">
        <v>0.180428134556575</v>
      </c>
      <c r="M89" s="71">
        <v>0.119266055045872</v>
      </c>
      <c r="N89" s="71">
        <v>5.5045871559633003E-2</v>
      </c>
      <c r="O89" s="71">
        <v>0.36391437308868502</v>
      </c>
      <c r="P89" s="71">
        <v>1.8348623853211E-2</v>
      </c>
      <c r="R89" s="71">
        <v>0.336231884057971</v>
      </c>
      <c r="S89" s="71">
        <v>0.208695652173913</v>
      </c>
      <c r="T89" s="71">
        <v>0.16521739130434801</v>
      </c>
      <c r="U89" s="71">
        <v>7.2463768115942004E-2</v>
      </c>
      <c r="V89" s="71">
        <v>0.197101449275362</v>
      </c>
      <c r="W89" s="71">
        <v>2.0289855072463801E-2</v>
      </c>
      <c r="Y89" s="71">
        <v>0.351906158357771</v>
      </c>
      <c r="Z89" s="71">
        <v>0.18768328445747801</v>
      </c>
      <c r="AA89" s="71">
        <v>0.15249266862170099</v>
      </c>
      <c r="AB89" s="71">
        <v>6.4516129032258104E-2</v>
      </c>
      <c r="AC89" s="71">
        <v>0.12316715542522</v>
      </c>
      <c r="AD89" s="71">
        <v>5.2785923753665698E-2</v>
      </c>
      <c r="AE89" s="71">
        <v>6.7448680351906196E-2</v>
      </c>
      <c r="AG89" s="71">
        <v>0.35620915032679701</v>
      </c>
      <c r="AH89" s="71">
        <v>0.26797385620914999</v>
      </c>
      <c r="AI89" s="71">
        <v>0.11437908496731999</v>
      </c>
      <c r="AJ89" s="71">
        <v>5.22875816993464E-2</v>
      </c>
      <c r="AK89" s="71">
        <v>0.12418300653594801</v>
      </c>
      <c r="AL89" s="71">
        <v>5.5555555555555601E-2</v>
      </c>
      <c r="AM89" s="71">
        <v>2.9411764705882401E-2</v>
      </c>
    </row>
    <row r="90" spans="2:39">
      <c r="B90" s="423"/>
      <c r="C90" s="401" t="s">
        <v>176</v>
      </c>
      <c r="D90" s="68">
        <v>18</v>
      </c>
      <c r="E90" s="68">
        <v>12</v>
      </c>
      <c r="F90" s="68">
        <v>11</v>
      </c>
      <c r="G90" s="68">
        <v>9</v>
      </c>
      <c r="H90" s="68">
        <v>47</v>
      </c>
      <c r="I90" s="68">
        <v>9</v>
      </c>
      <c r="K90" s="68">
        <v>16</v>
      </c>
      <c r="L90" s="68">
        <v>19</v>
      </c>
      <c r="M90" s="68">
        <v>9</v>
      </c>
      <c r="N90" s="68">
        <v>10</v>
      </c>
      <c r="O90" s="68">
        <v>41</v>
      </c>
      <c r="P90" s="68">
        <v>5</v>
      </c>
      <c r="R90" s="68">
        <v>18</v>
      </c>
      <c r="S90" s="68">
        <v>17</v>
      </c>
      <c r="T90" s="68">
        <v>13</v>
      </c>
      <c r="U90" s="68">
        <v>7</v>
      </c>
      <c r="V90" s="68">
        <v>32</v>
      </c>
      <c r="W90" s="68">
        <v>10</v>
      </c>
      <c r="Y90" s="68">
        <v>24</v>
      </c>
      <c r="Z90" s="68">
        <v>17</v>
      </c>
      <c r="AA90" s="68">
        <v>7</v>
      </c>
      <c r="AB90" s="68">
        <v>4</v>
      </c>
      <c r="AC90" s="68">
        <v>19</v>
      </c>
      <c r="AD90" s="68">
        <v>12</v>
      </c>
      <c r="AE90" s="68">
        <v>13</v>
      </c>
      <c r="AG90" s="68">
        <v>20</v>
      </c>
      <c r="AH90" s="68">
        <v>14</v>
      </c>
      <c r="AI90" s="68">
        <v>9</v>
      </c>
      <c r="AJ90" s="68">
        <v>2</v>
      </c>
      <c r="AK90" s="68">
        <v>17</v>
      </c>
      <c r="AL90" s="68">
        <v>8</v>
      </c>
      <c r="AM90" s="68">
        <v>6</v>
      </c>
    </row>
    <row r="91" spans="2:39">
      <c r="B91" s="423"/>
      <c r="C91" s="402"/>
      <c r="D91" s="71">
        <v>0.169811320754717</v>
      </c>
      <c r="E91" s="71">
        <v>0.113207547169811</v>
      </c>
      <c r="F91" s="71">
        <v>0.10377358490565999</v>
      </c>
      <c r="G91" s="71">
        <v>8.4905660377358499E-2</v>
      </c>
      <c r="H91" s="71">
        <v>0.44339622641509402</v>
      </c>
      <c r="I91" s="71">
        <v>8.4905660377358499E-2</v>
      </c>
      <c r="K91" s="71">
        <v>0.16</v>
      </c>
      <c r="L91" s="71">
        <v>0.19</v>
      </c>
      <c r="M91" s="71">
        <v>0.09</v>
      </c>
      <c r="N91" s="71">
        <v>0.1</v>
      </c>
      <c r="O91" s="71">
        <v>0.41</v>
      </c>
      <c r="P91" s="71">
        <v>0.05</v>
      </c>
      <c r="R91" s="71">
        <v>0.185567010309278</v>
      </c>
      <c r="S91" s="71">
        <v>0.17525773195876301</v>
      </c>
      <c r="T91" s="71">
        <v>0.134020618556701</v>
      </c>
      <c r="U91" s="71">
        <v>7.2164948453608296E-2</v>
      </c>
      <c r="V91" s="71">
        <v>0.32989690721649501</v>
      </c>
      <c r="W91" s="71">
        <v>0.10309278350515499</v>
      </c>
      <c r="Y91" s="71">
        <v>0.25</v>
      </c>
      <c r="Z91" s="71">
        <v>0.17708333333333301</v>
      </c>
      <c r="AA91" s="71">
        <v>7.2916666666666699E-2</v>
      </c>
      <c r="AB91" s="71">
        <v>4.1666666666666699E-2</v>
      </c>
      <c r="AC91" s="71">
        <v>0.19791666666666699</v>
      </c>
      <c r="AD91" s="71">
        <v>0.125</v>
      </c>
      <c r="AE91" s="71">
        <v>0.13541666666666699</v>
      </c>
      <c r="AG91" s="71">
        <v>0.26315789473684198</v>
      </c>
      <c r="AH91" s="71">
        <v>0.18421052631578899</v>
      </c>
      <c r="AI91" s="71">
        <v>0.118421052631579</v>
      </c>
      <c r="AJ91" s="71">
        <v>2.6315789473684199E-2</v>
      </c>
      <c r="AK91" s="71">
        <v>0.22368421052631601</v>
      </c>
      <c r="AL91" s="71">
        <v>0.105263157894737</v>
      </c>
      <c r="AM91" s="71">
        <v>7.8947368421052599E-2</v>
      </c>
    </row>
    <row r="92" spans="2:39">
      <c r="B92" s="423"/>
      <c r="C92" s="401" t="s">
        <v>169</v>
      </c>
      <c r="D92" s="68">
        <v>17</v>
      </c>
      <c r="E92" s="68">
        <v>7</v>
      </c>
      <c r="F92" s="68">
        <v>5</v>
      </c>
      <c r="G92" s="68">
        <v>5</v>
      </c>
      <c r="H92" s="68">
        <v>67</v>
      </c>
      <c r="I92" s="68">
        <v>5</v>
      </c>
      <c r="K92" s="68">
        <v>24</v>
      </c>
      <c r="L92" s="68">
        <v>14</v>
      </c>
      <c r="M92" s="68">
        <v>14</v>
      </c>
      <c r="N92" s="68">
        <v>14</v>
      </c>
      <c r="O92" s="68">
        <v>54</v>
      </c>
      <c r="P92" s="68">
        <v>2</v>
      </c>
      <c r="R92" s="68">
        <v>30</v>
      </c>
      <c r="S92" s="68">
        <v>12</v>
      </c>
      <c r="T92" s="68">
        <v>16</v>
      </c>
      <c r="U92" s="68">
        <v>12</v>
      </c>
      <c r="V92" s="68">
        <v>54</v>
      </c>
      <c r="W92" s="68">
        <v>8</v>
      </c>
      <c r="Y92" s="68">
        <v>15</v>
      </c>
      <c r="Z92" s="68">
        <v>19</v>
      </c>
      <c r="AA92" s="68">
        <v>17</v>
      </c>
      <c r="AB92" s="68">
        <v>11</v>
      </c>
      <c r="AC92" s="68">
        <v>32</v>
      </c>
      <c r="AD92" s="68">
        <v>15</v>
      </c>
      <c r="AE92" s="68">
        <v>11</v>
      </c>
      <c r="AG92" s="68">
        <v>26</v>
      </c>
      <c r="AH92" s="68">
        <v>23</v>
      </c>
      <c r="AI92" s="68">
        <v>12</v>
      </c>
      <c r="AJ92" s="68">
        <v>9</v>
      </c>
      <c r="AK92" s="68">
        <v>16</v>
      </c>
      <c r="AL92" s="68">
        <v>13</v>
      </c>
      <c r="AM92" s="68">
        <v>14</v>
      </c>
    </row>
    <row r="93" spans="2:39">
      <c r="B93" s="423"/>
      <c r="C93" s="402"/>
      <c r="D93" s="71">
        <v>0.160377358490566</v>
      </c>
      <c r="E93" s="71">
        <v>6.6037735849056603E-2</v>
      </c>
      <c r="F93" s="71">
        <v>4.71698113207547E-2</v>
      </c>
      <c r="G93" s="71">
        <v>4.71698113207547E-2</v>
      </c>
      <c r="H93" s="71">
        <v>0.63207547169811296</v>
      </c>
      <c r="I93" s="71">
        <v>4.71698113207547E-2</v>
      </c>
      <c r="K93" s="71">
        <v>0.19672131147541</v>
      </c>
      <c r="L93" s="71">
        <v>0.114754098360656</v>
      </c>
      <c r="M93" s="71">
        <v>0.114754098360656</v>
      </c>
      <c r="N93" s="71">
        <v>0.114754098360656</v>
      </c>
      <c r="O93" s="71">
        <v>0.44262295081967201</v>
      </c>
      <c r="P93" s="71">
        <v>1.63934426229508E-2</v>
      </c>
      <c r="R93" s="71">
        <v>0.22727272727272699</v>
      </c>
      <c r="S93" s="71">
        <v>9.0909090909090898E-2</v>
      </c>
      <c r="T93" s="71">
        <v>0.12121212121212099</v>
      </c>
      <c r="U93" s="71">
        <v>9.0909090909090898E-2</v>
      </c>
      <c r="V93" s="71">
        <v>0.40909090909090901</v>
      </c>
      <c r="W93" s="71">
        <v>6.0606060606060601E-2</v>
      </c>
      <c r="Y93" s="71">
        <v>0.125</v>
      </c>
      <c r="Z93" s="71">
        <v>0.15833333333333299</v>
      </c>
      <c r="AA93" s="71">
        <v>0.141666666666667</v>
      </c>
      <c r="AB93" s="71">
        <v>9.1666666666666702E-2</v>
      </c>
      <c r="AC93" s="71">
        <v>0.266666666666667</v>
      </c>
      <c r="AD93" s="71">
        <v>0.125</v>
      </c>
      <c r="AE93" s="71">
        <v>9.1666666666666702E-2</v>
      </c>
      <c r="AG93" s="71">
        <v>0.23008849557522101</v>
      </c>
      <c r="AH93" s="71">
        <v>0.20353982300885001</v>
      </c>
      <c r="AI93" s="71">
        <v>0.106194690265487</v>
      </c>
      <c r="AJ93" s="71">
        <v>7.9646017699115002E-2</v>
      </c>
      <c r="AK93" s="71">
        <v>0.14159292035398199</v>
      </c>
      <c r="AL93" s="71">
        <v>0.11504424778761101</v>
      </c>
      <c r="AM93" s="71">
        <v>0.123893805309735</v>
      </c>
    </row>
    <row r="94" spans="2:39">
      <c r="B94" s="423"/>
      <c r="C94" s="401" t="s">
        <v>170</v>
      </c>
      <c r="D94" s="68">
        <v>3</v>
      </c>
      <c r="E94" s="68">
        <v>4</v>
      </c>
      <c r="F94" s="68">
        <v>5</v>
      </c>
      <c r="G94" s="68">
        <v>3</v>
      </c>
      <c r="H94" s="68">
        <v>143</v>
      </c>
      <c r="I94" s="68">
        <v>20</v>
      </c>
      <c r="K94" s="68">
        <v>3</v>
      </c>
      <c r="L94" s="68">
        <v>8</v>
      </c>
      <c r="M94" s="68">
        <v>1</v>
      </c>
      <c r="N94" s="68">
        <v>4</v>
      </c>
      <c r="O94" s="68">
        <v>98</v>
      </c>
      <c r="P94" s="68">
        <v>31</v>
      </c>
      <c r="R94" s="68">
        <v>2</v>
      </c>
      <c r="S94" s="68">
        <v>4</v>
      </c>
      <c r="T94" s="68">
        <v>7</v>
      </c>
      <c r="U94" s="68">
        <v>4</v>
      </c>
      <c r="V94" s="68">
        <v>89</v>
      </c>
      <c r="W94" s="68">
        <v>34</v>
      </c>
      <c r="Y94" s="68">
        <v>4</v>
      </c>
      <c r="Z94" s="68">
        <v>3</v>
      </c>
      <c r="AA94" s="68">
        <v>5</v>
      </c>
      <c r="AB94" s="68">
        <v>6</v>
      </c>
      <c r="AC94" s="68">
        <v>62</v>
      </c>
      <c r="AD94" s="68">
        <v>35</v>
      </c>
      <c r="AE94" s="68">
        <v>47</v>
      </c>
      <c r="AG94" s="68">
        <v>11</v>
      </c>
      <c r="AH94" s="68">
        <v>8</v>
      </c>
      <c r="AI94" s="68">
        <v>10</v>
      </c>
      <c r="AJ94" s="68">
        <v>10</v>
      </c>
      <c r="AK94" s="68">
        <v>55</v>
      </c>
      <c r="AL94" s="68">
        <v>40</v>
      </c>
      <c r="AM94" s="68">
        <v>54</v>
      </c>
    </row>
    <row r="95" spans="2:39">
      <c r="B95" s="423"/>
      <c r="C95" s="402"/>
      <c r="D95" s="71">
        <v>1.6853932584269701E-2</v>
      </c>
      <c r="E95" s="71">
        <v>2.2471910112359599E-2</v>
      </c>
      <c r="F95" s="71">
        <v>2.8089887640449399E-2</v>
      </c>
      <c r="G95" s="71">
        <v>1.6853932584269701E-2</v>
      </c>
      <c r="H95" s="71">
        <v>0.80337078651685401</v>
      </c>
      <c r="I95" s="71">
        <v>0.112359550561798</v>
      </c>
      <c r="K95" s="71">
        <v>2.06896551724138E-2</v>
      </c>
      <c r="L95" s="71">
        <v>5.5172413793103503E-2</v>
      </c>
      <c r="M95" s="72">
        <v>6.8965517241379301E-3</v>
      </c>
      <c r="N95" s="71">
        <v>2.7586206896551699E-2</v>
      </c>
      <c r="O95" s="71">
        <v>0.67586206896551704</v>
      </c>
      <c r="P95" s="71">
        <v>0.21379310344827601</v>
      </c>
      <c r="R95" s="71">
        <v>1.4285714285714299E-2</v>
      </c>
      <c r="S95" s="71">
        <v>2.8571428571428598E-2</v>
      </c>
      <c r="T95" s="71">
        <v>0.05</v>
      </c>
      <c r="U95" s="71">
        <v>2.8571428571428598E-2</v>
      </c>
      <c r="V95" s="71">
        <v>0.63571428571428601</v>
      </c>
      <c r="W95" s="71">
        <v>0.24285714285714299</v>
      </c>
      <c r="Y95" s="71">
        <v>2.4691358024691398E-2</v>
      </c>
      <c r="Z95" s="71">
        <v>1.85185185185185E-2</v>
      </c>
      <c r="AA95" s="71">
        <v>3.0864197530864199E-2</v>
      </c>
      <c r="AB95" s="71">
        <v>3.7037037037037E-2</v>
      </c>
      <c r="AC95" s="71">
        <v>0.38271604938271597</v>
      </c>
      <c r="AD95" s="71">
        <v>0.21604938271604901</v>
      </c>
      <c r="AE95" s="71">
        <v>0.29012345679012302</v>
      </c>
      <c r="AG95" s="71">
        <v>5.85106382978723E-2</v>
      </c>
      <c r="AH95" s="71">
        <v>4.2553191489361701E-2</v>
      </c>
      <c r="AI95" s="71">
        <v>5.31914893617021E-2</v>
      </c>
      <c r="AJ95" s="71">
        <v>5.31914893617021E-2</v>
      </c>
      <c r="AK95" s="71">
        <v>0.29255319148936199</v>
      </c>
      <c r="AL95" s="71">
        <v>0.21276595744680901</v>
      </c>
      <c r="AM95" s="71">
        <v>0.28723404255319201</v>
      </c>
    </row>
    <row r="96" spans="2:39">
      <c r="B96" s="423"/>
      <c r="C96" s="401" t="s">
        <v>149</v>
      </c>
      <c r="D96" s="68">
        <v>2</v>
      </c>
      <c r="E96" s="68">
        <v>3</v>
      </c>
      <c r="F96" s="68">
        <v>0</v>
      </c>
      <c r="G96" s="68">
        <v>0</v>
      </c>
      <c r="H96" s="68">
        <v>5</v>
      </c>
      <c r="I96" s="68">
        <v>2</v>
      </c>
      <c r="K96" s="68">
        <v>2</v>
      </c>
      <c r="L96" s="68">
        <v>3</v>
      </c>
      <c r="M96" s="68">
        <v>2</v>
      </c>
      <c r="N96" s="68">
        <v>3</v>
      </c>
      <c r="O96" s="68">
        <v>14</v>
      </c>
      <c r="P96" s="68">
        <v>5</v>
      </c>
      <c r="R96" s="68">
        <v>4</v>
      </c>
      <c r="S96" s="68">
        <v>5</v>
      </c>
      <c r="T96" s="68">
        <v>4</v>
      </c>
      <c r="U96" s="68">
        <v>7</v>
      </c>
      <c r="V96" s="68">
        <v>10</v>
      </c>
      <c r="W96" s="68">
        <v>2</v>
      </c>
      <c r="Y96" s="68">
        <v>3</v>
      </c>
      <c r="Z96" s="68">
        <v>5</v>
      </c>
      <c r="AA96" s="68">
        <v>1</v>
      </c>
      <c r="AB96" s="68">
        <v>0</v>
      </c>
      <c r="AC96" s="68">
        <v>6</v>
      </c>
      <c r="AD96" s="68">
        <v>2</v>
      </c>
      <c r="AE96" s="68">
        <v>3</v>
      </c>
      <c r="AG96" s="68">
        <v>5</v>
      </c>
      <c r="AH96" s="68">
        <v>5</v>
      </c>
      <c r="AI96" s="68">
        <v>0</v>
      </c>
      <c r="AJ96" s="68">
        <v>1</v>
      </c>
      <c r="AK96" s="68">
        <v>5</v>
      </c>
      <c r="AL96" s="68">
        <v>4</v>
      </c>
      <c r="AM96" s="68">
        <v>1</v>
      </c>
    </row>
    <row r="97" spans="2:39">
      <c r="B97" s="423"/>
      <c r="C97" s="403"/>
      <c r="D97" s="71">
        <v>0.16666666666666699</v>
      </c>
      <c r="E97" s="71">
        <v>0.25</v>
      </c>
      <c r="F97" s="71">
        <v>0</v>
      </c>
      <c r="G97" s="71">
        <v>0</v>
      </c>
      <c r="H97" s="71">
        <v>0.41666666666666702</v>
      </c>
      <c r="I97" s="71">
        <v>0.16666666666666699</v>
      </c>
      <c r="K97" s="71">
        <v>6.8965517241379296E-2</v>
      </c>
      <c r="L97" s="71">
        <v>0.10344827586206901</v>
      </c>
      <c r="M97" s="71">
        <v>6.8965517241379296E-2</v>
      </c>
      <c r="N97" s="71">
        <v>0.10344827586206901</v>
      </c>
      <c r="O97" s="71">
        <v>0.48275862068965503</v>
      </c>
      <c r="P97" s="71">
        <v>0.17241379310344801</v>
      </c>
      <c r="R97" s="71">
        <v>0.125</v>
      </c>
      <c r="S97" s="71">
        <v>0.15625</v>
      </c>
      <c r="T97" s="71">
        <v>0.125</v>
      </c>
      <c r="U97" s="71">
        <v>0.21875</v>
      </c>
      <c r="V97" s="71">
        <v>0.3125</v>
      </c>
      <c r="W97" s="71">
        <v>6.25E-2</v>
      </c>
      <c r="Y97" s="71">
        <v>0.15</v>
      </c>
      <c r="Z97" s="71">
        <v>0.25</v>
      </c>
      <c r="AA97" s="71">
        <v>0.05</v>
      </c>
      <c r="AB97" s="71">
        <v>0</v>
      </c>
      <c r="AC97" s="71">
        <v>0.3</v>
      </c>
      <c r="AD97" s="71">
        <v>0.1</v>
      </c>
      <c r="AE97" s="71">
        <v>0.15</v>
      </c>
      <c r="AG97" s="71">
        <v>0.238095238095238</v>
      </c>
      <c r="AH97" s="71">
        <v>0.238095238095238</v>
      </c>
      <c r="AI97" s="71">
        <v>0</v>
      </c>
      <c r="AJ97" s="71">
        <v>4.7619047619047603E-2</v>
      </c>
      <c r="AK97" s="71">
        <v>0.238095238095238</v>
      </c>
      <c r="AL97" s="71">
        <v>0.19047619047618999</v>
      </c>
      <c r="AM97" s="71">
        <v>4.7619047619047603E-2</v>
      </c>
    </row>
    <row r="98" spans="2:39">
      <c r="C98" s="2"/>
      <c r="D98" s="65"/>
      <c r="K98" s="65"/>
      <c r="R98" s="65"/>
      <c r="Y98" s="65"/>
      <c r="AG98" s="65"/>
    </row>
    <row r="99" spans="2:39">
      <c r="B99" s="423" t="s">
        <v>228</v>
      </c>
      <c r="C99" s="391" t="s">
        <v>222</v>
      </c>
      <c r="D99" s="68">
        <v>12</v>
      </c>
      <c r="E99" s="68">
        <v>5</v>
      </c>
      <c r="F99" s="68">
        <v>0</v>
      </c>
      <c r="G99" s="68">
        <v>0</v>
      </c>
      <c r="H99" s="68">
        <v>4</v>
      </c>
      <c r="I99" s="68">
        <v>0</v>
      </c>
      <c r="K99" s="68">
        <v>13</v>
      </c>
      <c r="L99" s="68">
        <v>5</v>
      </c>
      <c r="M99" s="68">
        <v>1</v>
      </c>
      <c r="N99" s="68">
        <v>1</v>
      </c>
      <c r="O99" s="68">
        <v>7</v>
      </c>
      <c r="P99" s="68">
        <v>1</v>
      </c>
      <c r="R99" s="68">
        <v>13</v>
      </c>
      <c r="S99" s="68">
        <v>5</v>
      </c>
      <c r="T99" s="68">
        <v>1</v>
      </c>
      <c r="U99" s="68">
        <v>2</v>
      </c>
      <c r="V99" s="68">
        <v>2</v>
      </c>
      <c r="W99" s="68">
        <v>0</v>
      </c>
      <c r="Y99" s="68">
        <v>11</v>
      </c>
      <c r="Z99" s="68">
        <v>5</v>
      </c>
      <c r="AA99" s="68">
        <v>1</v>
      </c>
      <c r="AB99" s="68">
        <v>1</v>
      </c>
      <c r="AC99" s="68">
        <v>0</v>
      </c>
      <c r="AD99" s="68">
        <v>1</v>
      </c>
      <c r="AE99" s="68">
        <v>2</v>
      </c>
      <c r="AG99" s="68">
        <v>6</v>
      </c>
      <c r="AH99" s="68">
        <v>3</v>
      </c>
      <c r="AI99" s="68">
        <v>2</v>
      </c>
      <c r="AJ99" s="68">
        <v>0</v>
      </c>
      <c r="AK99" s="68">
        <v>0</v>
      </c>
      <c r="AL99" s="68">
        <v>0</v>
      </c>
      <c r="AM99" s="68">
        <v>0</v>
      </c>
    </row>
    <row r="100" spans="2:39">
      <c r="B100" s="423"/>
      <c r="C100" s="390"/>
      <c r="D100" s="71">
        <v>0.57142857142857195</v>
      </c>
      <c r="E100" s="71">
        <v>0.238095238095238</v>
      </c>
      <c r="F100" s="71">
        <v>0</v>
      </c>
      <c r="G100" s="71">
        <v>0</v>
      </c>
      <c r="H100" s="71">
        <v>0.19047619047618999</v>
      </c>
      <c r="I100" s="71">
        <v>0</v>
      </c>
      <c r="K100" s="71">
        <v>0.46428571428571402</v>
      </c>
      <c r="L100" s="71">
        <v>0.17857142857142899</v>
      </c>
      <c r="M100" s="71">
        <v>3.5714285714285698E-2</v>
      </c>
      <c r="N100" s="71">
        <v>3.5714285714285698E-2</v>
      </c>
      <c r="O100" s="71">
        <v>0.25</v>
      </c>
      <c r="P100" s="71">
        <v>3.5714285714285698E-2</v>
      </c>
      <c r="R100" s="71">
        <v>0.565217391304348</v>
      </c>
      <c r="S100" s="71">
        <v>0.217391304347826</v>
      </c>
      <c r="T100" s="71">
        <v>4.3478260869565202E-2</v>
      </c>
      <c r="U100" s="71">
        <v>8.6956521739130405E-2</v>
      </c>
      <c r="V100" s="71">
        <v>8.6956521739130405E-2</v>
      </c>
      <c r="W100" s="71">
        <v>0</v>
      </c>
      <c r="Y100" s="71">
        <v>0.52380952380952395</v>
      </c>
      <c r="Z100" s="71">
        <v>0.238095238095238</v>
      </c>
      <c r="AA100" s="71">
        <v>4.7619047619047603E-2</v>
      </c>
      <c r="AB100" s="71">
        <v>4.7619047619047603E-2</v>
      </c>
      <c r="AC100" s="71">
        <v>0</v>
      </c>
      <c r="AD100" s="71">
        <v>4.7619047619047603E-2</v>
      </c>
      <c r="AE100" s="71">
        <v>9.5238095238095205E-2</v>
      </c>
      <c r="AG100" s="71">
        <v>0.54545454545454497</v>
      </c>
      <c r="AH100" s="71">
        <v>0.27272727272727298</v>
      </c>
      <c r="AI100" s="71">
        <v>0.18181818181818199</v>
      </c>
      <c r="AJ100" s="71">
        <v>0</v>
      </c>
      <c r="AK100" s="71">
        <v>0</v>
      </c>
      <c r="AL100" s="71">
        <v>0</v>
      </c>
      <c r="AM100" s="71">
        <v>0</v>
      </c>
    </row>
    <row r="101" spans="2:39">
      <c r="B101" s="423"/>
      <c r="C101" s="392" t="s">
        <v>223</v>
      </c>
      <c r="D101" s="68">
        <v>115</v>
      </c>
      <c r="E101" s="68">
        <v>48</v>
      </c>
      <c r="F101" s="68">
        <v>29</v>
      </c>
      <c r="G101" s="68">
        <v>7</v>
      </c>
      <c r="H101" s="68">
        <v>50</v>
      </c>
      <c r="I101" s="68">
        <v>4</v>
      </c>
      <c r="K101" s="68">
        <v>89</v>
      </c>
      <c r="L101" s="68">
        <v>45</v>
      </c>
      <c r="M101" s="68">
        <v>24</v>
      </c>
      <c r="N101" s="68">
        <v>11</v>
      </c>
      <c r="O101" s="68">
        <v>44</v>
      </c>
      <c r="P101" s="68">
        <v>7</v>
      </c>
      <c r="R101" s="68">
        <v>124</v>
      </c>
      <c r="S101" s="68">
        <v>47</v>
      </c>
      <c r="T101" s="68">
        <v>31</v>
      </c>
      <c r="U101" s="68">
        <v>8</v>
      </c>
      <c r="V101" s="68">
        <v>37</v>
      </c>
      <c r="W101" s="68">
        <v>7</v>
      </c>
      <c r="Y101" s="68">
        <v>105</v>
      </c>
      <c r="Z101" s="68">
        <v>55</v>
      </c>
      <c r="AA101" s="68">
        <v>30</v>
      </c>
      <c r="AB101" s="68">
        <v>7</v>
      </c>
      <c r="AC101" s="68">
        <v>14</v>
      </c>
      <c r="AD101" s="68">
        <v>4</v>
      </c>
      <c r="AE101" s="68">
        <v>7</v>
      </c>
      <c r="AG101" s="68">
        <v>96</v>
      </c>
      <c r="AH101" s="68">
        <v>45</v>
      </c>
      <c r="AI101" s="68">
        <v>23</v>
      </c>
      <c r="AJ101" s="68">
        <v>6</v>
      </c>
      <c r="AK101" s="68">
        <v>14</v>
      </c>
      <c r="AL101" s="68">
        <v>5</v>
      </c>
      <c r="AM101" s="68">
        <v>4</v>
      </c>
    </row>
    <row r="102" spans="2:39">
      <c r="B102" s="423"/>
      <c r="C102" s="390"/>
      <c r="D102" s="71">
        <v>0.45454545454545497</v>
      </c>
      <c r="E102" s="71">
        <v>0.189723320158103</v>
      </c>
      <c r="F102" s="71">
        <v>0.114624505928854</v>
      </c>
      <c r="G102" s="71">
        <v>2.7667984189723299E-2</v>
      </c>
      <c r="H102" s="71">
        <v>0.19762845849802399</v>
      </c>
      <c r="I102" s="71">
        <v>1.58102766798419E-2</v>
      </c>
      <c r="K102" s="71">
        <v>0.40454545454545499</v>
      </c>
      <c r="L102" s="71">
        <v>0.204545454545455</v>
      </c>
      <c r="M102" s="71">
        <v>0.109090909090909</v>
      </c>
      <c r="N102" s="71">
        <v>0.05</v>
      </c>
      <c r="O102" s="71">
        <v>0.2</v>
      </c>
      <c r="P102" s="71">
        <v>3.1818181818181801E-2</v>
      </c>
      <c r="R102" s="71">
        <v>0.488188976377953</v>
      </c>
      <c r="S102" s="71">
        <v>0.18503937007874</v>
      </c>
      <c r="T102" s="71">
        <v>0.122047244094488</v>
      </c>
      <c r="U102" s="71">
        <v>3.1496062992125998E-2</v>
      </c>
      <c r="V102" s="71">
        <v>0.145669291338583</v>
      </c>
      <c r="W102" s="71">
        <v>2.7559055118110201E-2</v>
      </c>
      <c r="Y102" s="71">
        <v>0.47297297297297303</v>
      </c>
      <c r="Z102" s="71">
        <v>0.24774774774774799</v>
      </c>
      <c r="AA102" s="71">
        <v>0.135135135135135</v>
      </c>
      <c r="AB102" s="71">
        <v>3.1531531531531501E-2</v>
      </c>
      <c r="AC102" s="71">
        <v>6.3063063063063099E-2</v>
      </c>
      <c r="AD102" s="71">
        <v>1.8018018018018001E-2</v>
      </c>
      <c r="AE102" s="71">
        <v>3.1531531531531501E-2</v>
      </c>
      <c r="AG102" s="71">
        <v>0.49740932642487001</v>
      </c>
      <c r="AH102" s="71">
        <v>0.233160621761658</v>
      </c>
      <c r="AI102" s="71">
        <v>0.119170984455959</v>
      </c>
      <c r="AJ102" s="71">
        <v>3.10880829015544E-2</v>
      </c>
      <c r="AK102" s="71">
        <v>7.2538860103626895E-2</v>
      </c>
      <c r="AL102" s="71">
        <v>2.59067357512953E-2</v>
      </c>
      <c r="AM102" s="71">
        <v>2.0725388601036301E-2</v>
      </c>
    </row>
    <row r="103" spans="2:39">
      <c r="B103" s="423"/>
      <c r="C103" s="392" t="s">
        <v>224</v>
      </c>
      <c r="D103" s="68">
        <v>159</v>
      </c>
      <c r="E103" s="68">
        <v>114</v>
      </c>
      <c r="F103" s="68">
        <v>87</v>
      </c>
      <c r="G103" s="68">
        <v>42</v>
      </c>
      <c r="H103" s="68">
        <v>227</v>
      </c>
      <c r="I103" s="68">
        <v>21</v>
      </c>
      <c r="K103" s="68">
        <v>164</v>
      </c>
      <c r="L103" s="68">
        <v>127</v>
      </c>
      <c r="M103" s="68">
        <v>77</v>
      </c>
      <c r="N103" s="68">
        <v>56</v>
      </c>
      <c r="O103" s="68">
        <v>224</v>
      </c>
      <c r="P103" s="68">
        <v>23</v>
      </c>
      <c r="R103" s="68">
        <v>153</v>
      </c>
      <c r="S103" s="68">
        <v>143</v>
      </c>
      <c r="T103" s="68">
        <v>121</v>
      </c>
      <c r="U103" s="68">
        <v>48</v>
      </c>
      <c r="V103" s="68">
        <v>169</v>
      </c>
      <c r="W103" s="68">
        <v>28</v>
      </c>
      <c r="Y103" s="68">
        <v>175</v>
      </c>
      <c r="Z103" s="68">
        <v>126</v>
      </c>
      <c r="AA103" s="68">
        <v>94</v>
      </c>
      <c r="AB103" s="68">
        <v>48</v>
      </c>
      <c r="AC103" s="68">
        <v>107</v>
      </c>
      <c r="AD103" s="68">
        <v>56</v>
      </c>
      <c r="AE103" s="68">
        <v>60</v>
      </c>
      <c r="AG103" s="68">
        <v>190</v>
      </c>
      <c r="AH103" s="68">
        <v>157</v>
      </c>
      <c r="AI103" s="68">
        <v>87</v>
      </c>
      <c r="AJ103" s="68">
        <v>30</v>
      </c>
      <c r="AK103" s="68">
        <v>71</v>
      </c>
      <c r="AL103" s="68">
        <v>51</v>
      </c>
      <c r="AM103" s="68">
        <v>43</v>
      </c>
    </row>
    <row r="104" spans="2:39">
      <c r="B104" s="423"/>
      <c r="C104" s="390"/>
      <c r="D104" s="71">
        <v>0.24461538461538501</v>
      </c>
      <c r="E104" s="71">
        <v>0.175384615384615</v>
      </c>
      <c r="F104" s="71">
        <v>0.133846153846154</v>
      </c>
      <c r="G104" s="71">
        <v>6.4615384615384602E-2</v>
      </c>
      <c r="H104" s="71">
        <v>0.34923076923076901</v>
      </c>
      <c r="I104" s="71">
        <v>3.2307692307692301E-2</v>
      </c>
      <c r="K104" s="71">
        <v>0.24441132637853999</v>
      </c>
      <c r="L104" s="71">
        <v>0.18926974664679599</v>
      </c>
      <c r="M104" s="71">
        <v>0.114754098360656</v>
      </c>
      <c r="N104" s="71">
        <v>8.3457526080476893E-2</v>
      </c>
      <c r="O104" s="71">
        <v>0.33383010432190802</v>
      </c>
      <c r="P104" s="71">
        <v>3.42771982116244E-2</v>
      </c>
      <c r="R104" s="71">
        <v>0.231117824773414</v>
      </c>
      <c r="S104" s="71">
        <v>0.21601208459214499</v>
      </c>
      <c r="T104" s="71">
        <v>0.18277945619335301</v>
      </c>
      <c r="U104" s="71">
        <v>7.25075528700906E-2</v>
      </c>
      <c r="V104" s="71">
        <v>0.25528700906344398</v>
      </c>
      <c r="W104" s="71">
        <v>4.22960725075529E-2</v>
      </c>
      <c r="Y104" s="71">
        <v>0.262762762762763</v>
      </c>
      <c r="Z104" s="71">
        <v>0.18918918918918901</v>
      </c>
      <c r="AA104" s="71">
        <v>0.14114114114114101</v>
      </c>
      <c r="AB104" s="71">
        <v>7.2072072072072099E-2</v>
      </c>
      <c r="AC104" s="71">
        <v>0.16066066066066101</v>
      </c>
      <c r="AD104" s="71">
        <v>8.4084084084084104E-2</v>
      </c>
      <c r="AE104" s="71">
        <v>9.00900900900901E-2</v>
      </c>
      <c r="AG104" s="71">
        <v>0.30206677265500798</v>
      </c>
      <c r="AH104" s="71">
        <v>0.249602543720191</v>
      </c>
      <c r="AI104" s="71">
        <v>0.138314785373609</v>
      </c>
      <c r="AJ104" s="71">
        <v>4.7694753577106501E-2</v>
      </c>
      <c r="AK104" s="71">
        <v>0.112877583465819</v>
      </c>
      <c r="AL104" s="71">
        <v>8.1081081081081099E-2</v>
      </c>
      <c r="AM104" s="71">
        <v>6.8362480127186001E-2</v>
      </c>
    </row>
    <row r="105" spans="2:39">
      <c r="B105" s="423"/>
      <c r="C105" s="392" t="s">
        <v>225</v>
      </c>
      <c r="D105" s="68">
        <v>16</v>
      </c>
      <c r="E105" s="68">
        <v>16</v>
      </c>
      <c r="F105" s="68">
        <v>14</v>
      </c>
      <c r="G105" s="68">
        <v>18</v>
      </c>
      <c r="H105" s="68">
        <v>145</v>
      </c>
      <c r="I105" s="68">
        <v>23</v>
      </c>
      <c r="K105" s="68">
        <v>15</v>
      </c>
      <c r="L105" s="68">
        <v>12</v>
      </c>
      <c r="M105" s="68">
        <v>11</v>
      </c>
      <c r="N105" s="68">
        <v>13</v>
      </c>
      <c r="O105" s="68">
        <v>97</v>
      </c>
      <c r="P105" s="68">
        <v>16</v>
      </c>
      <c r="R105" s="68">
        <v>17</v>
      </c>
      <c r="S105" s="68">
        <v>11</v>
      </c>
      <c r="T105" s="68">
        <v>16</v>
      </c>
      <c r="U105" s="68">
        <v>15</v>
      </c>
      <c r="V105" s="68">
        <v>76</v>
      </c>
      <c r="W105" s="68">
        <v>25</v>
      </c>
      <c r="Y105" s="68">
        <v>23</v>
      </c>
      <c r="Z105" s="68">
        <v>22</v>
      </c>
      <c r="AA105" s="68">
        <v>21</v>
      </c>
      <c r="AB105" s="68">
        <v>7</v>
      </c>
      <c r="AC105" s="68">
        <v>63</v>
      </c>
      <c r="AD105" s="68">
        <v>30</v>
      </c>
      <c r="AE105" s="68">
        <v>32</v>
      </c>
      <c r="AG105" s="68">
        <v>30</v>
      </c>
      <c r="AH105" s="68">
        <v>27</v>
      </c>
      <c r="AI105" s="68">
        <v>16</v>
      </c>
      <c r="AJ105" s="68">
        <v>14</v>
      </c>
      <c r="AK105" s="68">
        <v>51</v>
      </c>
      <c r="AL105" s="68">
        <v>23</v>
      </c>
      <c r="AM105" s="68">
        <v>34</v>
      </c>
    </row>
    <row r="106" spans="2:39">
      <c r="B106" s="423"/>
      <c r="C106" s="390"/>
      <c r="D106" s="71">
        <v>6.8965517241379296E-2</v>
      </c>
      <c r="E106" s="71">
        <v>6.8965517241379296E-2</v>
      </c>
      <c r="F106" s="71">
        <v>6.0344827586206899E-2</v>
      </c>
      <c r="G106" s="71">
        <v>7.7586206896551699E-2</v>
      </c>
      <c r="H106" s="71">
        <v>0.625</v>
      </c>
      <c r="I106" s="71">
        <v>9.9137931034482804E-2</v>
      </c>
      <c r="K106" s="71">
        <v>9.1463414634146298E-2</v>
      </c>
      <c r="L106" s="71">
        <v>7.3170731707317097E-2</v>
      </c>
      <c r="M106" s="71">
        <v>6.7073170731707293E-2</v>
      </c>
      <c r="N106" s="71">
        <v>7.9268292682926803E-2</v>
      </c>
      <c r="O106" s="71">
        <v>0.59146341463414598</v>
      </c>
      <c r="P106" s="71">
        <v>9.7560975609756101E-2</v>
      </c>
      <c r="R106" s="71">
        <v>0.10625</v>
      </c>
      <c r="S106" s="71">
        <v>6.8750000000000006E-2</v>
      </c>
      <c r="T106" s="71">
        <v>0.1</v>
      </c>
      <c r="U106" s="71">
        <v>9.375E-2</v>
      </c>
      <c r="V106" s="71">
        <v>0.47499999999999998</v>
      </c>
      <c r="W106" s="71">
        <v>0.15625</v>
      </c>
      <c r="Y106" s="71">
        <v>0.11616161616161599</v>
      </c>
      <c r="Z106" s="71">
        <v>0.11111111111111099</v>
      </c>
      <c r="AA106" s="71">
        <v>0.10606060606060599</v>
      </c>
      <c r="AB106" s="71">
        <v>3.5353535353535401E-2</v>
      </c>
      <c r="AC106" s="71">
        <v>0.31818181818181801</v>
      </c>
      <c r="AD106" s="71">
        <v>0.15151515151515199</v>
      </c>
      <c r="AE106" s="71">
        <v>0.16161616161616199</v>
      </c>
      <c r="AG106" s="71">
        <v>0.15384615384615399</v>
      </c>
      <c r="AH106" s="71">
        <v>0.138461538461538</v>
      </c>
      <c r="AI106" s="71">
        <v>8.2051282051281996E-2</v>
      </c>
      <c r="AJ106" s="71">
        <v>7.1794871794871803E-2</v>
      </c>
      <c r="AK106" s="71">
        <v>0.261538461538462</v>
      </c>
      <c r="AL106" s="71">
        <v>0.117948717948718</v>
      </c>
      <c r="AM106" s="71">
        <v>0.17435897435897399</v>
      </c>
    </row>
    <row r="107" spans="2:39">
      <c r="B107" s="423"/>
      <c r="C107" s="392" t="s">
        <v>226</v>
      </c>
      <c r="D107" s="68">
        <v>6</v>
      </c>
      <c r="E107" s="68">
        <v>1</v>
      </c>
      <c r="F107" s="68">
        <v>1</v>
      </c>
      <c r="G107" s="68">
        <v>1</v>
      </c>
      <c r="H107" s="68">
        <v>54</v>
      </c>
      <c r="I107" s="68">
        <v>10</v>
      </c>
      <c r="K107" s="68">
        <v>1</v>
      </c>
      <c r="L107" s="68">
        <v>0</v>
      </c>
      <c r="M107" s="68">
        <v>0</v>
      </c>
      <c r="N107" s="68">
        <v>1</v>
      </c>
      <c r="O107" s="68">
        <v>33</v>
      </c>
      <c r="P107" s="68">
        <v>5</v>
      </c>
      <c r="R107" s="68">
        <v>3</v>
      </c>
      <c r="S107" s="68">
        <v>1</v>
      </c>
      <c r="T107" s="68">
        <v>2</v>
      </c>
      <c r="U107" s="68">
        <v>1</v>
      </c>
      <c r="V107" s="68">
        <v>18</v>
      </c>
      <c r="W107" s="68">
        <v>9</v>
      </c>
      <c r="Y107" s="68">
        <v>4</v>
      </c>
      <c r="Z107" s="68">
        <v>2</v>
      </c>
      <c r="AA107" s="68">
        <v>3</v>
      </c>
      <c r="AB107" s="68">
        <v>2</v>
      </c>
      <c r="AC107" s="68">
        <v>10</v>
      </c>
      <c r="AD107" s="68">
        <v>3</v>
      </c>
      <c r="AE107" s="68">
        <v>8</v>
      </c>
      <c r="AG107" s="68">
        <v>2</v>
      </c>
      <c r="AH107" s="68">
        <v>2</v>
      </c>
      <c r="AI107" s="68">
        <v>5</v>
      </c>
      <c r="AJ107" s="68">
        <v>4</v>
      </c>
      <c r="AK107" s="68">
        <v>15</v>
      </c>
      <c r="AL107" s="68">
        <v>10</v>
      </c>
      <c r="AM107" s="68">
        <v>13</v>
      </c>
    </row>
    <row r="108" spans="2:39">
      <c r="B108" s="423"/>
      <c r="C108" s="390"/>
      <c r="D108" s="71">
        <v>8.2191780821917804E-2</v>
      </c>
      <c r="E108" s="71">
        <v>1.3698630136986301E-2</v>
      </c>
      <c r="F108" s="71">
        <v>1.3698630136986301E-2</v>
      </c>
      <c r="G108" s="71">
        <v>1.3698630136986301E-2</v>
      </c>
      <c r="H108" s="71">
        <v>0.73972602739726001</v>
      </c>
      <c r="I108" s="71">
        <v>0.13698630136986301</v>
      </c>
      <c r="K108" s="71">
        <v>2.5000000000000001E-2</v>
      </c>
      <c r="L108" s="71">
        <v>0</v>
      </c>
      <c r="M108" s="71">
        <v>0</v>
      </c>
      <c r="N108" s="71">
        <v>2.5000000000000001E-2</v>
      </c>
      <c r="O108" s="71">
        <v>0.82499999999999996</v>
      </c>
      <c r="P108" s="71">
        <v>0.125</v>
      </c>
      <c r="R108" s="71">
        <v>8.8235294117647106E-2</v>
      </c>
      <c r="S108" s="71">
        <v>2.9411764705882401E-2</v>
      </c>
      <c r="T108" s="71">
        <v>5.8823529411764698E-2</v>
      </c>
      <c r="U108" s="71">
        <v>2.9411764705882401E-2</v>
      </c>
      <c r="V108" s="71">
        <v>0.52941176470588203</v>
      </c>
      <c r="W108" s="71">
        <v>0.26470588235294101</v>
      </c>
      <c r="Y108" s="71">
        <v>0.125</v>
      </c>
      <c r="Z108" s="71">
        <v>6.25E-2</v>
      </c>
      <c r="AA108" s="71">
        <v>9.375E-2</v>
      </c>
      <c r="AB108" s="71">
        <v>6.25E-2</v>
      </c>
      <c r="AC108" s="71">
        <v>0.3125</v>
      </c>
      <c r="AD108" s="71">
        <v>9.375E-2</v>
      </c>
      <c r="AE108" s="71">
        <v>0.25</v>
      </c>
      <c r="AG108" s="71">
        <v>3.9215686274509803E-2</v>
      </c>
      <c r="AH108" s="71">
        <v>3.9215686274509803E-2</v>
      </c>
      <c r="AI108" s="71">
        <v>9.8039215686274495E-2</v>
      </c>
      <c r="AJ108" s="71">
        <v>7.8431372549019607E-2</v>
      </c>
      <c r="AK108" s="71">
        <v>0.29411764705882398</v>
      </c>
      <c r="AL108" s="71">
        <v>0.19607843137254899</v>
      </c>
      <c r="AM108" s="71">
        <v>0.25490196078431399</v>
      </c>
    </row>
    <row r="109" spans="2:39">
      <c r="C109" s="59"/>
      <c r="D109" s="65"/>
      <c r="K109" s="65"/>
      <c r="R109" s="65"/>
      <c r="Y109" s="65"/>
      <c r="AG109" s="65"/>
    </row>
    <row r="110" spans="2:39">
      <c r="B110" s="423" t="s">
        <v>86</v>
      </c>
      <c r="C110" s="391" t="s">
        <v>180</v>
      </c>
      <c r="D110" s="68">
        <v>67</v>
      </c>
      <c r="E110" s="68">
        <v>61</v>
      </c>
      <c r="F110" s="68">
        <v>35</v>
      </c>
      <c r="G110" s="68">
        <v>19</v>
      </c>
      <c r="H110" s="68">
        <v>170</v>
      </c>
      <c r="I110" s="68">
        <v>21</v>
      </c>
      <c r="K110" s="68">
        <v>59</v>
      </c>
      <c r="L110" s="68">
        <v>52</v>
      </c>
      <c r="M110" s="68">
        <v>30</v>
      </c>
      <c r="N110" s="68">
        <v>20</v>
      </c>
      <c r="O110" s="68">
        <v>160</v>
      </c>
      <c r="P110" s="68">
        <v>21</v>
      </c>
      <c r="R110" s="68">
        <v>66</v>
      </c>
      <c r="S110" s="68">
        <v>58</v>
      </c>
      <c r="T110" s="68">
        <v>50</v>
      </c>
      <c r="U110" s="68">
        <v>29</v>
      </c>
      <c r="V110" s="68">
        <v>110</v>
      </c>
      <c r="W110" s="68">
        <v>28</v>
      </c>
      <c r="Y110" s="68">
        <v>80</v>
      </c>
      <c r="Z110" s="68">
        <v>50</v>
      </c>
      <c r="AA110" s="68">
        <v>46</v>
      </c>
      <c r="AB110" s="68">
        <v>21</v>
      </c>
      <c r="AC110" s="68">
        <v>60</v>
      </c>
      <c r="AD110" s="68">
        <v>34</v>
      </c>
      <c r="AE110" s="68">
        <v>48</v>
      </c>
      <c r="AG110" s="68">
        <v>75</v>
      </c>
      <c r="AH110" s="68">
        <v>60</v>
      </c>
      <c r="AI110" s="68">
        <v>40</v>
      </c>
      <c r="AJ110" s="68">
        <v>21</v>
      </c>
      <c r="AK110" s="68">
        <v>61</v>
      </c>
      <c r="AL110" s="68">
        <v>35</v>
      </c>
      <c r="AM110" s="68">
        <v>21</v>
      </c>
    </row>
    <row r="111" spans="2:39">
      <c r="B111" s="423"/>
      <c r="C111" s="390"/>
      <c r="D111" s="71">
        <v>0.17962466487935699</v>
      </c>
      <c r="E111" s="71">
        <v>0.16353887399463801</v>
      </c>
      <c r="F111" s="71">
        <v>9.3833780160857902E-2</v>
      </c>
      <c r="G111" s="71">
        <v>5.0938337801608599E-2</v>
      </c>
      <c r="H111" s="71">
        <v>0.45576407506702399</v>
      </c>
      <c r="I111" s="71">
        <v>5.63002680965147E-2</v>
      </c>
      <c r="K111" s="71">
        <v>0.17251461988304101</v>
      </c>
      <c r="L111" s="71">
        <v>0.15204678362573101</v>
      </c>
      <c r="M111" s="71">
        <v>8.7719298245614002E-2</v>
      </c>
      <c r="N111" s="71">
        <v>5.8479532163742701E-2</v>
      </c>
      <c r="O111" s="71">
        <v>0.46783625730994199</v>
      </c>
      <c r="P111" s="71">
        <v>6.14035087719298E-2</v>
      </c>
      <c r="R111" s="71">
        <v>0.19354838709677399</v>
      </c>
      <c r="S111" s="71">
        <v>0.17008797653958899</v>
      </c>
      <c r="T111" s="71">
        <v>0.14662756598240501</v>
      </c>
      <c r="U111" s="71">
        <v>8.5043988269794701E-2</v>
      </c>
      <c r="V111" s="71">
        <v>0.32258064516128998</v>
      </c>
      <c r="W111" s="71">
        <v>8.2111436950146596E-2</v>
      </c>
      <c r="Y111" s="71">
        <v>0.23598820058997</v>
      </c>
      <c r="Z111" s="71">
        <v>0.14749262536873201</v>
      </c>
      <c r="AA111" s="71">
        <v>0.13569321533923301</v>
      </c>
      <c r="AB111" s="71">
        <v>6.1946902654867297E-2</v>
      </c>
      <c r="AC111" s="71">
        <v>0.17699115044247801</v>
      </c>
      <c r="AD111" s="71">
        <v>0.100294985250737</v>
      </c>
      <c r="AE111" s="71">
        <v>0.14159292035398199</v>
      </c>
      <c r="AG111" s="71">
        <v>0.23961661341852999</v>
      </c>
      <c r="AH111" s="71">
        <v>0.191693290734824</v>
      </c>
      <c r="AI111" s="71">
        <v>0.12779552715654999</v>
      </c>
      <c r="AJ111" s="71">
        <v>6.7092651757188496E-2</v>
      </c>
      <c r="AK111" s="71">
        <v>0.194888178913738</v>
      </c>
      <c r="AL111" s="71">
        <v>0.11182108626198101</v>
      </c>
      <c r="AM111" s="71">
        <v>6.7092651757188496E-2</v>
      </c>
    </row>
    <row r="112" spans="2:39">
      <c r="B112" s="423"/>
      <c r="C112" s="392" t="s">
        <v>181</v>
      </c>
      <c r="D112" s="68">
        <v>36</v>
      </c>
      <c r="E112" s="68">
        <v>26</v>
      </c>
      <c r="F112" s="68">
        <v>16</v>
      </c>
      <c r="G112" s="68">
        <v>11</v>
      </c>
      <c r="H112" s="68">
        <v>71</v>
      </c>
      <c r="I112" s="68">
        <v>10</v>
      </c>
      <c r="K112" s="68">
        <v>28</v>
      </c>
      <c r="L112" s="68">
        <v>32</v>
      </c>
      <c r="M112" s="68">
        <v>24</v>
      </c>
      <c r="N112" s="68">
        <v>7</v>
      </c>
      <c r="O112" s="68">
        <v>50</v>
      </c>
      <c r="P112" s="68">
        <v>12</v>
      </c>
      <c r="R112" s="68">
        <v>36</v>
      </c>
      <c r="S112" s="68">
        <v>23</v>
      </c>
      <c r="T112" s="68">
        <v>33</v>
      </c>
      <c r="U112" s="68">
        <v>5</v>
      </c>
      <c r="V112" s="68">
        <v>54</v>
      </c>
      <c r="W112" s="68">
        <v>9</v>
      </c>
      <c r="Y112" s="68">
        <v>37</v>
      </c>
      <c r="Z112" s="68">
        <v>31</v>
      </c>
      <c r="AA112" s="68">
        <v>22</v>
      </c>
      <c r="AB112" s="68">
        <v>10</v>
      </c>
      <c r="AC112" s="68">
        <v>30</v>
      </c>
      <c r="AD112" s="68">
        <v>12</v>
      </c>
      <c r="AE112" s="68">
        <v>15</v>
      </c>
      <c r="AG112" s="68">
        <v>40</v>
      </c>
      <c r="AH112" s="68">
        <v>35</v>
      </c>
      <c r="AI112" s="68">
        <v>18</v>
      </c>
      <c r="AJ112" s="68">
        <v>8</v>
      </c>
      <c r="AK112" s="68">
        <v>26</v>
      </c>
      <c r="AL112" s="68">
        <v>10</v>
      </c>
      <c r="AM112" s="68">
        <v>10</v>
      </c>
    </row>
    <row r="113" spans="2:39">
      <c r="B113" s="423"/>
      <c r="C113" s="390"/>
      <c r="D113" s="71">
        <v>0.21176470588235299</v>
      </c>
      <c r="E113" s="71">
        <v>0.152941176470588</v>
      </c>
      <c r="F113" s="71">
        <v>9.41176470588235E-2</v>
      </c>
      <c r="G113" s="71">
        <v>6.4705882352941196E-2</v>
      </c>
      <c r="H113" s="71">
        <v>0.41764705882352898</v>
      </c>
      <c r="I113" s="71">
        <v>5.8823529411764698E-2</v>
      </c>
      <c r="K113" s="71">
        <v>0.18300653594771199</v>
      </c>
      <c r="L113" s="71">
        <v>0.20915032679738599</v>
      </c>
      <c r="M113" s="71">
        <v>0.15686274509803899</v>
      </c>
      <c r="N113" s="71">
        <v>4.5751633986928102E-2</v>
      </c>
      <c r="O113" s="71">
        <v>0.32679738562091498</v>
      </c>
      <c r="P113" s="71">
        <v>7.8431372549019607E-2</v>
      </c>
      <c r="R113" s="71">
        <v>0.22500000000000001</v>
      </c>
      <c r="S113" s="71">
        <v>0.14374999999999999</v>
      </c>
      <c r="T113" s="71">
        <v>0.20624999999999999</v>
      </c>
      <c r="U113" s="71">
        <v>3.125E-2</v>
      </c>
      <c r="V113" s="71">
        <v>0.33750000000000002</v>
      </c>
      <c r="W113" s="71">
        <v>5.6250000000000001E-2</v>
      </c>
      <c r="Y113" s="71">
        <v>0.23566878980891701</v>
      </c>
      <c r="Z113" s="71">
        <v>0.19745222929936301</v>
      </c>
      <c r="AA113" s="71">
        <v>0.14012738853503201</v>
      </c>
      <c r="AB113" s="71">
        <v>6.3694267515923594E-2</v>
      </c>
      <c r="AC113" s="71">
        <v>0.19108280254777099</v>
      </c>
      <c r="AD113" s="71">
        <v>7.6433121019108305E-2</v>
      </c>
      <c r="AE113" s="71">
        <v>9.5541401273885398E-2</v>
      </c>
      <c r="AG113" s="71">
        <v>0.27210884353741499</v>
      </c>
      <c r="AH113" s="71">
        <v>0.238095238095238</v>
      </c>
      <c r="AI113" s="71">
        <v>0.122448979591837</v>
      </c>
      <c r="AJ113" s="71">
        <v>5.4421768707482998E-2</v>
      </c>
      <c r="AK113" s="71">
        <v>0.17687074829932001</v>
      </c>
      <c r="AL113" s="71">
        <v>6.8027210884353706E-2</v>
      </c>
      <c r="AM113" s="71">
        <v>6.8027210884353706E-2</v>
      </c>
    </row>
    <row r="114" spans="2:39">
      <c r="B114" s="423"/>
      <c r="C114" s="392" t="s">
        <v>182</v>
      </c>
      <c r="D114" s="68">
        <v>46</v>
      </c>
      <c r="E114" s="68">
        <v>28</v>
      </c>
      <c r="F114" s="68">
        <v>20</v>
      </c>
      <c r="G114" s="68">
        <v>10</v>
      </c>
      <c r="H114" s="68">
        <v>75</v>
      </c>
      <c r="I114" s="68">
        <v>10</v>
      </c>
      <c r="K114" s="68">
        <v>47</v>
      </c>
      <c r="L114" s="68">
        <v>20</v>
      </c>
      <c r="M114" s="68">
        <v>21</v>
      </c>
      <c r="N114" s="68">
        <v>13</v>
      </c>
      <c r="O114" s="68">
        <v>67</v>
      </c>
      <c r="P114" s="68">
        <v>3</v>
      </c>
      <c r="R114" s="68">
        <v>52</v>
      </c>
      <c r="S114" s="68">
        <v>33</v>
      </c>
      <c r="T114" s="68">
        <v>28</v>
      </c>
      <c r="U114" s="68">
        <v>10</v>
      </c>
      <c r="V114" s="68">
        <v>45</v>
      </c>
      <c r="W114" s="68">
        <v>8</v>
      </c>
      <c r="Y114" s="68">
        <v>50</v>
      </c>
      <c r="Z114" s="68">
        <v>38</v>
      </c>
      <c r="AA114" s="68">
        <v>23</v>
      </c>
      <c r="AB114" s="68">
        <v>12</v>
      </c>
      <c r="AC114" s="68">
        <v>34</v>
      </c>
      <c r="AD114" s="68">
        <v>14</v>
      </c>
      <c r="AE114" s="68">
        <v>9</v>
      </c>
      <c r="AG114" s="68">
        <v>57</v>
      </c>
      <c r="AH114" s="68">
        <v>44</v>
      </c>
      <c r="AI114" s="68">
        <v>24</v>
      </c>
      <c r="AJ114" s="68">
        <v>8</v>
      </c>
      <c r="AK114" s="68">
        <v>25</v>
      </c>
      <c r="AL114" s="68">
        <v>17</v>
      </c>
      <c r="AM114" s="68">
        <v>13</v>
      </c>
    </row>
    <row r="115" spans="2:39">
      <c r="B115" s="423"/>
      <c r="C115" s="390"/>
      <c r="D115" s="71">
        <v>0.24338624338624301</v>
      </c>
      <c r="E115" s="71">
        <v>0.148148148148148</v>
      </c>
      <c r="F115" s="71">
        <v>0.10582010582010599</v>
      </c>
      <c r="G115" s="71">
        <v>5.29100529100529E-2</v>
      </c>
      <c r="H115" s="71">
        <v>0.39682539682539703</v>
      </c>
      <c r="I115" s="71">
        <v>5.29100529100529E-2</v>
      </c>
      <c r="K115" s="71">
        <v>0.27485380116959102</v>
      </c>
      <c r="L115" s="71">
        <v>0.116959064327485</v>
      </c>
      <c r="M115" s="71">
        <v>0.12280701754386</v>
      </c>
      <c r="N115" s="71">
        <v>7.6023391812865507E-2</v>
      </c>
      <c r="O115" s="71">
        <v>0.391812865497076</v>
      </c>
      <c r="P115" s="71">
        <v>1.7543859649122799E-2</v>
      </c>
      <c r="R115" s="71">
        <v>0.29545454545454503</v>
      </c>
      <c r="S115" s="71">
        <v>0.1875</v>
      </c>
      <c r="T115" s="71">
        <v>0.15909090909090901</v>
      </c>
      <c r="U115" s="71">
        <v>5.6818181818181802E-2</v>
      </c>
      <c r="V115" s="71">
        <v>0.25568181818181801</v>
      </c>
      <c r="W115" s="71">
        <v>4.5454545454545497E-2</v>
      </c>
      <c r="Y115" s="71">
        <v>0.27777777777777801</v>
      </c>
      <c r="Z115" s="71">
        <v>0.211111111111111</v>
      </c>
      <c r="AA115" s="71">
        <v>0.12777777777777799</v>
      </c>
      <c r="AB115" s="71">
        <v>6.6666666666666693E-2</v>
      </c>
      <c r="AC115" s="71">
        <v>0.18888888888888899</v>
      </c>
      <c r="AD115" s="71">
        <v>7.7777777777777807E-2</v>
      </c>
      <c r="AE115" s="71">
        <v>0.05</v>
      </c>
      <c r="AG115" s="71">
        <v>0.30319148936170198</v>
      </c>
      <c r="AH115" s="71">
        <v>0.23404255319148901</v>
      </c>
      <c r="AI115" s="71">
        <v>0.12765957446808501</v>
      </c>
      <c r="AJ115" s="71">
        <v>4.2553191489361701E-2</v>
      </c>
      <c r="AK115" s="71">
        <v>0.13297872340425501</v>
      </c>
      <c r="AL115" s="71">
        <v>9.0425531914893595E-2</v>
      </c>
      <c r="AM115" s="71">
        <v>6.9148936170212796E-2</v>
      </c>
    </row>
    <row r="116" spans="2:39">
      <c r="B116" s="423"/>
      <c r="C116" s="392" t="s">
        <v>183</v>
      </c>
      <c r="D116" s="68">
        <v>52</v>
      </c>
      <c r="E116" s="68">
        <v>33</v>
      </c>
      <c r="F116" s="68">
        <v>27</v>
      </c>
      <c r="G116" s="68">
        <v>11</v>
      </c>
      <c r="H116" s="68">
        <v>69</v>
      </c>
      <c r="I116" s="68">
        <v>7</v>
      </c>
      <c r="K116" s="68">
        <v>57</v>
      </c>
      <c r="L116" s="68">
        <v>27</v>
      </c>
      <c r="M116" s="68">
        <v>15</v>
      </c>
      <c r="N116" s="68">
        <v>15</v>
      </c>
      <c r="O116" s="68">
        <v>57</v>
      </c>
      <c r="P116" s="68">
        <v>7</v>
      </c>
      <c r="R116" s="68">
        <v>54</v>
      </c>
      <c r="S116" s="68">
        <v>39</v>
      </c>
      <c r="T116" s="68">
        <v>24</v>
      </c>
      <c r="U116" s="68">
        <v>12</v>
      </c>
      <c r="V116" s="68">
        <v>37</v>
      </c>
      <c r="W116" s="68">
        <v>9</v>
      </c>
      <c r="Y116" s="68">
        <v>56</v>
      </c>
      <c r="Z116" s="68">
        <v>36</v>
      </c>
      <c r="AA116" s="68">
        <v>18</v>
      </c>
      <c r="AB116" s="68">
        <v>10</v>
      </c>
      <c r="AC116" s="68">
        <v>35</v>
      </c>
      <c r="AD116" s="68">
        <v>13</v>
      </c>
      <c r="AE116" s="68">
        <v>15</v>
      </c>
      <c r="AG116" s="68">
        <v>61</v>
      </c>
      <c r="AH116" s="68">
        <v>38</v>
      </c>
      <c r="AI116" s="68">
        <v>23</v>
      </c>
      <c r="AJ116" s="68">
        <v>9</v>
      </c>
      <c r="AK116" s="68">
        <v>15</v>
      </c>
      <c r="AL116" s="68">
        <v>10</v>
      </c>
      <c r="AM116" s="68">
        <v>17</v>
      </c>
    </row>
    <row r="117" spans="2:39">
      <c r="B117" s="423"/>
      <c r="C117" s="390"/>
      <c r="D117" s="71">
        <v>0.26130653266331699</v>
      </c>
      <c r="E117" s="71">
        <v>0.16582914572864299</v>
      </c>
      <c r="F117" s="71">
        <v>0.135678391959799</v>
      </c>
      <c r="G117" s="71">
        <v>5.52763819095477E-2</v>
      </c>
      <c r="H117" s="71">
        <v>0.34673366834170899</v>
      </c>
      <c r="I117" s="71">
        <v>3.5175879396984903E-2</v>
      </c>
      <c r="K117" s="71">
        <v>0.32022471910112399</v>
      </c>
      <c r="L117" s="71">
        <v>0.151685393258427</v>
      </c>
      <c r="M117" s="71">
        <v>8.4269662921348298E-2</v>
      </c>
      <c r="N117" s="71">
        <v>8.4269662921348298E-2</v>
      </c>
      <c r="O117" s="71">
        <v>0.32022471910112399</v>
      </c>
      <c r="P117" s="71">
        <v>3.9325842696629199E-2</v>
      </c>
      <c r="R117" s="71">
        <v>0.308571428571429</v>
      </c>
      <c r="S117" s="71">
        <v>0.222857142857143</v>
      </c>
      <c r="T117" s="71">
        <v>0.13714285714285701</v>
      </c>
      <c r="U117" s="71">
        <v>6.8571428571428603E-2</v>
      </c>
      <c r="V117" s="71">
        <v>0.21142857142857099</v>
      </c>
      <c r="W117" s="71">
        <v>5.14285714285714E-2</v>
      </c>
      <c r="Y117" s="71">
        <v>0.30601092896174897</v>
      </c>
      <c r="Z117" s="71">
        <v>0.19672131147541</v>
      </c>
      <c r="AA117" s="71">
        <v>9.8360655737704902E-2</v>
      </c>
      <c r="AB117" s="71">
        <v>5.4644808743169397E-2</v>
      </c>
      <c r="AC117" s="71">
        <v>0.191256830601093</v>
      </c>
      <c r="AD117" s="71">
        <v>7.10382513661202E-2</v>
      </c>
      <c r="AE117" s="71">
        <v>8.1967213114754106E-2</v>
      </c>
      <c r="AG117" s="71">
        <v>0.35260115606936399</v>
      </c>
      <c r="AH117" s="71">
        <v>0.219653179190751</v>
      </c>
      <c r="AI117" s="71">
        <v>0.13294797687861301</v>
      </c>
      <c r="AJ117" s="71">
        <v>5.2023121387283197E-2</v>
      </c>
      <c r="AK117" s="71">
        <v>8.6705202312138699E-2</v>
      </c>
      <c r="AL117" s="71">
        <v>5.7803468208092498E-2</v>
      </c>
      <c r="AM117" s="71">
        <v>9.8265895953757204E-2</v>
      </c>
    </row>
    <row r="118" spans="2:39">
      <c r="B118" s="423"/>
      <c r="C118" s="392" t="s">
        <v>184</v>
      </c>
      <c r="D118" s="68">
        <v>46</v>
      </c>
      <c r="E118" s="68">
        <v>22</v>
      </c>
      <c r="F118" s="68">
        <v>17</v>
      </c>
      <c r="G118" s="68">
        <v>11</v>
      </c>
      <c r="H118" s="68">
        <v>42</v>
      </c>
      <c r="I118" s="68">
        <v>8</v>
      </c>
      <c r="K118" s="68">
        <v>37</v>
      </c>
      <c r="L118" s="68">
        <v>29</v>
      </c>
      <c r="M118" s="68">
        <v>13</v>
      </c>
      <c r="N118" s="68">
        <v>16</v>
      </c>
      <c r="O118" s="68">
        <v>38</v>
      </c>
      <c r="P118" s="68">
        <v>4</v>
      </c>
      <c r="R118" s="68">
        <v>50</v>
      </c>
      <c r="S118" s="68">
        <v>25</v>
      </c>
      <c r="T118" s="68">
        <v>20</v>
      </c>
      <c r="U118" s="68">
        <v>11</v>
      </c>
      <c r="V118" s="68">
        <v>29</v>
      </c>
      <c r="W118" s="68">
        <v>4</v>
      </c>
      <c r="Y118" s="68">
        <v>41</v>
      </c>
      <c r="Z118" s="68">
        <v>26</v>
      </c>
      <c r="AA118" s="68">
        <v>23</v>
      </c>
      <c r="AB118" s="68">
        <v>8</v>
      </c>
      <c r="AC118" s="68">
        <v>18</v>
      </c>
      <c r="AD118" s="68">
        <v>11</v>
      </c>
      <c r="AE118" s="68">
        <v>12</v>
      </c>
      <c r="AG118" s="68">
        <v>46</v>
      </c>
      <c r="AH118" s="68">
        <v>25</v>
      </c>
      <c r="AI118" s="68">
        <v>12</v>
      </c>
      <c r="AJ118" s="68">
        <v>4</v>
      </c>
      <c r="AK118" s="68">
        <v>9</v>
      </c>
      <c r="AL118" s="68">
        <v>10</v>
      </c>
      <c r="AM118" s="68">
        <v>15</v>
      </c>
    </row>
    <row r="119" spans="2:39">
      <c r="B119" s="423"/>
      <c r="C119" s="390"/>
      <c r="D119" s="71">
        <v>0.31506849315068503</v>
      </c>
      <c r="E119" s="71">
        <v>0.150684931506849</v>
      </c>
      <c r="F119" s="71">
        <v>0.116438356164384</v>
      </c>
      <c r="G119" s="71">
        <v>7.5342465753424695E-2</v>
      </c>
      <c r="H119" s="71">
        <v>0.28767123287671198</v>
      </c>
      <c r="I119" s="71">
        <v>5.4794520547945202E-2</v>
      </c>
      <c r="K119" s="71">
        <v>0.27007299270072999</v>
      </c>
      <c r="L119" s="71">
        <v>0.21167883211678801</v>
      </c>
      <c r="M119" s="71">
        <v>9.4890510948905105E-2</v>
      </c>
      <c r="N119" s="71">
        <v>0.116788321167883</v>
      </c>
      <c r="O119" s="71">
        <v>0.27737226277372301</v>
      </c>
      <c r="P119" s="71">
        <v>2.9197080291970798E-2</v>
      </c>
      <c r="R119" s="71">
        <v>0.35971223021582699</v>
      </c>
      <c r="S119" s="71">
        <v>0.17985611510791399</v>
      </c>
      <c r="T119" s="71">
        <v>0.14388489208633101</v>
      </c>
      <c r="U119" s="71">
        <v>7.9136690647481994E-2</v>
      </c>
      <c r="V119" s="71">
        <v>0.20863309352518</v>
      </c>
      <c r="W119" s="71">
        <v>2.8776978417266199E-2</v>
      </c>
      <c r="Y119" s="71">
        <v>0.29496402877697803</v>
      </c>
      <c r="Z119" s="71">
        <v>0.18705035971223</v>
      </c>
      <c r="AA119" s="71">
        <v>0.16546762589928099</v>
      </c>
      <c r="AB119" s="71">
        <v>5.7553956834532398E-2</v>
      </c>
      <c r="AC119" s="71">
        <v>0.12949640287769801</v>
      </c>
      <c r="AD119" s="71">
        <v>7.9136690647481994E-2</v>
      </c>
      <c r="AE119" s="71">
        <v>8.6330935251798593E-2</v>
      </c>
      <c r="AG119" s="71">
        <v>0.38016528925619802</v>
      </c>
      <c r="AH119" s="71">
        <v>0.206611570247934</v>
      </c>
      <c r="AI119" s="71">
        <v>9.9173553719008295E-2</v>
      </c>
      <c r="AJ119" s="71">
        <v>3.3057851239669402E-2</v>
      </c>
      <c r="AK119" s="71">
        <v>7.43801652892562E-2</v>
      </c>
      <c r="AL119" s="71">
        <v>8.2644628099173501E-2</v>
      </c>
      <c r="AM119" s="71">
        <v>0.12396694214876</v>
      </c>
    </row>
    <row r="120" spans="2:39">
      <c r="B120" s="423"/>
      <c r="C120" s="392" t="s">
        <v>185</v>
      </c>
      <c r="D120" s="68">
        <v>61</v>
      </c>
      <c r="E120" s="68">
        <v>15</v>
      </c>
      <c r="F120" s="68">
        <v>15</v>
      </c>
      <c r="G120" s="68">
        <v>6</v>
      </c>
      <c r="H120" s="68">
        <v>53</v>
      </c>
      <c r="I120" s="68">
        <v>2</v>
      </c>
      <c r="K120" s="68">
        <v>52</v>
      </c>
      <c r="L120" s="68">
        <v>31</v>
      </c>
      <c r="M120" s="68">
        <v>12</v>
      </c>
      <c r="N120" s="68">
        <v>10</v>
      </c>
      <c r="O120" s="68">
        <v>32</v>
      </c>
      <c r="P120" s="68">
        <v>4</v>
      </c>
      <c r="R120" s="68">
        <v>52</v>
      </c>
      <c r="S120" s="68">
        <v>28</v>
      </c>
      <c r="T120" s="68">
        <v>17</v>
      </c>
      <c r="U120" s="68">
        <v>7</v>
      </c>
      <c r="V120" s="68">
        <v>28</v>
      </c>
      <c r="W120" s="68">
        <v>11</v>
      </c>
      <c r="Y120" s="68">
        <v>52</v>
      </c>
      <c r="Z120" s="68">
        <v>29</v>
      </c>
      <c r="AA120" s="68">
        <v>17</v>
      </c>
      <c r="AB120" s="68">
        <v>4</v>
      </c>
      <c r="AC120" s="68">
        <v>17</v>
      </c>
      <c r="AD120" s="68">
        <v>11</v>
      </c>
      <c r="AE120" s="68">
        <v>11</v>
      </c>
      <c r="AG120" s="68">
        <v>45</v>
      </c>
      <c r="AH120" s="68">
        <v>32</v>
      </c>
      <c r="AI120" s="68">
        <v>16</v>
      </c>
      <c r="AJ120" s="68">
        <v>4</v>
      </c>
      <c r="AK120" s="68">
        <v>15</v>
      </c>
      <c r="AL120" s="68">
        <v>7</v>
      </c>
      <c r="AM120" s="68">
        <v>18</v>
      </c>
    </row>
    <row r="121" spans="2:39">
      <c r="B121" s="423"/>
      <c r="C121" s="391"/>
      <c r="D121" s="71">
        <v>0.40131578947368401</v>
      </c>
      <c r="E121" s="71">
        <v>9.8684210526315805E-2</v>
      </c>
      <c r="F121" s="71">
        <v>9.8684210526315805E-2</v>
      </c>
      <c r="G121" s="71">
        <v>3.94736842105263E-2</v>
      </c>
      <c r="H121" s="71">
        <v>0.34868421052631599</v>
      </c>
      <c r="I121" s="71">
        <v>1.3157894736842099E-2</v>
      </c>
      <c r="K121" s="71">
        <v>0.36879432624113501</v>
      </c>
      <c r="L121" s="71">
        <v>0.219858156028369</v>
      </c>
      <c r="M121" s="71">
        <v>8.5106382978723402E-2</v>
      </c>
      <c r="N121" s="71">
        <v>7.09219858156028E-2</v>
      </c>
      <c r="O121" s="71">
        <v>0.22695035460992899</v>
      </c>
      <c r="P121" s="71">
        <v>2.8368794326241099E-2</v>
      </c>
      <c r="R121" s="71">
        <v>0.36363636363636398</v>
      </c>
      <c r="S121" s="71">
        <v>0.195804195804196</v>
      </c>
      <c r="T121" s="71">
        <v>0.11888111888111901</v>
      </c>
      <c r="U121" s="71">
        <v>4.8951048951048903E-2</v>
      </c>
      <c r="V121" s="71">
        <v>0.195804195804196</v>
      </c>
      <c r="W121" s="71">
        <v>7.69230769230769E-2</v>
      </c>
      <c r="Y121" s="71">
        <v>0.36879432624113501</v>
      </c>
      <c r="Z121" s="71">
        <v>0.205673758865248</v>
      </c>
      <c r="AA121" s="71">
        <v>0.120567375886525</v>
      </c>
      <c r="AB121" s="71">
        <v>2.8368794326241099E-2</v>
      </c>
      <c r="AC121" s="71">
        <v>0.120567375886525</v>
      </c>
      <c r="AD121" s="71">
        <v>7.8014184397163094E-2</v>
      </c>
      <c r="AE121" s="71">
        <v>7.8014184397163094E-2</v>
      </c>
      <c r="AG121" s="71">
        <v>0.32846715328467202</v>
      </c>
      <c r="AH121" s="71">
        <v>0.233576642335766</v>
      </c>
      <c r="AI121" s="71">
        <v>0.116788321167883</v>
      </c>
      <c r="AJ121" s="71">
        <v>2.9197080291970798E-2</v>
      </c>
      <c r="AK121" s="71">
        <v>0.109489051094891</v>
      </c>
      <c r="AL121" s="71">
        <v>5.1094890510948898E-2</v>
      </c>
      <c r="AM121" s="71">
        <v>0.13138686131386901</v>
      </c>
    </row>
    <row r="122" spans="2:39">
      <c r="C122" s="59"/>
      <c r="D122" s="65"/>
      <c r="K122" s="65"/>
      <c r="R122" s="65"/>
      <c r="Y122" s="65"/>
      <c r="AG122" s="65"/>
    </row>
    <row r="123" spans="2:39">
      <c r="B123" s="423" t="s">
        <v>87</v>
      </c>
      <c r="C123" s="391" t="s">
        <v>88</v>
      </c>
      <c r="D123" s="68">
        <v>56</v>
      </c>
      <c r="E123" s="68">
        <v>13</v>
      </c>
      <c r="F123" s="68">
        <v>15</v>
      </c>
      <c r="G123" s="68">
        <v>3</v>
      </c>
      <c r="H123" s="68">
        <v>48</v>
      </c>
      <c r="I123" s="68">
        <v>2</v>
      </c>
      <c r="K123" s="68">
        <v>45</v>
      </c>
      <c r="L123" s="68">
        <v>29</v>
      </c>
      <c r="M123" s="68">
        <v>11</v>
      </c>
      <c r="N123" s="68">
        <v>8</v>
      </c>
      <c r="O123" s="68">
        <v>31</v>
      </c>
      <c r="P123" s="68">
        <v>3</v>
      </c>
      <c r="R123" s="68">
        <v>39</v>
      </c>
      <c r="S123" s="68">
        <v>34</v>
      </c>
      <c r="T123" s="68">
        <v>16</v>
      </c>
      <c r="U123" s="68">
        <v>9</v>
      </c>
      <c r="V123" s="68">
        <v>25</v>
      </c>
      <c r="W123" s="68">
        <v>10</v>
      </c>
      <c r="Y123" s="68">
        <v>45</v>
      </c>
      <c r="Z123" s="68">
        <v>26</v>
      </c>
      <c r="AA123" s="68">
        <v>14</v>
      </c>
      <c r="AB123" s="68">
        <v>6</v>
      </c>
      <c r="AC123" s="68">
        <v>14</v>
      </c>
      <c r="AD123" s="68">
        <v>14</v>
      </c>
      <c r="AE123" s="68">
        <v>12</v>
      </c>
      <c r="AG123" s="68">
        <v>44</v>
      </c>
      <c r="AH123" s="68">
        <v>30</v>
      </c>
      <c r="AI123" s="68">
        <v>14</v>
      </c>
      <c r="AJ123" s="68">
        <v>4</v>
      </c>
      <c r="AK123" s="68">
        <v>16</v>
      </c>
      <c r="AL123" s="68">
        <v>10</v>
      </c>
      <c r="AM123" s="68">
        <v>14</v>
      </c>
    </row>
    <row r="124" spans="2:39">
      <c r="B124" s="423"/>
      <c r="C124" s="390"/>
      <c r="D124" s="71">
        <v>0.40875912408759102</v>
      </c>
      <c r="E124" s="71">
        <v>9.4890510948905105E-2</v>
      </c>
      <c r="F124" s="71">
        <v>0.109489051094891</v>
      </c>
      <c r="G124" s="71">
        <v>2.18978102189781E-2</v>
      </c>
      <c r="H124" s="71">
        <v>0.35036496350364998</v>
      </c>
      <c r="I124" s="71">
        <v>1.4598540145985399E-2</v>
      </c>
      <c r="K124" s="71">
        <v>0.35433070866141703</v>
      </c>
      <c r="L124" s="71">
        <v>0.22834645669291301</v>
      </c>
      <c r="M124" s="71">
        <v>8.6614173228346497E-2</v>
      </c>
      <c r="N124" s="71">
        <v>6.2992125984251995E-2</v>
      </c>
      <c r="O124" s="71">
        <v>0.244094488188976</v>
      </c>
      <c r="P124" s="71">
        <v>2.3622047244094498E-2</v>
      </c>
      <c r="R124" s="71">
        <v>0.29323308270676701</v>
      </c>
      <c r="S124" s="71">
        <v>0.255639097744361</v>
      </c>
      <c r="T124" s="71">
        <v>0.12030075187969901</v>
      </c>
      <c r="U124" s="71">
        <v>6.7669172932330796E-2</v>
      </c>
      <c r="V124" s="71">
        <v>0.18796992481203001</v>
      </c>
      <c r="W124" s="71">
        <v>7.5187969924811998E-2</v>
      </c>
      <c r="Y124" s="71">
        <v>0.34351145038167902</v>
      </c>
      <c r="Z124" s="71">
        <v>0.19847328244274801</v>
      </c>
      <c r="AA124" s="71">
        <v>0.106870229007634</v>
      </c>
      <c r="AB124" s="71">
        <v>4.5801526717557203E-2</v>
      </c>
      <c r="AC124" s="71">
        <v>0.106870229007634</v>
      </c>
      <c r="AD124" s="71">
        <v>0.106870229007634</v>
      </c>
      <c r="AE124" s="71">
        <v>9.1603053435114504E-2</v>
      </c>
      <c r="AG124" s="71">
        <v>0.33333333333333298</v>
      </c>
      <c r="AH124" s="71">
        <v>0.22727272727272699</v>
      </c>
      <c r="AI124" s="71">
        <v>0.10606060606060599</v>
      </c>
      <c r="AJ124" s="71">
        <v>3.03030303030303E-2</v>
      </c>
      <c r="AK124" s="71">
        <v>0.12121212121212099</v>
      </c>
      <c r="AL124" s="71">
        <v>7.5757575757575801E-2</v>
      </c>
      <c r="AM124" s="71">
        <v>0.10606060606060599</v>
      </c>
    </row>
    <row r="125" spans="2:39">
      <c r="B125" s="423"/>
      <c r="C125" s="392" t="s">
        <v>89</v>
      </c>
      <c r="D125" s="68">
        <v>25</v>
      </c>
      <c r="E125" s="68">
        <v>22</v>
      </c>
      <c r="F125" s="68">
        <v>12</v>
      </c>
      <c r="G125" s="68">
        <v>7</v>
      </c>
      <c r="H125" s="68">
        <v>52</v>
      </c>
      <c r="I125" s="68">
        <v>11</v>
      </c>
      <c r="K125" s="68">
        <v>16</v>
      </c>
      <c r="L125" s="68">
        <v>23</v>
      </c>
      <c r="M125" s="68">
        <v>17</v>
      </c>
      <c r="N125" s="68">
        <v>7</v>
      </c>
      <c r="O125" s="68">
        <v>50</v>
      </c>
      <c r="P125" s="68">
        <v>6</v>
      </c>
      <c r="R125" s="68">
        <v>26</v>
      </c>
      <c r="S125" s="68">
        <v>28</v>
      </c>
      <c r="T125" s="68">
        <v>19</v>
      </c>
      <c r="U125" s="68">
        <v>11</v>
      </c>
      <c r="V125" s="68">
        <v>26</v>
      </c>
      <c r="W125" s="68">
        <v>8</v>
      </c>
      <c r="Y125" s="68">
        <v>18</v>
      </c>
      <c r="Z125" s="68">
        <v>21</v>
      </c>
      <c r="AA125" s="68">
        <v>20</v>
      </c>
      <c r="AB125" s="68">
        <v>7</v>
      </c>
      <c r="AC125" s="68">
        <v>23</v>
      </c>
      <c r="AD125" s="68">
        <v>10</v>
      </c>
      <c r="AE125" s="68">
        <v>21</v>
      </c>
      <c r="AG125" s="68">
        <v>39</v>
      </c>
      <c r="AH125" s="68">
        <v>20</v>
      </c>
      <c r="AI125" s="68">
        <v>7</v>
      </c>
      <c r="AJ125" s="68">
        <v>7</v>
      </c>
      <c r="AK125" s="68">
        <v>14</v>
      </c>
      <c r="AL125" s="68">
        <v>8</v>
      </c>
      <c r="AM125" s="68">
        <v>16</v>
      </c>
    </row>
    <row r="126" spans="2:39">
      <c r="B126" s="423"/>
      <c r="C126" s="390"/>
      <c r="D126" s="71">
        <v>0.193798449612403</v>
      </c>
      <c r="E126" s="71">
        <v>0.170542635658915</v>
      </c>
      <c r="F126" s="71">
        <v>9.3023255813953501E-2</v>
      </c>
      <c r="G126" s="71">
        <v>5.4263565891472902E-2</v>
      </c>
      <c r="H126" s="71">
        <v>0.403100775193798</v>
      </c>
      <c r="I126" s="71">
        <v>8.5271317829457405E-2</v>
      </c>
      <c r="K126" s="71">
        <v>0.13445378151260501</v>
      </c>
      <c r="L126" s="71">
        <v>0.19327731092437</v>
      </c>
      <c r="M126" s="71">
        <v>0.14285714285714299</v>
      </c>
      <c r="N126" s="71">
        <v>5.8823529411764698E-2</v>
      </c>
      <c r="O126" s="71">
        <v>0.42016806722689098</v>
      </c>
      <c r="P126" s="71">
        <v>5.0420168067226899E-2</v>
      </c>
      <c r="R126" s="71">
        <v>0.22033898305084701</v>
      </c>
      <c r="S126" s="71">
        <v>0.23728813559322001</v>
      </c>
      <c r="T126" s="71">
        <v>0.161016949152542</v>
      </c>
      <c r="U126" s="71">
        <v>9.3220338983050793E-2</v>
      </c>
      <c r="V126" s="71">
        <v>0.22033898305084701</v>
      </c>
      <c r="W126" s="71">
        <v>6.7796610169491497E-2</v>
      </c>
      <c r="Y126" s="71">
        <v>0.15</v>
      </c>
      <c r="Z126" s="71">
        <v>0.17499999999999999</v>
      </c>
      <c r="AA126" s="71">
        <v>0.16666666666666699</v>
      </c>
      <c r="AB126" s="71">
        <v>5.83333333333333E-2</v>
      </c>
      <c r="AC126" s="71">
        <v>0.19166666666666701</v>
      </c>
      <c r="AD126" s="71">
        <v>8.3333333333333301E-2</v>
      </c>
      <c r="AE126" s="71">
        <v>0.17499999999999999</v>
      </c>
      <c r="AG126" s="71">
        <v>0.35135135135135098</v>
      </c>
      <c r="AH126" s="71">
        <v>0.18018018018018001</v>
      </c>
      <c r="AI126" s="71">
        <v>6.3063063063063099E-2</v>
      </c>
      <c r="AJ126" s="71">
        <v>6.3063063063063099E-2</v>
      </c>
      <c r="AK126" s="71">
        <v>0.126126126126126</v>
      </c>
      <c r="AL126" s="71">
        <v>7.2072072072072099E-2</v>
      </c>
      <c r="AM126" s="71">
        <v>0.144144144144144</v>
      </c>
    </row>
    <row r="127" spans="2:39">
      <c r="B127" s="423"/>
      <c r="C127" s="392" t="s">
        <v>90</v>
      </c>
      <c r="D127" s="68">
        <v>36</v>
      </c>
      <c r="E127" s="68">
        <v>21</v>
      </c>
      <c r="F127" s="68">
        <v>11</v>
      </c>
      <c r="G127" s="68">
        <v>6</v>
      </c>
      <c r="H127" s="68">
        <v>64</v>
      </c>
      <c r="I127" s="68">
        <v>5</v>
      </c>
      <c r="K127" s="68">
        <v>37</v>
      </c>
      <c r="L127" s="68">
        <v>18</v>
      </c>
      <c r="M127" s="68">
        <v>9</v>
      </c>
      <c r="N127" s="68">
        <v>8</v>
      </c>
      <c r="O127" s="68">
        <v>52</v>
      </c>
      <c r="P127" s="68">
        <v>5</v>
      </c>
      <c r="R127" s="68">
        <v>32</v>
      </c>
      <c r="S127" s="68">
        <v>20</v>
      </c>
      <c r="T127" s="68">
        <v>21</v>
      </c>
      <c r="U127" s="68">
        <v>4</v>
      </c>
      <c r="V127" s="68">
        <v>47</v>
      </c>
      <c r="W127" s="68">
        <v>6</v>
      </c>
      <c r="Y127" s="68">
        <v>43</v>
      </c>
      <c r="Z127" s="68">
        <v>13</v>
      </c>
      <c r="AA127" s="68">
        <v>18</v>
      </c>
      <c r="AB127" s="68">
        <v>8</v>
      </c>
      <c r="AC127" s="68">
        <v>35</v>
      </c>
      <c r="AD127" s="68">
        <v>5</v>
      </c>
      <c r="AE127" s="68">
        <v>8</v>
      </c>
      <c r="AG127" s="68">
        <v>36</v>
      </c>
      <c r="AH127" s="68">
        <v>30</v>
      </c>
      <c r="AI127" s="68">
        <v>12</v>
      </c>
      <c r="AJ127" s="68">
        <v>3</v>
      </c>
      <c r="AK127" s="68">
        <v>18</v>
      </c>
      <c r="AL127" s="68">
        <v>8</v>
      </c>
      <c r="AM127" s="68">
        <v>4</v>
      </c>
    </row>
    <row r="128" spans="2:39">
      <c r="B128" s="423"/>
      <c r="C128" s="390"/>
      <c r="D128" s="71">
        <v>0.25174825174825199</v>
      </c>
      <c r="E128" s="71">
        <v>0.14685314685314699</v>
      </c>
      <c r="F128" s="71">
        <v>7.69230769230769E-2</v>
      </c>
      <c r="G128" s="71">
        <v>4.1958041958042001E-2</v>
      </c>
      <c r="H128" s="71">
        <v>0.447552447552448</v>
      </c>
      <c r="I128" s="71">
        <v>3.4965034965035002E-2</v>
      </c>
      <c r="K128" s="71">
        <v>0.28682170542635699</v>
      </c>
      <c r="L128" s="71">
        <v>0.13953488372093001</v>
      </c>
      <c r="M128" s="71">
        <v>6.9767441860465101E-2</v>
      </c>
      <c r="N128" s="71">
        <v>6.2015503875968998E-2</v>
      </c>
      <c r="O128" s="71">
        <v>0.403100775193798</v>
      </c>
      <c r="P128" s="71">
        <v>3.8759689922480599E-2</v>
      </c>
      <c r="R128" s="71">
        <v>0.246153846153846</v>
      </c>
      <c r="S128" s="71">
        <v>0.15384615384615399</v>
      </c>
      <c r="T128" s="71">
        <v>0.16153846153846199</v>
      </c>
      <c r="U128" s="71">
        <v>3.0769230769230799E-2</v>
      </c>
      <c r="V128" s="71">
        <v>0.36153846153846197</v>
      </c>
      <c r="W128" s="71">
        <v>4.6153846153846101E-2</v>
      </c>
      <c r="Y128" s="71">
        <v>0.33076923076923098</v>
      </c>
      <c r="Z128" s="71">
        <v>0.1</v>
      </c>
      <c r="AA128" s="71">
        <v>0.138461538461538</v>
      </c>
      <c r="AB128" s="71">
        <v>6.15384615384615E-2</v>
      </c>
      <c r="AC128" s="71">
        <v>0.269230769230769</v>
      </c>
      <c r="AD128" s="71">
        <v>3.8461538461538498E-2</v>
      </c>
      <c r="AE128" s="71">
        <v>6.15384615384615E-2</v>
      </c>
      <c r="AG128" s="71">
        <v>0.32432432432432401</v>
      </c>
      <c r="AH128" s="71">
        <v>0.27027027027027001</v>
      </c>
      <c r="AI128" s="71">
        <v>0.108108108108108</v>
      </c>
      <c r="AJ128" s="71">
        <v>2.7027027027027001E-2</v>
      </c>
      <c r="AK128" s="71">
        <v>0.162162162162162</v>
      </c>
      <c r="AL128" s="71">
        <v>7.2072072072072099E-2</v>
      </c>
      <c r="AM128" s="71">
        <v>3.6036036036036001E-2</v>
      </c>
    </row>
    <row r="129" spans="2:39">
      <c r="B129" s="423"/>
      <c r="C129" s="392" t="s">
        <v>91</v>
      </c>
      <c r="D129" s="68">
        <v>38</v>
      </c>
      <c r="E129" s="68">
        <v>25</v>
      </c>
      <c r="F129" s="68">
        <v>18</v>
      </c>
      <c r="G129" s="68">
        <v>10</v>
      </c>
      <c r="H129" s="68">
        <v>66</v>
      </c>
      <c r="I129" s="68">
        <v>9</v>
      </c>
      <c r="K129" s="68">
        <v>33</v>
      </c>
      <c r="L129" s="68">
        <v>20</v>
      </c>
      <c r="M129" s="68">
        <v>18</v>
      </c>
      <c r="N129" s="68">
        <v>13</v>
      </c>
      <c r="O129" s="68">
        <v>60</v>
      </c>
      <c r="P129" s="68">
        <v>7</v>
      </c>
      <c r="R129" s="68">
        <v>40</v>
      </c>
      <c r="S129" s="68">
        <v>21</v>
      </c>
      <c r="T129" s="68">
        <v>20</v>
      </c>
      <c r="U129" s="68">
        <v>12</v>
      </c>
      <c r="V129" s="68">
        <v>47</v>
      </c>
      <c r="W129" s="68">
        <v>8</v>
      </c>
      <c r="Y129" s="68">
        <v>40</v>
      </c>
      <c r="Z129" s="68">
        <v>32</v>
      </c>
      <c r="AA129" s="68">
        <v>16</v>
      </c>
      <c r="AB129" s="68">
        <v>13</v>
      </c>
      <c r="AC129" s="68">
        <v>20</v>
      </c>
      <c r="AD129" s="68">
        <v>21</v>
      </c>
      <c r="AE129" s="68">
        <v>8</v>
      </c>
      <c r="AG129" s="68">
        <v>39</v>
      </c>
      <c r="AH129" s="68">
        <v>30</v>
      </c>
      <c r="AI129" s="68">
        <v>20</v>
      </c>
      <c r="AJ129" s="68">
        <v>7</v>
      </c>
      <c r="AK129" s="68">
        <v>21</v>
      </c>
      <c r="AL129" s="68">
        <v>14</v>
      </c>
      <c r="AM129" s="68">
        <v>10</v>
      </c>
    </row>
    <row r="130" spans="2:39">
      <c r="B130" s="423"/>
      <c r="C130" s="390"/>
      <c r="D130" s="71">
        <v>0.22891566265060201</v>
      </c>
      <c r="E130" s="71">
        <v>0.15060240963855401</v>
      </c>
      <c r="F130" s="71">
        <v>0.108433734939759</v>
      </c>
      <c r="G130" s="71">
        <v>6.02409638554217E-2</v>
      </c>
      <c r="H130" s="71">
        <v>0.39759036144578302</v>
      </c>
      <c r="I130" s="71">
        <v>5.4216867469879498E-2</v>
      </c>
      <c r="K130" s="71">
        <v>0.21854304635761601</v>
      </c>
      <c r="L130" s="71">
        <v>0.13245033112582799</v>
      </c>
      <c r="M130" s="71">
        <v>0.119205298013245</v>
      </c>
      <c r="N130" s="71">
        <v>8.6092715231788103E-2</v>
      </c>
      <c r="O130" s="71">
        <v>0.39735099337748297</v>
      </c>
      <c r="P130" s="71">
        <v>4.6357615894039701E-2</v>
      </c>
      <c r="R130" s="71">
        <v>0.27027027027027001</v>
      </c>
      <c r="S130" s="71">
        <v>0.141891891891892</v>
      </c>
      <c r="T130" s="71">
        <v>0.135135135135135</v>
      </c>
      <c r="U130" s="71">
        <v>8.1081081081081099E-2</v>
      </c>
      <c r="V130" s="71">
        <v>0.31756756756756799</v>
      </c>
      <c r="W130" s="71">
        <v>5.4054054054054099E-2</v>
      </c>
      <c r="Y130" s="71">
        <v>0.266666666666667</v>
      </c>
      <c r="Z130" s="71">
        <v>0.21333333333333299</v>
      </c>
      <c r="AA130" s="71">
        <v>0.10666666666666701</v>
      </c>
      <c r="AB130" s="71">
        <v>8.6666666666666697E-2</v>
      </c>
      <c r="AC130" s="71">
        <v>0.133333333333333</v>
      </c>
      <c r="AD130" s="71">
        <v>0.14000000000000001</v>
      </c>
      <c r="AE130" s="71">
        <v>5.3333333333333302E-2</v>
      </c>
      <c r="AG130" s="71">
        <v>0.27659574468085102</v>
      </c>
      <c r="AH130" s="71">
        <v>0.21276595744680901</v>
      </c>
      <c r="AI130" s="71">
        <v>0.14184397163120599</v>
      </c>
      <c r="AJ130" s="71">
        <v>4.9645390070922002E-2</v>
      </c>
      <c r="AK130" s="71">
        <v>0.14893617021276601</v>
      </c>
      <c r="AL130" s="71">
        <v>9.9290780141844004E-2</v>
      </c>
      <c r="AM130" s="71">
        <v>7.09219858156028E-2</v>
      </c>
    </row>
    <row r="131" spans="2:39">
      <c r="B131" s="423"/>
      <c r="C131" s="392" t="s">
        <v>92</v>
      </c>
      <c r="D131" s="68">
        <v>40</v>
      </c>
      <c r="E131" s="68">
        <v>26</v>
      </c>
      <c r="F131" s="68">
        <v>20</v>
      </c>
      <c r="G131" s="68">
        <v>11</v>
      </c>
      <c r="H131" s="68">
        <v>52</v>
      </c>
      <c r="I131" s="68">
        <v>9</v>
      </c>
      <c r="K131" s="68">
        <v>36</v>
      </c>
      <c r="L131" s="68">
        <v>27</v>
      </c>
      <c r="M131" s="68">
        <v>14</v>
      </c>
      <c r="N131" s="68">
        <v>14</v>
      </c>
      <c r="O131" s="68">
        <v>46</v>
      </c>
      <c r="P131" s="68">
        <v>7</v>
      </c>
      <c r="R131" s="68">
        <v>36</v>
      </c>
      <c r="S131" s="68">
        <v>37</v>
      </c>
      <c r="T131" s="68">
        <v>22</v>
      </c>
      <c r="U131" s="68">
        <v>9</v>
      </c>
      <c r="V131" s="68">
        <v>33</v>
      </c>
      <c r="W131" s="68">
        <v>8</v>
      </c>
      <c r="Y131" s="68">
        <v>43</v>
      </c>
      <c r="Z131" s="68">
        <v>29</v>
      </c>
      <c r="AA131" s="68">
        <v>17</v>
      </c>
      <c r="AB131" s="68">
        <v>5</v>
      </c>
      <c r="AC131" s="68">
        <v>25</v>
      </c>
      <c r="AD131" s="68">
        <v>13</v>
      </c>
      <c r="AE131" s="68">
        <v>11</v>
      </c>
      <c r="AG131" s="68">
        <v>40</v>
      </c>
      <c r="AH131" s="68">
        <v>24</v>
      </c>
      <c r="AI131" s="68">
        <v>21</v>
      </c>
      <c r="AJ131" s="68">
        <v>12</v>
      </c>
      <c r="AK131" s="68">
        <v>19</v>
      </c>
      <c r="AL131" s="68">
        <v>10</v>
      </c>
      <c r="AM131" s="68">
        <v>9</v>
      </c>
    </row>
    <row r="132" spans="2:39">
      <c r="B132" s="423"/>
      <c r="C132" s="390"/>
      <c r="D132" s="71">
        <v>0.253164556962025</v>
      </c>
      <c r="E132" s="71">
        <v>0.164556962025316</v>
      </c>
      <c r="F132" s="71">
        <v>0.126582278481013</v>
      </c>
      <c r="G132" s="71">
        <v>6.9620253164557E-2</v>
      </c>
      <c r="H132" s="71">
        <v>0.329113924050633</v>
      </c>
      <c r="I132" s="71">
        <v>5.6962025316455701E-2</v>
      </c>
      <c r="K132" s="71">
        <v>0.25</v>
      </c>
      <c r="L132" s="71">
        <v>0.1875</v>
      </c>
      <c r="M132" s="71">
        <v>9.7222222222222196E-2</v>
      </c>
      <c r="N132" s="71">
        <v>9.7222222222222196E-2</v>
      </c>
      <c r="O132" s="71">
        <v>0.31944444444444398</v>
      </c>
      <c r="P132" s="71">
        <v>4.8611111111111098E-2</v>
      </c>
      <c r="R132" s="71">
        <v>0.24827586206896601</v>
      </c>
      <c r="S132" s="71">
        <v>0.25517241379310301</v>
      </c>
      <c r="T132" s="71">
        <v>0.15172413793103401</v>
      </c>
      <c r="U132" s="71">
        <v>6.2068965517241399E-2</v>
      </c>
      <c r="V132" s="71">
        <v>0.22758620689655201</v>
      </c>
      <c r="W132" s="71">
        <v>5.5172413793103503E-2</v>
      </c>
      <c r="Y132" s="71">
        <v>0.30069930069930101</v>
      </c>
      <c r="Z132" s="71">
        <v>0.20279720279720301</v>
      </c>
      <c r="AA132" s="71">
        <v>0.11888111888111901</v>
      </c>
      <c r="AB132" s="71">
        <v>3.4965034965035002E-2</v>
      </c>
      <c r="AC132" s="71">
        <v>0.17482517482517501</v>
      </c>
      <c r="AD132" s="71">
        <v>9.0909090909090898E-2</v>
      </c>
      <c r="AE132" s="71">
        <v>7.69230769230769E-2</v>
      </c>
      <c r="AG132" s="71">
        <v>0.296296296296296</v>
      </c>
      <c r="AH132" s="71">
        <v>0.17777777777777801</v>
      </c>
      <c r="AI132" s="71">
        <v>0.155555555555556</v>
      </c>
      <c r="AJ132" s="71">
        <v>8.8888888888888906E-2</v>
      </c>
      <c r="AK132" s="71">
        <v>0.140740740740741</v>
      </c>
      <c r="AL132" s="71">
        <v>7.4074074074074098E-2</v>
      </c>
      <c r="AM132" s="71">
        <v>6.6666666666666693E-2</v>
      </c>
    </row>
    <row r="133" spans="2:39">
      <c r="B133" s="423"/>
      <c r="C133" s="392" t="s">
        <v>93</v>
      </c>
      <c r="D133" s="68">
        <v>31</v>
      </c>
      <c r="E133" s="68">
        <v>28</v>
      </c>
      <c r="F133" s="68">
        <v>20</v>
      </c>
      <c r="G133" s="68">
        <v>10</v>
      </c>
      <c r="H133" s="68">
        <v>58</v>
      </c>
      <c r="I133" s="68">
        <v>8</v>
      </c>
      <c r="K133" s="68">
        <v>41</v>
      </c>
      <c r="L133" s="68">
        <v>29</v>
      </c>
      <c r="M133" s="68">
        <v>12</v>
      </c>
      <c r="N133" s="68">
        <v>8</v>
      </c>
      <c r="O133" s="68">
        <v>42</v>
      </c>
      <c r="P133" s="68">
        <v>8</v>
      </c>
      <c r="R133" s="68">
        <v>43</v>
      </c>
      <c r="S133" s="68">
        <v>24</v>
      </c>
      <c r="T133" s="68">
        <v>20</v>
      </c>
      <c r="U133" s="68">
        <v>10</v>
      </c>
      <c r="V133" s="68">
        <v>39</v>
      </c>
      <c r="W133" s="68">
        <v>4</v>
      </c>
      <c r="Y133" s="68">
        <v>40</v>
      </c>
      <c r="Z133" s="68">
        <v>27</v>
      </c>
      <c r="AA133" s="68">
        <v>23</v>
      </c>
      <c r="AB133" s="68">
        <v>11</v>
      </c>
      <c r="AC133" s="68">
        <v>19</v>
      </c>
      <c r="AD133" s="68">
        <v>10</v>
      </c>
      <c r="AE133" s="68">
        <v>13</v>
      </c>
      <c r="AG133" s="68">
        <v>32</v>
      </c>
      <c r="AH133" s="68">
        <v>33</v>
      </c>
      <c r="AI133" s="68">
        <v>20</v>
      </c>
      <c r="AJ133" s="68">
        <v>10</v>
      </c>
      <c r="AK133" s="68">
        <v>14</v>
      </c>
      <c r="AL133" s="68">
        <v>11</v>
      </c>
      <c r="AM133" s="68">
        <v>17</v>
      </c>
    </row>
    <row r="134" spans="2:39">
      <c r="B134" s="423"/>
      <c r="C134" s="390"/>
      <c r="D134" s="71">
        <v>0.2</v>
      </c>
      <c r="E134" s="71">
        <v>0.18064516129032299</v>
      </c>
      <c r="F134" s="71">
        <v>0.12903225806451599</v>
      </c>
      <c r="G134" s="71">
        <v>6.4516129032258104E-2</v>
      </c>
      <c r="H134" s="71">
        <v>0.37419354838709701</v>
      </c>
      <c r="I134" s="71">
        <v>5.16129032258065E-2</v>
      </c>
      <c r="K134" s="71">
        <v>0.29285714285714298</v>
      </c>
      <c r="L134" s="71">
        <v>0.20714285714285699</v>
      </c>
      <c r="M134" s="71">
        <v>8.5714285714285701E-2</v>
      </c>
      <c r="N134" s="71">
        <v>5.7142857142857099E-2</v>
      </c>
      <c r="O134" s="71">
        <v>0.3</v>
      </c>
      <c r="P134" s="71">
        <v>5.7142857142857099E-2</v>
      </c>
      <c r="R134" s="71">
        <v>0.307142857142857</v>
      </c>
      <c r="S134" s="71">
        <v>0.17142857142857101</v>
      </c>
      <c r="T134" s="71">
        <v>0.14285714285714299</v>
      </c>
      <c r="U134" s="71">
        <v>7.1428571428571397E-2</v>
      </c>
      <c r="V134" s="71">
        <v>0.27857142857142903</v>
      </c>
      <c r="W134" s="71">
        <v>2.8571428571428598E-2</v>
      </c>
      <c r="Y134" s="71">
        <v>0.27972027972028002</v>
      </c>
      <c r="Z134" s="71">
        <v>0.188811188811189</v>
      </c>
      <c r="AA134" s="71">
        <v>0.160839160839161</v>
      </c>
      <c r="AB134" s="71">
        <v>7.69230769230769E-2</v>
      </c>
      <c r="AC134" s="71">
        <v>0.132867132867133</v>
      </c>
      <c r="AD134" s="71">
        <v>6.9930069930069894E-2</v>
      </c>
      <c r="AE134" s="71">
        <v>9.0909090909090898E-2</v>
      </c>
      <c r="AG134" s="71">
        <v>0.233576642335766</v>
      </c>
      <c r="AH134" s="71">
        <v>0.240875912408759</v>
      </c>
      <c r="AI134" s="71">
        <v>0.145985401459854</v>
      </c>
      <c r="AJ134" s="71">
        <v>7.2992700729927001E-2</v>
      </c>
      <c r="AK134" s="71">
        <v>0.102189781021898</v>
      </c>
      <c r="AL134" s="71">
        <v>8.0291970802919693E-2</v>
      </c>
      <c r="AM134" s="71">
        <v>0.124087591240876</v>
      </c>
    </row>
    <row r="135" spans="2:39">
      <c r="B135" s="423"/>
      <c r="C135" s="392" t="s">
        <v>94</v>
      </c>
      <c r="D135" s="68">
        <v>40</v>
      </c>
      <c r="E135" s="68">
        <v>28</v>
      </c>
      <c r="F135" s="68">
        <v>18</v>
      </c>
      <c r="G135" s="68">
        <v>9</v>
      </c>
      <c r="H135" s="68">
        <v>70</v>
      </c>
      <c r="I135" s="68">
        <v>9</v>
      </c>
      <c r="K135" s="68">
        <v>35</v>
      </c>
      <c r="L135" s="68">
        <v>20</v>
      </c>
      <c r="M135" s="68">
        <v>18</v>
      </c>
      <c r="N135" s="68">
        <v>15</v>
      </c>
      <c r="O135" s="68">
        <v>64</v>
      </c>
      <c r="P135" s="68">
        <v>8</v>
      </c>
      <c r="R135" s="68">
        <v>44</v>
      </c>
      <c r="S135" s="68">
        <v>27</v>
      </c>
      <c r="T135" s="68">
        <v>27</v>
      </c>
      <c r="U135" s="68">
        <v>9</v>
      </c>
      <c r="V135" s="68">
        <v>44</v>
      </c>
      <c r="W135" s="68">
        <v>10</v>
      </c>
      <c r="Y135" s="68">
        <v>38</v>
      </c>
      <c r="Z135" s="68">
        <v>32</v>
      </c>
      <c r="AA135" s="68">
        <v>24</v>
      </c>
      <c r="AB135" s="68">
        <v>9</v>
      </c>
      <c r="AC135" s="68">
        <v>30</v>
      </c>
      <c r="AD135" s="68">
        <v>12</v>
      </c>
      <c r="AE135" s="68">
        <v>20</v>
      </c>
      <c r="AG135" s="68">
        <v>50</v>
      </c>
      <c r="AH135" s="68">
        <v>31</v>
      </c>
      <c r="AI135" s="68">
        <v>22</v>
      </c>
      <c r="AJ135" s="68">
        <v>8</v>
      </c>
      <c r="AK135" s="68">
        <v>18</v>
      </c>
      <c r="AL135" s="68">
        <v>17</v>
      </c>
      <c r="AM135" s="68">
        <v>9</v>
      </c>
    </row>
    <row r="136" spans="2:39">
      <c r="B136" s="423"/>
      <c r="C136" s="390"/>
      <c r="D136" s="71">
        <v>0.229885057471264</v>
      </c>
      <c r="E136" s="71">
        <v>0.160919540229885</v>
      </c>
      <c r="F136" s="71">
        <v>0.10344827586206901</v>
      </c>
      <c r="G136" s="71">
        <v>5.1724137931034503E-2</v>
      </c>
      <c r="H136" s="71">
        <v>0.40229885057471299</v>
      </c>
      <c r="I136" s="71">
        <v>5.1724137931034503E-2</v>
      </c>
      <c r="K136" s="71">
        <v>0.21875</v>
      </c>
      <c r="L136" s="71">
        <v>0.125</v>
      </c>
      <c r="M136" s="71">
        <v>0.1125</v>
      </c>
      <c r="N136" s="71">
        <v>9.375E-2</v>
      </c>
      <c r="O136" s="71">
        <v>0.4</v>
      </c>
      <c r="P136" s="71">
        <v>0.05</v>
      </c>
      <c r="R136" s="71">
        <v>0.27329192546583903</v>
      </c>
      <c r="S136" s="71">
        <v>0.167701863354037</v>
      </c>
      <c r="T136" s="71">
        <v>0.167701863354037</v>
      </c>
      <c r="U136" s="71">
        <v>5.5900621118012403E-2</v>
      </c>
      <c r="V136" s="71">
        <v>0.27329192546583903</v>
      </c>
      <c r="W136" s="71">
        <v>6.2111801242236003E-2</v>
      </c>
      <c r="Y136" s="71">
        <v>0.23030303030303001</v>
      </c>
      <c r="Z136" s="71">
        <v>0.19393939393939399</v>
      </c>
      <c r="AA136" s="71">
        <v>0.145454545454545</v>
      </c>
      <c r="AB136" s="71">
        <v>5.4545454545454501E-2</v>
      </c>
      <c r="AC136" s="71">
        <v>0.18181818181818199</v>
      </c>
      <c r="AD136" s="71">
        <v>7.2727272727272696E-2</v>
      </c>
      <c r="AE136" s="71">
        <v>0.12121212121212099</v>
      </c>
      <c r="AG136" s="71">
        <v>0.32258064516128998</v>
      </c>
      <c r="AH136" s="71">
        <v>0.2</v>
      </c>
      <c r="AI136" s="71">
        <v>0.14193548387096799</v>
      </c>
      <c r="AJ136" s="71">
        <v>5.16129032258065E-2</v>
      </c>
      <c r="AK136" s="71">
        <v>0.11612903225806499</v>
      </c>
      <c r="AL136" s="71">
        <v>0.109677419354839</v>
      </c>
      <c r="AM136" s="71">
        <v>5.8064516129032302E-2</v>
      </c>
    </row>
    <row r="137" spans="2:39">
      <c r="B137" s="423"/>
      <c r="C137" s="392" t="s">
        <v>95</v>
      </c>
      <c r="D137" s="68">
        <v>42</v>
      </c>
      <c r="E137" s="68">
        <v>22</v>
      </c>
      <c r="F137" s="68">
        <v>17</v>
      </c>
      <c r="G137" s="68">
        <v>12</v>
      </c>
      <c r="H137" s="68">
        <v>71</v>
      </c>
      <c r="I137" s="68">
        <v>5</v>
      </c>
      <c r="K137" s="68">
        <v>39</v>
      </c>
      <c r="L137" s="68">
        <v>25</v>
      </c>
      <c r="M137" s="68">
        <v>14</v>
      </c>
      <c r="N137" s="68">
        <v>8</v>
      </c>
      <c r="O137" s="68">
        <v>60</v>
      </c>
      <c r="P137" s="68">
        <v>9</v>
      </c>
      <c r="R137" s="68">
        <v>49</v>
      </c>
      <c r="S137" s="68">
        <v>16</v>
      </c>
      <c r="T137" s="68">
        <v>27</v>
      </c>
      <c r="U137" s="68">
        <v>9</v>
      </c>
      <c r="V137" s="68">
        <v>41</v>
      </c>
      <c r="W137" s="68">
        <v>17</v>
      </c>
      <c r="Y137" s="68">
        <v>51</v>
      </c>
      <c r="Z137" s="68">
        <v>30</v>
      </c>
      <c r="AA137" s="68">
        <v>17</v>
      </c>
      <c r="AB137" s="68">
        <v>7</v>
      </c>
      <c r="AC137" s="68">
        <v>28</v>
      </c>
      <c r="AD137" s="68">
        <v>10</v>
      </c>
      <c r="AE137" s="68">
        <v>17</v>
      </c>
      <c r="AG137" s="68">
        <v>44</v>
      </c>
      <c r="AH137" s="68">
        <v>36</v>
      </c>
      <c r="AI137" s="68">
        <v>17</v>
      </c>
      <c r="AJ137" s="68">
        <v>3</v>
      </c>
      <c r="AK137" s="68">
        <v>31</v>
      </c>
      <c r="AL137" s="68">
        <v>11</v>
      </c>
      <c r="AM137" s="68">
        <v>15</v>
      </c>
    </row>
    <row r="138" spans="2:39">
      <c r="B138" s="423"/>
      <c r="C138" s="391"/>
      <c r="D138" s="71">
        <v>0.24852071005917201</v>
      </c>
      <c r="E138" s="71">
        <v>0.13017751479289899</v>
      </c>
      <c r="F138" s="71">
        <v>0.100591715976331</v>
      </c>
      <c r="G138" s="71">
        <v>7.1005917159763302E-2</v>
      </c>
      <c r="H138" s="71">
        <v>0.42011834319526598</v>
      </c>
      <c r="I138" s="71">
        <v>2.9585798816568001E-2</v>
      </c>
      <c r="K138" s="71">
        <v>0.25161290322580598</v>
      </c>
      <c r="L138" s="71">
        <v>0.16129032258064499</v>
      </c>
      <c r="M138" s="71">
        <v>9.0322580645161299E-2</v>
      </c>
      <c r="N138" s="71">
        <v>5.16129032258065E-2</v>
      </c>
      <c r="O138" s="71">
        <v>0.38709677419354799</v>
      </c>
      <c r="P138" s="71">
        <v>5.8064516129032302E-2</v>
      </c>
      <c r="R138" s="71">
        <v>0.30817610062893103</v>
      </c>
      <c r="S138" s="71">
        <v>0.10062893081761</v>
      </c>
      <c r="T138" s="71">
        <v>0.169811320754717</v>
      </c>
      <c r="U138" s="71">
        <v>5.6603773584905703E-2</v>
      </c>
      <c r="V138" s="71">
        <v>0.25786163522012601</v>
      </c>
      <c r="W138" s="71">
        <v>0.106918238993711</v>
      </c>
      <c r="Y138" s="71">
        <v>0.31874999999999998</v>
      </c>
      <c r="Z138" s="71">
        <v>0.1875</v>
      </c>
      <c r="AA138" s="71">
        <v>0.10625</v>
      </c>
      <c r="AB138" s="71">
        <v>4.3749999999999997E-2</v>
      </c>
      <c r="AC138" s="71">
        <v>0.17499999999999999</v>
      </c>
      <c r="AD138" s="71">
        <v>6.25E-2</v>
      </c>
      <c r="AE138" s="71">
        <v>0.10625</v>
      </c>
      <c r="AG138" s="71">
        <v>0.28025477707006402</v>
      </c>
      <c r="AH138" s="71">
        <v>0.22929936305732501</v>
      </c>
      <c r="AI138" s="71">
        <v>0.10828025477707</v>
      </c>
      <c r="AJ138" s="71">
        <v>1.9108280254777101E-2</v>
      </c>
      <c r="AK138" s="71">
        <v>0.19745222929936301</v>
      </c>
      <c r="AL138" s="71">
        <v>7.0063694267515894E-2</v>
      </c>
      <c r="AM138" s="71">
        <v>9.5541401273885398E-2</v>
      </c>
    </row>
    <row r="139" spans="2:39" ht="13.5" customHeight="1">
      <c r="D139" s="61"/>
      <c r="K139" s="61"/>
      <c r="R139" s="61"/>
      <c r="Y139" s="61"/>
      <c r="AG139" s="61"/>
    </row>
    <row r="140" spans="2:39" ht="12.75" customHeight="1">
      <c r="B140" s="60"/>
    </row>
  </sheetData>
  <dataConsolidate/>
  <mergeCells count="81">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335</v>
      </c>
      <c r="E2" s="54"/>
      <c r="F2" s="54"/>
      <c r="K2" s="54"/>
      <c r="L2" s="54"/>
      <c r="M2" s="54"/>
      <c r="R2" s="54"/>
      <c r="S2" s="54"/>
      <c r="T2" s="54"/>
      <c r="Y2" s="54"/>
      <c r="Z2" s="54"/>
      <c r="AA2" s="54"/>
      <c r="AG2" s="54"/>
      <c r="AH2" s="54"/>
      <c r="AI2" s="54"/>
    </row>
    <row r="4" spans="2:39" ht="86.25" customHeight="1">
      <c r="D4" s="429" t="s">
        <v>895</v>
      </c>
      <c r="E4" s="429"/>
      <c r="F4" s="429"/>
      <c r="G4" s="429"/>
      <c r="H4" s="429"/>
      <c r="I4" s="429"/>
      <c r="K4" s="429" t="s">
        <v>896</v>
      </c>
      <c r="L4" s="429"/>
      <c r="M4" s="429"/>
      <c r="N4" s="429"/>
      <c r="O4" s="429"/>
      <c r="P4" s="429"/>
      <c r="R4" s="429" t="s">
        <v>897</v>
      </c>
      <c r="S4" s="429"/>
      <c r="T4" s="429"/>
      <c r="U4" s="429"/>
      <c r="V4" s="429"/>
      <c r="W4" s="429"/>
      <c r="Y4" s="429" t="s">
        <v>898</v>
      </c>
      <c r="Z4" s="429"/>
      <c r="AA4" s="429"/>
      <c r="AB4" s="429"/>
      <c r="AC4" s="429"/>
      <c r="AD4" s="429"/>
      <c r="AE4" s="429"/>
      <c r="AG4" s="429" t="s">
        <v>899</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6" t="s">
        <v>204</v>
      </c>
      <c r="D7" s="68">
        <v>165</v>
      </c>
      <c r="E7" s="68">
        <v>129</v>
      </c>
      <c r="F7" s="68">
        <v>99</v>
      </c>
      <c r="G7" s="68">
        <v>95</v>
      </c>
      <c r="H7" s="68">
        <v>608</v>
      </c>
      <c r="I7" s="68">
        <v>134</v>
      </c>
      <c r="K7" s="68">
        <v>154</v>
      </c>
      <c r="L7" s="68">
        <v>141</v>
      </c>
      <c r="M7" s="68">
        <v>134</v>
      </c>
      <c r="N7" s="68">
        <v>106</v>
      </c>
      <c r="O7" s="68">
        <v>489</v>
      </c>
      <c r="P7" s="68">
        <v>101</v>
      </c>
      <c r="R7" s="68">
        <v>221</v>
      </c>
      <c r="S7" s="68">
        <v>146</v>
      </c>
      <c r="T7" s="68">
        <v>151</v>
      </c>
      <c r="U7" s="68">
        <v>116</v>
      </c>
      <c r="V7" s="68">
        <v>396</v>
      </c>
      <c r="W7" s="68">
        <v>103</v>
      </c>
      <c r="Y7" s="68">
        <v>245</v>
      </c>
      <c r="Z7" s="68">
        <v>171</v>
      </c>
      <c r="AA7" s="68">
        <v>135</v>
      </c>
      <c r="AB7" s="68">
        <v>108</v>
      </c>
      <c r="AC7" s="68">
        <v>237</v>
      </c>
      <c r="AD7" s="68">
        <v>110</v>
      </c>
      <c r="AE7" s="68">
        <v>131</v>
      </c>
      <c r="AG7" s="68">
        <v>269</v>
      </c>
      <c r="AH7" s="68">
        <v>194</v>
      </c>
      <c r="AI7" s="68">
        <v>129</v>
      </c>
      <c r="AJ7" s="68">
        <v>78</v>
      </c>
      <c r="AK7" s="68">
        <v>190</v>
      </c>
      <c r="AL7" s="68">
        <v>102</v>
      </c>
      <c r="AM7" s="68">
        <v>117</v>
      </c>
    </row>
    <row r="8" spans="2:39" ht="15" customHeight="1">
      <c r="B8" s="422"/>
      <c r="C8" s="156" t="s">
        <v>205</v>
      </c>
      <c r="D8" s="71">
        <v>0.134146341463415</v>
      </c>
      <c r="E8" s="71">
        <v>0.104878048780488</v>
      </c>
      <c r="F8" s="71">
        <v>8.0487804878048796E-2</v>
      </c>
      <c r="G8" s="71">
        <v>7.7235772357723595E-2</v>
      </c>
      <c r="H8" s="71">
        <v>0.49430894308943102</v>
      </c>
      <c r="I8" s="71">
        <v>0.10894308943089399</v>
      </c>
      <c r="K8" s="71">
        <v>0.136888888888889</v>
      </c>
      <c r="L8" s="71">
        <v>0.12533333333333299</v>
      </c>
      <c r="M8" s="71">
        <v>0.119111111111111</v>
      </c>
      <c r="N8" s="71">
        <v>9.4222222222222193E-2</v>
      </c>
      <c r="O8" s="71">
        <v>0.43466666666666698</v>
      </c>
      <c r="P8" s="71">
        <v>8.9777777777777804E-2</v>
      </c>
      <c r="R8" s="71">
        <v>0.19505736981465099</v>
      </c>
      <c r="S8" s="71">
        <v>0.128861429832304</v>
      </c>
      <c r="T8" s="71">
        <v>0.133274492497793</v>
      </c>
      <c r="U8" s="71">
        <v>0.102383053839365</v>
      </c>
      <c r="V8" s="71">
        <v>0.34951456310679602</v>
      </c>
      <c r="W8" s="71">
        <v>9.0909090909090898E-2</v>
      </c>
      <c r="Y8" s="71">
        <v>0.21547933157431801</v>
      </c>
      <c r="Z8" s="71">
        <v>0.150395778364116</v>
      </c>
      <c r="AA8" s="71">
        <v>0.11873350923482801</v>
      </c>
      <c r="AB8" s="71">
        <v>9.4986807387862804E-2</v>
      </c>
      <c r="AC8" s="71">
        <v>0.20844327176781</v>
      </c>
      <c r="AD8" s="71">
        <v>9.6745822339489904E-2</v>
      </c>
      <c r="AE8" s="71">
        <v>0.115215479331574</v>
      </c>
      <c r="AG8" s="71">
        <v>0.24930491195551399</v>
      </c>
      <c r="AH8" s="71">
        <v>0.17979610750695099</v>
      </c>
      <c r="AI8" s="71">
        <v>0.119555143651529</v>
      </c>
      <c r="AJ8" s="71">
        <v>7.2289156626505993E-2</v>
      </c>
      <c r="AK8" s="71">
        <v>0.176088971269694</v>
      </c>
      <c r="AL8" s="71">
        <v>9.4531974050046305E-2</v>
      </c>
      <c r="AM8" s="71">
        <v>0.108433734939759</v>
      </c>
    </row>
    <row r="9" spans="2:39">
      <c r="C9" s="59"/>
      <c r="D9" s="65"/>
      <c r="K9" s="65"/>
      <c r="R9" s="65"/>
      <c r="Y9" s="65"/>
      <c r="AG9" s="65"/>
    </row>
    <row r="10" spans="2:39">
      <c r="B10" s="423" t="s">
        <v>71</v>
      </c>
      <c r="C10" s="391" t="s">
        <v>62</v>
      </c>
      <c r="D10" s="68">
        <v>89</v>
      </c>
      <c r="E10" s="68">
        <v>68</v>
      </c>
      <c r="F10" s="68">
        <v>42</v>
      </c>
      <c r="G10" s="68">
        <v>42</v>
      </c>
      <c r="H10" s="68">
        <v>285</v>
      </c>
      <c r="I10" s="68">
        <v>63</v>
      </c>
      <c r="K10" s="68">
        <v>87</v>
      </c>
      <c r="L10" s="68">
        <v>69</v>
      </c>
      <c r="M10" s="68">
        <v>67</v>
      </c>
      <c r="N10" s="68">
        <v>54</v>
      </c>
      <c r="O10" s="68">
        <v>225</v>
      </c>
      <c r="P10" s="68">
        <v>40</v>
      </c>
      <c r="R10" s="68">
        <v>125</v>
      </c>
      <c r="S10" s="68">
        <v>69</v>
      </c>
      <c r="T10" s="68">
        <v>70</v>
      </c>
      <c r="U10" s="68">
        <v>54</v>
      </c>
      <c r="V10" s="68">
        <v>182</v>
      </c>
      <c r="W10" s="68">
        <v>44</v>
      </c>
      <c r="Y10" s="68">
        <v>140</v>
      </c>
      <c r="Z10" s="68">
        <v>81</v>
      </c>
      <c r="AA10" s="68">
        <v>64</v>
      </c>
      <c r="AB10" s="68">
        <v>55</v>
      </c>
      <c r="AC10" s="68">
        <v>95</v>
      </c>
      <c r="AD10" s="68">
        <v>54</v>
      </c>
      <c r="AE10" s="68">
        <v>56</v>
      </c>
      <c r="AG10" s="68">
        <v>153</v>
      </c>
      <c r="AH10" s="68">
        <v>91</v>
      </c>
      <c r="AI10" s="68">
        <v>57</v>
      </c>
      <c r="AJ10" s="68">
        <v>38</v>
      </c>
      <c r="AK10" s="68">
        <v>84</v>
      </c>
      <c r="AL10" s="68">
        <v>51</v>
      </c>
      <c r="AM10" s="68">
        <v>51</v>
      </c>
    </row>
    <row r="11" spans="2:39">
      <c r="B11" s="423"/>
      <c r="C11" s="390"/>
      <c r="D11" s="71">
        <v>0.15110356536502501</v>
      </c>
      <c r="E11" s="71">
        <v>0.115449915110357</v>
      </c>
      <c r="F11" s="71">
        <v>7.1307300509337798E-2</v>
      </c>
      <c r="G11" s="71">
        <v>7.1307300509337798E-2</v>
      </c>
      <c r="H11" s="71">
        <v>0.483870967741936</v>
      </c>
      <c r="I11" s="71">
        <v>0.106960950764007</v>
      </c>
      <c r="K11" s="71">
        <v>0.16051660516605201</v>
      </c>
      <c r="L11" s="71">
        <v>0.12730627306273101</v>
      </c>
      <c r="M11" s="71">
        <v>0.123616236162362</v>
      </c>
      <c r="N11" s="71">
        <v>9.9630996309963096E-2</v>
      </c>
      <c r="O11" s="71">
        <v>0.41512915129151301</v>
      </c>
      <c r="P11" s="71">
        <v>7.3800738007380101E-2</v>
      </c>
      <c r="R11" s="71">
        <v>0.22977941176470601</v>
      </c>
      <c r="S11" s="71">
        <v>0.126838235294118</v>
      </c>
      <c r="T11" s="71">
        <v>0.128676470588235</v>
      </c>
      <c r="U11" s="71">
        <v>9.9264705882352894E-2</v>
      </c>
      <c r="V11" s="71">
        <v>0.33455882352941202</v>
      </c>
      <c r="W11" s="71">
        <v>8.0882352941176502E-2</v>
      </c>
      <c r="Y11" s="71">
        <v>0.25688073394495398</v>
      </c>
      <c r="Z11" s="71">
        <v>0.14862385321100899</v>
      </c>
      <c r="AA11" s="71">
        <v>0.11743119266054999</v>
      </c>
      <c r="AB11" s="71">
        <v>0.100917431192661</v>
      </c>
      <c r="AC11" s="71">
        <v>0.17431192660550501</v>
      </c>
      <c r="AD11" s="71">
        <v>9.90825688073394E-2</v>
      </c>
      <c r="AE11" s="71">
        <v>0.102752293577982</v>
      </c>
      <c r="AG11" s="71">
        <v>0.29142857142857098</v>
      </c>
      <c r="AH11" s="71">
        <v>0.17333333333333301</v>
      </c>
      <c r="AI11" s="71">
        <v>0.108571428571429</v>
      </c>
      <c r="AJ11" s="71">
        <v>7.2380952380952407E-2</v>
      </c>
      <c r="AK11" s="71">
        <v>0.16</v>
      </c>
      <c r="AL11" s="71">
        <v>9.71428571428571E-2</v>
      </c>
      <c r="AM11" s="71">
        <v>9.71428571428571E-2</v>
      </c>
    </row>
    <row r="12" spans="2:39">
      <c r="B12" s="423"/>
      <c r="C12" s="391" t="s">
        <v>63</v>
      </c>
      <c r="D12" s="68">
        <v>76</v>
      </c>
      <c r="E12" s="68">
        <v>61</v>
      </c>
      <c r="F12" s="68">
        <v>57</v>
      </c>
      <c r="G12" s="68">
        <v>53</v>
      </c>
      <c r="H12" s="68">
        <v>323</v>
      </c>
      <c r="I12" s="68">
        <v>71</v>
      </c>
      <c r="K12" s="68">
        <v>67</v>
      </c>
      <c r="L12" s="68">
        <v>72</v>
      </c>
      <c r="M12" s="68">
        <v>67</v>
      </c>
      <c r="N12" s="68">
        <v>52</v>
      </c>
      <c r="O12" s="68">
        <v>264</v>
      </c>
      <c r="P12" s="68">
        <v>61</v>
      </c>
      <c r="R12" s="68">
        <v>96</v>
      </c>
      <c r="S12" s="68">
        <v>77</v>
      </c>
      <c r="T12" s="68">
        <v>81</v>
      </c>
      <c r="U12" s="68">
        <v>62</v>
      </c>
      <c r="V12" s="68">
        <v>214</v>
      </c>
      <c r="W12" s="68">
        <v>59</v>
      </c>
      <c r="Y12" s="68">
        <v>105</v>
      </c>
      <c r="Z12" s="68">
        <v>90</v>
      </c>
      <c r="AA12" s="68">
        <v>71</v>
      </c>
      <c r="AB12" s="68">
        <v>53</v>
      </c>
      <c r="AC12" s="68">
        <v>142</v>
      </c>
      <c r="AD12" s="68">
        <v>56</v>
      </c>
      <c r="AE12" s="68">
        <v>75</v>
      </c>
      <c r="AG12" s="68">
        <v>116</v>
      </c>
      <c r="AH12" s="68">
        <v>103</v>
      </c>
      <c r="AI12" s="68">
        <v>72</v>
      </c>
      <c r="AJ12" s="68">
        <v>40</v>
      </c>
      <c r="AK12" s="68">
        <v>106</v>
      </c>
      <c r="AL12" s="68">
        <v>51</v>
      </c>
      <c r="AM12" s="68">
        <v>66</v>
      </c>
    </row>
    <row r="13" spans="2:39">
      <c r="B13" s="423"/>
      <c r="C13" s="391"/>
      <c r="D13" s="71">
        <v>0.11856474258970399</v>
      </c>
      <c r="E13" s="71">
        <v>9.5163806552262101E-2</v>
      </c>
      <c r="F13" s="71">
        <v>8.8923556942277701E-2</v>
      </c>
      <c r="G13" s="71">
        <v>8.2683307332293302E-2</v>
      </c>
      <c r="H13" s="71">
        <v>0.50390015600624005</v>
      </c>
      <c r="I13" s="71">
        <v>0.110764430577223</v>
      </c>
      <c r="K13" s="71">
        <v>0.114922813036021</v>
      </c>
      <c r="L13" s="71">
        <v>0.12349914236706699</v>
      </c>
      <c r="M13" s="71">
        <v>0.114922813036021</v>
      </c>
      <c r="N13" s="71">
        <v>8.9193825042881605E-2</v>
      </c>
      <c r="O13" s="71">
        <v>0.45283018867924502</v>
      </c>
      <c r="P13" s="71">
        <v>0.104631217838765</v>
      </c>
      <c r="R13" s="71">
        <v>0.16298811544991501</v>
      </c>
      <c r="S13" s="71">
        <v>0.13073005093378601</v>
      </c>
      <c r="T13" s="71">
        <v>0.13752122241086601</v>
      </c>
      <c r="U13" s="71">
        <v>0.105263157894737</v>
      </c>
      <c r="V13" s="71">
        <v>0.36332767402376898</v>
      </c>
      <c r="W13" s="71">
        <v>0.100169779286927</v>
      </c>
      <c r="Y13" s="71">
        <v>0.177364864864865</v>
      </c>
      <c r="Z13" s="71">
        <v>0.152027027027027</v>
      </c>
      <c r="AA13" s="71">
        <v>0.119932432432432</v>
      </c>
      <c r="AB13" s="71">
        <v>8.9527027027027001E-2</v>
      </c>
      <c r="AC13" s="71">
        <v>0.239864864864865</v>
      </c>
      <c r="AD13" s="71">
        <v>9.45945945945946E-2</v>
      </c>
      <c r="AE13" s="71">
        <v>0.12668918918918901</v>
      </c>
      <c r="AG13" s="71">
        <v>0.20938628158844799</v>
      </c>
      <c r="AH13" s="71">
        <v>0.185920577617329</v>
      </c>
      <c r="AI13" s="71">
        <v>0.129963898916967</v>
      </c>
      <c r="AJ13" s="71">
        <v>7.2202166064981907E-2</v>
      </c>
      <c r="AK13" s="71">
        <v>0.191335740072202</v>
      </c>
      <c r="AL13" s="71">
        <v>9.2057761732852003E-2</v>
      </c>
      <c r="AM13" s="71">
        <v>0.11913357400721999</v>
      </c>
    </row>
    <row r="14" spans="2:39">
      <c r="B14" s="2"/>
      <c r="C14" s="59"/>
      <c r="D14" s="65"/>
      <c r="K14" s="65"/>
      <c r="R14" s="65"/>
      <c r="Y14" s="65"/>
      <c r="AG14" s="65"/>
    </row>
    <row r="15" spans="2:39">
      <c r="B15" s="425" t="s">
        <v>77</v>
      </c>
      <c r="C15" s="392" t="s">
        <v>64</v>
      </c>
      <c r="D15" s="68">
        <v>15</v>
      </c>
      <c r="E15" s="68">
        <v>17</v>
      </c>
      <c r="F15" s="68">
        <v>15</v>
      </c>
      <c r="G15" s="68">
        <v>14</v>
      </c>
      <c r="H15" s="68">
        <v>34</v>
      </c>
      <c r="I15" s="68">
        <v>3</v>
      </c>
      <c r="K15" s="68">
        <v>14</v>
      </c>
      <c r="L15" s="68">
        <v>18</v>
      </c>
      <c r="M15" s="68">
        <v>17</v>
      </c>
      <c r="N15" s="68">
        <v>17</v>
      </c>
      <c r="O15" s="68">
        <v>24</v>
      </c>
      <c r="P15" s="68">
        <v>1</v>
      </c>
      <c r="R15" s="68">
        <v>21</v>
      </c>
      <c r="S15" s="68">
        <v>17</v>
      </c>
      <c r="T15" s="68">
        <v>15</v>
      </c>
      <c r="U15" s="68">
        <v>10</v>
      </c>
      <c r="V15" s="68">
        <v>13</v>
      </c>
      <c r="W15" s="68">
        <v>1</v>
      </c>
      <c r="Y15" s="68">
        <v>31</v>
      </c>
      <c r="Z15" s="68">
        <v>14</v>
      </c>
      <c r="AA15" s="68">
        <v>10</v>
      </c>
      <c r="AB15" s="68">
        <v>3</v>
      </c>
      <c r="AC15" s="68">
        <v>4</v>
      </c>
      <c r="AD15" s="68">
        <v>2</v>
      </c>
      <c r="AE15" s="68">
        <v>0</v>
      </c>
      <c r="AG15" s="68">
        <v>24</v>
      </c>
      <c r="AH15" s="68">
        <v>24</v>
      </c>
      <c r="AI15" s="68">
        <v>16</v>
      </c>
      <c r="AJ15" s="68">
        <v>2</v>
      </c>
      <c r="AK15" s="68">
        <v>5</v>
      </c>
      <c r="AL15" s="68">
        <v>5</v>
      </c>
      <c r="AM15" s="68">
        <v>1</v>
      </c>
    </row>
    <row r="16" spans="2:39">
      <c r="B16" s="426"/>
      <c r="C16" s="390"/>
      <c r="D16" s="71">
        <v>0.15306122448979601</v>
      </c>
      <c r="E16" s="71">
        <v>0.17346938775510201</v>
      </c>
      <c r="F16" s="71">
        <v>0.15306122448979601</v>
      </c>
      <c r="G16" s="71">
        <v>0.14285714285714299</v>
      </c>
      <c r="H16" s="71">
        <v>0.34693877551020402</v>
      </c>
      <c r="I16" s="71">
        <v>3.06122448979592E-2</v>
      </c>
      <c r="K16" s="71">
        <v>0.15384615384615399</v>
      </c>
      <c r="L16" s="71">
        <v>0.19780219780219799</v>
      </c>
      <c r="M16" s="71">
        <v>0.18681318681318701</v>
      </c>
      <c r="N16" s="71">
        <v>0.18681318681318701</v>
      </c>
      <c r="O16" s="71">
        <v>0.26373626373626402</v>
      </c>
      <c r="P16" s="71">
        <v>1.0989010989011E-2</v>
      </c>
      <c r="R16" s="71">
        <v>0.27272727272727298</v>
      </c>
      <c r="S16" s="71">
        <v>0.22077922077922099</v>
      </c>
      <c r="T16" s="71">
        <v>0.19480519480519501</v>
      </c>
      <c r="U16" s="71">
        <v>0.12987012987013</v>
      </c>
      <c r="V16" s="71">
        <v>0.168831168831169</v>
      </c>
      <c r="W16" s="71">
        <v>1.2987012987013E-2</v>
      </c>
      <c r="Y16" s="71">
        <v>0.484375</v>
      </c>
      <c r="Z16" s="71">
        <v>0.21875</v>
      </c>
      <c r="AA16" s="71">
        <v>0.15625</v>
      </c>
      <c r="AB16" s="71">
        <v>4.6875E-2</v>
      </c>
      <c r="AC16" s="71">
        <v>6.25E-2</v>
      </c>
      <c r="AD16" s="71">
        <v>3.125E-2</v>
      </c>
      <c r="AE16" s="71">
        <v>0</v>
      </c>
      <c r="AG16" s="71">
        <v>0.31168831168831201</v>
      </c>
      <c r="AH16" s="71">
        <v>0.31168831168831201</v>
      </c>
      <c r="AI16" s="71">
        <v>0.207792207792208</v>
      </c>
      <c r="AJ16" s="71">
        <v>2.5974025974026E-2</v>
      </c>
      <c r="AK16" s="71">
        <v>6.4935064935064901E-2</v>
      </c>
      <c r="AL16" s="71">
        <v>6.4935064935064901E-2</v>
      </c>
      <c r="AM16" s="71">
        <v>1.2987012987013E-2</v>
      </c>
    </row>
    <row r="17" spans="2:39">
      <c r="B17" s="426"/>
      <c r="C17" s="392" t="s">
        <v>65</v>
      </c>
      <c r="D17" s="68">
        <v>45</v>
      </c>
      <c r="E17" s="68">
        <v>27</v>
      </c>
      <c r="F17" s="68">
        <v>25</v>
      </c>
      <c r="G17" s="68">
        <v>21</v>
      </c>
      <c r="H17" s="68">
        <v>53</v>
      </c>
      <c r="I17" s="68">
        <v>8</v>
      </c>
      <c r="K17" s="68">
        <v>36</v>
      </c>
      <c r="L17" s="68">
        <v>38</v>
      </c>
      <c r="M17" s="68">
        <v>35</v>
      </c>
      <c r="N17" s="68">
        <v>18</v>
      </c>
      <c r="O17" s="68">
        <v>40</v>
      </c>
      <c r="P17" s="68">
        <v>1</v>
      </c>
      <c r="R17" s="68">
        <v>50</v>
      </c>
      <c r="S17" s="68">
        <v>41</v>
      </c>
      <c r="T17" s="68">
        <v>24</v>
      </c>
      <c r="U17" s="68">
        <v>12</v>
      </c>
      <c r="V17" s="68">
        <v>18</v>
      </c>
      <c r="W17" s="68">
        <v>4</v>
      </c>
      <c r="Y17" s="68">
        <v>69</v>
      </c>
      <c r="Z17" s="68">
        <v>48</v>
      </c>
      <c r="AA17" s="68">
        <v>18</v>
      </c>
      <c r="AB17" s="68">
        <v>5</v>
      </c>
      <c r="AC17" s="68">
        <v>7</v>
      </c>
      <c r="AD17" s="68">
        <v>6</v>
      </c>
      <c r="AE17" s="68">
        <v>1</v>
      </c>
      <c r="AG17" s="68">
        <v>51</v>
      </c>
      <c r="AH17" s="68">
        <v>39</v>
      </c>
      <c r="AI17" s="68">
        <v>17</v>
      </c>
      <c r="AJ17" s="68">
        <v>8</v>
      </c>
      <c r="AK17" s="68">
        <v>8</v>
      </c>
      <c r="AL17" s="68">
        <v>3</v>
      </c>
      <c r="AM17" s="68">
        <v>0</v>
      </c>
    </row>
    <row r="18" spans="2:39">
      <c r="B18" s="426"/>
      <c r="C18" s="390"/>
      <c r="D18" s="71">
        <v>0.25139664804469303</v>
      </c>
      <c r="E18" s="71">
        <v>0.15083798882681601</v>
      </c>
      <c r="F18" s="71">
        <v>0.13966480446927401</v>
      </c>
      <c r="G18" s="71">
        <v>0.11731843575419</v>
      </c>
      <c r="H18" s="71">
        <v>0.29608938547486002</v>
      </c>
      <c r="I18" s="71">
        <v>4.4692737430167599E-2</v>
      </c>
      <c r="K18" s="71">
        <v>0.214285714285714</v>
      </c>
      <c r="L18" s="71">
        <v>0.226190476190476</v>
      </c>
      <c r="M18" s="71">
        <v>0.20833333333333301</v>
      </c>
      <c r="N18" s="71">
        <v>0.107142857142857</v>
      </c>
      <c r="O18" s="71">
        <v>0.238095238095238</v>
      </c>
      <c r="P18" s="72">
        <v>5.9523809523809503E-3</v>
      </c>
      <c r="R18" s="71">
        <v>0.33557046979865801</v>
      </c>
      <c r="S18" s="71">
        <v>0.27516778523489899</v>
      </c>
      <c r="T18" s="71">
        <v>0.161073825503356</v>
      </c>
      <c r="U18" s="71">
        <v>8.0536912751677903E-2</v>
      </c>
      <c r="V18" s="71">
        <v>0.12080536912751701</v>
      </c>
      <c r="W18" s="71">
        <v>2.68456375838926E-2</v>
      </c>
      <c r="Y18" s="71">
        <v>0.44805194805194798</v>
      </c>
      <c r="Z18" s="71">
        <v>0.31168831168831201</v>
      </c>
      <c r="AA18" s="71">
        <v>0.11688311688311701</v>
      </c>
      <c r="AB18" s="71">
        <v>3.2467532467532499E-2</v>
      </c>
      <c r="AC18" s="71">
        <v>4.5454545454545497E-2</v>
      </c>
      <c r="AD18" s="71">
        <v>3.8961038961039002E-2</v>
      </c>
      <c r="AE18" s="72">
        <v>6.4935064935064896E-3</v>
      </c>
      <c r="AG18" s="71">
        <v>0.40476190476190499</v>
      </c>
      <c r="AH18" s="71">
        <v>0.30952380952380998</v>
      </c>
      <c r="AI18" s="71">
        <v>0.134920634920635</v>
      </c>
      <c r="AJ18" s="71">
        <v>6.3492063492063502E-2</v>
      </c>
      <c r="AK18" s="71">
        <v>6.3492063492063502E-2</v>
      </c>
      <c r="AL18" s="71">
        <v>2.3809523809523801E-2</v>
      </c>
      <c r="AM18" s="71">
        <v>0</v>
      </c>
    </row>
    <row r="19" spans="2:39">
      <c r="B19" s="426"/>
      <c r="C19" s="392" t="s">
        <v>66</v>
      </c>
      <c r="D19" s="68">
        <v>42</v>
      </c>
      <c r="E19" s="68">
        <v>34</v>
      </c>
      <c r="F19" s="68">
        <v>16</v>
      </c>
      <c r="G19" s="68">
        <v>16</v>
      </c>
      <c r="H19" s="68">
        <v>97</v>
      </c>
      <c r="I19" s="68">
        <v>16</v>
      </c>
      <c r="K19" s="68">
        <v>45</v>
      </c>
      <c r="L19" s="68">
        <v>32</v>
      </c>
      <c r="M19" s="68">
        <v>31</v>
      </c>
      <c r="N19" s="68">
        <v>22</v>
      </c>
      <c r="O19" s="68">
        <v>67</v>
      </c>
      <c r="P19" s="68">
        <v>8</v>
      </c>
      <c r="R19" s="68">
        <v>77</v>
      </c>
      <c r="S19" s="68">
        <v>33</v>
      </c>
      <c r="T19" s="68">
        <v>33</v>
      </c>
      <c r="U19" s="68">
        <v>27</v>
      </c>
      <c r="V19" s="68">
        <v>52</v>
      </c>
      <c r="W19" s="68">
        <v>4</v>
      </c>
      <c r="Y19" s="68">
        <v>77</v>
      </c>
      <c r="Z19" s="68">
        <v>46</v>
      </c>
      <c r="AA19" s="68">
        <v>36</v>
      </c>
      <c r="AB19" s="68">
        <v>19</v>
      </c>
      <c r="AC19" s="68">
        <v>32</v>
      </c>
      <c r="AD19" s="68">
        <v>10</v>
      </c>
      <c r="AE19" s="68">
        <v>10</v>
      </c>
      <c r="AG19" s="68">
        <v>90</v>
      </c>
      <c r="AH19" s="68">
        <v>48</v>
      </c>
      <c r="AI19" s="68">
        <v>27</v>
      </c>
      <c r="AJ19" s="68">
        <v>12</v>
      </c>
      <c r="AK19" s="68">
        <v>16</v>
      </c>
      <c r="AL19" s="68">
        <v>6</v>
      </c>
      <c r="AM19" s="68">
        <v>1</v>
      </c>
    </row>
    <row r="20" spans="2:39">
      <c r="B20" s="426"/>
      <c r="C20" s="390"/>
      <c r="D20" s="71">
        <v>0.19004524886877799</v>
      </c>
      <c r="E20" s="71">
        <v>0.15384615384615399</v>
      </c>
      <c r="F20" s="71">
        <v>7.2398190045248903E-2</v>
      </c>
      <c r="G20" s="71">
        <v>7.2398190045248903E-2</v>
      </c>
      <c r="H20" s="71">
        <v>0.43891402714932098</v>
      </c>
      <c r="I20" s="71">
        <v>7.2398190045248903E-2</v>
      </c>
      <c r="K20" s="71">
        <v>0.219512195121951</v>
      </c>
      <c r="L20" s="71">
        <v>0.15609756097561001</v>
      </c>
      <c r="M20" s="71">
        <v>0.151219512195122</v>
      </c>
      <c r="N20" s="71">
        <v>0.107317073170732</v>
      </c>
      <c r="O20" s="71">
        <v>0.326829268292683</v>
      </c>
      <c r="P20" s="71">
        <v>3.9024390243902397E-2</v>
      </c>
      <c r="R20" s="71">
        <v>0.34070796460177</v>
      </c>
      <c r="S20" s="71">
        <v>0.146017699115044</v>
      </c>
      <c r="T20" s="71">
        <v>0.146017699115044</v>
      </c>
      <c r="U20" s="71">
        <v>0.119469026548673</v>
      </c>
      <c r="V20" s="71">
        <v>0.23008849557522101</v>
      </c>
      <c r="W20" s="71">
        <v>1.7699115044247801E-2</v>
      </c>
      <c r="Y20" s="71">
        <v>0.33478260869565202</v>
      </c>
      <c r="Z20" s="71">
        <v>0.2</v>
      </c>
      <c r="AA20" s="71">
        <v>0.15652173913043499</v>
      </c>
      <c r="AB20" s="71">
        <v>8.2608695652173894E-2</v>
      </c>
      <c r="AC20" s="71">
        <v>0.139130434782609</v>
      </c>
      <c r="AD20" s="71">
        <v>4.3478260869565202E-2</v>
      </c>
      <c r="AE20" s="71">
        <v>4.3478260869565202E-2</v>
      </c>
      <c r="AG20" s="71">
        <v>0.45</v>
      </c>
      <c r="AH20" s="71">
        <v>0.24</v>
      </c>
      <c r="AI20" s="71">
        <v>0.13500000000000001</v>
      </c>
      <c r="AJ20" s="71">
        <v>0.06</v>
      </c>
      <c r="AK20" s="71">
        <v>0.08</v>
      </c>
      <c r="AL20" s="71">
        <v>0.03</v>
      </c>
      <c r="AM20" s="72">
        <v>5.0000000000000001E-3</v>
      </c>
    </row>
    <row r="21" spans="2:39">
      <c r="B21" s="426"/>
      <c r="C21" s="392" t="s">
        <v>67</v>
      </c>
      <c r="D21" s="68">
        <v>31</v>
      </c>
      <c r="E21" s="68">
        <v>30</v>
      </c>
      <c r="F21" s="68">
        <v>22</v>
      </c>
      <c r="G21" s="68">
        <v>19</v>
      </c>
      <c r="H21" s="68">
        <v>106</v>
      </c>
      <c r="I21" s="68">
        <v>10</v>
      </c>
      <c r="K21" s="68">
        <v>28</v>
      </c>
      <c r="L21" s="68">
        <v>27</v>
      </c>
      <c r="M21" s="68">
        <v>24</v>
      </c>
      <c r="N21" s="68">
        <v>22</v>
      </c>
      <c r="O21" s="68">
        <v>86</v>
      </c>
      <c r="P21" s="68">
        <v>14</v>
      </c>
      <c r="R21" s="68">
        <v>39</v>
      </c>
      <c r="S21" s="68">
        <v>21</v>
      </c>
      <c r="T21" s="68">
        <v>34</v>
      </c>
      <c r="U21" s="68">
        <v>23</v>
      </c>
      <c r="V21" s="68">
        <v>59</v>
      </c>
      <c r="W21" s="68">
        <v>7</v>
      </c>
      <c r="Y21" s="68">
        <v>52</v>
      </c>
      <c r="Z21" s="68">
        <v>31</v>
      </c>
      <c r="AA21" s="68">
        <v>34</v>
      </c>
      <c r="AB21" s="68">
        <v>21</v>
      </c>
      <c r="AC21" s="68">
        <v>32</v>
      </c>
      <c r="AD21" s="68">
        <v>8</v>
      </c>
      <c r="AE21" s="68">
        <v>9</v>
      </c>
      <c r="AG21" s="68">
        <v>55</v>
      </c>
      <c r="AH21" s="68">
        <v>34</v>
      </c>
      <c r="AI21" s="68">
        <v>24</v>
      </c>
      <c r="AJ21" s="68">
        <v>20</v>
      </c>
      <c r="AK21" s="68">
        <v>25</v>
      </c>
      <c r="AL21" s="68">
        <v>16</v>
      </c>
      <c r="AM21" s="68">
        <v>9</v>
      </c>
    </row>
    <row r="22" spans="2:39">
      <c r="B22" s="426"/>
      <c r="C22" s="390"/>
      <c r="D22" s="71">
        <v>0.142201834862385</v>
      </c>
      <c r="E22" s="71">
        <v>0.13761467889908299</v>
      </c>
      <c r="F22" s="71">
        <v>0.100917431192661</v>
      </c>
      <c r="G22" s="71">
        <v>8.7155963302752298E-2</v>
      </c>
      <c r="H22" s="71">
        <v>0.48623853211009199</v>
      </c>
      <c r="I22" s="71">
        <v>4.5871559633027498E-2</v>
      </c>
      <c r="K22" s="71">
        <v>0.13930348258706499</v>
      </c>
      <c r="L22" s="71">
        <v>0.134328358208955</v>
      </c>
      <c r="M22" s="71">
        <v>0.119402985074627</v>
      </c>
      <c r="N22" s="71">
        <v>0.109452736318408</v>
      </c>
      <c r="O22" s="71">
        <v>0.42786069651741299</v>
      </c>
      <c r="P22" s="71">
        <v>6.9651741293532299E-2</v>
      </c>
      <c r="R22" s="71">
        <v>0.213114754098361</v>
      </c>
      <c r="S22" s="71">
        <v>0.114754098360656</v>
      </c>
      <c r="T22" s="71">
        <v>0.185792349726776</v>
      </c>
      <c r="U22" s="71">
        <v>0.12568306010929001</v>
      </c>
      <c r="V22" s="71">
        <v>0.32240437158469898</v>
      </c>
      <c r="W22" s="71">
        <v>3.8251366120218601E-2</v>
      </c>
      <c r="Y22" s="71">
        <v>0.27807486631015998</v>
      </c>
      <c r="Z22" s="71">
        <v>0.16577540106951899</v>
      </c>
      <c r="AA22" s="71">
        <v>0.18181818181818199</v>
      </c>
      <c r="AB22" s="71">
        <v>0.11229946524064199</v>
      </c>
      <c r="AC22" s="71">
        <v>0.17112299465240599</v>
      </c>
      <c r="AD22" s="71">
        <v>4.2780748663101602E-2</v>
      </c>
      <c r="AE22" s="71">
        <v>4.8128342245989303E-2</v>
      </c>
      <c r="AG22" s="71">
        <v>0.30054644808743203</v>
      </c>
      <c r="AH22" s="71">
        <v>0.185792349726776</v>
      </c>
      <c r="AI22" s="71">
        <v>0.13114754098360701</v>
      </c>
      <c r="AJ22" s="71">
        <v>0.109289617486339</v>
      </c>
      <c r="AK22" s="71">
        <v>0.13661202185792401</v>
      </c>
      <c r="AL22" s="71">
        <v>8.7431693989070997E-2</v>
      </c>
      <c r="AM22" s="71">
        <v>4.91803278688525E-2</v>
      </c>
    </row>
    <row r="23" spans="2:39">
      <c r="B23" s="426"/>
      <c r="C23" s="392" t="s">
        <v>68</v>
      </c>
      <c r="D23" s="68">
        <v>25</v>
      </c>
      <c r="E23" s="68">
        <v>18</v>
      </c>
      <c r="F23" s="68">
        <v>15</v>
      </c>
      <c r="G23" s="68">
        <v>19</v>
      </c>
      <c r="H23" s="68">
        <v>112</v>
      </c>
      <c r="I23" s="68">
        <v>21</v>
      </c>
      <c r="K23" s="68">
        <v>20</v>
      </c>
      <c r="L23" s="68">
        <v>17</v>
      </c>
      <c r="M23" s="68">
        <v>17</v>
      </c>
      <c r="N23" s="68">
        <v>21</v>
      </c>
      <c r="O23" s="68">
        <v>105</v>
      </c>
      <c r="P23" s="68">
        <v>12</v>
      </c>
      <c r="R23" s="68">
        <v>20</v>
      </c>
      <c r="S23" s="68">
        <v>28</v>
      </c>
      <c r="T23" s="68">
        <v>31</v>
      </c>
      <c r="U23" s="68">
        <v>22</v>
      </c>
      <c r="V23" s="68">
        <v>83</v>
      </c>
      <c r="W23" s="68">
        <v>13</v>
      </c>
      <c r="Y23" s="68">
        <v>24</v>
      </c>
      <c r="Z23" s="68">
        <v>31</v>
      </c>
      <c r="AA23" s="68">
        <v>30</v>
      </c>
      <c r="AB23" s="68">
        <v>24</v>
      </c>
      <c r="AC23" s="68">
        <v>53</v>
      </c>
      <c r="AD23" s="68">
        <v>20</v>
      </c>
      <c r="AE23" s="68">
        <v>18</v>
      </c>
      <c r="AG23" s="68">
        <v>34</v>
      </c>
      <c r="AH23" s="68">
        <v>28</v>
      </c>
      <c r="AI23" s="68">
        <v>26</v>
      </c>
      <c r="AJ23" s="68">
        <v>23</v>
      </c>
      <c r="AK23" s="68">
        <v>33</v>
      </c>
      <c r="AL23" s="68">
        <v>17</v>
      </c>
      <c r="AM23" s="68">
        <v>11</v>
      </c>
    </row>
    <row r="24" spans="2:39">
      <c r="B24" s="426"/>
      <c r="C24" s="390"/>
      <c r="D24" s="71">
        <v>0.119047619047619</v>
      </c>
      <c r="E24" s="71">
        <v>8.5714285714285701E-2</v>
      </c>
      <c r="F24" s="71">
        <v>7.1428571428571397E-2</v>
      </c>
      <c r="G24" s="71">
        <v>9.0476190476190502E-2</v>
      </c>
      <c r="H24" s="71">
        <v>0.53333333333333299</v>
      </c>
      <c r="I24" s="71">
        <v>0.1</v>
      </c>
      <c r="K24" s="71">
        <v>0.104166666666667</v>
      </c>
      <c r="L24" s="71">
        <v>8.8541666666666699E-2</v>
      </c>
      <c r="M24" s="71">
        <v>8.8541666666666699E-2</v>
      </c>
      <c r="N24" s="71">
        <v>0.109375</v>
      </c>
      <c r="O24" s="71">
        <v>0.546875</v>
      </c>
      <c r="P24" s="71">
        <v>6.25E-2</v>
      </c>
      <c r="R24" s="71">
        <v>0.101522842639594</v>
      </c>
      <c r="S24" s="71">
        <v>0.14213197969543101</v>
      </c>
      <c r="T24" s="71">
        <v>0.157360406091371</v>
      </c>
      <c r="U24" s="71">
        <v>0.111675126903553</v>
      </c>
      <c r="V24" s="71">
        <v>0.42131979695431498</v>
      </c>
      <c r="W24" s="71">
        <v>6.5989847715736002E-2</v>
      </c>
      <c r="Y24" s="71">
        <v>0.12</v>
      </c>
      <c r="Z24" s="71">
        <v>0.155</v>
      </c>
      <c r="AA24" s="71">
        <v>0.15</v>
      </c>
      <c r="AB24" s="71">
        <v>0.12</v>
      </c>
      <c r="AC24" s="71">
        <v>0.26500000000000001</v>
      </c>
      <c r="AD24" s="71">
        <v>0.1</v>
      </c>
      <c r="AE24" s="71">
        <v>0.09</v>
      </c>
      <c r="AG24" s="71">
        <v>0.19767441860465099</v>
      </c>
      <c r="AH24" s="71">
        <v>0.162790697674419</v>
      </c>
      <c r="AI24" s="71">
        <v>0.15116279069767399</v>
      </c>
      <c r="AJ24" s="71">
        <v>0.13372093023255799</v>
      </c>
      <c r="AK24" s="71">
        <v>0.19186046511627899</v>
      </c>
      <c r="AL24" s="71">
        <v>9.8837209302325604E-2</v>
      </c>
      <c r="AM24" s="71">
        <v>6.3953488372092998E-2</v>
      </c>
    </row>
    <row r="25" spans="2:39">
      <c r="B25" s="426"/>
      <c r="C25" s="392" t="s">
        <v>69</v>
      </c>
      <c r="D25" s="68">
        <v>5</v>
      </c>
      <c r="E25" s="68">
        <v>0</v>
      </c>
      <c r="F25" s="68">
        <v>5</v>
      </c>
      <c r="G25" s="68">
        <v>1</v>
      </c>
      <c r="H25" s="68">
        <v>48</v>
      </c>
      <c r="I25" s="68">
        <v>13</v>
      </c>
      <c r="K25" s="68">
        <v>8</v>
      </c>
      <c r="L25" s="68">
        <v>5</v>
      </c>
      <c r="M25" s="68">
        <v>7</v>
      </c>
      <c r="N25" s="68">
        <v>1</v>
      </c>
      <c r="O25" s="68">
        <v>37</v>
      </c>
      <c r="P25" s="68">
        <v>5</v>
      </c>
      <c r="R25" s="68">
        <v>10</v>
      </c>
      <c r="S25" s="68">
        <v>2</v>
      </c>
      <c r="T25" s="68">
        <v>10</v>
      </c>
      <c r="U25" s="68">
        <v>9</v>
      </c>
      <c r="V25" s="68">
        <v>54</v>
      </c>
      <c r="W25" s="68">
        <v>9</v>
      </c>
      <c r="Y25" s="68">
        <v>3</v>
      </c>
      <c r="Z25" s="68">
        <v>9</v>
      </c>
      <c r="AA25" s="68">
        <v>6</v>
      </c>
      <c r="AB25" s="68">
        <v>10</v>
      </c>
      <c r="AC25" s="68">
        <v>22</v>
      </c>
      <c r="AD25" s="68">
        <v>14</v>
      </c>
      <c r="AE25" s="68">
        <v>15</v>
      </c>
      <c r="AG25" s="68">
        <v>8</v>
      </c>
      <c r="AH25" s="68">
        <v>9</v>
      </c>
      <c r="AI25" s="68">
        <v>12</v>
      </c>
      <c r="AJ25" s="68">
        <v>3</v>
      </c>
      <c r="AK25" s="68">
        <v>22</v>
      </c>
      <c r="AL25" s="68">
        <v>10</v>
      </c>
      <c r="AM25" s="68">
        <v>13</v>
      </c>
    </row>
    <row r="26" spans="2:39">
      <c r="B26" s="426"/>
      <c r="C26" s="390"/>
      <c r="D26" s="71">
        <v>6.9444444444444406E-2</v>
      </c>
      <c r="E26" s="71">
        <v>0</v>
      </c>
      <c r="F26" s="71">
        <v>6.9444444444444406E-2</v>
      </c>
      <c r="G26" s="71">
        <v>1.38888888888889E-2</v>
      </c>
      <c r="H26" s="71">
        <v>0.66666666666666696</v>
      </c>
      <c r="I26" s="71">
        <v>0.180555555555556</v>
      </c>
      <c r="K26" s="71">
        <v>0.126984126984127</v>
      </c>
      <c r="L26" s="71">
        <v>7.9365079365079402E-2</v>
      </c>
      <c r="M26" s="71">
        <v>0.11111111111111099</v>
      </c>
      <c r="N26" s="71">
        <v>1.58730158730159E-2</v>
      </c>
      <c r="O26" s="71">
        <v>0.58730158730158699</v>
      </c>
      <c r="P26" s="71">
        <v>7.9365079365079402E-2</v>
      </c>
      <c r="R26" s="71">
        <v>0.10638297872340401</v>
      </c>
      <c r="S26" s="71">
        <v>2.1276595744680899E-2</v>
      </c>
      <c r="T26" s="71">
        <v>0.10638297872340401</v>
      </c>
      <c r="U26" s="71">
        <v>9.5744680851063801E-2</v>
      </c>
      <c r="V26" s="71">
        <v>0.57446808510638303</v>
      </c>
      <c r="W26" s="71">
        <v>9.5744680851063801E-2</v>
      </c>
      <c r="Y26" s="71">
        <v>3.7974683544303799E-2</v>
      </c>
      <c r="Z26" s="71">
        <v>0.113924050632911</v>
      </c>
      <c r="AA26" s="71">
        <v>7.5949367088607597E-2</v>
      </c>
      <c r="AB26" s="71">
        <v>0.126582278481013</v>
      </c>
      <c r="AC26" s="71">
        <v>0.278481012658228</v>
      </c>
      <c r="AD26" s="71">
        <v>0.177215189873418</v>
      </c>
      <c r="AE26" s="71">
        <v>0.189873417721519</v>
      </c>
      <c r="AG26" s="71">
        <v>0.103896103896104</v>
      </c>
      <c r="AH26" s="71">
        <v>0.11688311688311701</v>
      </c>
      <c r="AI26" s="71">
        <v>0.15584415584415601</v>
      </c>
      <c r="AJ26" s="71">
        <v>3.8961038961039002E-2</v>
      </c>
      <c r="AK26" s="71">
        <v>0.28571428571428598</v>
      </c>
      <c r="AL26" s="71">
        <v>0.12987012987013</v>
      </c>
      <c r="AM26" s="71">
        <v>0.168831168831169</v>
      </c>
    </row>
    <row r="27" spans="2:39">
      <c r="B27" s="426"/>
      <c r="C27" s="392" t="s">
        <v>70</v>
      </c>
      <c r="D27" s="68">
        <v>2</v>
      </c>
      <c r="E27" s="68">
        <v>3</v>
      </c>
      <c r="F27" s="68">
        <v>2</v>
      </c>
      <c r="G27" s="68">
        <v>4</v>
      </c>
      <c r="H27" s="68">
        <v>158</v>
      </c>
      <c r="I27" s="68">
        <v>64</v>
      </c>
      <c r="K27" s="68">
        <v>4</v>
      </c>
      <c r="L27" s="68">
        <v>3</v>
      </c>
      <c r="M27" s="68">
        <v>3</v>
      </c>
      <c r="N27" s="68">
        <v>5</v>
      </c>
      <c r="O27" s="68">
        <v>131</v>
      </c>
      <c r="P27" s="68">
        <v>60</v>
      </c>
      <c r="R27" s="68">
        <v>3</v>
      </c>
      <c r="S27" s="68">
        <v>3</v>
      </c>
      <c r="T27" s="68">
        <v>3</v>
      </c>
      <c r="U27" s="68">
        <v>12</v>
      </c>
      <c r="V27" s="68">
        <v>119</v>
      </c>
      <c r="W27" s="68">
        <v>66</v>
      </c>
      <c r="Y27" s="68">
        <v>7</v>
      </c>
      <c r="Z27" s="68">
        <v>5</v>
      </c>
      <c r="AA27" s="68">
        <v>4</v>
      </c>
      <c r="AB27" s="68">
        <v>8</v>
      </c>
      <c r="AC27" s="68">
        <v>79</v>
      </c>
      <c r="AD27" s="68">
        <v>38</v>
      </c>
      <c r="AE27" s="68">
        <v>88</v>
      </c>
      <c r="AG27" s="68">
        <v>7</v>
      </c>
      <c r="AH27" s="68">
        <v>12</v>
      </c>
      <c r="AI27" s="68">
        <v>7</v>
      </c>
      <c r="AJ27" s="68">
        <v>10</v>
      </c>
      <c r="AK27" s="68">
        <v>81</v>
      </c>
      <c r="AL27" s="68">
        <v>45</v>
      </c>
      <c r="AM27" s="68">
        <v>82</v>
      </c>
    </row>
    <row r="28" spans="2:39">
      <c r="B28" s="427"/>
      <c r="C28" s="390"/>
      <c r="D28" s="72">
        <v>8.58369098712446E-3</v>
      </c>
      <c r="E28" s="71">
        <v>1.28755364806867E-2</v>
      </c>
      <c r="F28" s="72">
        <v>8.58369098712446E-3</v>
      </c>
      <c r="G28" s="71">
        <v>1.7167381974248899E-2</v>
      </c>
      <c r="H28" s="71">
        <v>0.678111587982833</v>
      </c>
      <c r="I28" s="71">
        <v>0.274678111587983</v>
      </c>
      <c r="K28" s="71">
        <v>1.94174757281553E-2</v>
      </c>
      <c r="L28" s="71">
        <v>1.45631067961165E-2</v>
      </c>
      <c r="M28" s="71">
        <v>1.45631067961165E-2</v>
      </c>
      <c r="N28" s="71">
        <v>2.4271844660194199E-2</v>
      </c>
      <c r="O28" s="71">
        <v>0.63592233009708699</v>
      </c>
      <c r="P28" s="71">
        <v>0.29126213592233002</v>
      </c>
      <c r="R28" s="71">
        <v>1.45631067961165E-2</v>
      </c>
      <c r="S28" s="71">
        <v>1.45631067961165E-2</v>
      </c>
      <c r="T28" s="71">
        <v>1.45631067961165E-2</v>
      </c>
      <c r="U28" s="71">
        <v>5.8252427184466E-2</v>
      </c>
      <c r="V28" s="71">
        <v>0.57766990291262099</v>
      </c>
      <c r="W28" s="71">
        <v>0.32038834951456302</v>
      </c>
      <c r="Y28" s="71">
        <v>3.0567685589519701E-2</v>
      </c>
      <c r="Z28" s="71">
        <v>2.1834061135371199E-2</v>
      </c>
      <c r="AA28" s="71">
        <v>1.7467248908296901E-2</v>
      </c>
      <c r="AB28" s="71">
        <v>3.4934497816593899E-2</v>
      </c>
      <c r="AC28" s="71">
        <v>0.34497816593886499</v>
      </c>
      <c r="AD28" s="71">
        <v>0.16593886462882099</v>
      </c>
      <c r="AE28" s="71">
        <v>0.38427947598253298</v>
      </c>
      <c r="AG28" s="71">
        <v>2.86885245901639E-2</v>
      </c>
      <c r="AH28" s="71">
        <v>4.91803278688525E-2</v>
      </c>
      <c r="AI28" s="71">
        <v>2.86885245901639E-2</v>
      </c>
      <c r="AJ28" s="71">
        <v>4.0983606557376998E-2</v>
      </c>
      <c r="AK28" s="71">
        <v>0.33196721311475402</v>
      </c>
      <c r="AL28" s="71">
        <v>0.18442622950819701</v>
      </c>
      <c r="AM28" s="71">
        <v>0.33606557377049201</v>
      </c>
    </row>
    <row r="29" spans="2:39">
      <c r="B29" s="2"/>
      <c r="C29" s="59"/>
      <c r="D29" s="65"/>
      <c r="K29" s="65"/>
      <c r="R29" s="65"/>
      <c r="Y29" s="65"/>
      <c r="AG29" s="65"/>
    </row>
    <row r="30" spans="2:39">
      <c r="B30" s="423" t="s">
        <v>72</v>
      </c>
      <c r="C30" s="391" t="s">
        <v>73</v>
      </c>
      <c r="D30" s="68">
        <v>24</v>
      </c>
      <c r="E30" s="68">
        <v>27</v>
      </c>
      <c r="F30" s="68">
        <v>28</v>
      </c>
      <c r="G30" s="68">
        <v>23</v>
      </c>
      <c r="H30" s="68">
        <v>199</v>
      </c>
      <c r="I30" s="68">
        <v>66</v>
      </c>
      <c r="K30" s="68">
        <v>28</v>
      </c>
      <c r="L30" s="68">
        <v>37</v>
      </c>
      <c r="M30" s="68">
        <v>32</v>
      </c>
      <c r="N30" s="68">
        <v>28</v>
      </c>
      <c r="O30" s="68">
        <v>151</v>
      </c>
      <c r="P30" s="68">
        <v>64</v>
      </c>
      <c r="R30" s="68">
        <v>41</v>
      </c>
      <c r="S30" s="68">
        <v>37</v>
      </c>
      <c r="T30" s="68">
        <v>32</v>
      </c>
      <c r="U30" s="68">
        <v>24</v>
      </c>
      <c r="V30" s="68">
        <v>134</v>
      </c>
      <c r="W30" s="68">
        <v>60</v>
      </c>
      <c r="Y30" s="68">
        <v>39</v>
      </c>
      <c r="Z30" s="68">
        <v>34</v>
      </c>
      <c r="AA30" s="68">
        <v>25</v>
      </c>
      <c r="AB30" s="68">
        <v>14</v>
      </c>
      <c r="AC30" s="68">
        <v>83</v>
      </c>
      <c r="AD30" s="68">
        <v>37</v>
      </c>
      <c r="AE30" s="68">
        <v>81</v>
      </c>
      <c r="AG30" s="68">
        <v>46</v>
      </c>
      <c r="AH30" s="68">
        <v>34</v>
      </c>
      <c r="AI30" s="68">
        <v>22</v>
      </c>
      <c r="AJ30" s="68">
        <v>6</v>
      </c>
      <c r="AK30" s="68">
        <v>52</v>
      </c>
      <c r="AL30" s="68">
        <v>33</v>
      </c>
      <c r="AM30" s="68">
        <v>41</v>
      </c>
    </row>
    <row r="31" spans="2:39">
      <c r="B31" s="423"/>
      <c r="C31" s="390"/>
      <c r="D31" s="71">
        <v>6.5395095367847406E-2</v>
      </c>
      <c r="E31" s="71">
        <v>7.35694822888283E-2</v>
      </c>
      <c r="F31" s="71">
        <v>7.6294277929155302E-2</v>
      </c>
      <c r="G31" s="71">
        <v>6.2670299727520404E-2</v>
      </c>
      <c r="H31" s="71">
        <v>0.54223433242506802</v>
      </c>
      <c r="I31" s="71">
        <v>0.17983651226158001</v>
      </c>
      <c r="K31" s="71">
        <v>8.2352941176470601E-2</v>
      </c>
      <c r="L31" s="71">
        <v>0.108823529411765</v>
      </c>
      <c r="M31" s="71">
        <v>9.41176470588235E-2</v>
      </c>
      <c r="N31" s="71">
        <v>8.2352941176470601E-2</v>
      </c>
      <c r="O31" s="71">
        <v>0.44411764705882401</v>
      </c>
      <c r="P31" s="71">
        <v>0.188235294117647</v>
      </c>
      <c r="R31" s="71">
        <v>0.125</v>
      </c>
      <c r="S31" s="71">
        <v>0.11280487804878001</v>
      </c>
      <c r="T31" s="71">
        <v>9.7560975609756101E-2</v>
      </c>
      <c r="U31" s="71">
        <v>7.3170731707317097E-2</v>
      </c>
      <c r="V31" s="71">
        <v>0.40853658536585402</v>
      </c>
      <c r="W31" s="71">
        <v>0.18292682926829301</v>
      </c>
      <c r="Y31" s="71">
        <v>0.124600638977636</v>
      </c>
      <c r="Z31" s="71">
        <v>0.108626198083067</v>
      </c>
      <c r="AA31" s="71">
        <v>7.9872204472843406E-2</v>
      </c>
      <c r="AB31" s="71">
        <v>4.4728434504792303E-2</v>
      </c>
      <c r="AC31" s="71">
        <v>0.26517571884983998</v>
      </c>
      <c r="AD31" s="71">
        <v>0.118210862619808</v>
      </c>
      <c r="AE31" s="71">
        <v>0.25878594249201298</v>
      </c>
      <c r="AG31" s="71">
        <v>0.19658119658119699</v>
      </c>
      <c r="AH31" s="71">
        <v>0.145299145299145</v>
      </c>
      <c r="AI31" s="71">
        <v>9.4017094017094002E-2</v>
      </c>
      <c r="AJ31" s="71">
        <v>2.5641025641025599E-2</v>
      </c>
      <c r="AK31" s="71">
        <v>0.22222222222222199</v>
      </c>
      <c r="AL31" s="71">
        <v>0.141025641025641</v>
      </c>
      <c r="AM31" s="71">
        <v>0.17521367521367501</v>
      </c>
    </row>
    <row r="32" spans="2:39">
      <c r="B32" s="423"/>
      <c r="C32" s="392" t="s">
        <v>74</v>
      </c>
      <c r="D32" s="68">
        <v>13</v>
      </c>
      <c r="E32" s="68">
        <v>17</v>
      </c>
      <c r="F32" s="68">
        <v>15</v>
      </c>
      <c r="G32" s="68">
        <v>20</v>
      </c>
      <c r="H32" s="68">
        <v>242</v>
      </c>
      <c r="I32" s="68">
        <v>47</v>
      </c>
      <c r="K32" s="68">
        <v>18</v>
      </c>
      <c r="L32" s="68">
        <v>19</v>
      </c>
      <c r="M32" s="68">
        <v>28</v>
      </c>
      <c r="N32" s="68">
        <v>32</v>
      </c>
      <c r="O32" s="68">
        <v>202</v>
      </c>
      <c r="P32" s="68">
        <v>27</v>
      </c>
      <c r="R32" s="68">
        <v>28</v>
      </c>
      <c r="S32" s="68">
        <v>27</v>
      </c>
      <c r="T32" s="68">
        <v>46</v>
      </c>
      <c r="U32" s="68">
        <v>37</v>
      </c>
      <c r="V32" s="68">
        <v>166</v>
      </c>
      <c r="W32" s="68">
        <v>30</v>
      </c>
      <c r="Y32" s="68">
        <v>34</v>
      </c>
      <c r="Z32" s="68">
        <v>33</v>
      </c>
      <c r="AA32" s="68">
        <v>42</v>
      </c>
      <c r="AB32" s="68">
        <v>49</v>
      </c>
      <c r="AC32" s="68">
        <v>97</v>
      </c>
      <c r="AD32" s="68">
        <v>52</v>
      </c>
      <c r="AE32" s="68">
        <v>33</v>
      </c>
      <c r="AG32" s="68">
        <v>32</v>
      </c>
      <c r="AH32" s="68">
        <v>36</v>
      </c>
      <c r="AI32" s="68">
        <v>35</v>
      </c>
      <c r="AJ32" s="68">
        <v>32</v>
      </c>
      <c r="AK32" s="68">
        <v>73</v>
      </c>
      <c r="AL32" s="68">
        <v>41</v>
      </c>
      <c r="AM32" s="68">
        <v>47</v>
      </c>
    </row>
    <row r="33" spans="2:39" ht="15.75" customHeight="1">
      <c r="B33" s="423"/>
      <c r="C33" s="390"/>
      <c r="D33" s="71">
        <v>3.6723163841807897E-2</v>
      </c>
      <c r="E33" s="71">
        <v>4.8022598870056499E-2</v>
      </c>
      <c r="F33" s="71">
        <v>4.2372881355932202E-2</v>
      </c>
      <c r="G33" s="71">
        <v>5.6497175141242903E-2</v>
      </c>
      <c r="H33" s="71">
        <v>0.68361581920904002</v>
      </c>
      <c r="I33" s="71">
        <v>0.13276836158192101</v>
      </c>
      <c r="K33" s="71">
        <v>5.5214723926380403E-2</v>
      </c>
      <c r="L33" s="71">
        <v>5.82822085889571E-2</v>
      </c>
      <c r="M33" s="71">
        <v>8.5889570552147201E-2</v>
      </c>
      <c r="N33" s="71">
        <v>9.8159509202454004E-2</v>
      </c>
      <c r="O33" s="71">
        <v>0.619631901840491</v>
      </c>
      <c r="P33" s="71">
        <v>8.2822085889570504E-2</v>
      </c>
      <c r="R33" s="71">
        <v>8.3832335329341298E-2</v>
      </c>
      <c r="S33" s="71">
        <v>8.0838323353293398E-2</v>
      </c>
      <c r="T33" s="71">
        <v>0.13772455089820401</v>
      </c>
      <c r="U33" s="71">
        <v>0.110778443113772</v>
      </c>
      <c r="V33" s="71">
        <v>0.49700598802395202</v>
      </c>
      <c r="W33" s="71">
        <v>8.9820359281437098E-2</v>
      </c>
      <c r="Y33" s="71">
        <v>0.1</v>
      </c>
      <c r="Z33" s="71">
        <v>9.7058823529411795E-2</v>
      </c>
      <c r="AA33" s="71">
        <v>0.123529411764706</v>
      </c>
      <c r="AB33" s="71">
        <v>0.14411764705882399</v>
      </c>
      <c r="AC33" s="71">
        <v>0.28529411764705898</v>
      </c>
      <c r="AD33" s="71">
        <v>0.152941176470588</v>
      </c>
      <c r="AE33" s="71">
        <v>9.7058823529411795E-2</v>
      </c>
      <c r="AG33" s="71">
        <v>0.108108108108108</v>
      </c>
      <c r="AH33" s="71">
        <v>0.121621621621622</v>
      </c>
      <c r="AI33" s="71">
        <v>0.11824324324324299</v>
      </c>
      <c r="AJ33" s="71">
        <v>0.108108108108108</v>
      </c>
      <c r="AK33" s="71">
        <v>0.24662162162162199</v>
      </c>
      <c r="AL33" s="71">
        <v>0.13851351351351401</v>
      </c>
      <c r="AM33" s="71">
        <v>0.15878378378378399</v>
      </c>
    </row>
    <row r="34" spans="2:39" ht="15.75" customHeight="1">
      <c r="B34" s="423"/>
      <c r="C34" s="392" t="s">
        <v>75</v>
      </c>
      <c r="D34" s="68">
        <v>83</v>
      </c>
      <c r="E34" s="68">
        <v>57</v>
      </c>
      <c r="F34" s="68">
        <v>47</v>
      </c>
      <c r="G34" s="68">
        <v>39</v>
      </c>
      <c r="H34" s="68">
        <v>144</v>
      </c>
      <c r="I34" s="68">
        <v>18</v>
      </c>
      <c r="K34" s="68">
        <v>71</v>
      </c>
      <c r="L34" s="68">
        <v>63</v>
      </c>
      <c r="M34" s="68">
        <v>55</v>
      </c>
      <c r="N34" s="68">
        <v>35</v>
      </c>
      <c r="O34" s="68">
        <v>114</v>
      </c>
      <c r="P34" s="68">
        <v>9</v>
      </c>
      <c r="R34" s="68">
        <v>100</v>
      </c>
      <c r="S34" s="68">
        <v>63</v>
      </c>
      <c r="T34" s="68">
        <v>56</v>
      </c>
      <c r="U34" s="68">
        <v>44</v>
      </c>
      <c r="V34" s="68">
        <v>85</v>
      </c>
      <c r="W34" s="68">
        <v>9</v>
      </c>
      <c r="Y34" s="68">
        <v>107</v>
      </c>
      <c r="Z34" s="68">
        <v>81</v>
      </c>
      <c r="AA34" s="68">
        <v>62</v>
      </c>
      <c r="AB34" s="68">
        <v>39</v>
      </c>
      <c r="AC34" s="68">
        <v>48</v>
      </c>
      <c r="AD34" s="68">
        <v>19</v>
      </c>
      <c r="AE34" s="68">
        <v>14</v>
      </c>
      <c r="AG34" s="68">
        <v>101</v>
      </c>
      <c r="AH34" s="68">
        <v>83</v>
      </c>
      <c r="AI34" s="68">
        <v>51</v>
      </c>
      <c r="AJ34" s="68">
        <v>33</v>
      </c>
      <c r="AK34" s="68">
        <v>59</v>
      </c>
      <c r="AL34" s="68">
        <v>23</v>
      </c>
      <c r="AM34" s="68">
        <v>25</v>
      </c>
    </row>
    <row r="35" spans="2:39">
      <c r="B35" s="423"/>
      <c r="C35" s="390"/>
      <c r="D35" s="71">
        <v>0.213917525773196</v>
      </c>
      <c r="E35" s="71">
        <v>0.14690721649484501</v>
      </c>
      <c r="F35" s="71">
        <v>0.12113402061855701</v>
      </c>
      <c r="G35" s="71">
        <v>0.100515463917526</v>
      </c>
      <c r="H35" s="71">
        <v>0.37113402061855699</v>
      </c>
      <c r="I35" s="71">
        <v>4.6391752577319603E-2</v>
      </c>
      <c r="K35" s="71">
        <v>0.20461095100864601</v>
      </c>
      <c r="L35" s="71">
        <v>0.181556195965418</v>
      </c>
      <c r="M35" s="71">
        <v>0.15850144092219001</v>
      </c>
      <c r="N35" s="71">
        <v>0.100864553314121</v>
      </c>
      <c r="O35" s="71">
        <v>0.328530259365994</v>
      </c>
      <c r="P35" s="71">
        <v>2.59365994236311E-2</v>
      </c>
      <c r="R35" s="71">
        <v>0.28011204481792701</v>
      </c>
      <c r="S35" s="71">
        <v>0.17647058823529399</v>
      </c>
      <c r="T35" s="71">
        <v>0.15686274509803899</v>
      </c>
      <c r="U35" s="71">
        <v>0.123249299719888</v>
      </c>
      <c r="V35" s="71">
        <v>0.238095238095238</v>
      </c>
      <c r="W35" s="71">
        <v>2.5210084033613401E-2</v>
      </c>
      <c r="Y35" s="71">
        <v>0.28918918918918901</v>
      </c>
      <c r="Z35" s="71">
        <v>0.21891891891891899</v>
      </c>
      <c r="AA35" s="71">
        <v>0.16756756756756799</v>
      </c>
      <c r="AB35" s="71">
        <v>0.10540540540540499</v>
      </c>
      <c r="AC35" s="71">
        <v>0.12972972972972999</v>
      </c>
      <c r="AD35" s="71">
        <v>5.1351351351351403E-2</v>
      </c>
      <c r="AE35" s="71">
        <v>3.7837837837837798E-2</v>
      </c>
      <c r="AG35" s="71">
        <v>0.26933333333333298</v>
      </c>
      <c r="AH35" s="71">
        <v>0.22133333333333299</v>
      </c>
      <c r="AI35" s="71">
        <v>0.13600000000000001</v>
      </c>
      <c r="AJ35" s="71">
        <v>8.7999999999999995E-2</v>
      </c>
      <c r="AK35" s="71">
        <v>0.15733333333333299</v>
      </c>
      <c r="AL35" s="71">
        <v>6.1333333333333302E-2</v>
      </c>
      <c r="AM35" s="71">
        <v>6.6666666666666693E-2</v>
      </c>
    </row>
    <row r="36" spans="2:39">
      <c r="B36" s="423"/>
      <c r="C36" s="392" t="s">
        <v>76</v>
      </c>
      <c r="D36" s="68">
        <v>45</v>
      </c>
      <c r="E36" s="68">
        <v>27</v>
      </c>
      <c r="F36" s="68">
        <v>9</v>
      </c>
      <c r="G36" s="68">
        <v>12</v>
      </c>
      <c r="H36" s="68">
        <v>24</v>
      </c>
      <c r="I36" s="68">
        <v>3</v>
      </c>
      <c r="K36" s="68">
        <v>37</v>
      </c>
      <c r="L36" s="68">
        <v>22</v>
      </c>
      <c r="M36" s="68">
        <v>18</v>
      </c>
      <c r="N36" s="68">
        <v>11</v>
      </c>
      <c r="O36" s="68">
        <v>22</v>
      </c>
      <c r="P36" s="68">
        <v>0</v>
      </c>
      <c r="R36" s="68">
        <v>52</v>
      </c>
      <c r="S36" s="68">
        <v>19</v>
      </c>
      <c r="T36" s="68">
        <v>18</v>
      </c>
      <c r="U36" s="68">
        <v>11</v>
      </c>
      <c r="V36" s="68">
        <v>11</v>
      </c>
      <c r="W36" s="68">
        <v>4</v>
      </c>
      <c r="Y36" s="68">
        <v>65</v>
      </c>
      <c r="Z36" s="68">
        <v>23</v>
      </c>
      <c r="AA36" s="68">
        <v>6</v>
      </c>
      <c r="AB36" s="68">
        <v>6</v>
      </c>
      <c r="AC36" s="68">
        <v>8</v>
      </c>
      <c r="AD36" s="68">
        <v>3</v>
      </c>
      <c r="AE36" s="68">
        <v>2</v>
      </c>
      <c r="AG36" s="68">
        <v>90</v>
      </c>
      <c r="AH36" s="68">
        <v>41</v>
      </c>
      <c r="AI36" s="68">
        <v>21</v>
      </c>
      <c r="AJ36" s="68">
        <v>7</v>
      </c>
      <c r="AK36" s="68">
        <v>6</v>
      </c>
      <c r="AL36" s="68">
        <v>5</v>
      </c>
      <c r="AM36" s="68">
        <v>4</v>
      </c>
    </row>
    <row r="37" spans="2:39">
      <c r="B37" s="423"/>
      <c r="C37" s="391"/>
      <c r="D37" s="71">
        <v>0.375</v>
      </c>
      <c r="E37" s="71">
        <v>0.22500000000000001</v>
      </c>
      <c r="F37" s="71">
        <v>7.4999999999999997E-2</v>
      </c>
      <c r="G37" s="71">
        <v>0.1</v>
      </c>
      <c r="H37" s="71">
        <v>0.2</v>
      </c>
      <c r="I37" s="71">
        <v>2.5000000000000001E-2</v>
      </c>
      <c r="K37" s="71">
        <v>0.33636363636363598</v>
      </c>
      <c r="L37" s="71">
        <v>0.2</v>
      </c>
      <c r="M37" s="71">
        <v>0.163636363636364</v>
      </c>
      <c r="N37" s="71">
        <v>0.1</v>
      </c>
      <c r="O37" s="71">
        <v>0.2</v>
      </c>
      <c r="P37" s="71">
        <v>0</v>
      </c>
      <c r="R37" s="71">
        <v>0.45217391304347798</v>
      </c>
      <c r="S37" s="71">
        <v>0.16521739130434801</v>
      </c>
      <c r="T37" s="71">
        <v>0.15652173913043499</v>
      </c>
      <c r="U37" s="71">
        <v>9.5652173913043495E-2</v>
      </c>
      <c r="V37" s="71">
        <v>9.5652173913043495E-2</v>
      </c>
      <c r="W37" s="71">
        <v>3.4782608695652202E-2</v>
      </c>
      <c r="Y37" s="71">
        <v>0.57522123893805299</v>
      </c>
      <c r="Z37" s="71">
        <v>0.20353982300885001</v>
      </c>
      <c r="AA37" s="71">
        <v>5.3097345132743397E-2</v>
      </c>
      <c r="AB37" s="71">
        <v>5.3097345132743397E-2</v>
      </c>
      <c r="AC37" s="71">
        <v>7.0796460176991205E-2</v>
      </c>
      <c r="AD37" s="71">
        <v>2.6548672566371698E-2</v>
      </c>
      <c r="AE37" s="71">
        <v>1.7699115044247801E-2</v>
      </c>
      <c r="AG37" s="71">
        <v>0.51724137931034497</v>
      </c>
      <c r="AH37" s="71">
        <v>0.23563218390804599</v>
      </c>
      <c r="AI37" s="71">
        <v>0.12068965517241401</v>
      </c>
      <c r="AJ37" s="71">
        <v>4.0229885057471299E-2</v>
      </c>
      <c r="AK37" s="71">
        <v>3.4482758620689703E-2</v>
      </c>
      <c r="AL37" s="71">
        <v>2.8735632183908E-2</v>
      </c>
      <c r="AM37" s="71">
        <v>2.2988505747126398E-2</v>
      </c>
    </row>
    <row r="38" spans="2:39">
      <c r="B38" s="2"/>
      <c r="C38" s="59"/>
      <c r="D38" s="65"/>
      <c r="K38" s="65"/>
      <c r="R38" s="65"/>
      <c r="Y38" s="65"/>
      <c r="AG38" s="65"/>
    </row>
    <row r="39" spans="2:39">
      <c r="B39" s="423" t="s">
        <v>81</v>
      </c>
      <c r="C39" s="391" t="s">
        <v>78</v>
      </c>
      <c r="D39" s="68">
        <v>156</v>
      </c>
      <c r="E39" s="68">
        <v>117</v>
      </c>
      <c r="F39" s="68">
        <v>90</v>
      </c>
      <c r="G39" s="68">
        <v>88</v>
      </c>
      <c r="H39" s="68">
        <v>547</v>
      </c>
      <c r="I39" s="68">
        <v>113</v>
      </c>
      <c r="K39" s="68">
        <v>135</v>
      </c>
      <c r="L39" s="68">
        <v>124</v>
      </c>
      <c r="M39" s="68">
        <v>117</v>
      </c>
      <c r="N39" s="68">
        <v>95</v>
      </c>
      <c r="O39" s="68">
        <v>424</v>
      </c>
      <c r="P39" s="68">
        <v>78</v>
      </c>
      <c r="R39" s="68">
        <v>194</v>
      </c>
      <c r="S39" s="68">
        <v>124</v>
      </c>
      <c r="T39" s="68">
        <v>132</v>
      </c>
      <c r="U39" s="68">
        <v>105</v>
      </c>
      <c r="V39" s="68">
        <v>344</v>
      </c>
      <c r="W39" s="68">
        <v>83</v>
      </c>
      <c r="Y39" s="68">
        <v>224</v>
      </c>
      <c r="Z39" s="68">
        <v>152</v>
      </c>
      <c r="AA39" s="68">
        <v>119</v>
      </c>
      <c r="AB39" s="68">
        <v>94</v>
      </c>
      <c r="AC39" s="68">
        <v>199</v>
      </c>
      <c r="AD39" s="68">
        <v>90</v>
      </c>
      <c r="AE39" s="68">
        <v>98</v>
      </c>
      <c r="AG39" s="68">
        <v>238</v>
      </c>
      <c r="AH39" s="68">
        <v>167</v>
      </c>
      <c r="AI39" s="68">
        <v>115</v>
      </c>
      <c r="AJ39" s="68">
        <v>68</v>
      </c>
      <c r="AK39" s="68">
        <v>160</v>
      </c>
      <c r="AL39" s="68">
        <v>79</v>
      </c>
      <c r="AM39" s="68">
        <v>91</v>
      </c>
    </row>
    <row r="40" spans="2:39">
      <c r="B40" s="423"/>
      <c r="C40" s="390"/>
      <c r="D40" s="71">
        <v>0.14041404140413999</v>
      </c>
      <c r="E40" s="71">
        <v>0.10531053105310501</v>
      </c>
      <c r="F40" s="71">
        <v>8.1008100810081002E-2</v>
      </c>
      <c r="G40" s="71">
        <v>7.9207920792079195E-2</v>
      </c>
      <c r="H40" s="71">
        <v>0.49234923492349197</v>
      </c>
      <c r="I40" s="71">
        <v>0.101710171017102</v>
      </c>
      <c r="K40" s="71">
        <v>0.138746145940391</v>
      </c>
      <c r="L40" s="71">
        <v>0.12744090441932199</v>
      </c>
      <c r="M40" s="71">
        <v>0.120246659815005</v>
      </c>
      <c r="N40" s="71">
        <v>9.76361767728674E-2</v>
      </c>
      <c r="O40" s="71">
        <v>0.43576567317574499</v>
      </c>
      <c r="P40" s="71">
        <v>8.0164439876670102E-2</v>
      </c>
      <c r="R40" s="71">
        <v>0.19755600814663901</v>
      </c>
      <c r="S40" s="71">
        <v>0.12627291242362501</v>
      </c>
      <c r="T40" s="71">
        <v>0.13441955193482699</v>
      </c>
      <c r="U40" s="71">
        <v>0.106924643584521</v>
      </c>
      <c r="V40" s="71">
        <v>0.35030549898167002</v>
      </c>
      <c r="W40" s="71">
        <v>8.45213849287169E-2</v>
      </c>
      <c r="Y40" s="71">
        <v>0.22950819672131101</v>
      </c>
      <c r="Z40" s="71">
        <v>0.15573770491803299</v>
      </c>
      <c r="AA40" s="71">
        <v>0.121926229508197</v>
      </c>
      <c r="AB40" s="71">
        <v>9.6311475409836103E-2</v>
      </c>
      <c r="AC40" s="71">
        <v>0.203893442622951</v>
      </c>
      <c r="AD40" s="71">
        <v>9.2213114754098394E-2</v>
      </c>
      <c r="AE40" s="71">
        <v>0.10040983606557401</v>
      </c>
      <c r="AG40" s="71">
        <v>0.25925925925925902</v>
      </c>
      <c r="AH40" s="71">
        <v>0.18191721132897601</v>
      </c>
      <c r="AI40" s="71">
        <v>0.125272331154684</v>
      </c>
      <c r="AJ40" s="71">
        <v>7.4074074074074098E-2</v>
      </c>
      <c r="AK40" s="71">
        <v>0.174291938997821</v>
      </c>
      <c r="AL40" s="71">
        <v>8.6056644880174296E-2</v>
      </c>
      <c r="AM40" s="71">
        <v>9.9128540305010907E-2</v>
      </c>
    </row>
    <row r="41" spans="2:39">
      <c r="B41" s="423"/>
      <c r="C41" s="392" t="s">
        <v>79</v>
      </c>
      <c r="D41" s="68">
        <v>9</v>
      </c>
      <c r="E41" s="68">
        <v>11</v>
      </c>
      <c r="F41" s="68">
        <v>10</v>
      </c>
      <c r="G41" s="68">
        <v>5</v>
      </c>
      <c r="H41" s="68">
        <v>57</v>
      </c>
      <c r="I41" s="68">
        <v>18</v>
      </c>
      <c r="K41" s="68">
        <v>15</v>
      </c>
      <c r="L41" s="68">
        <v>13</v>
      </c>
      <c r="M41" s="68">
        <v>15</v>
      </c>
      <c r="N41" s="68">
        <v>8</v>
      </c>
      <c r="O41" s="68">
        <v>49</v>
      </c>
      <c r="P41" s="68">
        <v>14</v>
      </c>
      <c r="R41" s="68">
        <v>19</v>
      </c>
      <c r="S41" s="68">
        <v>19</v>
      </c>
      <c r="T41" s="68">
        <v>15</v>
      </c>
      <c r="U41" s="68">
        <v>8</v>
      </c>
      <c r="V41" s="68">
        <v>37</v>
      </c>
      <c r="W41" s="68">
        <v>15</v>
      </c>
      <c r="Y41" s="68">
        <v>16</v>
      </c>
      <c r="Z41" s="68">
        <v>16</v>
      </c>
      <c r="AA41" s="68">
        <v>13</v>
      </c>
      <c r="AB41" s="68">
        <v>12</v>
      </c>
      <c r="AC41" s="68">
        <v>28</v>
      </c>
      <c r="AD41" s="68">
        <v>16</v>
      </c>
      <c r="AE41" s="68">
        <v>22</v>
      </c>
      <c r="AG41" s="68">
        <v>25</v>
      </c>
      <c r="AH41" s="68">
        <v>20</v>
      </c>
      <c r="AI41" s="68">
        <v>10</v>
      </c>
      <c r="AJ41" s="68">
        <v>10</v>
      </c>
      <c r="AK41" s="68">
        <v>20</v>
      </c>
      <c r="AL41" s="68">
        <v>14</v>
      </c>
      <c r="AM41" s="68">
        <v>19</v>
      </c>
    </row>
    <row r="42" spans="2:39">
      <c r="B42" s="423"/>
      <c r="C42" s="390"/>
      <c r="D42" s="71">
        <v>8.1818181818181804E-2</v>
      </c>
      <c r="E42" s="71">
        <v>0.1</v>
      </c>
      <c r="F42" s="71">
        <v>9.0909090909090898E-2</v>
      </c>
      <c r="G42" s="71">
        <v>4.5454545454545497E-2</v>
      </c>
      <c r="H42" s="71">
        <v>0.51818181818181797</v>
      </c>
      <c r="I42" s="71">
        <v>0.163636363636364</v>
      </c>
      <c r="K42" s="71">
        <v>0.13157894736842099</v>
      </c>
      <c r="L42" s="71">
        <v>0.114035087719298</v>
      </c>
      <c r="M42" s="71">
        <v>0.13157894736842099</v>
      </c>
      <c r="N42" s="71">
        <v>7.0175438596491196E-2</v>
      </c>
      <c r="O42" s="71">
        <v>0.429824561403509</v>
      </c>
      <c r="P42" s="71">
        <v>0.12280701754386</v>
      </c>
      <c r="R42" s="71">
        <v>0.16814159292035399</v>
      </c>
      <c r="S42" s="71">
        <v>0.16814159292035399</v>
      </c>
      <c r="T42" s="71">
        <v>0.132743362831858</v>
      </c>
      <c r="U42" s="71">
        <v>7.0796460176991205E-2</v>
      </c>
      <c r="V42" s="71">
        <v>0.32743362831858402</v>
      </c>
      <c r="W42" s="71">
        <v>0.132743362831858</v>
      </c>
      <c r="Y42" s="71">
        <v>0.13008130081300801</v>
      </c>
      <c r="Z42" s="71">
        <v>0.13008130081300801</v>
      </c>
      <c r="AA42" s="71">
        <v>0.105691056910569</v>
      </c>
      <c r="AB42" s="71">
        <v>9.7560975609756101E-2</v>
      </c>
      <c r="AC42" s="71">
        <v>0.22764227642276399</v>
      </c>
      <c r="AD42" s="71">
        <v>0.13008130081300801</v>
      </c>
      <c r="AE42" s="71">
        <v>0.17886178861788599</v>
      </c>
      <c r="AG42" s="71">
        <v>0.21186440677966101</v>
      </c>
      <c r="AH42" s="71">
        <v>0.169491525423729</v>
      </c>
      <c r="AI42" s="71">
        <v>8.4745762711864403E-2</v>
      </c>
      <c r="AJ42" s="71">
        <v>8.4745762711864403E-2</v>
      </c>
      <c r="AK42" s="71">
        <v>0.169491525423729</v>
      </c>
      <c r="AL42" s="71">
        <v>0.11864406779661001</v>
      </c>
      <c r="AM42" s="71">
        <v>0.161016949152542</v>
      </c>
    </row>
    <row r="43" spans="2:39">
      <c r="B43" s="423"/>
      <c r="C43" s="392" t="s">
        <v>80</v>
      </c>
      <c r="D43" s="68">
        <v>0</v>
      </c>
      <c r="E43" s="68">
        <v>1</v>
      </c>
      <c r="F43" s="68">
        <v>0</v>
      </c>
      <c r="G43" s="68">
        <v>1</v>
      </c>
      <c r="H43" s="68">
        <v>4</v>
      </c>
      <c r="I43" s="68">
        <v>4</v>
      </c>
      <c r="K43" s="68">
        <v>4</v>
      </c>
      <c r="L43" s="68">
        <v>4</v>
      </c>
      <c r="M43" s="68">
        <v>2</v>
      </c>
      <c r="N43" s="68">
        <v>3</v>
      </c>
      <c r="O43" s="68">
        <v>16</v>
      </c>
      <c r="P43" s="68">
        <v>9</v>
      </c>
      <c r="R43" s="68">
        <v>7</v>
      </c>
      <c r="S43" s="68">
        <v>3</v>
      </c>
      <c r="T43" s="68">
        <v>4</v>
      </c>
      <c r="U43" s="68">
        <v>3</v>
      </c>
      <c r="V43" s="68">
        <v>16</v>
      </c>
      <c r="W43" s="68">
        <v>5</v>
      </c>
      <c r="Y43" s="68">
        <v>6</v>
      </c>
      <c r="Z43" s="68">
        <v>2</v>
      </c>
      <c r="AA43" s="68">
        <v>3</v>
      </c>
      <c r="AB43" s="68">
        <v>3</v>
      </c>
      <c r="AC43" s="68">
        <v>10</v>
      </c>
      <c r="AD43" s="68">
        <v>3</v>
      </c>
      <c r="AE43" s="68">
        <v>11</v>
      </c>
      <c r="AG43" s="68">
        <v>6</v>
      </c>
      <c r="AH43" s="68">
        <v>7</v>
      </c>
      <c r="AI43" s="68">
        <v>4</v>
      </c>
      <c r="AJ43" s="68">
        <v>0</v>
      </c>
      <c r="AK43" s="68">
        <v>10</v>
      </c>
      <c r="AL43" s="68">
        <v>9</v>
      </c>
      <c r="AM43" s="68">
        <v>7</v>
      </c>
    </row>
    <row r="44" spans="2:39">
      <c r="B44" s="423"/>
      <c r="C44" s="391"/>
      <c r="D44" s="71">
        <v>0</v>
      </c>
      <c r="E44" s="71">
        <v>0.1</v>
      </c>
      <c r="F44" s="71">
        <v>0</v>
      </c>
      <c r="G44" s="71">
        <v>0.1</v>
      </c>
      <c r="H44" s="71">
        <v>0.4</v>
      </c>
      <c r="I44" s="71">
        <v>0.4</v>
      </c>
      <c r="K44" s="71">
        <v>0.105263157894737</v>
      </c>
      <c r="L44" s="71">
        <v>0.105263157894737</v>
      </c>
      <c r="M44" s="71">
        <v>5.2631578947368397E-2</v>
      </c>
      <c r="N44" s="71">
        <v>7.8947368421052599E-2</v>
      </c>
      <c r="O44" s="71">
        <v>0.42105263157894701</v>
      </c>
      <c r="P44" s="71">
        <v>0.23684210526315799</v>
      </c>
      <c r="R44" s="71">
        <v>0.18421052631578899</v>
      </c>
      <c r="S44" s="71">
        <v>7.8947368421052599E-2</v>
      </c>
      <c r="T44" s="71">
        <v>0.105263157894737</v>
      </c>
      <c r="U44" s="71">
        <v>7.8947368421052599E-2</v>
      </c>
      <c r="V44" s="71">
        <v>0.42105263157894701</v>
      </c>
      <c r="W44" s="71">
        <v>0.13157894736842099</v>
      </c>
      <c r="Y44" s="71">
        <v>0.157894736842105</v>
      </c>
      <c r="Z44" s="71">
        <v>5.2631578947368397E-2</v>
      </c>
      <c r="AA44" s="71">
        <v>7.8947368421052599E-2</v>
      </c>
      <c r="AB44" s="71">
        <v>7.8947368421052599E-2</v>
      </c>
      <c r="AC44" s="71">
        <v>0.26315789473684198</v>
      </c>
      <c r="AD44" s="71">
        <v>7.8947368421052599E-2</v>
      </c>
      <c r="AE44" s="71">
        <v>0.28947368421052599</v>
      </c>
      <c r="AG44" s="71">
        <v>0.13953488372093001</v>
      </c>
      <c r="AH44" s="71">
        <v>0.162790697674419</v>
      </c>
      <c r="AI44" s="71">
        <v>9.3023255813953501E-2</v>
      </c>
      <c r="AJ44" s="71">
        <v>0</v>
      </c>
      <c r="AK44" s="71">
        <v>0.232558139534884</v>
      </c>
      <c r="AL44" s="71">
        <v>0.209302325581395</v>
      </c>
      <c r="AM44" s="71">
        <v>0.162790697674419</v>
      </c>
    </row>
    <row r="45" spans="2:39">
      <c r="C45" s="59"/>
      <c r="D45" s="65"/>
      <c r="K45" s="65"/>
      <c r="R45" s="65"/>
      <c r="Y45" s="65"/>
      <c r="AG45" s="65"/>
    </row>
    <row r="46" spans="2:39" ht="15" customHeight="1">
      <c r="B46" s="423" t="s">
        <v>227</v>
      </c>
      <c r="C46" s="377" t="s">
        <v>178</v>
      </c>
      <c r="D46" s="68">
        <v>1</v>
      </c>
      <c r="E46" s="68">
        <v>0</v>
      </c>
      <c r="F46" s="68">
        <v>1</v>
      </c>
      <c r="G46" s="68">
        <v>1</v>
      </c>
      <c r="H46" s="68">
        <v>40</v>
      </c>
      <c r="I46" s="68">
        <v>20</v>
      </c>
      <c r="K46" s="68">
        <v>1</v>
      </c>
      <c r="L46" s="68">
        <v>1</v>
      </c>
      <c r="M46" s="68">
        <v>1</v>
      </c>
      <c r="N46" s="68">
        <v>5</v>
      </c>
      <c r="O46" s="68">
        <v>27</v>
      </c>
      <c r="P46" s="68">
        <v>10</v>
      </c>
      <c r="R46" s="68">
        <v>8</v>
      </c>
      <c r="S46" s="68">
        <v>3</v>
      </c>
      <c r="T46" s="68">
        <v>2</v>
      </c>
      <c r="U46" s="68">
        <v>7</v>
      </c>
      <c r="V46" s="68">
        <v>33</v>
      </c>
      <c r="W46" s="68">
        <v>5</v>
      </c>
      <c r="Y46" s="68">
        <v>5</v>
      </c>
      <c r="Z46" s="68">
        <v>4</v>
      </c>
      <c r="AA46" s="68">
        <v>10</v>
      </c>
      <c r="AB46" s="68">
        <v>8</v>
      </c>
      <c r="AC46" s="68">
        <v>21</v>
      </c>
      <c r="AD46" s="68">
        <v>10</v>
      </c>
      <c r="AE46" s="68">
        <v>10</v>
      </c>
      <c r="AG46" s="68">
        <v>2</v>
      </c>
      <c r="AH46" s="68">
        <v>4</v>
      </c>
      <c r="AI46" s="68">
        <v>5</v>
      </c>
      <c r="AJ46" s="68">
        <v>4</v>
      </c>
      <c r="AK46" s="68">
        <v>9</v>
      </c>
      <c r="AL46" s="68">
        <v>4</v>
      </c>
      <c r="AM46" s="68">
        <v>3</v>
      </c>
    </row>
    <row r="47" spans="2:39" ht="15" customHeight="1">
      <c r="B47" s="423"/>
      <c r="C47" s="395"/>
      <c r="D47" s="71">
        <v>1.58730158730159E-2</v>
      </c>
      <c r="E47" s="71">
        <v>0</v>
      </c>
      <c r="F47" s="71">
        <v>1.58730158730159E-2</v>
      </c>
      <c r="G47" s="71">
        <v>1.58730158730159E-2</v>
      </c>
      <c r="H47" s="71">
        <v>0.634920634920635</v>
      </c>
      <c r="I47" s="71">
        <v>0.317460317460317</v>
      </c>
      <c r="K47" s="71">
        <v>2.2222222222222199E-2</v>
      </c>
      <c r="L47" s="71">
        <v>2.2222222222222199E-2</v>
      </c>
      <c r="M47" s="71">
        <v>2.2222222222222199E-2</v>
      </c>
      <c r="N47" s="71">
        <v>0.11111111111111099</v>
      </c>
      <c r="O47" s="71">
        <v>0.6</v>
      </c>
      <c r="P47" s="71">
        <v>0.22222222222222199</v>
      </c>
      <c r="R47" s="71">
        <v>0.13793103448275901</v>
      </c>
      <c r="S47" s="71">
        <v>5.1724137931034503E-2</v>
      </c>
      <c r="T47" s="71">
        <v>3.4482758620689703E-2</v>
      </c>
      <c r="U47" s="71">
        <v>0.12068965517241401</v>
      </c>
      <c r="V47" s="71">
        <v>0.568965517241379</v>
      </c>
      <c r="W47" s="71">
        <v>8.6206896551724102E-2</v>
      </c>
      <c r="Y47" s="71">
        <v>7.3529411764705899E-2</v>
      </c>
      <c r="Z47" s="71">
        <v>5.8823529411764698E-2</v>
      </c>
      <c r="AA47" s="71">
        <v>0.14705882352941199</v>
      </c>
      <c r="AB47" s="71">
        <v>0.11764705882352899</v>
      </c>
      <c r="AC47" s="71">
        <v>0.308823529411765</v>
      </c>
      <c r="AD47" s="71">
        <v>0.14705882352941199</v>
      </c>
      <c r="AE47" s="71">
        <v>0.14705882352941199</v>
      </c>
      <c r="AG47" s="71">
        <v>6.4516129032258104E-2</v>
      </c>
      <c r="AH47" s="71">
        <v>0.12903225806451599</v>
      </c>
      <c r="AI47" s="71">
        <v>0.16129032258064499</v>
      </c>
      <c r="AJ47" s="71">
        <v>0.12903225806451599</v>
      </c>
      <c r="AK47" s="71">
        <v>0.29032258064516098</v>
      </c>
      <c r="AL47" s="71">
        <v>0.12903225806451599</v>
      </c>
      <c r="AM47" s="71">
        <v>9.6774193548387094E-2</v>
      </c>
    </row>
    <row r="48" spans="2:39" ht="15" customHeight="1">
      <c r="B48" s="423"/>
      <c r="C48" s="381" t="s">
        <v>177</v>
      </c>
      <c r="D48" s="68">
        <v>7</v>
      </c>
      <c r="E48" s="68">
        <v>9</v>
      </c>
      <c r="F48" s="68">
        <v>5</v>
      </c>
      <c r="G48" s="68">
        <v>10</v>
      </c>
      <c r="H48" s="68">
        <v>97</v>
      </c>
      <c r="I48" s="68">
        <v>12</v>
      </c>
      <c r="K48" s="68">
        <v>5</v>
      </c>
      <c r="L48" s="68">
        <v>7</v>
      </c>
      <c r="M48" s="68">
        <v>11</v>
      </c>
      <c r="N48" s="68">
        <v>18</v>
      </c>
      <c r="O48" s="68">
        <v>85</v>
      </c>
      <c r="P48" s="68">
        <v>4</v>
      </c>
      <c r="R48" s="68">
        <v>11</v>
      </c>
      <c r="S48" s="68">
        <v>17</v>
      </c>
      <c r="T48" s="68">
        <v>24</v>
      </c>
      <c r="U48" s="68">
        <v>23</v>
      </c>
      <c r="V48" s="68">
        <v>68</v>
      </c>
      <c r="W48" s="68">
        <v>11</v>
      </c>
      <c r="Y48" s="68">
        <v>15</v>
      </c>
      <c r="Z48" s="68">
        <v>20</v>
      </c>
      <c r="AA48" s="68">
        <v>23</v>
      </c>
      <c r="AB48" s="68">
        <v>20</v>
      </c>
      <c r="AC48" s="68">
        <v>28</v>
      </c>
      <c r="AD48" s="68">
        <v>20</v>
      </c>
      <c r="AE48" s="68">
        <v>12</v>
      </c>
      <c r="AG48" s="68">
        <v>25</v>
      </c>
      <c r="AH48" s="68">
        <v>20</v>
      </c>
      <c r="AI48" s="68">
        <v>17</v>
      </c>
      <c r="AJ48" s="68">
        <v>17</v>
      </c>
      <c r="AK48" s="68">
        <v>22</v>
      </c>
      <c r="AL48" s="68">
        <v>12</v>
      </c>
      <c r="AM48" s="68">
        <v>9</v>
      </c>
    </row>
    <row r="49" spans="2:39" ht="15" customHeight="1">
      <c r="B49" s="423"/>
      <c r="C49" s="395"/>
      <c r="D49" s="71">
        <v>0.05</v>
      </c>
      <c r="E49" s="71">
        <v>6.4285714285714293E-2</v>
      </c>
      <c r="F49" s="71">
        <v>3.5714285714285698E-2</v>
      </c>
      <c r="G49" s="71">
        <v>7.1428571428571397E-2</v>
      </c>
      <c r="H49" s="71">
        <v>0.69285714285714295</v>
      </c>
      <c r="I49" s="71">
        <v>8.5714285714285701E-2</v>
      </c>
      <c r="K49" s="71">
        <v>3.8461538461538498E-2</v>
      </c>
      <c r="L49" s="71">
        <v>5.3846153846153898E-2</v>
      </c>
      <c r="M49" s="71">
        <v>8.4615384615384606E-2</v>
      </c>
      <c r="N49" s="71">
        <v>0.138461538461538</v>
      </c>
      <c r="O49" s="71">
        <v>0.65384615384615397</v>
      </c>
      <c r="P49" s="71">
        <v>3.0769230769230799E-2</v>
      </c>
      <c r="R49" s="71">
        <v>7.1428571428571397E-2</v>
      </c>
      <c r="S49" s="71">
        <v>0.11038961038961</v>
      </c>
      <c r="T49" s="71">
        <v>0.15584415584415601</v>
      </c>
      <c r="U49" s="71">
        <v>0.14935064935064901</v>
      </c>
      <c r="V49" s="71">
        <v>0.44155844155844198</v>
      </c>
      <c r="W49" s="71">
        <v>7.1428571428571397E-2</v>
      </c>
      <c r="Y49" s="71">
        <v>0.108695652173913</v>
      </c>
      <c r="Z49" s="71">
        <v>0.14492753623188401</v>
      </c>
      <c r="AA49" s="71">
        <v>0.16666666666666699</v>
      </c>
      <c r="AB49" s="71">
        <v>0.14492753623188401</v>
      </c>
      <c r="AC49" s="71">
        <v>0.202898550724638</v>
      </c>
      <c r="AD49" s="71">
        <v>0.14492753623188401</v>
      </c>
      <c r="AE49" s="71">
        <v>8.6956521739130405E-2</v>
      </c>
      <c r="AG49" s="71">
        <v>0.204918032786885</v>
      </c>
      <c r="AH49" s="71">
        <v>0.16393442622950799</v>
      </c>
      <c r="AI49" s="71">
        <v>0.13934426229508201</v>
      </c>
      <c r="AJ49" s="71">
        <v>0.13934426229508201</v>
      </c>
      <c r="AK49" s="71">
        <v>0.18032786885245899</v>
      </c>
      <c r="AL49" s="71">
        <v>9.8360655737704902E-2</v>
      </c>
      <c r="AM49" s="71">
        <v>7.3770491803278701E-2</v>
      </c>
    </row>
    <row r="50" spans="2:39" ht="15" customHeight="1">
      <c r="B50" s="423"/>
      <c r="C50" s="381" t="s">
        <v>179</v>
      </c>
      <c r="D50" s="68">
        <v>11</v>
      </c>
      <c r="E50" s="68">
        <v>8</v>
      </c>
      <c r="F50" s="68">
        <v>10</v>
      </c>
      <c r="G50" s="68">
        <v>12</v>
      </c>
      <c r="H50" s="68">
        <v>78</v>
      </c>
      <c r="I50" s="68">
        <v>6</v>
      </c>
      <c r="K50" s="68">
        <v>17</v>
      </c>
      <c r="L50" s="68">
        <v>11</v>
      </c>
      <c r="M50" s="68">
        <v>17</v>
      </c>
      <c r="N50" s="68">
        <v>9</v>
      </c>
      <c r="O50" s="68">
        <v>68</v>
      </c>
      <c r="P50" s="68">
        <v>7</v>
      </c>
      <c r="R50" s="68">
        <v>16</v>
      </c>
      <c r="S50" s="68">
        <v>14</v>
      </c>
      <c r="T50" s="68">
        <v>17</v>
      </c>
      <c r="U50" s="68">
        <v>18</v>
      </c>
      <c r="V50" s="68">
        <v>49</v>
      </c>
      <c r="W50" s="68">
        <v>5</v>
      </c>
      <c r="Y50" s="68">
        <v>13</v>
      </c>
      <c r="Z50" s="68">
        <v>10</v>
      </c>
      <c r="AA50" s="68">
        <v>27</v>
      </c>
      <c r="AB50" s="68">
        <v>15</v>
      </c>
      <c r="AC50" s="68">
        <v>24</v>
      </c>
      <c r="AD50" s="68">
        <v>8</v>
      </c>
      <c r="AE50" s="68">
        <v>9</v>
      </c>
      <c r="AG50" s="68">
        <v>25</v>
      </c>
      <c r="AH50" s="68">
        <v>23</v>
      </c>
      <c r="AI50" s="68">
        <v>14</v>
      </c>
      <c r="AJ50" s="68">
        <v>13</v>
      </c>
      <c r="AK50" s="68">
        <v>14</v>
      </c>
      <c r="AL50" s="68">
        <v>7</v>
      </c>
      <c r="AM50" s="68">
        <v>4</v>
      </c>
    </row>
    <row r="51" spans="2:39" ht="15" customHeight="1">
      <c r="B51" s="423"/>
      <c r="C51" s="395"/>
      <c r="D51" s="71">
        <v>8.7999999999999995E-2</v>
      </c>
      <c r="E51" s="71">
        <v>6.4000000000000001E-2</v>
      </c>
      <c r="F51" s="71">
        <v>0.08</v>
      </c>
      <c r="G51" s="71">
        <v>9.6000000000000002E-2</v>
      </c>
      <c r="H51" s="71">
        <v>0.624</v>
      </c>
      <c r="I51" s="71">
        <v>4.8000000000000001E-2</v>
      </c>
      <c r="K51" s="71">
        <v>0.13178294573643401</v>
      </c>
      <c r="L51" s="71">
        <v>8.5271317829457405E-2</v>
      </c>
      <c r="M51" s="71">
        <v>0.13178294573643401</v>
      </c>
      <c r="N51" s="71">
        <v>6.9767441860465101E-2</v>
      </c>
      <c r="O51" s="71">
        <v>0.52713178294573704</v>
      </c>
      <c r="P51" s="71">
        <v>5.4263565891472902E-2</v>
      </c>
      <c r="R51" s="71">
        <v>0.13445378151260501</v>
      </c>
      <c r="S51" s="71">
        <v>0.11764705882352899</v>
      </c>
      <c r="T51" s="71">
        <v>0.14285714285714299</v>
      </c>
      <c r="U51" s="71">
        <v>0.151260504201681</v>
      </c>
      <c r="V51" s="71">
        <v>0.41176470588235298</v>
      </c>
      <c r="W51" s="71">
        <v>4.20168067226891E-2</v>
      </c>
      <c r="Y51" s="71">
        <v>0.122641509433962</v>
      </c>
      <c r="Z51" s="71">
        <v>9.4339622641509399E-2</v>
      </c>
      <c r="AA51" s="71">
        <v>0.25471698113207503</v>
      </c>
      <c r="AB51" s="71">
        <v>0.14150943396226401</v>
      </c>
      <c r="AC51" s="71">
        <v>0.22641509433962301</v>
      </c>
      <c r="AD51" s="71">
        <v>7.5471698113207503E-2</v>
      </c>
      <c r="AE51" s="71">
        <v>8.4905660377358499E-2</v>
      </c>
      <c r="AG51" s="71">
        <v>0.25</v>
      </c>
      <c r="AH51" s="71">
        <v>0.23</v>
      </c>
      <c r="AI51" s="71">
        <v>0.14000000000000001</v>
      </c>
      <c r="AJ51" s="71">
        <v>0.13</v>
      </c>
      <c r="AK51" s="71">
        <v>0.14000000000000001</v>
      </c>
      <c r="AL51" s="71">
        <v>7.0000000000000007E-2</v>
      </c>
      <c r="AM51" s="71">
        <v>0.04</v>
      </c>
    </row>
    <row r="52" spans="2:39" ht="15" customHeight="1">
      <c r="B52" s="423"/>
      <c r="C52" s="381" t="s">
        <v>157</v>
      </c>
      <c r="D52" s="68">
        <v>11</v>
      </c>
      <c r="E52" s="68">
        <v>21</v>
      </c>
      <c r="F52" s="68">
        <v>10</v>
      </c>
      <c r="G52" s="68">
        <v>10</v>
      </c>
      <c r="H52" s="68">
        <v>33</v>
      </c>
      <c r="I52" s="68">
        <v>2</v>
      </c>
      <c r="K52" s="68">
        <v>15</v>
      </c>
      <c r="L52" s="68">
        <v>15</v>
      </c>
      <c r="M52" s="68">
        <v>11</v>
      </c>
      <c r="N52" s="68">
        <v>9</v>
      </c>
      <c r="O52" s="68">
        <v>18</v>
      </c>
      <c r="P52" s="68">
        <v>0</v>
      </c>
      <c r="R52" s="68">
        <v>29</v>
      </c>
      <c r="S52" s="68">
        <v>13</v>
      </c>
      <c r="T52" s="68">
        <v>14</v>
      </c>
      <c r="U52" s="68">
        <v>10</v>
      </c>
      <c r="V52" s="68">
        <v>13</v>
      </c>
      <c r="W52" s="68">
        <v>0</v>
      </c>
      <c r="Y52" s="68">
        <v>33</v>
      </c>
      <c r="Z52" s="68">
        <v>28</v>
      </c>
      <c r="AA52" s="68">
        <v>19</v>
      </c>
      <c r="AB52" s="68">
        <v>12</v>
      </c>
      <c r="AC52" s="68">
        <v>10</v>
      </c>
      <c r="AD52" s="68">
        <v>1</v>
      </c>
      <c r="AE52" s="68">
        <v>3</v>
      </c>
      <c r="AG52" s="68">
        <v>27</v>
      </c>
      <c r="AH52" s="68">
        <v>24</v>
      </c>
      <c r="AI52" s="68">
        <v>7</v>
      </c>
      <c r="AJ52" s="68">
        <v>7</v>
      </c>
      <c r="AK52" s="68">
        <v>3</v>
      </c>
      <c r="AL52" s="68">
        <v>2</v>
      </c>
      <c r="AM52" s="68">
        <v>0</v>
      </c>
    </row>
    <row r="53" spans="2:39" ht="15" customHeight="1">
      <c r="B53" s="423"/>
      <c r="C53" s="395"/>
      <c r="D53" s="71">
        <v>0.126436781609195</v>
      </c>
      <c r="E53" s="71">
        <v>0.24137931034482801</v>
      </c>
      <c r="F53" s="71">
        <v>0.114942528735632</v>
      </c>
      <c r="G53" s="71">
        <v>0.114942528735632</v>
      </c>
      <c r="H53" s="71">
        <v>0.37931034482758602</v>
      </c>
      <c r="I53" s="71">
        <v>2.2988505747126398E-2</v>
      </c>
      <c r="K53" s="71">
        <v>0.220588235294118</v>
      </c>
      <c r="L53" s="71">
        <v>0.220588235294118</v>
      </c>
      <c r="M53" s="71">
        <v>0.161764705882353</v>
      </c>
      <c r="N53" s="71">
        <v>0.13235294117647101</v>
      </c>
      <c r="O53" s="71">
        <v>0.26470588235294101</v>
      </c>
      <c r="P53" s="71">
        <v>0</v>
      </c>
      <c r="R53" s="71">
        <v>0.367088607594937</v>
      </c>
      <c r="S53" s="71">
        <v>0.164556962025316</v>
      </c>
      <c r="T53" s="71">
        <v>0.177215189873418</v>
      </c>
      <c r="U53" s="71">
        <v>0.126582278481013</v>
      </c>
      <c r="V53" s="71">
        <v>0.164556962025316</v>
      </c>
      <c r="W53" s="71">
        <v>0</v>
      </c>
      <c r="Y53" s="71">
        <v>0.31132075471698101</v>
      </c>
      <c r="Z53" s="71">
        <v>0.26415094339622602</v>
      </c>
      <c r="AA53" s="71">
        <v>0.179245283018868</v>
      </c>
      <c r="AB53" s="71">
        <v>0.113207547169811</v>
      </c>
      <c r="AC53" s="71">
        <v>9.4339622641509399E-2</v>
      </c>
      <c r="AD53" s="72">
        <v>9.4339622641509396E-3</v>
      </c>
      <c r="AE53" s="71">
        <v>2.83018867924528E-2</v>
      </c>
      <c r="AG53" s="71">
        <v>0.38571428571428601</v>
      </c>
      <c r="AH53" s="71">
        <v>0.34285714285714303</v>
      </c>
      <c r="AI53" s="71">
        <v>0.1</v>
      </c>
      <c r="AJ53" s="71">
        <v>0.1</v>
      </c>
      <c r="AK53" s="71">
        <v>4.2857142857142899E-2</v>
      </c>
      <c r="AL53" s="71">
        <v>2.8571428571428598E-2</v>
      </c>
      <c r="AM53" s="71">
        <v>0</v>
      </c>
    </row>
    <row r="54" spans="2:39" ht="15" customHeight="1">
      <c r="B54" s="423"/>
      <c r="C54" s="381" t="s">
        <v>171</v>
      </c>
      <c r="D54" s="68">
        <v>31</v>
      </c>
      <c r="E54" s="68">
        <v>20</v>
      </c>
      <c r="F54" s="68">
        <v>19</v>
      </c>
      <c r="G54" s="68">
        <v>9</v>
      </c>
      <c r="H54" s="68">
        <v>24</v>
      </c>
      <c r="I54" s="68">
        <v>4</v>
      </c>
      <c r="K54" s="68">
        <v>27</v>
      </c>
      <c r="L54" s="68">
        <v>20</v>
      </c>
      <c r="M54" s="68">
        <v>21</v>
      </c>
      <c r="N54" s="68">
        <v>8</v>
      </c>
      <c r="O54" s="68">
        <v>15</v>
      </c>
      <c r="P54" s="68">
        <v>2</v>
      </c>
      <c r="R54" s="68">
        <v>30</v>
      </c>
      <c r="S54" s="68">
        <v>10</v>
      </c>
      <c r="T54" s="68">
        <v>20</v>
      </c>
      <c r="U54" s="68">
        <v>7</v>
      </c>
      <c r="V54" s="68">
        <v>11</v>
      </c>
      <c r="W54" s="68">
        <v>0</v>
      </c>
      <c r="Y54" s="68">
        <v>36</v>
      </c>
      <c r="Z54" s="68">
        <v>22</v>
      </c>
      <c r="AA54" s="68">
        <v>11</v>
      </c>
      <c r="AB54" s="68">
        <v>11</v>
      </c>
      <c r="AC54" s="68">
        <v>7</v>
      </c>
      <c r="AD54" s="68">
        <v>4</v>
      </c>
      <c r="AE54" s="68">
        <v>0</v>
      </c>
      <c r="AG54" s="68">
        <v>35</v>
      </c>
      <c r="AH54" s="68">
        <v>22</v>
      </c>
      <c r="AI54" s="68">
        <v>17</v>
      </c>
      <c r="AJ54" s="68">
        <v>6</v>
      </c>
      <c r="AK54" s="68">
        <v>2</v>
      </c>
      <c r="AL54" s="68">
        <v>3</v>
      </c>
      <c r="AM54" s="68">
        <v>0</v>
      </c>
    </row>
    <row r="55" spans="2:39" ht="15" customHeight="1">
      <c r="B55" s="423"/>
      <c r="C55" s="395"/>
      <c r="D55" s="71">
        <v>0.289719626168224</v>
      </c>
      <c r="E55" s="71">
        <v>0.18691588785046701</v>
      </c>
      <c r="F55" s="71">
        <v>0.177570093457944</v>
      </c>
      <c r="G55" s="71">
        <v>8.4112149532710304E-2</v>
      </c>
      <c r="H55" s="71">
        <v>0.22429906542056099</v>
      </c>
      <c r="I55" s="71">
        <v>3.7383177570093497E-2</v>
      </c>
      <c r="K55" s="71">
        <v>0.29032258064516098</v>
      </c>
      <c r="L55" s="71">
        <v>0.21505376344086</v>
      </c>
      <c r="M55" s="71">
        <v>0.225806451612903</v>
      </c>
      <c r="N55" s="71">
        <v>8.6021505376344107E-2</v>
      </c>
      <c r="O55" s="71">
        <v>0.16129032258064499</v>
      </c>
      <c r="P55" s="71">
        <v>2.1505376344085999E-2</v>
      </c>
      <c r="R55" s="71">
        <v>0.38461538461538503</v>
      </c>
      <c r="S55" s="71">
        <v>0.128205128205128</v>
      </c>
      <c r="T55" s="71">
        <v>0.256410256410256</v>
      </c>
      <c r="U55" s="71">
        <v>8.9743589743589702E-2</v>
      </c>
      <c r="V55" s="71">
        <v>0.141025641025641</v>
      </c>
      <c r="W55" s="71">
        <v>0</v>
      </c>
      <c r="Y55" s="71">
        <v>0.39560439560439598</v>
      </c>
      <c r="Z55" s="71">
        <v>0.24175824175824201</v>
      </c>
      <c r="AA55" s="71">
        <v>0.120879120879121</v>
      </c>
      <c r="AB55" s="71">
        <v>0.120879120879121</v>
      </c>
      <c r="AC55" s="71">
        <v>7.69230769230769E-2</v>
      </c>
      <c r="AD55" s="71">
        <v>4.3956043956044001E-2</v>
      </c>
      <c r="AE55" s="71">
        <v>0</v>
      </c>
      <c r="AG55" s="71">
        <v>0.41176470588235298</v>
      </c>
      <c r="AH55" s="71">
        <v>0.25882352941176501</v>
      </c>
      <c r="AI55" s="71">
        <v>0.2</v>
      </c>
      <c r="AJ55" s="71">
        <v>7.0588235294117604E-2</v>
      </c>
      <c r="AK55" s="71">
        <v>2.3529411764705899E-2</v>
      </c>
      <c r="AL55" s="71">
        <v>3.5294117647058802E-2</v>
      </c>
      <c r="AM55" s="71">
        <v>0</v>
      </c>
    </row>
    <row r="56" spans="2:39" ht="15" customHeight="1">
      <c r="B56" s="423"/>
      <c r="C56" s="381" t="s">
        <v>172</v>
      </c>
      <c r="D56" s="68">
        <v>30</v>
      </c>
      <c r="E56" s="68">
        <v>18</v>
      </c>
      <c r="F56" s="68">
        <v>5</v>
      </c>
      <c r="G56" s="68">
        <v>6</v>
      </c>
      <c r="H56" s="68">
        <v>13</v>
      </c>
      <c r="I56" s="68">
        <v>0</v>
      </c>
      <c r="K56" s="68">
        <v>19</v>
      </c>
      <c r="L56" s="68">
        <v>13</v>
      </c>
      <c r="M56" s="68">
        <v>13</v>
      </c>
      <c r="N56" s="68">
        <v>5</v>
      </c>
      <c r="O56" s="68">
        <v>2</v>
      </c>
      <c r="P56" s="68">
        <v>0</v>
      </c>
      <c r="R56" s="68">
        <v>40</v>
      </c>
      <c r="S56" s="68">
        <v>13</v>
      </c>
      <c r="T56" s="68">
        <v>10</v>
      </c>
      <c r="U56" s="68">
        <v>3</v>
      </c>
      <c r="V56" s="68">
        <v>5</v>
      </c>
      <c r="W56" s="68">
        <v>0</v>
      </c>
      <c r="Y56" s="68">
        <v>36</v>
      </c>
      <c r="Z56" s="68">
        <v>13</v>
      </c>
      <c r="AA56" s="68">
        <v>3</v>
      </c>
      <c r="AB56" s="68">
        <v>2</v>
      </c>
      <c r="AC56" s="68">
        <v>2</v>
      </c>
      <c r="AD56" s="68">
        <v>0</v>
      </c>
      <c r="AE56" s="68">
        <v>0</v>
      </c>
      <c r="AG56" s="68">
        <v>47</v>
      </c>
      <c r="AH56" s="68">
        <v>19</v>
      </c>
      <c r="AI56" s="68">
        <v>7</v>
      </c>
      <c r="AJ56" s="68">
        <v>3</v>
      </c>
      <c r="AK56" s="68">
        <v>1</v>
      </c>
      <c r="AL56" s="68">
        <v>1</v>
      </c>
      <c r="AM56" s="68">
        <v>0</v>
      </c>
    </row>
    <row r="57" spans="2:39" ht="15" customHeight="1">
      <c r="B57" s="423"/>
      <c r="C57" s="395"/>
      <c r="D57" s="71">
        <v>0.41666666666666702</v>
      </c>
      <c r="E57" s="71">
        <v>0.25</v>
      </c>
      <c r="F57" s="71">
        <v>6.9444444444444406E-2</v>
      </c>
      <c r="G57" s="71">
        <v>8.3333333333333301E-2</v>
      </c>
      <c r="H57" s="71">
        <v>0.180555555555556</v>
      </c>
      <c r="I57" s="71">
        <v>0</v>
      </c>
      <c r="K57" s="71">
        <v>0.36538461538461497</v>
      </c>
      <c r="L57" s="71">
        <v>0.25</v>
      </c>
      <c r="M57" s="71">
        <v>0.25</v>
      </c>
      <c r="N57" s="71">
        <v>9.6153846153846104E-2</v>
      </c>
      <c r="O57" s="71">
        <v>3.8461538461538498E-2</v>
      </c>
      <c r="P57" s="71">
        <v>0</v>
      </c>
      <c r="R57" s="71">
        <v>0.56338028169014098</v>
      </c>
      <c r="S57" s="71">
        <v>0.183098591549296</v>
      </c>
      <c r="T57" s="71">
        <v>0.140845070422535</v>
      </c>
      <c r="U57" s="71">
        <v>4.2253521126760597E-2</v>
      </c>
      <c r="V57" s="71">
        <v>7.0422535211267595E-2</v>
      </c>
      <c r="W57" s="71">
        <v>0</v>
      </c>
      <c r="Y57" s="71">
        <v>0.64285714285714302</v>
      </c>
      <c r="Z57" s="71">
        <v>0.23214285714285701</v>
      </c>
      <c r="AA57" s="71">
        <v>5.3571428571428603E-2</v>
      </c>
      <c r="AB57" s="71">
        <v>3.5714285714285698E-2</v>
      </c>
      <c r="AC57" s="71">
        <v>3.5714285714285698E-2</v>
      </c>
      <c r="AD57" s="71">
        <v>0</v>
      </c>
      <c r="AE57" s="71">
        <v>0</v>
      </c>
      <c r="AG57" s="71">
        <v>0.60256410256410298</v>
      </c>
      <c r="AH57" s="71">
        <v>0.243589743589744</v>
      </c>
      <c r="AI57" s="71">
        <v>8.9743589743589702E-2</v>
      </c>
      <c r="AJ57" s="71">
        <v>3.8461538461538498E-2</v>
      </c>
      <c r="AK57" s="71">
        <v>1.2820512820512799E-2</v>
      </c>
      <c r="AL57" s="71">
        <v>1.2820512820512799E-2</v>
      </c>
      <c r="AM57" s="71">
        <v>0</v>
      </c>
    </row>
    <row r="58" spans="2:39" ht="15" customHeight="1">
      <c r="B58" s="423"/>
      <c r="C58" s="381" t="s">
        <v>173</v>
      </c>
      <c r="D58" s="68">
        <v>5</v>
      </c>
      <c r="E58" s="68">
        <v>2</v>
      </c>
      <c r="F58" s="68">
        <v>1</v>
      </c>
      <c r="G58" s="68">
        <v>0</v>
      </c>
      <c r="H58" s="68">
        <v>0</v>
      </c>
      <c r="I58" s="68">
        <v>0</v>
      </c>
      <c r="K58" s="68">
        <v>1</v>
      </c>
      <c r="L58" s="68">
        <v>2</v>
      </c>
      <c r="M58" s="68">
        <v>0</v>
      </c>
      <c r="N58" s="68">
        <v>0</v>
      </c>
      <c r="O58" s="68">
        <v>0</v>
      </c>
      <c r="P58" s="68">
        <v>0</v>
      </c>
      <c r="R58" s="68">
        <v>2</v>
      </c>
      <c r="S58" s="68">
        <v>0</v>
      </c>
      <c r="T58" s="68">
        <v>1</v>
      </c>
      <c r="U58" s="68">
        <v>0</v>
      </c>
      <c r="V58" s="68">
        <v>1</v>
      </c>
      <c r="W58" s="68">
        <v>0</v>
      </c>
      <c r="Y58" s="68">
        <v>1</v>
      </c>
      <c r="Z58" s="68">
        <v>1</v>
      </c>
      <c r="AA58" s="68">
        <v>0</v>
      </c>
      <c r="AB58" s="68">
        <v>0</v>
      </c>
      <c r="AC58" s="68">
        <v>0</v>
      </c>
      <c r="AD58" s="68">
        <v>0</v>
      </c>
      <c r="AE58" s="68">
        <v>0</v>
      </c>
      <c r="AG58" s="68">
        <v>3</v>
      </c>
      <c r="AH58" s="68">
        <v>0</v>
      </c>
      <c r="AI58" s="68">
        <v>0</v>
      </c>
      <c r="AJ58" s="68">
        <v>0</v>
      </c>
      <c r="AK58" s="68">
        <v>0</v>
      </c>
      <c r="AL58" s="68">
        <v>0</v>
      </c>
      <c r="AM58" s="68">
        <v>0</v>
      </c>
    </row>
    <row r="59" spans="2:39" ht="15" customHeight="1">
      <c r="B59" s="423"/>
      <c r="C59" s="395"/>
      <c r="D59" s="71">
        <v>0.625</v>
      </c>
      <c r="E59" s="71">
        <v>0.25</v>
      </c>
      <c r="F59" s="71">
        <v>0.125</v>
      </c>
      <c r="G59" s="71">
        <v>0</v>
      </c>
      <c r="H59" s="71">
        <v>0</v>
      </c>
      <c r="I59" s="71">
        <v>0</v>
      </c>
      <c r="K59" s="71">
        <v>0.33333333333333298</v>
      </c>
      <c r="L59" s="71">
        <v>0.66666666666666696</v>
      </c>
      <c r="M59" s="71">
        <v>0</v>
      </c>
      <c r="N59" s="71">
        <v>0</v>
      </c>
      <c r="O59" s="71">
        <v>0</v>
      </c>
      <c r="P59" s="71">
        <v>0</v>
      </c>
      <c r="R59" s="71">
        <v>0.5</v>
      </c>
      <c r="S59" s="71">
        <v>0</v>
      </c>
      <c r="T59" s="71">
        <v>0.25</v>
      </c>
      <c r="U59" s="71">
        <v>0</v>
      </c>
      <c r="V59" s="71">
        <v>0.25</v>
      </c>
      <c r="W59" s="71">
        <v>0</v>
      </c>
      <c r="Y59" s="71">
        <v>0.5</v>
      </c>
      <c r="Z59" s="71">
        <v>0.5</v>
      </c>
      <c r="AA59" s="71">
        <v>0</v>
      </c>
      <c r="AB59" s="71">
        <v>0</v>
      </c>
      <c r="AC59" s="71">
        <v>0</v>
      </c>
      <c r="AD59" s="71">
        <v>0</v>
      </c>
      <c r="AE59" s="71">
        <v>0</v>
      </c>
      <c r="AG59" s="71">
        <v>1</v>
      </c>
      <c r="AH59" s="71">
        <v>0</v>
      </c>
      <c r="AI59" s="71">
        <v>0</v>
      </c>
      <c r="AJ59" s="71">
        <v>0</v>
      </c>
      <c r="AK59" s="71">
        <v>0</v>
      </c>
      <c r="AL59" s="71">
        <v>0</v>
      </c>
      <c r="AM59" s="71">
        <v>0</v>
      </c>
    </row>
    <row r="60" spans="2:39" ht="15" customHeight="1">
      <c r="B60" s="423"/>
      <c r="C60" s="381" t="s">
        <v>174</v>
      </c>
      <c r="D60" s="68">
        <v>13</v>
      </c>
      <c r="E60" s="68">
        <v>6</v>
      </c>
      <c r="F60" s="68">
        <v>7</v>
      </c>
      <c r="G60" s="68">
        <v>4</v>
      </c>
      <c r="H60" s="68">
        <v>17</v>
      </c>
      <c r="I60" s="68">
        <v>2</v>
      </c>
      <c r="K60" s="68">
        <v>19</v>
      </c>
      <c r="L60" s="68">
        <v>14</v>
      </c>
      <c r="M60" s="68">
        <v>9</v>
      </c>
      <c r="N60" s="68">
        <v>9</v>
      </c>
      <c r="O60" s="68">
        <v>22</v>
      </c>
      <c r="P60" s="68">
        <v>2</v>
      </c>
      <c r="R60" s="68">
        <v>14</v>
      </c>
      <c r="S60" s="68">
        <v>7</v>
      </c>
      <c r="T60" s="68">
        <v>10</v>
      </c>
      <c r="U60" s="68">
        <v>10</v>
      </c>
      <c r="V60" s="68">
        <v>8</v>
      </c>
      <c r="W60" s="68">
        <v>0</v>
      </c>
      <c r="Y60" s="68">
        <v>18</v>
      </c>
      <c r="Z60" s="68">
        <v>9</v>
      </c>
      <c r="AA60" s="68">
        <v>2</v>
      </c>
      <c r="AB60" s="68">
        <v>7</v>
      </c>
      <c r="AC60" s="68">
        <v>10</v>
      </c>
      <c r="AD60" s="68">
        <v>5</v>
      </c>
      <c r="AE60" s="68">
        <v>2</v>
      </c>
      <c r="AG60" s="68">
        <v>15</v>
      </c>
      <c r="AH60" s="68">
        <v>13</v>
      </c>
      <c r="AI60" s="68">
        <v>15</v>
      </c>
      <c r="AJ60" s="68">
        <v>3</v>
      </c>
      <c r="AK60" s="68">
        <v>7</v>
      </c>
      <c r="AL60" s="68">
        <v>1</v>
      </c>
      <c r="AM60" s="68">
        <v>1</v>
      </c>
    </row>
    <row r="61" spans="2:39" ht="15" customHeight="1">
      <c r="B61" s="423"/>
      <c r="C61" s="395"/>
      <c r="D61" s="71">
        <v>0.26530612244898</v>
      </c>
      <c r="E61" s="71">
        <v>0.122448979591837</v>
      </c>
      <c r="F61" s="71">
        <v>0.14285714285714299</v>
      </c>
      <c r="G61" s="71">
        <v>8.1632653061224497E-2</v>
      </c>
      <c r="H61" s="71">
        <v>0.34693877551020402</v>
      </c>
      <c r="I61" s="71">
        <v>4.08163265306122E-2</v>
      </c>
      <c r="K61" s="71">
        <v>0.25333333333333302</v>
      </c>
      <c r="L61" s="71">
        <v>0.18666666666666701</v>
      </c>
      <c r="M61" s="71">
        <v>0.12</v>
      </c>
      <c r="N61" s="71">
        <v>0.12</v>
      </c>
      <c r="O61" s="71">
        <v>0.293333333333333</v>
      </c>
      <c r="P61" s="71">
        <v>2.66666666666667E-2</v>
      </c>
      <c r="R61" s="71">
        <v>0.28571428571428598</v>
      </c>
      <c r="S61" s="71">
        <v>0.14285714285714299</v>
      </c>
      <c r="T61" s="71">
        <v>0.20408163265306101</v>
      </c>
      <c r="U61" s="71">
        <v>0.20408163265306101</v>
      </c>
      <c r="V61" s="71">
        <v>0.16326530612244899</v>
      </c>
      <c r="W61" s="71">
        <v>0</v>
      </c>
      <c r="Y61" s="71">
        <v>0.339622641509434</v>
      </c>
      <c r="Z61" s="71">
        <v>0.169811320754717</v>
      </c>
      <c r="AA61" s="71">
        <v>3.77358490566038E-2</v>
      </c>
      <c r="AB61" s="71">
        <v>0.13207547169811301</v>
      </c>
      <c r="AC61" s="71">
        <v>0.18867924528301899</v>
      </c>
      <c r="AD61" s="71">
        <v>9.4339622641509399E-2</v>
      </c>
      <c r="AE61" s="71">
        <v>3.77358490566038E-2</v>
      </c>
      <c r="AG61" s="71">
        <v>0.27272727272727298</v>
      </c>
      <c r="AH61" s="71">
        <v>0.236363636363636</v>
      </c>
      <c r="AI61" s="71">
        <v>0.27272727272727298</v>
      </c>
      <c r="AJ61" s="71">
        <v>5.4545454545454501E-2</v>
      </c>
      <c r="AK61" s="71">
        <v>0.12727272727272701</v>
      </c>
      <c r="AL61" s="71">
        <v>1.8181818181818198E-2</v>
      </c>
      <c r="AM61" s="71">
        <v>1.8181818181818198E-2</v>
      </c>
    </row>
    <row r="62" spans="2:39" ht="15" customHeight="1">
      <c r="B62" s="423"/>
      <c r="C62" s="381" t="s">
        <v>175</v>
      </c>
      <c r="D62" s="68">
        <v>8</v>
      </c>
      <c r="E62" s="68">
        <v>5</v>
      </c>
      <c r="F62" s="68">
        <v>2</v>
      </c>
      <c r="G62" s="68">
        <v>2</v>
      </c>
      <c r="H62" s="68">
        <v>4</v>
      </c>
      <c r="I62" s="68">
        <v>0</v>
      </c>
      <c r="K62" s="68">
        <v>6</v>
      </c>
      <c r="L62" s="68">
        <v>2</v>
      </c>
      <c r="M62" s="68">
        <v>1</v>
      </c>
      <c r="N62" s="68">
        <v>1</v>
      </c>
      <c r="O62" s="68">
        <v>2</v>
      </c>
      <c r="P62" s="68">
        <v>0</v>
      </c>
      <c r="R62" s="68">
        <v>3</v>
      </c>
      <c r="S62" s="68">
        <v>4</v>
      </c>
      <c r="T62" s="68">
        <v>3</v>
      </c>
      <c r="U62" s="68">
        <v>1</v>
      </c>
      <c r="V62" s="68">
        <v>0</v>
      </c>
      <c r="W62" s="68">
        <v>0</v>
      </c>
      <c r="Y62" s="68">
        <v>4</v>
      </c>
      <c r="Z62" s="68">
        <v>6</v>
      </c>
      <c r="AA62" s="68">
        <v>4</v>
      </c>
      <c r="AB62" s="68">
        <v>3</v>
      </c>
      <c r="AC62" s="68">
        <v>4</v>
      </c>
      <c r="AD62" s="68">
        <v>0</v>
      </c>
      <c r="AE62" s="68">
        <v>0</v>
      </c>
      <c r="AG62" s="68">
        <v>7</v>
      </c>
      <c r="AH62" s="68">
        <v>7</v>
      </c>
      <c r="AI62" s="68">
        <v>0</v>
      </c>
      <c r="AJ62" s="68">
        <v>1</v>
      </c>
      <c r="AK62" s="68">
        <v>3</v>
      </c>
      <c r="AL62" s="68">
        <v>0</v>
      </c>
      <c r="AM62" s="68">
        <v>0</v>
      </c>
    </row>
    <row r="63" spans="2:39" ht="15" customHeight="1">
      <c r="B63" s="423"/>
      <c r="C63" s="395"/>
      <c r="D63" s="71">
        <v>0.38095238095238099</v>
      </c>
      <c r="E63" s="71">
        <v>0.238095238095238</v>
      </c>
      <c r="F63" s="71">
        <v>9.5238095238095205E-2</v>
      </c>
      <c r="G63" s="71">
        <v>9.5238095238095205E-2</v>
      </c>
      <c r="H63" s="71">
        <v>0.19047619047618999</v>
      </c>
      <c r="I63" s="71">
        <v>0</v>
      </c>
      <c r="K63" s="71">
        <v>0.5</v>
      </c>
      <c r="L63" s="71">
        <v>0.16666666666666699</v>
      </c>
      <c r="M63" s="71">
        <v>8.3333333333333301E-2</v>
      </c>
      <c r="N63" s="71">
        <v>8.3333333333333301E-2</v>
      </c>
      <c r="O63" s="71">
        <v>0.16666666666666699</v>
      </c>
      <c r="P63" s="71">
        <v>0</v>
      </c>
      <c r="R63" s="71">
        <v>0.27272727272727298</v>
      </c>
      <c r="S63" s="71">
        <v>0.36363636363636398</v>
      </c>
      <c r="T63" s="71">
        <v>0.27272727272727298</v>
      </c>
      <c r="U63" s="71">
        <v>9.0909090909090898E-2</v>
      </c>
      <c r="V63" s="71">
        <v>0</v>
      </c>
      <c r="W63" s="71">
        <v>0</v>
      </c>
      <c r="Y63" s="71">
        <v>0.19047619047618999</v>
      </c>
      <c r="Z63" s="71">
        <v>0.28571428571428598</v>
      </c>
      <c r="AA63" s="71">
        <v>0.19047619047618999</v>
      </c>
      <c r="AB63" s="71">
        <v>0.14285714285714299</v>
      </c>
      <c r="AC63" s="71">
        <v>0.19047619047618999</v>
      </c>
      <c r="AD63" s="71">
        <v>0</v>
      </c>
      <c r="AE63" s="71">
        <v>0</v>
      </c>
      <c r="AG63" s="71">
        <v>0.38888888888888901</v>
      </c>
      <c r="AH63" s="71">
        <v>0.38888888888888901</v>
      </c>
      <c r="AI63" s="71">
        <v>0</v>
      </c>
      <c r="AJ63" s="71">
        <v>5.5555555555555601E-2</v>
      </c>
      <c r="AK63" s="71">
        <v>0.16666666666666699</v>
      </c>
      <c r="AL63" s="71">
        <v>0</v>
      </c>
      <c r="AM63" s="71">
        <v>0</v>
      </c>
    </row>
    <row r="64" spans="2:39">
      <c r="B64" s="423"/>
      <c r="C64" s="381" t="s">
        <v>158</v>
      </c>
      <c r="D64" s="68">
        <v>1</v>
      </c>
      <c r="E64" s="68">
        <v>1</v>
      </c>
      <c r="F64" s="68">
        <v>1</v>
      </c>
      <c r="G64" s="68">
        <v>4</v>
      </c>
      <c r="H64" s="68">
        <v>172</v>
      </c>
      <c r="I64" s="68">
        <v>70</v>
      </c>
      <c r="K64" s="68">
        <v>4</v>
      </c>
      <c r="L64" s="68">
        <v>4</v>
      </c>
      <c r="M64" s="68">
        <v>3</v>
      </c>
      <c r="N64" s="68">
        <v>5</v>
      </c>
      <c r="O64" s="68">
        <v>146</v>
      </c>
      <c r="P64" s="68">
        <v>64</v>
      </c>
      <c r="R64" s="68">
        <v>3</v>
      </c>
      <c r="S64" s="68">
        <v>6</v>
      </c>
      <c r="T64" s="68">
        <v>4</v>
      </c>
      <c r="U64" s="68">
        <v>10</v>
      </c>
      <c r="V64" s="68">
        <v>137</v>
      </c>
      <c r="W64" s="68">
        <v>69</v>
      </c>
      <c r="Y64" s="68">
        <v>2</v>
      </c>
      <c r="Z64" s="68">
        <v>3</v>
      </c>
      <c r="AA64" s="68">
        <v>5</v>
      </c>
      <c r="AB64" s="68">
        <v>11</v>
      </c>
      <c r="AC64" s="68">
        <v>88</v>
      </c>
      <c r="AD64" s="68">
        <v>42</v>
      </c>
      <c r="AE64" s="68">
        <v>86</v>
      </c>
      <c r="AG64" s="68">
        <v>8</v>
      </c>
      <c r="AH64" s="68">
        <v>11</v>
      </c>
      <c r="AI64" s="68">
        <v>11</v>
      </c>
      <c r="AJ64" s="68">
        <v>10</v>
      </c>
      <c r="AK64" s="68">
        <v>91</v>
      </c>
      <c r="AL64" s="68">
        <v>52</v>
      </c>
      <c r="AM64" s="68">
        <v>87</v>
      </c>
    </row>
    <row r="65" spans="2:39">
      <c r="B65" s="423"/>
      <c r="C65" s="395"/>
      <c r="D65" s="72">
        <v>4.0160642570281103E-3</v>
      </c>
      <c r="E65" s="72">
        <v>4.0160642570281103E-3</v>
      </c>
      <c r="F65" s="72">
        <v>4.0160642570281103E-3</v>
      </c>
      <c r="G65" s="71">
        <v>1.60642570281124E-2</v>
      </c>
      <c r="H65" s="71">
        <v>0.69076305220883505</v>
      </c>
      <c r="I65" s="71">
        <v>0.28112449799196798</v>
      </c>
      <c r="K65" s="71">
        <v>1.7699115044247801E-2</v>
      </c>
      <c r="L65" s="71">
        <v>1.7699115044247801E-2</v>
      </c>
      <c r="M65" s="71">
        <v>1.3274336283185801E-2</v>
      </c>
      <c r="N65" s="71">
        <v>2.21238938053097E-2</v>
      </c>
      <c r="O65" s="71">
        <v>0.64601769911504403</v>
      </c>
      <c r="P65" s="71">
        <v>0.28318584070796499</v>
      </c>
      <c r="R65" s="71">
        <v>1.31004366812227E-2</v>
      </c>
      <c r="S65" s="71">
        <v>2.62008733624454E-2</v>
      </c>
      <c r="T65" s="71">
        <v>1.7467248908296901E-2</v>
      </c>
      <c r="U65" s="71">
        <v>4.3668122270742397E-2</v>
      </c>
      <c r="V65" s="71">
        <v>0.59825327510917004</v>
      </c>
      <c r="W65" s="71">
        <v>0.30131004366812197</v>
      </c>
      <c r="Y65" s="72">
        <v>8.4388185654008501E-3</v>
      </c>
      <c r="Z65" s="71">
        <v>1.26582278481013E-2</v>
      </c>
      <c r="AA65" s="71">
        <v>2.1097046413502098E-2</v>
      </c>
      <c r="AB65" s="71">
        <v>4.6413502109704602E-2</v>
      </c>
      <c r="AC65" s="71">
        <v>0.37130801687763698</v>
      </c>
      <c r="AD65" s="71">
        <v>0.177215189873418</v>
      </c>
      <c r="AE65" s="71">
        <v>0.36286919831223602</v>
      </c>
      <c r="AG65" s="71">
        <v>2.96296296296296E-2</v>
      </c>
      <c r="AH65" s="71">
        <v>4.0740740740740702E-2</v>
      </c>
      <c r="AI65" s="71">
        <v>4.0740740740740702E-2</v>
      </c>
      <c r="AJ65" s="71">
        <v>3.7037037037037E-2</v>
      </c>
      <c r="AK65" s="71">
        <v>0.33703703703703702</v>
      </c>
      <c r="AL65" s="71">
        <v>0.19259259259259301</v>
      </c>
      <c r="AM65" s="71">
        <v>0.32222222222222202</v>
      </c>
    </row>
    <row r="66" spans="2:39">
      <c r="B66" s="423"/>
      <c r="C66" s="381" t="s">
        <v>159</v>
      </c>
      <c r="D66" s="68">
        <v>41</v>
      </c>
      <c r="E66" s="68">
        <v>35</v>
      </c>
      <c r="F66" s="68">
        <v>30</v>
      </c>
      <c r="G66" s="68">
        <v>24</v>
      </c>
      <c r="H66" s="68">
        <v>48</v>
      </c>
      <c r="I66" s="68">
        <v>4</v>
      </c>
      <c r="K66" s="68">
        <v>31</v>
      </c>
      <c r="L66" s="68">
        <v>40</v>
      </c>
      <c r="M66" s="68">
        <v>40</v>
      </c>
      <c r="N66" s="68">
        <v>28</v>
      </c>
      <c r="O66" s="68">
        <v>29</v>
      </c>
      <c r="P66" s="68">
        <v>1</v>
      </c>
      <c r="R66" s="68">
        <v>52</v>
      </c>
      <c r="S66" s="68">
        <v>47</v>
      </c>
      <c r="T66" s="68">
        <v>28</v>
      </c>
      <c r="U66" s="68">
        <v>16</v>
      </c>
      <c r="V66" s="68">
        <v>20</v>
      </c>
      <c r="W66" s="68">
        <v>1</v>
      </c>
      <c r="Y66" s="68">
        <v>67</v>
      </c>
      <c r="Z66" s="68">
        <v>39</v>
      </c>
      <c r="AA66" s="68">
        <v>18</v>
      </c>
      <c r="AB66" s="68">
        <v>5</v>
      </c>
      <c r="AC66" s="68">
        <v>10</v>
      </c>
      <c r="AD66" s="68">
        <v>6</v>
      </c>
      <c r="AE66" s="68">
        <v>0</v>
      </c>
      <c r="AG66" s="68">
        <v>57</v>
      </c>
      <c r="AH66" s="68">
        <v>40</v>
      </c>
      <c r="AI66" s="68">
        <v>26</v>
      </c>
      <c r="AJ66" s="68">
        <v>4</v>
      </c>
      <c r="AK66" s="68">
        <v>7</v>
      </c>
      <c r="AL66" s="68">
        <v>7</v>
      </c>
      <c r="AM66" s="68">
        <v>1</v>
      </c>
    </row>
    <row r="67" spans="2:39">
      <c r="B67" s="423"/>
      <c r="C67" s="395"/>
      <c r="D67" s="71">
        <v>0.225274725274725</v>
      </c>
      <c r="E67" s="71">
        <v>0.19230769230769201</v>
      </c>
      <c r="F67" s="71">
        <v>0.164835164835165</v>
      </c>
      <c r="G67" s="71">
        <v>0.13186813186813201</v>
      </c>
      <c r="H67" s="71">
        <v>0.26373626373626402</v>
      </c>
      <c r="I67" s="71">
        <v>2.1978021978022001E-2</v>
      </c>
      <c r="K67" s="71">
        <v>0.183431952662722</v>
      </c>
      <c r="L67" s="71">
        <v>0.23668639053254401</v>
      </c>
      <c r="M67" s="71">
        <v>0.23668639053254401</v>
      </c>
      <c r="N67" s="71">
        <v>0.165680473372781</v>
      </c>
      <c r="O67" s="71">
        <v>0.171597633136095</v>
      </c>
      <c r="P67" s="72">
        <v>5.9171597633136102E-3</v>
      </c>
      <c r="R67" s="71">
        <v>0.31707317073170699</v>
      </c>
      <c r="S67" s="71">
        <v>0.28658536585365901</v>
      </c>
      <c r="T67" s="71">
        <v>0.17073170731707299</v>
      </c>
      <c r="U67" s="71">
        <v>9.7560975609756101E-2</v>
      </c>
      <c r="V67" s="71">
        <v>0.12195121951219499</v>
      </c>
      <c r="W67" s="72">
        <v>6.0975609756097598E-3</v>
      </c>
      <c r="Y67" s="71">
        <v>0.46206896551724103</v>
      </c>
      <c r="Z67" s="71">
        <v>0.26896551724137902</v>
      </c>
      <c r="AA67" s="71">
        <v>0.12413793103448301</v>
      </c>
      <c r="AB67" s="71">
        <v>3.4482758620689703E-2</v>
      </c>
      <c r="AC67" s="71">
        <v>6.8965517241379296E-2</v>
      </c>
      <c r="AD67" s="71">
        <v>4.13793103448276E-2</v>
      </c>
      <c r="AE67" s="71">
        <v>0</v>
      </c>
      <c r="AG67" s="71">
        <v>0.40140845070422498</v>
      </c>
      <c r="AH67" s="71">
        <v>0.28169014084506999</v>
      </c>
      <c r="AI67" s="71">
        <v>0.183098591549296</v>
      </c>
      <c r="AJ67" s="71">
        <v>2.8169014084507001E-2</v>
      </c>
      <c r="AK67" s="71">
        <v>4.92957746478873E-2</v>
      </c>
      <c r="AL67" s="71">
        <v>4.92957746478873E-2</v>
      </c>
      <c r="AM67" s="72">
        <v>7.0422535211267599E-3</v>
      </c>
    </row>
    <row r="68" spans="2:39">
      <c r="B68" s="423"/>
      <c r="C68" s="381" t="s">
        <v>160</v>
      </c>
      <c r="D68" s="68">
        <v>3</v>
      </c>
      <c r="E68" s="68">
        <v>2</v>
      </c>
      <c r="F68" s="68">
        <v>4</v>
      </c>
      <c r="G68" s="68">
        <v>2</v>
      </c>
      <c r="H68" s="68">
        <v>23</v>
      </c>
      <c r="I68" s="68">
        <v>2</v>
      </c>
      <c r="K68" s="68">
        <v>4</v>
      </c>
      <c r="L68" s="68">
        <v>3</v>
      </c>
      <c r="M68" s="68">
        <v>4</v>
      </c>
      <c r="N68" s="68">
        <v>5</v>
      </c>
      <c r="O68" s="68">
        <v>20</v>
      </c>
      <c r="P68" s="68">
        <v>1</v>
      </c>
      <c r="R68" s="68">
        <v>2</v>
      </c>
      <c r="S68" s="68">
        <v>3</v>
      </c>
      <c r="T68" s="68">
        <v>1</v>
      </c>
      <c r="U68" s="68">
        <v>4</v>
      </c>
      <c r="V68" s="68">
        <v>10</v>
      </c>
      <c r="W68" s="68">
        <v>2</v>
      </c>
      <c r="Y68" s="68">
        <v>6</v>
      </c>
      <c r="Z68" s="68">
        <v>3</v>
      </c>
      <c r="AA68" s="68">
        <v>8</v>
      </c>
      <c r="AB68" s="68">
        <v>8</v>
      </c>
      <c r="AC68" s="68">
        <v>6</v>
      </c>
      <c r="AD68" s="68">
        <v>2</v>
      </c>
      <c r="AE68" s="68">
        <v>3</v>
      </c>
      <c r="AG68" s="68">
        <v>7</v>
      </c>
      <c r="AH68" s="68">
        <v>5</v>
      </c>
      <c r="AI68" s="68">
        <v>5</v>
      </c>
      <c r="AJ68" s="68">
        <v>5</v>
      </c>
      <c r="AK68" s="68">
        <v>9</v>
      </c>
      <c r="AL68" s="68">
        <v>4</v>
      </c>
      <c r="AM68" s="68">
        <v>0</v>
      </c>
    </row>
    <row r="69" spans="2:39">
      <c r="B69" s="423"/>
      <c r="C69" s="395"/>
      <c r="D69" s="71">
        <v>8.3333333333333301E-2</v>
      </c>
      <c r="E69" s="71">
        <v>5.5555555555555601E-2</v>
      </c>
      <c r="F69" s="71">
        <v>0.11111111111111099</v>
      </c>
      <c r="G69" s="71">
        <v>5.5555555555555601E-2</v>
      </c>
      <c r="H69" s="71">
        <v>0.63888888888888895</v>
      </c>
      <c r="I69" s="71">
        <v>5.5555555555555601E-2</v>
      </c>
      <c r="K69" s="71">
        <v>0.108108108108108</v>
      </c>
      <c r="L69" s="71">
        <v>8.1081081081081099E-2</v>
      </c>
      <c r="M69" s="71">
        <v>0.108108108108108</v>
      </c>
      <c r="N69" s="71">
        <v>0.135135135135135</v>
      </c>
      <c r="O69" s="71">
        <v>0.54054054054054101</v>
      </c>
      <c r="P69" s="71">
        <v>2.7027027027027001E-2</v>
      </c>
      <c r="R69" s="71">
        <v>9.0909090909090898E-2</v>
      </c>
      <c r="S69" s="71">
        <v>0.13636363636363599</v>
      </c>
      <c r="T69" s="71">
        <v>4.5454545454545497E-2</v>
      </c>
      <c r="U69" s="71">
        <v>0.18181818181818199</v>
      </c>
      <c r="V69" s="71">
        <v>0.45454545454545497</v>
      </c>
      <c r="W69" s="71">
        <v>9.0909090909090898E-2</v>
      </c>
      <c r="Y69" s="71">
        <v>0.16666666666666699</v>
      </c>
      <c r="Z69" s="71">
        <v>8.3333333333333301E-2</v>
      </c>
      <c r="AA69" s="71">
        <v>0.22222222222222199</v>
      </c>
      <c r="AB69" s="71">
        <v>0.22222222222222199</v>
      </c>
      <c r="AC69" s="71">
        <v>0.16666666666666699</v>
      </c>
      <c r="AD69" s="71">
        <v>5.5555555555555601E-2</v>
      </c>
      <c r="AE69" s="71">
        <v>8.3333333333333301E-2</v>
      </c>
      <c r="AG69" s="71">
        <v>0.2</v>
      </c>
      <c r="AH69" s="71">
        <v>0.14285714285714299</v>
      </c>
      <c r="AI69" s="71">
        <v>0.14285714285714299</v>
      </c>
      <c r="AJ69" s="71">
        <v>0.14285714285714299</v>
      </c>
      <c r="AK69" s="71">
        <v>0.25714285714285701</v>
      </c>
      <c r="AL69" s="71">
        <v>0.114285714285714</v>
      </c>
      <c r="AM69" s="71">
        <v>0</v>
      </c>
    </row>
    <row r="70" spans="2:39">
      <c r="B70" s="423"/>
      <c r="C70" s="381" t="s">
        <v>83</v>
      </c>
      <c r="D70" s="68">
        <v>4</v>
      </c>
      <c r="E70" s="68">
        <v>2</v>
      </c>
      <c r="F70" s="68">
        <v>4</v>
      </c>
      <c r="G70" s="68">
        <v>10</v>
      </c>
      <c r="H70" s="68">
        <v>58</v>
      </c>
      <c r="I70" s="68">
        <v>13</v>
      </c>
      <c r="K70" s="68">
        <v>5</v>
      </c>
      <c r="L70" s="68">
        <v>10</v>
      </c>
      <c r="M70" s="68">
        <v>2</v>
      </c>
      <c r="N70" s="68">
        <v>3</v>
      </c>
      <c r="O70" s="68">
        <v>55</v>
      </c>
      <c r="P70" s="68">
        <v>11</v>
      </c>
      <c r="R70" s="68">
        <v>9</v>
      </c>
      <c r="S70" s="68">
        <v>8</v>
      </c>
      <c r="T70" s="68">
        <v>17</v>
      </c>
      <c r="U70" s="68">
        <v>8</v>
      </c>
      <c r="V70" s="68">
        <v>42</v>
      </c>
      <c r="W70" s="68">
        <v>10</v>
      </c>
      <c r="Y70" s="68">
        <v>10</v>
      </c>
      <c r="Z70" s="68">
        <v>13</v>
      </c>
      <c r="AA70" s="68">
        <v>5</v>
      </c>
      <c r="AB70" s="68">
        <v>6</v>
      </c>
      <c r="AC70" s="68">
        <v>28</v>
      </c>
      <c r="AD70" s="68">
        <v>12</v>
      </c>
      <c r="AE70" s="68">
        <v>6</v>
      </c>
      <c r="AG70" s="68">
        <v>11</v>
      </c>
      <c r="AH70" s="68">
        <v>6</v>
      </c>
      <c r="AI70" s="68">
        <v>5</v>
      </c>
      <c r="AJ70" s="68">
        <v>5</v>
      </c>
      <c r="AK70" s="68">
        <v>22</v>
      </c>
      <c r="AL70" s="68">
        <v>9</v>
      </c>
      <c r="AM70" s="68">
        <v>12</v>
      </c>
    </row>
    <row r="71" spans="2:39">
      <c r="B71" s="423"/>
      <c r="C71" s="395"/>
      <c r="D71" s="71">
        <v>4.3956043956044001E-2</v>
      </c>
      <c r="E71" s="71">
        <v>2.1978021978022001E-2</v>
      </c>
      <c r="F71" s="71">
        <v>4.3956043956044001E-2</v>
      </c>
      <c r="G71" s="71">
        <v>0.10989010989011</v>
      </c>
      <c r="H71" s="71">
        <v>0.63736263736263699</v>
      </c>
      <c r="I71" s="71">
        <v>0.14285714285714299</v>
      </c>
      <c r="K71" s="71">
        <v>5.8139534883720902E-2</v>
      </c>
      <c r="L71" s="71">
        <v>0.116279069767442</v>
      </c>
      <c r="M71" s="71">
        <v>2.32558139534884E-2</v>
      </c>
      <c r="N71" s="71">
        <v>3.4883720930232599E-2</v>
      </c>
      <c r="O71" s="71">
        <v>0.63953488372093004</v>
      </c>
      <c r="P71" s="71">
        <v>0.127906976744186</v>
      </c>
      <c r="R71" s="71">
        <v>9.5744680851063801E-2</v>
      </c>
      <c r="S71" s="71">
        <v>8.5106382978723402E-2</v>
      </c>
      <c r="T71" s="71">
        <v>0.180851063829787</v>
      </c>
      <c r="U71" s="71">
        <v>8.5106382978723402E-2</v>
      </c>
      <c r="V71" s="71">
        <v>0.44680851063829802</v>
      </c>
      <c r="W71" s="71">
        <v>0.10638297872340401</v>
      </c>
      <c r="Y71" s="71">
        <v>0.125</v>
      </c>
      <c r="Z71" s="71">
        <v>0.16250000000000001</v>
      </c>
      <c r="AA71" s="71">
        <v>6.25E-2</v>
      </c>
      <c r="AB71" s="71">
        <v>7.4999999999999997E-2</v>
      </c>
      <c r="AC71" s="71">
        <v>0.35</v>
      </c>
      <c r="AD71" s="71">
        <v>0.15</v>
      </c>
      <c r="AE71" s="71">
        <v>7.4999999999999997E-2</v>
      </c>
      <c r="AG71" s="71">
        <v>0.157142857142857</v>
      </c>
      <c r="AH71" s="71">
        <v>8.5714285714285701E-2</v>
      </c>
      <c r="AI71" s="71">
        <v>7.1428571428571397E-2</v>
      </c>
      <c r="AJ71" s="71">
        <v>7.1428571428571397E-2</v>
      </c>
      <c r="AK71" s="71">
        <v>0.314285714285714</v>
      </c>
      <c r="AL71" s="71">
        <v>0.128571428571429</v>
      </c>
      <c r="AM71" s="71">
        <v>0.17142857142857101</v>
      </c>
    </row>
    <row r="72" spans="2:39">
      <c r="C72" s="59"/>
      <c r="D72" s="65"/>
      <c r="K72" s="65"/>
      <c r="R72" s="65"/>
      <c r="Y72" s="65"/>
      <c r="AG72" s="65"/>
    </row>
    <row r="73" spans="2:39">
      <c r="B73" s="423" t="s">
        <v>101</v>
      </c>
      <c r="C73" s="391" t="s">
        <v>161</v>
      </c>
      <c r="D73" s="68">
        <v>30</v>
      </c>
      <c r="E73" s="68">
        <v>23</v>
      </c>
      <c r="F73" s="68">
        <v>16</v>
      </c>
      <c r="G73" s="68">
        <v>13</v>
      </c>
      <c r="H73" s="68">
        <v>51</v>
      </c>
      <c r="I73" s="68">
        <v>6</v>
      </c>
      <c r="K73" s="68">
        <v>21</v>
      </c>
      <c r="L73" s="68">
        <v>23</v>
      </c>
      <c r="M73" s="68">
        <v>17</v>
      </c>
      <c r="N73" s="68">
        <v>15</v>
      </c>
      <c r="O73" s="68">
        <v>37</v>
      </c>
      <c r="P73" s="68">
        <v>3</v>
      </c>
      <c r="R73" s="68">
        <v>37</v>
      </c>
      <c r="S73" s="68">
        <v>14</v>
      </c>
      <c r="T73" s="68">
        <v>20</v>
      </c>
      <c r="U73" s="68">
        <v>12</v>
      </c>
      <c r="V73" s="68">
        <v>26</v>
      </c>
      <c r="W73" s="68">
        <v>3</v>
      </c>
      <c r="Y73" s="68">
        <v>40</v>
      </c>
      <c r="Z73" s="68">
        <v>31</v>
      </c>
      <c r="AA73" s="68">
        <v>20</v>
      </c>
      <c r="AB73" s="68">
        <v>14</v>
      </c>
      <c r="AC73" s="68">
        <v>10</v>
      </c>
      <c r="AD73" s="68">
        <v>8</v>
      </c>
      <c r="AE73" s="68">
        <v>3</v>
      </c>
      <c r="AG73" s="68">
        <v>48</v>
      </c>
      <c r="AH73" s="68">
        <v>30</v>
      </c>
      <c r="AI73" s="68">
        <v>14</v>
      </c>
      <c r="AJ73" s="68">
        <v>8</v>
      </c>
      <c r="AK73" s="68">
        <v>10</v>
      </c>
      <c r="AL73" s="68">
        <v>7</v>
      </c>
      <c r="AM73" s="68">
        <v>1</v>
      </c>
    </row>
    <row r="74" spans="2:39">
      <c r="B74" s="423"/>
      <c r="C74" s="390"/>
      <c r="D74" s="71">
        <v>0.215827338129496</v>
      </c>
      <c r="E74" s="71">
        <v>0.16546762589928099</v>
      </c>
      <c r="F74" s="71">
        <v>0.115107913669065</v>
      </c>
      <c r="G74" s="71">
        <v>9.3525179856115095E-2</v>
      </c>
      <c r="H74" s="71">
        <v>0.36690647482014399</v>
      </c>
      <c r="I74" s="71">
        <v>4.3165467625899297E-2</v>
      </c>
      <c r="K74" s="71">
        <v>0.181034482758621</v>
      </c>
      <c r="L74" s="71">
        <v>0.198275862068966</v>
      </c>
      <c r="M74" s="71">
        <v>0.14655172413793099</v>
      </c>
      <c r="N74" s="71">
        <v>0.12931034482758599</v>
      </c>
      <c r="O74" s="71">
        <v>0.318965517241379</v>
      </c>
      <c r="P74" s="71">
        <v>2.5862068965517199E-2</v>
      </c>
      <c r="R74" s="71">
        <v>0.33035714285714302</v>
      </c>
      <c r="S74" s="71">
        <v>0.125</v>
      </c>
      <c r="T74" s="71">
        <v>0.17857142857142899</v>
      </c>
      <c r="U74" s="71">
        <v>0.107142857142857</v>
      </c>
      <c r="V74" s="71">
        <v>0.23214285714285701</v>
      </c>
      <c r="W74" s="71">
        <v>2.6785714285714302E-2</v>
      </c>
      <c r="Y74" s="71">
        <v>0.317460317460317</v>
      </c>
      <c r="Z74" s="71">
        <v>0.24603174603174599</v>
      </c>
      <c r="AA74" s="71">
        <v>0.158730158730159</v>
      </c>
      <c r="AB74" s="71">
        <v>0.11111111111111099</v>
      </c>
      <c r="AC74" s="71">
        <v>7.9365079365079402E-2</v>
      </c>
      <c r="AD74" s="71">
        <v>6.3492063492063502E-2</v>
      </c>
      <c r="AE74" s="71">
        <v>2.3809523809523801E-2</v>
      </c>
      <c r="AG74" s="71">
        <v>0.40677966101694901</v>
      </c>
      <c r="AH74" s="71">
        <v>0.25423728813559299</v>
      </c>
      <c r="AI74" s="71">
        <v>0.11864406779661001</v>
      </c>
      <c r="AJ74" s="71">
        <v>6.7796610169491497E-2</v>
      </c>
      <c r="AK74" s="71">
        <v>8.4745762711864403E-2</v>
      </c>
      <c r="AL74" s="71">
        <v>5.93220338983051E-2</v>
      </c>
      <c r="AM74" s="72">
        <v>8.4745762711864406E-3</v>
      </c>
    </row>
    <row r="75" spans="2:39">
      <c r="B75" s="423"/>
      <c r="C75" s="392" t="s">
        <v>162</v>
      </c>
      <c r="D75" s="68">
        <v>9</v>
      </c>
      <c r="E75" s="68">
        <v>12</v>
      </c>
      <c r="F75" s="68">
        <v>13</v>
      </c>
      <c r="G75" s="68">
        <v>10</v>
      </c>
      <c r="H75" s="68">
        <v>53</v>
      </c>
      <c r="I75" s="68">
        <v>8</v>
      </c>
      <c r="K75" s="68">
        <v>16</v>
      </c>
      <c r="L75" s="68">
        <v>13</v>
      </c>
      <c r="M75" s="68">
        <v>10</v>
      </c>
      <c r="N75" s="68">
        <v>5</v>
      </c>
      <c r="O75" s="68">
        <v>20</v>
      </c>
      <c r="P75" s="68">
        <v>6</v>
      </c>
      <c r="R75" s="68">
        <v>21</v>
      </c>
      <c r="S75" s="68">
        <v>9</v>
      </c>
      <c r="T75" s="68">
        <v>11</v>
      </c>
      <c r="U75" s="68">
        <v>13</v>
      </c>
      <c r="V75" s="68">
        <v>23</v>
      </c>
      <c r="W75" s="68">
        <v>2</v>
      </c>
      <c r="Y75" s="68">
        <v>28</v>
      </c>
      <c r="Z75" s="68">
        <v>18</v>
      </c>
      <c r="AA75" s="68">
        <v>10</v>
      </c>
      <c r="AB75" s="68">
        <v>7</v>
      </c>
      <c r="AC75" s="68">
        <v>19</v>
      </c>
      <c r="AD75" s="68">
        <v>3</v>
      </c>
      <c r="AE75" s="68">
        <v>8</v>
      </c>
      <c r="AG75" s="68">
        <v>23</v>
      </c>
      <c r="AH75" s="68">
        <v>16</v>
      </c>
      <c r="AI75" s="68">
        <v>11</v>
      </c>
      <c r="AJ75" s="68">
        <v>16</v>
      </c>
      <c r="AK75" s="68">
        <v>9</v>
      </c>
      <c r="AL75" s="68">
        <v>4</v>
      </c>
      <c r="AM75" s="68">
        <v>2</v>
      </c>
    </row>
    <row r="76" spans="2:39">
      <c r="B76" s="423"/>
      <c r="C76" s="390"/>
      <c r="D76" s="71">
        <v>8.5714285714285701E-2</v>
      </c>
      <c r="E76" s="71">
        <v>0.114285714285714</v>
      </c>
      <c r="F76" s="71">
        <v>0.12380952380952399</v>
      </c>
      <c r="G76" s="71">
        <v>9.5238095238095205E-2</v>
      </c>
      <c r="H76" s="71">
        <v>0.50476190476190497</v>
      </c>
      <c r="I76" s="71">
        <v>7.6190476190476197E-2</v>
      </c>
      <c r="K76" s="71">
        <v>0.22857142857142901</v>
      </c>
      <c r="L76" s="71">
        <v>0.185714285714286</v>
      </c>
      <c r="M76" s="71">
        <v>0.14285714285714299</v>
      </c>
      <c r="N76" s="71">
        <v>7.1428571428571397E-2</v>
      </c>
      <c r="O76" s="71">
        <v>0.28571428571428598</v>
      </c>
      <c r="P76" s="71">
        <v>8.5714285714285701E-2</v>
      </c>
      <c r="R76" s="71">
        <v>0.265822784810127</v>
      </c>
      <c r="S76" s="71">
        <v>0.113924050632911</v>
      </c>
      <c r="T76" s="71">
        <v>0.139240506329114</v>
      </c>
      <c r="U76" s="71">
        <v>0.164556962025316</v>
      </c>
      <c r="V76" s="71">
        <v>0.291139240506329</v>
      </c>
      <c r="W76" s="71">
        <v>2.53164556962025E-2</v>
      </c>
      <c r="Y76" s="71">
        <v>0.30107526881720398</v>
      </c>
      <c r="Z76" s="71">
        <v>0.19354838709677399</v>
      </c>
      <c r="AA76" s="71">
        <v>0.10752688172043</v>
      </c>
      <c r="AB76" s="71">
        <v>7.5268817204301106E-2</v>
      </c>
      <c r="AC76" s="71">
        <v>0.204301075268817</v>
      </c>
      <c r="AD76" s="71">
        <v>3.2258064516128997E-2</v>
      </c>
      <c r="AE76" s="71">
        <v>8.6021505376344107E-2</v>
      </c>
      <c r="AG76" s="71">
        <v>0.28395061728395099</v>
      </c>
      <c r="AH76" s="71">
        <v>0.19753086419753099</v>
      </c>
      <c r="AI76" s="71">
        <v>0.13580246913580199</v>
      </c>
      <c r="AJ76" s="71">
        <v>0.19753086419753099</v>
      </c>
      <c r="AK76" s="71">
        <v>0.11111111111111099</v>
      </c>
      <c r="AL76" s="71">
        <v>4.9382716049382699E-2</v>
      </c>
      <c r="AM76" s="71">
        <v>2.4691358024691398E-2</v>
      </c>
    </row>
    <row r="77" spans="2:39">
      <c r="B77" s="423"/>
      <c r="C77" s="392" t="s">
        <v>163</v>
      </c>
      <c r="D77" s="68">
        <v>0</v>
      </c>
      <c r="E77" s="68">
        <v>2</v>
      </c>
      <c r="F77" s="68">
        <v>1</v>
      </c>
      <c r="G77" s="68">
        <v>1</v>
      </c>
      <c r="H77" s="68">
        <v>35</v>
      </c>
      <c r="I77" s="68">
        <v>5</v>
      </c>
      <c r="K77" s="68">
        <v>0</v>
      </c>
      <c r="L77" s="68">
        <v>0</v>
      </c>
      <c r="M77" s="68">
        <v>2</v>
      </c>
      <c r="N77" s="68">
        <v>6</v>
      </c>
      <c r="O77" s="68">
        <v>15</v>
      </c>
      <c r="P77" s="68">
        <v>2</v>
      </c>
      <c r="R77" s="68">
        <v>3</v>
      </c>
      <c r="S77" s="68">
        <v>2</v>
      </c>
      <c r="T77" s="68">
        <v>5</v>
      </c>
      <c r="U77" s="68">
        <v>5</v>
      </c>
      <c r="V77" s="68">
        <v>13</v>
      </c>
      <c r="W77" s="68">
        <v>6</v>
      </c>
      <c r="Y77" s="68">
        <v>2</v>
      </c>
      <c r="Z77" s="68">
        <v>1</v>
      </c>
      <c r="AA77" s="68">
        <v>8</v>
      </c>
      <c r="AB77" s="68">
        <v>1</v>
      </c>
      <c r="AC77" s="68">
        <v>8</v>
      </c>
      <c r="AD77" s="68">
        <v>6</v>
      </c>
      <c r="AE77" s="68">
        <v>3</v>
      </c>
      <c r="AG77" s="68">
        <v>2</v>
      </c>
      <c r="AH77" s="68">
        <v>3</v>
      </c>
      <c r="AI77" s="68">
        <v>2</v>
      </c>
      <c r="AJ77" s="68">
        <v>0</v>
      </c>
      <c r="AK77" s="68">
        <v>3</v>
      </c>
      <c r="AL77" s="68">
        <v>2</v>
      </c>
      <c r="AM77" s="68">
        <v>1</v>
      </c>
    </row>
    <row r="78" spans="2:39">
      <c r="B78" s="423"/>
      <c r="C78" s="390"/>
      <c r="D78" s="71">
        <v>0</v>
      </c>
      <c r="E78" s="71">
        <v>4.5454545454545497E-2</v>
      </c>
      <c r="F78" s="71">
        <v>2.27272727272727E-2</v>
      </c>
      <c r="G78" s="71">
        <v>2.27272727272727E-2</v>
      </c>
      <c r="H78" s="71">
        <v>0.79545454545454497</v>
      </c>
      <c r="I78" s="71">
        <v>0.11363636363636399</v>
      </c>
      <c r="K78" s="71">
        <v>0</v>
      </c>
      <c r="L78" s="71">
        <v>0</v>
      </c>
      <c r="M78" s="71">
        <v>0.08</v>
      </c>
      <c r="N78" s="71">
        <v>0.24</v>
      </c>
      <c r="O78" s="71">
        <v>0.6</v>
      </c>
      <c r="P78" s="71">
        <v>0.08</v>
      </c>
      <c r="R78" s="71">
        <v>8.8235294117647106E-2</v>
      </c>
      <c r="S78" s="71">
        <v>5.8823529411764698E-2</v>
      </c>
      <c r="T78" s="71">
        <v>0.14705882352941199</v>
      </c>
      <c r="U78" s="71">
        <v>0.14705882352941199</v>
      </c>
      <c r="V78" s="71">
        <v>0.38235294117647101</v>
      </c>
      <c r="W78" s="71">
        <v>0.17647058823529399</v>
      </c>
      <c r="Y78" s="71">
        <v>6.8965517241379296E-2</v>
      </c>
      <c r="Z78" s="71">
        <v>3.4482758620689703E-2</v>
      </c>
      <c r="AA78" s="71">
        <v>0.27586206896551702</v>
      </c>
      <c r="AB78" s="71">
        <v>3.4482758620689703E-2</v>
      </c>
      <c r="AC78" s="71">
        <v>0.27586206896551702</v>
      </c>
      <c r="AD78" s="71">
        <v>0.20689655172413801</v>
      </c>
      <c r="AE78" s="71">
        <v>0.10344827586206901</v>
      </c>
      <c r="AG78" s="71">
        <v>0.15384615384615399</v>
      </c>
      <c r="AH78" s="71">
        <v>0.230769230769231</v>
      </c>
      <c r="AI78" s="71">
        <v>0.15384615384615399</v>
      </c>
      <c r="AJ78" s="71">
        <v>0</v>
      </c>
      <c r="AK78" s="71">
        <v>0.230769230769231</v>
      </c>
      <c r="AL78" s="71">
        <v>0.15384615384615399</v>
      </c>
      <c r="AM78" s="71">
        <v>7.69230769230769E-2</v>
      </c>
    </row>
    <row r="79" spans="2:39">
      <c r="B79" s="423"/>
      <c r="C79" s="392" t="s">
        <v>164</v>
      </c>
      <c r="D79" s="68">
        <v>77</v>
      </c>
      <c r="E79" s="68">
        <v>53</v>
      </c>
      <c r="F79" s="68">
        <v>31</v>
      </c>
      <c r="G79" s="68">
        <v>31</v>
      </c>
      <c r="H79" s="68">
        <v>165</v>
      </c>
      <c r="I79" s="68">
        <v>27</v>
      </c>
      <c r="K79" s="68">
        <v>73</v>
      </c>
      <c r="L79" s="68">
        <v>47</v>
      </c>
      <c r="M79" s="68">
        <v>56</v>
      </c>
      <c r="N79" s="68">
        <v>38</v>
      </c>
      <c r="O79" s="68">
        <v>162</v>
      </c>
      <c r="P79" s="68">
        <v>11</v>
      </c>
      <c r="R79" s="68">
        <v>93</v>
      </c>
      <c r="S79" s="68">
        <v>56</v>
      </c>
      <c r="T79" s="68">
        <v>65</v>
      </c>
      <c r="U79" s="68">
        <v>49</v>
      </c>
      <c r="V79" s="68">
        <v>126</v>
      </c>
      <c r="W79" s="68">
        <v>10</v>
      </c>
      <c r="Y79" s="68">
        <v>91</v>
      </c>
      <c r="Z79" s="68">
        <v>62</v>
      </c>
      <c r="AA79" s="68">
        <v>61</v>
      </c>
      <c r="AB79" s="68">
        <v>56</v>
      </c>
      <c r="AC79" s="68">
        <v>69</v>
      </c>
      <c r="AD79" s="68">
        <v>31</v>
      </c>
      <c r="AE79" s="68">
        <v>22</v>
      </c>
      <c r="AG79" s="68">
        <v>111</v>
      </c>
      <c r="AH79" s="68">
        <v>82</v>
      </c>
      <c r="AI79" s="68">
        <v>55</v>
      </c>
      <c r="AJ79" s="68">
        <v>30</v>
      </c>
      <c r="AK79" s="68">
        <v>39</v>
      </c>
      <c r="AL79" s="68">
        <v>17</v>
      </c>
      <c r="AM79" s="68">
        <v>13</v>
      </c>
    </row>
    <row r="80" spans="2:39">
      <c r="B80" s="423"/>
      <c r="C80" s="390"/>
      <c r="D80" s="71">
        <v>0.20052083333333301</v>
      </c>
      <c r="E80" s="71">
        <v>0.13802083333333301</v>
      </c>
      <c r="F80" s="71">
        <v>8.0729166666666699E-2</v>
      </c>
      <c r="G80" s="71">
        <v>8.0729166666666699E-2</v>
      </c>
      <c r="H80" s="71">
        <v>0.4296875</v>
      </c>
      <c r="I80" s="71">
        <v>7.03125E-2</v>
      </c>
      <c r="K80" s="71">
        <v>0.18863049095607201</v>
      </c>
      <c r="L80" s="71">
        <v>0.121447028423773</v>
      </c>
      <c r="M80" s="71">
        <v>0.144702842377261</v>
      </c>
      <c r="N80" s="71">
        <v>9.8191214470284199E-2</v>
      </c>
      <c r="O80" s="71">
        <v>0.418604651162791</v>
      </c>
      <c r="P80" s="71">
        <v>2.8423772609819101E-2</v>
      </c>
      <c r="R80" s="71">
        <v>0.233082706766917</v>
      </c>
      <c r="S80" s="71">
        <v>0.140350877192982</v>
      </c>
      <c r="T80" s="71">
        <v>0.162907268170426</v>
      </c>
      <c r="U80" s="71">
        <v>0.12280701754386</v>
      </c>
      <c r="V80" s="71">
        <v>0.31578947368421101</v>
      </c>
      <c r="W80" s="71">
        <v>2.5062656641604002E-2</v>
      </c>
      <c r="Y80" s="71">
        <v>0.23214285714285701</v>
      </c>
      <c r="Z80" s="71">
        <v>0.15816326530612199</v>
      </c>
      <c r="AA80" s="71">
        <v>0.155612244897959</v>
      </c>
      <c r="AB80" s="71">
        <v>0.14285714285714299</v>
      </c>
      <c r="AC80" s="71">
        <v>0.176020408163265</v>
      </c>
      <c r="AD80" s="71">
        <v>7.9081632653061201E-2</v>
      </c>
      <c r="AE80" s="71">
        <v>5.6122448979591802E-2</v>
      </c>
      <c r="AG80" s="71">
        <v>0.31988472622478398</v>
      </c>
      <c r="AH80" s="71">
        <v>0.236311239193084</v>
      </c>
      <c r="AI80" s="71">
        <v>0.15850144092219001</v>
      </c>
      <c r="AJ80" s="71">
        <v>8.6455331412103806E-2</v>
      </c>
      <c r="AK80" s="71">
        <v>0.112391930835735</v>
      </c>
      <c r="AL80" s="71">
        <v>4.8991354466858802E-2</v>
      </c>
      <c r="AM80" s="71">
        <v>3.7463976945245003E-2</v>
      </c>
    </row>
    <row r="81" spans="2:39">
      <c r="C81" s="59"/>
      <c r="D81" s="65"/>
      <c r="K81" s="65"/>
      <c r="R81" s="65"/>
      <c r="Y81" s="65"/>
      <c r="AG81" s="65"/>
    </row>
    <row r="82" spans="2:39">
      <c r="B82" s="423" t="s">
        <v>148</v>
      </c>
      <c r="C82" s="403" t="s">
        <v>165</v>
      </c>
      <c r="D82" s="68">
        <v>18</v>
      </c>
      <c r="E82" s="68">
        <v>10</v>
      </c>
      <c r="F82" s="68">
        <v>4</v>
      </c>
      <c r="G82" s="68">
        <v>5</v>
      </c>
      <c r="H82" s="68">
        <v>12</v>
      </c>
      <c r="I82" s="68">
        <v>3</v>
      </c>
      <c r="K82" s="68">
        <v>19</v>
      </c>
      <c r="L82" s="68">
        <v>7</v>
      </c>
      <c r="M82" s="68">
        <v>6</v>
      </c>
      <c r="N82" s="68">
        <v>3</v>
      </c>
      <c r="O82" s="68">
        <v>12</v>
      </c>
      <c r="P82" s="68">
        <v>0</v>
      </c>
      <c r="R82" s="68">
        <v>25</v>
      </c>
      <c r="S82" s="68">
        <v>2</v>
      </c>
      <c r="T82" s="68">
        <v>3</v>
      </c>
      <c r="U82" s="68">
        <v>6</v>
      </c>
      <c r="V82" s="68">
        <v>6</v>
      </c>
      <c r="W82" s="68">
        <v>2</v>
      </c>
      <c r="Y82" s="68">
        <v>16</v>
      </c>
      <c r="Z82" s="68">
        <v>8</v>
      </c>
      <c r="AA82" s="68">
        <v>7</v>
      </c>
      <c r="AB82" s="68">
        <v>3</v>
      </c>
      <c r="AC82" s="68">
        <v>6</v>
      </c>
      <c r="AD82" s="68">
        <v>3</v>
      </c>
      <c r="AE82" s="68">
        <v>0</v>
      </c>
      <c r="AG82" s="68">
        <v>23</v>
      </c>
      <c r="AH82" s="68">
        <v>9</v>
      </c>
      <c r="AI82" s="68">
        <v>4</v>
      </c>
      <c r="AJ82" s="68">
        <v>3</v>
      </c>
      <c r="AK82" s="68">
        <v>5</v>
      </c>
      <c r="AL82" s="68">
        <v>0</v>
      </c>
      <c r="AM82" s="68">
        <v>0</v>
      </c>
    </row>
    <row r="83" spans="2:39">
      <c r="B83" s="423"/>
      <c r="C83" s="402"/>
      <c r="D83" s="71">
        <v>0.34615384615384598</v>
      </c>
      <c r="E83" s="71">
        <v>0.19230769230769201</v>
      </c>
      <c r="F83" s="71">
        <v>7.69230769230769E-2</v>
      </c>
      <c r="G83" s="71">
        <v>9.6153846153846104E-2</v>
      </c>
      <c r="H83" s="71">
        <v>0.230769230769231</v>
      </c>
      <c r="I83" s="71">
        <v>5.7692307692307702E-2</v>
      </c>
      <c r="K83" s="71">
        <v>0.40425531914893598</v>
      </c>
      <c r="L83" s="71">
        <v>0.14893617021276601</v>
      </c>
      <c r="M83" s="71">
        <v>0.12765957446808501</v>
      </c>
      <c r="N83" s="71">
        <v>6.3829787234042604E-2</v>
      </c>
      <c r="O83" s="71">
        <v>0.25531914893617003</v>
      </c>
      <c r="P83" s="71">
        <v>0</v>
      </c>
      <c r="R83" s="71">
        <v>0.56818181818181801</v>
      </c>
      <c r="S83" s="71">
        <v>4.5454545454545497E-2</v>
      </c>
      <c r="T83" s="71">
        <v>6.8181818181818205E-2</v>
      </c>
      <c r="U83" s="71">
        <v>0.13636363636363599</v>
      </c>
      <c r="V83" s="71">
        <v>0.13636363636363599</v>
      </c>
      <c r="W83" s="71">
        <v>4.5454545454545497E-2</v>
      </c>
      <c r="Y83" s="71">
        <v>0.372093023255814</v>
      </c>
      <c r="Z83" s="71">
        <v>0.186046511627907</v>
      </c>
      <c r="AA83" s="71">
        <v>0.162790697674419</v>
      </c>
      <c r="AB83" s="71">
        <v>6.9767441860465101E-2</v>
      </c>
      <c r="AC83" s="71">
        <v>0.13953488372093001</v>
      </c>
      <c r="AD83" s="71">
        <v>6.9767441860465101E-2</v>
      </c>
      <c r="AE83" s="71">
        <v>0</v>
      </c>
      <c r="AG83" s="71">
        <v>0.52272727272727304</v>
      </c>
      <c r="AH83" s="71">
        <v>0.204545454545455</v>
      </c>
      <c r="AI83" s="71">
        <v>9.0909090909090898E-2</v>
      </c>
      <c r="AJ83" s="71">
        <v>6.8181818181818205E-2</v>
      </c>
      <c r="AK83" s="71">
        <v>0.11363636363636399</v>
      </c>
      <c r="AL83" s="71">
        <v>0</v>
      </c>
      <c r="AM83" s="71">
        <v>0</v>
      </c>
    </row>
    <row r="84" spans="2:39">
      <c r="B84" s="423"/>
      <c r="C84" s="401" t="s">
        <v>166</v>
      </c>
      <c r="D84" s="68">
        <v>15</v>
      </c>
      <c r="E84" s="68">
        <v>9</v>
      </c>
      <c r="F84" s="68">
        <v>9</v>
      </c>
      <c r="G84" s="68">
        <v>4</v>
      </c>
      <c r="H84" s="68">
        <v>52</v>
      </c>
      <c r="I84" s="68">
        <v>5</v>
      </c>
      <c r="K84" s="68">
        <v>15</v>
      </c>
      <c r="L84" s="68">
        <v>16</v>
      </c>
      <c r="M84" s="68">
        <v>13</v>
      </c>
      <c r="N84" s="68">
        <v>9</v>
      </c>
      <c r="O84" s="68">
        <v>23</v>
      </c>
      <c r="P84" s="68">
        <v>1</v>
      </c>
      <c r="R84" s="68">
        <v>28</v>
      </c>
      <c r="S84" s="68">
        <v>14</v>
      </c>
      <c r="T84" s="68">
        <v>10</v>
      </c>
      <c r="U84" s="68">
        <v>10</v>
      </c>
      <c r="V84" s="68">
        <v>23</v>
      </c>
      <c r="W84" s="68">
        <v>2</v>
      </c>
      <c r="Y84" s="68">
        <v>23</v>
      </c>
      <c r="Z84" s="68">
        <v>20</v>
      </c>
      <c r="AA84" s="68">
        <v>13</v>
      </c>
      <c r="AB84" s="68">
        <v>14</v>
      </c>
      <c r="AC84" s="68">
        <v>13</v>
      </c>
      <c r="AD84" s="68">
        <v>5</v>
      </c>
      <c r="AE84" s="68">
        <v>4</v>
      </c>
      <c r="AG84" s="68">
        <v>32</v>
      </c>
      <c r="AH84" s="68">
        <v>13</v>
      </c>
      <c r="AI84" s="68">
        <v>14</v>
      </c>
      <c r="AJ84" s="68">
        <v>4</v>
      </c>
      <c r="AK84" s="68">
        <v>12</v>
      </c>
      <c r="AL84" s="68">
        <v>7</v>
      </c>
      <c r="AM84" s="68">
        <v>1</v>
      </c>
    </row>
    <row r="85" spans="2:39">
      <c r="B85" s="423"/>
      <c r="C85" s="402"/>
      <c r="D85" s="71">
        <v>0.159574468085106</v>
      </c>
      <c r="E85" s="71">
        <v>9.5744680851063801E-2</v>
      </c>
      <c r="F85" s="71">
        <v>9.5744680851063801E-2</v>
      </c>
      <c r="G85" s="71">
        <v>4.2553191489361701E-2</v>
      </c>
      <c r="H85" s="71">
        <v>0.55319148936170204</v>
      </c>
      <c r="I85" s="71">
        <v>5.31914893617021E-2</v>
      </c>
      <c r="K85" s="71">
        <v>0.19480519480519501</v>
      </c>
      <c r="L85" s="71">
        <v>0.207792207792208</v>
      </c>
      <c r="M85" s="71">
        <v>0.168831168831169</v>
      </c>
      <c r="N85" s="71">
        <v>0.11688311688311701</v>
      </c>
      <c r="O85" s="71">
        <v>0.29870129870129902</v>
      </c>
      <c r="P85" s="71">
        <v>1.2987012987013E-2</v>
      </c>
      <c r="R85" s="71">
        <v>0.32183908045977</v>
      </c>
      <c r="S85" s="71">
        <v>0.160919540229885</v>
      </c>
      <c r="T85" s="71">
        <v>0.114942528735632</v>
      </c>
      <c r="U85" s="71">
        <v>0.114942528735632</v>
      </c>
      <c r="V85" s="71">
        <v>0.26436781609195398</v>
      </c>
      <c r="W85" s="71">
        <v>2.2988505747126398E-2</v>
      </c>
      <c r="Y85" s="71">
        <v>0.25</v>
      </c>
      <c r="Z85" s="71">
        <v>0.217391304347826</v>
      </c>
      <c r="AA85" s="71">
        <v>0.141304347826087</v>
      </c>
      <c r="AB85" s="71">
        <v>0.15217391304347799</v>
      </c>
      <c r="AC85" s="71">
        <v>0.141304347826087</v>
      </c>
      <c r="AD85" s="71">
        <v>5.4347826086956499E-2</v>
      </c>
      <c r="AE85" s="71">
        <v>4.3478260869565202E-2</v>
      </c>
      <c r="AG85" s="71">
        <v>0.38554216867469898</v>
      </c>
      <c r="AH85" s="71">
        <v>0.156626506024096</v>
      </c>
      <c r="AI85" s="71">
        <v>0.16867469879518099</v>
      </c>
      <c r="AJ85" s="71">
        <v>4.81927710843374E-2</v>
      </c>
      <c r="AK85" s="71">
        <v>0.14457831325301199</v>
      </c>
      <c r="AL85" s="71">
        <v>8.4337349397590397E-2</v>
      </c>
      <c r="AM85" s="71">
        <v>1.20481927710843E-2</v>
      </c>
    </row>
    <row r="86" spans="2:39">
      <c r="B86" s="423"/>
      <c r="C86" s="401" t="s">
        <v>167</v>
      </c>
      <c r="D86" s="68">
        <v>52</v>
      </c>
      <c r="E86" s="68">
        <v>44</v>
      </c>
      <c r="F86" s="68">
        <v>38</v>
      </c>
      <c r="G86" s="68">
        <v>32</v>
      </c>
      <c r="H86" s="68">
        <v>115</v>
      </c>
      <c r="I86" s="68">
        <v>17</v>
      </c>
      <c r="K86" s="68">
        <v>54</v>
      </c>
      <c r="L86" s="68">
        <v>50</v>
      </c>
      <c r="M86" s="68">
        <v>43</v>
      </c>
      <c r="N86" s="68">
        <v>33</v>
      </c>
      <c r="O86" s="68">
        <v>92</v>
      </c>
      <c r="P86" s="68">
        <v>6</v>
      </c>
      <c r="R86" s="68">
        <v>57</v>
      </c>
      <c r="S86" s="68">
        <v>50</v>
      </c>
      <c r="T86" s="68">
        <v>55</v>
      </c>
      <c r="U86" s="68">
        <v>28</v>
      </c>
      <c r="V86" s="68">
        <v>66</v>
      </c>
      <c r="W86" s="68">
        <v>5</v>
      </c>
      <c r="Y86" s="68">
        <v>73</v>
      </c>
      <c r="Z86" s="68">
        <v>60</v>
      </c>
      <c r="AA86" s="68">
        <v>40</v>
      </c>
      <c r="AB86" s="68">
        <v>23</v>
      </c>
      <c r="AC86" s="68">
        <v>40</v>
      </c>
      <c r="AD86" s="68">
        <v>12</v>
      </c>
      <c r="AE86" s="68">
        <v>12</v>
      </c>
      <c r="AG86" s="68">
        <v>76</v>
      </c>
      <c r="AH86" s="68">
        <v>66</v>
      </c>
      <c r="AI86" s="68">
        <v>35</v>
      </c>
      <c r="AJ86" s="68">
        <v>25</v>
      </c>
      <c r="AK86" s="68">
        <v>27</v>
      </c>
      <c r="AL86" s="68">
        <v>9</v>
      </c>
      <c r="AM86" s="68">
        <v>10</v>
      </c>
    </row>
    <row r="87" spans="2:39">
      <c r="B87" s="423"/>
      <c r="C87" s="402"/>
      <c r="D87" s="71">
        <v>0.17449664429530201</v>
      </c>
      <c r="E87" s="71">
        <v>0.14765100671140899</v>
      </c>
      <c r="F87" s="71">
        <v>0.12751677852349</v>
      </c>
      <c r="G87" s="71">
        <v>0.10738255033557</v>
      </c>
      <c r="H87" s="71">
        <v>0.38590604026845599</v>
      </c>
      <c r="I87" s="71">
        <v>5.7046979865771799E-2</v>
      </c>
      <c r="K87" s="71">
        <v>0.194244604316547</v>
      </c>
      <c r="L87" s="71">
        <v>0.17985611510791399</v>
      </c>
      <c r="M87" s="71">
        <v>0.15467625899280599</v>
      </c>
      <c r="N87" s="71">
        <v>0.11870503597122301</v>
      </c>
      <c r="O87" s="71">
        <v>0.33093525179856098</v>
      </c>
      <c r="P87" s="71">
        <v>2.15827338129496E-2</v>
      </c>
      <c r="R87" s="71">
        <v>0.21839080459770099</v>
      </c>
      <c r="S87" s="71">
        <v>0.19157088122605401</v>
      </c>
      <c r="T87" s="71">
        <v>0.21072796934865901</v>
      </c>
      <c r="U87" s="71">
        <v>0.10727969348659</v>
      </c>
      <c r="V87" s="71">
        <v>0.252873563218391</v>
      </c>
      <c r="W87" s="71">
        <v>1.9157088122605401E-2</v>
      </c>
      <c r="Y87" s="71">
        <v>0.28076923076923099</v>
      </c>
      <c r="Z87" s="71">
        <v>0.230769230769231</v>
      </c>
      <c r="AA87" s="71">
        <v>0.15384615384615399</v>
      </c>
      <c r="AB87" s="71">
        <v>8.8461538461538494E-2</v>
      </c>
      <c r="AC87" s="71">
        <v>0.15384615384615399</v>
      </c>
      <c r="AD87" s="71">
        <v>4.6153846153846101E-2</v>
      </c>
      <c r="AE87" s="71">
        <v>4.6153846153846101E-2</v>
      </c>
      <c r="AG87" s="71">
        <v>0.30645161290322598</v>
      </c>
      <c r="AH87" s="71">
        <v>0.266129032258064</v>
      </c>
      <c r="AI87" s="71">
        <v>0.141129032258065</v>
      </c>
      <c r="AJ87" s="71">
        <v>0.100806451612903</v>
      </c>
      <c r="AK87" s="71">
        <v>0.108870967741935</v>
      </c>
      <c r="AL87" s="71">
        <v>3.6290322580645198E-2</v>
      </c>
      <c r="AM87" s="71">
        <v>4.0322580645161303E-2</v>
      </c>
    </row>
    <row r="88" spans="2:39">
      <c r="B88" s="423"/>
      <c r="C88" s="401" t="s">
        <v>168</v>
      </c>
      <c r="D88" s="68">
        <v>59</v>
      </c>
      <c r="E88" s="68">
        <v>49</v>
      </c>
      <c r="F88" s="68">
        <v>42</v>
      </c>
      <c r="G88" s="68">
        <v>38</v>
      </c>
      <c r="H88" s="68">
        <v>170</v>
      </c>
      <c r="I88" s="68">
        <v>24</v>
      </c>
      <c r="K88" s="68">
        <v>49</v>
      </c>
      <c r="L88" s="68">
        <v>42</v>
      </c>
      <c r="M88" s="68">
        <v>48</v>
      </c>
      <c r="N88" s="68">
        <v>30</v>
      </c>
      <c r="O88" s="68">
        <v>140</v>
      </c>
      <c r="P88" s="68">
        <v>19</v>
      </c>
      <c r="R88" s="68">
        <v>77</v>
      </c>
      <c r="S88" s="68">
        <v>58</v>
      </c>
      <c r="T88" s="68">
        <v>49</v>
      </c>
      <c r="U88" s="68">
        <v>42</v>
      </c>
      <c r="V88" s="68">
        <v>104</v>
      </c>
      <c r="W88" s="68">
        <v>15</v>
      </c>
      <c r="Y88" s="68">
        <v>95</v>
      </c>
      <c r="Z88" s="68">
        <v>58</v>
      </c>
      <c r="AA88" s="68">
        <v>47</v>
      </c>
      <c r="AB88" s="68">
        <v>40</v>
      </c>
      <c r="AC88" s="68">
        <v>52</v>
      </c>
      <c r="AD88" s="68">
        <v>27</v>
      </c>
      <c r="AE88" s="68">
        <v>24</v>
      </c>
      <c r="AG88" s="68">
        <v>90</v>
      </c>
      <c r="AH88" s="68">
        <v>68</v>
      </c>
      <c r="AI88" s="68">
        <v>46</v>
      </c>
      <c r="AJ88" s="68">
        <v>27</v>
      </c>
      <c r="AK88" s="68">
        <v>41</v>
      </c>
      <c r="AL88" s="68">
        <v>22</v>
      </c>
      <c r="AM88" s="68">
        <v>12</v>
      </c>
    </row>
    <row r="89" spans="2:39">
      <c r="B89" s="423"/>
      <c r="C89" s="402"/>
      <c r="D89" s="71">
        <v>0.15445026178010501</v>
      </c>
      <c r="E89" s="71">
        <v>0.12827225130890099</v>
      </c>
      <c r="F89" s="71">
        <v>0.109947643979058</v>
      </c>
      <c r="G89" s="71">
        <v>9.9476439790575896E-2</v>
      </c>
      <c r="H89" s="71">
        <v>0.44502617801047101</v>
      </c>
      <c r="I89" s="71">
        <v>6.2827225130890105E-2</v>
      </c>
      <c r="K89" s="71">
        <v>0.14939024390243899</v>
      </c>
      <c r="L89" s="71">
        <v>0.12804878048780499</v>
      </c>
      <c r="M89" s="71">
        <v>0.146341463414634</v>
      </c>
      <c r="N89" s="71">
        <v>9.1463414634146298E-2</v>
      </c>
      <c r="O89" s="71">
        <v>0.42682926829268297</v>
      </c>
      <c r="P89" s="71">
        <v>5.79268292682927E-2</v>
      </c>
      <c r="R89" s="71">
        <v>0.223188405797101</v>
      </c>
      <c r="S89" s="71">
        <v>0.168115942028986</v>
      </c>
      <c r="T89" s="71">
        <v>0.14202898550724599</v>
      </c>
      <c r="U89" s="71">
        <v>0.121739130434783</v>
      </c>
      <c r="V89" s="71">
        <v>0.30144927536231902</v>
      </c>
      <c r="W89" s="71">
        <v>4.3478260869565202E-2</v>
      </c>
      <c r="Y89" s="71">
        <v>0.27696793002915499</v>
      </c>
      <c r="Z89" s="71">
        <v>0.16909620991253599</v>
      </c>
      <c r="AA89" s="71">
        <v>0.13702623906705499</v>
      </c>
      <c r="AB89" s="71">
        <v>0.116618075801749</v>
      </c>
      <c r="AC89" s="71">
        <v>0.15160349854227401</v>
      </c>
      <c r="AD89" s="71">
        <v>7.8717201166180806E-2</v>
      </c>
      <c r="AE89" s="71">
        <v>6.9970845481049607E-2</v>
      </c>
      <c r="AG89" s="71">
        <v>0.29411764705882398</v>
      </c>
      <c r="AH89" s="71">
        <v>0.22222222222222199</v>
      </c>
      <c r="AI89" s="71">
        <v>0.15032679738562099</v>
      </c>
      <c r="AJ89" s="71">
        <v>8.8235294117647106E-2</v>
      </c>
      <c r="AK89" s="71">
        <v>0.13398692810457499</v>
      </c>
      <c r="AL89" s="71">
        <v>7.1895424836601302E-2</v>
      </c>
      <c r="AM89" s="71">
        <v>3.9215686274509803E-2</v>
      </c>
    </row>
    <row r="90" spans="2:39">
      <c r="B90" s="423"/>
      <c r="C90" s="401" t="s">
        <v>176</v>
      </c>
      <c r="D90" s="68">
        <v>8</v>
      </c>
      <c r="E90" s="68">
        <v>6</v>
      </c>
      <c r="F90" s="68">
        <v>4</v>
      </c>
      <c r="G90" s="68">
        <v>8</v>
      </c>
      <c r="H90" s="68">
        <v>65</v>
      </c>
      <c r="I90" s="68">
        <v>16</v>
      </c>
      <c r="K90" s="68">
        <v>10</v>
      </c>
      <c r="L90" s="68">
        <v>13</v>
      </c>
      <c r="M90" s="68">
        <v>7</v>
      </c>
      <c r="N90" s="68">
        <v>14</v>
      </c>
      <c r="O90" s="68">
        <v>47</v>
      </c>
      <c r="P90" s="68">
        <v>9</v>
      </c>
      <c r="R90" s="68">
        <v>9</v>
      </c>
      <c r="S90" s="68">
        <v>17</v>
      </c>
      <c r="T90" s="68">
        <v>10</v>
      </c>
      <c r="U90" s="68">
        <v>8</v>
      </c>
      <c r="V90" s="68">
        <v>41</v>
      </c>
      <c r="W90" s="68">
        <v>12</v>
      </c>
      <c r="Y90" s="68">
        <v>19</v>
      </c>
      <c r="Z90" s="68">
        <v>9</v>
      </c>
      <c r="AA90" s="68">
        <v>10</v>
      </c>
      <c r="AB90" s="68">
        <v>9</v>
      </c>
      <c r="AC90" s="68">
        <v>22</v>
      </c>
      <c r="AD90" s="68">
        <v>12</v>
      </c>
      <c r="AE90" s="68">
        <v>15</v>
      </c>
      <c r="AG90" s="68">
        <v>15</v>
      </c>
      <c r="AH90" s="68">
        <v>10</v>
      </c>
      <c r="AI90" s="68">
        <v>9</v>
      </c>
      <c r="AJ90" s="68">
        <v>6</v>
      </c>
      <c r="AK90" s="68">
        <v>20</v>
      </c>
      <c r="AL90" s="68">
        <v>9</v>
      </c>
      <c r="AM90" s="68">
        <v>7</v>
      </c>
    </row>
    <row r="91" spans="2:39">
      <c r="B91" s="423"/>
      <c r="C91" s="402"/>
      <c r="D91" s="71">
        <v>7.4766355140186896E-2</v>
      </c>
      <c r="E91" s="71">
        <v>5.60747663551402E-2</v>
      </c>
      <c r="F91" s="71">
        <v>3.7383177570093497E-2</v>
      </c>
      <c r="G91" s="71">
        <v>7.4766355140186896E-2</v>
      </c>
      <c r="H91" s="71">
        <v>0.60747663551401898</v>
      </c>
      <c r="I91" s="71">
        <v>0.14953271028037399</v>
      </c>
      <c r="K91" s="71">
        <v>0.1</v>
      </c>
      <c r="L91" s="71">
        <v>0.13</v>
      </c>
      <c r="M91" s="71">
        <v>7.0000000000000007E-2</v>
      </c>
      <c r="N91" s="71">
        <v>0.14000000000000001</v>
      </c>
      <c r="O91" s="71">
        <v>0.47</v>
      </c>
      <c r="P91" s="71">
        <v>0.09</v>
      </c>
      <c r="R91" s="71">
        <v>9.2783505154639206E-2</v>
      </c>
      <c r="S91" s="71">
        <v>0.17525773195876301</v>
      </c>
      <c r="T91" s="71">
        <v>0.10309278350515499</v>
      </c>
      <c r="U91" s="71">
        <v>8.2474226804123696E-2</v>
      </c>
      <c r="V91" s="71">
        <v>0.42268041237113402</v>
      </c>
      <c r="W91" s="71">
        <v>0.123711340206186</v>
      </c>
      <c r="Y91" s="71">
        <v>0.19791666666666699</v>
      </c>
      <c r="Z91" s="71">
        <v>9.375E-2</v>
      </c>
      <c r="AA91" s="71">
        <v>0.104166666666667</v>
      </c>
      <c r="AB91" s="71">
        <v>9.375E-2</v>
      </c>
      <c r="AC91" s="71">
        <v>0.22916666666666699</v>
      </c>
      <c r="AD91" s="71">
        <v>0.125</v>
      </c>
      <c r="AE91" s="71">
        <v>0.15625</v>
      </c>
      <c r="AG91" s="71">
        <v>0.197368421052632</v>
      </c>
      <c r="AH91" s="71">
        <v>0.13157894736842099</v>
      </c>
      <c r="AI91" s="71">
        <v>0.118421052631579</v>
      </c>
      <c r="AJ91" s="71">
        <v>7.8947368421052599E-2</v>
      </c>
      <c r="AK91" s="71">
        <v>0.26315789473684198</v>
      </c>
      <c r="AL91" s="71">
        <v>0.118421052631579</v>
      </c>
      <c r="AM91" s="71">
        <v>9.2105263157894704E-2</v>
      </c>
    </row>
    <row r="92" spans="2:39">
      <c r="B92" s="423"/>
      <c r="C92" s="401" t="s">
        <v>169</v>
      </c>
      <c r="D92" s="68">
        <v>10</v>
      </c>
      <c r="E92" s="68">
        <v>6</v>
      </c>
      <c r="F92" s="68">
        <v>1</v>
      </c>
      <c r="G92" s="68">
        <v>4</v>
      </c>
      <c r="H92" s="68">
        <v>70</v>
      </c>
      <c r="I92" s="68">
        <v>15</v>
      </c>
      <c r="K92" s="68">
        <v>5</v>
      </c>
      <c r="L92" s="68">
        <v>10</v>
      </c>
      <c r="M92" s="68">
        <v>13</v>
      </c>
      <c r="N92" s="68">
        <v>11</v>
      </c>
      <c r="O92" s="68">
        <v>70</v>
      </c>
      <c r="P92" s="68">
        <v>10</v>
      </c>
      <c r="R92" s="68">
        <v>22</v>
      </c>
      <c r="S92" s="68">
        <v>5</v>
      </c>
      <c r="T92" s="68">
        <v>17</v>
      </c>
      <c r="U92" s="68">
        <v>12</v>
      </c>
      <c r="V92" s="68">
        <v>65</v>
      </c>
      <c r="W92" s="68">
        <v>10</v>
      </c>
      <c r="Y92" s="68">
        <v>14</v>
      </c>
      <c r="Z92" s="68">
        <v>11</v>
      </c>
      <c r="AA92" s="68">
        <v>15</v>
      </c>
      <c r="AB92" s="68">
        <v>12</v>
      </c>
      <c r="AC92" s="68">
        <v>35</v>
      </c>
      <c r="AD92" s="68">
        <v>18</v>
      </c>
      <c r="AE92" s="68">
        <v>15</v>
      </c>
      <c r="AG92" s="68">
        <v>21</v>
      </c>
      <c r="AH92" s="68">
        <v>17</v>
      </c>
      <c r="AI92" s="68">
        <v>15</v>
      </c>
      <c r="AJ92" s="68">
        <v>3</v>
      </c>
      <c r="AK92" s="68">
        <v>25</v>
      </c>
      <c r="AL92" s="68">
        <v>14</v>
      </c>
      <c r="AM92" s="68">
        <v>18</v>
      </c>
    </row>
    <row r="93" spans="2:39">
      <c r="B93" s="423"/>
      <c r="C93" s="402"/>
      <c r="D93" s="71">
        <v>9.4339622641509399E-2</v>
      </c>
      <c r="E93" s="71">
        <v>5.6603773584905703E-2</v>
      </c>
      <c r="F93" s="72">
        <v>9.4339622641509396E-3</v>
      </c>
      <c r="G93" s="71">
        <v>3.77358490566038E-2</v>
      </c>
      <c r="H93" s="71">
        <v>0.660377358490566</v>
      </c>
      <c r="I93" s="71">
        <v>0.14150943396226401</v>
      </c>
      <c r="K93" s="71">
        <v>4.20168067226891E-2</v>
      </c>
      <c r="L93" s="71">
        <v>8.40336134453782E-2</v>
      </c>
      <c r="M93" s="71">
        <v>0.109243697478992</v>
      </c>
      <c r="N93" s="71">
        <v>9.2436974789915999E-2</v>
      </c>
      <c r="O93" s="71">
        <v>0.58823529411764697</v>
      </c>
      <c r="P93" s="71">
        <v>8.40336134453782E-2</v>
      </c>
      <c r="R93" s="71">
        <v>0.16793893129771001</v>
      </c>
      <c r="S93" s="71">
        <v>3.8167938931297697E-2</v>
      </c>
      <c r="T93" s="71">
        <v>0.12977099236641201</v>
      </c>
      <c r="U93" s="71">
        <v>9.1603053435114504E-2</v>
      </c>
      <c r="V93" s="71">
        <v>0.49618320610687</v>
      </c>
      <c r="W93" s="71">
        <v>7.6335877862595394E-2</v>
      </c>
      <c r="Y93" s="71">
        <v>0.116666666666667</v>
      </c>
      <c r="Z93" s="71">
        <v>9.1666666666666702E-2</v>
      </c>
      <c r="AA93" s="71">
        <v>0.125</v>
      </c>
      <c r="AB93" s="71">
        <v>0.1</v>
      </c>
      <c r="AC93" s="71">
        <v>0.29166666666666702</v>
      </c>
      <c r="AD93" s="71">
        <v>0.15</v>
      </c>
      <c r="AE93" s="71">
        <v>0.125</v>
      </c>
      <c r="AG93" s="71">
        <v>0.185840707964602</v>
      </c>
      <c r="AH93" s="71">
        <v>0.15044247787610601</v>
      </c>
      <c r="AI93" s="71">
        <v>0.132743362831858</v>
      </c>
      <c r="AJ93" s="71">
        <v>2.6548672566371698E-2</v>
      </c>
      <c r="AK93" s="71">
        <v>0.221238938053097</v>
      </c>
      <c r="AL93" s="71">
        <v>0.123893805309735</v>
      </c>
      <c r="AM93" s="71">
        <v>0.15929203539823</v>
      </c>
    </row>
    <row r="94" spans="2:39">
      <c r="B94" s="423"/>
      <c r="C94" s="401" t="s">
        <v>170</v>
      </c>
      <c r="D94" s="68">
        <v>2</v>
      </c>
      <c r="E94" s="68">
        <v>1</v>
      </c>
      <c r="F94" s="68">
        <v>1</v>
      </c>
      <c r="G94" s="68">
        <v>3</v>
      </c>
      <c r="H94" s="68">
        <v>119</v>
      </c>
      <c r="I94" s="68">
        <v>52</v>
      </c>
      <c r="K94" s="68">
        <v>3</v>
      </c>
      <c r="L94" s="68">
        <v>2</v>
      </c>
      <c r="M94" s="68">
        <v>3</v>
      </c>
      <c r="N94" s="68">
        <v>3</v>
      </c>
      <c r="O94" s="68">
        <v>86</v>
      </c>
      <c r="P94" s="68">
        <v>49</v>
      </c>
      <c r="R94" s="68">
        <v>1</v>
      </c>
      <c r="S94" s="68">
        <v>0</v>
      </c>
      <c r="T94" s="68">
        <v>2</v>
      </c>
      <c r="U94" s="68">
        <v>5</v>
      </c>
      <c r="V94" s="68">
        <v>77</v>
      </c>
      <c r="W94" s="68">
        <v>53</v>
      </c>
      <c r="Y94" s="68">
        <v>3</v>
      </c>
      <c r="Z94" s="68">
        <v>3</v>
      </c>
      <c r="AA94" s="68">
        <v>2</v>
      </c>
      <c r="AB94" s="68">
        <v>4</v>
      </c>
      <c r="AC94" s="68">
        <v>63</v>
      </c>
      <c r="AD94" s="68">
        <v>29</v>
      </c>
      <c r="AE94" s="68">
        <v>58</v>
      </c>
      <c r="AG94" s="68">
        <v>7</v>
      </c>
      <c r="AH94" s="68">
        <v>8</v>
      </c>
      <c r="AI94" s="68">
        <v>5</v>
      </c>
      <c r="AJ94" s="68">
        <v>8</v>
      </c>
      <c r="AK94" s="68">
        <v>56</v>
      </c>
      <c r="AL94" s="68">
        <v>37</v>
      </c>
      <c r="AM94" s="68">
        <v>67</v>
      </c>
    </row>
    <row r="95" spans="2:39">
      <c r="B95" s="423"/>
      <c r="C95" s="402"/>
      <c r="D95" s="71">
        <v>1.1235955056179799E-2</v>
      </c>
      <c r="E95" s="72">
        <v>5.6179775280898901E-3</v>
      </c>
      <c r="F95" s="72">
        <v>5.6179775280898901E-3</v>
      </c>
      <c r="G95" s="71">
        <v>1.6853932584269701E-2</v>
      </c>
      <c r="H95" s="71">
        <v>0.66853932584269704</v>
      </c>
      <c r="I95" s="71">
        <v>0.29213483146067398</v>
      </c>
      <c r="K95" s="71">
        <v>2.0547945205479499E-2</v>
      </c>
      <c r="L95" s="71">
        <v>1.3698630136986301E-2</v>
      </c>
      <c r="M95" s="71">
        <v>2.0547945205479499E-2</v>
      </c>
      <c r="N95" s="71">
        <v>2.0547945205479499E-2</v>
      </c>
      <c r="O95" s="71">
        <v>0.58904109589041098</v>
      </c>
      <c r="P95" s="71">
        <v>0.335616438356164</v>
      </c>
      <c r="R95" s="72">
        <v>7.2463768115942004E-3</v>
      </c>
      <c r="S95" s="71">
        <v>0</v>
      </c>
      <c r="T95" s="71">
        <v>1.4492753623188401E-2</v>
      </c>
      <c r="U95" s="71">
        <v>3.6231884057971002E-2</v>
      </c>
      <c r="V95" s="71">
        <v>0.55797101449275399</v>
      </c>
      <c r="W95" s="71">
        <v>0.38405797101449302</v>
      </c>
      <c r="Y95" s="71">
        <v>1.85185185185185E-2</v>
      </c>
      <c r="Z95" s="71">
        <v>1.85185185185185E-2</v>
      </c>
      <c r="AA95" s="71">
        <v>1.2345679012345699E-2</v>
      </c>
      <c r="AB95" s="71">
        <v>2.4691358024691398E-2</v>
      </c>
      <c r="AC95" s="71">
        <v>0.38888888888888901</v>
      </c>
      <c r="AD95" s="71">
        <v>0.179012345679012</v>
      </c>
      <c r="AE95" s="71">
        <v>0.358024691358025</v>
      </c>
      <c r="AG95" s="71">
        <v>3.7234042553191501E-2</v>
      </c>
      <c r="AH95" s="71">
        <v>4.2553191489361701E-2</v>
      </c>
      <c r="AI95" s="71">
        <v>2.6595744680851099E-2</v>
      </c>
      <c r="AJ95" s="71">
        <v>4.2553191489361701E-2</v>
      </c>
      <c r="AK95" s="71">
        <v>0.29787234042553201</v>
      </c>
      <c r="AL95" s="71">
        <v>0.19680851063829799</v>
      </c>
      <c r="AM95" s="71">
        <v>0.35638297872340402</v>
      </c>
    </row>
    <row r="96" spans="2:39">
      <c r="B96" s="423"/>
      <c r="C96" s="401" t="s">
        <v>149</v>
      </c>
      <c r="D96" s="68">
        <v>0</v>
      </c>
      <c r="E96" s="68">
        <v>3</v>
      </c>
      <c r="F96" s="68">
        <v>1</v>
      </c>
      <c r="G96" s="68">
        <v>1</v>
      </c>
      <c r="H96" s="68">
        <v>5</v>
      </c>
      <c r="I96" s="68">
        <v>2</v>
      </c>
      <c r="K96" s="68">
        <v>0</v>
      </c>
      <c r="L96" s="68">
        <v>0</v>
      </c>
      <c r="M96" s="68">
        <v>2</v>
      </c>
      <c r="N96" s="68">
        <v>1</v>
      </c>
      <c r="O96" s="68">
        <v>19</v>
      </c>
      <c r="P96" s="68">
        <v>7</v>
      </c>
      <c r="R96" s="68">
        <v>2</v>
      </c>
      <c r="S96" s="68">
        <v>1</v>
      </c>
      <c r="T96" s="68">
        <v>5</v>
      </c>
      <c r="U96" s="68">
        <v>5</v>
      </c>
      <c r="V96" s="68">
        <v>15</v>
      </c>
      <c r="W96" s="68">
        <v>3</v>
      </c>
      <c r="Y96" s="68">
        <v>3</v>
      </c>
      <c r="Z96" s="68">
        <v>2</v>
      </c>
      <c r="AA96" s="68">
        <v>1</v>
      </c>
      <c r="AB96" s="68">
        <v>2</v>
      </c>
      <c r="AC96" s="68">
        <v>7</v>
      </c>
      <c r="AD96" s="68">
        <v>3</v>
      </c>
      <c r="AE96" s="68">
        <v>2</v>
      </c>
      <c r="AG96" s="68">
        <v>5</v>
      </c>
      <c r="AH96" s="68">
        <v>3</v>
      </c>
      <c r="AI96" s="68">
        <v>1</v>
      </c>
      <c r="AJ96" s="68">
        <v>2</v>
      </c>
      <c r="AK96" s="68">
        <v>4</v>
      </c>
      <c r="AL96" s="68">
        <v>4</v>
      </c>
      <c r="AM96" s="68">
        <v>2</v>
      </c>
    </row>
    <row r="97" spans="2:39">
      <c r="B97" s="423"/>
      <c r="C97" s="403"/>
      <c r="D97" s="71">
        <v>0</v>
      </c>
      <c r="E97" s="71">
        <v>0.25</v>
      </c>
      <c r="F97" s="71">
        <v>8.3333333333333301E-2</v>
      </c>
      <c r="G97" s="71">
        <v>8.3333333333333301E-2</v>
      </c>
      <c r="H97" s="71">
        <v>0.41666666666666702</v>
      </c>
      <c r="I97" s="71">
        <v>0.16666666666666699</v>
      </c>
      <c r="K97" s="71">
        <v>0</v>
      </c>
      <c r="L97" s="71">
        <v>0</v>
      </c>
      <c r="M97" s="71">
        <v>6.8965517241379296E-2</v>
      </c>
      <c r="N97" s="71">
        <v>3.4482758620689703E-2</v>
      </c>
      <c r="O97" s="71">
        <v>0.65517241379310298</v>
      </c>
      <c r="P97" s="71">
        <v>0.24137931034482801</v>
      </c>
      <c r="R97" s="71">
        <v>6.4516129032258104E-2</v>
      </c>
      <c r="S97" s="71">
        <v>3.2258064516128997E-2</v>
      </c>
      <c r="T97" s="71">
        <v>0.16129032258064499</v>
      </c>
      <c r="U97" s="71">
        <v>0.16129032258064499</v>
      </c>
      <c r="V97" s="71">
        <v>0.483870967741936</v>
      </c>
      <c r="W97" s="71">
        <v>9.6774193548387094E-2</v>
      </c>
      <c r="Y97" s="71">
        <v>0.15</v>
      </c>
      <c r="Z97" s="71">
        <v>0.1</v>
      </c>
      <c r="AA97" s="71">
        <v>0.05</v>
      </c>
      <c r="AB97" s="71">
        <v>0.1</v>
      </c>
      <c r="AC97" s="71">
        <v>0.35</v>
      </c>
      <c r="AD97" s="71">
        <v>0.15</v>
      </c>
      <c r="AE97" s="71">
        <v>0.1</v>
      </c>
      <c r="AG97" s="71">
        <v>0.238095238095238</v>
      </c>
      <c r="AH97" s="71">
        <v>0.14285714285714299</v>
      </c>
      <c r="AI97" s="71">
        <v>4.7619047619047603E-2</v>
      </c>
      <c r="AJ97" s="71">
        <v>9.5238095238095205E-2</v>
      </c>
      <c r="AK97" s="71">
        <v>0.19047619047618999</v>
      </c>
      <c r="AL97" s="71">
        <v>0.19047619047618999</v>
      </c>
      <c r="AM97" s="71">
        <v>9.5238095238095205E-2</v>
      </c>
    </row>
    <row r="98" spans="2:39">
      <c r="C98" s="2"/>
      <c r="D98" s="65"/>
      <c r="K98" s="65"/>
      <c r="R98" s="65"/>
      <c r="Y98" s="65"/>
      <c r="AG98" s="65"/>
    </row>
    <row r="99" spans="2:39">
      <c r="B99" s="423" t="s">
        <v>228</v>
      </c>
      <c r="C99" s="391" t="s">
        <v>222</v>
      </c>
      <c r="D99" s="68">
        <v>9</v>
      </c>
      <c r="E99" s="68">
        <v>3</v>
      </c>
      <c r="F99" s="68">
        <v>1</v>
      </c>
      <c r="G99" s="68">
        <v>1</v>
      </c>
      <c r="H99" s="68">
        <v>6</v>
      </c>
      <c r="I99" s="68">
        <v>1</v>
      </c>
      <c r="K99" s="68">
        <v>8</v>
      </c>
      <c r="L99" s="68">
        <v>6</v>
      </c>
      <c r="M99" s="68">
        <v>2</v>
      </c>
      <c r="N99" s="68">
        <v>3</v>
      </c>
      <c r="O99" s="68">
        <v>8</v>
      </c>
      <c r="P99" s="68">
        <v>1</v>
      </c>
      <c r="R99" s="68">
        <v>14</v>
      </c>
      <c r="S99" s="68">
        <v>4</v>
      </c>
      <c r="T99" s="68">
        <v>0</v>
      </c>
      <c r="U99" s="68">
        <v>1</v>
      </c>
      <c r="V99" s="68">
        <v>3</v>
      </c>
      <c r="W99" s="68">
        <v>1</v>
      </c>
      <c r="Y99" s="68">
        <v>10</v>
      </c>
      <c r="Z99" s="68">
        <v>6</v>
      </c>
      <c r="AA99" s="68">
        <v>2</v>
      </c>
      <c r="AB99" s="68">
        <v>0</v>
      </c>
      <c r="AC99" s="68">
        <v>1</v>
      </c>
      <c r="AD99" s="68">
        <v>1</v>
      </c>
      <c r="AE99" s="68">
        <v>2</v>
      </c>
      <c r="AG99" s="68">
        <v>2</v>
      </c>
      <c r="AH99" s="68">
        <v>4</v>
      </c>
      <c r="AI99" s="68">
        <v>2</v>
      </c>
      <c r="AJ99" s="68">
        <v>1</v>
      </c>
      <c r="AK99" s="68">
        <v>1</v>
      </c>
      <c r="AL99" s="68">
        <v>1</v>
      </c>
      <c r="AM99" s="68">
        <v>0</v>
      </c>
    </row>
    <row r="100" spans="2:39">
      <c r="B100" s="423"/>
      <c r="C100" s="390"/>
      <c r="D100" s="71">
        <v>0.42857142857142899</v>
      </c>
      <c r="E100" s="71">
        <v>0.14285714285714299</v>
      </c>
      <c r="F100" s="71">
        <v>4.7619047619047603E-2</v>
      </c>
      <c r="G100" s="71">
        <v>4.7619047619047603E-2</v>
      </c>
      <c r="H100" s="71">
        <v>0.28571428571428598</v>
      </c>
      <c r="I100" s="71">
        <v>4.7619047619047603E-2</v>
      </c>
      <c r="K100" s="71">
        <v>0.28571428571428598</v>
      </c>
      <c r="L100" s="71">
        <v>0.214285714285714</v>
      </c>
      <c r="M100" s="71">
        <v>7.1428571428571397E-2</v>
      </c>
      <c r="N100" s="71">
        <v>0.107142857142857</v>
      </c>
      <c r="O100" s="71">
        <v>0.28571428571428598</v>
      </c>
      <c r="P100" s="71">
        <v>3.5714285714285698E-2</v>
      </c>
      <c r="R100" s="71">
        <v>0.60869565217391297</v>
      </c>
      <c r="S100" s="71">
        <v>0.173913043478261</v>
      </c>
      <c r="T100" s="71">
        <v>0</v>
      </c>
      <c r="U100" s="71">
        <v>4.3478260869565202E-2</v>
      </c>
      <c r="V100" s="71">
        <v>0.13043478260869601</v>
      </c>
      <c r="W100" s="71">
        <v>4.3478260869565202E-2</v>
      </c>
      <c r="Y100" s="71">
        <v>0.45454545454545497</v>
      </c>
      <c r="Z100" s="71">
        <v>0.27272727272727298</v>
      </c>
      <c r="AA100" s="71">
        <v>9.0909090909090898E-2</v>
      </c>
      <c r="AB100" s="71">
        <v>0</v>
      </c>
      <c r="AC100" s="71">
        <v>4.5454545454545497E-2</v>
      </c>
      <c r="AD100" s="71">
        <v>4.5454545454545497E-2</v>
      </c>
      <c r="AE100" s="71">
        <v>9.0909090909090898E-2</v>
      </c>
      <c r="AG100" s="71">
        <v>0.18181818181818199</v>
      </c>
      <c r="AH100" s="71">
        <v>0.36363636363636398</v>
      </c>
      <c r="AI100" s="71">
        <v>0.18181818181818199</v>
      </c>
      <c r="AJ100" s="71">
        <v>9.0909090909090898E-2</v>
      </c>
      <c r="AK100" s="71">
        <v>9.0909090909090898E-2</v>
      </c>
      <c r="AL100" s="71">
        <v>9.0909090909090898E-2</v>
      </c>
      <c r="AM100" s="71">
        <v>0</v>
      </c>
    </row>
    <row r="101" spans="2:39">
      <c r="B101" s="423"/>
      <c r="C101" s="392" t="s">
        <v>223</v>
      </c>
      <c r="D101" s="68">
        <v>72</v>
      </c>
      <c r="E101" s="68">
        <v>44</v>
      </c>
      <c r="F101" s="68">
        <v>30</v>
      </c>
      <c r="G101" s="68">
        <v>18</v>
      </c>
      <c r="H101" s="68">
        <v>75</v>
      </c>
      <c r="I101" s="68">
        <v>14</v>
      </c>
      <c r="K101" s="68">
        <v>47</v>
      </c>
      <c r="L101" s="68">
        <v>42</v>
      </c>
      <c r="M101" s="68">
        <v>33</v>
      </c>
      <c r="N101" s="68">
        <v>18</v>
      </c>
      <c r="O101" s="68">
        <v>71</v>
      </c>
      <c r="P101" s="68">
        <v>9</v>
      </c>
      <c r="R101" s="68">
        <v>96</v>
      </c>
      <c r="S101" s="68">
        <v>37</v>
      </c>
      <c r="T101" s="68">
        <v>33</v>
      </c>
      <c r="U101" s="68">
        <v>19</v>
      </c>
      <c r="V101" s="68">
        <v>55</v>
      </c>
      <c r="W101" s="68">
        <v>14</v>
      </c>
      <c r="Y101" s="68">
        <v>88</v>
      </c>
      <c r="Z101" s="68">
        <v>51</v>
      </c>
      <c r="AA101" s="68">
        <v>26</v>
      </c>
      <c r="AB101" s="68">
        <v>20</v>
      </c>
      <c r="AC101" s="68">
        <v>21</v>
      </c>
      <c r="AD101" s="68">
        <v>7</v>
      </c>
      <c r="AE101" s="68">
        <v>9</v>
      </c>
      <c r="AG101" s="68">
        <v>85</v>
      </c>
      <c r="AH101" s="68">
        <v>42</v>
      </c>
      <c r="AI101" s="68">
        <v>26</v>
      </c>
      <c r="AJ101" s="68">
        <v>8</v>
      </c>
      <c r="AK101" s="68">
        <v>17</v>
      </c>
      <c r="AL101" s="68">
        <v>11</v>
      </c>
      <c r="AM101" s="68">
        <v>4</v>
      </c>
    </row>
    <row r="102" spans="2:39">
      <c r="B102" s="423"/>
      <c r="C102" s="390"/>
      <c r="D102" s="71">
        <v>0.28458498023715401</v>
      </c>
      <c r="E102" s="71">
        <v>0.173913043478261</v>
      </c>
      <c r="F102" s="71">
        <v>0.118577075098814</v>
      </c>
      <c r="G102" s="71">
        <v>7.1146245059288502E-2</v>
      </c>
      <c r="H102" s="71">
        <v>0.29644268774703603</v>
      </c>
      <c r="I102" s="71">
        <v>5.5335968379446598E-2</v>
      </c>
      <c r="K102" s="71">
        <v>0.21363636363636401</v>
      </c>
      <c r="L102" s="71">
        <v>0.190909090909091</v>
      </c>
      <c r="M102" s="71">
        <v>0.15</v>
      </c>
      <c r="N102" s="71">
        <v>8.1818181818181804E-2</v>
      </c>
      <c r="O102" s="71">
        <v>0.32272727272727297</v>
      </c>
      <c r="P102" s="71">
        <v>4.0909090909090902E-2</v>
      </c>
      <c r="R102" s="71">
        <v>0.37795275590551197</v>
      </c>
      <c r="S102" s="71">
        <v>0.145669291338583</v>
      </c>
      <c r="T102" s="71">
        <v>0.12992125984252001</v>
      </c>
      <c r="U102" s="71">
        <v>7.4803149606299205E-2</v>
      </c>
      <c r="V102" s="71">
        <v>0.21653543307086601</v>
      </c>
      <c r="W102" s="71">
        <v>5.5118110236220499E-2</v>
      </c>
      <c r="Y102" s="71">
        <v>0.39639639639639601</v>
      </c>
      <c r="Z102" s="71">
        <v>0.22972972972972999</v>
      </c>
      <c r="AA102" s="71">
        <v>0.117117117117117</v>
      </c>
      <c r="AB102" s="71">
        <v>9.00900900900901E-2</v>
      </c>
      <c r="AC102" s="71">
        <v>9.45945945945946E-2</v>
      </c>
      <c r="AD102" s="71">
        <v>3.1531531531531501E-2</v>
      </c>
      <c r="AE102" s="71">
        <v>4.0540540540540501E-2</v>
      </c>
      <c r="AG102" s="71">
        <v>0.44041450777202101</v>
      </c>
      <c r="AH102" s="71">
        <v>0.21761658031088099</v>
      </c>
      <c r="AI102" s="71">
        <v>0.13471502590673601</v>
      </c>
      <c r="AJ102" s="71">
        <v>4.1450777202072499E-2</v>
      </c>
      <c r="AK102" s="71">
        <v>8.8082901554404097E-2</v>
      </c>
      <c r="AL102" s="71">
        <v>5.6994818652849701E-2</v>
      </c>
      <c r="AM102" s="71">
        <v>2.0725388601036301E-2</v>
      </c>
    </row>
    <row r="103" spans="2:39">
      <c r="B103" s="423"/>
      <c r="C103" s="392" t="s">
        <v>224</v>
      </c>
      <c r="D103" s="68">
        <v>75</v>
      </c>
      <c r="E103" s="68">
        <v>71</v>
      </c>
      <c r="F103" s="68">
        <v>64</v>
      </c>
      <c r="G103" s="68">
        <v>60</v>
      </c>
      <c r="H103" s="68">
        <v>322</v>
      </c>
      <c r="I103" s="68">
        <v>58</v>
      </c>
      <c r="K103" s="68">
        <v>92</v>
      </c>
      <c r="L103" s="68">
        <v>81</v>
      </c>
      <c r="M103" s="68">
        <v>92</v>
      </c>
      <c r="N103" s="68">
        <v>70</v>
      </c>
      <c r="O103" s="68">
        <v>291</v>
      </c>
      <c r="P103" s="68">
        <v>44</v>
      </c>
      <c r="R103" s="68">
        <v>101</v>
      </c>
      <c r="S103" s="68">
        <v>98</v>
      </c>
      <c r="T103" s="68">
        <v>105</v>
      </c>
      <c r="U103" s="68">
        <v>79</v>
      </c>
      <c r="V103" s="68">
        <v>239</v>
      </c>
      <c r="W103" s="68">
        <v>40</v>
      </c>
      <c r="Y103" s="68">
        <v>133</v>
      </c>
      <c r="Z103" s="68">
        <v>91</v>
      </c>
      <c r="AA103" s="68">
        <v>90</v>
      </c>
      <c r="AB103" s="68">
        <v>73</v>
      </c>
      <c r="AC103" s="68">
        <v>140</v>
      </c>
      <c r="AD103" s="68">
        <v>72</v>
      </c>
      <c r="AE103" s="68">
        <v>66</v>
      </c>
      <c r="AG103" s="68">
        <v>155</v>
      </c>
      <c r="AH103" s="68">
        <v>129</v>
      </c>
      <c r="AI103" s="68">
        <v>86</v>
      </c>
      <c r="AJ103" s="68">
        <v>46</v>
      </c>
      <c r="AK103" s="68">
        <v>100</v>
      </c>
      <c r="AL103" s="68">
        <v>56</v>
      </c>
      <c r="AM103" s="68">
        <v>57</v>
      </c>
    </row>
    <row r="104" spans="2:39">
      <c r="B104" s="423"/>
      <c r="C104" s="390"/>
      <c r="D104" s="71">
        <v>0.115384615384615</v>
      </c>
      <c r="E104" s="71">
        <v>0.10923076923076901</v>
      </c>
      <c r="F104" s="71">
        <v>9.8461538461538503E-2</v>
      </c>
      <c r="G104" s="71">
        <v>9.2307692307692299E-2</v>
      </c>
      <c r="H104" s="71">
        <v>0.49538461538461498</v>
      </c>
      <c r="I104" s="71">
        <v>8.9230769230769197E-2</v>
      </c>
      <c r="K104" s="71">
        <v>0.13731343283582101</v>
      </c>
      <c r="L104" s="71">
        <v>0.12089552238806001</v>
      </c>
      <c r="M104" s="71">
        <v>0.13731343283582101</v>
      </c>
      <c r="N104" s="71">
        <v>0.104477611940299</v>
      </c>
      <c r="O104" s="71">
        <v>0.43432835820895499</v>
      </c>
      <c r="P104" s="71">
        <v>6.5671641791044802E-2</v>
      </c>
      <c r="R104" s="71">
        <v>0.15256797583081599</v>
      </c>
      <c r="S104" s="71">
        <v>0.14803625377643501</v>
      </c>
      <c r="T104" s="71">
        <v>0.158610271903323</v>
      </c>
      <c r="U104" s="71">
        <v>0.11933534743202399</v>
      </c>
      <c r="V104" s="71">
        <v>0.361027190332326</v>
      </c>
      <c r="W104" s="71">
        <v>6.0422960725075497E-2</v>
      </c>
      <c r="Y104" s="71">
        <v>0.2</v>
      </c>
      <c r="Z104" s="71">
        <v>0.13684210526315799</v>
      </c>
      <c r="AA104" s="71">
        <v>0.13533834586466201</v>
      </c>
      <c r="AB104" s="71">
        <v>0.109774436090226</v>
      </c>
      <c r="AC104" s="71">
        <v>0.21052631578947401</v>
      </c>
      <c r="AD104" s="71">
        <v>0.108270676691729</v>
      </c>
      <c r="AE104" s="71">
        <v>9.9248120300751905E-2</v>
      </c>
      <c r="AG104" s="71">
        <v>0.246422893481717</v>
      </c>
      <c r="AH104" s="71">
        <v>0.20508744038155799</v>
      </c>
      <c r="AI104" s="71">
        <v>0.136724960254372</v>
      </c>
      <c r="AJ104" s="71">
        <v>7.3131955484896705E-2</v>
      </c>
      <c r="AK104" s="71">
        <v>0.15898251192368801</v>
      </c>
      <c r="AL104" s="71">
        <v>8.9030206677265494E-2</v>
      </c>
      <c r="AM104" s="71">
        <v>9.0620031796502395E-2</v>
      </c>
    </row>
    <row r="105" spans="2:39">
      <c r="B105" s="423"/>
      <c r="C105" s="392" t="s">
        <v>225</v>
      </c>
      <c r="D105" s="68">
        <v>5</v>
      </c>
      <c r="E105" s="68">
        <v>11</v>
      </c>
      <c r="F105" s="68">
        <v>5</v>
      </c>
      <c r="G105" s="68">
        <v>12</v>
      </c>
      <c r="H105" s="68">
        <v>157</v>
      </c>
      <c r="I105" s="68">
        <v>40</v>
      </c>
      <c r="K105" s="68">
        <v>6</v>
      </c>
      <c r="L105" s="68">
        <v>11</v>
      </c>
      <c r="M105" s="68">
        <v>6</v>
      </c>
      <c r="N105" s="68">
        <v>13</v>
      </c>
      <c r="O105" s="68">
        <v>93</v>
      </c>
      <c r="P105" s="68">
        <v>35</v>
      </c>
      <c r="R105" s="68">
        <v>9</v>
      </c>
      <c r="S105" s="68">
        <v>6</v>
      </c>
      <c r="T105" s="68">
        <v>12</v>
      </c>
      <c r="U105" s="68">
        <v>14</v>
      </c>
      <c r="V105" s="68">
        <v>84</v>
      </c>
      <c r="W105" s="68">
        <v>35</v>
      </c>
      <c r="Y105" s="68">
        <v>12</v>
      </c>
      <c r="Z105" s="68">
        <v>21</v>
      </c>
      <c r="AA105" s="68">
        <v>16</v>
      </c>
      <c r="AB105" s="68">
        <v>14</v>
      </c>
      <c r="AC105" s="68">
        <v>64</v>
      </c>
      <c r="AD105" s="68">
        <v>27</v>
      </c>
      <c r="AE105" s="68">
        <v>43</v>
      </c>
      <c r="AG105" s="68">
        <v>25</v>
      </c>
      <c r="AH105" s="68">
        <v>17</v>
      </c>
      <c r="AI105" s="68">
        <v>14</v>
      </c>
      <c r="AJ105" s="68">
        <v>19</v>
      </c>
      <c r="AK105" s="68">
        <v>54</v>
      </c>
      <c r="AL105" s="68">
        <v>27</v>
      </c>
      <c r="AM105" s="68">
        <v>39</v>
      </c>
    </row>
    <row r="106" spans="2:39">
      <c r="B106" s="423"/>
      <c r="C106" s="390"/>
      <c r="D106" s="71">
        <v>2.1739130434782601E-2</v>
      </c>
      <c r="E106" s="71">
        <v>4.7826086956521699E-2</v>
      </c>
      <c r="F106" s="71">
        <v>2.1739130434782601E-2</v>
      </c>
      <c r="G106" s="71">
        <v>5.21739130434783E-2</v>
      </c>
      <c r="H106" s="71">
        <v>0.68260869565217397</v>
      </c>
      <c r="I106" s="71">
        <v>0.173913043478261</v>
      </c>
      <c r="K106" s="71">
        <v>3.65853658536585E-2</v>
      </c>
      <c r="L106" s="71">
        <v>6.7073170731707293E-2</v>
      </c>
      <c r="M106" s="71">
        <v>3.65853658536585E-2</v>
      </c>
      <c r="N106" s="71">
        <v>7.9268292682926803E-2</v>
      </c>
      <c r="O106" s="71">
        <v>0.56707317073170704</v>
      </c>
      <c r="P106" s="71">
        <v>0.21341463414634099</v>
      </c>
      <c r="R106" s="71">
        <v>5.6250000000000001E-2</v>
      </c>
      <c r="S106" s="71">
        <v>3.7499999999999999E-2</v>
      </c>
      <c r="T106" s="71">
        <v>7.4999999999999997E-2</v>
      </c>
      <c r="U106" s="71">
        <v>8.7499999999999994E-2</v>
      </c>
      <c r="V106" s="71">
        <v>0.52500000000000002</v>
      </c>
      <c r="W106" s="71">
        <v>0.21875</v>
      </c>
      <c r="Y106" s="71">
        <v>6.0913705583756299E-2</v>
      </c>
      <c r="Z106" s="71">
        <v>0.10659898477157401</v>
      </c>
      <c r="AA106" s="71">
        <v>8.1218274111675107E-2</v>
      </c>
      <c r="AB106" s="71">
        <v>7.1065989847715699E-2</v>
      </c>
      <c r="AC106" s="71">
        <v>0.32487309644669998</v>
      </c>
      <c r="AD106" s="71">
        <v>0.13705583756345199</v>
      </c>
      <c r="AE106" s="71">
        <v>0.218274111675127</v>
      </c>
      <c r="AG106" s="71">
        <v>0.128205128205128</v>
      </c>
      <c r="AH106" s="71">
        <v>8.7179487179487203E-2</v>
      </c>
      <c r="AI106" s="71">
        <v>7.1794871794871803E-2</v>
      </c>
      <c r="AJ106" s="71">
        <v>9.7435897435897395E-2</v>
      </c>
      <c r="AK106" s="71">
        <v>0.27692307692307699</v>
      </c>
      <c r="AL106" s="71">
        <v>0.138461538461538</v>
      </c>
      <c r="AM106" s="71">
        <v>0.2</v>
      </c>
    </row>
    <row r="107" spans="2:39">
      <c r="B107" s="423"/>
      <c r="C107" s="392" t="s">
        <v>226</v>
      </c>
      <c r="D107" s="68">
        <v>2</v>
      </c>
      <c r="E107" s="68">
        <v>1</v>
      </c>
      <c r="F107" s="68">
        <v>0</v>
      </c>
      <c r="G107" s="68">
        <v>2</v>
      </c>
      <c r="H107" s="68">
        <v>47</v>
      </c>
      <c r="I107" s="68">
        <v>21</v>
      </c>
      <c r="K107" s="68">
        <v>1</v>
      </c>
      <c r="L107" s="68">
        <v>0</v>
      </c>
      <c r="M107" s="68">
        <v>0</v>
      </c>
      <c r="N107" s="68">
        <v>1</v>
      </c>
      <c r="O107" s="68">
        <v>26</v>
      </c>
      <c r="P107" s="68">
        <v>12</v>
      </c>
      <c r="R107" s="68">
        <v>1</v>
      </c>
      <c r="S107" s="68">
        <v>1</v>
      </c>
      <c r="T107" s="68">
        <v>1</v>
      </c>
      <c r="U107" s="68">
        <v>3</v>
      </c>
      <c r="V107" s="68">
        <v>16</v>
      </c>
      <c r="W107" s="68">
        <v>13</v>
      </c>
      <c r="Y107" s="68">
        <v>3</v>
      </c>
      <c r="Z107" s="68">
        <v>2</v>
      </c>
      <c r="AA107" s="68">
        <v>1</v>
      </c>
      <c r="AB107" s="68">
        <v>1</v>
      </c>
      <c r="AC107" s="68">
        <v>11</v>
      </c>
      <c r="AD107" s="68">
        <v>3</v>
      </c>
      <c r="AE107" s="68">
        <v>10</v>
      </c>
      <c r="AG107" s="68">
        <v>2</v>
      </c>
      <c r="AH107" s="68">
        <v>2</v>
      </c>
      <c r="AI107" s="68">
        <v>1</v>
      </c>
      <c r="AJ107" s="68">
        <v>4</v>
      </c>
      <c r="AK107" s="68">
        <v>18</v>
      </c>
      <c r="AL107" s="68">
        <v>7</v>
      </c>
      <c r="AM107" s="68">
        <v>17</v>
      </c>
    </row>
    <row r="108" spans="2:39">
      <c r="B108" s="423"/>
      <c r="C108" s="390"/>
      <c r="D108" s="71">
        <v>2.7397260273972601E-2</v>
      </c>
      <c r="E108" s="71">
        <v>1.3698630136986301E-2</v>
      </c>
      <c r="F108" s="71">
        <v>0</v>
      </c>
      <c r="G108" s="71">
        <v>2.7397260273972601E-2</v>
      </c>
      <c r="H108" s="71">
        <v>0.64383561643835596</v>
      </c>
      <c r="I108" s="71">
        <v>0.28767123287671198</v>
      </c>
      <c r="K108" s="71">
        <v>2.5000000000000001E-2</v>
      </c>
      <c r="L108" s="71">
        <v>0</v>
      </c>
      <c r="M108" s="71">
        <v>0</v>
      </c>
      <c r="N108" s="71">
        <v>2.5000000000000001E-2</v>
      </c>
      <c r="O108" s="71">
        <v>0.65</v>
      </c>
      <c r="P108" s="71">
        <v>0.3</v>
      </c>
      <c r="R108" s="71">
        <v>2.8571428571428598E-2</v>
      </c>
      <c r="S108" s="71">
        <v>2.8571428571428598E-2</v>
      </c>
      <c r="T108" s="71">
        <v>2.8571428571428598E-2</v>
      </c>
      <c r="U108" s="71">
        <v>8.5714285714285701E-2</v>
      </c>
      <c r="V108" s="71">
        <v>0.45714285714285702</v>
      </c>
      <c r="W108" s="71">
        <v>0.371428571428571</v>
      </c>
      <c r="Y108" s="71">
        <v>9.6774193548387094E-2</v>
      </c>
      <c r="Z108" s="71">
        <v>6.4516129032258104E-2</v>
      </c>
      <c r="AA108" s="71">
        <v>3.2258064516128997E-2</v>
      </c>
      <c r="AB108" s="71">
        <v>3.2258064516128997E-2</v>
      </c>
      <c r="AC108" s="71">
        <v>0.35483870967741898</v>
      </c>
      <c r="AD108" s="71">
        <v>9.6774193548387094E-2</v>
      </c>
      <c r="AE108" s="71">
        <v>0.32258064516128998</v>
      </c>
      <c r="AG108" s="71">
        <v>3.9215686274509803E-2</v>
      </c>
      <c r="AH108" s="71">
        <v>3.9215686274509803E-2</v>
      </c>
      <c r="AI108" s="71">
        <v>1.9607843137254902E-2</v>
      </c>
      <c r="AJ108" s="71">
        <v>7.8431372549019607E-2</v>
      </c>
      <c r="AK108" s="71">
        <v>0.35294117647058798</v>
      </c>
      <c r="AL108" s="71">
        <v>0.13725490196078399</v>
      </c>
      <c r="AM108" s="71">
        <v>0.33333333333333298</v>
      </c>
    </row>
    <row r="109" spans="2:39">
      <c r="C109" s="59"/>
      <c r="D109" s="65"/>
      <c r="K109" s="65"/>
      <c r="R109" s="65"/>
      <c r="Y109" s="65"/>
      <c r="AG109" s="65"/>
    </row>
    <row r="110" spans="2:39">
      <c r="B110" s="423" t="s">
        <v>86</v>
      </c>
      <c r="C110" s="391" t="s">
        <v>180</v>
      </c>
      <c r="D110" s="68">
        <v>31</v>
      </c>
      <c r="E110" s="68">
        <v>41</v>
      </c>
      <c r="F110" s="68">
        <v>19</v>
      </c>
      <c r="G110" s="68">
        <v>23</v>
      </c>
      <c r="H110" s="68">
        <v>208</v>
      </c>
      <c r="I110" s="68">
        <v>49</v>
      </c>
      <c r="K110" s="68">
        <v>31</v>
      </c>
      <c r="L110" s="68">
        <v>39</v>
      </c>
      <c r="M110" s="68">
        <v>25</v>
      </c>
      <c r="N110" s="68">
        <v>33</v>
      </c>
      <c r="O110" s="68">
        <v>174</v>
      </c>
      <c r="P110" s="68">
        <v>42</v>
      </c>
      <c r="R110" s="68">
        <v>45</v>
      </c>
      <c r="S110" s="68">
        <v>35</v>
      </c>
      <c r="T110" s="68">
        <v>54</v>
      </c>
      <c r="U110" s="68">
        <v>36</v>
      </c>
      <c r="V110" s="68">
        <v>135</v>
      </c>
      <c r="W110" s="68">
        <v>37</v>
      </c>
      <c r="Y110" s="68">
        <v>62</v>
      </c>
      <c r="Z110" s="68">
        <v>42</v>
      </c>
      <c r="AA110" s="68">
        <v>39</v>
      </c>
      <c r="AB110" s="68">
        <v>33</v>
      </c>
      <c r="AC110" s="68">
        <v>69</v>
      </c>
      <c r="AD110" s="68">
        <v>42</v>
      </c>
      <c r="AE110" s="68">
        <v>52</v>
      </c>
      <c r="AG110" s="68">
        <v>59</v>
      </c>
      <c r="AH110" s="68">
        <v>52</v>
      </c>
      <c r="AI110" s="68">
        <v>38</v>
      </c>
      <c r="AJ110" s="68">
        <v>30</v>
      </c>
      <c r="AK110" s="68">
        <v>68</v>
      </c>
      <c r="AL110" s="68">
        <v>37</v>
      </c>
      <c r="AM110" s="68">
        <v>29</v>
      </c>
    </row>
    <row r="111" spans="2:39">
      <c r="B111" s="423"/>
      <c r="C111" s="390"/>
      <c r="D111" s="71">
        <v>8.3557951482479798E-2</v>
      </c>
      <c r="E111" s="71">
        <v>0.110512129380054</v>
      </c>
      <c r="F111" s="71">
        <v>5.1212938005390798E-2</v>
      </c>
      <c r="G111" s="71">
        <v>6.1994609164420497E-2</v>
      </c>
      <c r="H111" s="71">
        <v>0.560646900269542</v>
      </c>
      <c r="I111" s="71">
        <v>0.13207547169811301</v>
      </c>
      <c r="K111" s="71">
        <v>9.0116279069767394E-2</v>
      </c>
      <c r="L111" s="71">
        <v>0.113372093023256</v>
      </c>
      <c r="M111" s="71">
        <v>7.2674418604651098E-2</v>
      </c>
      <c r="N111" s="71">
        <v>9.5930232558139497E-2</v>
      </c>
      <c r="O111" s="71">
        <v>0.50581395348837199</v>
      </c>
      <c r="P111" s="71">
        <v>0.122093023255814</v>
      </c>
      <c r="R111" s="71">
        <v>0.13157894736842099</v>
      </c>
      <c r="S111" s="71">
        <v>0.10233918128654999</v>
      </c>
      <c r="T111" s="71">
        <v>0.157894736842105</v>
      </c>
      <c r="U111" s="71">
        <v>0.105263157894737</v>
      </c>
      <c r="V111" s="71">
        <v>0.394736842105263</v>
      </c>
      <c r="W111" s="71">
        <v>0.108187134502924</v>
      </c>
      <c r="Y111" s="71">
        <v>0.182890855457227</v>
      </c>
      <c r="Z111" s="71">
        <v>0.123893805309735</v>
      </c>
      <c r="AA111" s="71">
        <v>0.11504424778761101</v>
      </c>
      <c r="AB111" s="71">
        <v>9.7345132743362803E-2</v>
      </c>
      <c r="AC111" s="71">
        <v>0.20353982300885001</v>
      </c>
      <c r="AD111" s="71">
        <v>0.123893805309735</v>
      </c>
      <c r="AE111" s="71">
        <v>0.15339233038348099</v>
      </c>
      <c r="AG111" s="71">
        <v>0.18849840255591099</v>
      </c>
      <c r="AH111" s="71">
        <v>0.16613418530351401</v>
      </c>
      <c r="AI111" s="71">
        <v>0.121405750798722</v>
      </c>
      <c r="AJ111" s="71">
        <v>9.5846645367412095E-2</v>
      </c>
      <c r="AK111" s="71">
        <v>0.21725239616613401</v>
      </c>
      <c r="AL111" s="71">
        <v>0.118210862619808</v>
      </c>
      <c r="AM111" s="71">
        <v>9.2651757188498399E-2</v>
      </c>
    </row>
    <row r="112" spans="2:39">
      <c r="B112" s="423"/>
      <c r="C112" s="392" t="s">
        <v>181</v>
      </c>
      <c r="D112" s="68">
        <v>16</v>
      </c>
      <c r="E112" s="68">
        <v>19</v>
      </c>
      <c r="F112" s="68">
        <v>15</v>
      </c>
      <c r="G112" s="68">
        <v>15</v>
      </c>
      <c r="H112" s="68">
        <v>85</v>
      </c>
      <c r="I112" s="68">
        <v>19</v>
      </c>
      <c r="K112" s="68">
        <v>15</v>
      </c>
      <c r="L112" s="68">
        <v>22</v>
      </c>
      <c r="M112" s="68">
        <v>27</v>
      </c>
      <c r="N112" s="68">
        <v>12</v>
      </c>
      <c r="O112" s="68">
        <v>62</v>
      </c>
      <c r="P112" s="68">
        <v>15</v>
      </c>
      <c r="R112" s="68">
        <v>27</v>
      </c>
      <c r="S112" s="68">
        <v>21</v>
      </c>
      <c r="T112" s="68">
        <v>16</v>
      </c>
      <c r="U112" s="68">
        <v>20</v>
      </c>
      <c r="V112" s="68">
        <v>64</v>
      </c>
      <c r="W112" s="68">
        <v>12</v>
      </c>
      <c r="Y112" s="68">
        <v>27</v>
      </c>
      <c r="Z112" s="68">
        <v>18</v>
      </c>
      <c r="AA112" s="68">
        <v>23</v>
      </c>
      <c r="AB112" s="68">
        <v>19</v>
      </c>
      <c r="AC112" s="68">
        <v>43</v>
      </c>
      <c r="AD112" s="68">
        <v>10</v>
      </c>
      <c r="AE112" s="68">
        <v>18</v>
      </c>
      <c r="AG112" s="68">
        <v>32</v>
      </c>
      <c r="AH112" s="68">
        <v>31</v>
      </c>
      <c r="AI112" s="68">
        <v>18</v>
      </c>
      <c r="AJ112" s="68">
        <v>10</v>
      </c>
      <c r="AK112" s="68">
        <v>33</v>
      </c>
      <c r="AL112" s="68">
        <v>10</v>
      </c>
      <c r="AM112" s="68">
        <v>13</v>
      </c>
    </row>
    <row r="113" spans="2:39">
      <c r="B113" s="423"/>
      <c r="C113" s="390"/>
      <c r="D113" s="71">
        <v>9.4674556213017805E-2</v>
      </c>
      <c r="E113" s="71">
        <v>0.112426035502959</v>
      </c>
      <c r="F113" s="71">
        <v>8.8757396449704096E-2</v>
      </c>
      <c r="G113" s="71">
        <v>8.8757396449704096E-2</v>
      </c>
      <c r="H113" s="71">
        <v>0.50295857988165704</v>
      </c>
      <c r="I113" s="71">
        <v>0.112426035502959</v>
      </c>
      <c r="K113" s="71">
        <v>9.8039215686274495E-2</v>
      </c>
      <c r="L113" s="71">
        <v>0.14379084967320299</v>
      </c>
      <c r="M113" s="71">
        <v>0.17647058823529399</v>
      </c>
      <c r="N113" s="71">
        <v>7.8431372549019607E-2</v>
      </c>
      <c r="O113" s="71">
        <v>0.40522875816993498</v>
      </c>
      <c r="P113" s="71">
        <v>9.8039215686274495E-2</v>
      </c>
      <c r="R113" s="71">
        <v>0.16875000000000001</v>
      </c>
      <c r="S113" s="71">
        <v>0.13125000000000001</v>
      </c>
      <c r="T113" s="71">
        <v>0.1</v>
      </c>
      <c r="U113" s="71">
        <v>0.125</v>
      </c>
      <c r="V113" s="71">
        <v>0.4</v>
      </c>
      <c r="W113" s="71">
        <v>7.4999999999999997E-2</v>
      </c>
      <c r="Y113" s="71">
        <v>0.170886075949367</v>
      </c>
      <c r="Z113" s="71">
        <v>0.113924050632911</v>
      </c>
      <c r="AA113" s="71">
        <v>0.145569620253165</v>
      </c>
      <c r="AB113" s="71">
        <v>0.120253164556962</v>
      </c>
      <c r="AC113" s="71">
        <v>0.272151898734177</v>
      </c>
      <c r="AD113" s="71">
        <v>6.3291139240506306E-2</v>
      </c>
      <c r="AE113" s="71">
        <v>0.113924050632911</v>
      </c>
      <c r="AG113" s="71">
        <v>0.21768707482993199</v>
      </c>
      <c r="AH113" s="71">
        <v>0.210884353741497</v>
      </c>
      <c r="AI113" s="71">
        <v>0.122448979591837</v>
      </c>
      <c r="AJ113" s="71">
        <v>6.8027210884353706E-2</v>
      </c>
      <c r="AK113" s="71">
        <v>0.22448979591836701</v>
      </c>
      <c r="AL113" s="71">
        <v>6.8027210884353706E-2</v>
      </c>
      <c r="AM113" s="71">
        <v>8.8435374149659907E-2</v>
      </c>
    </row>
    <row r="114" spans="2:39">
      <c r="B114" s="423"/>
      <c r="C114" s="392" t="s">
        <v>182</v>
      </c>
      <c r="D114" s="68">
        <v>33</v>
      </c>
      <c r="E114" s="68">
        <v>15</v>
      </c>
      <c r="F114" s="68">
        <v>15</v>
      </c>
      <c r="G114" s="68">
        <v>8</v>
      </c>
      <c r="H114" s="68">
        <v>93</v>
      </c>
      <c r="I114" s="68">
        <v>25</v>
      </c>
      <c r="K114" s="68">
        <v>29</v>
      </c>
      <c r="L114" s="68">
        <v>17</v>
      </c>
      <c r="M114" s="68">
        <v>25</v>
      </c>
      <c r="N114" s="68">
        <v>17</v>
      </c>
      <c r="O114" s="68">
        <v>65</v>
      </c>
      <c r="P114" s="68">
        <v>17</v>
      </c>
      <c r="R114" s="68">
        <v>33</v>
      </c>
      <c r="S114" s="68">
        <v>23</v>
      </c>
      <c r="T114" s="68">
        <v>27</v>
      </c>
      <c r="U114" s="68">
        <v>20</v>
      </c>
      <c r="V114" s="68">
        <v>54</v>
      </c>
      <c r="W114" s="68">
        <v>19</v>
      </c>
      <c r="Y114" s="68">
        <v>31</v>
      </c>
      <c r="Z114" s="68">
        <v>34</v>
      </c>
      <c r="AA114" s="68">
        <v>25</v>
      </c>
      <c r="AB114" s="68">
        <v>16</v>
      </c>
      <c r="AC114" s="68">
        <v>44</v>
      </c>
      <c r="AD114" s="68">
        <v>13</v>
      </c>
      <c r="AE114" s="68">
        <v>16</v>
      </c>
      <c r="AG114" s="68">
        <v>44</v>
      </c>
      <c r="AH114" s="68">
        <v>36</v>
      </c>
      <c r="AI114" s="68">
        <v>25</v>
      </c>
      <c r="AJ114" s="68">
        <v>9</v>
      </c>
      <c r="AK114" s="68">
        <v>36</v>
      </c>
      <c r="AL114" s="68">
        <v>21</v>
      </c>
      <c r="AM114" s="68">
        <v>17</v>
      </c>
    </row>
    <row r="115" spans="2:39">
      <c r="B115" s="423"/>
      <c r="C115" s="390"/>
      <c r="D115" s="71">
        <v>0.17460317460317501</v>
      </c>
      <c r="E115" s="71">
        <v>7.9365079365079402E-2</v>
      </c>
      <c r="F115" s="71">
        <v>7.9365079365079402E-2</v>
      </c>
      <c r="G115" s="71">
        <v>4.2328042328042298E-2</v>
      </c>
      <c r="H115" s="71">
        <v>0.49206349206349198</v>
      </c>
      <c r="I115" s="71">
        <v>0.13227513227513199</v>
      </c>
      <c r="K115" s="71">
        <v>0.17058823529411801</v>
      </c>
      <c r="L115" s="71">
        <v>0.1</v>
      </c>
      <c r="M115" s="71">
        <v>0.14705882352941199</v>
      </c>
      <c r="N115" s="71">
        <v>0.1</v>
      </c>
      <c r="O115" s="71">
        <v>0.38235294117647101</v>
      </c>
      <c r="P115" s="71">
        <v>0.1</v>
      </c>
      <c r="R115" s="71">
        <v>0.1875</v>
      </c>
      <c r="S115" s="71">
        <v>0.13068181818181801</v>
      </c>
      <c r="T115" s="71">
        <v>0.15340909090909099</v>
      </c>
      <c r="U115" s="71">
        <v>0.11363636363636399</v>
      </c>
      <c r="V115" s="71">
        <v>0.30681818181818199</v>
      </c>
      <c r="W115" s="71">
        <v>0.107954545454545</v>
      </c>
      <c r="Y115" s="71">
        <v>0.17318435754189901</v>
      </c>
      <c r="Z115" s="71">
        <v>0.18994413407821201</v>
      </c>
      <c r="AA115" s="71">
        <v>0.13966480446927401</v>
      </c>
      <c r="AB115" s="71">
        <v>8.9385474860335198E-2</v>
      </c>
      <c r="AC115" s="71">
        <v>0.245810055865922</v>
      </c>
      <c r="AD115" s="71">
        <v>7.2625698324022298E-2</v>
      </c>
      <c r="AE115" s="71">
        <v>8.9385474860335198E-2</v>
      </c>
      <c r="AG115" s="71">
        <v>0.23404255319148901</v>
      </c>
      <c r="AH115" s="71">
        <v>0.19148936170212799</v>
      </c>
      <c r="AI115" s="71">
        <v>0.13297872340425501</v>
      </c>
      <c r="AJ115" s="71">
        <v>4.7872340425531901E-2</v>
      </c>
      <c r="AK115" s="71">
        <v>0.19148936170212799</v>
      </c>
      <c r="AL115" s="71">
        <v>0.111702127659574</v>
      </c>
      <c r="AM115" s="71">
        <v>9.0425531914893595E-2</v>
      </c>
    </row>
    <row r="116" spans="2:39">
      <c r="B116" s="423"/>
      <c r="C116" s="392" t="s">
        <v>183</v>
      </c>
      <c r="D116" s="68">
        <v>23</v>
      </c>
      <c r="E116" s="68">
        <v>24</v>
      </c>
      <c r="F116" s="68">
        <v>27</v>
      </c>
      <c r="G116" s="68">
        <v>19</v>
      </c>
      <c r="H116" s="68">
        <v>89</v>
      </c>
      <c r="I116" s="68">
        <v>16</v>
      </c>
      <c r="K116" s="68">
        <v>34</v>
      </c>
      <c r="L116" s="68">
        <v>23</v>
      </c>
      <c r="M116" s="68">
        <v>18</v>
      </c>
      <c r="N116" s="68">
        <v>13</v>
      </c>
      <c r="O116" s="68">
        <v>77</v>
      </c>
      <c r="P116" s="68">
        <v>13</v>
      </c>
      <c r="R116" s="68">
        <v>45</v>
      </c>
      <c r="S116" s="68">
        <v>25</v>
      </c>
      <c r="T116" s="68">
        <v>20</v>
      </c>
      <c r="U116" s="68">
        <v>13</v>
      </c>
      <c r="V116" s="68">
        <v>56</v>
      </c>
      <c r="W116" s="68">
        <v>17</v>
      </c>
      <c r="Y116" s="68">
        <v>45</v>
      </c>
      <c r="Z116" s="68">
        <v>30</v>
      </c>
      <c r="AA116" s="68">
        <v>13</v>
      </c>
      <c r="AB116" s="68">
        <v>17</v>
      </c>
      <c r="AC116" s="68">
        <v>39</v>
      </c>
      <c r="AD116" s="68">
        <v>20</v>
      </c>
      <c r="AE116" s="68">
        <v>18</v>
      </c>
      <c r="AG116" s="68">
        <v>54</v>
      </c>
      <c r="AH116" s="68">
        <v>30</v>
      </c>
      <c r="AI116" s="68">
        <v>21</v>
      </c>
      <c r="AJ116" s="68">
        <v>10</v>
      </c>
      <c r="AK116" s="68">
        <v>23</v>
      </c>
      <c r="AL116" s="68">
        <v>15</v>
      </c>
      <c r="AM116" s="68">
        <v>20</v>
      </c>
    </row>
    <row r="117" spans="2:39">
      <c r="B117" s="423"/>
      <c r="C117" s="390"/>
      <c r="D117" s="71">
        <v>0.11616161616161599</v>
      </c>
      <c r="E117" s="71">
        <v>0.12121212121212099</v>
      </c>
      <c r="F117" s="71">
        <v>0.13636363636363599</v>
      </c>
      <c r="G117" s="71">
        <v>9.5959595959595995E-2</v>
      </c>
      <c r="H117" s="71">
        <v>0.449494949494949</v>
      </c>
      <c r="I117" s="71">
        <v>8.0808080808080801E-2</v>
      </c>
      <c r="K117" s="71">
        <v>0.19101123595505601</v>
      </c>
      <c r="L117" s="71">
        <v>0.12921348314606701</v>
      </c>
      <c r="M117" s="71">
        <v>0.101123595505618</v>
      </c>
      <c r="N117" s="71">
        <v>7.3033707865168496E-2</v>
      </c>
      <c r="O117" s="71">
        <v>0.43258426966292102</v>
      </c>
      <c r="P117" s="71">
        <v>7.3033707865168496E-2</v>
      </c>
      <c r="R117" s="71">
        <v>0.25568181818181801</v>
      </c>
      <c r="S117" s="71">
        <v>0.142045454545455</v>
      </c>
      <c r="T117" s="71">
        <v>0.11363636363636399</v>
      </c>
      <c r="U117" s="71">
        <v>7.3863636363636395E-2</v>
      </c>
      <c r="V117" s="71">
        <v>0.31818181818181801</v>
      </c>
      <c r="W117" s="71">
        <v>9.6590909090909102E-2</v>
      </c>
      <c r="Y117" s="71">
        <v>0.24725274725274701</v>
      </c>
      <c r="Z117" s="71">
        <v>0.164835164835165</v>
      </c>
      <c r="AA117" s="71">
        <v>7.1428571428571397E-2</v>
      </c>
      <c r="AB117" s="71">
        <v>9.3406593406593394E-2</v>
      </c>
      <c r="AC117" s="71">
        <v>0.214285714285714</v>
      </c>
      <c r="AD117" s="71">
        <v>0.10989010989011</v>
      </c>
      <c r="AE117" s="71">
        <v>9.8901098901098897E-2</v>
      </c>
      <c r="AG117" s="71">
        <v>0.31213872832369899</v>
      </c>
      <c r="AH117" s="71">
        <v>0.17341040462427701</v>
      </c>
      <c r="AI117" s="71">
        <v>0.12138728323699401</v>
      </c>
      <c r="AJ117" s="71">
        <v>5.7803468208092498E-2</v>
      </c>
      <c r="AK117" s="71">
        <v>0.13294797687861301</v>
      </c>
      <c r="AL117" s="71">
        <v>8.6705202312138699E-2</v>
      </c>
      <c r="AM117" s="71">
        <v>0.115606936416185</v>
      </c>
    </row>
    <row r="118" spans="2:39">
      <c r="B118" s="423"/>
      <c r="C118" s="392" t="s">
        <v>184</v>
      </c>
      <c r="D118" s="68">
        <v>22</v>
      </c>
      <c r="E118" s="68">
        <v>19</v>
      </c>
      <c r="F118" s="68">
        <v>11</v>
      </c>
      <c r="G118" s="68">
        <v>15</v>
      </c>
      <c r="H118" s="68">
        <v>60</v>
      </c>
      <c r="I118" s="68">
        <v>18</v>
      </c>
      <c r="K118" s="68">
        <v>20</v>
      </c>
      <c r="L118" s="68">
        <v>19</v>
      </c>
      <c r="M118" s="68">
        <v>18</v>
      </c>
      <c r="N118" s="68">
        <v>20</v>
      </c>
      <c r="O118" s="68">
        <v>54</v>
      </c>
      <c r="P118" s="68">
        <v>7</v>
      </c>
      <c r="R118" s="68">
        <v>31</v>
      </c>
      <c r="S118" s="68">
        <v>26</v>
      </c>
      <c r="T118" s="68">
        <v>16</v>
      </c>
      <c r="U118" s="68">
        <v>13</v>
      </c>
      <c r="V118" s="68">
        <v>47</v>
      </c>
      <c r="W118" s="68">
        <v>7</v>
      </c>
      <c r="Y118" s="68">
        <v>34</v>
      </c>
      <c r="Z118" s="68">
        <v>19</v>
      </c>
      <c r="AA118" s="68">
        <v>20</v>
      </c>
      <c r="AB118" s="68">
        <v>17</v>
      </c>
      <c r="AC118" s="68">
        <v>20</v>
      </c>
      <c r="AD118" s="68">
        <v>13</v>
      </c>
      <c r="AE118" s="68">
        <v>14</v>
      </c>
      <c r="AG118" s="68">
        <v>40</v>
      </c>
      <c r="AH118" s="68">
        <v>23</v>
      </c>
      <c r="AI118" s="68">
        <v>8</v>
      </c>
      <c r="AJ118" s="68">
        <v>8</v>
      </c>
      <c r="AK118" s="68">
        <v>12</v>
      </c>
      <c r="AL118" s="68">
        <v>10</v>
      </c>
      <c r="AM118" s="68">
        <v>20</v>
      </c>
    </row>
    <row r="119" spans="2:39">
      <c r="B119" s="423"/>
      <c r="C119" s="390"/>
      <c r="D119" s="71">
        <v>0.15172413793103401</v>
      </c>
      <c r="E119" s="71">
        <v>0.13103448275862101</v>
      </c>
      <c r="F119" s="71">
        <v>7.5862068965517199E-2</v>
      </c>
      <c r="G119" s="71">
        <v>0.10344827586206901</v>
      </c>
      <c r="H119" s="71">
        <v>0.41379310344827602</v>
      </c>
      <c r="I119" s="71">
        <v>0.12413793103448301</v>
      </c>
      <c r="K119" s="71">
        <v>0.14492753623188401</v>
      </c>
      <c r="L119" s="71">
        <v>0.13768115942028999</v>
      </c>
      <c r="M119" s="71">
        <v>0.13043478260869601</v>
      </c>
      <c r="N119" s="71">
        <v>0.14492753623188401</v>
      </c>
      <c r="O119" s="71">
        <v>0.39130434782608697</v>
      </c>
      <c r="P119" s="71">
        <v>5.0724637681159403E-2</v>
      </c>
      <c r="R119" s="71">
        <v>0.221428571428571</v>
      </c>
      <c r="S119" s="71">
        <v>0.185714285714286</v>
      </c>
      <c r="T119" s="71">
        <v>0.114285714285714</v>
      </c>
      <c r="U119" s="71">
        <v>9.2857142857142902E-2</v>
      </c>
      <c r="V119" s="71">
        <v>0.33571428571428602</v>
      </c>
      <c r="W119" s="71">
        <v>0.05</v>
      </c>
      <c r="Y119" s="71">
        <v>0.24817518248175199</v>
      </c>
      <c r="Z119" s="71">
        <v>0.13868613138686101</v>
      </c>
      <c r="AA119" s="71">
        <v>0.145985401459854</v>
      </c>
      <c r="AB119" s="71">
        <v>0.124087591240876</v>
      </c>
      <c r="AC119" s="71">
        <v>0.145985401459854</v>
      </c>
      <c r="AD119" s="71">
        <v>9.4890510948905105E-2</v>
      </c>
      <c r="AE119" s="71">
        <v>0.102189781021898</v>
      </c>
      <c r="AG119" s="71">
        <v>0.330578512396694</v>
      </c>
      <c r="AH119" s="71">
        <v>0.19008264462809901</v>
      </c>
      <c r="AI119" s="71">
        <v>6.6115702479338803E-2</v>
      </c>
      <c r="AJ119" s="71">
        <v>6.6115702479338803E-2</v>
      </c>
      <c r="AK119" s="71">
        <v>9.9173553719008295E-2</v>
      </c>
      <c r="AL119" s="71">
        <v>8.2644628099173501E-2</v>
      </c>
      <c r="AM119" s="71">
        <v>0.165289256198347</v>
      </c>
    </row>
    <row r="120" spans="2:39">
      <c r="B120" s="423"/>
      <c r="C120" s="392" t="s">
        <v>185</v>
      </c>
      <c r="D120" s="68">
        <v>38</v>
      </c>
      <c r="E120" s="68">
        <v>10</v>
      </c>
      <c r="F120" s="68">
        <v>12</v>
      </c>
      <c r="G120" s="68">
        <v>14</v>
      </c>
      <c r="H120" s="68">
        <v>72</v>
      </c>
      <c r="I120" s="68">
        <v>7</v>
      </c>
      <c r="K120" s="68">
        <v>24</v>
      </c>
      <c r="L120" s="68">
        <v>21</v>
      </c>
      <c r="M120" s="68">
        <v>22</v>
      </c>
      <c r="N120" s="68">
        <v>11</v>
      </c>
      <c r="O120" s="68">
        <v>57</v>
      </c>
      <c r="P120" s="68">
        <v>6</v>
      </c>
      <c r="R120" s="68">
        <v>40</v>
      </c>
      <c r="S120" s="68">
        <v>16</v>
      </c>
      <c r="T120" s="68">
        <v>19</v>
      </c>
      <c r="U120" s="68">
        <v>15</v>
      </c>
      <c r="V120" s="68">
        <v>41</v>
      </c>
      <c r="W120" s="68">
        <v>11</v>
      </c>
      <c r="Y120" s="68">
        <v>47</v>
      </c>
      <c r="Z120" s="68">
        <v>27</v>
      </c>
      <c r="AA120" s="68">
        <v>16</v>
      </c>
      <c r="AB120" s="68">
        <v>6</v>
      </c>
      <c r="AC120" s="68">
        <v>22</v>
      </c>
      <c r="AD120" s="68">
        <v>12</v>
      </c>
      <c r="AE120" s="68">
        <v>12</v>
      </c>
      <c r="AG120" s="68">
        <v>40</v>
      </c>
      <c r="AH120" s="68">
        <v>22</v>
      </c>
      <c r="AI120" s="68">
        <v>19</v>
      </c>
      <c r="AJ120" s="68">
        <v>11</v>
      </c>
      <c r="AK120" s="68">
        <v>18</v>
      </c>
      <c r="AL120" s="68">
        <v>9</v>
      </c>
      <c r="AM120" s="68">
        <v>18</v>
      </c>
    </row>
    <row r="121" spans="2:39">
      <c r="B121" s="423"/>
      <c r="C121" s="391"/>
      <c r="D121" s="71">
        <v>0.24836601307189499</v>
      </c>
      <c r="E121" s="71">
        <v>6.5359477124182996E-2</v>
      </c>
      <c r="F121" s="71">
        <v>7.8431372549019607E-2</v>
      </c>
      <c r="G121" s="71">
        <v>9.1503267973856203E-2</v>
      </c>
      <c r="H121" s="71">
        <v>0.47058823529411797</v>
      </c>
      <c r="I121" s="71">
        <v>4.5751633986928102E-2</v>
      </c>
      <c r="K121" s="71">
        <v>0.170212765957447</v>
      </c>
      <c r="L121" s="71">
        <v>0.14893617021276601</v>
      </c>
      <c r="M121" s="71">
        <v>0.15602836879432599</v>
      </c>
      <c r="N121" s="71">
        <v>7.8014184397163094E-2</v>
      </c>
      <c r="O121" s="71">
        <v>0.40425531914893598</v>
      </c>
      <c r="P121" s="71">
        <v>4.2553191489361701E-2</v>
      </c>
      <c r="R121" s="71">
        <v>0.28169014084506999</v>
      </c>
      <c r="S121" s="71">
        <v>0.11267605633802801</v>
      </c>
      <c r="T121" s="71">
        <v>0.13380281690140799</v>
      </c>
      <c r="U121" s="71">
        <v>0.105633802816901</v>
      </c>
      <c r="V121" s="71">
        <v>0.28873239436619702</v>
      </c>
      <c r="W121" s="71">
        <v>7.7464788732394402E-2</v>
      </c>
      <c r="Y121" s="71">
        <v>0.33098591549295803</v>
      </c>
      <c r="Z121" s="71">
        <v>0.190140845070423</v>
      </c>
      <c r="AA121" s="71">
        <v>0.11267605633802801</v>
      </c>
      <c r="AB121" s="71">
        <v>4.2253521126760597E-2</v>
      </c>
      <c r="AC121" s="71">
        <v>0.154929577464789</v>
      </c>
      <c r="AD121" s="71">
        <v>8.4507042253521097E-2</v>
      </c>
      <c r="AE121" s="71">
        <v>8.4507042253521097E-2</v>
      </c>
      <c r="AG121" s="71">
        <v>0.29197080291970801</v>
      </c>
      <c r="AH121" s="71">
        <v>0.160583941605839</v>
      </c>
      <c r="AI121" s="71">
        <v>0.13868613138686101</v>
      </c>
      <c r="AJ121" s="71">
        <v>8.0291970802919693E-2</v>
      </c>
      <c r="AK121" s="71">
        <v>0.13138686131386901</v>
      </c>
      <c r="AL121" s="71">
        <v>6.5693430656934296E-2</v>
      </c>
      <c r="AM121" s="71">
        <v>0.13138686131386901</v>
      </c>
    </row>
    <row r="122" spans="2:39">
      <c r="C122" s="59"/>
      <c r="D122" s="65"/>
      <c r="K122" s="65"/>
      <c r="R122" s="65"/>
      <c r="Y122" s="65"/>
      <c r="AG122" s="65"/>
    </row>
    <row r="123" spans="2:39">
      <c r="B123" s="423" t="s">
        <v>87</v>
      </c>
      <c r="C123" s="391" t="s">
        <v>88</v>
      </c>
      <c r="D123" s="68">
        <v>35</v>
      </c>
      <c r="E123" s="68">
        <v>10</v>
      </c>
      <c r="F123" s="68">
        <v>10</v>
      </c>
      <c r="G123" s="68">
        <v>13</v>
      </c>
      <c r="H123" s="68">
        <v>63</v>
      </c>
      <c r="I123" s="68">
        <v>6</v>
      </c>
      <c r="K123" s="68">
        <v>25</v>
      </c>
      <c r="L123" s="68">
        <v>21</v>
      </c>
      <c r="M123" s="68">
        <v>19</v>
      </c>
      <c r="N123" s="68">
        <v>7</v>
      </c>
      <c r="O123" s="68">
        <v>52</v>
      </c>
      <c r="P123" s="68">
        <v>5</v>
      </c>
      <c r="R123" s="68">
        <v>30</v>
      </c>
      <c r="S123" s="68">
        <v>16</v>
      </c>
      <c r="T123" s="68">
        <v>21</v>
      </c>
      <c r="U123" s="68">
        <v>17</v>
      </c>
      <c r="V123" s="68">
        <v>36</v>
      </c>
      <c r="W123" s="68">
        <v>12</v>
      </c>
      <c r="Y123" s="68">
        <v>37</v>
      </c>
      <c r="Z123" s="68">
        <v>23</v>
      </c>
      <c r="AA123" s="68">
        <v>13</v>
      </c>
      <c r="AB123" s="68">
        <v>8</v>
      </c>
      <c r="AC123" s="68">
        <v>19</v>
      </c>
      <c r="AD123" s="68">
        <v>15</v>
      </c>
      <c r="AE123" s="68">
        <v>15</v>
      </c>
      <c r="AG123" s="68">
        <v>42</v>
      </c>
      <c r="AH123" s="68">
        <v>21</v>
      </c>
      <c r="AI123" s="68">
        <v>15</v>
      </c>
      <c r="AJ123" s="68">
        <v>7</v>
      </c>
      <c r="AK123" s="68">
        <v>21</v>
      </c>
      <c r="AL123" s="68">
        <v>11</v>
      </c>
      <c r="AM123" s="68">
        <v>15</v>
      </c>
    </row>
    <row r="124" spans="2:39">
      <c r="B124" s="423"/>
      <c r="C124" s="390"/>
      <c r="D124" s="71">
        <v>0.25547445255474499</v>
      </c>
      <c r="E124" s="71">
        <v>7.2992700729927001E-2</v>
      </c>
      <c r="F124" s="71">
        <v>7.2992700729927001E-2</v>
      </c>
      <c r="G124" s="71">
        <v>9.4890510948905105E-2</v>
      </c>
      <c r="H124" s="71">
        <v>0.45985401459853997</v>
      </c>
      <c r="I124" s="71">
        <v>4.3795620437956199E-2</v>
      </c>
      <c r="K124" s="71">
        <v>0.193798449612403</v>
      </c>
      <c r="L124" s="71">
        <v>0.162790697674419</v>
      </c>
      <c r="M124" s="71">
        <v>0.14728682170542601</v>
      </c>
      <c r="N124" s="71">
        <v>5.4263565891472902E-2</v>
      </c>
      <c r="O124" s="71">
        <v>0.403100775193798</v>
      </c>
      <c r="P124" s="71">
        <v>3.8759689922480599E-2</v>
      </c>
      <c r="R124" s="71">
        <v>0.22727272727272699</v>
      </c>
      <c r="S124" s="71">
        <v>0.12121212121212099</v>
      </c>
      <c r="T124" s="71">
        <v>0.15909090909090901</v>
      </c>
      <c r="U124" s="71">
        <v>0.12878787878787901</v>
      </c>
      <c r="V124" s="71">
        <v>0.27272727272727298</v>
      </c>
      <c r="W124" s="71">
        <v>9.0909090909090898E-2</v>
      </c>
      <c r="Y124" s="71">
        <v>0.28461538461538499</v>
      </c>
      <c r="Z124" s="71">
        <v>0.17692307692307699</v>
      </c>
      <c r="AA124" s="71">
        <v>0.1</v>
      </c>
      <c r="AB124" s="71">
        <v>6.15384615384615E-2</v>
      </c>
      <c r="AC124" s="71">
        <v>0.146153846153846</v>
      </c>
      <c r="AD124" s="71">
        <v>0.115384615384615</v>
      </c>
      <c r="AE124" s="71">
        <v>0.115384615384615</v>
      </c>
      <c r="AG124" s="71">
        <v>0.31818181818181801</v>
      </c>
      <c r="AH124" s="71">
        <v>0.15909090909090901</v>
      </c>
      <c r="AI124" s="71">
        <v>0.11363636363636399</v>
      </c>
      <c r="AJ124" s="71">
        <v>5.3030303030302997E-2</v>
      </c>
      <c r="AK124" s="71">
        <v>0.15909090909090901</v>
      </c>
      <c r="AL124" s="71">
        <v>8.3333333333333301E-2</v>
      </c>
      <c r="AM124" s="71">
        <v>0.11363636363636399</v>
      </c>
    </row>
    <row r="125" spans="2:39">
      <c r="B125" s="423"/>
      <c r="C125" s="392" t="s">
        <v>89</v>
      </c>
      <c r="D125" s="68">
        <v>12</v>
      </c>
      <c r="E125" s="68">
        <v>11</v>
      </c>
      <c r="F125" s="68">
        <v>10</v>
      </c>
      <c r="G125" s="68">
        <v>6</v>
      </c>
      <c r="H125" s="68">
        <v>60</v>
      </c>
      <c r="I125" s="68">
        <v>30</v>
      </c>
      <c r="K125" s="68">
        <v>4</v>
      </c>
      <c r="L125" s="68">
        <v>15</v>
      </c>
      <c r="M125" s="68">
        <v>14</v>
      </c>
      <c r="N125" s="68">
        <v>8</v>
      </c>
      <c r="O125" s="68">
        <v>53</v>
      </c>
      <c r="P125" s="68">
        <v>24</v>
      </c>
      <c r="R125" s="68">
        <v>18</v>
      </c>
      <c r="S125" s="68">
        <v>18</v>
      </c>
      <c r="T125" s="68">
        <v>13</v>
      </c>
      <c r="U125" s="68">
        <v>12</v>
      </c>
      <c r="V125" s="68">
        <v>43</v>
      </c>
      <c r="W125" s="68">
        <v>14</v>
      </c>
      <c r="Y125" s="68">
        <v>16</v>
      </c>
      <c r="Z125" s="68">
        <v>13</v>
      </c>
      <c r="AA125" s="68">
        <v>14</v>
      </c>
      <c r="AB125" s="68">
        <v>13</v>
      </c>
      <c r="AC125" s="68">
        <v>24</v>
      </c>
      <c r="AD125" s="68">
        <v>15</v>
      </c>
      <c r="AE125" s="68">
        <v>24</v>
      </c>
      <c r="AG125" s="68">
        <v>32</v>
      </c>
      <c r="AH125" s="68">
        <v>17</v>
      </c>
      <c r="AI125" s="68">
        <v>10</v>
      </c>
      <c r="AJ125" s="68">
        <v>5</v>
      </c>
      <c r="AK125" s="68">
        <v>17</v>
      </c>
      <c r="AL125" s="68">
        <v>11</v>
      </c>
      <c r="AM125" s="68">
        <v>19</v>
      </c>
    </row>
    <row r="126" spans="2:39">
      <c r="B126" s="423"/>
      <c r="C126" s="390"/>
      <c r="D126" s="71">
        <v>9.3023255813953501E-2</v>
      </c>
      <c r="E126" s="71">
        <v>8.5271317829457405E-2</v>
      </c>
      <c r="F126" s="71">
        <v>7.7519379844961198E-2</v>
      </c>
      <c r="G126" s="71">
        <v>4.6511627906976702E-2</v>
      </c>
      <c r="H126" s="71">
        <v>0.46511627906976699</v>
      </c>
      <c r="I126" s="71">
        <v>0.232558139534884</v>
      </c>
      <c r="K126" s="71">
        <v>3.3898305084745797E-2</v>
      </c>
      <c r="L126" s="71">
        <v>0.12711864406779699</v>
      </c>
      <c r="M126" s="71">
        <v>0.11864406779661001</v>
      </c>
      <c r="N126" s="71">
        <v>6.7796610169491497E-2</v>
      </c>
      <c r="O126" s="71">
        <v>0.44915254237288099</v>
      </c>
      <c r="P126" s="71">
        <v>0.20338983050847501</v>
      </c>
      <c r="R126" s="71">
        <v>0.152542372881356</v>
      </c>
      <c r="S126" s="71">
        <v>0.152542372881356</v>
      </c>
      <c r="T126" s="71">
        <v>0.110169491525424</v>
      </c>
      <c r="U126" s="71">
        <v>0.101694915254237</v>
      </c>
      <c r="V126" s="71">
        <v>0.36440677966101698</v>
      </c>
      <c r="W126" s="71">
        <v>0.11864406779661001</v>
      </c>
      <c r="Y126" s="71">
        <v>0.13445378151260501</v>
      </c>
      <c r="Z126" s="71">
        <v>0.109243697478992</v>
      </c>
      <c r="AA126" s="71">
        <v>0.11764705882352899</v>
      </c>
      <c r="AB126" s="71">
        <v>0.109243697478992</v>
      </c>
      <c r="AC126" s="71">
        <v>0.20168067226890801</v>
      </c>
      <c r="AD126" s="71">
        <v>0.126050420168067</v>
      </c>
      <c r="AE126" s="71">
        <v>0.20168067226890801</v>
      </c>
      <c r="AG126" s="71">
        <v>0.28828828828828801</v>
      </c>
      <c r="AH126" s="71">
        <v>0.153153153153153</v>
      </c>
      <c r="AI126" s="71">
        <v>9.00900900900901E-2</v>
      </c>
      <c r="AJ126" s="71">
        <v>4.5045045045045001E-2</v>
      </c>
      <c r="AK126" s="71">
        <v>0.153153153153153</v>
      </c>
      <c r="AL126" s="71">
        <v>9.90990990990991E-2</v>
      </c>
      <c r="AM126" s="71">
        <v>0.171171171171171</v>
      </c>
    </row>
    <row r="127" spans="2:39">
      <c r="B127" s="423"/>
      <c r="C127" s="392" t="s">
        <v>90</v>
      </c>
      <c r="D127" s="68">
        <v>19</v>
      </c>
      <c r="E127" s="68">
        <v>10</v>
      </c>
      <c r="F127" s="68">
        <v>11</v>
      </c>
      <c r="G127" s="68">
        <v>14</v>
      </c>
      <c r="H127" s="68">
        <v>71</v>
      </c>
      <c r="I127" s="68">
        <v>18</v>
      </c>
      <c r="K127" s="68">
        <v>20</v>
      </c>
      <c r="L127" s="68">
        <v>19</v>
      </c>
      <c r="M127" s="68">
        <v>9</v>
      </c>
      <c r="N127" s="68">
        <v>12</v>
      </c>
      <c r="O127" s="68">
        <v>61</v>
      </c>
      <c r="P127" s="68">
        <v>8</v>
      </c>
      <c r="R127" s="68">
        <v>24</v>
      </c>
      <c r="S127" s="68">
        <v>11</v>
      </c>
      <c r="T127" s="68">
        <v>15</v>
      </c>
      <c r="U127" s="68">
        <v>17</v>
      </c>
      <c r="V127" s="68">
        <v>51</v>
      </c>
      <c r="W127" s="68">
        <v>12</v>
      </c>
      <c r="Y127" s="68">
        <v>37</v>
      </c>
      <c r="Z127" s="68">
        <v>16</v>
      </c>
      <c r="AA127" s="68">
        <v>12</v>
      </c>
      <c r="AB127" s="68">
        <v>9</v>
      </c>
      <c r="AC127" s="68">
        <v>37</v>
      </c>
      <c r="AD127" s="68">
        <v>7</v>
      </c>
      <c r="AE127" s="68">
        <v>10</v>
      </c>
      <c r="AG127" s="68">
        <v>32</v>
      </c>
      <c r="AH127" s="68">
        <v>25</v>
      </c>
      <c r="AI127" s="68">
        <v>9</v>
      </c>
      <c r="AJ127" s="68">
        <v>7</v>
      </c>
      <c r="AK127" s="68">
        <v>21</v>
      </c>
      <c r="AL127" s="68">
        <v>8</v>
      </c>
      <c r="AM127" s="68">
        <v>9</v>
      </c>
    </row>
    <row r="128" spans="2:39">
      <c r="B128" s="423"/>
      <c r="C128" s="390"/>
      <c r="D128" s="71">
        <v>0.132867132867133</v>
      </c>
      <c r="E128" s="71">
        <v>6.9930069930069894E-2</v>
      </c>
      <c r="F128" s="71">
        <v>7.69230769230769E-2</v>
      </c>
      <c r="G128" s="71">
        <v>9.7902097902097904E-2</v>
      </c>
      <c r="H128" s="71">
        <v>0.49650349650349701</v>
      </c>
      <c r="I128" s="71">
        <v>0.125874125874126</v>
      </c>
      <c r="K128" s="71">
        <v>0.15503875968992201</v>
      </c>
      <c r="L128" s="71">
        <v>0.14728682170542601</v>
      </c>
      <c r="M128" s="71">
        <v>6.9767441860465101E-2</v>
      </c>
      <c r="N128" s="71">
        <v>9.3023255813953501E-2</v>
      </c>
      <c r="O128" s="71">
        <v>0.47286821705426402</v>
      </c>
      <c r="P128" s="71">
        <v>6.2015503875968998E-2</v>
      </c>
      <c r="R128" s="71">
        <v>0.18461538461538499</v>
      </c>
      <c r="S128" s="71">
        <v>8.4615384615384606E-2</v>
      </c>
      <c r="T128" s="71">
        <v>0.115384615384615</v>
      </c>
      <c r="U128" s="71">
        <v>0.130769230769231</v>
      </c>
      <c r="V128" s="71">
        <v>0.39230769230769202</v>
      </c>
      <c r="W128" s="71">
        <v>9.2307692307692299E-2</v>
      </c>
      <c r="Y128" s="71">
        <v>0.2890625</v>
      </c>
      <c r="Z128" s="71">
        <v>0.125</v>
      </c>
      <c r="AA128" s="71">
        <v>9.375E-2</v>
      </c>
      <c r="AB128" s="71">
        <v>7.03125E-2</v>
      </c>
      <c r="AC128" s="71">
        <v>0.2890625</v>
      </c>
      <c r="AD128" s="71">
        <v>5.46875E-2</v>
      </c>
      <c r="AE128" s="71">
        <v>7.8125E-2</v>
      </c>
      <c r="AG128" s="71">
        <v>0.28828828828828801</v>
      </c>
      <c r="AH128" s="71">
        <v>0.22522522522522501</v>
      </c>
      <c r="AI128" s="71">
        <v>8.1081081081081099E-2</v>
      </c>
      <c r="AJ128" s="71">
        <v>6.3063063063063099E-2</v>
      </c>
      <c r="AK128" s="71">
        <v>0.18918918918918901</v>
      </c>
      <c r="AL128" s="71">
        <v>7.2072072072072099E-2</v>
      </c>
      <c r="AM128" s="71">
        <v>8.1081081081081099E-2</v>
      </c>
    </row>
    <row r="129" spans="2:39">
      <c r="B129" s="423"/>
      <c r="C129" s="392" t="s">
        <v>91</v>
      </c>
      <c r="D129" s="68">
        <v>24</v>
      </c>
      <c r="E129" s="68">
        <v>21</v>
      </c>
      <c r="F129" s="68">
        <v>15</v>
      </c>
      <c r="G129" s="68">
        <v>9</v>
      </c>
      <c r="H129" s="68">
        <v>81</v>
      </c>
      <c r="I129" s="68">
        <v>16</v>
      </c>
      <c r="K129" s="68">
        <v>26</v>
      </c>
      <c r="L129" s="68">
        <v>13</v>
      </c>
      <c r="M129" s="68">
        <v>21</v>
      </c>
      <c r="N129" s="68">
        <v>14</v>
      </c>
      <c r="O129" s="68">
        <v>67</v>
      </c>
      <c r="P129" s="68">
        <v>10</v>
      </c>
      <c r="R129" s="68">
        <v>28</v>
      </c>
      <c r="S129" s="68">
        <v>14</v>
      </c>
      <c r="T129" s="68">
        <v>19</v>
      </c>
      <c r="U129" s="68">
        <v>20</v>
      </c>
      <c r="V129" s="68">
        <v>53</v>
      </c>
      <c r="W129" s="68">
        <v>15</v>
      </c>
      <c r="Y129" s="68">
        <v>25</v>
      </c>
      <c r="Z129" s="68">
        <v>33</v>
      </c>
      <c r="AA129" s="68">
        <v>17</v>
      </c>
      <c r="AB129" s="68">
        <v>19</v>
      </c>
      <c r="AC129" s="68">
        <v>25</v>
      </c>
      <c r="AD129" s="68">
        <v>22</v>
      </c>
      <c r="AE129" s="68">
        <v>10</v>
      </c>
      <c r="AG129" s="68">
        <v>31</v>
      </c>
      <c r="AH129" s="68">
        <v>27</v>
      </c>
      <c r="AI129" s="68">
        <v>16</v>
      </c>
      <c r="AJ129" s="68">
        <v>13</v>
      </c>
      <c r="AK129" s="68">
        <v>25</v>
      </c>
      <c r="AL129" s="68">
        <v>15</v>
      </c>
      <c r="AM129" s="68">
        <v>14</v>
      </c>
    </row>
    <row r="130" spans="2:39">
      <c r="B130" s="423"/>
      <c r="C130" s="390"/>
      <c r="D130" s="71">
        <v>0.14457831325301199</v>
      </c>
      <c r="E130" s="71">
        <v>0.126506024096386</v>
      </c>
      <c r="F130" s="71">
        <v>9.0361445783132502E-2</v>
      </c>
      <c r="G130" s="71">
        <v>5.4216867469879498E-2</v>
      </c>
      <c r="H130" s="71">
        <v>0.48795180722891601</v>
      </c>
      <c r="I130" s="71">
        <v>9.6385542168674704E-2</v>
      </c>
      <c r="K130" s="71">
        <v>0.17218543046357601</v>
      </c>
      <c r="L130" s="71">
        <v>8.6092715231788103E-2</v>
      </c>
      <c r="M130" s="71">
        <v>0.139072847682119</v>
      </c>
      <c r="N130" s="71">
        <v>9.27152317880795E-2</v>
      </c>
      <c r="O130" s="71">
        <v>0.443708609271523</v>
      </c>
      <c r="P130" s="71">
        <v>6.6225165562913899E-2</v>
      </c>
      <c r="R130" s="71">
        <v>0.187919463087248</v>
      </c>
      <c r="S130" s="71">
        <v>9.3959731543624206E-2</v>
      </c>
      <c r="T130" s="71">
        <v>0.12751677852349</v>
      </c>
      <c r="U130" s="71">
        <v>0.134228187919463</v>
      </c>
      <c r="V130" s="71">
        <v>0.355704697986577</v>
      </c>
      <c r="W130" s="71">
        <v>0.100671140939597</v>
      </c>
      <c r="Y130" s="71">
        <v>0.165562913907285</v>
      </c>
      <c r="Z130" s="71">
        <v>0.21854304635761601</v>
      </c>
      <c r="AA130" s="71">
        <v>0.112582781456954</v>
      </c>
      <c r="AB130" s="71">
        <v>0.12582781456953601</v>
      </c>
      <c r="AC130" s="71">
        <v>0.165562913907285</v>
      </c>
      <c r="AD130" s="71">
        <v>0.14569536423841101</v>
      </c>
      <c r="AE130" s="71">
        <v>6.6225165562913899E-2</v>
      </c>
      <c r="AG130" s="71">
        <v>0.219858156028369</v>
      </c>
      <c r="AH130" s="71">
        <v>0.19148936170212799</v>
      </c>
      <c r="AI130" s="71">
        <v>0.11347517730496499</v>
      </c>
      <c r="AJ130" s="71">
        <v>9.2198581560283696E-2</v>
      </c>
      <c r="AK130" s="71">
        <v>0.17730496453900699</v>
      </c>
      <c r="AL130" s="71">
        <v>0.10638297872340401</v>
      </c>
      <c r="AM130" s="71">
        <v>9.9290780141844004E-2</v>
      </c>
    </row>
    <row r="131" spans="2:39">
      <c r="B131" s="423"/>
      <c r="C131" s="392" t="s">
        <v>92</v>
      </c>
      <c r="D131" s="68">
        <v>16</v>
      </c>
      <c r="E131" s="68">
        <v>19</v>
      </c>
      <c r="F131" s="68">
        <v>18</v>
      </c>
      <c r="G131" s="68">
        <v>21</v>
      </c>
      <c r="H131" s="68">
        <v>70</v>
      </c>
      <c r="I131" s="68">
        <v>14</v>
      </c>
      <c r="K131" s="68">
        <v>19</v>
      </c>
      <c r="L131" s="68">
        <v>24</v>
      </c>
      <c r="M131" s="68">
        <v>20</v>
      </c>
      <c r="N131" s="68">
        <v>16</v>
      </c>
      <c r="O131" s="68">
        <v>53</v>
      </c>
      <c r="P131" s="68">
        <v>11</v>
      </c>
      <c r="R131" s="68">
        <v>28</v>
      </c>
      <c r="S131" s="68">
        <v>23</v>
      </c>
      <c r="T131" s="68">
        <v>27</v>
      </c>
      <c r="U131" s="68">
        <v>11</v>
      </c>
      <c r="V131" s="68">
        <v>46</v>
      </c>
      <c r="W131" s="68">
        <v>10</v>
      </c>
      <c r="Y131" s="68">
        <v>28</v>
      </c>
      <c r="Z131" s="68">
        <v>18</v>
      </c>
      <c r="AA131" s="68">
        <v>18</v>
      </c>
      <c r="AB131" s="68">
        <v>16</v>
      </c>
      <c r="AC131" s="68">
        <v>32</v>
      </c>
      <c r="AD131" s="68">
        <v>15</v>
      </c>
      <c r="AE131" s="68">
        <v>17</v>
      </c>
      <c r="AG131" s="68">
        <v>30</v>
      </c>
      <c r="AH131" s="68">
        <v>18</v>
      </c>
      <c r="AI131" s="68">
        <v>22</v>
      </c>
      <c r="AJ131" s="68">
        <v>9</v>
      </c>
      <c r="AK131" s="68">
        <v>33</v>
      </c>
      <c r="AL131" s="68">
        <v>11</v>
      </c>
      <c r="AM131" s="68">
        <v>12</v>
      </c>
    </row>
    <row r="132" spans="2:39">
      <c r="B132" s="423"/>
      <c r="C132" s="390"/>
      <c r="D132" s="71">
        <v>0.10126582278481</v>
      </c>
      <c r="E132" s="71">
        <v>0.120253164556962</v>
      </c>
      <c r="F132" s="71">
        <v>0.113924050632911</v>
      </c>
      <c r="G132" s="71">
        <v>0.132911392405063</v>
      </c>
      <c r="H132" s="71">
        <v>0.443037974683544</v>
      </c>
      <c r="I132" s="71">
        <v>8.8607594936708903E-2</v>
      </c>
      <c r="K132" s="71">
        <v>0.132867132867133</v>
      </c>
      <c r="L132" s="71">
        <v>0.16783216783216801</v>
      </c>
      <c r="M132" s="71">
        <v>0.13986013986014001</v>
      </c>
      <c r="N132" s="71">
        <v>0.111888111888112</v>
      </c>
      <c r="O132" s="71">
        <v>0.37062937062937101</v>
      </c>
      <c r="P132" s="71">
        <v>7.69230769230769E-2</v>
      </c>
      <c r="R132" s="71">
        <v>0.19310344827586201</v>
      </c>
      <c r="S132" s="71">
        <v>0.15862068965517201</v>
      </c>
      <c r="T132" s="71">
        <v>0.18620689655172401</v>
      </c>
      <c r="U132" s="71">
        <v>7.5862068965517199E-2</v>
      </c>
      <c r="V132" s="71">
        <v>0.31724137931034502</v>
      </c>
      <c r="W132" s="71">
        <v>6.8965517241379296E-2</v>
      </c>
      <c r="Y132" s="71">
        <v>0.194444444444444</v>
      </c>
      <c r="Z132" s="71">
        <v>0.125</v>
      </c>
      <c r="AA132" s="71">
        <v>0.125</v>
      </c>
      <c r="AB132" s="71">
        <v>0.11111111111111099</v>
      </c>
      <c r="AC132" s="71">
        <v>0.22222222222222199</v>
      </c>
      <c r="AD132" s="71">
        <v>0.104166666666667</v>
      </c>
      <c r="AE132" s="71">
        <v>0.118055555555556</v>
      </c>
      <c r="AG132" s="71">
        <v>0.22222222222222199</v>
      </c>
      <c r="AH132" s="71">
        <v>0.133333333333333</v>
      </c>
      <c r="AI132" s="71">
        <v>0.162962962962963</v>
      </c>
      <c r="AJ132" s="71">
        <v>6.6666666666666693E-2</v>
      </c>
      <c r="AK132" s="71">
        <v>0.24444444444444399</v>
      </c>
      <c r="AL132" s="71">
        <v>8.1481481481481502E-2</v>
      </c>
      <c r="AM132" s="71">
        <v>8.8888888888888906E-2</v>
      </c>
    </row>
    <row r="133" spans="2:39">
      <c r="B133" s="423"/>
      <c r="C133" s="392" t="s">
        <v>93</v>
      </c>
      <c r="D133" s="68">
        <v>15</v>
      </c>
      <c r="E133" s="68">
        <v>23</v>
      </c>
      <c r="F133" s="68">
        <v>11</v>
      </c>
      <c r="G133" s="68">
        <v>7</v>
      </c>
      <c r="H133" s="68">
        <v>80</v>
      </c>
      <c r="I133" s="68">
        <v>19</v>
      </c>
      <c r="K133" s="68">
        <v>17</v>
      </c>
      <c r="L133" s="68">
        <v>14</v>
      </c>
      <c r="M133" s="68">
        <v>15</v>
      </c>
      <c r="N133" s="68">
        <v>21</v>
      </c>
      <c r="O133" s="68">
        <v>58</v>
      </c>
      <c r="P133" s="68">
        <v>16</v>
      </c>
      <c r="R133" s="68">
        <v>31</v>
      </c>
      <c r="S133" s="68">
        <v>21</v>
      </c>
      <c r="T133" s="68">
        <v>15</v>
      </c>
      <c r="U133" s="68">
        <v>13</v>
      </c>
      <c r="V133" s="68">
        <v>52</v>
      </c>
      <c r="W133" s="68">
        <v>9</v>
      </c>
      <c r="Y133" s="68">
        <v>32</v>
      </c>
      <c r="Z133" s="68">
        <v>19</v>
      </c>
      <c r="AA133" s="68">
        <v>19</v>
      </c>
      <c r="AB133" s="68">
        <v>13</v>
      </c>
      <c r="AC133" s="68">
        <v>31</v>
      </c>
      <c r="AD133" s="68">
        <v>13</v>
      </c>
      <c r="AE133" s="68">
        <v>15</v>
      </c>
      <c r="AG133" s="68">
        <v>27</v>
      </c>
      <c r="AH133" s="68">
        <v>28</v>
      </c>
      <c r="AI133" s="68">
        <v>15</v>
      </c>
      <c r="AJ133" s="68">
        <v>15</v>
      </c>
      <c r="AK133" s="68">
        <v>17</v>
      </c>
      <c r="AL133" s="68">
        <v>16</v>
      </c>
      <c r="AM133" s="68">
        <v>19</v>
      </c>
    </row>
    <row r="134" spans="2:39">
      <c r="B134" s="423"/>
      <c r="C134" s="390"/>
      <c r="D134" s="71">
        <v>9.6774193548387094E-2</v>
      </c>
      <c r="E134" s="71">
        <v>0.14838709677419401</v>
      </c>
      <c r="F134" s="71">
        <v>7.09677419354839E-2</v>
      </c>
      <c r="G134" s="71">
        <v>4.5161290322580601E-2</v>
      </c>
      <c r="H134" s="71">
        <v>0.51612903225806395</v>
      </c>
      <c r="I134" s="71">
        <v>0.12258064516129</v>
      </c>
      <c r="K134" s="71">
        <v>0.120567375886525</v>
      </c>
      <c r="L134" s="71">
        <v>9.9290780141844004E-2</v>
      </c>
      <c r="M134" s="71">
        <v>0.10638297872340401</v>
      </c>
      <c r="N134" s="71">
        <v>0.14893617021276601</v>
      </c>
      <c r="O134" s="71">
        <v>0.41134751773049599</v>
      </c>
      <c r="P134" s="71">
        <v>0.11347517730496499</v>
      </c>
      <c r="R134" s="71">
        <v>0.219858156028369</v>
      </c>
      <c r="S134" s="71">
        <v>0.14893617021276601</v>
      </c>
      <c r="T134" s="71">
        <v>0.10638297872340401</v>
      </c>
      <c r="U134" s="71">
        <v>9.2198581560283696E-2</v>
      </c>
      <c r="V134" s="71">
        <v>0.36879432624113501</v>
      </c>
      <c r="W134" s="71">
        <v>6.3829787234042604E-2</v>
      </c>
      <c r="Y134" s="71">
        <v>0.22535211267605601</v>
      </c>
      <c r="Z134" s="71">
        <v>0.13380281690140799</v>
      </c>
      <c r="AA134" s="71">
        <v>0.13380281690140799</v>
      </c>
      <c r="AB134" s="71">
        <v>9.1549295774647904E-2</v>
      </c>
      <c r="AC134" s="71">
        <v>0.21830985915493001</v>
      </c>
      <c r="AD134" s="71">
        <v>9.1549295774647904E-2</v>
      </c>
      <c r="AE134" s="71">
        <v>0.105633802816901</v>
      </c>
      <c r="AG134" s="71">
        <v>0.19708029197080301</v>
      </c>
      <c r="AH134" s="71">
        <v>0.20437956204379601</v>
      </c>
      <c r="AI134" s="71">
        <v>0.109489051094891</v>
      </c>
      <c r="AJ134" s="71">
        <v>0.109489051094891</v>
      </c>
      <c r="AK134" s="71">
        <v>0.124087591240876</v>
      </c>
      <c r="AL134" s="71">
        <v>0.116788321167883</v>
      </c>
      <c r="AM134" s="71">
        <v>0.13868613138686101</v>
      </c>
    </row>
    <row r="135" spans="2:39">
      <c r="B135" s="423"/>
      <c r="C135" s="392" t="s">
        <v>94</v>
      </c>
      <c r="D135" s="68">
        <v>19</v>
      </c>
      <c r="E135" s="68">
        <v>21</v>
      </c>
      <c r="F135" s="68">
        <v>14</v>
      </c>
      <c r="G135" s="68">
        <v>13</v>
      </c>
      <c r="H135" s="68">
        <v>88</v>
      </c>
      <c r="I135" s="68">
        <v>18</v>
      </c>
      <c r="K135" s="68">
        <v>19</v>
      </c>
      <c r="L135" s="68">
        <v>20</v>
      </c>
      <c r="M135" s="68">
        <v>19</v>
      </c>
      <c r="N135" s="68">
        <v>14</v>
      </c>
      <c r="O135" s="68">
        <v>73</v>
      </c>
      <c r="P135" s="68">
        <v>14</v>
      </c>
      <c r="R135" s="68">
        <v>27</v>
      </c>
      <c r="S135" s="68">
        <v>23</v>
      </c>
      <c r="T135" s="68">
        <v>25</v>
      </c>
      <c r="U135" s="68">
        <v>13</v>
      </c>
      <c r="V135" s="68">
        <v>61</v>
      </c>
      <c r="W135" s="68">
        <v>12</v>
      </c>
      <c r="Y135" s="68">
        <v>29</v>
      </c>
      <c r="Z135" s="68">
        <v>28</v>
      </c>
      <c r="AA135" s="68">
        <v>23</v>
      </c>
      <c r="AB135" s="68">
        <v>19</v>
      </c>
      <c r="AC135" s="68">
        <v>32</v>
      </c>
      <c r="AD135" s="68">
        <v>14</v>
      </c>
      <c r="AE135" s="68">
        <v>19</v>
      </c>
      <c r="AG135" s="68">
        <v>43</v>
      </c>
      <c r="AH135" s="68">
        <v>30</v>
      </c>
      <c r="AI135" s="68">
        <v>19</v>
      </c>
      <c r="AJ135" s="68">
        <v>11</v>
      </c>
      <c r="AK135" s="68">
        <v>21</v>
      </c>
      <c r="AL135" s="68">
        <v>17</v>
      </c>
      <c r="AM135" s="68">
        <v>14</v>
      </c>
    </row>
    <row r="136" spans="2:39">
      <c r="B136" s="423"/>
      <c r="C136" s="390"/>
      <c r="D136" s="71">
        <v>0.109826589595376</v>
      </c>
      <c r="E136" s="71">
        <v>0.12138728323699401</v>
      </c>
      <c r="F136" s="71">
        <v>8.0924855491329495E-2</v>
      </c>
      <c r="G136" s="71">
        <v>7.5144508670520194E-2</v>
      </c>
      <c r="H136" s="71">
        <v>0.50867052023121395</v>
      </c>
      <c r="I136" s="71">
        <v>0.10404624277456601</v>
      </c>
      <c r="K136" s="71">
        <v>0.11949685534591201</v>
      </c>
      <c r="L136" s="71">
        <v>0.12578616352201299</v>
      </c>
      <c r="M136" s="71">
        <v>0.11949685534591201</v>
      </c>
      <c r="N136" s="71">
        <v>8.8050314465408799E-2</v>
      </c>
      <c r="O136" s="71">
        <v>0.45911949685534598</v>
      </c>
      <c r="P136" s="71">
        <v>8.8050314465408799E-2</v>
      </c>
      <c r="R136" s="71">
        <v>0.167701863354037</v>
      </c>
      <c r="S136" s="71">
        <v>0.14285714285714299</v>
      </c>
      <c r="T136" s="71">
        <v>0.15527950310558999</v>
      </c>
      <c r="U136" s="71">
        <v>8.0745341614906804E-2</v>
      </c>
      <c r="V136" s="71">
        <v>0.37888198757764002</v>
      </c>
      <c r="W136" s="71">
        <v>7.4534161490683204E-2</v>
      </c>
      <c r="Y136" s="71">
        <v>0.176829268292683</v>
      </c>
      <c r="Z136" s="71">
        <v>0.17073170731707299</v>
      </c>
      <c r="AA136" s="71">
        <v>0.14024390243902399</v>
      </c>
      <c r="AB136" s="71">
        <v>0.115853658536585</v>
      </c>
      <c r="AC136" s="71">
        <v>0.19512195121951201</v>
      </c>
      <c r="AD136" s="71">
        <v>8.5365853658536606E-2</v>
      </c>
      <c r="AE136" s="71">
        <v>0.115853658536585</v>
      </c>
      <c r="AG136" s="71">
        <v>0.27741935483871</v>
      </c>
      <c r="AH136" s="71">
        <v>0.19354838709677399</v>
      </c>
      <c r="AI136" s="71">
        <v>0.12258064516129</v>
      </c>
      <c r="AJ136" s="71">
        <v>7.09677419354839E-2</v>
      </c>
      <c r="AK136" s="71">
        <v>0.135483870967742</v>
      </c>
      <c r="AL136" s="71">
        <v>0.109677419354839</v>
      </c>
      <c r="AM136" s="71">
        <v>9.0322580645161299E-2</v>
      </c>
    </row>
    <row r="137" spans="2:39">
      <c r="B137" s="423"/>
      <c r="C137" s="392" t="s">
        <v>95</v>
      </c>
      <c r="D137" s="68">
        <v>26</v>
      </c>
      <c r="E137" s="68">
        <v>14</v>
      </c>
      <c r="F137" s="68">
        <v>11</v>
      </c>
      <c r="G137" s="68">
        <v>11</v>
      </c>
      <c r="H137" s="68">
        <v>95</v>
      </c>
      <c r="I137" s="68">
        <v>14</v>
      </c>
      <c r="K137" s="68">
        <v>24</v>
      </c>
      <c r="L137" s="68">
        <v>14</v>
      </c>
      <c r="M137" s="68">
        <v>17</v>
      </c>
      <c r="N137" s="68">
        <v>16</v>
      </c>
      <c r="O137" s="68">
        <v>73</v>
      </c>
      <c r="P137" s="68">
        <v>13</v>
      </c>
      <c r="R137" s="68">
        <v>36</v>
      </c>
      <c r="S137" s="68">
        <v>19</v>
      </c>
      <c r="T137" s="68">
        <v>17</v>
      </c>
      <c r="U137" s="68">
        <v>13</v>
      </c>
      <c r="V137" s="68">
        <v>56</v>
      </c>
      <c r="W137" s="68">
        <v>18</v>
      </c>
      <c r="Y137" s="68">
        <v>41</v>
      </c>
      <c r="Z137" s="68">
        <v>20</v>
      </c>
      <c r="AA137" s="68">
        <v>20</v>
      </c>
      <c r="AB137" s="68">
        <v>12</v>
      </c>
      <c r="AC137" s="68">
        <v>37</v>
      </c>
      <c r="AD137" s="68">
        <v>10</v>
      </c>
      <c r="AE137" s="68">
        <v>20</v>
      </c>
      <c r="AG137" s="68">
        <v>32</v>
      </c>
      <c r="AH137" s="68">
        <v>28</v>
      </c>
      <c r="AI137" s="68">
        <v>23</v>
      </c>
      <c r="AJ137" s="68">
        <v>11</v>
      </c>
      <c r="AK137" s="68">
        <v>35</v>
      </c>
      <c r="AL137" s="68">
        <v>13</v>
      </c>
      <c r="AM137" s="68">
        <v>15</v>
      </c>
    </row>
    <row r="138" spans="2:39">
      <c r="B138" s="423"/>
      <c r="C138" s="391"/>
      <c r="D138" s="71">
        <v>0.15204678362573101</v>
      </c>
      <c r="E138" s="71">
        <v>8.1871345029239803E-2</v>
      </c>
      <c r="F138" s="71">
        <v>6.4327485380116997E-2</v>
      </c>
      <c r="G138" s="71">
        <v>6.4327485380116997E-2</v>
      </c>
      <c r="H138" s="71">
        <v>0.55555555555555602</v>
      </c>
      <c r="I138" s="71">
        <v>8.1871345029239803E-2</v>
      </c>
      <c r="K138" s="71">
        <v>0.152866242038217</v>
      </c>
      <c r="L138" s="71">
        <v>8.9171974522293002E-2</v>
      </c>
      <c r="M138" s="71">
        <v>0.10828025477707</v>
      </c>
      <c r="N138" s="71">
        <v>0.101910828025478</v>
      </c>
      <c r="O138" s="71">
        <v>0.46496815286624199</v>
      </c>
      <c r="P138" s="71">
        <v>8.2802547770700605E-2</v>
      </c>
      <c r="R138" s="71">
        <v>0.22641509433962301</v>
      </c>
      <c r="S138" s="71">
        <v>0.11949685534591201</v>
      </c>
      <c r="T138" s="71">
        <v>0.106918238993711</v>
      </c>
      <c r="U138" s="71">
        <v>8.17610062893082E-2</v>
      </c>
      <c r="V138" s="71">
        <v>0.35220125786163498</v>
      </c>
      <c r="W138" s="71">
        <v>0.113207547169811</v>
      </c>
      <c r="Y138" s="71">
        <v>0.25624999999999998</v>
      </c>
      <c r="Z138" s="71">
        <v>0.125</v>
      </c>
      <c r="AA138" s="71">
        <v>0.125</v>
      </c>
      <c r="AB138" s="71">
        <v>7.4999999999999997E-2</v>
      </c>
      <c r="AC138" s="71">
        <v>0.23125000000000001</v>
      </c>
      <c r="AD138" s="71">
        <v>6.25E-2</v>
      </c>
      <c r="AE138" s="71">
        <v>0.125</v>
      </c>
      <c r="AG138" s="71">
        <v>0.20382165605095501</v>
      </c>
      <c r="AH138" s="71">
        <v>0.178343949044586</v>
      </c>
      <c r="AI138" s="71">
        <v>0.146496815286624</v>
      </c>
      <c r="AJ138" s="71">
        <v>7.0063694267515894E-2</v>
      </c>
      <c r="AK138" s="71">
        <v>0.22292993630573199</v>
      </c>
      <c r="AL138" s="71">
        <v>8.2802547770700605E-2</v>
      </c>
      <c r="AM138" s="71">
        <v>9.5541401273885398E-2</v>
      </c>
    </row>
    <row r="139" spans="2:39" ht="13.5" customHeight="1">
      <c r="D139" s="61"/>
      <c r="K139" s="61"/>
      <c r="R139" s="61"/>
      <c r="Y139" s="61"/>
      <c r="AG139" s="61"/>
    </row>
    <row r="140" spans="2:39" ht="12.75" customHeight="1">
      <c r="B140" s="60"/>
    </row>
  </sheetData>
  <dataConsolidate/>
  <mergeCells count="81">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336</v>
      </c>
      <c r="E2" s="54"/>
      <c r="F2" s="54"/>
      <c r="K2" s="54"/>
      <c r="L2" s="54"/>
      <c r="M2" s="54"/>
      <c r="R2" s="54"/>
      <c r="S2" s="54"/>
      <c r="T2" s="54"/>
      <c r="Y2" s="54"/>
      <c r="Z2" s="54"/>
      <c r="AA2" s="54"/>
      <c r="AG2" s="54"/>
      <c r="AH2" s="54"/>
      <c r="AI2" s="54"/>
    </row>
    <row r="4" spans="2:39" ht="99.75" customHeight="1">
      <c r="D4" s="429" t="s">
        <v>890</v>
      </c>
      <c r="E4" s="429"/>
      <c r="F4" s="429"/>
      <c r="G4" s="429"/>
      <c r="H4" s="429"/>
      <c r="I4" s="429"/>
      <c r="K4" s="429" t="s">
        <v>891</v>
      </c>
      <c r="L4" s="429"/>
      <c r="M4" s="429"/>
      <c r="N4" s="429"/>
      <c r="O4" s="429"/>
      <c r="P4" s="429"/>
      <c r="R4" s="429" t="s">
        <v>892</v>
      </c>
      <c r="S4" s="429"/>
      <c r="T4" s="429"/>
      <c r="U4" s="429"/>
      <c r="V4" s="429"/>
      <c r="W4" s="429"/>
      <c r="Y4" s="429" t="s">
        <v>893</v>
      </c>
      <c r="Z4" s="429"/>
      <c r="AA4" s="429"/>
      <c r="AB4" s="429"/>
      <c r="AC4" s="429"/>
      <c r="AD4" s="429"/>
      <c r="AE4" s="429"/>
      <c r="AG4" s="429" t="s">
        <v>894</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6" t="s">
        <v>204</v>
      </c>
      <c r="D7" s="68">
        <v>217</v>
      </c>
      <c r="E7" s="68">
        <v>160</v>
      </c>
      <c r="F7" s="68">
        <v>112</v>
      </c>
      <c r="G7" s="68">
        <v>84</v>
      </c>
      <c r="H7" s="68">
        <v>519</v>
      </c>
      <c r="I7" s="68">
        <v>138</v>
      </c>
      <c r="K7" s="68">
        <v>222</v>
      </c>
      <c r="L7" s="68">
        <v>160</v>
      </c>
      <c r="M7" s="68">
        <v>121</v>
      </c>
      <c r="N7" s="68">
        <v>83</v>
      </c>
      <c r="O7" s="68">
        <v>451</v>
      </c>
      <c r="P7" s="68">
        <v>88</v>
      </c>
      <c r="R7" s="68">
        <v>240</v>
      </c>
      <c r="S7" s="68">
        <v>181</v>
      </c>
      <c r="T7" s="68">
        <v>144</v>
      </c>
      <c r="U7" s="68">
        <v>117</v>
      </c>
      <c r="V7" s="68">
        <v>348</v>
      </c>
      <c r="W7" s="68">
        <v>104</v>
      </c>
      <c r="Y7" s="68">
        <v>262</v>
      </c>
      <c r="Z7" s="68">
        <v>182</v>
      </c>
      <c r="AA7" s="68">
        <v>137</v>
      </c>
      <c r="AB7" s="68">
        <v>88</v>
      </c>
      <c r="AC7" s="68">
        <v>228</v>
      </c>
      <c r="AD7" s="68">
        <v>99</v>
      </c>
      <c r="AE7" s="68">
        <v>141</v>
      </c>
      <c r="AG7" s="68">
        <v>304</v>
      </c>
      <c r="AH7" s="68">
        <v>210</v>
      </c>
      <c r="AI7" s="68">
        <v>106</v>
      </c>
      <c r="AJ7" s="68">
        <v>70</v>
      </c>
      <c r="AK7" s="68">
        <v>169</v>
      </c>
      <c r="AL7" s="68">
        <v>95</v>
      </c>
      <c r="AM7" s="68">
        <v>125</v>
      </c>
    </row>
    <row r="8" spans="2:39" ht="15" customHeight="1">
      <c r="B8" s="422"/>
      <c r="C8" s="156" t="s">
        <v>205</v>
      </c>
      <c r="D8" s="71">
        <v>0.176422764227642</v>
      </c>
      <c r="E8" s="71">
        <v>0.13008130081300801</v>
      </c>
      <c r="F8" s="71">
        <v>9.1056910569105698E-2</v>
      </c>
      <c r="G8" s="71">
        <v>6.8292682926829301E-2</v>
      </c>
      <c r="H8" s="71">
        <v>0.421951219512195</v>
      </c>
      <c r="I8" s="71">
        <v>0.11219512195122</v>
      </c>
      <c r="K8" s="71">
        <v>0.197333333333333</v>
      </c>
      <c r="L8" s="71">
        <v>0.142222222222222</v>
      </c>
      <c r="M8" s="71">
        <v>0.107555555555556</v>
      </c>
      <c r="N8" s="71">
        <v>7.3777777777777803E-2</v>
      </c>
      <c r="O8" s="71">
        <v>0.40088888888888902</v>
      </c>
      <c r="P8" s="71">
        <v>7.8222222222222207E-2</v>
      </c>
      <c r="R8" s="71">
        <v>0.21164021164021199</v>
      </c>
      <c r="S8" s="71">
        <v>0.15961199294532599</v>
      </c>
      <c r="T8" s="71">
        <v>0.126984126984127</v>
      </c>
      <c r="U8" s="71">
        <v>0.103174603174603</v>
      </c>
      <c r="V8" s="71">
        <v>0.30687830687830697</v>
      </c>
      <c r="W8" s="71">
        <v>9.1710758377424997E-2</v>
      </c>
      <c r="Y8" s="71">
        <v>0.230430958663149</v>
      </c>
      <c r="Z8" s="71">
        <v>0.16007036059806501</v>
      </c>
      <c r="AA8" s="71">
        <v>0.12049252418645599</v>
      </c>
      <c r="AB8" s="71">
        <v>7.7396657871591903E-2</v>
      </c>
      <c r="AC8" s="71">
        <v>0.20052770448548801</v>
      </c>
      <c r="AD8" s="71">
        <v>8.7071240105540904E-2</v>
      </c>
      <c r="AE8" s="71">
        <v>0.12401055408971</v>
      </c>
      <c r="AG8" s="71">
        <v>0.28174235403151099</v>
      </c>
      <c r="AH8" s="71">
        <v>0.19462465245597799</v>
      </c>
      <c r="AI8" s="71">
        <v>9.8239110287303102E-2</v>
      </c>
      <c r="AJ8" s="71">
        <v>6.4874884151992607E-2</v>
      </c>
      <c r="AK8" s="71">
        <v>0.156626506024096</v>
      </c>
      <c r="AL8" s="71">
        <v>8.8044485634847097E-2</v>
      </c>
      <c r="AM8" s="71">
        <v>0.11584800741427199</v>
      </c>
    </row>
    <row r="9" spans="2:39">
      <c r="C9" s="59"/>
      <c r="D9" s="65"/>
      <c r="K9" s="65"/>
      <c r="R9" s="65"/>
      <c r="Y9" s="65"/>
      <c r="AG9" s="65"/>
    </row>
    <row r="10" spans="2:39">
      <c r="B10" s="423" t="s">
        <v>71</v>
      </c>
      <c r="C10" s="391" t="s">
        <v>62</v>
      </c>
      <c r="D10" s="68">
        <v>119</v>
      </c>
      <c r="E10" s="68">
        <v>76</v>
      </c>
      <c r="F10" s="68">
        <v>50</v>
      </c>
      <c r="G10" s="68">
        <v>40</v>
      </c>
      <c r="H10" s="68">
        <v>242</v>
      </c>
      <c r="I10" s="68">
        <v>62</v>
      </c>
      <c r="K10" s="68">
        <v>132</v>
      </c>
      <c r="L10" s="68">
        <v>76</v>
      </c>
      <c r="M10" s="68">
        <v>56</v>
      </c>
      <c r="N10" s="68">
        <v>34</v>
      </c>
      <c r="O10" s="68">
        <v>210</v>
      </c>
      <c r="P10" s="68">
        <v>34</v>
      </c>
      <c r="R10" s="68">
        <v>137</v>
      </c>
      <c r="S10" s="68">
        <v>92</v>
      </c>
      <c r="T10" s="68">
        <v>71</v>
      </c>
      <c r="U10" s="68">
        <v>53</v>
      </c>
      <c r="V10" s="68">
        <v>153</v>
      </c>
      <c r="W10" s="68">
        <v>40</v>
      </c>
      <c r="Y10" s="68">
        <v>156</v>
      </c>
      <c r="Z10" s="68">
        <v>92</v>
      </c>
      <c r="AA10" s="68">
        <v>52</v>
      </c>
      <c r="AB10" s="68">
        <v>44</v>
      </c>
      <c r="AC10" s="68">
        <v>94</v>
      </c>
      <c r="AD10" s="68">
        <v>47</v>
      </c>
      <c r="AE10" s="68">
        <v>60</v>
      </c>
      <c r="AG10" s="68">
        <v>176</v>
      </c>
      <c r="AH10" s="68">
        <v>100</v>
      </c>
      <c r="AI10" s="68">
        <v>50</v>
      </c>
      <c r="AJ10" s="68">
        <v>30</v>
      </c>
      <c r="AK10" s="68">
        <v>73</v>
      </c>
      <c r="AL10" s="68">
        <v>41</v>
      </c>
      <c r="AM10" s="68">
        <v>55</v>
      </c>
    </row>
    <row r="11" spans="2:39">
      <c r="B11" s="423"/>
      <c r="C11" s="390"/>
      <c r="D11" s="71">
        <v>0.20203735144312401</v>
      </c>
      <c r="E11" s="71">
        <v>0.12903225806451599</v>
      </c>
      <c r="F11" s="71">
        <v>8.4889643463497394E-2</v>
      </c>
      <c r="G11" s="71">
        <v>6.7911714770798007E-2</v>
      </c>
      <c r="H11" s="71">
        <v>0.410865874363328</v>
      </c>
      <c r="I11" s="71">
        <v>0.105263157894737</v>
      </c>
      <c r="K11" s="71">
        <v>0.243542435424354</v>
      </c>
      <c r="L11" s="71">
        <v>0.14022140221402199</v>
      </c>
      <c r="M11" s="71">
        <v>0.10332103321033199</v>
      </c>
      <c r="N11" s="71">
        <v>6.2730627306273101E-2</v>
      </c>
      <c r="O11" s="71">
        <v>0.38745387453874502</v>
      </c>
      <c r="P11" s="71">
        <v>6.2730627306273101E-2</v>
      </c>
      <c r="R11" s="71">
        <v>0.25091575091575102</v>
      </c>
      <c r="S11" s="71">
        <v>0.16849816849816901</v>
      </c>
      <c r="T11" s="71">
        <v>0.13003663003662999</v>
      </c>
      <c r="U11" s="71">
        <v>9.7069597069597099E-2</v>
      </c>
      <c r="V11" s="71">
        <v>0.28021978021978</v>
      </c>
      <c r="W11" s="71">
        <v>7.3260073260073305E-2</v>
      </c>
      <c r="Y11" s="71">
        <v>0.28623853211009198</v>
      </c>
      <c r="Z11" s="71">
        <v>0.16880733944954099</v>
      </c>
      <c r="AA11" s="71">
        <v>9.5412844036697197E-2</v>
      </c>
      <c r="AB11" s="71">
        <v>8.0733944954128403E-2</v>
      </c>
      <c r="AC11" s="71">
        <v>0.172477064220184</v>
      </c>
      <c r="AD11" s="71">
        <v>8.6238532110091803E-2</v>
      </c>
      <c r="AE11" s="71">
        <v>0.11009174311926601</v>
      </c>
      <c r="AG11" s="71">
        <v>0.335238095238095</v>
      </c>
      <c r="AH11" s="71">
        <v>0.19047619047618999</v>
      </c>
      <c r="AI11" s="71">
        <v>9.5238095238095205E-2</v>
      </c>
      <c r="AJ11" s="71">
        <v>5.7142857142857099E-2</v>
      </c>
      <c r="AK11" s="71">
        <v>0.139047619047619</v>
      </c>
      <c r="AL11" s="71">
        <v>7.8095238095238106E-2</v>
      </c>
      <c r="AM11" s="71">
        <v>0.104761904761905</v>
      </c>
    </row>
    <row r="12" spans="2:39">
      <c r="B12" s="423"/>
      <c r="C12" s="391" t="s">
        <v>63</v>
      </c>
      <c r="D12" s="68">
        <v>98</v>
      </c>
      <c r="E12" s="68">
        <v>84</v>
      </c>
      <c r="F12" s="68">
        <v>62</v>
      </c>
      <c r="G12" s="68">
        <v>44</v>
      </c>
      <c r="H12" s="68">
        <v>277</v>
      </c>
      <c r="I12" s="68">
        <v>76</v>
      </c>
      <c r="K12" s="68">
        <v>90</v>
      </c>
      <c r="L12" s="68">
        <v>84</v>
      </c>
      <c r="M12" s="68">
        <v>65</v>
      </c>
      <c r="N12" s="68">
        <v>49</v>
      </c>
      <c r="O12" s="68">
        <v>241</v>
      </c>
      <c r="P12" s="68">
        <v>54</v>
      </c>
      <c r="R12" s="68">
        <v>103</v>
      </c>
      <c r="S12" s="68">
        <v>89</v>
      </c>
      <c r="T12" s="68">
        <v>73</v>
      </c>
      <c r="U12" s="68">
        <v>64</v>
      </c>
      <c r="V12" s="68">
        <v>195</v>
      </c>
      <c r="W12" s="68">
        <v>64</v>
      </c>
      <c r="Y12" s="68">
        <v>106</v>
      </c>
      <c r="Z12" s="68">
        <v>90</v>
      </c>
      <c r="AA12" s="68">
        <v>85</v>
      </c>
      <c r="AB12" s="68">
        <v>44</v>
      </c>
      <c r="AC12" s="68">
        <v>134</v>
      </c>
      <c r="AD12" s="68">
        <v>52</v>
      </c>
      <c r="AE12" s="68">
        <v>81</v>
      </c>
      <c r="AG12" s="68">
        <v>128</v>
      </c>
      <c r="AH12" s="68">
        <v>110</v>
      </c>
      <c r="AI12" s="68">
        <v>56</v>
      </c>
      <c r="AJ12" s="68">
        <v>40</v>
      </c>
      <c r="AK12" s="68">
        <v>96</v>
      </c>
      <c r="AL12" s="68">
        <v>54</v>
      </c>
      <c r="AM12" s="68">
        <v>70</v>
      </c>
    </row>
    <row r="13" spans="2:39">
      <c r="B13" s="423"/>
      <c r="C13" s="391"/>
      <c r="D13" s="71">
        <v>0.152886115444618</v>
      </c>
      <c r="E13" s="71">
        <v>0.131045241809672</v>
      </c>
      <c r="F13" s="71">
        <v>9.6723868954758194E-2</v>
      </c>
      <c r="G13" s="71">
        <v>6.8642745709828396E-2</v>
      </c>
      <c r="H13" s="71">
        <v>0.43213728549142</v>
      </c>
      <c r="I13" s="71">
        <v>0.11856474258970399</v>
      </c>
      <c r="K13" s="71">
        <v>0.15437392795883401</v>
      </c>
      <c r="L13" s="71">
        <v>0.144082332761578</v>
      </c>
      <c r="M13" s="71">
        <v>0.111492281303602</v>
      </c>
      <c r="N13" s="71">
        <v>8.4048027444253895E-2</v>
      </c>
      <c r="O13" s="71">
        <v>0.41337907375643201</v>
      </c>
      <c r="P13" s="71">
        <v>9.2624356775300204E-2</v>
      </c>
      <c r="R13" s="71">
        <v>0.175170068027211</v>
      </c>
      <c r="S13" s="71">
        <v>0.15136054421768699</v>
      </c>
      <c r="T13" s="71">
        <v>0.12414965986394599</v>
      </c>
      <c r="U13" s="71">
        <v>0.108843537414966</v>
      </c>
      <c r="V13" s="71">
        <v>0.33163265306122403</v>
      </c>
      <c r="W13" s="71">
        <v>0.108843537414966</v>
      </c>
      <c r="Y13" s="71">
        <v>0.179054054054054</v>
      </c>
      <c r="Z13" s="71">
        <v>0.152027027027027</v>
      </c>
      <c r="AA13" s="71">
        <v>0.143581081081081</v>
      </c>
      <c r="AB13" s="71">
        <v>7.4324324324324301E-2</v>
      </c>
      <c r="AC13" s="71">
        <v>0.22635135135135101</v>
      </c>
      <c r="AD13" s="71">
        <v>8.7837837837837801E-2</v>
      </c>
      <c r="AE13" s="71">
        <v>0.13682432432432401</v>
      </c>
      <c r="AG13" s="71">
        <v>0.231046931407942</v>
      </c>
      <c r="AH13" s="71">
        <v>0.19855595667869999</v>
      </c>
      <c r="AI13" s="71">
        <v>0.101083032490975</v>
      </c>
      <c r="AJ13" s="71">
        <v>7.2202166064981907E-2</v>
      </c>
      <c r="AK13" s="71">
        <v>0.173285198555957</v>
      </c>
      <c r="AL13" s="71">
        <v>9.7472924187725601E-2</v>
      </c>
      <c r="AM13" s="71">
        <v>0.12635379061371799</v>
      </c>
    </row>
    <row r="14" spans="2:39">
      <c r="B14" s="2"/>
      <c r="C14" s="59"/>
      <c r="D14" s="65"/>
      <c r="K14" s="65"/>
      <c r="R14" s="65"/>
      <c r="Y14" s="65"/>
      <c r="AG14" s="65"/>
    </row>
    <row r="15" spans="2:39">
      <c r="B15" s="425" t="s">
        <v>77</v>
      </c>
      <c r="C15" s="392" t="s">
        <v>64</v>
      </c>
      <c r="D15" s="68">
        <v>26</v>
      </c>
      <c r="E15" s="68">
        <v>26</v>
      </c>
      <c r="F15" s="68">
        <v>19</v>
      </c>
      <c r="G15" s="68">
        <v>6</v>
      </c>
      <c r="H15" s="68">
        <v>19</v>
      </c>
      <c r="I15" s="68">
        <v>2</v>
      </c>
      <c r="K15" s="68">
        <v>33</v>
      </c>
      <c r="L15" s="68">
        <v>19</v>
      </c>
      <c r="M15" s="68">
        <v>18</v>
      </c>
      <c r="N15" s="68">
        <v>7</v>
      </c>
      <c r="O15" s="68">
        <v>13</v>
      </c>
      <c r="P15" s="68">
        <v>0</v>
      </c>
      <c r="R15" s="68">
        <v>29</v>
      </c>
      <c r="S15" s="68">
        <v>22</v>
      </c>
      <c r="T15" s="68">
        <v>14</v>
      </c>
      <c r="U15" s="68">
        <v>5</v>
      </c>
      <c r="V15" s="68">
        <v>6</v>
      </c>
      <c r="W15" s="68">
        <v>1</v>
      </c>
      <c r="Y15" s="68">
        <v>23</v>
      </c>
      <c r="Z15" s="68">
        <v>15</v>
      </c>
      <c r="AA15" s="68">
        <v>13</v>
      </c>
      <c r="AB15" s="68">
        <v>1</v>
      </c>
      <c r="AC15" s="68">
        <v>6</v>
      </c>
      <c r="AD15" s="68">
        <v>5</v>
      </c>
      <c r="AE15" s="68">
        <v>0</v>
      </c>
      <c r="AG15" s="68">
        <v>36</v>
      </c>
      <c r="AH15" s="68">
        <v>23</v>
      </c>
      <c r="AI15" s="68">
        <v>8</v>
      </c>
      <c r="AJ15" s="68">
        <v>5</v>
      </c>
      <c r="AK15" s="68">
        <v>2</v>
      </c>
      <c r="AL15" s="68">
        <v>3</v>
      </c>
      <c r="AM15" s="68">
        <v>0</v>
      </c>
    </row>
    <row r="16" spans="2:39">
      <c r="B16" s="426"/>
      <c r="C16" s="390"/>
      <c r="D16" s="71">
        <v>0.26530612244898</v>
      </c>
      <c r="E16" s="71">
        <v>0.26530612244898</v>
      </c>
      <c r="F16" s="71">
        <v>0.19387755102040799</v>
      </c>
      <c r="G16" s="71">
        <v>6.1224489795918401E-2</v>
      </c>
      <c r="H16" s="71">
        <v>0.19387755102040799</v>
      </c>
      <c r="I16" s="71">
        <v>2.04081632653061E-2</v>
      </c>
      <c r="K16" s="71">
        <v>0.36666666666666697</v>
      </c>
      <c r="L16" s="71">
        <v>0.211111111111111</v>
      </c>
      <c r="M16" s="71">
        <v>0.2</v>
      </c>
      <c r="N16" s="71">
        <v>7.7777777777777807E-2</v>
      </c>
      <c r="O16" s="71">
        <v>0.14444444444444399</v>
      </c>
      <c r="P16" s="71">
        <v>0</v>
      </c>
      <c r="R16" s="71">
        <v>0.37662337662337703</v>
      </c>
      <c r="S16" s="71">
        <v>0.28571428571428598</v>
      </c>
      <c r="T16" s="71">
        <v>0.18181818181818199</v>
      </c>
      <c r="U16" s="71">
        <v>6.4935064935064901E-2</v>
      </c>
      <c r="V16" s="71">
        <v>7.7922077922077906E-2</v>
      </c>
      <c r="W16" s="71">
        <v>1.2987012987013E-2</v>
      </c>
      <c r="Y16" s="71">
        <v>0.365079365079365</v>
      </c>
      <c r="Z16" s="71">
        <v>0.238095238095238</v>
      </c>
      <c r="AA16" s="71">
        <v>0.206349206349206</v>
      </c>
      <c r="AB16" s="71">
        <v>1.58730158730159E-2</v>
      </c>
      <c r="AC16" s="71">
        <v>9.5238095238095205E-2</v>
      </c>
      <c r="AD16" s="71">
        <v>7.9365079365079402E-2</v>
      </c>
      <c r="AE16" s="71">
        <v>0</v>
      </c>
      <c r="AG16" s="71">
        <v>0.46753246753246802</v>
      </c>
      <c r="AH16" s="71">
        <v>0.29870129870129902</v>
      </c>
      <c r="AI16" s="71">
        <v>0.103896103896104</v>
      </c>
      <c r="AJ16" s="71">
        <v>6.4935064935064901E-2</v>
      </c>
      <c r="AK16" s="71">
        <v>2.5974025974026E-2</v>
      </c>
      <c r="AL16" s="71">
        <v>3.8961038961039002E-2</v>
      </c>
      <c r="AM16" s="71">
        <v>0</v>
      </c>
    </row>
    <row r="17" spans="2:39">
      <c r="B17" s="426"/>
      <c r="C17" s="392" t="s">
        <v>65</v>
      </c>
      <c r="D17" s="68">
        <v>61</v>
      </c>
      <c r="E17" s="68">
        <v>37</v>
      </c>
      <c r="F17" s="68">
        <v>19</v>
      </c>
      <c r="G17" s="68">
        <v>18</v>
      </c>
      <c r="H17" s="68">
        <v>37</v>
      </c>
      <c r="I17" s="68">
        <v>7</v>
      </c>
      <c r="K17" s="68">
        <v>69</v>
      </c>
      <c r="L17" s="68">
        <v>40</v>
      </c>
      <c r="M17" s="68">
        <v>24</v>
      </c>
      <c r="N17" s="68">
        <v>9</v>
      </c>
      <c r="O17" s="68">
        <v>24</v>
      </c>
      <c r="P17" s="68">
        <v>2</v>
      </c>
      <c r="R17" s="68">
        <v>67</v>
      </c>
      <c r="S17" s="68">
        <v>32</v>
      </c>
      <c r="T17" s="68">
        <v>22</v>
      </c>
      <c r="U17" s="68">
        <v>17</v>
      </c>
      <c r="V17" s="68">
        <v>10</v>
      </c>
      <c r="W17" s="68">
        <v>2</v>
      </c>
      <c r="Y17" s="68">
        <v>63</v>
      </c>
      <c r="Z17" s="68">
        <v>45</v>
      </c>
      <c r="AA17" s="68">
        <v>18</v>
      </c>
      <c r="AB17" s="68">
        <v>10</v>
      </c>
      <c r="AC17" s="68">
        <v>11</v>
      </c>
      <c r="AD17" s="68">
        <v>6</v>
      </c>
      <c r="AE17" s="68">
        <v>1</v>
      </c>
      <c r="AG17" s="68">
        <v>61</v>
      </c>
      <c r="AH17" s="68">
        <v>47</v>
      </c>
      <c r="AI17" s="68">
        <v>5</v>
      </c>
      <c r="AJ17" s="68">
        <v>5</v>
      </c>
      <c r="AK17" s="68">
        <v>6</v>
      </c>
      <c r="AL17" s="68">
        <v>2</v>
      </c>
      <c r="AM17" s="68">
        <v>0</v>
      </c>
    </row>
    <row r="18" spans="2:39">
      <c r="B18" s="426"/>
      <c r="C18" s="390"/>
      <c r="D18" s="71">
        <v>0.34078212290502802</v>
      </c>
      <c r="E18" s="71">
        <v>0.206703910614525</v>
      </c>
      <c r="F18" s="71">
        <v>0.106145251396648</v>
      </c>
      <c r="G18" s="71">
        <v>0.100558659217877</v>
      </c>
      <c r="H18" s="71">
        <v>0.206703910614525</v>
      </c>
      <c r="I18" s="71">
        <v>3.91061452513966E-2</v>
      </c>
      <c r="K18" s="71">
        <v>0.41071428571428598</v>
      </c>
      <c r="L18" s="71">
        <v>0.238095238095238</v>
      </c>
      <c r="M18" s="71">
        <v>0.14285714285714299</v>
      </c>
      <c r="N18" s="71">
        <v>5.3571428571428603E-2</v>
      </c>
      <c r="O18" s="71">
        <v>0.14285714285714299</v>
      </c>
      <c r="P18" s="71">
        <v>1.1904761904761901E-2</v>
      </c>
      <c r="R18" s="71">
        <v>0.44666666666666699</v>
      </c>
      <c r="S18" s="71">
        <v>0.21333333333333299</v>
      </c>
      <c r="T18" s="71">
        <v>0.146666666666667</v>
      </c>
      <c r="U18" s="71">
        <v>0.11333333333333299</v>
      </c>
      <c r="V18" s="71">
        <v>6.6666666666666693E-2</v>
      </c>
      <c r="W18" s="71">
        <v>1.3333333333333299E-2</v>
      </c>
      <c r="Y18" s="71">
        <v>0.40909090909090901</v>
      </c>
      <c r="Z18" s="71">
        <v>0.29220779220779203</v>
      </c>
      <c r="AA18" s="71">
        <v>0.11688311688311701</v>
      </c>
      <c r="AB18" s="71">
        <v>6.4935064935064901E-2</v>
      </c>
      <c r="AC18" s="71">
        <v>7.1428571428571397E-2</v>
      </c>
      <c r="AD18" s="71">
        <v>3.8961038961039002E-2</v>
      </c>
      <c r="AE18" s="72">
        <v>6.4935064935064896E-3</v>
      </c>
      <c r="AG18" s="71">
        <v>0.48412698412698402</v>
      </c>
      <c r="AH18" s="71">
        <v>0.37301587301587302</v>
      </c>
      <c r="AI18" s="71">
        <v>3.9682539682539701E-2</v>
      </c>
      <c r="AJ18" s="71">
        <v>3.9682539682539701E-2</v>
      </c>
      <c r="AK18" s="71">
        <v>4.7619047619047603E-2</v>
      </c>
      <c r="AL18" s="71">
        <v>1.58730158730159E-2</v>
      </c>
      <c r="AM18" s="71">
        <v>0</v>
      </c>
    </row>
    <row r="19" spans="2:39">
      <c r="B19" s="426"/>
      <c r="C19" s="392" t="s">
        <v>66</v>
      </c>
      <c r="D19" s="68">
        <v>49</v>
      </c>
      <c r="E19" s="68">
        <v>38</v>
      </c>
      <c r="F19" s="68">
        <v>23</v>
      </c>
      <c r="G19" s="68">
        <v>23</v>
      </c>
      <c r="H19" s="68">
        <v>74</v>
      </c>
      <c r="I19" s="68">
        <v>14</v>
      </c>
      <c r="K19" s="68">
        <v>54</v>
      </c>
      <c r="L19" s="68">
        <v>47</v>
      </c>
      <c r="M19" s="68">
        <v>22</v>
      </c>
      <c r="N19" s="68">
        <v>20</v>
      </c>
      <c r="O19" s="68">
        <v>56</v>
      </c>
      <c r="P19" s="68">
        <v>5</v>
      </c>
      <c r="R19" s="68">
        <v>72</v>
      </c>
      <c r="S19" s="68">
        <v>50</v>
      </c>
      <c r="T19" s="68">
        <v>34</v>
      </c>
      <c r="U19" s="68">
        <v>30</v>
      </c>
      <c r="V19" s="68">
        <v>37</v>
      </c>
      <c r="W19" s="68">
        <v>4</v>
      </c>
      <c r="Y19" s="68">
        <v>73</v>
      </c>
      <c r="Z19" s="68">
        <v>42</v>
      </c>
      <c r="AA19" s="68">
        <v>30</v>
      </c>
      <c r="AB19" s="68">
        <v>27</v>
      </c>
      <c r="AC19" s="68">
        <v>34</v>
      </c>
      <c r="AD19" s="68">
        <v>13</v>
      </c>
      <c r="AE19" s="68">
        <v>10</v>
      </c>
      <c r="AG19" s="68">
        <v>99</v>
      </c>
      <c r="AH19" s="68">
        <v>45</v>
      </c>
      <c r="AI19" s="68">
        <v>20</v>
      </c>
      <c r="AJ19" s="68">
        <v>11</v>
      </c>
      <c r="AK19" s="68">
        <v>15</v>
      </c>
      <c r="AL19" s="68">
        <v>9</v>
      </c>
      <c r="AM19" s="68">
        <v>1</v>
      </c>
    </row>
    <row r="20" spans="2:39">
      <c r="B20" s="426"/>
      <c r="C20" s="390"/>
      <c r="D20" s="71">
        <v>0.22171945701357501</v>
      </c>
      <c r="E20" s="71">
        <v>0.17194570135746601</v>
      </c>
      <c r="F20" s="71">
        <v>0.104072398190045</v>
      </c>
      <c r="G20" s="71">
        <v>0.104072398190045</v>
      </c>
      <c r="H20" s="71">
        <v>0.33484162895927599</v>
      </c>
      <c r="I20" s="71">
        <v>6.3348416289592799E-2</v>
      </c>
      <c r="K20" s="71">
        <v>0.26470588235294101</v>
      </c>
      <c r="L20" s="71">
        <v>0.230392156862745</v>
      </c>
      <c r="M20" s="71">
        <v>0.10784313725490199</v>
      </c>
      <c r="N20" s="71">
        <v>9.8039215686274495E-2</v>
      </c>
      <c r="O20" s="71">
        <v>0.27450980392156898</v>
      </c>
      <c r="P20" s="71">
        <v>2.4509803921568599E-2</v>
      </c>
      <c r="R20" s="71">
        <v>0.31718061674008802</v>
      </c>
      <c r="S20" s="71">
        <v>0.22026431718061701</v>
      </c>
      <c r="T20" s="71">
        <v>0.14977973568281899</v>
      </c>
      <c r="U20" s="71">
        <v>0.13215859030836999</v>
      </c>
      <c r="V20" s="71">
        <v>0.16299559471365599</v>
      </c>
      <c r="W20" s="71">
        <v>1.7621145374449299E-2</v>
      </c>
      <c r="Y20" s="71">
        <v>0.31877729257641901</v>
      </c>
      <c r="Z20" s="71">
        <v>0.183406113537118</v>
      </c>
      <c r="AA20" s="71">
        <v>0.13100436681222699</v>
      </c>
      <c r="AB20" s="71">
        <v>0.117903930131004</v>
      </c>
      <c r="AC20" s="71">
        <v>0.148471615720524</v>
      </c>
      <c r="AD20" s="71">
        <v>5.6768558951965101E-2</v>
      </c>
      <c r="AE20" s="71">
        <v>4.3668122270742397E-2</v>
      </c>
      <c r="AG20" s="71">
        <v>0.495</v>
      </c>
      <c r="AH20" s="71">
        <v>0.22500000000000001</v>
      </c>
      <c r="AI20" s="71">
        <v>0.1</v>
      </c>
      <c r="AJ20" s="71">
        <v>5.5E-2</v>
      </c>
      <c r="AK20" s="71">
        <v>7.4999999999999997E-2</v>
      </c>
      <c r="AL20" s="71">
        <v>4.4999999999999998E-2</v>
      </c>
      <c r="AM20" s="72">
        <v>5.0000000000000001E-3</v>
      </c>
    </row>
    <row r="21" spans="2:39">
      <c r="B21" s="426"/>
      <c r="C21" s="392" t="s">
        <v>67</v>
      </c>
      <c r="D21" s="68">
        <v>43</v>
      </c>
      <c r="E21" s="68">
        <v>29</v>
      </c>
      <c r="F21" s="68">
        <v>27</v>
      </c>
      <c r="G21" s="68">
        <v>16</v>
      </c>
      <c r="H21" s="68">
        <v>93</v>
      </c>
      <c r="I21" s="68">
        <v>10</v>
      </c>
      <c r="K21" s="68">
        <v>32</v>
      </c>
      <c r="L21" s="68">
        <v>29</v>
      </c>
      <c r="M21" s="68">
        <v>28</v>
      </c>
      <c r="N21" s="68">
        <v>17</v>
      </c>
      <c r="O21" s="68">
        <v>87</v>
      </c>
      <c r="P21" s="68">
        <v>8</v>
      </c>
      <c r="R21" s="68">
        <v>38</v>
      </c>
      <c r="S21" s="68">
        <v>40</v>
      </c>
      <c r="T21" s="68">
        <v>32</v>
      </c>
      <c r="U21" s="68">
        <v>22</v>
      </c>
      <c r="V21" s="68">
        <v>46</v>
      </c>
      <c r="W21" s="68">
        <v>7</v>
      </c>
      <c r="Y21" s="68">
        <v>50</v>
      </c>
      <c r="Z21" s="68">
        <v>28</v>
      </c>
      <c r="AA21" s="68">
        <v>32</v>
      </c>
      <c r="AB21" s="68">
        <v>22</v>
      </c>
      <c r="AC21" s="68">
        <v>33</v>
      </c>
      <c r="AD21" s="68">
        <v>12</v>
      </c>
      <c r="AE21" s="68">
        <v>9</v>
      </c>
      <c r="AG21" s="68">
        <v>62</v>
      </c>
      <c r="AH21" s="68">
        <v>36</v>
      </c>
      <c r="AI21" s="68">
        <v>28</v>
      </c>
      <c r="AJ21" s="68">
        <v>19</v>
      </c>
      <c r="AK21" s="68">
        <v>21</v>
      </c>
      <c r="AL21" s="68">
        <v>8</v>
      </c>
      <c r="AM21" s="68">
        <v>9</v>
      </c>
    </row>
    <row r="22" spans="2:39">
      <c r="B22" s="426"/>
      <c r="C22" s="390"/>
      <c r="D22" s="71">
        <v>0.197247706422018</v>
      </c>
      <c r="E22" s="71">
        <v>0.13302752293577999</v>
      </c>
      <c r="F22" s="71">
        <v>0.123853211009174</v>
      </c>
      <c r="G22" s="71">
        <v>7.3394495412843999E-2</v>
      </c>
      <c r="H22" s="71">
        <v>0.42660550458715601</v>
      </c>
      <c r="I22" s="71">
        <v>4.5871559633027498E-2</v>
      </c>
      <c r="K22" s="71">
        <v>0.15920398009950201</v>
      </c>
      <c r="L22" s="71">
        <v>0.144278606965174</v>
      </c>
      <c r="M22" s="71">
        <v>0.13930348258706499</v>
      </c>
      <c r="N22" s="71">
        <v>8.45771144278607E-2</v>
      </c>
      <c r="O22" s="71">
        <v>0.43283582089552203</v>
      </c>
      <c r="P22" s="71">
        <v>3.98009950248756E-2</v>
      </c>
      <c r="R22" s="71">
        <v>0.205405405405405</v>
      </c>
      <c r="S22" s="71">
        <v>0.21621621621621601</v>
      </c>
      <c r="T22" s="71">
        <v>0.17297297297297301</v>
      </c>
      <c r="U22" s="71">
        <v>0.11891891891891899</v>
      </c>
      <c r="V22" s="71">
        <v>0.248648648648649</v>
      </c>
      <c r="W22" s="71">
        <v>3.7837837837837798E-2</v>
      </c>
      <c r="Y22" s="71">
        <v>0.26881720430107497</v>
      </c>
      <c r="Z22" s="71">
        <v>0.15053763440860199</v>
      </c>
      <c r="AA22" s="71">
        <v>0.17204301075268799</v>
      </c>
      <c r="AB22" s="71">
        <v>0.118279569892473</v>
      </c>
      <c r="AC22" s="71">
        <v>0.17741935483870999</v>
      </c>
      <c r="AD22" s="71">
        <v>6.4516129032258104E-2</v>
      </c>
      <c r="AE22" s="71">
        <v>4.8387096774193498E-2</v>
      </c>
      <c r="AG22" s="71">
        <v>0.33879781420764998</v>
      </c>
      <c r="AH22" s="71">
        <v>0.19672131147541</v>
      </c>
      <c r="AI22" s="71">
        <v>0.15300546448087399</v>
      </c>
      <c r="AJ22" s="71">
        <v>0.103825136612022</v>
      </c>
      <c r="AK22" s="71">
        <v>0.114754098360656</v>
      </c>
      <c r="AL22" s="71">
        <v>4.3715846994535498E-2</v>
      </c>
      <c r="AM22" s="71">
        <v>4.91803278688525E-2</v>
      </c>
    </row>
    <row r="23" spans="2:39">
      <c r="B23" s="426"/>
      <c r="C23" s="392" t="s">
        <v>68</v>
      </c>
      <c r="D23" s="68">
        <v>29</v>
      </c>
      <c r="E23" s="68">
        <v>25</v>
      </c>
      <c r="F23" s="68">
        <v>21</v>
      </c>
      <c r="G23" s="68">
        <v>13</v>
      </c>
      <c r="H23" s="68">
        <v>104</v>
      </c>
      <c r="I23" s="68">
        <v>18</v>
      </c>
      <c r="K23" s="68">
        <v>26</v>
      </c>
      <c r="L23" s="68">
        <v>16</v>
      </c>
      <c r="M23" s="68">
        <v>16</v>
      </c>
      <c r="N23" s="68">
        <v>22</v>
      </c>
      <c r="O23" s="68">
        <v>102</v>
      </c>
      <c r="P23" s="68">
        <v>10</v>
      </c>
      <c r="R23" s="68">
        <v>21</v>
      </c>
      <c r="S23" s="68">
        <v>29</v>
      </c>
      <c r="T23" s="68">
        <v>31</v>
      </c>
      <c r="U23" s="68">
        <v>26</v>
      </c>
      <c r="V23" s="68">
        <v>77</v>
      </c>
      <c r="W23" s="68">
        <v>12</v>
      </c>
      <c r="Y23" s="68">
        <v>27</v>
      </c>
      <c r="Z23" s="68">
        <v>27</v>
      </c>
      <c r="AA23" s="68">
        <v>27</v>
      </c>
      <c r="AB23" s="68">
        <v>30</v>
      </c>
      <c r="AC23" s="68">
        <v>53</v>
      </c>
      <c r="AD23" s="68">
        <v>18</v>
      </c>
      <c r="AE23" s="68">
        <v>18</v>
      </c>
      <c r="AG23" s="68">
        <v>35</v>
      </c>
      <c r="AH23" s="68">
        <v>35</v>
      </c>
      <c r="AI23" s="68">
        <v>26</v>
      </c>
      <c r="AJ23" s="68">
        <v>16</v>
      </c>
      <c r="AK23" s="68">
        <v>32</v>
      </c>
      <c r="AL23" s="68">
        <v>16</v>
      </c>
      <c r="AM23" s="68">
        <v>12</v>
      </c>
    </row>
    <row r="24" spans="2:39">
      <c r="B24" s="426"/>
      <c r="C24" s="390"/>
      <c r="D24" s="71">
        <v>0.13809523809523799</v>
      </c>
      <c r="E24" s="71">
        <v>0.119047619047619</v>
      </c>
      <c r="F24" s="71">
        <v>0.1</v>
      </c>
      <c r="G24" s="71">
        <v>6.19047619047619E-2</v>
      </c>
      <c r="H24" s="71">
        <v>0.49523809523809498</v>
      </c>
      <c r="I24" s="71">
        <v>8.5714285714285701E-2</v>
      </c>
      <c r="K24" s="71">
        <v>0.13541666666666699</v>
      </c>
      <c r="L24" s="71">
        <v>8.3333333333333301E-2</v>
      </c>
      <c r="M24" s="71">
        <v>8.3333333333333301E-2</v>
      </c>
      <c r="N24" s="71">
        <v>0.114583333333333</v>
      </c>
      <c r="O24" s="71">
        <v>0.53125</v>
      </c>
      <c r="P24" s="71">
        <v>5.2083333333333301E-2</v>
      </c>
      <c r="R24" s="71">
        <v>0.107142857142857</v>
      </c>
      <c r="S24" s="71">
        <v>0.147959183673469</v>
      </c>
      <c r="T24" s="71">
        <v>0.15816326530612199</v>
      </c>
      <c r="U24" s="71">
        <v>0.13265306122449</v>
      </c>
      <c r="V24" s="71">
        <v>0.39285714285714302</v>
      </c>
      <c r="W24" s="71">
        <v>6.1224489795918401E-2</v>
      </c>
      <c r="Y24" s="71">
        <v>0.13500000000000001</v>
      </c>
      <c r="Z24" s="71">
        <v>0.13500000000000001</v>
      </c>
      <c r="AA24" s="71">
        <v>0.13500000000000001</v>
      </c>
      <c r="AB24" s="71">
        <v>0.15</v>
      </c>
      <c r="AC24" s="71">
        <v>0.26500000000000001</v>
      </c>
      <c r="AD24" s="71">
        <v>0.09</v>
      </c>
      <c r="AE24" s="71">
        <v>0.09</v>
      </c>
      <c r="AG24" s="71">
        <v>0.20348837209302301</v>
      </c>
      <c r="AH24" s="71">
        <v>0.20348837209302301</v>
      </c>
      <c r="AI24" s="71">
        <v>0.15116279069767399</v>
      </c>
      <c r="AJ24" s="71">
        <v>9.3023255813953501E-2</v>
      </c>
      <c r="AK24" s="71">
        <v>0.186046511627907</v>
      </c>
      <c r="AL24" s="71">
        <v>9.3023255813953501E-2</v>
      </c>
      <c r="AM24" s="71">
        <v>6.9767441860465101E-2</v>
      </c>
    </row>
    <row r="25" spans="2:39">
      <c r="B25" s="426"/>
      <c r="C25" s="392" t="s">
        <v>69</v>
      </c>
      <c r="D25" s="68">
        <v>5</v>
      </c>
      <c r="E25" s="68">
        <v>3</v>
      </c>
      <c r="F25" s="68">
        <v>1</v>
      </c>
      <c r="G25" s="68">
        <v>5</v>
      </c>
      <c r="H25" s="68">
        <v>45</v>
      </c>
      <c r="I25" s="68">
        <v>13</v>
      </c>
      <c r="K25" s="68">
        <v>6</v>
      </c>
      <c r="L25" s="68">
        <v>6</v>
      </c>
      <c r="M25" s="68">
        <v>6</v>
      </c>
      <c r="N25" s="68">
        <v>4</v>
      </c>
      <c r="O25" s="68">
        <v>36</v>
      </c>
      <c r="P25" s="68">
        <v>4</v>
      </c>
      <c r="R25" s="68">
        <v>9</v>
      </c>
      <c r="S25" s="68">
        <v>6</v>
      </c>
      <c r="T25" s="68">
        <v>7</v>
      </c>
      <c r="U25" s="68">
        <v>10</v>
      </c>
      <c r="V25" s="68">
        <v>52</v>
      </c>
      <c r="W25" s="68">
        <v>10</v>
      </c>
      <c r="Y25" s="68">
        <v>4</v>
      </c>
      <c r="Z25" s="68">
        <v>10</v>
      </c>
      <c r="AA25" s="68">
        <v>8</v>
      </c>
      <c r="AB25" s="68">
        <v>12</v>
      </c>
      <c r="AC25" s="68">
        <v>17</v>
      </c>
      <c r="AD25" s="68">
        <v>18</v>
      </c>
      <c r="AE25" s="68">
        <v>11</v>
      </c>
      <c r="AG25" s="68">
        <v>6</v>
      </c>
      <c r="AH25" s="68">
        <v>13</v>
      </c>
      <c r="AI25" s="68">
        <v>4</v>
      </c>
      <c r="AJ25" s="68">
        <v>6</v>
      </c>
      <c r="AK25" s="68">
        <v>21</v>
      </c>
      <c r="AL25" s="68">
        <v>13</v>
      </c>
      <c r="AM25" s="68">
        <v>14</v>
      </c>
    </row>
    <row r="26" spans="2:39">
      <c r="B26" s="426"/>
      <c r="C26" s="390"/>
      <c r="D26" s="71">
        <v>6.9444444444444406E-2</v>
      </c>
      <c r="E26" s="71">
        <v>4.1666666666666699E-2</v>
      </c>
      <c r="F26" s="71">
        <v>1.38888888888889E-2</v>
      </c>
      <c r="G26" s="71">
        <v>6.9444444444444406E-2</v>
      </c>
      <c r="H26" s="71">
        <v>0.625</v>
      </c>
      <c r="I26" s="71">
        <v>0.180555555555556</v>
      </c>
      <c r="K26" s="71">
        <v>9.6774193548387094E-2</v>
      </c>
      <c r="L26" s="71">
        <v>9.6774193548387094E-2</v>
      </c>
      <c r="M26" s="71">
        <v>9.6774193548387094E-2</v>
      </c>
      <c r="N26" s="71">
        <v>6.4516129032258104E-2</v>
      </c>
      <c r="O26" s="71">
        <v>0.58064516129032195</v>
      </c>
      <c r="P26" s="71">
        <v>6.4516129032258104E-2</v>
      </c>
      <c r="R26" s="71">
        <v>9.5744680851063801E-2</v>
      </c>
      <c r="S26" s="71">
        <v>6.3829787234042604E-2</v>
      </c>
      <c r="T26" s="71">
        <v>7.4468085106383003E-2</v>
      </c>
      <c r="U26" s="71">
        <v>0.10638297872340401</v>
      </c>
      <c r="V26" s="71">
        <v>0.55319148936170204</v>
      </c>
      <c r="W26" s="71">
        <v>0.10638297872340401</v>
      </c>
      <c r="Y26" s="71">
        <v>0.05</v>
      </c>
      <c r="Z26" s="71">
        <v>0.125</v>
      </c>
      <c r="AA26" s="71">
        <v>0.1</v>
      </c>
      <c r="AB26" s="71">
        <v>0.15</v>
      </c>
      <c r="AC26" s="71">
        <v>0.21249999999999999</v>
      </c>
      <c r="AD26" s="71">
        <v>0.22500000000000001</v>
      </c>
      <c r="AE26" s="71">
        <v>0.13750000000000001</v>
      </c>
      <c r="AG26" s="71">
        <v>7.7922077922077906E-2</v>
      </c>
      <c r="AH26" s="71">
        <v>0.168831168831169</v>
      </c>
      <c r="AI26" s="71">
        <v>5.1948051948051903E-2</v>
      </c>
      <c r="AJ26" s="71">
        <v>7.7922077922077906E-2</v>
      </c>
      <c r="AK26" s="71">
        <v>0.27272727272727298</v>
      </c>
      <c r="AL26" s="71">
        <v>0.168831168831169</v>
      </c>
      <c r="AM26" s="71">
        <v>0.18181818181818199</v>
      </c>
    </row>
    <row r="27" spans="2:39">
      <c r="B27" s="426"/>
      <c r="C27" s="392" t="s">
        <v>70</v>
      </c>
      <c r="D27" s="68">
        <v>3</v>
      </c>
      <c r="E27" s="68">
        <v>2</v>
      </c>
      <c r="F27" s="68">
        <v>2</v>
      </c>
      <c r="G27" s="68">
        <v>3</v>
      </c>
      <c r="H27" s="68">
        <v>148</v>
      </c>
      <c r="I27" s="68">
        <v>74</v>
      </c>
      <c r="K27" s="68">
        <v>2</v>
      </c>
      <c r="L27" s="68">
        <v>2</v>
      </c>
      <c r="M27" s="68">
        <v>6</v>
      </c>
      <c r="N27" s="68">
        <v>4</v>
      </c>
      <c r="O27" s="68">
        <v>133</v>
      </c>
      <c r="P27" s="68">
        <v>59</v>
      </c>
      <c r="R27" s="68">
        <v>4</v>
      </c>
      <c r="S27" s="68">
        <v>2</v>
      </c>
      <c r="T27" s="68">
        <v>5</v>
      </c>
      <c r="U27" s="68">
        <v>7</v>
      </c>
      <c r="V27" s="68">
        <v>120</v>
      </c>
      <c r="W27" s="68">
        <v>68</v>
      </c>
      <c r="Y27" s="68">
        <v>5</v>
      </c>
      <c r="Z27" s="68">
        <v>4</v>
      </c>
      <c r="AA27" s="68">
        <v>6</v>
      </c>
      <c r="AB27" s="68">
        <v>8</v>
      </c>
      <c r="AC27" s="68">
        <v>83</v>
      </c>
      <c r="AD27" s="68">
        <v>39</v>
      </c>
      <c r="AE27" s="68">
        <v>82</v>
      </c>
      <c r="AG27" s="68">
        <v>5</v>
      </c>
      <c r="AH27" s="68">
        <v>11</v>
      </c>
      <c r="AI27" s="68">
        <v>15</v>
      </c>
      <c r="AJ27" s="68">
        <v>8</v>
      </c>
      <c r="AK27" s="68">
        <v>72</v>
      </c>
      <c r="AL27" s="68">
        <v>44</v>
      </c>
      <c r="AM27" s="68">
        <v>89</v>
      </c>
    </row>
    <row r="28" spans="2:39">
      <c r="B28" s="427"/>
      <c r="C28" s="390"/>
      <c r="D28" s="71">
        <v>1.29310344827586E-2</v>
      </c>
      <c r="E28" s="72">
        <v>8.6206896551724102E-3</v>
      </c>
      <c r="F28" s="72">
        <v>8.6206896551724102E-3</v>
      </c>
      <c r="G28" s="71">
        <v>1.29310344827586E-2</v>
      </c>
      <c r="H28" s="71">
        <v>0.63793103448275901</v>
      </c>
      <c r="I28" s="71">
        <v>0.318965517241379</v>
      </c>
      <c r="K28" s="72">
        <v>9.7087378640776708E-3</v>
      </c>
      <c r="L28" s="72">
        <v>9.7087378640776708E-3</v>
      </c>
      <c r="M28" s="71">
        <v>2.9126213592233E-2</v>
      </c>
      <c r="N28" s="71">
        <v>1.94174757281553E-2</v>
      </c>
      <c r="O28" s="71">
        <v>0.64563106796116498</v>
      </c>
      <c r="P28" s="71">
        <v>0.28640776699029102</v>
      </c>
      <c r="R28" s="71">
        <v>1.94174757281553E-2</v>
      </c>
      <c r="S28" s="72">
        <v>9.7087378640776708E-3</v>
      </c>
      <c r="T28" s="71">
        <v>2.4271844660194199E-2</v>
      </c>
      <c r="U28" s="71">
        <v>3.3980582524271802E-2</v>
      </c>
      <c r="V28" s="71">
        <v>0.58252427184466005</v>
      </c>
      <c r="W28" s="71">
        <v>0.33009708737864102</v>
      </c>
      <c r="Y28" s="71">
        <v>2.2026431718061699E-2</v>
      </c>
      <c r="Z28" s="71">
        <v>1.7621145374449299E-2</v>
      </c>
      <c r="AA28" s="71">
        <v>2.6431718061673999E-2</v>
      </c>
      <c r="AB28" s="71">
        <v>3.5242290748898703E-2</v>
      </c>
      <c r="AC28" s="71">
        <v>0.36563876651982402</v>
      </c>
      <c r="AD28" s="71">
        <v>0.171806167400881</v>
      </c>
      <c r="AE28" s="71">
        <v>0.36123348017621099</v>
      </c>
      <c r="AG28" s="71">
        <v>2.0491803278688499E-2</v>
      </c>
      <c r="AH28" s="71">
        <v>4.5081967213114797E-2</v>
      </c>
      <c r="AI28" s="71">
        <v>6.14754098360656E-2</v>
      </c>
      <c r="AJ28" s="71">
        <v>3.2786885245901599E-2</v>
      </c>
      <c r="AK28" s="71">
        <v>0.29508196721311503</v>
      </c>
      <c r="AL28" s="71">
        <v>0.18032786885245899</v>
      </c>
      <c r="AM28" s="71">
        <v>0.36475409836065598</v>
      </c>
    </row>
    <row r="29" spans="2:39">
      <c r="B29" s="2"/>
      <c r="C29" s="59"/>
      <c r="D29" s="65"/>
      <c r="K29" s="65"/>
      <c r="R29" s="65"/>
      <c r="Y29" s="65"/>
      <c r="AG29" s="65"/>
    </row>
    <row r="30" spans="2:39">
      <c r="B30" s="423" t="s">
        <v>72</v>
      </c>
      <c r="C30" s="391" t="s">
        <v>73</v>
      </c>
      <c r="D30" s="68">
        <v>40</v>
      </c>
      <c r="E30" s="68">
        <v>42</v>
      </c>
      <c r="F30" s="68">
        <v>27</v>
      </c>
      <c r="G30" s="68">
        <v>13</v>
      </c>
      <c r="H30" s="68">
        <v>173</v>
      </c>
      <c r="I30" s="68">
        <v>70</v>
      </c>
      <c r="K30" s="68">
        <v>67</v>
      </c>
      <c r="L30" s="68">
        <v>36</v>
      </c>
      <c r="M30" s="68">
        <v>27</v>
      </c>
      <c r="N30" s="68">
        <v>15</v>
      </c>
      <c r="O30" s="68">
        <v>135</v>
      </c>
      <c r="P30" s="68">
        <v>60</v>
      </c>
      <c r="R30" s="68">
        <v>51</v>
      </c>
      <c r="S30" s="68">
        <v>43</v>
      </c>
      <c r="T30" s="68">
        <v>30</v>
      </c>
      <c r="U30" s="68">
        <v>19</v>
      </c>
      <c r="V30" s="68">
        <v>121</v>
      </c>
      <c r="W30" s="68">
        <v>63</v>
      </c>
      <c r="Y30" s="68">
        <v>48</v>
      </c>
      <c r="Z30" s="68">
        <v>39</v>
      </c>
      <c r="AA30" s="68">
        <v>18</v>
      </c>
      <c r="AB30" s="68">
        <v>18</v>
      </c>
      <c r="AC30" s="68">
        <v>75</v>
      </c>
      <c r="AD30" s="68">
        <v>32</v>
      </c>
      <c r="AE30" s="68">
        <v>84</v>
      </c>
      <c r="AG30" s="68">
        <v>65</v>
      </c>
      <c r="AH30" s="68">
        <v>32</v>
      </c>
      <c r="AI30" s="68">
        <v>15</v>
      </c>
      <c r="AJ30" s="68">
        <v>8</v>
      </c>
      <c r="AK30" s="68">
        <v>43</v>
      </c>
      <c r="AL30" s="68">
        <v>29</v>
      </c>
      <c r="AM30" s="68">
        <v>42</v>
      </c>
    </row>
    <row r="31" spans="2:39">
      <c r="B31" s="423"/>
      <c r="C31" s="390"/>
      <c r="D31" s="71">
        <v>0.10958904109589</v>
      </c>
      <c r="E31" s="71">
        <v>0.115068493150685</v>
      </c>
      <c r="F31" s="71">
        <v>7.3972602739726001E-2</v>
      </c>
      <c r="G31" s="71">
        <v>3.5616438356164397E-2</v>
      </c>
      <c r="H31" s="71">
        <v>0.47397260273972602</v>
      </c>
      <c r="I31" s="71">
        <v>0.19178082191780799</v>
      </c>
      <c r="K31" s="71">
        <v>0.19705882352941201</v>
      </c>
      <c r="L31" s="71">
        <v>0.105882352941176</v>
      </c>
      <c r="M31" s="71">
        <v>7.9411764705882307E-2</v>
      </c>
      <c r="N31" s="71">
        <v>4.4117647058823498E-2</v>
      </c>
      <c r="O31" s="71">
        <v>0.39705882352941202</v>
      </c>
      <c r="P31" s="71">
        <v>0.17647058823529399</v>
      </c>
      <c r="R31" s="71">
        <v>0.155963302752294</v>
      </c>
      <c r="S31" s="71">
        <v>0.13149847094801201</v>
      </c>
      <c r="T31" s="71">
        <v>9.1743119266054995E-2</v>
      </c>
      <c r="U31" s="71">
        <v>5.8103975535168197E-2</v>
      </c>
      <c r="V31" s="71">
        <v>0.370030581039755</v>
      </c>
      <c r="W31" s="71">
        <v>0.192660550458716</v>
      </c>
      <c r="Y31" s="71">
        <v>0.152866242038217</v>
      </c>
      <c r="Z31" s="71">
        <v>0.124203821656051</v>
      </c>
      <c r="AA31" s="71">
        <v>5.7324840764331197E-2</v>
      </c>
      <c r="AB31" s="71">
        <v>5.7324840764331197E-2</v>
      </c>
      <c r="AC31" s="71">
        <v>0.23885350318471299</v>
      </c>
      <c r="AD31" s="71">
        <v>0.101910828025478</v>
      </c>
      <c r="AE31" s="71">
        <v>0.26751592356687898</v>
      </c>
      <c r="AG31" s="71">
        <v>0.27777777777777801</v>
      </c>
      <c r="AH31" s="71">
        <v>0.13675213675213699</v>
      </c>
      <c r="AI31" s="71">
        <v>6.4102564102564097E-2</v>
      </c>
      <c r="AJ31" s="71">
        <v>3.4188034188034198E-2</v>
      </c>
      <c r="AK31" s="71">
        <v>0.183760683760684</v>
      </c>
      <c r="AL31" s="71">
        <v>0.123931623931624</v>
      </c>
      <c r="AM31" s="71">
        <v>0.17948717948717899</v>
      </c>
    </row>
    <row r="32" spans="2:39">
      <c r="B32" s="423"/>
      <c r="C32" s="392" t="s">
        <v>74</v>
      </c>
      <c r="D32" s="68">
        <v>17</v>
      </c>
      <c r="E32" s="68">
        <v>27</v>
      </c>
      <c r="F32" s="68">
        <v>22</v>
      </c>
      <c r="G32" s="68">
        <v>34</v>
      </c>
      <c r="H32" s="68">
        <v>209</v>
      </c>
      <c r="I32" s="68">
        <v>46</v>
      </c>
      <c r="K32" s="68">
        <v>26</v>
      </c>
      <c r="L32" s="68">
        <v>22</v>
      </c>
      <c r="M32" s="68">
        <v>28</v>
      </c>
      <c r="N32" s="68">
        <v>33</v>
      </c>
      <c r="O32" s="68">
        <v>194</v>
      </c>
      <c r="P32" s="68">
        <v>22</v>
      </c>
      <c r="R32" s="68">
        <v>30</v>
      </c>
      <c r="S32" s="68">
        <v>43</v>
      </c>
      <c r="T32" s="68">
        <v>39</v>
      </c>
      <c r="U32" s="68">
        <v>50</v>
      </c>
      <c r="V32" s="68">
        <v>144</v>
      </c>
      <c r="W32" s="68">
        <v>29</v>
      </c>
      <c r="Y32" s="68">
        <v>41</v>
      </c>
      <c r="Z32" s="68">
        <v>38</v>
      </c>
      <c r="AA32" s="68">
        <v>43</v>
      </c>
      <c r="AB32" s="68">
        <v>38</v>
      </c>
      <c r="AC32" s="68">
        <v>97</v>
      </c>
      <c r="AD32" s="68">
        <v>44</v>
      </c>
      <c r="AE32" s="68">
        <v>40</v>
      </c>
      <c r="AG32" s="68">
        <v>37</v>
      </c>
      <c r="AH32" s="68">
        <v>48</v>
      </c>
      <c r="AI32" s="68">
        <v>34</v>
      </c>
      <c r="AJ32" s="68">
        <v>18</v>
      </c>
      <c r="AK32" s="68">
        <v>69</v>
      </c>
      <c r="AL32" s="68">
        <v>39</v>
      </c>
      <c r="AM32" s="68">
        <v>51</v>
      </c>
    </row>
    <row r="33" spans="2:39" ht="15.75" customHeight="1">
      <c r="B33" s="423"/>
      <c r="C33" s="390"/>
      <c r="D33" s="71">
        <v>4.7887323943661998E-2</v>
      </c>
      <c r="E33" s="71">
        <v>7.6056338028168996E-2</v>
      </c>
      <c r="F33" s="71">
        <v>6.1971830985915501E-2</v>
      </c>
      <c r="G33" s="71">
        <v>9.5774647887323899E-2</v>
      </c>
      <c r="H33" s="71">
        <v>0.58873239436619695</v>
      </c>
      <c r="I33" s="71">
        <v>0.129577464788732</v>
      </c>
      <c r="K33" s="71">
        <v>0.08</v>
      </c>
      <c r="L33" s="71">
        <v>6.7692307692307704E-2</v>
      </c>
      <c r="M33" s="71">
        <v>8.6153846153846095E-2</v>
      </c>
      <c r="N33" s="71">
        <v>0.10153846153846199</v>
      </c>
      <c r="O33" s="71">
        <v>0.596923076923077</v>
      </c>
      <c r="P33" s="71">
        <v>6.7692307692307704E-2</v>
      </c>
      <c r="R33" s="71">
        <v>8.9552238805970102E-2</v>
      </c>
      <c r="S33" s="71">
        <v>0.12835820895522401</v>
      </c>
      <c r="T33" s="71">
        <v>0.11641791044776099</v>
      </c>
      <c r="U33" s="71">
        <v>0.14925373134328401</v>
      </c>
      <c r="V33" s="71">
        <v>0.42985074626865699</v>
      </c>
      <c r="W33" s="71">
        <v>8.6567164179104497E-2</v>
      </c>
      <c r="Y33" s="71">
        <v>0.120234604105572</v>
      </c>
      <c r="Z33" s="71">
        <v>0.11143695014662799</v>
      </c>
      <c r="AA33" s="71">
        <v>0.12609970674486801</v>
      </c>
      <c r="AB33" s="71">
        <v>0.11143695014662799</v>
      </c>
      <c r="AC33" s="71">
        <v>0.28445747800586502</v>
      </c>
      <c r="AD33" s="71">
        <v>0.12903225806451599</v>
      </c>
      <c r="AE33" s="71">
        <v>0.117302052785924</v>
      </c>
      <c r="AG33" s="71">
        <v>0.125</v>
      </c>
      <c r="AH33" s="71">
        <v>0.162162162162162</v>
      </c>
      <c r="AI33" s="71">
        <v>0.114864864864865</v>
      </c>
      <c r="AJ33" s="71">
        <v>6.08108108108108E-2</v>
      </c>
      <c r="AK33" s="71">
        <v>0.233108108108108</v>
      </c>
      <c r="AL33" s="71">
        <v>0.13175675675675699</v>
      </c>
      <c r="AM33" s="71">
        <v>0.17229729729729701</v>
      </c>
    </row>
    <row r="34" spans="2:39" ht="15.75" customHeight="1">
      <c r="B34" s="423"/>
      <c r="C34" s="392" t="s">
        <v>75</v>
      </c>
      <c r="D34" s="68">
        <v>105</v>
      </c>
      <c r="E34" s="68">
        <v>66</v>
      </c>
      <c r="F34" s="68">
        <v>48</v>
      </c>
      <c r="G34" s="68">
        <v>26</v>
      </c>
      <c r="H34" s="68">
        <v>124</v>
      </c>
      <c r="I34" s="68">
        <v>18</v>
      </c>
      <c r="K34" s="68">
        <v>74</v>
      </c>
      <c r="L34" s="68">
        <v>80</v>
      </c>
      <c r="M34" s="68">
        <v>54</v>
      </c>
      <c r="N34" s="68">
        <v>29</v>
      </c>
      <c r="O34" s="68">
        <v>103</v>
      </c>
      <c r="P34" s="68">
        <v>7</v>
      </c>
      <c r="R34" s="68">
        <v>107</v>
      </c>
      <c r="S34" s="68">
        <v>70</v>
      </c>
      <c r="T34" s="68">
        <v>59</v>
      </c>
      <c r="U34" s="68">
        <v>42</v>
      </c>
      <c r="V34" s="68">
        <v>73</v>
      </c>
      <c r="W34" s="68">
        <v>7</v>
      </c>
      <c r="Y34" s="68">
        <v>109</v>
      </c>
      <c r="Z34" s="68">
        <v>82</v>
      </c>
      <c r="AA34" s="68">
        <v>67</v>
      </c>
      <c r="AB34" s="68">
        <v>28</v>
      </c>
      <c r="AC34" s="68">
        <v>50</v>
      </c>
      <c r="AD34" s="68">
        <v>18</v>
      </c>
      <c r="AE34" s="68">
        <v>15</v>
      </c>
      <c r="AG34" s="68">
        <v>106</v>
      </c>
      <c r="AH34" s="68">
        <v>93</v>
      </c>
      <c r="AI34" s="68">
        <v>40</v>
      </c>
      <c r="AJ34" s="68">
        <v>36</v>
      </c>
      <c r="AK34" s="68">
        <v>51</v>
      </c>
      <c r="AL34" s="68">
        <v>21</v>
      </c>
      <c r="AM34" s="68">
        <v>28</v>
      </c>
    </row>
    <row r="35" spans="2:39">
      <c r="B35" s="423"/>
      <c r="C35" s="390"/>
      <c r="D35" s="71">
        <v>0.27131782945736399</v>
      </c>
      <c r="E35" s="71">
        <v>0.170542635658915</v>
      </c>
      <c r="F35" s="71">
        <v>0.124031007751938</v>
      </c>
      <c r="G35" s="71">
        <v>6.7183462532299704E-2</v>
      </c>
      <c r="H35" s="71">
        <v>0.32041343669250599</v>
      </c>
      <c r="I35" s="71">
        <v>4.6511627906976702E-2</v>
      </c>
      <c r="K35" s="71">
        <v>0.21325648414985601</v>
      </c>
      <c r="L35" s="71">
        <v>0.23054755043227701</v>
      </c>
      <c r="M35" s="71">
        <v>0.155619596541787</v>
      </c>
      <c r="N35" s="71">
        <v>8.3573487031700297E-2</v>
      </c>
      <c r="O35" s="71">
        <v>0.29682997118155602</v>
      </c>
      <c r="P35" s="71">
        <v>2.0172910662824201E-2</v>
      </c>
      <c r="R35" s="71">
        <v>0.29888268156424602</v>
      </c>
      <c r="S35" s="71">
        <v>0.19553072625698301</v>
      </c>
      <c r="T35" s="71">
        <v>0.16480446927374301</v>
      </c>
      <c r="U35" s="71">
        <v>0.11731843575419</v>
      </c>
      <c r="V35" s="71">
        <v>0.20391061452514</v>
      </c>
      <c r="W35" s="71">
        <v>1.95530726256983E-2</v>
      </c>
      <c r="Y35" s="71">
        <v>0.29539295392953901</v>
      </c>
      <c r="Z35" s="71">
        <v>0.22222222222222199</v>
      </c>
      <c r="AA35" s="71">
        <v>0.181571815718157</v>
      </c>
      <c r="AB35" s="71">
        <v>7.58807588075881E-2</v>
      </c>
      <c r="AC35" s="71">
        <v>0.13550135501355001</v>
      </c>
      <c r="AD35" s="71">
        <v>4.8780487804878002E-2</v>
      </c>
      <c r="AE35" s="71">
        <v>4.0650406504064998E-2</v>
      </c>
      <c r="AG35" s="71">
        <v>0.28266666666666701</v>
      </c>
      <c r="AH35" s="71">
        <v>0.248</v>
      </c>
      <c r="AI35" s="71">
        <v>0.10666666666666701</v>
      </c>
      <c r="AJ35" s="71">
        <v>9.6000000000000002E-2</v>
      </c>
      <c r="AK35" s="71">
        <v>0.13600000000000001</v>
      </c>
      <c r="AL35" s="71">
        <v>5.6000000000000001E-2</v>
      </c>
      <c r="AM35" s="71">
        <v>7.4666666666666701E-2</v>
      </c>
    </row>
    <row r="36" spans="2:39">
      <c r="B36" s="423"/>
      <c r="C36" s="392" t="s">
        <v>76</v>
      </c>
      <c r="D36" s="68">
        <v>54</v>
      </c>
      <c r="E36" s="68">
        <v>24</v>
      </c>
      <c r="F36" s="68">
        <v>15</v>
      </c>
      <c r="G36" s="68">
        <v>11</v>
      </c>
      <c r="H36" s="68">
        <v>12</v>
      </c>
      <c r="I36" s="68">
        <v>4</v>
      </c>
      <c r="K36" s="68">
        <v>55</v>
      </c>
      <c r="L36" s="68">
        <v>21</v>
      </c>
      <c r="M36" s="68">
        <v>11</v>
      </c>
      <c r="N36" s="68">
        <v>5</v>
      </c>
      <c r="O36" s="68">
        <v>18</v>
      </c>
      <c r="P36" s="68">
        <v>0</v>
      </c>
      <c r="R36" s="68">
        <v>51</v>
      </c>
      <c r="S36" s="68">
        <v>25</v>
      </c>
      <c r="T36" s="68">
        <v>16</v>
      </c>
      <c r="U36" s="68">
        <v>6</v>
      </c>
      <c r="V36" s="68">
        <v>11</v>
      </c>
      <c r="W36" s="68">
        <v>5</v>
      </c>
      <c r="Y36" s="68">
        <v>63</v>
      </c>
      <c r="Z36" s="68">
        <v>24</v>
      </c>
      <c r="AA36" s="68">
        <v>10</v>
      </c>
      <c r="AB36" s="68">
        <v>5</v>
      </c>
      <c r="AC36" s="68">
        <v>6</v>
      </c>
      <c r="AD36" s="68">
        <v>4</v>
      </c>
      <c r="AE36" s="68">
        <v>2</v>
      </c>
      <c r="AG36" s="68">
        <v>96</v>
      </c>
      <c r="AH36" s="68">
        <v>37</v>
      </c>
      <c r="AI36" s="68">
        <v>17</v>
      </c>
      <c r="AJ36" s="68">
        <v>8</v>
      </c>
      <c r="AK36" s="68">
        <v>6</v>
      </c>
      <c r="AL36" s="68">
        <v>6</v>
      </c>
      <c r="AM36" s="68">
        <v>4</v>
      </c>
    </row>
    <row r="37" spans="2:39">
      <c r="B37" s="423"/>
      <c r="C37" s="391"/>
      <c r="D37" s="71">
        <v>0.45</v>
      </c>
      <c r="E37" s="71">
        <v>0.2</v>
      </c>
      <c r="F37" s="71">
        <v>0.125</v>
      </c>
      <c r="G37" s="71">
        <v>9.1666666666666702E-2</v>
      </c>
      <c r="H37" s="71">
        <v>0.1</v>
      </c>
      <c r="I37" s="71">
        <v>3.3333333333333298E-2</v>
      </c>
      <c r="K37" s="71">
        <v>0.5</v>
      </c>
      <c r="L37" s="71">
        <v>0.190909090909091</v>
      </c>
      <c r="M37" s="71">
        <v>0.1</v>
      </c>
      <c r="N37" s="71">
        <v>4.5454545454545497E-2</v>
      </c>
      <c r="O37" s="71">
        <v>0.163636363636364</v>
      </c>
      <c r="P37" s="71">
        <v>0</v>
      </c>
      <c r="R37" s="71">
        <v>0.44736842105263203</v>
      </c>
      <c r="S37" s="71">
        <v>0.21929824561403499</v>
      </c>
      <c r="T37" s="71">
        <v>0.140350877192982</v>
      </c>
      <c r="U37" s="71">
        <v>5.2631578947368397E-2</v>
      </c>
      <c r="V37" s="71">
        <v>9.6491228070175405E-2</v>
      </c>
      <c r="W37" s="71">
        <v>4.3859649122807001E-2</v>
      </c>
      <c r="Y37" s="71">
        <v>0.55263157894736803</v>
      </c>
      <c r="Z37" s="71">
        <v>0.21052631578947401</v>
      </c>
      <c r="AA37" s="71">
        <v>8.7719298245614002E-2</v>
      </c>
      <c r="AB37" s="71">
        <v>4.3859649122807001E-2</v>
      </c>
      <c r="AC37" s="71">
        <v>5.2631578947368397E-2</v>
      </c>
      <c r="AD37" s="71">
        <v>3.5087719298245598E-2</v>
      </c>
      <c r="AE37" s="71">
        <v>1.7543859649122799E-2</v>
      </c>
      <c r="AG37" s="71">
        <v>0.55172413793103403</v>
      </c>
      <c r="AH37" s="71">
        <v>0.21264367816092</v>
      </c>
      <c r="AI37" s="71">
        <v>9.7701149425287404E-2</v>
      </c>
      <c r="AJ37" s="71">
        <v>4.5977011494252901E-2</v>
      </c>
      <c r="AK37" s="71">
        <v>3.4482758620689703E-2</v>
      </c>
      <c r="AL37" s="71">
        <v>3.4482758620689703E-2</v>
      </c>
      <c r="AM37" s="71">
        <v>2.2988505747126398E-2</v>
      </c>
    </row>
    <row r="38" spans="2:39">
      <c r="B38" s="2"/>
      <c r="C38" s="59"/>
      <c r="D38" s="65"/>
      <c r="K38" s="65"/>
      <c r="R38" s="65"/>
      <c r="Y38" s="65"/>
      <c r="AG38" s="65"/>
    </row>
    <row r="39" spans="2:39">
      <c r="B39" s="423" t="s">
        <v>81</v>
      </c>
      <c r="C39" s="391" t="s">
        <v>78</v>
      </c>
      <c r="D39" s="68">
        <v>208</v>
      </c>
      <c r="E39" s="68">
        <v>145</v>
      </c>
      <c r="F39" s="68">
        <v>104</v>
      </c>
      <c r="G39" s="68">
        <v>75</v>
      </c>
      <c r="H39" s="68">
        <v>464</v>
      </c>
      <c r="I39" s="68">
        <v>114</v>
      </c>
      <c r="K39" s="68">
        <v>201</v>
      </c>
      <c r="L39" s="68">
        <v>140</v>
      </c>
      <c r="M39" s="68">
        <v>102</v>
      </c>
      <c r="N39" s="68">
        <v>70</v>
      </c>
      <c r="O39" s="68">
        <v>394</v>
      </c>
      <c r="P39" s="68">
        <v>65</v>
      </c>
      <c r="R39" s="68">
        <v>209</v>
      </c>
      <c r="S39" s="68">
        <v>157</v>
      </c>
      <c r="T39" s="68">
        <v>133</v>
      </c>
      <c r="U39" s="68">
        <v>102</v>
      </c>
      <c r="V39" s="68">
        <v>295</v>
      </c>
      <c r="W39" s="68">
        <v>87</v>
      </c>
      <c r="Y39" s="68">
        <v>236</v>
      </c>
      <c r="Z39" s="68">
        <v>171</v>
      </c>
      <c r="AA39" s="68">
        <v>120</v>
      </c>
      <c r="AB39" s="68">
        <v>72</v>
      </c>
      <c r="AC39" s="68">
        <v>194</v>
      </c>
      <c r="AD39" s="68">
        <v>78</v>
      </c>
      <c r="AE39" s="68">
        <v>107</v>
      </c>
      <c r="AG39" s="68">
        <v>268</v>
      </c>
      <c r="AH39" s="68">
        <v>184</v>
      </c>
      <c r="AI39" s="68">
        <v>93</v>
      </c>
      <c r="AJ39" s="68">
        <v>58</v>
      </c>
      <c r="AK39" s="68">
        <v>140</v>
      </c>
      <c r="AL39" s="68">
        <v>77</v>
      </c>
      <c r="AM39" s="68">
        <v>98</v>
      </c>
    </row>
    <row r="40" spans="2:39">
      <c r="B40" s="423"/>
      <c r="C40" s="390"/>
      <c r="D40" s="71">
        <v>0.187387387387387</v>
      </c>
      <c r="E40" s="71">
        <v>0.13063063063063099</v>
      </c>
      <c r="F40" s="71">
        <v>9.3693693693693694E-2</v>
      </c>
      <c r="G40" s="71">
        <v>6.7567567567567599E-2</v>
      </c>
      <c r="H40" s="71">
        <v>0.41801801801801802</v>
      </c>
      <c r="I40" s="71">
        <v>0.102702702702703</v>
      </c>
      <c r="K40" s="71">
        <v>0.20679012345678999</v>
      </c>
      <c r="L40" s="71">
        <v>0.14403292181069999</v>
      </c>
      <c r="M40" s="71">
        <v>0.104938271604938</v>
      </c>
      <c r="N40" s="71">
        <v>7.2016460905349799E-2</v>
      </c>
      <c r="O40" s="71">
        <v>0.405349794238683</v>
      </c>
      <c r="P40" s="71">
        <v>6.6872427983539096E-2</v>
      </c>
      <c r="R40" s="71">
        <v>0.21261444557477099</v>
      </c>
      <c r="S40" s="71">
        <v>0.15971515768057001</v>
      </c>
      <c r="T40" s="71">
        <v>0.13530010172939999</v>
      </c>
      <c r="U40" s="71">
        <v>0.10376398779247201</v>
      </c>
      <c r="V40" s="71">
        <v>0.30010172939979701</v>
      </c>
      <c r="W40" s="71">
        <v>8.8504577822990801E-2</v>
      </c>
      <c r="Y40" s="71">
        <v>0.24130879345603301</v>
      </c>
      <c r="Z40" s="71">
        <v>0.17484662576687099</v>
      </c>
      <c r="AA40" s="71">
        <v>0.122699386503067</v>
      </c>
      <c r="AB40" s="71">
        <v>7.3619631901840496E-2</v>
      </c>
      <c r="AC40" s="71">
        <v>0.198364008179959</v>
      </c>
      <c r="AD40" s="71">
        <v>7.9754601226993904E-2</v>
      </c>
      <c r="AE40" s="71">
        <v>0.109406952965235</v>
      </c>
      <c r="AG40" s="71">
        <v>0.29193899782135102</v>
      </c>
      <c r="AH40" s="71">
        <v>0.200435729847495</v>
      </c>
      <c r="AI40" s="71">
        <v>0.10130718954248399</v>
      </c>
      <c r="AJ40" s="71">
        <v>6.31808278867102E-2</v>
      </c>
      <c r="AK40" s="71">
        <v>0.15250544662309401</v>
      </c>
      <c r="AL40" s="71">
        <v>8.38779956427015E-2</v>
      </c>
      <c r="AM40" s="71">
        <v>0.106753812636166</v>
      </c>
    </row>
    <row r="41" spans="2:39">
      <c r="B41" s="423"/>
      <c r="C41" s="392" t="s">
        <v>79</v>
      </c>
      <c r="D41" s="68">
        <v>9</v>
      </c>
      <c r="E41" s="68">
        <v>14</v>
      </c>
      <c r="F41" s="68">
        <v>7</v>
      </c>
      <c r="G41" s="68">
        <v>8</v>
      </c>
      <c r="H41" s="68">
        <v>51</v>
      </c>
      <c r="I41" s="68">
        <v>21</v>
      </c>
      <c r="K41" s="68">
        <v>16</v>
      </c>
      <c r="L41" s="68">
        <v>17</v>
      </c>
      <c r="M41" s="68">
        <v>14</v>
      </c>
      <c r="N41" s="68">
        <v>10</v>
      </c>
      <c r="O41" s="68">
        <v>42</v>
      </c>
      <c r="P41" s="68">
        <v>14</v>
      </c>
      <c r="R41" s="68">
        <v>23</v>
      </c>
      <c r="S41" s="68">
        <v>21</v>
      </c>
      <c r="T41" s="68">
        <v>8</v>
      </c>
      <c r="U41" s="68">
        <v>12</v>
      </c>
      <c r="V41" s="68">
        <v>37</v>
      </c>
      <c r="W41" s="68">
        <v>12</v>
      </c>
      <c r="Y41" s="68">
        <v>22</v>
      </c>
      <c r="Z41" s="68">
        <v>8</v>
      </c>
      <c r="AA41" s="68">
        <v>13</v>
      </c>
      <c r="AB41" s="68">
        <v>15</v>
      </c>
      <c r="AC41" s="68">
        <v>26</v>
      </c>
      <c r="AD41" s="68">
        <v>17</v>
      </c>
      <c r="AE41" s="68">
        <v>21</v>
      </c>
      <c r="AG41" s="68">
        <v>28</v>
      </c>
      <c r="AH41" s="68">
        <v>20</v>
      </c>
      <c r="AI41" s="68">
        <v>9</v>
      </c>
      <c r="AJ41" s="68">
        <v>11</v>
      </c>
      <c r="AK41" s="68">
        <v>19</v>
      </c>
      <c r="AL41" s="68">
        <v>12</v>
      </c>
      <c r="AM41" s="68">
        <v>19</v>
      </c>
    </row>
    <row r="42" spans="2:39">
      <c r="B42" s="423"/>
      <c r="C42" s="390"/>
      <c r="D42" s="71">
        <v>8.1818181818181804E-2</v>
      </c>
      <c r="E42" s="71">
        <v>0.12727272727272701</v>
      </c>
      <c r="F42" s="71">
        <v>6.3636363636363602E-2</v>
      </c>
      <c r="G42" s="71">
        <v>7.2727272727272696E-2</v>
      </c>
      <c r="H42" s="71">
        <v>0.46363636363636401</v>
      </c>
      <c r="I42" s="71">
        <v>0.190909090909091</v>
      </c>
      <c r="K42" s="71">
        <v>0.14159292035398199</v>
      </c>
      <c r="L42" s="71">
        <v>0.15044247787610601</v>
      </c>
      <c r="M42" s="71">
        <v>0.123893805309735</v>
      </c>
      <c r="N42" s="71">
        <v>8.8495575221238895E-2</v>
      </c>
      <c r="O42" s="71">
        <v>0.37168141592920401</v>
      </c>
      <c r="P42" s="71">
        <v>0.123893805309735</v>
      </c>
      <c r="R42" s="71">
        <v>0.20353982300885001</v>
      </c>
      <c r="S42" s="71">
        <v>0.185840707964602</v>
      </c>
      <c r="T42" s="71">
        <v>7.0796460176991205E-2</v>
      </c>
      <c r="U42" s="71">
        <v>0.106194690265487</v>
      </c>
      <c r="V42" s="71">
        <v>0.32743362831858402</v>
      </c>
      <c r="W42" s="71">
        <v>0.106194690265487</v>
      </c>
      <c r="Y42" s="71">
        <v>0.18032786885245899</v>
      </c>
      <c r="Z42" s="71">
        <v>6.5573770491803296E-2</v>
      </c>
      <c r="AA42" s="71">
        <v>0.10655737704918</v>
      </c>
      <c r="AB42" s="71">
        <v>0.12295081967213101</v>
      </c>
      <c r="AC42" s="71">
        <v>0.213114754098361</v>
      </c>
      <c r="AD42" s="71">
        <v>0.13934426229508201</v>
      </c>
      <c r="AE42" s="71">
        <v>0.17213114754098399</v>
      </c>
      <c r="AG42" s="71">
        <v>0.23728813559322001</v>
      </c>
      <c r="AH42" s="71">
        <v>0.169491525423729</v>
      </c>
      <c r="AI42" s="71">
        <v>7.6271186440677999E-2</v>
      </c>
      <c r="AJ42" s="71">
        <v>9.3220338983050793E-2</v>
      </c>
      <c r="AK42" s="71">
        <v>0.161016949152542</v>
      </c>
      <c r="AL42" s="71">
        <v>0.101694915254237</v>
      </c>
      <c r="AM42" s="71">
        <v>0.161016949152542</v>
      </c>
    </row>
    <row r="43" spans="2:39">
      <c r="B43" s="423"/>
      <c r="C43" s="392" t="s">
        <v>80</v>
      </c>
      <c r="D43" s="68">
        <v>0</v>
      </c>
      <c r="E43" s="68">
        <v>1</v>
      </c>
      <c r="F43" s="68">
        <v>0</v>
      </c>
      <c r="G43" s="68">
        <v>1</v>
      </c>
      <c r="H43" s="68">
        <v>4</v>
      </c>
      <c r="I43" s="68">
        <v>4</v>
      </c>
      <c r="K43" s="68">
        <v>5</v>
      </c>
      <c r="L43" s="68">
        <v>2</v>
      </c>
      <c r="M43" s="68">
        <v>5</v>
      </c>
      <c r="N43" s="68">
        <v>3</v>
      </c>
      <c r="O43" s="68">
        <v>15</v>
      </c>
      <c r="P43" s="68">
        <v>8</v>
      </c>
      <c r="R43" s="68">
        <v>8</v>
      </c>
      <c r="S43" s="68">
        <v>3</v>
      </c>
      <c r="T43" s="68">
        <v>3</v>
      </c>
      <c r="U43" s="68">
        <v>3</v>
      </c>
      <c r="V43" s="68">
        <v>16</v>
      </c>
      <c r="W43" s="68">
        <v>5</v>
      </c>
      <c r="Y43" s="68">
        <v>5</v>
      </c>
      <c r="Z43" s="68">
        <v>3</v>
      </c>
      <c r="AA43" s="68">
        <v>4</v>
      </c>
      <c r="AB43" s="68">
        <v>1</v>
      </c>
      <c r="AC43" s="68">
        <v>8</v>
      </c>
      <c r="AD43" s="68">
        <v>4</v>
      </c>
      <c r="AE43" s="68">
        <v>13</v>
      </c>
      <c r="AG43" s="68">
        <v>8</v>
      </c>
      <c r="AH43" s="68">
        <v>6</v>
      </c>
      <c r="AI43" s="68">
        <v>4</v>
      </c>
      <c r="AJ43" s="68">
        <v>1</v>
      </c>
      <c r="AK43" s="68">
        <v>10</v>
      </c>
      <c r="AL43" s="68">
        <v>6</v>
      </c>
      <c r="AM43" s="68">
        <v>8</v>
      </c>
    </row>
    <row r="44" spans="2:39">
      <c r="B44" s="423"/>
      <c r="C44" s="391"/>
      <c r="D44" s="71">
        <v>0</v>
      </c>
      <c r="E44" s="71">
        <v>0.1</v>
      </c>
      <c r="F44" s="71">
        <v>0</v>
      </c>
      <c r="G44" s="71">
        <v>0.1</v>
      </c>
      <c r="H44" s="71">
        <v>0.4</v>
      </c>
      <c r="I44" s="71">
        <v>0.4</v>
      </c>
      <c r="K44" s="71">
        <v>0.13157894736842099</v>
      </c>
      <c r="L44" s="71">
        <v>5.2631578947368397E-2</v>
      </c>
      <c r="M44" s="71">
        <v>0.13157894736842099</v>
      </c>
      <c r="N44" s="71">
        <v>7.8947368421052599E-2</v>
      </c>
      <c r="O44" s="71">
        <v>0.394736842105263</v>
      </c>
      <c r="P44" s="71">
        <v>0.21052631578947401</v>
      </c>
      <c r="R44" s="71">
        <v>0.21052631578947401</v>
      </c>
      <c r="S44" s="71">
        <v>7.8947368421052599E-2</v>
      </c>
      <c r="T44" s="71">
        <v>7.8947368421052599E-2</v>
      </c>
      <c r="U44" s="71">
        <v>7.8947368421052599E-2</v>
      </c>
      <c r="V44" s="71">
        <v>0.42105263157894701</v>
      </c>
      <c r="W44" s="71">
        <v>0.13157894736842099</v>
      </c>
      <c r="Y44" s="71">
        <v>0.13157894736842099</v>
      </c>
      <c r="Z44" s="71">
        <v>7.8947368421052599E-2</v>
      </c>
      <c r="AA44" s="71">
        <v>0.105263157894737</v>
      </c>
      <c r="AB44" s="71">
        <v>2.6315789473684199E-2</v>
      </c>
      <c r="AC44" s="71">
        <v>0.21052631578947401</v>
      </c>
      <c r="AD44" s="71">
        <v>0.105263157894737</v>
      </c>
      <c r="AE44" s="71">
        <v>0.34210526315789502</v>
      </c>
      <c r="AG44" s="71">
        <v>0.186046511627907</v>
      </c>
      <c r="AH44" s="71">
        <v>0.13953488372093001</v>
      </c>
      <c r="AI44" s="71">
        <v>9.3023255813953501E-2</v>
      </c>
      <c r="AJ44" s="71">
        <v>2.32558139534884E-2</v>
      </c>
      <c r="AK44" s="71">
        <v>0.232558139534884</v>
      </c>
      <c r="AL44" s="71">
        <v>0.13953488372093001</v>
      </c>
      <c r="AM44" s="71">
        <v>0.186046511627907</v>
      </c>
    </row>
    <row r="45" spans="2:39">
      <c r="C45" s="59"/>
      <c r="D45" s="65"/>
      <c r="K45" s="65"/>
      <c r="R45" s="65"/>
      <c r="Y45" s="65"/>
      <c r="AG45" s="65"/>
    </row>
    <row r="46" spans="2:39" ht="15" customHeight="1">
      <c r="B46" s="423" t="s">
        <v>227</v>
      </c>
      <c r="C46" s="377" t="s">
        <v>178</v>
      </c>
      <c r="D46" s="68">
        <v>1</v>
      </c>
      <c r="E46" s="68">
        <v>1</v>
      </c>
      <c r="F46" s="68">
        <v>1</v>
      </c>
      <c r="G46" s="68">
        <v>4</v>
      </c>
      <c r="H46" s="68">
        <v>42</v>
      </c>
      <c r="I46" s="68">
        <v>14</v>
      </c>
      <c r="K46" s="68">
        <v>4</v>
      </c>
      <c r="L46" s="68">
        <v>0</v>
      </c>
      <c r="M46" s="68">
        <v>3</v>
      </c>
      <c r="N46" s="68">
        <v>3</v>
      </c>
      <c r="O46" s="68">
        <v>31</v>
      </c>
      <c r="P46" s="68">
        <v>5</v>
      </c>
      <c r="R46" s="68">
        <v>8</v>
      </c>
      <c r="S46" s="68">
        <v>3</v>
      </c>
      <c r="T46" s="68">
        <v>5</v>
      </c>
      <c r="U46" s="68">
        <v>7</v>
      </c>
      <c r="V46" s="68">
        <v>28</v>
      </c>
      <c r="W46" s="68">
        <v>8</v>
      </c>
      <c r="Y46" s="68">
        <v>6</v>
      </c>
      <c r="Z46" s="68">
        <v>7</v>
      </c>
      <c r="AA46" s="68">
        <v>7</v>
      </c>
      <c r="AB46" s="68">
        <v>7</v>
      </c>
      <c r="AC46" s="68">
        <v>21</v>
      </c>
      <c r="AD46" s="68">
        <v>8</v>
      </c>
      <c r="AE46" s="68">
        <v>12</v>
      </c>
      <c r="AG46" s="68">
        <v>5</v>
      </c>
      <c r="AH46" s="68">
        <v>3</v>
      </c>
      <c r="AI46" s="68">
        <v>3</v>
      </c>
      <c r="AJ46" s="68">
        <v>3</v>
      </c>
      <c r="AK46" s="68">
        <v>11</v>
      </c>
      <c r="AL46" s="68">
        <v>4</v>
      </c>
      <c r="AM46" s="68">
        <v>2</v>
      </c>
    </row>
    <row r="47" spans="2:39" ht="15" customHeight="1">
      <c r="B47" s="423"/>
      <c r="C47" s="395"/>
      <c r="D47" s="71">
        <v>1.58730158730159E-2</v>
      </c>
      <c r="E47" s="71">
        <v>1.58730158730159E-2</v>
      </c>
      <c r="F47" s="71">
        <v>1.58730158730159E-2</v>
      </c>
      <c r="G47" s="71">
        <v>6.3492063492063502E-2</v>
      </c>
      <c r="H47" s="71">
        <v>0.66666666666666696</v>
      </c>
      <c r="I47" s="71">
        <v>0.22222222222222199</v>
      </c>
      <c r="K47" s="71">
        <v>8.6956521739130405E-2</v>
      </c>
      <c r="L47" s="71">
        <v>0</v>
      </c>
      <c r="M47" s="71">
        <v>6.5217391304347797E-2</v>
      </c>
      <c r="N47" s="71">
        <v>6.5217391304347797E-2</v>
      </c>
      <c r="O47" s="71">
        <v>0.67391304347826098</v>
      </c>
      <c r="P47" s="71">
        <v>0.108695652173913</v>
      </c>
      <c r="R47" s="71">
        <v>0.13559322033898299</v>
      </c>
      <c r="S47" s="71">
        <v>5.0847457627118599E-2</v>
      </c>
      <c r="T47" s="71">
        <v>8.4745762711864403E-2</v>
      </c>
      <c r="U47" s="71">
        <v>0.11864406779661001</v>
      </c>
      <c r="V47" s="71">
        <v>0.47457627118644102</v>
      </c>
      <c r="W47" s="71">
        <v>0.13559322033898299</v>
      </c>
      <c r="Y47" s="71">
        <v>8.8235294117647106E-2</v>
      </c>
      <c r="Z47" s="71">
        <v>0.10294117647058799</v>
      </c>
      <c r="AA47" s="71">
        <v>0.10294117647058799</v>
      </c>
      <c r="AB47" s="71">
        <v>0.10294117647058799</v>
      </c>
      <c r="AC47" s="71">
        <v>0.308823529411765</v>
      </c>
      <c r="AD47" s="71">
        <v>0.11764705882352899</v>
      </c>
      <c r="AE47" s="71">
        <v>0.17647058823529399</v>
      </c>
      <c r="AG47" s="71">
        <v>0.16129032258064499</v>
      </c>
      <c r="AH47" s="71">
        <v>9.6774193548387094E-2</v>
      </c>
      <c r="AI47" s="71">
        <v>9.6774193548387094E-2</v>
      </c>
      <c r="AJ47" s="71">
        <v>9.6774193548387094E-2</v>
      </c>
      <c r="AK47" s="71">
        <v>0.35483870967741898</v>
      </c>
      <c r="AL47" s="71">
        <v>0.12903225806451599</v>
      </c>
      <c r="AM47" s="71">
        <v>6.4516129032258104E-2</v>
      </c>
    </row>
    <row r="48" spans="2:39" ht="15" customHeight="1">
      <c r="B48" s="423"/>
      <c r="C48" s="381" t="s">
        <v>177</v>
      </c>
      <c r="D48" s="68">
        <v>8</v>
      </c>
      <c r="E48" s="68">
        <v>14</v>
      </c>
      <c r="F48" s="68">
        <v>13</v>
      </c>
      <c r="G48" s="68">
        <v>8</v>
      </c>
      <c r="H48" s="68">
        <v>87</v>
      </c>
      <c r="I48" s="68">
        <v>11</v>
      </c>
      <c r="K48" s="68">
        <v>10</v>
      </c>
      <c r="L48" s="68">
        <v>13</v>
      </c>
      <c r="M48" s="68">
        <v>11</v>
      </c>
      <c r="N48" s="68">
        <v>16</v>
      </c>
      <c r="O48" s="68">
        <v>78</v>
      </c>
      <c r="P48" s="68">
        <v>2</v>
      </c>
      <c r="R48" s="68">
        <v>12</v>
      </c>
      <c r="S48" s="68">
        <v>28</v>
      </c>
      <c r="T48" s="68">
        <v>19</v>
      </c>
      <c r="U48" s="68">
        <v>24</v>
      </c>
      <c r="V48" s="68">
        <v>60</v>
      </c>
      <c r="W48" s="68">
        <v>10</v>
      </c>
      <c r="Y48" s="68">
        <v>25</v>
      </c>
      <c r="Z48" s="68">
        <v>18</v>
      </c>
      <c r="AA48" s="68">
        <v>23</v>
      </c>
      <c r="AB48" s="68">
        <v>16</v>
      </c>
      <c r="AC48" s="68">
        <v>27</v>
      </c>
      <c r="AD48" s="68">
        <v>15</v>
      </c>
      <c r="AE48" s="68">
        <v>14</v>
      </c>
      <c r="AG48" s="68">
        <v>27</v>
      </c>
      <c r="AH48" s="68">
        <v>30</v>
      </c>
      <c r="AI48" s="68">
        <v>15</v>
      </c>
      <c r="AJ48" s="68">
        <v>12</v>
      </c>
      <c r="AK48" s="68">
        <v>18</v>
      </c>
      <c r="AL48" s="68">
        <v>11</v>
      </c>
      <c r="AM48" s="68">
        <v>9</v>
      </c>
    </row>
    <row r="49" spans="2:39" ht="15" customHeight="1">
      <c r="B49" s="423"/>
      <c r="C49" s="395"/>
      <c r="D49" s="71">
        <v>5.6737588652482303E-2</v>
      </c>
      <c r="E49" s="71">
        <v>9.9290780141844004E-2</v>
      </c>
      <c r="F49" s="71">
        <v>9.2198581560283696E-2</v>
      </c>
      <c r="G49" s="71">
        <v>5.6737588652482303E-2</v>
      </c>
      <c r="H49" s="71">
        <v>0.61702127659574502</v>
      </c>
      <c r="I49" s="71">
        <v>7.8014184397163094E-2</v>
      </c>
      <c r="K49" s="71">
        <v>7.69230769230769E-2</v>
      </c>
      <c r="L49" s="71">
        <v>0.1</v>
      </c>
      <c r="M49" s="71">
        <v>8.4615384615384606E-2</v>
      </c>
      <c r="N49" s="71">
        <v>0.123076923076923</v>
      </c>
      <c r="O49" s="71">
        <v>0.6</v>
      </c>
      <c r="P49" s="71">
        <v>1.5384615384615399E-2</v>
      </c>
      <c r="R49" s="71">
        <v>7.8431372549019607E-2</v>
      </c>
      <c r="S49" s="71">
        <v>0.18300653594771199</v>
      </c>
      <c r="T49" s="71">
        <v>0.12418300653594801</v>
      </c>
      <c r="U49" s="71">
        <v>0.15686274509803899</v>
      </c>
      <c r="V49" s="71">
        <v>0.39215686274509798</v>
      </c>
      <c r="W49" s="71">
        <v>6.5359477124182996E-2</v>
      </c>
      <c r="Y49" s="71">
        <v>0.18115942028985499</v>
      </c>
      <c r="Z49" s="71">
        <v>0.13043478260869601</v>
      </c>
      <c r="AA49" s="71">
        <v>0.16666666666666699</v>
      </c>
      <c r="AB49" s="71">
        <v>0.115942028985507</v>
      </c>
      <c r="AC49" s="71">
        <v>0.19565217391304299</v>
      </c>
      <c r="AD49" s="71">
        <v>0.108695652173913</v>
      </c>
      <c r="AE49" s="71">
        <v>0.101449275362319</v>
      </c>
      <c r="AG49" s="71">
        <v>0.22131147540983601</v>
      </c>
      <c r="AH49" s="71">
        <v>0.24590163934426201</v>
      </c>
      <c r="AI49" s="71">
        <v>0.12295081967213101</v>
      </c>
      <c r="AJ49" s="71">
        <v>9.8360655737704902E-2</v>
      </c>
      <c r="AK49" s="71">
        <v>0.14754098360655701</v>
      </c>
      <c r="AL49" s="71">
        <v>9.0163934426229497E-2</v>
      </c>
      <c r="AM49" s="71">
        <v>7.3770491803278701E-2</v>
      </c>
    </row>
    <row r="50" spans="2:39" ht="15" customHeight="1">
      <c r="B50" s="423"/>
      <c r="C50" s="381" t="s">
        <v>179</v>
      </c>
      <c r="D50" s="68">
        <v>14</v>
      </c>
      <c r="E50" s="68">
        <v>13</v>
      </c>
      <c r="F50" s="68">
        <v>12</v>
      </c>
      <c r="G50" s="68">
        <v>16</v>
      </c>
      <c r="H50" s="68">
        <v>60</v>
      </c>
      <c r="I50" s="68">
        <v>10</v>
      </c>
      <c r="K50" s="68">
        <v>15</v>
      </c>
      <c r="L50" s="68">
        <v>17</v>
      </c>
      <c r="M50" s="68">
        <v>10</v>
      </c>
      <c r="N50" s="68">
        <v>21</v>
      </c>
      <c r="O50" s="68">
        <v>60</v>
      </c>
      <c r="P50" s="68">
        <v>6</v>
      </c>
      <c r="R50" s="68">
        <v>18</v>
      </c>
      <c r="S50" s="68">
        <v>20</v>
      </c>
      <c r="T50" s="68">
        <v>14</v>
      </c>
      <c r="U50" s="68">
        <v>28</v>
      </c>
      <c r="V50" s="68">
        <v>37</v>
      </c>
      <c r="W50" s="68">
        <v>4</v>
      </c>
      <c r="Y50" s="68">
        <v>11</v>
      </c>
      <c r="Z50" s="68">
        <v>21</v>
      </c>
      <c r="AA50" s="68">
        <v>20</v>
      </c>
      <c r="AB50" s="68">
        <v>12</v>
      </c>
      <c r="AC50" s="68">
        <v>25</v>
      </c>
      <c r="AD50" s="68">
        <v>8</v>
      </c>
      <c r="AE50" s="68">
        <v>8</v>
      </c>
      <c r="AG50" s="68">
        <v>30</v>
      </c>
      <c r="AH50" s="68">
        <v>20</v>
      </c>
      <c r="AI50" s="68">
        <v>10</v>
      </c>
      <c r="AJ50" s="68">
        <v>15</v>
      </c>
      <c r="AK50" s="68">
        <v>12</v>
      </c>
      <c r="AL50" s="68">
        <v>8</v>
      </c>
      <c r="AM50" s="68">
        <v>5</v>
      </c>
    </row>
    <row r="51" spans="2:39" ht="15" customHeight="1">
      <c r="B51" s="423"/>
      <c r="C51" s="395"/>
      <c r="D51" s="71">
        <v>0.112</v>
      </c>
      <c r="E51" s="71">
        <v>0.104</v>
      </c>
      <c r="F51" s="71">
        <v>9.6000000000000002E-2</v>
      </c>
      <c r="G51" s="71">
        <v>0.128</v>
      </c>
      <c r="H51" s="71">
        <v>0.48</v>
      </c>
      <c r="I51" s="71">
        <v>0.08</v>
      </c>
      <c r="K51" s="71">
        <v>0.116279069767442</v>
      </c>
      <c r="L51" s="71">
        <v>0.13178294573643401</v>
      </c>
      <c r="M51" s="71">
        <v>7.7519379844961198E-2</v>
      </c>
      <c r="N51" s="71">
        <v>0.162790697674419</v>
      </c>
      <c r="O51" s="71">
        <v>0.46511627906976699</v>
      </c>
      <c r="P51" s="71">
        <v>4.6511627906976702E-2</v>
      </c>
      <c r="R51" s="71">
        <v>0.14876033057851201</v>
      </c>
      <c r="S51" s="71">
        <v>0.165289256198347</v>
      </c>
      <c r="T51" s="71">
        <v>0.11570247933884301</v>
      </c>
      <c r="U51" s="71">
        <v>0.23140495867768601</v>
      </c>
      <c r="V51" s="71">
        <v>0.30578512396694202</v>
      </c>
      <c r="W51" s="71">
        <v>3.3057851239669402E-2</v>
      </c>
      <c r="Y51" s="71">
        <v>0.104761904761905</v>
      </c>
      <c r="Z51" s="71">
        <v>0.2</v>
      </c>
      <c r="AA51" s="71">
        <v>0.19047619047618999</v>
      </c>
      <c r="AB51" s="71">
        <v>0.114285714285714</v>
      </c>
      <c r="AC51" s="71">
        <v>0.238095238095238</v>
      </c>
      <c r="AD51" s="71">
        <v>7.6190476190476197E-2</v>
      </c>
      <c r="AE51" s="71">
        <v>7.6190476190476197E-2</v>
      </c>
      <c r="AG51" s="71">
        <v>0.3</v>
      </c>
      <c r="AH51" s="71">
        <v>0.2</v>
      </c>
      <c r="AI51" s="71">
        <v>0.1</v>
      </c>
      <c r="AJ51" s="71">
        <v>0.15</v>
      </c>
      <c r="AK51" s="71">
        <v>0.12</v>
      </c>
      <c r="AL51" s="71">
        <v>0.08</v>
      </c>
      <c r="AM51" s="71">
        <v>0.05</v>
      </c>
    </row>
    <row r="52" spans="2:39" ht="15" customHeight="1">
      <c r="B52" s="423"/>
      <c r="C52" s="381" t="s">
        <v>157</v>
      </c>
      <c r="D52" s="68">
        <v>14</v>
      </c>
      <c r="E52" s="68">
        <v>15</v>
      </c>
      <c r="F52" s="68">
        <v>22</v>
      </c>
      <c r="G52" s="68">
        <v>7</v>
      </c>
      <c r="H52" s="68">
        <v>25</v>
      </c>
      <c r="I52" s="68">
        <v>4</v>
      </c>
      <c r="K52" s="68">
        <v>19</v>
      </c>
      <c r="L52" s="68">
        <v>18</v>
      </c>
      <c r="M52" s="68">
        <v>12</v>
      </c>
      <c r="N52" s="68">
        <v>9</v>
      </c>
      <c r="O52" s="68">
        <v>11</v>
      </c>
      <c r="P52" s="68">
        <v>0</v>
      </c>
      <c r="R52" s="68">
        <v>22</v>
      </c>
      <c r="S52" s="68">
        <v>19</v>
      </c>
      <c r="T52" s="68">
        <v>19</v>
      </c>
      <c r="U52" s="68">
        <v>10</v>
      </c>
      <c r="V52" s="68">
        <v>9</v>
      </c>
      <c r="W52" s="68">
        <v>0</v>
      </c>
      <c r="Y52" s="68">
        <v>34</v>
      </c>
      <c r="Z52" s="68">
        <v>18</v>
      </c>
      <c r="AA52" s="68">
        <v>24</v>
      </c>
      <c r="AB52" s="68">
        <v>13</v>
      </c>
      <c r="AC52" s="68">
        <v>13</v>
      </c>
      <c r="AD52" s="68">
        <v>1</v>
      </c>
      <c r="AE52" s="68">
        <v>3</v>
      </c>
      <c r="AG52" s="68">
        <v>24</v>
      </c>
      <c r="AH52" s="68">
        <v>28</v>
      </c>
      <c r="AI52" s="68">
        <v>8</v>
      </c>
      <c r="AJ52" s="68">
        <v>7</v>
      </c>
      <c r="AK52" s="68">
        <v>2</v>
      </c>
      <c r="AL52" s="68">
        <v>1</v>
      </c>
      <c r="AM52" s="68">
        <v>0</v>
      </c>
    </row>
    <row r="53" spans="2:39" ht="15" customHeight="1">
      <c r="B53" s="423"/>
      <c r="C53" s="395"/>
      <c r="D53" s="71">
        <v>0.160919540229885</v>
      </c>
      <c r="E53" s="71">
        <v>0.17241379310344801</v>
      </c>
      <c r="F53" s="71">
        <v>0.252873563218391</v>
      </c>
      <c r="G53" s="71">
        <v>8.04597701149425E-2</v>
      </c>
      <c r="H53" s="71">
        <v>0.28735632183908</v>
      </c>
      <c r="I53" s="71">
        <v>4.5977011494252901E-2</v>
      </c>
      <c r="K53" s="71">
        <v>0.27536231884057999</v>
      </c>
      <c r="L53" s="71">
        <v>0.26086956521739102</v>
      </c>
      <c r="M53" s="71">
        <v>0.173913043478261</v>
      </c>
      <c r="N53" s="71">
        <v>0.13043478260869601</v>
      </c>
      <c r="O53" s="71">
        <v>0.15942028985507201</v>
      </c>
      <c r="P53" s="71">
        <v>0</v>
      </c>
      <c r="R53" s="71">
        <v>0.278481012658228</v>
      </c>
      <c r="S53" s="71">
        <v>0.240506329113924</v>
      </c>
      <c r="T53" s="71">
        <v>0.240506329113924</v>
      </c>
      <c r="U53" s="71">
        <v>0.126582278481013</v>
      </c>
      <c r="V53" s="71">
        <v>0.113924050632911</v>
      </c>
      <c r="W53" s="71">
        <v>0</v>
      </c>
      <c r="Y53" s="71">
        <v>0.320754716981132</v>
      </c>
      <c r="Z53" s="71">
        <v>0.169811320754717</v>
      </c>
      <c r="AA53" s="71">
        <v>0.22641509433962301</v>
      </c>
      <c r="AB53" s="71">
        <v>0.122641509433962</v>
      </c>
      <c r="AC53" s="71">
        <v>0.122641509433962</v>
      </c>
      <c r="AD53" s="72">
        <v>9.4339622641509396E-3</v>
      </c>
      <c r="AE53" s="71">
        <v>2.83018867924528E-2</v>
      </c>
      <c r="AG53" s="71">
        <v>0.34285714285714303</v>
      </c>
      <c r="AH53" s="71">
        <v>0.4</v>
      </c>
      <c r="AI53" s="71">
        <v>0.114285714285714</v>
      </c>
      <c r="AJ53" s="71">
        <v>0.1</v>
      </c>
      <c r="AK53" s="71">
        <v>2.8571428571428598E-2</v>
      </c>
      <c r="AL53" s="71">
        <v>1.4285714285714299E-2</v>
      </c>
      <c r="AM53" s="71">
        <v>0</v>
      </c>
    </row>
    <row r="54" spans="2:39" ht="15" customHeight="1">
      <c r="B54" s="423"/>
      <c r="C54" s="381" t="s">
        <v>171</v>
      </c>
      <c r="D54" s="68">
        <v>39</v>
      </c>
      <c r="E54" s="68">
        <v>25</v>
      </c>
      <c r="F54" s="68">
        <v>9</v>
      </c>
      <c r="G54" s="68">
        <v>8</v>
      </c>
      <c r="H54" s="68">
        <v>23</v>
      </c>
      <c r="I54" s="68">
        <v>2</v>
      </c>
      <c r="K54" s="68">
        <v>31</v>
      </c>
      <c r="L54" s="68">
        <v>25</v>
      </c>
      <c r="M54" s="68">
        <v>18</v>
      </c>
      <c r="N54" s="68">
        <v>5</v>
      </c>
      <c r="O54" s="68">
        <v>13</v>
      </c>
      <c r="P54" s="68">
        <v>1</v>
      </c>
      <c r="R54" s="68">
        <v>29</v>
      </c>
      <c r="S54" s="68">
        <v>22</v>
      </c>
      <c r="T54" s="68">
        <v>12</v>
      </c>
      <c r="U54" s="68">
        <v>8</v>
      </c>
      <c r="V54" s="68">
        <v>6</v>
      </c>
      <c r="W54" s="68">
        <v>0</v>
      </c>
      <c r="Y54" s="68">
        <v>33</v>
      </c>
      <c r="Z54" s="68">
        <v>31</v>
      </c>
      <c r="AA54" s="68">
        <v>15</v>
      </c>
      <c r="AB54" s="68">
        <v>8</v>
      </c>
      <c r="AC54" s="68">
        <v>3</v>
      </c>
      <c r="AD54" s="68">
        <v>2</v>
      </c>
      <c r="AE54" s="68">
        <v>0</v>
      </c>
      <c r="AG54" s="68">
        <v>38</v>
      </c>
      <c r="AH54" s="68">
        <v>21</v>
      </c>
      <c r="AI54" s="68">
        <v>12</v>
      </c>
      <c r="AJ54" s="68">
        <v>7</v>
      </c>
      <c r="AK54" s="68">
        <v>4</v>
      </c>
      <c r="AL54" s="68">
        <v>3</v>
      </c>
      <c r="AM54" s="68">
        <v>0</v>
      </c>
    </row>
    <row r="55" spans="2:39" ht="15" customHeight="1">
      <c r="B55" s="423"/>
      <c r="C55" s="395"/>
      <c r="D55" s="71">
        <v>0.36792452830188699</v>
      </c>
      <c r="E55" s="71">
        <v>0.235849056603774</v>
      </c>
      <c r="F55" s="71">
        <v>8.4905660377358499E-2</v>
      </c>
      <c r="G55" s="71">
        <v>7.5471698113207503E-2</v>
      </c>
      <c r="H55" s="71">
        <v>0.21698113207547201</v>
      </c>
      <c r="I55" s="71">
        <v>1.88679245283019E-2</v>
      </c>
      <c r="K55" s="71">
        <v>0.33333333333333298</v>
      </c>
      <c r="L55" s="71">
        <v>0.26881720430107497</v>
      </c>
      <c r="M55" s="71">
        <v>0.19354838709677399</v>
      </c>
      <c r="N55" s="71">
        <v>5.3763440860215103E-2</v>
      </c>
      <c r="O55" s="71">
        <v>0.13978494623655899</v>
      </c>
      <c r="P55" s="71">
        <v>1.0752688172042999E-2</v>
      </c>
      <c r="R55" s="71">
        <v>0.37662337662337703</v>
      </c>
      <c r="S55" s="71">
        <v>0.28571428571428598</v>
      </c>
      <c r="T55" s="71">
        <v>0.15584415584415601</v>
      </c>
      <c r="U55" s="71">
        <v>0.103896103896104</v>
      </c>
      <c r="V55" s="71">
        <v>7.7922077922077906E-2</v>
      </c>
      <c r="W55" s="71">
        <v>0</v>
      </c>
      <c r="Y55" s="71">
        <v>0.35869565217391303</v>
      </c>
      <c r="Z55" s="71">
        <v>0.33695652173912999</v>
      </c>
      <c r="AA55" s="71">
        <v>0.16304347826087001</v>
      </c>
      <c r="AB55" s="71">
        <v>8.6956521739130405E-2</v>
      </c>
      <c r="AC55" s="71">
        <v>3.2608695652173898E-2</v>
      </c>
      <c r="AD55" s="71">
        <v>2.1739130434782601E-2</v>
      </c>
      <c r="AE55" s="71">
        <v>0</v>
      </c>
      <c r="AG55" s="71">
        <v>0.44705882352941201</v>
      </c>
      <c r="AH55" s="71">
        <v>0.247058823529412</v>
      </c>
      <c r="AI55" s="71">
        <v>0.14117647058823499</v>
      </c>
      <c r="AJ55" s="71">
        <v>8.2352941176470601E-2</v>
      </c>
      <c r="AK55" s="71">
        <v>4.7058823529411799E-2</v>
      </c>
      <c r="AL55" s="71">
        <v>3.5294117647058802E-2</v>
      </c>
      <c r="AM55" s="71">
        <v>0</v>
      </c>
    </row>
    <row r="56" spans="2:39" ht="15" customHeight="1">
      <c r="B56" s="423"/>
      <c r="C56" s="381" t="s">
        <v>172</v>
      </c>
      <c r="D56" s="68">
        <v>34</v>
      </c>
      <c r="E56" s="68">
        <v>20</v>
      </c>
      <c r="F56" s="68">
        <v>8</v>
      </c>
      <c r="G56" s="68">
        <v>6</v>
      </c>
      <c r="H56" s="68">
        <v>5</v>
      </c>
      <c r="I56" s="68">
        <v>0</v>
      </c>
      <c r="K56" s="68">
        <v>26</v>
      </c>
      <c r="L56" s="68">
        <v>15</v>
      </c>
      <c r="M56" s="68">
        <v>7</v>
      </c>
      <c r="N56" s="68">
        <v>2</v>
      </c>
      <c r="O56" s="68">
        <v>3</v>
      </c>
      <c r="P56" s="68">
        <v>0</v>
      </c>
      <c r="R56" s="68">
        <v>40</v>
      </c>
      <c r="S56" s="68">
        <v>16</v>
      </c>
      <c r="T56" s="68">
        <v>10</v>
      </c>
      <c r="U56" s="68">
        <v>1</v>
      </c>
      <c r="V56" s="68">
        <v>4</v>
      </c>
      <c r="W56" s="68">
        <v>0</v>
      </c>
      <c r="Y56" s="68">
        <v>37</v>
      </c>
      <c r="Z56" s="68">
        <v>10</v>
      </c>
      <c r="AA56" s="68">
        <v>4</v>
      </c>
      <c r="AB56" s="68">
        <v>3</v>
      </c>
      <c r="AC56" s="68">
        <v>2</v>
      </c>
      <c r="AD56" s="68">
        <v>0</v>
      </c>
      <c r="AE56" s="68">
        <v>0</v>
      </c>
      <c r="AG56" s="68">
        <v>51</v>
      </c>
      <c r="AH56" s="68">
        <v>17</v>
      </c>
      <c r="AI56" s="68">
        <v>7</v>
      </c>
      <c r="AJ56" s="68">
        <v>2</v>
      </c>
      <c r="AK56" s="68">
        <v>1</v>
      </c>
      <c r="AL56" s="68">
        <v>0</v>
      </c>
      <c r="AM56" s="68">
        <v>0</v>
      </c>
    </row>
    <row r="57" spans="2:39" ht="15" customHeight="1">
      <c r="B57" s="423"/>
      <c r="C57" s="395"/>
      <c r="D57" s="71">
        <v>0.465753424657534</v>
      </c>
      <c r="E57" s="71">
        <v>0.27397260273972601</v>
      </c>
      <c r="F57" s="71">
        <v>0.10958904109589</v>
      </c>
      <c r="G57" s="71">
        <v>8.2191780821917804E-2</v>
      </c>
      <c r="H57" s="71">
        <v>6.8493150684931503E-2</v>
      </c>
      <c r="I57" s="71">
        <v>0</v>
      </c>
      <c r="K57" s="71">
        <v>0.490566037735849</v>
      </c>
      <c r="L57" s="71">
        <v>0.28301886792452802</v>
      </c>
      <c r="M57" s="71">
        <v>0.13207547169811301</v>
      </c>
      <c r="N57" s="71">
        <v>3.77358490566038E-2</v>
      </c>
      <c r="O57" s="71">
        <v>5.6603773584905703E-2</v>
      </c>
      <c r="P57" s="71">
        <v>0</v>
      </c>
      <c r="R57" s="71">
        <v>0.56338028169014098</v>
      </c>
      <c r="S57" s="71">
        <v>0.22535211267605601</v>
      </c>
      <c r="T57" s="71">
        <v>0.140845070422535</v>
      </c>
      <c r="U57" s="71">
        <v>1.4084507042253501E-2</v>
      </c>
      <c r="V57" s="71">
        <v>5.63380281690141E-2</v>
      </c>
      <c r="W57" s="71">
        <v>0</v>
      </c>
      <c r="Y57" s="71">
        <v>0.66071428571428603</v>
      </c>
      <c r="Z57" s="71">
        <v>0.17857142857142899</v>
      </c>
      <c r="AA57" s="71">
        <v>7.1428571428571397E-2</v>
      </c>
      <c r="AB57" s="71">
        <v>5.3571428571428603E-2</v>
      </c>
      <c r="AC57" s="71">
        <v>3.5714285714285698E-2</v>
      </c>
      <c r="AD57" s="71">
        <v>0</v>
      </c>
      <c r="AE57" s="71">
        <v>0</v>
      </c>
      <c r="AG57" s="71">
        <v>0.65384615384615397</v>
      </c>
      <c r="AH57" s="71">
        <v>0.21794871794871801</v>
      </c>
      <c r="AI57" s="71">
        <v>8.9743589743589702E-2</v>
      </c>
      <c r="AJ57" s="71">
        <v>2.5641025641025599E-2</v>
      </c>
      <c r="AK57" s="71">
        <v>1.2820512820512799E-2</v>
      </c>
      <c r="AL57" s="71">
        <v>0</v>
      </c>
      <c r="AM57" s="71">
        <v>0</v>
      </c>
    </row>
    <row r="58" spans="2:39" ht="15" customHeight="1">
      <c r="B58" s="423"/>
      <c r="C58" s="381" t="s">
        <v>173</v>
      </c>
      <c r="D58" s="68">
        <v>6</v>
      </c>
      <c r="E58" s="68">
        <v>2</v>
      </c>
      <c r="F58" s="68">
        <v>0</v>
      </c>
      <c r="G58" s="68">
        <v>0</v>
      </c>
      <c r="H58" s="68">
        <v>0</v>
      </c>
      <c r="I58" s="68">
        <v>0</v>
      </c>
      <c r="K58" s="68">
        <v>3</v>
      </c>
      <c r="L58" s="68">
        <v>0</v>
      </c>
      <c r="M58" s="68">
        <v>0</v>
      </c>
      <c r="N58" s="68">
        <v>0</v>
      </c>
      <c r="O58" s="68">
        <v>0</v>
      </c>
      <c r="P58" s="68">
        <v>0</v>
      </c>
      <c r="R58" s="68">
        <v>3</v>
      </c>
      <c r="S58" s="68">
        <v>1</v>
      </c>
      <c r="T58" s="68">
        <v>0</v>
      </c>
      <c r="U58" s="68">
        <v>0</v>
      </c>
      <c r="V58" s="68">
        <v>0</v>
      </c>
      <c r="W58" s="68">
        <v>0</v>
      </c>
      <c r="Y58" s="68">
        <v>1</v>
      </c>
      <c r="Z58" s="68">
        <v>1</v>
      </c>
      <c r="AA58" s="68">
        <v>0</v>
      </c>
      <c r="AB58" s="68">
        <v>0</v>
      </c>
      <c r="AC58" s="68">
        <v>0</v>
      </c>
      <c r="AD58" s="68">
        <v>0</v>
      </c>
      <c r="AE58" s="68">
        <v>0</v>
      </c>
      <c r="AG58" s="68">
        <v>3</v>
      </c>
      <c r="AH58" s="68">
        <v>0</v>
      </c>
      <c r="AI58" s="68">
        <v>0</v>
      </c>
      <c r="AJ58" s="68">
        <v>0</v>
      </c>
      <c r="AK58" s="68">
        <v>0</v>
      </c>
      <c r="AL58" s="68">
        <v>0</v>
      </c>
      <c r="AM58" s="68">
        <v>0</v>
      </c>
    </row>
    <row r="59" spans="2:39" ht="15" customHeight="1">
      <c r="B59" s="423"/>
      <c r="C59" s="395"/>
      <c r="D59" s="71">
        <v>0.75</v>
      </c>
      <c r="E59" s="71">
        <v>0.25</v>
      </c>
      <c r="F59" s="71">
        <v>0</v>
      </c>
      <c r="G59" s="71">
        <v>0</v>
      </c>
      <c r="H59" s="71">
        <v>0</v>
      </c>
      <c r="I59" s="71">
        <v>0</v>
      </c>
      <c r="K59" s="71">
        <v>1</v>
      </c>
      <c r="L59" s="71">
        <v>0</v>
      </c>
      <c r="M59" s="71">
        <v>0</v>
      </c>
      <c r="N59" s="71">
        <v>0</v>
      </c>
      <c r="O59" s="71">
        <v>0</v>
      </c>
      <c r="P59" s="71">
        <v>0</v>
      </c>
      <c r="R59" s="71">
        <v>0.75</v>
      </c>
      <c r="S59" s="71">
        <v>0.25</v>
      </c>
      <c r="T59" s="71">
        <v>0</v>
      </c>
      <c r="U59" s="71">
        <v>0</v>
      </c>
      <c r="V59" s="71">
        <v>0</v>
      </c>
      <c r="W59" s="71">
        <v>0</v>
      </c>
      <c r="Y59" s="71">
        <v>0.5</v>
      </c>
      <c r="Z59" s="71">
        <v>0.5</v>
      </c>
      <c r="AA59" s="71">
        <v>0</v>
      </c>
      <c r="AB59" s="71">
        <v>0</v>
      </c>
      <c r="AC59" s="71">
        <v>0</v>
      </c>
      <c r="AD59" s="71">
        <v>0</v>
      </c>
      <c r="AE59" s="71">
        <v>0</v>
      </c>
      <c r="AG59" s="71">
        <v>1</v>
      </c>
      <c r="AH59" s="71">
        <v>0</v>
      </c>
      <c r="AI59" s="71">
        <v>0</v>
      </c>
      <c r="AJ59" s="71">
        <v>0</v>
      </c>
      <c r="AK59" s="71">
        <v>0</v>
      </c>
      <c r="AL59" s="71">
        <v>0</v>
      </c>
      <c r="AM59" s="71">
        <v>0</v>
      </c>
    </row>
    <row r="60" spans="2:39" ht="15" customHeight="1">
      <c r="B60" s="423"/>
      <c r="C60" s="381" t="s">
        <v>174</v>
      </c>
      <c r="D60" s="68">
        <v>15</v>
      </c>
      <c r="E60" s="68">
        <v>4</v>
      </c>
      <c r="F60" s="68">
        <v>9</v>
      </c>
      <c r="G60" s="68">
        <v>7</v>
      </c>
      <c r="H60" s="68">
        <v>13</v>
      </c>
      <c r="I60" s="68">
        <v>2</v>
      </c>
      <c r="K60" s="68">
        <v>20</v>
      </c>
      <c r="L60" s="68">
        <v>16</v>
      </c>
      <c r="M60" s="68">
        <v>10</v>
      </c>
      <c r="N60" s="68">
        <v>6</v>
      </c>
      <c r="O60" s="68">
        <v>21</v>
      </c>
      <c r="P60" s="68">
        <v>3</v>
      </c>
      <c r="R60" s="68">
        <v>12</v>
      </c>
      <c r="S60" s="68">
        <v>5</v>
      </c>
      <c r="T60" s="68">
        <v>16</v>
      </c>
      <c r="U60" s="68">
        <v>7</v>
      </c>
      <c r="V60" s="68">
        <v>9</v>
      </c>
      <c r="W60" s="68">
        <v>0</v>
      </c>
      <c r="Y60" s="68">
        <v>17</v>
      </c>
      <c r="Z60" s="68">
        <v>8</v>
      </c>
      <c r="AA60" s="68">
        <v>5</v>
      </c>
      <c r="AB60" s="68">
        <v>5</v>
      </c>
      <c r="AC60" s="68">
        <v>9</v>
      </c>
      <c r="AD60" s="68">
        <v>7</v>
      </c>
      <c r="AE60" s="68">
        <v>3</v>
      </c>
      <c r="AG60" s="68">
        <v>17</v>
      </c>
      <c r="AH60" s="68">
        <v>12</v>
      </c>
      <c r="AI60" s="68">
        <v>13</v>
      </c>
      <c r="AJ60" s="68">
        <v>3</v>
      </c>
      <c r="AK60" s="68">
        <v>7</v>
      </c>
      <c r="AL60" s="68">
        <v>1</v>
      </c>
      <c r="AM60" s="68">
        <v>2</v>
      </c>
    </row>
    <row r="61" spans="2:39" ht="15" customHeight="1">
      <c r="B61" s="423"/>
      <c r="C61" s="395"/>
      <c r="D61" s="71">
        <v>0.3</v>
      </c>
      <c r="E61" s="71">
        <v>0.08</v>
      </c>
      <c r="F61" s="71">
        <v>0.18</v>
      </c>
      <c r="G61" s="71">
        <v>0.14000000000000001</v>
      </c>
      <c r="H61" s="71">
        <v>0.26</v>
      </c>
      <c r="I61" s="71">
        <v>0.04</v>
      </c>
      <c r="K61" s="71">
        <v>0.26315789473684198</v>
      </c>
      <c r="L61" s="71">
        <v>0.21052631578947401</v>
      </c>
      <c r="M61" s="71">
        <v>0.13157894736842099</v>
      </c>
      <c r="N61" s="71">
        <v>7.8947368421052599E-2</v>
      </c>
      <c r="O61" s="71">
        <v>0.27631578947368401</v>
      </c>
      <c r="P61" s="71">
        <v>3.94736842105263E-2</v>
      </c>
      <c r="R61" s="71">
        <v>0.24489795918367299</v>
      </c>
      <c r="S61" s="71">
        <v>0.102040816326531</v>
      </c>
      <c r="T61" s="71">
        <v>0.32653061224489799</v>
      </c>
      <c r="U61" s="71">
        <v>0.14285714285714299</v>
      </c>
      <c r="V61" s="71">
        <v>0.183673469387755</v>
      </c>
      <c r="W61" s="71">
        <v>0</v>
      </c>
      <c r="Y61" s="71">
        <v>0.31481481481481499</v>
      </c>
      <c r="Z61" s="71">
        <v>0.148148148148148</v>
      </c>
      <c r="AA61" s="71">
        <v>9.2592592592592601E-2</v>
      </c>
      <c r="AB61" s="71">
        <v>9.2592592592592601E-2</v>
      </c>
      <c r="AC61" s="71">
        <v>0.16666666666666699</v>
      </c>
      <c r="AD61" s="71">
        <v>0.12962962962963001</v>
      </c>
      <c r="AE61" s="71">
        <v>5.5555555555555601E-2</v>
      </c>
      <c r="AG61" s="71">
        <v>0.30909090909090903</v>
      </c>
      <c r="AH61" s="71">
        <v>0.218181818181818</v>
      </c>
      <c r="AI61" s="71">
        <v>0.236363636363636</v>
      </c>
      <c r="AJ61" s="71">
        <v>5.4545454545454501E-2</v>
      </c>
      <c r="AK61" s="71">
        <v>0.12727272727272701</v>
      </c>
      <c r="AL61" s="71">
        <v>1.8181818181818198E-2</v>
      </c>
      <c r="AM61" s="71">
        <v>3.6363636363636397E-2</v>
      </c>
    </row>
    <row r="62" spans="2:39" ht="15" customHeight="1">
      <c r="B62" s="423"/>
      <c r="C62" s="381" t="s">
        <v>175</v>
      </c>
      <c r="D62" s="68">
        <v>11</v>
      </c>
      <c r="E62" s="68">
        <v>5</v>
      </c>
      <c r="F62" s="68">
        <v>1</v>
      </c>
      <c r="G62" s="68">
        <v>1</v>
      </c>
      <c r="H62" s="68">
        <v>3</v>
      </c>
      <c r="I62" s="68">
        <v>0</v>
      </c>
      <c r="K62" s="68">
        <v>4</v>
      </c>
      <c r="L62" s="68">
        <v>2</v>
      </c>
      <c r="M62" s="68">
        <v>2</v>
      </c>
      <c r="N62" s="68">
        <v>3</v>
      </c>
      <c r="O62" s="68">
        <v>0</v>
      </c>
      <c r="P62" s="68">
        <v>0</v>
      </c>
      <c r="R62" s="68">
        <v>3</v>
      </c>
      <c r="S62" s="68">
        <v>4</v>
      </c>
      <c r="T62" s="68">
        <v>2</v>
      </c>
      <c r="U62" s="68">
        <v>2</v>
      </c>
      <c r="V62" s="68">
        <v>0</v>
      </c>
      <c r="W62" s="68">
        <v>0</v>
      </c>
      <c r="Y62" s="68">
        <v>4</v>
      </c>
      <c r="Z62" s="68">
        <v>5</v>
      </c>
      <c r="AA62" s="68">
        <v>5</v>
      </c>
      <c r="AB62" s="68">
        <v>4</v>
      </c>
      <c r="AC62" s="68">
        <v>3</v>
      </c>
      <c r="AD62" s="68">
        <v>1</v>
      </c>
      <c r="AE62" s="68">
        <v>0</v>
      </c>
      <c r="AG62" s="68">
        <v>7</v>
      </c>
      <c r="AH62" s="68">
        <v>4</v>
      </c>
      <c r="AI62" s="68">
        <v>2</v>
      </c>
      <c r="AJ62" s="68">
        <v>0</v>
      </c>
      <c r="AK62" s="68">
        <v>4</v>
      </c>
      <c r="AL62" s="68">
        <v>1</v>
      </c>
      <c r="AM62" s="68">
        <v>0</v>
      </c>
    </row>
    <row r="63" spans="2:39" ht="15" customHeight="1">
      <c r="B63" s="423"/>
      <c r="C63" s="395"/>
      <c r="D63" s="71">
        <v>0.52380952380952395</v>
      </c>
      <c r="E63" s="71">
        <v>0.238095238095238</v>
      </c>
      <c r="F63" s="71">
        <v>4.7619047619047603E-2</v>
      </c>
      <c r="G63" s="71">
        <v>4.7619047619047603E-2</v>
      </c>
      <c r="H63" s="71">
        <v>0.14285714285714299</v>
      </c>
      <c r="I63" s="71">
        <v>0</v>
      </c>
      <c r="K63" s="71">
        <v>0.36363636363636398</v>
      </c>
      <c r="L63" s="71">
        <v>0.18181818181818199</v>
      </c>
      <c r="M63" s="71">
        <v>0.18181818181818199</v>
      </c>
      <c r="N63" s="71">
        <v>0.27272727272727298</v>
      </c>
      <c r="O63" s="71">
        <v>0</v>
      </c>
      <c r="P63" s="71">
        <v>0</v>
      </c>
      <c r="R63" s="71">
        <v>0.27272727272727298</v>
      </c>
      <c r="S63" s="71">
        <v>0.36363636363636398</v>
      </c>
      <c r="T63" s="71">
        <v>0.18181818181818199</v>
      </c>
      <c r="U63" s="71">
        <v>0.18181818181818199</v>
      </c>
      <c r="V63" s="71">
        <v>0</v>
      </c>
      <c r="W63" s="71">
        <v>0</v>
      </c>
      <c r="Y63" s="71">
        <v>0.18181818181818199</v>
      </c>
      <c r="Z63" s="71">
        <v>0.22727272727272699</v>
      </c>
      <c r="AA63" s="71">
        <v>0.22727272727272699</v>
      </c>
      <c r="AB63" s="71">
        <v>0.18181818181818199</v>
      </c>
      <c r="AC63" s="71">
        <v>0.13636363636363599</v>
      </c>
      <c r="AD63" s="71">
        <v>4.5454545454545497E-2</v>
      </c>
      <c r="AE63" s="71">
        <v>0</v>
      </c>
      <c r="AG63" s="71">
        <v>0.38888888888888901</v>
      </c>
      <c r="AH63" s="71">
        <v>0.22222222222222199</v>
      </c>
      <c r="AI63" s="71">
        <v>0.11111111111111099</v>
      </c>
      <c r="AJ63" s="71">
        <v>0</v>
      </c>
      <c r="AK63" s="71">
        <v>0.22222222222222199</v>
      </c>
      <c r="AL63" s="71">
        <v>5.5555555555555601E-2</v>
      </c>
      <c r="AM63" s="71">
        <v>0</v>
      </c>
    </row>
    <row r="64" spans="2:39">
      <c r="B64" s="423"/>
      <c r="C64" s="381" t="s">
        <v>158</v>
      </c>
      <c r="D64" s="68">
        <v>2</v>
      </c>
      <c r="E64" s="68">
        <v>1</v>
      </c>
      <c r="F64" s="68">
        <v>1</v>
      </c>
      <c r="G64" s="68">
        <v>4</v>
      </c>
      <c r="H64" s="68">
        <v>160</v>
      </c>
      <c r="I64" s="68">
        <v>81</v>
      </c>
      <c r="K64" s="68">
        <v>2</v>
      </c>
      <c r="L64" s="68">
        <v>3</v>
      </c>
      <c r="M64" s="68">
        <v>7</v>
      </c>
      <c r="N64" s="68">
        <v>5</v>
      </c>
      <c r="O64" s="68">
        <v>150</v>
      </c>
      <c r="P64" s="68">
        <v>61</v>
      </c>
      <c r="R64" s="68">
        <v>3</v>
      </c>
      <c r="S64" s="68">
        <v>5</v>
      </c>
      <c r="T64" s="68">
        <v>9</v>
      </c>
      <c r="U64" s="68">
        <v>5</v>
      </c>
      <c r="V64" s="68">
        <v>137</v>
      </c>
      <c r="W64" s="68">
        <v>70</v>
      </c>
      <c r="Y64" s="68">
        <v>0</v>
      </c>
      <c r="Z64" s="68">
        <v>4</v>
      </c>
      <c r="AA64" s="68">
        <v>6</v>
      </c>
      <c r="AB64" s="68">
        <v>8</v>
      </c>
      <c r="AC64" s="68">
        <v>87</v>
      </c>
      <c r="AD64" s="68">
        <v>42</v>
      </c>
      <c r="AE64" s="68">
        <v>90</v>
      </c>
      <c r="AG64" s="68">
        <v>7</v>
      </c>
      <c r="AH64" s="68">
        <v>14</v>
      </c>
      <c r="AI64" s="68">
        <v>14</v>
      </c>
      <c r="AJ64" s="68">
        <v>9</v>
      </c>
      <c r="AK64" s="68">
        <v>82</v>
      </c>
      <c r="AL64" s="68">
        <v>49</v>
      </c>
      <c r="AM64" s="68">
        <v>95</v>
      </c>
    </row>
    <row r="65" spans="2:39">
      <c r="B65" s="423"/>
      <c r="C65" s="395"/>
      <c r="D65" s="72">
        <v>8.0321285140562207E-3</v>
      </c>
      <c r="E65" s="72">
        <v>4.0160642570281103E-3</v>
      </c>
      <c r="F65" s="72">
        <v>4.0160642570281103E-3</v>
      </c>
      <c r="G65" s="71">
        <v>1.60642570281124E-2</v>
      </c>
      <c r="H65" s="71">
        <v>0.64257028112449799</v>
      </c>
      <c r="I65" s="71">
        <v>0.32530120481927699</v>
      </c>
      <c r="K65" s="72">
        <v>8.7719298245613996E-3</v>
      </c>
      <c r="L65" s="71">
        <v>1.3157894736842099E-2</v>
      </c>
      <c r="M65" s="71">
        <v>3.07017543859649E-2</v>
      </c>
      <c r="N65" s="71">
        <v>2.1929824561403501E-2</v>
      </c>
      <c r="O65" s="71">
        <v>0.65789473684210498</v>
      </c>
      <c r="P65" s="71">
        <v>0.26754385964912297</v>
      </c>
      <c r="R65" s="71">
        <v>1.31004366812227E-2</v>
      </c>
      <c r="S65" s="71">
        <v>2.1834061135371199E-2</v>
      </c>
      <c r="T65" s="71">
        <v>3.9301310043668103E-2</v>
      </c>
      <c r="U65" s="71">
        <v>2.1834061135371199E-2</v>
      </c>
      <c r="V65" s="71">
        <v>0.59825327510917004</v>
      </c>
      <c r="W65" s="71">
        <v>0.305676855895196</v>
      </c>
      <c r="Y65" s="71">
        <v>0</v>
      </c>
      <c r="Z65" s="71">
        <v>1.68776371308017E-2</v>
      </c>
      <c r="AA65" s="71">
        <v>2.53164556962025E-2</v>
      </c>
      <c r="AB65" s="71">
        <v>3.37552742616034E-2</v>
      </c>
      <c r="AC65" s="71">
        <v>0.367088607594937</v>
      </c>
      <c r="AD65" s="71">
        <v>0.177215189873418</v>
      </c>
      <c r="AE65" s="71">
        <v>0.379746835443038</v>
      </c>
      <c r="AG65" s="71">
        <v>2.5925925925925901E-2</v>
      </c>
      <c r="AH65" s="71">
        <v>5.1851851851851899E-2</v>
      </c>
      <c r="AI65" s="71">
        <v>5.1851851851851899E-2</v>
      </c>
      <c r="AJ65" s="71">
        <v>3.3333333333333298E-2</v>
      </c>
      <c r="AK65" s="71">
        <v>0.30370370370370398</v>
      </c>
      <c r="AL65" s="71">
        <v>0.18148148148148099</v>
      </c>
      <c r="AM65" s="71">
        <v>0.35185185185185203</v>
      </c>
    </row>
    <row r="66" spans="2:39">
      <c r="B66" s="423"/>
      <c r="C66" s="381" t="s">
        <v>159</v>
      </c>
      <c r="D66" s="68">
        <v>65</v>
      </c>
      <c r="E66" s="68">
        <v>51</v>
      </c>
      <c r="F66" s="68">
        <v>26</v>
      </c>
      <c r="G66" s="68">
        <v>10</v>
      </c>
      <c r="H66" s="68">
        <v>28</v>
      </c>
      <c r="I66" s="68">
        <v>2</v>
      </c>
      <c r="K66" s="68">
        <v>72</v>
      </c>
      <c r="L66" s="68">
        <v>39</v>
      </c>
      <c r="M66" s="68">
        <v>34</v>
      </c>
      <c r="N66" s="68">
        <v>11</v>
      </c>
      <c r="O66" s="68">
        <v>12</v>
      </c>
      <c r="P66" s="68">
        <v>0</v>
      </c>
      <c r="R66" s="68">
        <v>73</v>
      </c>
      <c r="S66" s="68">
        <v>44</v>
      </c>
      <c r="T66" s="68">
        <v>25</v>
      </c>
      <c r="U66" s="68">
        <v>10</v>
      </c>
      <c r="V66" s="68">
        <v>11</v>
      </c>
      <c r="W66" s="68">
        <v>1</v>
      </c>
      <c r="Y66" s="68">
        <v>79</v>
      </c>
      <c r="Z66" s="68">
        <v>37</v>
      </c>
      <c r="AA66" s="68">
        <v>18</v>
      </c>
      <c r="AB66" s="68">
        <v>4</v>
      </c>
      <c r="AC66" s="68">
        <v>5</v>
      </c>
      <c r="AD66" s="68">
        <v>2</v>
      </c>
      <c r="AE66" s="68">
        <v>0</v>
      </c>
      <c r="AG66" s="68">
        <v>74</v>
      </c>
      <c r="AH66" s="68">
        <v>45</v>
      </c>
      <c r="AI66" s="68">
        <v>11</v>
      </c>
      <c r="AJ66" s="68">
        <v>6</v>
      </c>
      <c r="AK66" s="68">
        <v>3</v>
      </c>
      <c r="AL66" s="68">
        <v>3</v>
      </c>
      <c r="AM66" s="68">
        <v>0</v>
      </c>
    </row>
    <row r="67" spans="2:39">
      <c r="B67" s="423"/>
      <c r="C67" s="395"/>
      <c r="D67" s="71">
        <v>0.35714285714285698</v>
      </c>
      <c r="E67" s="71">
        <v>0.28021978021978</v>
      </c>
      <c r="F67" s="71">
        <v>0.14285714285714299</v>
      </c>
      <c r="G67" s="71">
        <v>5.4945054945054903E-2</v>
      </c>
      <c r="H67" s="71">
        <v>0.15384615384615399</v>
      </c>
      <c r="I67" s="71">
        <v>1.0989010989011E-2</v>
      </c>
      <c r="K67" s="71">
        <v>0.42857142857142899</v>
      </c>
      <c r="L67" s="71">
        <v>0.23214285714285701</v>
      </c>
      <c r="M67" s="71">
        <v>0.202380952380952</v>
      </c>
      <c r="N67" s="71">
        <v>6.5476190476190493E-2</v>
      </c>
      <c r="O67" s="71">
        <v>7.1428571428571397E-2</v>
      </c>
      <c r="P67" s="71">
        <v>0</v>
      </c>
      <c r="R67" s="71">
        <v>0.44512195121951198</v>
      </c>
      <c r="S67" s="71">
        <v>0.26829268292682901</v>
      </c>
      <c r="T67" s="71">
        <v>0.15243902439024401</v>
      </c>
      <c r="U67" s="71">
        <v>6.0975609756097601E-2</v>
      </c>
      <c r="V67" s="71">
        <v>6.7073170731707293E-2</v>
      </c>
      <c r="W67" s="72">
        <v>6.0975609756097598E-3</v>
      </c>
      <c r="Y67" s="71">
        <v>0.54482758620689697</v>
      </c>
      <c r="Z67" s="71">
        <v>0.25517241379310301</v>
      </c>
      <c r="AA67" s="71">
        <v>0.12413793103448301</v>
      </c>
      <c r="AB67" s="71">
        <v>2.7586206896551699E-2</v>
      </c>
      <c r="AC67" s="71">
        <v>3.4482758620689703E-2</v>
      </c>
      <c r="AD67" s="71">
        <v>1.37931034482759E-2</v>
      </c>
      <c r="AE67" s="71">
        <v>0</v>
      </c>
      <c r="AG67" s="71">
        <v>0.52112676056338003</v>
      </c>
      <c r="AH67" s="71">
        <v>0.31690140845070403</v>
      </c>
      <c r="AI67" s="71">
        <v>7.7464788732394402E-2</v>
      </c>
      <c r="AJ67" s="71">
        <v>4.2253521126760597E-2</v>
      </c>
      <c r="AK67" s="71">
        <v>2.1126760563380299E-2</v>
      </c>
      <c r="AL67" s="71">
        <v>2.1126760563380299E-2</v>
      </c>
      <c r="AM67" s="71">
        <v>0</v>
      </c>
    </row>
    <row r="68" spans="2:39">
      <c r="B68" s="423"/>
      <c r="C68" s="381" t="s">
        <v>160</v>
      </c>
      <c r="D68" s="68">
        <v>5</v>
      </c>
      <c r="E68" s="68">
        <v>3</v>
      </c>
      <c r="F68" s="68">
        <v>5</v>
      </c>
      <c r="G68" s="68">
        <v>2</v>
      </c>
      <c r="H68" s="68">
        <v>21</v>
      </c>
      <c r="I68" s="68">
        <v>0</v>
      </c>
      <c r="K68" s="68">
        <v>4</v>
      </c>
      <c r="L68" s="68">
        <v>6</v>
      </c>
      <c r="M68" s="68">
        <v>6</v>
      </c>
      <c r="N68" s="68">
        <v>0</v>
      </c>
      <c r="O68" s="68">
        <v>19</v>
      </c>
      <c r="P68" s="68">
        <v>1</v>
      </c>
      <c r="R68" s="68">
        <v>2</v>
      </c>
      <c r="S68" s="68">
        <v>5</v>
      </c>
      <c r="T68" s="68">
        <v>2</v>
      </c>
      <c r="U68" s="68">
        <v>6</v>
      </c>
      <c r="V68" s="68">
        <v>6</v>
      </c>
      <c r="W68" s="68">
        <v>2</v>
      </c>
      <c r="Y68" s="68">
        <v>7</v>
      </c>
      <c r="Z68" s="68">
        <v>7</v>
      </c>
      <c r="AA68" s="68">
        <v>4</v>
      </c>
      <c r="AB68" s="68">
        <v>6</v>
      </c>
      <c r="AC68" s="68">
        <v>7</v>
      </c>
      <c r="AD68" s="68">
        <v>2</v>
      </c>
      <c r="AE68" s="68">
        <v>3</v>
      </c>
      <c r="AG68" s="68">
        <v>7</v>
      </c>
      <c r="AH68" s="68">
        <v>8</v>
      </c>
      <c r="AI68" s="68">
        <v>6</v>
      </c>
      <c r="AJ68" s="68">
        <v>4</v>
      </c>
      <c r="AK68" s="68">
        <v>6</v>
      </c>
      <c r="AL68" s="68">
        <v>4</v>
      </c>
      <c r="AM68" s="68">
        <v>0</v>
      </c>
    </row>
    <row r="69" spans="2:39">
      <c r="B69" s="423"/>
      <c r="C69" s="395"/>
      <c r="D69" s="71">
        <v>0.13888888888888901</v>
      </c>
      <c r="E69" s="71">
        <v>8.3333333333333301E-2</v>
      </c>
      <c r="F69" s="71">
        <v>0.13888888888888901</v>
      </c>
      <c r="G69" s="71">
        <v>5.5555555555555601E-2</v>
      </c>
      <c r="H69" s="71">
        <v>0.58333333333333304</v>
      </c>
      <c r="I69" s="71">
        <v>0</v>
      </c>
      <c r="K69" s="71">
        <v>0.11111111111111099</v>
      </c>
      <c r="L69" s="71">
        <v>0.16666666666666699</v>
      </c>
      <c r="M69" s="71">
        <v>0.16666666666666699</v>
      </c>
      <c r="N69" s="71">
        <v>0</v>
      </c>
      <c r="O69" s="71">
        <v>0.52777777777777801</v>
      </c>
      <c r="P69" s="71">
        <v>2.7777777777777801E-2</v>
      </c>
      <c r="R69" s="71">
        <v>8.6956521739130405E-2</v>
      </c>
      <c r="S69" s="71">
        <v>0.217391304347826</v>
      </c>
      <c r="T69" s="71">
        <v>8.6956521739130405E-2</v>
      </c>
      <c r="U69" s="71">
        <v>0.26086956521739102</v>
      </c>
      <c r="V69" s="71">
        <v>0.26086956521739102</v>
      </c>
      <c r="W69" s="71">
        <v>8.6956521739130405E-2</v>
      </c>
      <c r="Y69" s="71">
        <v>0.194444444444444</v>
      </c>
      <c r="Z69" s="71">
        <v>0.194444444444444</v>
      </c>
      <c r="AA69" s="71">
        <v>0.11111111111111099</v>
      </c>
      <c r="AB69" s="71">
        <v>0.16666666666666699</v>
      </c>
      <c r="AC69" s="71">
        <v>0.194444444444444</v>
      </c>
      <c r="AD69" s="71">
        <v>5.5555555555555601E-2</v>
      </c>
      <c r="AE69" s="71">
        <v>8.3333333333333301E-2</v>
      </c>
      <c r="AG69" s="71">
        <v>0.2</v>
      </c>
      <c r="AH69" s="71">
        <v>0.22857142857142901</v>
      </c>
      <c r="AI69" s="71">
        <v>0.17142857142857101</v>
      </c>
      <c r="AJ69" s="71">
        <v>0.114285714285714</v>
      </c>
      <c r="AK69" s="71">
        <v>0.17142857142857101</v>
      </c>
      <c r="AL69" s="71">
        <v>0.114285714285714</v>
      </c>
      <c r="AM69" s="71">
        <v>0</v>
      </c>
    </row>
    <row r="70" spans="2:39">
      <c r="B70" s="423"/>
      <c r="C70" s="381" t="s">
        <v>83</v>
      </c>
      <c r="D70" s="68">
        <v>3</v>
      </c>
      <c r="E70" s="68">
        <v>5</v>
      </c>
      <c r="F70" s="68">
        <v>5</v>
      </c>
      <c r="G70" s="68">
        <v>11</v>
      </c>
      <c r="H70" s="68">
        <v>53</v>
      </c>
      <c r="I70" s="68">
        <v>13</v>
      </c>
      <c r="K70" s="68">
        <v>12</v>
      </c>
      <c r="L70" s="68">
        <v>5</v>
      </c>
      <c r="M70" s="68">
        <v>3</v>
      </c>
      <c r="N70" s="68">
        <v>2</v>
      </c>
      <c r="O70" s="68">
        <v>53</v>
      </c>
      <c r="P70" s="68">
        <v>10</v>
      </c>
      <c r="R70" s="68">
        <v>13</v>
      </c>
      <c r="S70" s="68">
        <v>9</v>
      </c>
      <c r="T70" s="68">
        <v>12</v>
      </c>
      <c r="U70" s="68">
        <v>9</v>
      </c>
      <c r="V70" s="68">
        <v>41</v>
      </c>
      <c r="W70" s="68">
        <v>9</v>
      </c>
      <c r="Y70" s="68">
        <v>9</v>
      </c>
      <c r="Z70" s="68">
        <v>14</v>
      </c>
      <c r="AA70" s="68">
        <v>7</v>
      </c>
      <c r="AB70" s="68">
        <v>4</v>
      </c>
      <c r="AC70" s="68">
        <v>27</v>
      </c>
      <c r="AD70" s="68">
        <v>11</v>
      </c>
      <c r="AE70" s="68">
        <v>6</v>
      </c>
      <c r="AG70" s="68">
        <v>14</v>
      </c>
      <c r="AH70" s="68">
        <v>8</v>
      </c>
      <c r="AI70" s="68">
        <v>5</v>
      </c>
      <c r="AJ70" s="68">
        <v>2</v>
      </c>
      <c r="AK70" s="68">
        <v>19</v>
      </c>
      <c r="AL70" s="68">
        <v>10</v>
      </c>
      <c r="AM70" s="68">
        <v>12</v>
      </c>
    </row>
    <row r="71" spans="2:39">
      <c r="B71" s="423"/>
      <c r="C71" s="395"/>
      <c r="D71" s="71">
        <v>3.3333333333333298E-2</v>
      </c>
      <c r="E71" s="71">
        <v>5.5555555555555601E-2</v>
      </c>
      <c r="F71" s="71">
        <v>5.5555555555555601E-2</v>
      </c>
      <c r="G71" s="71">
        <v>0.122222222222222</v>
      </c>
      <c r="H71" s="71">
        <v>0.58888888888888902</v>
      </c>
      <c r="I71" s="71">
        <v>0.14444444444444399</v>
      </c>
      <c r="K71" s="71">
        <v>0.14117647058823499</v>
      </c>
      <c r="L71" s="71">
        <v>5.8823529411764698E-2</v>
      </c>
      <c r="M71" s="71">
        <v>3.5294117647058802E-2</v>
      </c>
      <c r="N71" s="71">
        <v>2.3529411764705899E-2</v>
      </c>
      <c r="O71" s="71">
        <v>0.623529411764706</v>
      </c>
      <c r="P71" s="71">
        <v>0.11764705882352899</v>
      </c>
      <c r="R71" s="71">
        <v>0.13978494623655899</v>
      </c>
      <c r="S71" s="71">
        <v>9.6774193548387094E-2</v>
      </c>
      <c r="T71" s="71">
        <v>0.12903225806451599</v>
      </c>
      <c r="U71" s="71">
        <v>9.6774193548387094E-2</v>
      </c>
      <c r="V71" s="71">
        <v>0.44086021505376299</v>
      </c>
      <c r="W71" s="71">
        <v>9.6774193548387094E-2</v>
      </c>
      <c r="Y71" s="71">
        <v>0.115384615384615</v>
      </c>
      <c r="Z71" s="71">
        <v>0.17948717948717899</v>
      </c>
      <c r="AA71" s="71">
        <v>8.9743589743589702E-2</v>
      </c>
      <c r="AB71" s="71">
        <v>5.1282051282051301E-2</v>
      </c>
      <c r="AC71" s="71">
        <v>0.34615384615384598</v>
      </c>
      <c r="AD71" s="71">
        <v>0.141025641025641</v>
      </c>
      <c r="AE71" s="71">
        <v>7.69230769230769E-2</v>
      </c>
      <c r="AG71" s="71">
        <v>0.2</v>
      </c>
      <c r="AH71" s="71">
        <v>0.114285714285714</v>
      </c>
      <c r="AI71" s="71">
        <v>7.1428571428571397E-2</v>
      </c>
      <c r="AJ71" s="71">
        <v>2.8571428571428598E-2</v>
      </c>
      <c r="AK71" s="71">
        <v>0.27142857142857102</v>
      </c>
      <c r="AL71" s="71">
        <v>0.14285714285714299</v>
      </c>
      <c r="AM71" s="71">
        <v>0.17142857142857101</v>
      </c>
    </row>
    <row r="72" spans="2:39">
      <c r="C72" s="59"/>
      <c r="D72" s="65"/>
      <c r="K72" s="65"/>
      <c r="R72" s="65"/>
      <c r="Y72" s="65"/>
      <c r="AG72" s="65"/>
    </row>
    <row r="73" spans="2:39">
      <c r="B73" s="423" t="s">
        <v>101</v>
      </c>
      <c r="C73" s="391" t="s">
        <v>161</v>
      </c>
      <c r="D73" s="68">
        <v>34</v>
      </c>
      <c r="E73" s="68">
        <v>27</v>
      </c>
      <c r="F73" s="68">
        <v>18</v>
      </c>
      <c r="G73" s="68">
        <v>8</v>
      </c>
      <c r="H73" s="68">
        <v>46</v>
      </c>
      <c r="I73" s="68">
        <v>5</v>
      </c>
      <c r="K73" s="68">
        <v>28</v>
      </c>
      <c r="L73" s="68">
        <v>25</v>
      </c>
      <c r="M73" s="68">
        <v>11</v>
      </c>
      <c r="N73" s="68">
        <v>15</v>
      </c>
      <c r="O73" s="68">
        <v>36</v>
      </c>
      <c r="P73" s="68">
        <v>1</v>
      </c>
      <c r="R73" s="68">
        <v>31</v>
      </c>
      <c r="S73" s="68">
        <v>26</v>
      </c>
      <c r="T73" s="68">
        <v>21</v>
      </c>
      <c r="U73" s="68">
        <v>14</v>
      </c>
      <c r="V73" s="68">
        <v>16</v>
      </c>
      <c r="W73" s="68">
        <v>4</v>
      </c>
      <c r="Y73" s="68">
        <v>46</v>
      </c>
      <c r="Z73" s="68">
        <v>29</v>
      </c>
      <c r="AA73" s="68">
        <v>23</v>
      </c>
      <c r="AB73" s="68">
        <v>7</v>
      </c>
      <c r="AC73" s="68">
        <v>10</v>
      </c>
      <c r="AD73" s="68">
        <v>7</v>
      </c>
      <c r="AE73" s="68">
        <v>3</v>
      </c>
      <c r="AG73" s="68">
        <v>50</v>
      </c>
      <c r="AH73" s="68">
        <v>32</v>
      </c>
      <c r="AI73" s="68">
        <v>8</v>
      </c>
      <c r="AJ73" s="68">
        <v>9</v>
      </c>
      <c r="AK73" s="68">
        <v>12</v>
      </c>
      <c r="AL73" s="68">
        <v>6</v>
      </c>
      <c r="AM73" s="68">
        <v>1</v>
      </c>
    </row>
    <row r="74" spans="2:39">
      <c r="B74" s="423"/>
      <c r="C74" s="390"/>
      <c r="D74" s="71">
        <v>0.24637681159420299</v>
      </c>
      <c r="E74" s="71">
        <v>0.19565217391304299</v>
      </c>
      <c r="F74" s="71">
        <v>0.13043478260869601</v>
      </c>
      <c r="G74" s="71">
        <v>5.7971014492753603E-2</v>
      </c>
      <c r="H74" s="71">
        <v>0.33333333333333298</v>
      </c>
      <c r="I74" s="71">
        <v>3.6231884057971002E-2</v>
      </c>
      <c r="K74" s="71">
        <v>0.24137931034482801</v>
      </c>
      <c r="L74" s="71">
        <v>0.21551724137931</v>
      </c>
      <c r="M74" s="71">
        <v>9.4827586206896505E-2</v>
      </c>
      <c r="N74" s="71">
        <v>0.12931034482758599</v>
      </c>
      <c r="O74" s="71">
        <v>0.31034482758620702</v>
      </c>
      <c r="P74" s="72">
        <v>8.6206896551724102E-3</v>
      </c>
      <c r="R74" s="71">
        <v>0.27678571428571402</v>
      </c>
      <c r="S74" s="71">
        <v>0.23214285714285701</v>
      </c>
      <c r="T74" s="71">
        <v>0.1875</v>
      </c>
      <c r="U74" s="71">
        <v>0.125</v>
      </c>
      <c r="V74" s="71">
        <v>0.14285714285714299</v>
      </c>
      <c r="W74" s="71">
        <v>3.5714285714285698E-2</v>
      </c>
      <c r="Y74" s="71">
        <v>0.36799999999999999</v>
      </c>
      <c r="Z74" s="71">
        <v>0.23200000000000001</v>
      </c>
      <c r="AA74" s="71">
        <v>0.184</v>
      </c>
      <c r="AB74" s="71">
        <v>5.6000000000000001E-2</v>
      </c>
      <c r="AC74" s="71">
        <v>0.08</v>
      </c>
      <c r="AD74" s="71">
        <v>5.6000000000000001E-2</v>
      </c>
      <c r="AE74" s="71">
        <v>2.4E-2</v>
      </c>
      <c r="AG74" s="71">
        <v>0.42372881355932202</v>
      </c>
      <c r="AH74" s="71">
        <v>0.27118644067796599</v>
      </c>
      <c r="AI74" s="71">
        <v>6.7796610169491497E-2</v>
      </c>
      <c r="AJ74" s="71">
        <v>7.6271186440677999E-2</v>
      </c>
      <c r="AK74" s="71">
        <v>0.101694915254237</v>
      </c>
      <c r="AL74" s="71">
        <v>5.0847457627118599E-2</v>
      </c>
      <c r="AM74" s="72">
        <v>8.4745762711864406E-3</v>
      </c>
    </row>
    <row r="75" spans="2:39">
      <c r="B75" s="423"/>
      <c r="C75" s="392" t="s">
        <v>162</v>
      </c>
      <c r="D75" s="68">
        <v>16</v>
      </c>
      <c r="E75" s="68">
        <v>20</v>
      </c>
      <c r="F75" s="68">
        <v>11</v>
      </c>
      <c r="G75" s="68">
        <v>9</v>
      </c>
      <c r="H75" s="68">
        <v>42</v>
      </c>
      <c r="I75" s="68">
        <v>7</v>
      </c>
      <c r="K75" s="68">
        <v>18</v>
      </c>
      <c r="L75" s="68">
        <v>16</v>
      </c>
      <c r="M75" s="68">
        <v>5</v>
      </c>
      <c r="N75" s="68">
        <v>7</v>
      </c>
      <c r="O75" s="68">
        <v>23</v>
      </c>
      <c r="P75" s="68">
        <v>2</v>
      </c>
      <c r="R75" s="68">
        <v>17</v>
      </c>
      <c r="S75" s="68">
        <v>15</v>
      </c>
      <c r="T75" s="68">
        <v>9</v>
      </c>
      <c r="U75" s="68">
        <v>16</v>
      </c>
      <c r="V75" s="68">
        <v>20</v>
      </c>
      <c r="W75" s="68">
        <v>2</v>
      </c>
      <c r="Y75" s="68">
        <v>25</v>
      </c>
      <c r="Z75" s="68">
        <v>18</v>
      </c>
      <c r="AA75" s="68">
        <v>10</v>
      </c>
      <c r="AB75" s="68">
        <v>13</v>
      </c>
      <c r="AC75" s="68">
        <v>14</v>
      </c>
      <c r="AD75" s="68">
        <v>5</v>
      </c>
      <c r="AE75" s="68">
        <v>10</v>
      </c>
      <c r="AG75" s="68">
        <v>25</v>
      </c>
      <c r="AH75" s="68">
        <v>18</v>
      </c>
      <c r="AI75" s="68">
        <v>11</v>
      </c>
      <c r="AJ75" s="68">
        <v>11</v>
      </c>
      <c r="AK75" s="68">
        <v>9</v>
      </c>
      <c r="AL75" s="68">
        <v>6</v>
      </c>
      <c r="AM75" s="68">
        <v>1</v>
      </c>
    </row>
    <row r="76" spans="2:39">
      <c r="B76" s="423"/>
      <c r="C76" s="390"/>
      <c r="D76" s="71">
        <v>0.15238095238095201</v>
      </c>
      <c r="E76" s="71">
        <v>0.19047619047618999</v>
      </c>
      <c r="F76" s="71">
        <v>0.104761904761905</v>
      </c>
      <c r="G76" s="71">
        <v>8.5714285714285701E-2</v>
      </c>
      <c r="H76" s="71">
        <v>0.4</v>
      </c>
      <c r="I76" s="71">
        <v>6.6666666666666693E-2</v>
      </c>
      <c r="K76" s="71">
        <v>0.25352112676056299</v>
      </c>
      <c r="L76" s="71">
        <v>0.22535211267605601</v>
      </c>
      <c r="M76" s="71">
        <v>7.0422535211267595E-2</v>
      </c>
      <c r="N76" s="71">
        <v>9.85915492957746E-2</v>
      </c>
      <c r="O76" s="71">
        <v>0.323943661971831</v>
      </c>
      <c r="P76" s="71">
        <v>2.8169014084507001E-2</v>
      </c>
      <c r="R76" s="71">
        <v>0.215189873417722</v>
      </c>
      <c r="S76" s="71">
        <v>0.189873417721519</v>
      </c>
      <c r="T76" s="71">
        <v>0.113924050632911</v>
      </c>
      <c r="U76" s="71">
        <v>0.20253164556962</v>
      </c>
      <c r="V76" s="71">
        <v>0.253164556962025</v>
      </c>
      <c r="W76" s="71">
        <v>2.53164556962025E-2</v>
      </c>
      <c r="Y76" s="71">
        <v>0.26315789473684198</v>
      </c>
      <c r="Z76" s="71">
        <v>0.18947368421052599</v>
      </c>
      <c r="AA76" s="71">
        <v>0.105263157894737</v>
      </c>
      <c r="AB76" s="71">
        <v>0.13684210526315799</v>
      </c>
      <c r="AC76" s="71">
        <v>0.14736842105263201</v>
      </c>
      <c r="AD76" s="71">
        <v>5.2631578947368397E-2</v>
      </c>
      <c r="AE76" s="71">
        <v>0.105263157894737</v>
      </c>
      <c r="AG76" s="71">
        <v>0.30864197530864201</v>
      </c>
      <c r="AH76" s="71">
        <v>0.22222222222222199</v>
      </c>
      <c r="AI76" s="71">
        <v>0.13580246913580199</v>
      </c>
      <c r="AJ76" s="71">
        <v>0.13580246913580199</v>
      </c>
      <c r="AK76" s="71">
        <v>0.11111111111111099</v>
      </c>
      <c r="AL76" s="71">
        <v>7.4074074074074098E-2</v>
      </c>
      <c r="AM76" s="71">
        <v>1.2345679012345699E-2</v>
      </c>
    </row>
    <row r="77" spans="2:39">
      <c r="B77" s="423"/>
      <c r="C77" s="392" t="s">
        <v>163</v>
      </c>
      <c r="D77" s="68">
        <v>0</v>
      </c>
      <c r="E77" s="68">
        <v>1</v>
      </c>
      <c r="F77" s="68">
        <v>3</v>
      </c>
      <c r="G77" s="68">
        <v>4</v>
      </c>
      <c r="H77" s="68">
        <v>30</v>
      </c>
      <c r="I77" s="68">
        <v>6</v>
      </c>
      <c r="K77" s="68">
        <v>2</v>
      </c>
      <c r="L77" s="68">
        <v>4</v>
      </c>
      <c r="M77" s="68">
        <v>0</v>
      </c>
      <c r="N77" s="68">
        <v>3</v>
      </c>
      <c r="O77" s="68">
        <v>16</v>
      </c>
      <c r="P77" s="68">
        <v>2</v>
      </c>
      <c r="R77" s="68">
        <v>0</v>
      </c>
      <c r="S77" s="68">
        <v>4</v>
      </c>
      <c r="T77" s="68">
        <v>6</v>
      </c>
      <c r="U77" s="68">
        <v>8</v>
      </c>
      <c r="V77" s="68">
        <v>10</v>
      </c>
      <c r="W77" s="68">
        <v>7</v>
      </c>
      <c r="Y77" s="68">
        <v>2</v>
      </c>
      <c r="Z77" s="68">
        <v>3</v>
      </c>
      <c r="AA77" s="68">
        <v>5</v>
      </c>
      <c r="AB77" s="68">
        <v>1</v>
      </c>
      <c r="AC77" s="68">
        <v>9</v>
      </c>
      <c r="AD77" s="68">
        <v>8</v>
      </c>
      <c r="AE77" s="68">
        <v>3</v>
      </c>
      <c r="AG77" s="68">
        <v>3</v>
      </c>
      <c r="AH77" s="68">
        <v>2</v>
      </c>
      <c r="AI77" s="68">
        <v>2</v>
      </c>
      <c r="AJ77" s="68">
        <v>0</v>
      </c>
      <c r="AK77" s="68">
        <v>3</v>
      </c>
      <c r="AL77" s="68">
        <v>2</v>
      </c>
      <c r="AM77" s="68">
        <v>1</v>
      </c>
    </row>
    <row r="78" spans="2:39">
      <c r="B78" s="423"/>
      <c r="C78" s="390"/>
      <c r="D78" s="71">
        <v>0</v>
      </c>
      <c r="E78" s="71">
        <v>2.27272727272727E-2</v>
      </c>
      <c r="F78" s="71">
        <v>6.8181818181818205E-2</v>
      </c>
      <c r="G78" s="71">
        <v>9.0909090909090898E-2</v>
      </c>
      <c r="H78" s="71">
        <v>0.68181818181818199</v>
      </c>
      <c r="I78" s="71">
        <v>0.13636363636363599</v>
      </c>
      <c r="K78" s="71">
        <v>7.4074074074074098E-2</v>
      </c>
      <c r="L78" s="71">
        <v>0.148148148148148</v>
      </c>
      <c r="M78" s="71">
        <v>0</v>
      </c>
      <c r="N78" s="71">
        <v>0.11111111111111099</v>
      </c>
      <c r="O78" s="71">
        <v>0.592592592592593</v>
      </c>
      <c r="P78" s="71">
        <v>7.4074074074074098E-2</v>
      </c>
      <c r="R78" s="71">
        <v>0</v>
      </c>
      <c r="S78" s="71">
        <v>0.114285714285714</v>
      </c>
      <c r="T78" s="71">
        <v>0.17142857142857101</v>
      </c>
      <c r="U78" s="71">
        <v>0.22857142857142901</v>
      </c>
      <c r="V78" s="71">
        <v>0.28571428571428598</v>
      </c>
      <c r="W78" s="71">
        <v>0.2</v>
      </c>
      <c r="Y78" s="71">
        <v>6.4516129032258104E-2</v>
      </c>
      <c r="Z78" s="71">
        <v>9.6774193548387094E-2</v>
      </c>
      <c r="AA78" s="71">
        <v>0.16129032258064499</v>
      </c>
      <c r="AB78" s="71">
        <v>3.2258064516128997E-2</v>
      </c>
      <c r="AC78" s="71">
        <v>0.29032258064516098</v>
      </c>
      <c r="AD78" s="71">
        <v>0.25806451612903197</v>
      </c>
      <c r="AE78" s="71">
        <v>9.6774193548387094E-2</v>
      </c>
      <c r="AG78" s="71">
        <v>0.230769230769231</v>
      </c>
      <c r="AH78" s="71">
        <v>0.15384615384615399</v>
      </c>
      <c r="AI78" s="71">
        <v>0.15384615384615399</v>
      </c>
      <c r="AJ78" s="71">
        <v>0</v>
      </c>
      <c r="AK78" s="71">
        <v>0.230769230769231</v>
      </c>
      <c r="AL78" s="71">
        <v>0.15384615384615399</v>
      </c>
      <c r="AM78" s="71">
        <v>7.69230769230769E-2</v>
      </c>
    </row>
    <row r="79" spans="2:39">
      <c r="B79" s="423"/>
      <c r="C79" s="392" t="s">
        <v>164</v>
      </c>
      <c r="D79" s="68">
        <v>91</v>
      </c>
      <c r="E79" s="68">
        <v>51</v>
      </c>
      <c r="F79" s="68">
        <v>40</v>
      </c>
      <c r="G79" s="68">
        <v>35</v>
      </c>
      <c r="H79" s="68">
        <v>140</v>
      </c>
      <c r="I79" s="68">
        <v>25</v>
      </c>
      <c r="K79" s="68">
        <v>82</v>
      </c>
      <c r="L79" s="68">
        <v>61</v>
      </c>
      <c r="M79" s="68">
        <v>56</v>
      </c>
      <c r="N79" s="68">
        <v>38</v>
      </c>
      <c r="O79" s="68">
        <v>141</v>
      </c>
      <c r="P79" s="68">
        <v>9</v>
      </c>
      <c r="R79" s="68">
        <v>101</v>
      </c>
      <c r="S79" s="68">
        <v>72</v>
      </c>
      <c r="T79" s="68">
        <v>60</v>
      </c>
      <c r="U79" s="68">
        <v>50</v>
      </c>
      <c r="V79" s="68">
        <v>107</v>
      </c>
      <c r="W79" s="68">
        <v>9</v>
      </c>
      <c r="Y79" s="68">
        <v>95</v>
      </c>
      <c r="Z79" s="68">
        <v>70</v>
      </c>
      <c r="AA79" s="68">
        <v>65</v>
      </c>
      <c r="AB79" s="68">
        <v>45</v>
      </c>
      <c r="AC79" s="68">
        <v>68</v>
      </c>
      <c r="AD79" s="68">
        <v>22</v>
      </c>
      <c r="AE79" s="68">
        <v>26</v>
      </c>
      <c r="AG79" s="68">
        <v>122</v>
      </c>
      <c r="AH79" s="68">
        <v>83</v>
      </c>
      <c r="AI79" s="68">
        <v>49</v>
      </c>
      <c r="AJ79" s="68">
        <v>28</v>
      </c>
      <c r="AK79" s="68">
        <v>35</v>
      </c>
      <c r="AL79" s="68">
        <v>15</v>
      </c>
      <c r="AM79" s="68">
        <v>15</v>
      </c>
    </row>
    <row r="80" spans="2:39">
      <c r="B80" s="423"/>
      <c r="C80" s="390"/>
      <c r="D80" s="71">
        <v>0.23821989528795801</v>
      </c>
      <c r="E80" s="71">
        <v>0.133507853403141</v>
      </c>
      <c r="F80" s="71">
        <v>0.104712041884817</v>
      </c>
      <c r="G80" s="71">
        <v>9.1623036649214701E-2</v>
      </c>
      <c r="H80" s="71">
        <v>0.36649214659685903</v>
      </c>
      <c r="I80" s="71">
        <v>6.5445026178010499E-2</v>
      </c>
      <c r="K80" s="71">
        <v>0.21188630490956101</v>
      </c>
      <c r="L80" s="71">
        <v>0.15762273901808799</v>
      </c>
      <c r="M80" s="71">
        <v>0.144702842377261</v>
      </c>
      <c r="N80" s="71">
        <v>9.8191214470284199E-2</v>
      </c>
      <c r="O80" s="71">
        <v>0.36434108527131798</v>
      </c>
      <c r="P80" s="71">
        <v>2.32558139534884E-2</v>
      </c>
      <c r="R80" s="71">
        <v>0.25313283208019999</v>
      </c>
      <c r="S80" s="71">
        <v>0.180451127819549</v>
      </c>
      <c r="T80" s="71">
        <v>0.150375939849624</v>
      </c>
      <c r="U80" s="71">
        <v>0.12531328320801999</v>
      </c>
      <c r="V80" s="71">
        <v>0.268170426065163</v>
      </c>
      <c r="W80" s="71">
        <v>2.2556390977443601E-2</v>
      </c>
      <c r="Y80" s="71">
        <v>0.242966751918159</v>
      </c>
      <c r="Z80" s="71">
        <v>0.179028132992327</v>
      </c>
      <c r="AA80" s="71">
        <v>0.16624040920716099</v>
      </c>
      <c r="AB80" s="71">
        <v>0.11508951406649599</v>
      </c>
      <c r="AC80" s="71">
        <v>0.173913043478261</v>
      </c>
      <c r="AD80" s="71">
        <v>5.6265984654731503E-2</v>
      </c>
      <c r="AE80" s="71">
        <v>6.6496163682864401E-2</v>
      </c>
      <c r="AG80" s="71">
        <v>0.35158501440922202</v>
      </c>
      <c r="AH80" s="71">
        <v>0.23919308357348701</v>
      </c>
      <c r="AI80" s="71">
        <v>0.14121037463976899</v>
      </c>
      <c r="AJ80" s="71">
        <v>8.0691642651296802E-2</v>
      </c>
      <c r="AK80" s="71">
        <v>0.100864553314121</v>
      </c>
      <c r="AL80" s="71">
        <v>4.3227665706051903E-2</v>
      </c>
      <c r="AM80" s="71">
        <v>4.3227665706051903E-2</v>
      </c>
    </row>
    <row r="81" spans="2:39">
      <c r="C81" s="59"/>
      <c r="D81" s="65"/>
      <c r="K81" s="65"/>
      <c r="R81" s="65"/>
      <c r="Y81" s="65"/>
      <c r="AG81" s="65"/>
    </row>
    <row r="82" spans="2:39">
      <c r="B82" s="423" t="s">
        <v>148</v>
      </c>
      <c r="C82" s="403" t="s">
        <v>165</v>
      </c>
      <c r="D82" s="68">
        <v>18</v>
      </c>
      <c r="E82" s="68">
        <v>13</v>
      </c>
      <c r="F82" s="68">
        <v>2</v>
      </c>
      <c r="G82" s="68">
        <v>5</v>
      </c>
      <c r="H82" s="68">
        <v>12</v>
      </c>
      <c r="I82" s="68">
        <v>2</v>
      </c>
      <c r="K82" s="68">
        <v>19</v>
      </c>
      <c r="L82" s="68">
        <v>9</v>
      </c>
      <c r="M82" s="68">
        <v>5</v>
      </c>
      <c r="N82" s="68">
        <v>5</v>
      </c>
      <c r="O82" s="68">
        <v>8</v>
      </c>
      <c r="P82" s="68">
        <v>0</v>
      </c>
      <c r="R82" s="68">
        <v>22</v>
      </c>
      <c r="S82" s="68">
        <v>8</v>
      </c>
      <c r="T82" s="68">
        <v>3</v>
      </c>
      <c r="U82" s="68">
        <v>5</v>
      </c>
      <c r="V82" s="68">
        <v>4</v>
      </c>
      <c r="W82" s="68">
        <v>2</v>
      </c>
      <c r="Y82" s="68">
        <v>15</v>
      </c>
      <c r="Z82" s="68">
        <v>12</v>
      </c>
      <c r="AA82" s="68">
        <v>5</v>
      </c>
      <c r="AB82" s="68">
        <v>3</v>
      </c>
      <c r="AC82" s="68">
        <v>5</v>
      </c>
      <c r="AD82" s="68">
        <v>2</v>
      </c>
      <c r="AE82" s="68">
        <v>0</v>
      </c>
      <c r="AG82" s="68">
        <v>28</v>
      </c>
      <c r="AH82" s="68">
        <v>8</v>
      </c>
      <c r="AI82" s="68">
        <v>3</v>
      </c>
      <c r="AJ82" s="68">
        <v>2</v>
      </c>
      <c r="AK82" s="68">
        <v>3</v>
      </c>
      <c r="AL82" s="68">
        <v>0</v>
      </c>
      <c r="AM82" s="68">
        <v>0</v>
      </c>
    </row>
    <row r="83" spans="2:39">
      <c r="B83" s="423"/>
      <c r="C83" s="402"/>
      <c r="D83" s="71">
        <v>0.34615384615384598</v>
      </c>
      <c r="E83" s="71">
        <v>0.25</v>
      </c>
      <c r="F83" s="71">
        <v>3.8461538461538498E-2</v>
      </c>
      <c r="G83" s="71">
        <v>9.6153846153846104E-2</v>
      </c>
      <c r="H83" s="71">
        <v>0.230769230769231</v>
      </c>
      <c r="I83" s="71">
        <v>3.8461538461538498E-2</v>
      </c>
      <c r="K83" s="71">
        <v>0.41304347826087001</v>
      </c>
      <c r="L83" s="71">
        <v>0.19565217391304299</v>
      </c>
      <c r="M83" s="71">
        <v>0.108695652173913</v>
      </c>
      <c r="N83" s="71">
        <v>0.108695652173913</v>
      </c>
      <c r="O83" s="71">
        <v>0.173913043478261</v>
      </c>
      <c r="P83" s="71">
        <v>0</v>
      </c>
      <c r="R83" s="71">
        <v>0.5</v>
      </c>
      <c r="S83" s="71">
        <v>0.18181818181818199</v>
      </c>
      <c r="T83" s="71">
        <v>6.8181818181818205E-2</v>
      </c>
      <c r="U83" s="71">
        <v>0.11363636363636399</v>
      </c>
      <c r="V83" s="71">
        <v>9.0909090909090898E-2</v>
      </c>
      <c r="W83" s="71">
        <v>4.5454545454545497E-2</v>
      </c>
      <c r="Y83" s="71">
        <v>0.35714285714285698</v>
      </c>
      <c r="Z83" s="71">
        <v>0.28571428571428598</v>
      </c>
      <c r="AA83" s="71">
        <v>0.119047619047619</v>
      </c>
      <c r="AB83" s="71">
        <v>7.1428571428571397E-2</v>
      </c>
      <c r="AC83" s="71">
        <v>0.119047619047619</v>
      </c>
      <c r="AD83" s="71">
        <v>4.7619047619047603E-2</v>
      </c>
      <c r="AE83" s="71">
        <v>0</v>
      </c>
      <c r="AG83" s="71">
        <v>0.63636363636363602</v>
      </c>
      <c r="AH83" s="71">
        <v>0.18181818181818199</v>
      </c>
      <c r="AI83" s="71">
        <v>6.8181818181818205E-2</v>
      </c>
      <c r="AJ83" s="71">
        <v>4.5454545454545497E-2</v>
      </c>
      <c r="AK83" s="71">
        <v>6.8181818181818205E-2</v>
      </c>
      <c r="AL83" s="71">
        <v>0</v>
      </c>
      <c r="AM83" s="71">
        <v>0</v>
      </c>
    </row>
    <row r="84" spans="2:39">
      <c r="B84" s="423"/>
      <c r="C84" s="401" t="s">
        <v>166</v>
      </c>
      <c r="D84" s="68">
        <v>15</v>
      </c>
      <c r="E84" s="68">
        <v>11</v>
      </c>
      <c r="F84" s="68">
        <v>14</v>
      </c>
      <c r="G84" s="68">
        <v>10</v>
      </c>
      <c r="H84" s="68">
        <v>39</v>
      </c>
      <c r="I84" s="68">
        <v>4</v>
      </c>
      <c r="K84" s="68">
        <v>22</v>
      </c>
      <c r="L84" s="68">
        <v>20</v>
      </c>
      <c r="M84" s="68">
        <v>8</v>
      </c>
      <c r="N84" s="68">
        <v>6</v>
      </c>
      <c r="O84" s="68">
        <v>20</v>
      </c>
      <c r="P84" s="68">
        <v>1</v>
      </c>
      <c r="R84" s="68">
        <v>27</v>
      </c>
      <c r="S84" s="68">
        <v>19</v>
      </c>
      <c r="T84" s="68">
        <v>13</v>
      </c>
      <c r="U84" s="68">
        <v>8</v>
      </c>
      <c r="V84" s="68">
        <v>17</v>
      </c>
      <c r="W84" s="68">
        <v>2</v>
      </c>
      <c r="Y84" s="68">
        <v>29</v>
      </c>
      <c r="Z84" s="68">
        <v>18</v>
      </c>
      <c r="AA84" s="68">
        <v>16</v>
      </c>
      <c r="AB84" s="68">
        <v>9</v>
      </c>
      <c r="AC84" s="68">
        <v>17</v>
      </c>
      <c r="AD84" s="68">
        <v>3</v>
      </c>
      <c r="AE84" s="68">
        <v>3</v>
      </c>
      <c r="AG84" s="68">
        <v>28</v>
      </c>
      <c r="AH84" s="68">
        <v>20</v>
      </c>
      <c r="AI84" s="68">
        <v>12</v>
      </c>
      <c r="AJ84" s="68">
        <v>7</v>
      </c>
      <c r="AK84" s="68">
        <v>9</v>
      </c>
      <c r="AL84" s="68">
        <v>6</v>
      </c>
      <c r="AM84" s="68">
        <v>1</v>
      </c>
    </row>
    <row r="85" spans="2:39">
      <c r="B85" s="423"/>
      <c r="C85" s="402"/>
      <c r="D85" s="71">
        <v>0.16129032258064499</v>
      </c>
      <c r="E85" s="71">
        <v>0.118279569892473</v>
      </c>
      <c r="F85" s="71">
        <v>0.15053763440860199</v>
      </c>
      <c r="G85" s="71">
        <v>0.10752688172043</v>
      </c>
      <c r="H85" s="71">
        <v>0.41935483870967699</v>
      </c>
      <c r="I85" s="71">
        <v>4.3010752688171998E-2</v>
      </c>
      <c r="K85" s="71">
        <v>0.28571428571428598</v>
      </c>
      <c r="L85" s="71">
        <v>0.25974025974025999</v>
      </c>
      <c r="M85" s="71">
        <v>0.103896103896104</v>
      </c>
      <c r="N85" s="71">
        <v>7.7922077922077906E-2</v>
      </c>
      <c r="O85" s="71">
        <v>0.25974025974025999</v>
      </c>
      <c r="P85" s="71">
        <v>1.2987012987013E-2</v>
      </c>
      <c r="R85" s="71">
        <v>0.31395348837209303</v>
      </c>
      <c r="S85" s="71">
        <v>0.22093023255814001</v>
      </c>
      <c r="T85" s="71">
        <v>0.15116279069767399</v>
      </c>
      <c r="U85" s="71">
        <v>9.3023255813953501E-2</v>
      </c>
      <c r="V85" s="71">
        <v>0.19767441860465099</v>
      </c>
      <c r="W85" s="71">
        <v>2.32558139534884E-2</v>
      </c>
      <c r="Y85" s="71">
        <v>0.30526315789473701</v>
      </c>
      <c r="Z85" s="71">
        <v>0.18947368421052599</v>
      </c>
      <c r="AA85" s="71">
        <v>0.168421052631579</v>
      </c>
      <c r="AB85" s="71">
        <v>9.4736842105263203E-2</v>
      </c>
      <c r="AC85" s="71">
        <v>0.17894736842105299</v>
      </c>
      <c r="AD85" s="71">
        <v>3.1578947368421102E-2</v>
      </c>
      <c r="AE85" s="71">
        <v>3.1578947368421102E-2</v>
      </c>
      <c r="AG85" s="71">
        <v>0.33734939759036098</v>
      </c>
      <c r="AH85" s="71">
        <v>0.240963855421687</v>
      </c>
      <c r="AI85" s="71">
        <v>0.14457831325301199</v>
      </c>
      <c r="AJ85" s="71">
        <v>8.4337349397590397E-2</v>
      </c>
      <c r="AK85" s="71">
        <v>0.108433734939759</v>
      </c>
      <c r="AL85" s="71">
        <v>7.2289156626505993E-2</v>
      </c>
      <c r="AM85" s="71">
        <v>1.20481927710843E-2</v>
      </c>
    </row>
    <row r="86" spans="2:39">
      <c r="B86" s="423"/>
      <c r="C86" s="401" t="s">
        <v>167</v>
      </c>
      <c r="D86" s="68">
        <v>71</v>
      </c>
      <c r="E86" s="68">
        <v>56</v>
      </c>
      <c r="F86" s="68">
        <v>35</v>
      </c>
      <c r="G86" s="68">
        <v>24</v>
      </c>
      <c r="H86" s="68">
        <v>98</v>
      </c>
      <c r="I86" s="68">
        <v>14</v>
      </c>
      <c r="K86" s="68">
        <v>79</v>
      </c>
      <c r="L86" s="68">
        <v>54</v>
      </c>
      <c r="M86" s="68">
        <v>38</v>
      </c>
      <c r="N86" s="68">
        <v>28</v>
      </c>
      <c r="O86" s="68">
        <v>74</v>
      </c>
      <c r="P86" s="68">
        <v>4</v>
      </c>
      <c r="R86" s="68">
        <v>63</v>
      </c>
      <c r="S86" s="68">
        <v>58</v>
      </c>
      <c r="T86" s="68">
        <v>57</v>
      </c>
      <c r="U86" s="68">
        <v>30</v>
      </c>
      <c r="V86" s="68">
        <v>49</v>
      </c>
      <c r="W86" s="68">
        <v>4</v>
      </c>
      <c r="Y86" s="68">
        <v>86</v>
      </c>
      <c r="Z86" s="68">
        <v>59</v>
      </c>
      <c r="AA86" s="68">
        <v>47</v>
      </c>
      <c r="AB86" s="68">
        <v>19</v>
      </c>
      <c r="AC86" s="68">
        <v>26</v>
      </c>
      <c r="AD86" s="68">
        <v>9</v>
      </c>
      <c r="AE86" s="68">
        <v>13</v>
      </c>
      <c r="AG86" s="68">
        <v>91</v>
      </c>
      <c r="AH86" s="68">
        <v>64</v>
      </c>
      <c r="AI86" s="68">
        <v>32</v>
      </c>
      <c r="AJ86" s="68">
        <v>25</v>
      </c>
      <c r="AK86" s="68">
        <v>22</v>
      </c>
      <c r="AL86" s="68">
        <v>4</v>
      </c>
      <c r="AM86" s="68">
        <v>10</v>
      </c>
    </row>
    <row r="87" spans="2:39">
      <c r="B87" s="423"/>
      <c r="C87" s="402"/>
      <c r="D87" s="71">
        <v>0.238255033557047</v>
      </c>
      <c r="E87" s="71">
        <v>0.187919463087248</v>
      </c>
      <c r="F87" s="71">
        <v>0.11744966442953</v>
      </c>
      <c r="G87" s="71">
        <v>8.0536912751677903E-2</v>
      </c>
      <c r="H87" s="71">
        <v>0.32885906040268498</v>
      </c>
      <c r="I87" s="71">
        <v>4.6979865771812103E-2</v>
      </c>
      <c r="K87" s="71">
        <v>0.28519855595667898</v>
      </c>
      <c r="L87" s="71">
        <v>0.19494584837545101</v>
      </c>
      <c r="M87" s="71">
        <v>0.13718411552346599</v>
      </c>
      <c r="N87" s="71">
        <v>0.101083032490975</v>
      </c>
      <c r="O87" s="71">
        <v>0.26714801444043301</v>
      </c>
      <c r="P87" s="71">
        <v>1.4440433212996401E-2</v>
      </c>
      <c r="R87" s="71">
        <v>0.24137931034482801</v>
      </c>
      <c r="S87" s="71">
        <v>0.22222222222222199</v>
      </c>
      <c r="T87" s="71">
        <v>0.21839080459770099</v>
      </c>
      <c r="U87" s="71">
        <v>0.114942528735632</v>
      </c>
      <c r="V87" s="71">
        <v>0.18773946360153301</v>
      </c>
      <c r="W87" s="71">
        <v>1.5325670498084301E-2</v>
      </c>
      <c r="Y87" s="71">
        <v>0.33204633204633199</v>
      </c>
      <c r="Z87" s="71">
        <v>0.22779922779922801</v>
      </c>
      <c r="AA87" s="71">
        <v>0.18146718146718099</v>
      </c>
      <c r="AB87" s="71">
        <v>7.3359073359073407E-2</v>
      </c>
      <c r="AC87" s="71">
        <v>0.10038610038610001</v>
      </c>
      <c r="AD87" s="71">
        <v>3.4749034749034798E-2</v>
      </c>
      <c r="AE87" s="71">
        <v>5.0193050193050197E-2</v>
      </c>
      <c r="AG87" s="71">
        <v>0.36693548387096803</v>
      </c>
      <c r="AH87" s="71">
        <v>0.25806451612903197</v>
      </c>
      <c r="AI87" s="71">
        <v>0.12903225806451599</v>
      </c>
      <c r="AJ87" s="71">
        <v>0.100806451612903</v>
      </c>
      <c r="AK87" s="71">
        <v>8.8709677419354802E-2</v>
      </c>
      <c r="AL87" s="71">
        <v>1.6129032258064498E-2</v>
      </c>
      <c r="AM87" s="71">
        <v>4.0322580645161303E-2</v>
      </c>
    </row>
    <row r="88" spans="2:39">
      <c r="B88" s="423"/>
      <c r="C88" s="401" t="s">
        <v>168</v>
      </c>
      <c r="D88" s="68">
        <v>86</v>
      </c>
      <c r="E88" s="68">
        <v>63</v>
      </c>
      <c r="F88" s="68">
        <v>48</v>
      </c>
      <c r="G88" s="68">
        <v>29</v>
      </c>
      <c r="H88" s="68">
        <v>132</v>
      </c>
      <c r="I88" s="68">
        <v>25</v>
      </c>
      <c r="K88" s="68">
        <v>77</v>
      </c>
      <c r="L88" s="68">
        <v>47</v>
      </c>
      <c r="M88" s="68">
        <v>42</v>
      </c>
      <c r="N88" s="68">
        <v>25</v>
      </c>
      <c r="O88" s="68">
        <v>123</v>
      </c>
      <c r="P88" s="68">
        <v>14</v>
      </c>
      <c r="R88" s="68">
        <v>93</v>
      </c>
      <c r="S88" s="68">
        <v>56</v>
      </c>
      <c r="T88" s="68">
        <v>49</v>
      </c>
      <c r="U88" s="68">
        <v>46</v>
      </c>
      <c r="V88" s="68">
        <v>86</v>
      </c>
      <c r="W88" s="68">
        <v>15</v>
      </c>
      <c r="Y88" s="68">
        <v>99</v>
      </c>
      <c r="Z88" s="68">
        <v>61</v>
      </c>
      <c r="AA88" s="68">
        <v>43</v>
      </c>
      <c r="AB88" s="68">
        <v>32</v>
      </c>
      <c r="AC88" s="68">
        <v>56</v>
      </c>
      <c r="AD88" s="68">
        <v>24</v>
      </c>
      <c r="AE88" s="68">
        <v>27</v>
      </c>
      <c r="AG88" s="68">
        <v>105</v>
      </c>
      <c r="AH88" s="68">
        <v>73</v>
      </c>
      <c r="AI88" s="68">
        <v>30</v>
      </c>
      <c r="AJ88" s="68">
        <v>20</v>
      </c>
      <c r="AK88" s="68">
        <v>41</v>
      </c>
      <c r="AL88" s="68">
        <v>23</v>
      </c>
      <c r="AM88" s="68">
        <v>14</v>
      </c>
    </row>
    <row r="89" spans="2:39">
      <c r="B89" s="423"/>
      <c r="C89" s="402"/>
      <c r="D89" s="71">
        <v>0.22454308093994799</v>
      </c>
      <c r="E89" s="71">
        <v>0.164490861618799</v>
      </c>
      <c r="F89" s="71">
        <v>0.12532637075718001</v>
      </c>
      <c r="G89" s="71">
        <v>7.5718015665796307E-2</v>
      </c>
      <c r="H89" s="71">
        <v>0.34464751958224499</v>
      </c>
      <c r="I89" s="71">
        <v>6.5274151436031297E-2</v>
      </c>
      <c r="K89" s="71">
        <v>0.23475609756097601</v>
      </c>
      <c r="L89" s="71">
        <v>0.14329268292682901</v>
      </c>
      <c r="M89" s="71">
        <v>0.12804878048780499</v>
      </c>
      <c r="N89" s="71">
        <v>7.6219512195122005E-2</v>
      </c>
      <c r="O89" s="71">
        <v>0.375</v>
      </c>
      <c r="P89" s="71">
        <v>4.2682926829268303E-2</v>
      </c>
      <c r="R89" s="71">
        <v>0.26956521739130401</v>
      </c>
      <c r="S89" s="71">
        <v>0.16231884057970999</v>
      </c>
      <c r="T89" s="71">
        <v>0.14202898550724599</v>
      </c>
      <c r="U89" s="71">
        <v>0.133333333333333</v>
      </c>
      <c r="V89" s="71">
        <v>0.24927536231884101</v>
      </c>
      <c r="W89" s="71">
        <v>4.3478260869565202E-2</v>
      </c>
      <c r="Y89" s="71">
        <v>0.28947368421052599</v>
      </c>
      <c r="Z89" s="71">
        <v>0.178362573099415</v>
      </c>
      <c r="AA89" s="71">
        <v>0.125730994152047</v>
      </c>
      <c r="AB89" s="71">
        <v>9.3567251461988299E-2</v>
      </c>
      <c r="AC89" s="71">
        <v>0.16374269005847999</v>
      </c>
      <c r="AD89" s="71">
        <v>7.0175438596491196E-2</v>
      </c>
      <c r="AE89" s="71">
        <v>7.8947368421052599E-2</v>
      </c>
      <c r="AG89" s="71">
        <v>0.34313725490196101</v>
      </c>
      <c r="AH89" s="71">
        <v>0.23856209150326799</v>
      </c>
      <c r="AI89" s="71">
        <v>9.8039215686274495E-2</v>
      </c>
      <c r="AJ89" s="71">
        <v>6.5359477124182996E-2</v>
      </c>
      <c r="AK89" s="71">
        <v>0.13398692810457499</v>
      </c>
      <c r="AL89" s="71">
        <v>7.5163398692810496E-2</v>
      </c>
      <c r="AM89" s="71">
        <v>4.5751633986928102E-2</v>
      </c>
    </row>
    <row r="90" spans="2:39">
      <c r="B90" s="423"/>
      <c r="C90" s="401" t="s">
        <v>176</v>
      </c>
      <c r="D90" s="68">
        <v>8</v>
      </c>
      <c r="E90" s="68">
        <v>8</v>
      </c>
      <c r="F90" s="68">
        <v>7</v>
      </c>
      <c r="G90" s="68">
        <v>11</v>
      </c>
      <c r="H90" s="68">
        <v>59</v>
      </c>
      <c r="I90" s="68">
        <v>14</v>
      </c>
      <c r="K90" s="68">
        <v>12</v>
      </c>
      <c r="L90" s="68">
        <v>16</v>
      </c>
      <c r="M90" s="68">
        <v>10</v>
      </c>
      <c r="N90" s="68">
        <v>5</v>
      </c>
      <c r="O90" s="68">
        <v>46</v>
      </c>
      <c r="P90" s="68">
        <v>10</v>
      </c>
      <c r="R90" s="68">
        <v>11</v>
      </c>
      <c r="S90" s="68">
        <v>21</v>
      </c>
      <c r="T90" s="68">
        <v>9</v>
      </c>
      <c r="U90" s="68">
        <v>5</v>
      </c>
      <c r="V90" s="68">
        <v>37</v>
      </c>
      <c r="W90" s="68">
        <v>13</v>
      </c>
      <c r="Y90" s="68">
        <v>19</v>
      </c>
      <c r="Z90" s="68">
        <v>12</v>
      </c>
      <c r="AA90" s="68">
        <v>9</v>
      </c>
      <c r="AB90" s="68">
        <v>3</v>
      </c>
      <c r="AC90" s="68">
        <v>25</v>
      </c>
      <c r="AD90" s="68">
        <v>16</v>
      </c>
      <c r="AE90" s="68">
        <v>13</v>
      </c>
      <c r="AG90" s="68">
        <v>19</v>
      </c>
      <c r="AH90" s="68">
        <v>16</v>
      </c>
      <c r="AI90" s="68">
        <v>5</v>
      </c>
      <c r="AJ90" s="68">
        <v>3</v>
      </c>
      <c r="AK90" s="68">
        <v>18</v>
      </c>
      <c r="AL90" s="68">
        <v>7</v>
      </c>
      <c r="AM90" s="68">
        <v>8</v>
      </c>
    </row>
    <row r="91" spans="2:39">
      <c r="B91" s="423"/>
      <c r="C91" s="402"/>
      <c r="D91" s="71">
        <v>7.4766355140186896E-2</v>
      </c>
      <c r="E91" s="71">
        <v>7.4766355140186896E-2</v>
      </c>
      <c r="F91" s="71">
        <v>6.54205607476636E-2</v>
      </c>
      <c r="G91" s="71">
        <v>0.10280373831775701</v>
      </c>
      <c r="H91" s="71">
        <v>0.55140186915887901</v>
      </c>
      <c r="I91" s="71">
        <v>0.13084112149532701</v>
      </c>
      <c r="K91" s="71">
        <v>0.12121212121212099</v>
      </c>
      <c r="L91" s="71">
        <v>0.16161616161616199</v>
      </c>
      <c r="M91" s="71">
        <v>0.10101010101010099</v>
      </c>
      <c r="N91" s="71">
        <v>5.0505050505050497E-2</v>
      </c>
      <c r="O91" s="71">
        <v>0.46464646464646497</v>
      </c>
      <c r="P91" s="71">
        <v>0.10101010101010099</v>
      </c>
      <c r="R91" s="71">
        <v>0.114583333333333</v>
      </c>
      <c r="S91" s="71">
        <v>0.21875</v>
      </c>
      <c r="T91" s="71">
        <v>9.375E-2</v>
      </c>
      <c r="U91" s="71">
        <v>5.2083333333333301E-2</v>
      </c>
      <c r="V91" s="71">
        <v>0.38541666666666702</v>
      </c>
      <c r="W91" s="71">
        <v>0.13541666666666699</v>
      </c>
      <c r="Y91" s="71">
        <v>0.19587628865979401</v>
      </c>
      <c r="Z91" s="71">
        <v>0.123711340206186</v>
      </c>
      <c r="AA91" s="71">
        <v>9.2783505154639206E-2</v>
      </c>
      <c r="AB91" s="71">
        <v>3.09278350515464E-2</v>
      </c>
      <c r="AC91" s="71">
        <v>0.25773195876288701</v>
      </c>
      <c r="AD91" s="71">
        <v>0.164948453608247</v>
      </c>
      <c r="AE91" s="71">
        <v>0.134020618556701</v>
      </c>
      <c r="AG91" s="71">
        <v>0.25</v>
      </c>
      <c r="AH91" s="71">
        <v>0.21052631578947401</v>
      </c>
      <c r="AI91" s="71">
        <v>6.5789473684210495E-2</v>
      </c>
      <c r="AJ91" s="71">
        <v>3.94736842105263E-2</v>
      </c>
      <c r="AK91" s="71">
        <v>0.23684210526315799</v>
      </c>
      <c r="AL91" s="71">
        <v>9.2105263157894704E-2</v>
      </c>
      <c r="AM91" s="71">
        <v>0.105263157894737</v>
      </c>
    </row>
    <row r="92" spans="2:39">
      <c r="B92" s="423"/>
      <c r="C92" s="401" t="s">
        <v>169</v>
      </c>
      <c r="D92" s="68">
        <v>14</v>
      </c>
      <c r="E92" s="68">
        <v>5</v>
      </c>
      <c r="F92" s="68">
        <v>4</v>
      </c>
      <c r="G92" s="68">
        <v>3</v>
      </c>
      <c r="H92" s="68">
        <v>65</v>
      </c>
      <c r="I92" s="68">
        <v>16</v>
      </c>
      <c r="K92" s="68">
        <v>8</v>
      </c>
      <c r="L92" s="68">
        <v>11</v>
      </c>
      <c r="M92" s="68">
        <v>11</v>
      </c>
      <c r="N92" s="68">
        <v>9</v>
      </c>
      <c r="O92" s="68">
        <v>73</v>
      </c>
      <c r="P92" s="68">
        <v>8</v>
      </c>
      <c r="R92" s="68">
        <v>19</v>
      </c>
      <c r="S92" s="68">
        <v>15</v>
      </c>
      <c r="T92" s="68">
        <v>7</v>
      </c>
      <c r="U92" s="68">
        <v>14</v>
      </c>
      <c r="V92" s="68">
        <v>63</v>
      </c>
      <c r="W92" s="68">
        <v>12</v>
      </c>
      <c r="Y92" s="68">
        <v>10</v>
      </c>
      <c r="Z92" s="68">
        <v>13</v>
      </c>
      <c r="AA92" s="68">
        <v>13</v>
      </c>
      <c r="AB92" s="68">
        <v>15</v>
      </c>
      <c r="AC92" s="68">
        <v>36</v>
      </c>
      <c r="AD92" s="68">
        <v>18</v>
      </c>
      <c r="AE92" s="68">
        <v>15</v>
      </c>
      <c r="AG92" s="68">
        <v>21</v>
      </c>
      <c r="AH92" s="68">
        <v>17</v>
      </c>
      <c r="AI92" s="68">
        <v>14</v>
      </c>
      <c r="AJ92" s="68">
        <v>6</v>
      </c>
      <c r="AK92" s="68">
        <v>22</v>
      </c>
      <c r="AL92" s="68">
        <v>15</v>
      </c>
      <c r="AM92" s="68">
        <v>18</v>
      </c>
    </row>
    <row r="93" spans="2:39">
      <c r="B93" s="423"/>
      <c r="C93" s="402"/>
      <c r="D93" s="71">
        <v>0.13084112149532701</v>
      </c>
      <c r="E93" s="71">
        <v>4.67289719626168E-2</v>
      </c>
      <c r="F93" s="71">
        <v>3.7383177570093497E-2</v>
      </c>
      <c r="G93" s="71">
        <v>2.80373831775701E-2</v>
      </c>
      <c r="H93" s="71">
        <v>0.60747663551401898</v>
      </c>
      <c r="I93" s="71">
        <v>0.14953271028037399</v>
      </c>
      <c r="K93" s="71">
        <v>6.6666666666666693E-2</v>
      </c>
      <c r="L93" s="71">
        <v>9.1666666666666702E-2</v>
      </c>
      <c r="M93" s="71">
        <v>9.1666666666666702E-2</v>
      </c>
      <c r="N93" s="71">
        <v>7.4999999999999997E-2</v>
      </c>
      <c r="O93" s="71">
        <v>0.60833333333333295</v>
      </c>
      <c r="P93" s="71">
        <v>6.6666666666666693E-2</v>
      </c>
      <c r="R93" s="71">
        <v>0.146153846153846</v>
      </c>
      <c r="S93" s="71">
        <v>0.115384615384615</v>
      </c>
      <c r="T93" s="71">
        <v>5.3846153846153898E-2</v>
      </c>
      <c r="U93" s="71">
        <v>0.107692307692308</v>
      </c>
      <c r="V93" s="71">
        <v>0.484615384615385</v>
      </c>
      <c r="W93" s="71">
        <v>9.2307692307692299E-2</v>
      </c>
      <c r="Y93" s="71">
        <v>8.3333333333333301E-2</v>
      </c>
      <c r="Z93" s="71">
        <v>0.108333333333333</v>
      </c>
      <c r="AA93" s="71">
        <v>0.108333333333333</v>
      </c>
      <c r="AB93" s="71">
        <v>0.125</v>
      </c>
      <c r="AC93" s="71">
        <v>0.3</v>
      </c>
      <c r="AD93" s="71">
        <v>0.15</v>
      </c>
      <c r="AE93" s="71">
        <v>0.125</v>
      </c>
      <c r="AG93" s="71">
        <v>0.185840707964602</v>
      </c>
      <c r="AH93" s="71">
        <v>0.15044247787610601</v>
      </c>
      <c r="AI93" s="71">
        <v>0.123893805309735</v>
      </c>
      <c r="AJ93" s="71">
        <v>5.3097345132743397E-2</v>
      </c>
      <c r="AK93" s="71">
        <v>0.19469026548672599</v>
      </c>
      <c r="AL93" s="71">
        <v>0.132743362831858</v>
      </c>
      <c r="AM93" s="71">
        <v>0.15929203539823</v>
      </c>
    </row>
    <row r="94" spans="2:39">
      <c r="B94" s="423"/>
      <c r="C94" s="401" t="s">
        <v>170</v>
      </c>
      <c r="D94" s="68">
        <v>3</v>
      </c>
      <c r="E94" s="68">
        <v>1</v>
      </c>
      <c r="F94" s="68">
        <v>1</v>
      </c>
      <c r="G94" s="68">
        <v>2</v>
      </c>
      <c r="H94" s="68">
        <v>111</v>
      </c>
      <c r="I94" s="68">
        <v>60</v>
      </c>
      <c r="K94" s="68">
        <v>1</v>
      </c>
      <c r="L94" s="68">
        <v>0</v>
      </c>
      <c r="M94" s="68">
        <v>5</v>
      </c>
      <c r="N94" s="68">
        <v>3</v>
      </c>
      <c r="O94" s="68">
        <v>89</v>
      </c>
      <c r="P94" s="68">
        <v>47</v>
      </c>
      <c r="R94" s="68">
        <v>1</v>
      </c>
      <c r="S94" s="68">
        <v>0</v>
      </c>
      <c r="T94" s="68">
        <v>4</v>
      </c>
      <c r="U94" s="68">
        <v>3</v>
      </c>
      <c r="V94" s="68">
        <v>79</v>
      </c>
      <c r="W94" s="68">
        <v>52</v>
      </c>
      <c r="Y94" s="68">
        <v>3</v>
      </c>
      <c r="Z94" s="68">
        <v>3</v>
      </c>
      <c r="AA94" s="68">
        <v>3</v>
      </c>
      <c r="AB94" s="68">
        <v>5</v>
      </c>
      <c r="AC94" s="68">
        <v>57</v>
      </c>
      <c r="AD94" s="68">
        <v>25</v>
      </c>
      <c r="AE94" s="68">
        <v>66</v>
      </c>
      <c r="AG94" s="68">
        <v>6</v>
      </c>
      <c r="AH94" s="68">
        <v>10</v>
      </c>
      <c r="AI94" s="68">
        <v>9</v>
      </c>
      <c r="AJ94" s="68">
        <v>6</v>
      </c>
      <c r="AK94" s="68">
        <v>50</v>
      </c>
      <c r="AL94" s="68">
        <v>36</v>
      </c>
      <c r="AM94" s="68">
        <v>71</v>
      </c>
    </row>
    <row r="95" spans="2:39">
      <c r="B95" s="423"/>
      <c r="C95" s="402"/>
      <c r="D95" s="71">
        <v>1.6853932584269701E-2</v>
      </c>
      <c r="E95" s="72">
        <v>5.6179775280898901E-3</v>
      </c>
      <c r="F95" s="72">
        <v>5.6179775280898901E-3</v>
      </c>
      <c r="G95" s="71">
        <v>1.1235955056179799E-2</v>
      </c>
      <c r="H95" s="71">
        <v>0.62359550561797705</v>
      </c>
      <c r="I95" s="71">
        <v>0.33707865168539303</v>
      </c>
      <c r="K95" s="72">
        <v>6.8965517241379301E-3</v>
      </c>
      <c r="L95" s="71">
        <v>0</v>
      </c>
      <c r="M95" s="71">
        <v>3.4482758620689703E-2</v>
      </c>
      <c r="N95" s="71">
        <v>2.06896551724138E-2</v>
      </c>
      <c r="O95" s="71">
        <v>0.61379310344827598</v>
      </c>
      <c r="P95" s="71">
        <v>0.32413793103448302</v>
      </c>
      <c r="R95" s="72">
        <v>7.1942446043165497E-3</v>
      </c>
      <c r="S95" s="71">
        <v>0</v>
      </c>
      <c r="T95" s="71">
        <v>2.8776978417266199E-2</v>
      </c>
      <c r="U95" s="71">
        <v>2.15827338129496E-2</v>
      </c>
      <c r="V95" s="71">
        <v>0.56834532374100699</v>
      </c>
      <c r="W95" s="71">
        <v>0.37410071942445999</v>
      </c>
      <c r="Y95" s="71">
        <v>1.85185185185185E-2</v>
      </c>
      <c r="Z95" s="71">
        <v>1.85185185185185E-2</v>
      </c>
      <c r="AA95" s="71">
        <v>1.85185185185185E-2</v>
      </c>
      <c r="AB95" s="71">
        <v>3.0864197530864199E-2</v>
      </c>
      <c r="AC95" s="71">
        <v>0.35185185185185203</v>
      </c>
      <c r="AD95" s="71">
        <v>0.15432098765432101</v>
      </c>
      <c r="AE95" s="71">
        <v>0.407407407407407</v>
      </c>
      <c r="AG95" s="71">
        <v>3.1914893617021302E-2</v>
      </c>
      <c r="AH95" s="71">
        <v>5.31914893617021E-2</v>
      </c>
      <c r="AI95" s="71">
        <v>4.7872340425531901E-2</v>
      </c>
      <c r="AJ95" s="71">
        <v>3.1914893617021302E-2</v>
      </c>
      <c r="AK95" s="71">
        <v>0.26595744680851102</v>
      </c>
      <c r="AL95" s="71">
        <v>0.19148936170212799</v>
      </c>
      <c r="AM95" s="71">
        <v>0.37765957446808501</v>
      </c>
    </row>
    <row r="96" spans="2:39">
      <c r="B96" s="423"/>
      <c r="C96" s="401" t="s">
        <v>149</v>
      </c>
      <c r="D96" s="68">
        <v>1</v>
      </c>
      <c r="E96" s="68">
        <v>3</v>
      </c>
      <c r="F96" s="68">
        <v>1</v>
      </c>
      <c r="G96" s="68">
        <v>0</v>
      </c>
      <c r="H96" s="68">
        <v>4</v>
      </c>
      <c r="I96" s="68">
        <v>3</v>
      </c>
      <c r="K96" s="68">
        <v>2</v>
      </c>
      <c r="L96" s="68">
        <v>3</v>
      </c>
      <c r="M96" s="68">
        <v>1</v>
      </c>
      <c r="N96" s="68">
        <v>1</v>
      </c>
      <c r="O96" s="68">
        <v>17</v>
      </c>
      <c r="P96" s="68">
        <v>5</v>
      </c>
      <c r="R96" s="68">
        <v>4</v>
      </c>
      <c r="S96" s="68">
        <v>4</v>
      </c>
      <c r="T96" s="68">
        <v>2</v>
      </c>
      <c r="U96" s="68">
        <v>6</v>
      </c>
      <c r="V96" s="68">
        <v>12</v>
      </c>
      <c r="W96" s="68">
        <v>3</v>
      </c>
      <c r="Y96" s="68">
        <v>1</v>
      </c>
      <c r="Z96" s="68">
        <v>5</v>
      </c>
      <c r="AA96" s="68">
        <v>1</v>
      </c>
      <c r="AB96" s="68">
        <v>2</v>
      </c>
      <c r="AC96" s="68">
        <v>7</v>
      </c>
      <c r="AD96" s="68">
        <v>2</v>
      </c>
      <c r="AE96" s="68">
        <v>2</v>
      </c>
      <c r="AG96" s="68">
        <v>6</v>
      </c>
      <c r="AH96" s="68">
        <v>2</v>
      </c>
      <c r="AI96" s="68">
        <v>1</v>
      </c>
      <c r="AJ96" s="68">
        <v>1</v>
      </c>
      <c r="AK96" s="68">
        <v>4</v>
      </c>
      <c r="AL96" s="68">
        <v>4</v>
      </c>
      <c r="AM96" s="68">
        <v>3</v>
      </c>
    </row>
    <row r="97" spans="2:39">
      <c r="B97" s="423"/>
      <c r="C97" s="403"/>
      <c r="D97" s="71">
        <v>8.3333333333333301E-2</v>
      </c>
      <c r="E97" s="71">
        <v>0.25</v>
      </c>
      <c r="F97" s="71">
        <v>8.3333333333333301E-2</v>
      </c>
      <c r="G97" s="71">
        <v>0</v>
      </c>
      <c r="H97" s="71">
        <v>0.33333333333333298</v>
      </c>
      <c r="I97" s="71">
        <v>0.25</v>
      </c>
      <c r="K97" s="71">
        <v>6.8965517241379296E-2</v>
      </c>
      <c r="L97" s="71">
        <v>0.10344827586206901</v>
      </c>
      <c r="M97" s="71">
        <v>3.4482758620689703E-2</v>
      </c>
      <c r="N97" s="71">
        <v>3.4482758620689703E-2</v>
      </c>
      <c r="O97" s="71">
        <v>0.58620689655172398</v>
      </c>
      <c r="P97" s="71">
        <v>0.17241379310344801</v>
      </c>
      <c r="R97" s="71">
        <v>0.12903225806451599</v>
      </c>
      <c r="S97" s="71">
        <v>0.12903225806451599</v>
      </c>
      <c r="T97" s="71">
        <v>6.4516129032258104E-2</v>
      </c>
      <c r="U97" s="71">
        <v>0.19354838709677399</v>
      </c>
      <c r="V97" s="71">
        <v>0.38709677419354799</v>
      </c>
      <c r="W97" s="71">
        <v>9.6774193548387094E-2</v>
      </c>
      <c r="Y97" s="71">
        <v>0.05</v>
      </c>
      <c r="Z97" s="71">
        <v>0.25</v>
      </c>
      <c r="AA97" s="71">
        <v>0.05</v>
      </c>
      <c r="AB97" s="71">
        <v>0.1</v>
      </c>
      <c r="AC97" s="71">
        <v>0.35</v>
      </c>
      <c r="AD97" s="71">
        <v>0.1</v>
      </c>
      <c r="AE97" s="71">
        <v>0.1</v>
      </c>
      <c r="AG97" s="71">
        <v>0.28571428571428598</v>
      </c>
      <c r="AH97" s="71">
        <v>9.5238095238095205E-2</v>
      </c>
      <c r="AI97" s="71">
        <v>4.7619047619047603E-2</v>
      </c>
      <c r="AJ97" s="71">
        <v>4.7619047619047603E-2</v>
      </c>
      <c r="AK97" s="71">
        <v>0.19047619047618999</v>
      </c>
      <c r="AL97" s="71">
        <v>0.19047619047618999</v>
      </c>
      <c r="AM97" s="71">
        <v>0.14285714285714299</v>
      </c>
    </row>
    <row r="98" spans="2:39">
      <c r="C98" s="2"/>
      <c r="D98" s="65"/>
      <c r="K98" s="65"/>
      <c r="R98" s="65"/>
      <c r="Y98" s="65"/>
      <c r="AG98" s="65"/>
    </row>
    <row r="99" spans="2:39">
      <c r="B99" s="423" t="s">
        <v>228</v>
      </c>
      <c r="C99" s="391" t="s">
        <v>222</v>
      </c>
      <c r="D99" s="68">
        <v>10</v>
      </c>
      <c r="E99" s="68">
        <v>4</v>
      </c>
      <c r="F99" s="68">
        <v>4</v>
      </c>
      <c r="G99" s="68">
        <v>0</v>
      </c>
      <c r="H99" s="68">
        <v>2</v>
      </c>
      <c r="I99" s="68">
        <v>2</v>
      </c>
      <c r="K99" s="68">
        <v>10</v>
      </c>
      <c r="L99" s="68">
        <v>4</v>
      </c>
      <c r="M99" s="68">
        <v>0</v>
      </c>
      <c r="N99" s="68">
        <v>5</v>
      </c>
      <c r="O99" s="68">
        <v>8</v>
      </c>
      <c r="P99" s="68">
        <v>1</v>
      </c>
      <c r="R99" s="68">
        <v>14</v>
      </c>
      <c r="S99" s="68">
        <v>3</v>
      </c>
      <c r="T99" s="68">
        <v>1</v>
      </c>
      <c r="U99" s="68">
        <v>1</v>
      </c>
      <c r="V99" s="68">
        <v>3</v>
      </c>
      <c r="W99" s="68">
        <v>1</v>
      </c>
      <c r="Y99" s="68">
        <v>9</v>
      </c>
      <c r="Z99" s="68">
        <v>5</v>
      </c>
      <c r="AA99" s="68">
        <v>4</v>
      </c>
      <c r="AB99" s="68">
        <v>0</v>
      </c>
      <c r="AC99" s="68">
        <v>0</v>
      </c>
      <c r="AD99" s="68">
        <v>1</v>
      </c>
      <c r="AE99" s="68">
        <v>2</v>
      </c>
      <c r="AG99" s="68">
        <v>6</v>
      </c>
      <c r="AH99" s="68">
        <v>0</v>
      </c>
      <c r="AI99" s="68">
        <v>2</v>
      </c>
      <c r="AJ99" s="68">
        <v>3</v>
      </c>
      <c r="AK99" s="68">
        <v>0</v>
      </c>
      <c r="AL99" s="68">
        <v>0</v>
      </c>
      <c r="AM99" s="68">
        <v>0</v>
      </c>
    </row>
    <row r="100" spans="2:39">
      <c r="B100" s="423"/>
      <c r="C100" s="390"/>
      <c r="D100" s="71">
        <v>0.45454545454545497</v>
      </c>
      <c r="E100" s="71">
        <v>0.18181818181818199</v>
      </c>
      <c r="F100" s="71">
        <v>0.18181818181818199</v>
      </c>
      <c r="G100" s="71">
        <v>0</v>
      </c>
      <c r="H100" s="71">
        <v>9.0909090909090898E-2</v>
      </c>
      <c r="I100" s="71">
        <v>9.0909090909090898E-2</v>
      </c>
      <c r="K100" s="71">
        <v>0.35714285714285698</v>
      </c>
      <c r="L100" s="71">
        <v>0.14285714285714299</v>
      </c>
      <c r="M100" s="71">
        <v>0</v>
      </c>
      <c r="N100" s="71">
        <v>0.17857142857142899</v>
      </c>
      <c r="O100" s="71">
        <v>0.28571428571428598</v>
      </c>
      <c r="P100" s="71">
        <v>3.5714285714285698E-2</v>
      </c>
      <c r="R100" s="71">
        <v>0.60869565217391297</v>
      </c>
      <c r="S100" s="71">
        <v>0.13043478260869601</v>
      </c>
      <c r="T100" s="71">
        <v>4.3478260869565202E-2</v>
      </c>
      <c r="U100" s="71">
        <v>4.3478260869565202E-2</v>
      </c>
      <c r="V100" s="71">
        <v>0.13043478260869601</v>
      </c>
      <c r="W100" s="71">
        <v>4.3478260869565202E-2</v>
      </c>
      <c r="Y100" s="71">
        <v>0.42857142857142899</v>
      </c>
      <c r="Z100" s="71">
        <v>0.238095238095238</v>
      </c>
      <c r="AA100" s="71">
        <v>0.19047619047618999</v>
      </c>
      <c r="AB100" s="71">
        <v>0</v>
      </c>
      <c r="AC100" s="71">
        <v>0</v>
      </c>
      <c r="AD100" s="71">
        <v>4.7619047619047603E-2</v>
      </c>
      <c r="AE100" s="71">
        <v>9.5238095238095205E-2</v>
      </c>
      <c r="AG100" s="71">
        <v>0.54545454545454497</v>
      </c>
      <c r="AH100" s="71">
        <v>0</v>
      </c>
      <c r="AI100" s="71">
        <v>0.18181818181818199</v>
      </c>
      <c r="AJ100" s="71">
        <v>0.27272727272727298</v>
      </c>
      <c r="AK100" s="71">
        <v>0</v>
      </c>
      <c r="AL100" s="71">
        <v>0</v>
      </c>
      <c r="AM100" s="71">
        <v>0</v>
      </c>
    </row>
    <row r="101" spans="2:39">
      <c r="B101" s="423"/>
      <c r="C101" s="392" t="s">
        <v>223</v>
      </c>
      <c r="D101" s="68">
        <v>88</v>
      </c>
      <c r="E101" s="68">
        <v>53</v>
      </c>
      <c r="F101" s="68">
        <v>23</v>
      </c>
      <c r="G101" s="68">
        <v>15</v>
      </c>
      <c r="H101" s="68">
        <v>62</v>
      </c>
      <c r="I101" s="68">
        <v>12</v>
      </c>
      <c r="K101" s="68">
        <v>70</v>
      </c>
      <c r="L101" s="68">
        <v>41</v>
      </c>
      <c r="M101" s="68">
        <v>27</v>
      </c>
      <c r="N101" s="68">
        <v>17</v>
      </c>
      <c r="O101" s="68">
        <v>56</v>
      </c>
      <c r="P101" s="68">
        <v>8</v>
      </c>
      <c r="R101" s="68">
        <v>92</v>
      </c>
      <c r="S101" s="68">
        <v>54</v>
      </c>
      <c r="T101" s="68">
        <v>33</v>
      </c>
      <c r="U101" s="68">
        <v>16</v>
      </c>
      <c r="V101" s="68">
        <v>48</v>
      </c>
      <c r="W101" s="68">
        <v>10</v>
      </c>
      <c r="Y101" s="68">
        <v>91</v>
      </c>
      <c r="Z101" s="68">
        <v>49</v>
      </c>
      <c r="AA101" s="68">
        <v>21</v>
      </c>
      <c r="AB101" s="68">
        <v>22</v>
      </c>
      <c r="AC101" s="68">
        <v>22</v>
      </c>
      <c r="AD101" s="68">
        <v>6</v>
      </c>
      <c r="AE101" s="68">
        <v>10</v>
      </c>
      <c r="AG101" s="68">
        <v>85</v>
      </c>
      <c r="AH101" s="68">
        <v>41</v>
      </c>
      <c r="AI101" s="68">
        <v>22</v>
      </c>
      <c r="AJ101" s="68">
        <v>13</v>
      </c>
      <c r="AK101" s="68">
        <v>17</v>
      </c>
      <c r="AL101" s="68">
        <v>10</v>
      </c>
      <c r="AM101" s="68">
        <v>5</v>
      </c>
    </row>
    <row r="102" spans="2:39">
      <c r="B102" s="423"/>
      <c r="C102" s="390"/>
      <c r="D102" s="71">
        <v>0.34782608695652201</v>
      </c>
      <c r="E102" s="71">
        <v>0.20948616600790501</v>
      </c>
      <c r="F102" s="71">
        <v>9.0909090909090898E-2</v>
      </c>
      <c r="G102" s="71">
        <v>5.9288537549407098E-2</v>
      </c>
      <c r="H102" s="71">
        <v>0.24505928853754899</v>
      </c>
      <c r="I102" s="71">
        <v>4.7430830039525702E-2</v>
      </c>
      <c r="K102" s="71">
        <v>0.31963470319634701</v>
      </c>
      <c r="L102" s="71">
        <v>0.187214611872146</v>
      </c>
      <c r="M102" s="71">
        <v>0.123287671232877</v>
      </c>
      <c r="N102" s="71">
        <v>7.7625570776255703E-2</v>
      </c>
      <c r="O102" s="71">
        <v>0.255707762557078</v>
      </c>
      <c r="P102" s="71">
        <v>3.6529680365296802E-2</v>
      </c>
      <c r="R102" s="71">
        <v>0.36363636363636398</v>
      </c>
      <c r="S102" s="71">
        <v>0.21343873517786599</v>
      </c>
      <c r="T102" s="71">
        <v>0.13043478260869601</v>
      </c>
      <c r="U102" s="71">
        <v>6.3241106719367599E-2</v>
      </c>
      <c r="V102" s="71">
        <v>0.189723320158103</v>
      </c>
      <c r="W102" s="71">
        <v>3.9525691699604702E-2</v>
      </c>
      <c r="Y102" s="71">
        <v>0.41176470588235298</v>
      </c>
      <c r="Z102" s="71">
        <v>0.22171945701357501</v>
      </c>
      <c r="AA102" s="71">
        <v>9.5022624434389094E-2</v>
      </c>
      <c r="AB102" s="71">
        <v>9.9547511312217202E-2</v>
      </c>
      <c r="AC102" s="71">
        <v>9.9547511312217202E-2</v>
      </c>
      <c r="AD102" s="71">
        <v>2.7149321266968299E-2</v>
      </c>
      <c r="AE102" s="71">
        <v>4.52488687782805E-2</v>
      </c>
      <c r="AG102" s="71">
        <v>0.44041450777202101</v>
      </c>
      <c r="AH102" s="71">
        <v>0.21243523316062199</v>
      </c>
      <c r="AI102" s="71">
        <v>0.113989637305699</v>
      </c>
      <c r="AJ102" s="71">
        <v>6.7357512953367907E-2</v>
      </c>
      <c r="AK102" s="71">
        <v>8.8082901554404097E-2</v>
      </c>
      <c r="AL102" s="71">
        <v>5.1813471502590698E-2</v>
      </c>
      <c r="AM102" s="71">
        <v>2.59067357512953E-2</v>
      </c>
    </row>
    <row r="103" spans="2:39">
      <c r="B103" s="423"/>
      <c r="C103" s="392" t="s">
        <v>224</v>
      </c>
      <c r="D103" s="68">
        <v>104</v>
      </c>
      <c r="E103" s="68">
        <v>95</v>
      </c>
      <c r="F103" s="68">
        <v>77</v>
      </c>
      <c r="G103" s="68">
        <v>47</v>
      </c>
      <c r="H103" s="68">
        <v>260</v>
      </c>
      <c r="I103" s="68">
        <v>65</v>
      </c>
      <c r="K103" s="68">
        <v>133</v>
      </c>
      <c r="L103" s="68">
        <v>107</v>
      </c>
      <c r="M103" s="68">
        <v>80</v>
      </c>
      <c r="N103" s="68">
        <v>49</v>
      </c>
      <c r="O103" s="68">
        <v>263</v>
      </c>
      <c r="P103" s="68">
        <v>40</v>
      </c>
      <c r="R103" s="68">
        <v>119</v>
      </c>
      <c r="S103" s="68">
        <v>118</v>
      </c>
      <c r="T103" s="68">
        <v>95</v>
      </c>
      <c r="U103" s="68">
        <v>83</v>
      </c>
      <c r="V103" s="68">
        <v>204</v>
      </c>
      <c r="W103" s="68">
        <v>43</v>
      </c>
      <c r="Y103" s="68">
        <v>144</v>
      </c>
      <c r="Z103" s="68">
        <v>105</v>
      </c>
      <c r="AA103" s="68">
        <v>89</v>
      </c>
      <c r="AB103" s="68">
        <v>56</v>
      </c>
      <c r="AC103" s="68">
        <v>137</v>
      </c>
      <c r="AD103" s="68">
        <v>61</v>
      </c>
      <c r="AE103" s="68">
        <v>75</v>
      </c>
      <c r="AG103" s="68">
        <v>178</v>
      </c>
      <c r="AH103" s="68">
        <v>150</v>
      </c>
      <c r="AI103" s="68">
        <v>66</v>
      </c>
      <c r="AJ103" s="68">
        <v>31</v>
      </c>
      <c r="AK103" s="68">
        <v>87</v>
      </c>
      <c r="AL103" s="68">
        <v>56</v>
      </c>
      <c r="AM103" s="68">
        <v>61</v>
      </c>
    </row>
    <row r="104" spans="2:39">
      <c r="B104" s="423"/>
      <c r="C104" s="390"/>
      <c r="D104" s="71">
        <v>0.16049382716049401</v>
      </c>
      <c r="E104" s="71">
        <v>0.14660493827160501</v>
      </c>
      <c r="F104" s="71">
        <v>0.11882716049382699</v>
      </c>
      <c r="G104" s="71">
        <v>7.2530864197530895E-2</v>
      </c>
      <c r="H104" s="71">
        <v>0.40123456790123502</v>
      </c>
      <c r="I104" s="71">
        <v>0.100308641975309</v>
      </c>
      <c r="K104" s="71">
        <v>0.19791666666666699</v>
      </c>
      <c r="L104" s="71">
        <v>0.15922619047618999</v>
      </c>
      <c r="M104" s="71">
        <v>0.119047619047619</v>
      </c>
      <c r="N104" s="71">
        <v>7.2916666666666699E-2</v>
      </c>
      <c r="O104" s="71">
        <v>0.391369047619048</v>
      </c>
      <c r="P104" s="71">
        <v>5.95238095238095E-2</v>
      </c>
      <c r="R104" s="71">
        <v>0.17975830815710001</v>
      </c>
      <c r="S104" s="71">
        <v>0.17824773413897299</v>
      </c>
      <c r="T104" s="71">
        <v>0.14350453172205399</v>
      </c>
      <c r="U104" s="71">
        <v>0.12537764350453201</v>
      </c>
      <c r="V104" s="71">
        <v>0.30815709969788502</v>
      </c>
      <c r="W104" s="71">
        <v>6.4954682779456194E-2</v>
      </c>
      <c r="Y104" s="71">
        <v>0.215892053973013</v>
      </c>
      <c r="Z104" s="71">
        <v>0.15742128935532201</v>
      </c>
      <c r="AA104" s="71">
        <v>0.133433283358321</v>
      </c>
      <c r="AB104" s="71">
        <v>8.3958020989505194E-2</v>
      </c>
      <c r="AC104" s="71">
        <v>0.20539730134932499</v>
      </c>
      <c r="AD104" s="71">
        <v>9.1454272863568206E-2</v>
      </c>
      <c r="AE104" s="71">
        <v>0.112443778110945</v>
      </c>
      <c r="AG104" s="71">
        <v>0.282988871224165</v>
      </c>
      <c r="AH104" s="71">
        <v>0.23847376788553301</v>
      </c>
      <c r="AI104" s="71">
        <v>0.10492845786963401</v>
      </c>
      <c r="AJ104" s="71">
        <v>4.9284578696343402E-2</v>
      </c>
      <c r="AK104" s="71">
        <v>0.138314785373609</v>
      </c>
      <c r="AL104" s="71">
        <v>8.9030206677265494E-2</v>
      </c>
      <c r="AM104" s="71">
        <v>9.6979332273449903E-2</v>
      </c>
    </row>
    <row r="105" spans="2:39">
      <c r="B105" s="423"/>
      <c r="C105" s="392" t="s">
        <v>225</v>
      </c>
      <c r="D105" s="68">
        <v>10</v>
      </c>
      <c r="E105" s="68">
        <v>7</v>
      </c>
      <c r="F105" s="68">
        <v>7</v>
      </c>
      <c r="G105" s="68">
        <v>18</v>
      </c>
      <c r="H105" s="68">
        <v>148</v>
      </c>
      <c r="I105" s="68">
        <v>40</v>
      </c>
      <c r="K105" s="68">
        <v>9</v>
      </c>
      <c r="L105" s="68">
        <v>7</v>
      </c>
      <c r="M105" s="68">
        <v>12</v>
      </c>
      <c r="N105" s="68">
        <v>10</v>
      </c>
      <c r="O105" s="68">
        <v>97</v>
      </c>
      <c r="P105" s="68">
        <v>27</v>
      </c>
      <c r="R105" s="68">
        <v>12</v>
      </c>
      <c r="S105" s="68">
        <v>6</v>
      </c>
      <c r="T105" s="68">
        <v>11</v>
      </c>
      <c r="U105" s="68">
        <v>16</v>
      </c>
      <c r="V105" s="68">
        <v>78</v>
      </c>
      <c r="W105" s="68">
        <v>37</v>
      </c>
      <c r="Y105" s="68">
        <v>16</v>
      </c>
      <c r="Z105" s="68">
        <v>21</v>
      </c>
      <c r="AA105" s="68">
        <v>20</v>
      </c>
      <c r="AB105" s="68">
        <v>9</v>
      </c>
      <c r="AC105" s="68">
        <v>59</v>
      </c>
      <c r="AD105" s="68">
        <v>29</v>
      </c>
      <c r="AE105" s="68">
        <v>43</v>
      </c>
      <c r="AG105" s="68">
        <v>31</v>
      </c>
      <c r="AH105" s="68">
        <v>19</v>
      </c>
      <c r="AI105" s="68">
        <v>13</v>
      </c>
      <c r="AJ105" s="68">
        <v>19</v>
      </c>
      <c r="AK105" s="68">
        <v>49</v>
      </c>
      <c r="AL105" s="68">
        <v>24</v>
      </c>
      <c r="AM105" s="68">
        <v>40</v>
      </c>
    </row>
    <row r="106" spans="2:39">
      <c r="B106" s="423"/>
      <c r="C106" s="390"/>
      <c r="D106" s="71">
        <v>4.3478260869565202E-2</v>
      </c>
      <c r="E106" s="71">
        <v>3.0434782608695699E-2</v>
      </c>
      <c r="F106" s="71">
        <v>3.0434782608695699E-2</v>
      </c>
      <c r="G106" s="71">
        <v>7.8260869565217397E-2</v>
      </c>
      <c r="H106" s="71">
        <v>0.64347826086956506</v>
      </c>
      <c r="I106" s="71">
        <v>0.173913043478261</v>
      </c>
      <c r="K106" s="71">
        <v>5.5555555555555601E-2</v>
      </c>
      <c r="L106" s="71">
        <v>4.3209876543209902E-2</v>
      </c>
      <c r="M106" s="71">
        <v>7.4074074074074098E-2</v>
      </c>
      <c r="N106" s="71">
        <v>6.1728395061728399E-2</v>
      </c>
      <c r="O106" s="71">
        <v>0.59876543209876498</v>
      </c>
      <c r="P106" s="71">
        <v>0.16666666666666699</v>
      </c>
      <c r="R106" s="71">
        <v>7.4999999999999997E-2</v>
      </c>
      <c r="S106" s="71">
        <v>3.7499999999999999E-2</v>
      </c>
      <c r="T106" s="71">
        <v>6.8750000000000006E-2</v>
      </c>
      <c r="U106" s="71">
        <v>0.1</v>
      </c>
      <c r="V106" s="71">
        <v>0.48749999999999999</v>
      </c>
      <c r="W106" s="71">
        <v>0.23125000000000001</v>
      </c>
      <c r="Y106" s="71">
        <v>8.1218274111675107E-2</v>
      </c>
      <c r="Z106" s="71">
        <v>0.10659898477157401</v>
      </c>
      <c r="AA106" s="71">
        <v>0.101522842639594</v>
      </c>
      <c r="AB106" s="71">
        <v>4.5685279187817299E-2</v>
      </c>
      <c r="AC106" s="71">
        <v>0.29949238578680198</v>
      </c>
      <c r="AD106" s="71">
        <v>0.147208121827411</v>
      </c>
      <c r="AE106" s="71">
        <v>0.218274111675127</v>
      </c>
      <c r="AG106" s="71">
        <v>0.15897435897435899</v>
      </c>
      <c r="AH106" s="71">
        <v>9.7435897435897395E-2</v>
      </c>
      <c r="AI106" s="71">
        <v>6.6666666666666693E-2</v>
      </c>
      <c r="AJ106" s="71">
        <v>9.7435897435897395E-2</v>
      </c>
      <c r="AK106" s="71">
        <v>0.251282051282051</v>
      </c>
      <c r="AL106" s="71">
        <v>0.123076923076923</v>
      </c>
      <c r="AM106" s="71">
        <v>0.20512820512820501</v>
      </c>
    </row>
    <row r="107" spans="2:39">
      <c r="B107" s="423"/>
      <c r="C107" s="392" t="s">
        <v>226</v>
      </c>
      <c r="D107" s="68">
        <v>2</v>
      </c>
      <c r="E107" s="68">
        <v>0</v>
      </c>
      <c r="F107" s="68">
        <v>1</v>
      </c>
      <c r="G107" s="68">
        <v>4</v>
      </c>
      <c r="H107" s="68">
        <v>45</v>
      </c>
      <c r="I107" s="68">
        <v>20</v>
      </c>
      <c r="K107" s="68">
        <v>1</v>
      </c>
      <c r="L107" s="68">
        <v>0</v>
      </c>
      <c r="M107" s="68">
        <v>0</v>
      </c>
      <c r="N107" s="68">
        <v>1</v>
      </c>
      <c r="O107" s="68">
        <v>26</v>
      </c>
      <c r="P107" s="68">
        <v>12</v>
      </c>
      <c r="R107" s="68">
        <v>2</v>
      </c>
      <c r="S107" s="68">
        <v>1</v>
      </c>
      <c r="T107" s="68">
        <v>4</v>
      </c>
      <c r="U107" s="68">
        <v>1</v>
      </c>
      <c r="V107" s="68">
        <v>15</v>
      </c>
      <c r="W107" s="68">
        <v>12</v>
      </c>
      <c r="Y107" s="68">
        <v>2</v>
      </c>
      <c r="Z107" s="68">
        <v>3</v>
      </c>
      <c r="AA107" s="68">
        <v>3</v>
      </c>
      <c r="AB107" s="68">
        <v>1</v>
      </c>
      <c r="AC107" s="68">
        <v>10</v>
      </c>
      <c r="AD107" s="68">
        <v>1</v>
      </c>
      <c r="AE107" s="68">
        <v>11</v>
      </c>
      <c r="AG107" s="68">
        <v>4</v>
      </c>
      <c r="AH107" s="68">
        <v>0</v>
      </c>
      <c r="AI107" s="68">
        <v>3</v>
      </c>
      <c r="AJ107" s="68">
        <v>4</v>
      </c>
      <c r="AK107" s="68">
        <v>16</v>
      </c>
      <c r="AL107" s="68">
        <v>5</v>
      </c>
      <c r="AM107" s="68">
        <v>19</v>
      </c>
    </row>
    <row r="108" spans="2:39">
      <c r="B108" s="423"/>
      <c r="C108" s="390"/>
      <c r="D108" s="71">
        <v>2.7777777777777801E-2</v>
      </c>
      <c r="E108" s="71">
        <v>0</v>
      </c>
      <c r="F108" s="71">
        <v>1.38888888888889E-2</v>
      </c>
      <c r="G108" s="71">
        <v>5.5555555555555601E-2</v>
      </c>
      <c r="H108" s="71">
        <v>0.625</v>
      </c>
      <c r="I108" s="71">
        <v>0.27777777777777801</v>
      </c>
      <c r="K108" s="71">
        <v>2.5000000000000001E-2</v>
      </c>
      <c r="L108" s="71">
        <v>0</v>
      </c>
      <c r="M108" s="71">
        <v>0</v>
      </c>
      <c r="N108" s="71">
        <v>2.5000000000000001E-2</v>
      </c>
      <c r="O108" s="71">
        <v>0.65</v>
      </c>
      <c r="P108" s="71">
        <v>0.3</v>
      </c>
      <c r="R108" s="71">
        <v>5.7142857142857099E-2</v>
      </c>
      <c r="S108" s="71">
        <v>2.8571428571428598E-2</v>
      </c>
      <c r="T108" s="71">
        <v>0.114285714285714</v>
      </c>
      <c r="U108" s="71">
        <v>2.8571428571428598E-2</v>
      </c>
      <c r="V108" s="71">
        <v>0.42857142857142899</v>
      </c>
      <c r="W108" s="71">
        <v>0.34285714285714303</v>
      </c>
      <c r="Y108" s="71">
        <v>6.4516129032258104E-2</v>
      </c>
      <c r="Z108" s="71">
        <v>9.6774193548387094E-2</v>
      </c>
      <c r="AA108" s="71">
        <v>9.6774193548387094E-2</v>
      </c>
      <c r="AB108" s="71">
        <v>3.2258064516128997E-2</v>
      </c>
      <c r="AC108" s="71">
        <v>0.32258064516128998</v>
      </c>
      <c r="AD108" s="71">
        <v>3.2258064516128997E-2</v>
      </c>
      <c r="AE108" s="71">
        <v>0.35483870967741898</v>
      </c>
      <c r="AG108" s="71">
        <v>7.8431372549019607E-2</v>
      </c>
      <c r="AH108" s="71">
        <v>0</v>
      </c>
      <c r="AI108" s="71">
        <v>5.8823529411764698E-2</v>
      </c>
      <c r="AJ108" s="71">
        <v>7.8431372549019607E-2</v>
      </c>
      <c r="AK108" s="71">
        <v>0.31372549019607798</v>
      </c>
      <c r="AL108" s="71">
        <v>9.8039215686274495E-2</v>
      </c>
      <c r="AM108" s="71">
        <v>0.37254901960784298</v>
      </c>
    </row>
    <row r="109" spans="2:39">
      <c r="C109" s="59"/>
      <c r="D109" s="65"/>
      <c r="K109" s="65"/>
      <c r="R109" s="65"/>
      <c r="Y109" s="65"/>
      <c r="AG109" s="65"/>
    </row>
    <row r="110" spans="2:39">
      <c r="B110" s="423" t="s">
        <v>86</v>
      </c>
      <c r="C110" s="391" t="s">
        <v>180</v>
      </c>
      <c r="D110" s="68">
        <v>46</v>
      </c>
      <c r="E110" s="68">
        <v>47</v>
      </c>
      <c r="F110" s="68">
        <v>31</v>
      </c>
      <c r="G110" s="68">
        <v>24</v>
      </c>
      <c r="H110" s="68">
        <v>172</v>
      </c>
      <c r="I110" s="68">
        <v>52</v>
      </c>
      <c r="K110" s="68">
        <v>42</v>
      </c>
      <c r="L110" s="68">
        <v>43</v>
      </c>
      <c r="M110" s="68">
        <v>32</v>
      </c>
      <c r="N110" s="68">
        <v>25</v>
      </c>
      <c r="O110" s="68">
        <v>164</v>
      </c>
      <c r="P110" s="68">
        <v>37</v>
      </c>
      <c r="R110" s="68">
        <v>51</v>
      </c>
      <c r="S110" s="68">
        <v>54</v>
      </c>
      <c r="T110" s="68">
        <v>33</v>
      </c>
      <c r="U110" s="68">
        <v>40</v>
      </c>
      <c r="V110" s="68">
        <v>124</v>
      </c>
      <c r="W110" s="68">
        <v>39</v>
      </c>
      <c r="Y110" s="68">
        <v>67</v>
      </c>
      <c r="Z110" s="68">
        <v>40</v>
      </c>
      <c r="AA110" s="68">
        <v>38</v>
      </c>
      <c r="AB110" s="68">
        <v>29</v>
      </c>
      <c r="AC110" s="68">
        <v>74</v>
      </c>
      <c r="AD110" s="68">
        <v>33</v>
      </c>
      <c r="AE110" s="68">
        <v>60</v>
      </c>
      <c r="AG110" s="68">
        <v>71</v>
      </c>
      <c r="AH110" s="68">
        <v>56</v>
      </c>
      <c r="AI110" s="68">
        <v>23</v>
      </c>
      <c r="AJ110" s="68">
        <v>28</v>
      </c>
      <c r="AK110" s="68">
        <v>62</v>
      </c>
      <c r="AL110" s="68">
        <v>40</v>
      </c>
      <c r="AM110" s="68">
        <v>33</v>
      </c>
    </row>
    <row r="111" spans="2:39">
      <c r="B111" s="423"/>
      <c r="C111" s="390"/>
      <c r="D111" s="71">
        <v>0.123655913978495</v>
      </c>
      <c r="E111" s="71">
        <v>0.12634408602150499</v>
      </c>
      <c r="F111" s="71">
        <v>8.3333333333333301E-2</v>
      </c>
      <c r="G111" s="71">
        <v>6.4516129032258104E-2</v>
      </c>
      <c r="H111" s="71">
        <v>0.462365591397849</v>
      </c>
      <c r="I111" s="71">
        <v>0.13978494623655899</v>
      </c>
      <c r="K111" s="71">
        <v>0.122448979591837</v>
      </c>
      <c r="L111" s="71">
        <v>0.12536443148688001</v>
      </c>
      <c r="M111" s="71">
        <v>9.3294460641399402E-2</v>
      </c>
      <c r="N111" s="71">
        <v>7.2886297376093298E-2</v>
      </c>
      <c r="O111" s="71">
        <v>0.478134110787172</v>
      </c>
      <c r="P111" s="71">
        <v>0.107871720116618</v>
      </c>
      <c r="R111" s="71">
        <v>0.14956011730205299</v>
      </c>
      <c r="S111" s="71">
        <v>0.15835777126099701</v>
      </c>
      <c r="T111" s="71">
        <v>9.6774193548387094E-2</v>
      </c>
      <c r="U111" s="71">
        <v>0.117302052785924</v>
      </c>
      <c r="V111" s="71">
        <v>0.36363636363636398</v>
      </c>
      <c r="W111" s="71">
        <v>0.114369501466276</v>
      </c>
      <c r="Y111" s="71">
        <v>0.196480938416422</v>
      </c>
      <c r="Z111" s="71">
        <v>0.117302052785924</v>
      </c>
      <c r="AA111" s="71">
        <v>0.11143695014662799</v>
      </c>
      <c r="AB111" s="71">
        <v>8.5043988269794701E-2</v>
      </c>
      <c r="AC111" s="71">
        <v>0.217008797653959</v>
      </c>
      <c r="AD111" s="71">
        <v>9.6774193548387094E-2</v>
      </c>
      <c r="AE111" s="71">
        <v>0.175953079178886</v>
      </c>
      <c r="AG111" s="71">
        <v>0.22683706070287499</v>
      </c>
      <c r="AH111" s="71">
        <v>0.17891373801916899</v>
      </c>
      <c r="AI111" s="71">
        <v>7.3482428115015999E-2</v>
      </c>
      <c r="AJ111" s="71">
        <v>8.9456869009584702E-2</v>
      </c>
      <c r="AK111" s="71">
        <v>0.198083067092652</v>
      </c>
      <c r="AL111" s="71">
        <v>0.12779552715654999</v>
      </c>
      <c r="AM111" s="71">
        <v>0.105431309904153</v>
      </c>
    </row>
    <row r="112" spans="2:39">
      <c r="B112" s="423"/>
      <c r="C112" s="392" t="s">
        <v>181</v>
      </c>
      <c r="D112" s="68">
        <v>17</v>
      </c>
      <c r="E112" s="68">
        <v>16</v>
      </c>
      <c r="F112" s="68">
        <v>21</v>
      </c>
      <c r="G112" s="68">
        <v>13</v>
      </c>
      <c r="H112" s="68">
        <v>83</v>
      </c>
      <c r="I112" s="68">
        <v>21</v>
      </c>
      <c r="K112" s="68">
        <v>28</v>
      </c>
      <c r="L112" s="68">
        <v>25</v>
      </c>
      <c r="M112" s="68">
        <v>19</v>
      </c>
      <c r="N112" s="68">
        <v>9</v>
      </c>
      <c r="O112" s="68">
        <v>54</v>
      </c>
      <c r="P112" s="68">
        <v>18</v>
      </c>
      <c r="R112" s="68">
        <v>30</v>
      </c>
      <c r="S112" s="68">
        <v>20</v>
      </c>
      <c r="T112" s="68">
        <v>27</v>
      </c>
      <c r="U112" s="68">
        <v>10</v>
      </c>
      <c r="V112" s="68">
        <v>59</v>
      </c>
      <c r="W112" s="68">
        <v>14</v>
      </c>
      <c r="Y112" s="68">
        <v>28</v>
      </c>
      <c r="Z112" s="68">
        <v>22</v>
      </c>
      <c r="AA112" s="68">
        <v>29</v>
      </c>
      <c r="AB112" s="68">
        <v>18</v>
      </c>
      <c r="AC112" s="68">
        <v>33</v>
      </c>
      <c r="AD112" s="68">
        <v>13</v>
      </c>
      <c r="AE112" s="68">
        <v>16</v>
      </c>
      <c r="AG112" s="68">
        <v>38</v>
      </c>
      <c r="AH112" s="68">
        <v>33</v>
      </c>
      <c r="AI112" s="68">
        <v>17</v>
      </c>
      <c r="AJ112" s="68">
        <v>9</v>
      </c>
      <c r="AK112" s="68">
        <v>27</v>
      </c>
      <c r="AL112" s="68">
        <v>9</v>
      </c>
      <c r="AM112" s="68">
        <v>14</v>
      </c>
    </row>
    <row r="113" spans="2:39">
      <c r="B113" s="423"/>
      <c r="C113" s="390"/>
      <c r="D113" s="71">
        <v>9.9415204678362595E-2</v>
      </c>
      <c r="E113" s="71">
        <v>9.3567251461988299E-2</v>
      </c>
      <c r="F113" s="71">
        <v>0.12280701754386</v>
      </c>
      <c r="G113" s="71">
        <v>7.6023391812865507E-2</v>
      </c>
      <c r="H113" s="71">
        <v>0.48538011695906402</v>
      </c>
      <c r="I113" s="71">
        <v>0.12280701754386</v>
      </c>
      <c r="K113" s="71">
        <v>0.18300653594771199</v>
      </c>
      <c r="L113" s="71">
        <v>0.16339869281045799</v>
      </c>
      <c r="M113" s="71">
        <v>0.12418300653594801</v>
      </c>
      <c r="N113" s="71">
        <v>5.8823529411764698E-2</v>
      </c>
      <c r="O113" s="71">
        <v>0.35294117647058798</v>
      </c>
      <c r="P113" s="71">
        <v>0.11764705882352899</v>
      </c>
      <c r="R113" s="71">
        <v>0.1875</v>
      </c>
      <c r="S113" s="71">
        <v>0.125</v>
      </c>
      <c r="T113" s="71">
        <v>0.16875000000000001</v>
      </c>
      <c r="U113" s="71">
        <v>6.25E-2</v>
      </c>
      <c r="V113" s="71">
        <v>0.36875000000000002</v>
      </c>
      <c r="W113" s="71">
        <v>8.7499999999999994E-2</v>
      </c>
      <c r="Y113" s="71">
        <v>0.17610062893081799</v>
      </c>
      <c r="Z113" s="71">
        <v>0.138364779874214</v>
      </c>
      <c r="AA113" s="71">
        <v>0.182389937106918</v>
      </c>
      <c r="AB113" s="71">
        <v>0.113207547169811</v>
      </c>
      <c r="AC113" s="71">
        <v>0.20754716981132099</v>
      </c>
      <c r="AD113" s="71">
        <v>8.17610062893082E-2</v>
      </c>
      <c r="AE113" s="71">
        <v>0.10062893081761</v>
      </c>
      <c r="AG113" s="71">
        <v>0.25850340136054401</v>
      </c>
      <c r="AH113" s="71">
        <v>0.22448979591836701</v>
      </c>
      <c r="AI113" s="71">
        <v>0.115646258503401</v>
      </c>
      <c r="AJ113" s="71">
        <v>6.1224489795918401E-2</v>
      </c>
      <c r="AK113" s="71">
        <v>0.183673469387755</v>
      </c>
      <c r="AL113" s="71">
        <v>6.1224489795918401E-2</v>
      </c>
      <c r="AM113" s="71">
        <v>9.5238095238095205E-2</v>
      </c>
    </row>
    <row r="114" spans="2:39">
      <c r="B114" s="423"/>
      <c r="C114" s="392" t="s">
        <v>182</v>
      </c>
      <c r="D114" s="68">
        <v>36</v>
      </c>
      <c r="E114" s="68">
        <v>22</v>
      </c>
      <c r="F114" s="68">
        <v>13</v>
      </c>
      <c r="G114" s="68">
        <v>14</v>
      </c>
      <c r="H114" s="68">
        <v>80</v>
      </c>
      <c r="I114" s="68">
        <v>25</v>
      </c>
      <c r="K114" s="68">
        <v>31</v>
      </c>
      <c r="L114" s="68">
        <v>23</v>
      </c>
      <c r="M114" s="68">
        <v>18</v>
      </c>
      <c r="N114" s="68">
        <v>17</v>
      </c>
      <c r="O114" s="68">
        <v>66</v>
      </c>
      <c r="P114" s="68">
        <v>16</v>
      </c>
      <c r="R114" s="68">
        <v>41</v>
      </c>
      <c r="S114" s="68">
        <v>31</v>
      </c>
      <c r="T114" s="68">
        <v>25</v>
      </c>
      <c r="U114" s="68">
        <v>17</v>
      </c>
      <c r="V114" s="68">
        <v>48</v>
      </c>
      <c r="W114" s="68">
        <v>14</v>
      </c>
      <c r="Y114" s="68">
        <v>34</v>
      </c>
      <c r="Z114" s="68">
        <v>33</v>
      </c>
      <c r="AA114" s="68">
        <v>28</v>
      </c>
      <c r="AB114" s="68">
        <v>15</v>
      </c>
      <c r="AC114" s="68">
        <v>40</v>
      </c>
      <c r="AD114" s="68">
        <v>13</v>
      </c>
      <c r="AE114" s="68">
        <v>18</v>
      </c>
      <c r="AG114" s="68">
        <v>54</v>
      </c>
      <c r="AH114" s="68">
        <v>35</v>
      </c>
      <c r="AI114" s="68">
        <v>20</v>
      </c>
      <c r="AJ114" s="68">
        <v>12</v>
      </c>
      <c r="AK114" s="68">
        <v>34</v>
      </c>
      <c r="AL114" s="68">
        <v>16</v>
      </c>
      <c r="AM114" s="68">
        <v>17</v>
      </c>
    </row>
    <row r="115" spans="2:39">
      <c r="B115" s="423"/>
      <c r="C115" s="390"/>
      <c r="D115" s="71">
        <v>0.18947368421052599</v>
      </c>
      <c r="E115" s="71">
        <v>0.115789473684211</v>
      </c>
      <c r="F115" s="71">
        <v>6.8421052631578994E-2</v>
      </c>
      <c r="G115" s="71">
        <v>7.3684210526315796E-2</v>
      </c>
      <c r="H115" s="71">
        <v>0.42105263157894701</v>
      </c>
      <c r="I115" s="71">
        <v>0.13157894736842099</v>
      </c>
      <c r="K115" s="71">
        <v>0.181286549707602</v>
      </c>
      <c r="L115" s="71">
        <v>0.13450292397660801</v>
      </c>
      <c r="M115" s="71">
        <v>0.105263157894737</v>
      </c>
      <c r="N115" s="71">
        <v>9.9415204678362595E-2</v>
      </c>
      <c r="O115" s="71">
        <v>0.38596491228070201</v>
      </c>
      <c r="P115" s="71">
        <v>9.3567251461988299E-2</v>
      </c>
      <c r="R115" s="71">
        <v>0.232954545454545</v>
      </c>
      <c r="S115" s="71">
        <v>0.17613636363636401</v>
      </c>
      <c r="T115" s="71">
        <v>0.142045454545455</v>
      </c>
      <c r="U115" s="71">
        <v>9.6590909090909102E-2</v>
      </c>
      <c r="V115" s="71">
        <v>0.27272727272727298</v>
      </c>
      <c r="W115" s="71">
        <v>7.9545454545454503E-2</v>
      </c>
      <c r="Y115" s="71">
        <v>0.187845303867403</v>
      </c>
      <c r="Z115" s="71">
        <v>0.18232044198895</v>
      </c>
      <c r="AA115" s="71">
        <v>0.15469613259668499</v>
      </c>
      <c r="AB115" s="71">
        <v>8.2872928176795604E-2</v>
      </c>
      <c r="AC115" s="71">
        <v>0.22099447513812201</v>
      </c>
      <c r="AD115" s="71">
        <v>7.18232044198895E-2</v>
      </c>
      <c r="AE115" s="71">
        <v>9.9447513812154706E-2</v>
      </c>
      <c r="AG115" s="71">
        <v>0.28723404255319201</v>
      </c>
      <c r="AH115" s="71">
        <v>0.18617021276595699</v>
      </c>
      <c r="AI115" s="71">
        <v>0.10638297872340401</v>
      </c>
      <c r="AJ115" s="71">
        <v>6.3829787234042604E-2</v>
      </c>
      <c r="AK115" s="71">
        <v>0.180851063829787</v>
      </c>
      <c r="AL115" s="71">
        <v>8.5106382978723402E-2</v>
      </c>
      <c r="AM115" s="71">
        <v>9.0425531914893595E-2</v>
      </c>
    </row>
    <row r="116" spans="2:39">
      <c r="B116" s="423"/>
      <c r="C116" s="392" t="s">
        <v>183</v>
      </c>
      <c r="D116" s="68">
        <v>31</v>
      </c>
      <c r="E116" s="68">
        <v>31</v>
      </c>
      <c r="F116" s="68">
        <v>18</v>
      </c>
      <c r="G116" s="68">
        <v>17</v>
      </c>
      <c r="H116" s="68">
        <v>85</v>
      </c>
      <c r="I116" s="68">
        <v>16</v>
      </c>
      <c r="K116" s="68">
        <v>43</v>
      </c>
      <c r="L116" s="68">
        <v>31</v>
      </c>
      <c r="M116" s="68">
        <v>13</v>
      </c>
      <c r="N116" s="68">
        <v>16</v>
      </c>
      <c r="O116" s="68">
        <v>68</v>
      </c>
      <c r="P116" s="68">
        <v>8</v>
      </c>
      <c r="R116" s="68">
        <v>47</v>
      </c>
      <c r="S116" s="68">
        <v>27</v>
      </c>
      <c r="T116" s="68">
        <v>17</v>
      </c>
      <c r="U116" s="68">
        <v>19</v>
      </c>
      <c r="V116" s="68">
        <v>47</v>
      </c>
      <c r="W116" s="68">
        <v>18</v>
      </c>
      <c r="Y116" s="68">
        <v>48</v>
      </c>
      <c r="Z116" s="68">
        <v>31</v>
      </c>
      <c r="AA116" s="68">
        <v>15</v>
      </c>
      <c r="AB116" s="68">
        <v>10</v>
      </c>
      <c r="AC116" s="68">
        <v>41</v>
      </c>
      <c r="AD116" s="68">
        <v>17</v>
      </c>
      <c r="AE116" s="68">
        <v>20</v>
      </c>
      <c r="AG116" s="68">
        <v>56</v>
      </c>
      <c r="AH116" s="68">
        <v>34</v>
      </c>
      <c r="AI116" s="68">
        <v>19</v>
      </c>
      <c r="AJ116" s="68">
        <v>9</v>
      </c>
      <c r="AK116" s="68">
        <v>22</v>
      </c>
      <c r="AL116" s="68">
        <v>12</v>
      </c>
      <c r="AM116" s="68">
        <v>21</v>
      </c>
    </row>
    <row r="117" spans="2:39">
      <c r="B117" s="423"/>
      <c r="C117" s="390"/>
      <c r="D117" s="71">
        <v>0.15656565656565699</v>
      </c>
      <c r="E117" s="71">
        <v>0.15656565656565699</v>
      </c>
      <c r="F117" s="71">
        <v>9.0909090909090898E-2</v>
      </c>
      <c r="G117" s="71">
        <v>8.5858585858585898E-2</v>
      </c>
      <c r="H117" s="71">
        <v>0.429292929292929</v>
      </c>
      <c r="I117" s="71">
        <v>8.0808080808080801E-2</v>
      </c>
      <c r="K117" s="71">
        <v>0.240223463687151</v>
      </c>
      <c r="L117" s="71">
        <v>0.17318435754189901</v>
      </c>
      <c r="M117" s="71">
        <v>7.2625698324022298E-2</v>
      </c>
      <c r="N117" s="71">
        <v>8.9385474860335198E-2</v>
      </c>
      <c r="O117" s="71">
        <v>0.37988826815642501</v>
      </c>
      <c r="P117" s="71">
        <v>4.4692737430167599E-2</v>
      </c>
      <c r="R117" s="71">
        <v>0.26857142857142902</v>
      </c>
      <c r="S117" s="71">
        <v>0.154285714285714</v>
      </c>
      <c r="T117" s="71">
        <v>9.71428571428571E-2</v>
      </c>
      <c r="U117" s="71">
        <v>0.108571428571429</v>
      </c>
      <c r="V117" s="71">
        <v>0.26857142857142902</v>
      </c>
      <c r="W117" s="71">
        <v>0.10285714285714299</v>
      </c>
      <c r="Y117" s="71">
        <v>0.26373626373626402</v>
      </c>
      <c r="Z117" s="71">
        <v>0.17032967032967</v>
      </c>
      <c r="AA117" s="71">
        <v>8.2417582417582402E-2</v>
      </c>
      <c r="AB117" s="71">
        <v>5.4945054945054903E-2</v>
      </c>
      <c r="AC117" s="71">
        <v>0.225274725274725</v>
      </c>
      <c r="AD117" s="71">
        <v>9.3406593406593394E-2</v>
      </c>
      <c r="AE117" s="71">
        <v>0.10989010989011</v>
      </c>
      <c r="AG117" s="71">
        <v>0.32369942196531798</v>
      </c>
      <c r="AH117" s="71">
        <v>0.19653179190751399</v>
      </c>
      <c r="AI117" s="71">
        <v>0.109826589595376</v>
      </c>
      <c r="AJ117" s="71">
        <v>5.2023121387283197E-2</v>
      </c>
      <c r="AK117" s="71">
        <v>0.12716763005780299</v>
      </c>
      <c r="AL117" s="71">
        <v>6.9364161849711004E-2</v>
      </c>
      <c r="AM117" s="71">
        <v>0.12138728323699401</v>
      </c>
    </row>
    <row r="118" spans="2:39">
      <c r="B118" s="423"/>
      <c r="C118" s="392" t="s">
        <v>184</v>
      </c>
      <c r="D118" s="68">
        <v>38</v>
      </c>
      <c r="E118" s="68">
        <v>25</v>
      </c>
      <c r="F118" s="68">
        <v>16</v>
      </c>
      <c r="G118" s="68">
        <v>7</v>
      </c>
      <c r="H118" s="68">
        <v>47</v>
      </c>
      <c r="I118" s="68">
        <v>14</v>
      </c>
      <c r="K118" s="68">
        <v>41</v>
      </c>
      <c r="L118" s="68">
        <v>15</v>
      </c>
      <c r="M118" s="68">
        <v>15</v>
      </c>
      <c r="N118" s="68">
        <v>11</v>
      </c>
      <c r="O118" s="68">
        <v>53</v>
      </c>
      <c r="P118" s="68">
        <v>4</v>
      </c>
      <c r="R118" s="68">
        <v>32</v>
      </c>
      <c r="S118" s="68">
        <v>28</v>
      </c>
      <c r="T118" s="68">
        <v>24</v>
      </c>
      <c r="U118" s="68">
        <v>14</v>
      </c>
      <c r="V118" s="68">
        <v>35</v>
      </c>
      <c r="W118" s="68">
        <v>6</v>
      </c>
      <c r="Y118" s="68">
        <v>38</v>
      </c>
      <c r="Z118" s="68">
        <v>28</v>
      </c>
      <c r="AA118" s="68">
        <v>14</v>
      </c>
      <c r="AB118" s="68">
        <v>10</v>
      </c>
      <c r="AC118" s="68">
        <v>19</v>
      </c>
      <c r="AD118" s="68">
        <v>13</v>
      </c>
      <c r="AE118" s="68">
        <v>15</v>
      </c>
      <c r="AG118" s="68">
        <v>40</v>
      </c>
      <c r="AH118" s="68">
        <v>25</v>
      </c>
      <c r="AI118" s="68">
        <v>9</v>
      </c>
      <c r="AJ118" s="68">
        <v>6</v>
      </c>
      <c r="AK118" s="68">
        <v>10</v>
      </c>
      <c r="AL118" s="68">
        <v>11</v>
      </c>
      <c r="AM118" s="68">
        <v>20</v>
      </c>
    </row>
    <row r="119" spans="2:39">
      <c r="B119" s="423"/>
      <c r="C119" s="390"/>
      <c r="D119" s="71">
        <v>0.25850340136054401</v>
      </c>
      <c r="E119" s="71">
        <v>0.17006802721088399</v>
      </c>
      <c r="F119" s="71">
        <v>0.108843537414966</v>
      </c>
      <c r="G119" s="71">
        <v>4.7619047619047603E-2</v>
      </c>
      <c r="H119" s="71">
        <v>0.319727891156463</v>
      </c>
      <c r="I119" s="71">
        <v>9.5238095238095205E-2</v>
      </c>
      <c r="K119" s="71">
        <v>0.29496402877697803</v>
      </c>
      <c r="L119" s="71">
        <v>0.107913669064748</v>
      </c>
      <c r="M119" s="71">
        <v>0.107913669064748</v>
      </c>
      <c r="N119" s="71">
        <v>7.9136690647481994E-2</v>
      </c>
      <c r="O119" s="71">
        <v>0.38129496402877699</v>
      </c>
      <c r="P119" s="71">
        <v>2.8776978417266199E-2</v>
      </c>
      <c r="R119" s="71">
        <v>0.23021582733812901</v>
      </c>
      <c r="S119" s="71">
        <v>0.201438848920863</v>
      </c>
      <c r="T119" s="71">
        <v>0.17266187050359699</v>
      </c>
      <c r="U119" s="71">
        <v>0.100719424460432</v>
      </c>
      <c r="V119" s="71">
        <v>0.25179856115107901</v>
      </c>
      <c r="W119" s="71">
        <v>4.3165467625899297E-2</v>
      </c>
      <c r="Y119" s="71">
        <v>0.27737226277372301</v>
      </c>
      <c r="Z119" s="71">
        <v>0.20437956204379601</v>
      </c>
      <c r="AA119" s="71">
        <v>0.102189781021898</v>
      </c>
      <c r="AB119" s="71">
        <v>7.2992700729927001E-2</v>
      </c>
      <c r="AC119" s="71">
        <v>0.13868613138686101</v>
      </c>
      <c r="AD119" s="71">
        <v>9.4890510948905105E-2</v>
      </c>
      <c r="AE119" s="71">
        <v>0.109489051094891</v>
      </c>
      <c r="AG119" s="71">
        <v>0.330578512396694</v>
      </c>
      <c r="AH119" s="71">
        <v>0.206611570247934</v>
      </c>
      <c r="AI119" s="71">
        <v>7.43801652892562E-2</v>
      </c>
      <c r="AJ119" s="71">
        <v>4.9586776859504099E-2</v>
      </c>
      <c r="AK119" s="71">
        <v>8.2644628099173501E-2</v>
      </c>
      <c r="AL119" s="71">
        <v>9.0909090909090898E-2</v>
      </c>
      <c r="AM119" s="71">
        <v>0.165289256198347</v>
      </c>
    </row>
    <row r="120" spans="2:39">
      <c r="B120" s="423"/>
      <c r="C120" s="392" t="s">
        <v>185</v>
      </c>
      <c r="D120" s="68">
        <v>49</v>
      </c>
      <c r="E120" s="68">
        <v>20</v>
      </c>
      <c r="F120" s="68">
        <v>13</v>
      </c>
      <c r="G120" s="68">
        <v>9</v>
      </c>
      <c r="H120" s="68">
        <v>52</v>
      </c>
      <c r="I120" s="68">
        <v>10</v>
      </c>
      <c r="K120" s="68">
        <v>38</v>
      </c>
      <c r="L120" s="68">
        <v>22</v>
      </c>
      <c r="M120" s="68">
        <v>24</v>
      </c>
      <c r="N120" s="68">
        <v>6</v>
      </c>
      <c r="O120" s="68">
        <v>46</v>
      </c>
      <c r="P120" s="68">
        <v>5</v>
      </c>
      <c r="R120" s="68">
        <v>39</v>
      </c>
      <c r="S120" s="68">
        <v>21</v>
      </c>
      <c r="T120" s="68">
        <v>18</v>
      </c>
      <c r="U120" s="68">
        <v>17</v>
      </c>
      <c r="V120" s="68">
        <v>34</v>
      </c>
      <c r="W120" s="68">
        <v>13</v>
      </c>
      <c r="Y120" s="68">
        <v>46</v>
      </c>
      <c r="Z120" s="68">
        <v>29</v>
      </c>
      <c r="AA120" s="68">
        <v>14</v>
      </c>
      <c r="AB120" s="68">
        <v>7</v>
      </c>
      <c r="AC120" s="68">
        <v>22</v>
      </c>
      <c r="AD120" s="68">
        <v>11</v>
      </c>
      <c r="AE120" s="68">
        <v>13</v>
      </c>
      <c r="AG120" s="68">
        <v>45</v>
      </c>
      <c r="AH120" s="68">
        <v>27</v>
      </c>
      <c r="AI120" s="68">
        <v>18</v>
      </c>
      <c r="AJ120" s="68">
        <v>6</v>
      </c>
      <c r="AK120" s="68">
        <v>14</v>
      </c>
      <c r="AL120" s="68">
        <v>7</v>
      </c>
      <c r="AM120" s="68">
        <v>20</v>
      </c>
    </row>
    <row r="121" spans="2:39">
      <c r="B121" s="423"/>
      <c r="C121" s="391"/>
      <c r="D121" s="71">
        <v>0.32026143790849698</v>
      </c>
      <c r="E121" s="71">
        <v>0.13071895424836599</v>
      </c>
      <c r="F121" s="71">
        <v>8.4967320261437898E-2</v>
      </c>
      <c r="G121" s="71">
        <v>5.8823529411764698E-2</v>
      </c>
      <c r="H121" s="71">
        <v>0.33986928104575198</v>
      </c>
      <c r="I121" s="71">
        <v>6.5359477124182996E-2</v>
      </c>
      <c r="K121" s="71">
        <v>0.269503546099291</v>
      </c>
      <c r="L121" s="71">
        <v>0.15602836879432599</v>
      </c>
      <c r="M121" s="71">
        <v>0.170212765957447</v>
      </c>
      <c r="N121" s="71">
        <v>4.2553191489361701E-2</v>
      </c>
      <c r="O121" s="71">
        <v>0.32624113475177302</v>
      </c>
      <c r="P121" s="71">
        <v>3.54609929078014E-2</v>
      </c>
      <c r="R121" s="71">
        <v>0.27464788732394402</v>
      </c>
      <c r="S121" s="71">
        <v>0.147887323943662</v>
      </c>
      <c r="T121" s="71">
        <v>0.12676056338028199</v>
      </c>
      <c r="U121" s="71">
        <v>0.11971830985915501</v>
      </c>
      <c r="V121" s="71">
        <v>0.23943661971831001</v>
      </c>
      <c r="W121" s="71">
        <v>9.1549295774647904E-2</v>
      </c>
      <c r="Y121" s="71">
        <v>0.323943661971831</v>
      </c>
      <c r="Z121" s="71">
        <v>0.20422535211267601</v>
      </c>
      <c r="AA121" s="71">
        <v>9.85915492957746E-2</v>
      </c>
      <c r="AB121" s="71">
        <v>4.92957746478873E-2</v>
      </c>
      <c r="AC121" s="71">
        <v>0.154929577464789</v>
      </c>
      <c r="AD121" s="71">
        <v>7.7464788732394402E-2</v>
      </c>
      <c r="AE121" s="71">
        <v>9.1549295774647904E-2</v>
      </c>
      <c r="AG121" s="71">
        <v>0.32846715328467202</v>
      </c>
      <c r="AH121" s="71">
        <v>0.19708029197080301</v>
      </c>
      <c r="AI121" s="71">
        <v>0.13138686131386901</v>
      </c>
      <c r="AJ121" s="71">
        <v>4.3795620437956199E-2</v>
      </c>
      <c r="AK121" s="71">
        <v>0.102189781021898</v>
      </c>
      <c r="AL121" s="71">
        <v>5.1094890510948898E-2</v>
      </c>
      <c r="AM121" s="71">
        <v>0.145985401459854</v>
      </c>
    </row>
    <row r="122" spans="2:39">
      <c r="C122" s="59"/>
      <c r="D122" s="65"/>
      <c r="K122" s="65"/>
      <c r="R122" s="65"/>
      <c r="Y122" s="65"/>
      <c r="AG122" s="65"/>
    </row>
    <row r="123" spans="2:39">
      <c r="B123" s="423" t="s">
        <v>87</v>
      </c>
      <c r="C123" s="391" t="s">
        <v>88</v>
      </c>
      <c r="D123" s="68">
        <v>42</v>
      </c>
      <c r="E123" s="68">
        <v>18</v>
      </c>
      <c r="F123" s="68">
        <v>15</v>
      </c>
      <c r="G123" s="68">
        <v>10</v>
      </c>
      <c r="H123" s="68">
        <v>44</v>
      </c>
      <c r="I123" s="68">
        <v>8</v>
      </c>
      <c r="K123" s="68">
        <v>34</v>
      </c>
      <c r="L123" s="68">
        <v>22</v>
      </c>
      <c r="M123" s="68">
        <v>19</v>
      </c>
      <c r="N123" s="68">
        <v>2</v>
      </c>
      <c r="O123" s="68">
        <v>46</v>
      </c>
      <c r="P123" s="68">
        <v>4</v>
      </c>
      <c r="R123" s="68">
        <v>30</v>
      </c>
      <c r="S123" s="68">
        <v>22</v>
      </c>
      <c r="T123" s="68">
        <v>20</v>
      </c>
      <c r="U123" s="68">
        <v>16</v>
      </c>
      <c r="V123" s="68">
        <v>32</v>
      </c>
      <c r="W123" s="68">
        <v>14</v>
      </c>
      <c r="Y123" s="68">
        <v>35</v>
      </c>
      <c r="Z123" s="68">
        <v>26</v>
      </c>
      <c r="AA123" s="68">
        <v>16</v>
      </c>
      <c r="AB123" s="68">
        <v>6</v>
      </c>
      <c r="AC123" s="68">
        <v>14</v>
      </c>
      <c r="AD123" s="68">
        <v>16</v>
      </c>
      <c r="AE123" s="68">
        <v>18</v>
      </c>
      <c r="AG123" s="68">
        <v>41</v>
      </c>
      <c r="AH123" s="68">
        <v>24</v>
      </c>
      <c r="AI123" s="68">
        <v>16</v>
      </c>
      <c r="AJ123" s="68">
        <v>8</v>
      </c>
      <c r="AK123" s="68">
        <v>17</v>
      </c>
      <c r="AL123" s="68">
        <v>9</v>
      </c>
      <c r="AM123" s="68">
        <v>17</v>
      </c>
    </row>
    <row r="124" spans="2:39">
      <c r="B124" s="423"/>
      <c r="C124" s="390"/>
      <c r="D124" s="71">
        <v>0.306569343065693</v>
      </c>
      <c r="E124" s="71">
        <v>0.13138686131386901</v>
      </c>
      <c r="F124" s="71">
        <v>0.109489051094891</v>
      </c>
      <c r="G124" s="71">
        <v>7.2992700729927001E-2</v>
      </c>
      <c r="H124" s="71">
        <v>0.321167883211679</v>
      </c>
      <c r="I124" s="71">
        <v>5.8394160583941597E-2</v>
      </c>
      <c r="K124" s="71">
        <v>0.267716535433071</v>
      </c>
      <c r="L124" s="71">
        <v>0.17322834645669299</v>
      </c>
      <c r="M124" s="71">
        <v>0.14960629921259799</v>
      </c>
      <c r="N124" s="71">
        <v>1.5748031496062999E-2</v>
      </c>
      <c r="O124" s="71">
        <v>0.36220472440944901</v>
      </c>
      <c r="P124" s="71">
        <v>3.1496062992125998E-2</v>
      </c>
      <c r="R124" s="71">
        <v>0.22388059701492499</v>
      </c>
      <c r="S124" s="71">
        <v>0.164179104477612</v>
      </c>
      <c r="T124" s="71">
        <v>0.14925373134328401</v>
      </c>
      <c r="U124" s="71">
        <v>0.119402985074627</v>
      </c>
      <c r="V124" s="71">
        <v>0.238805970149254</v>
      </c>
      <c r="W124" s="71">
        <v>0.104477611940299</v>
      </c>
      <c r="Y124" s="71">
        <v>0.26717557251908403</v>
      </c>
      <c r="Z124" s="71">
        <v>0.19847328244274801</v>
      </c>
      <c r="AA124" s="71">
        <v>0.122137404580153</v>
      </c>
      <c r="AB124" s="71">
        <v>4.5801526717557203E-2</v>
      </c>
      <c r="AC124" s="71">
        <v>0.106870229007634</v>
      </c>
      <c r="AD124" s="71">
        <v>0.122137404580153</v>
      </c>
      <c r="AE124" s="71">
        <v>0.13740458015267201</v>
      </c>
      <c r="AG124" s="71">
        <v>0.310606060606061</v>
      </c>
      <c r="AH124" s="71">
        <v>0.18181818181818199</v>
      </c>
      <c r="AI124" s="71">
        <v>0.12121212121212099</v>
      </c>
      <c r="AJ124" s="71">
        <v>6.0606060606060601E-2</v>
      </c>
      <c r="AK124" s="71">
        <v>0.12878787878787901</v>
      </c>
      <c r="AL124" s="71">
        <v>6.8181818181818205E-2</v>
      </c>
      <c r="AM124" s="71">
        <v>0.12878787878787901</v>
      </c>
    </row>
    <row r="125" spans="2:39">
      <c r="B125" s="423"/>
      <c r="C125" s="392" t="s">
        <v>89</v>
      </c>
      <c r="D125" s="68">
        <v>17</v>
      </c>
      <c r="E125" s="68">
        <v>17</v>
      </c>
      <c r="F125" s="68">
        <v>11</v>
      </c>
      <c r="G125" s="68">
        <v>0</v>
      </c>
      <c r="H125" s="68">
        <v>52</v>
      </c>
      <c r="I125" s="68">
        <v>30</v>
      </c>
      <c r="K125" s="68">
        <v>14</v>
      </c>
      <c r="L125" s="68">
        <v>16</v>
      </c>
      <c r="M125" s="68">
        <v>13</v>
      </c>
      <c r="N125" s="68">
        <v>9</v>
      </c>
      <c r="O125" s="68">
        <v>46</v>
      </c>
      <c r="P125" s="68">
        <v>20</v>
      </c>
      <c r="R125" s="68">
        <v>24</v>
      </c>
      <c r="S125" s="68">
        <v>18</v>
      </c>
      <c r="T125" s="68">
        <v>13</v>
      </c>
      <c r="U125" s="68">
        <v>15</v>
      </c>
      <c r="V125" s="68">
        <v>34</v>
      </c>
      <c r="W125" s="68">
        <v>14</v>
      </c>
      <c r="Y125" s="68">
        <v>20</v>
      </c>
      <c r="Z125" s="68">
        <v>15</v>
      </c>
      <c r="AA125" s="68">
        <v>13</v>
      </c>
      <c r="AB125" s="68">
        <v>19</v>
      </c>
      <c r="AC125" s="68">
        <v>20</v>
      </c>
      <c r="AD125" s="68">
        <v>9</v>
      </c>
      <c r="AE125" s="68">
        <v>23</v>
      </c>
      <c r="AG125" s="68">
        <v>35</v>
      </c>
      <c r="AH125" s="68">
        <v>16</v>
      </c>
      <c r="AI125" s="68">
        <v>9</v>
      </c>
      <c r="AJ125" s="68">
        <v>11</v>
      </c>
      <c r="AK125" s="68">
        <v>14</v>
      </c>
      <c r="AL125" s="68">
        <v>6</v>
      </c>
      <c r="AM125" s="68">
        <v>20</v>
      </c>
    </row>
    <row r="126" spans="2:39">
      <c r="B126" s="423"/>
      <c r="C126" s="390"/>
      <c r="D126" s="71">
        <v>0.133858267716535</v>
      </c>
      <c r="E126" s="71">
        <v>0.133858267716535</v>
      </c>
      <c r="F126" s="71">
        <v>8.6614173228346497E-2</v>
      </c>
      <c r="G126" s="71">
        <v>0</v>
      </c>
      <c r="H126" s="71">
        <v>0.40944881889763801</v>
      </c>
      <c r="I126" s="71">
        <v>0.23622047244094499</v>
      </c>
      <c r="K126" s="71">
        <v>0.11864406779661001</v>
      </c>
      <c r="L126" s="71">
        <v>0.13559322033898299</v>
      </c>
      <c r="M126" s="71">
        <v>0.110169491525424</v>
      </c>
      <c r="N126" s="71">
        <v>7.6271186440677999E-2</v>
      </c>
      <c r="O126" s="71">
        <v>0.38983050847457601</v>
      </c>
      <c r="P126" s="71">
        <v>0.169491525423729</v>
      </c>
      <c r="R126" s="71">
        <v>0.20338983050847501</v>
      </c>
      <c r="S126" s="71">
        <v>0.152542372881356</v>
      </c>
      <c r="T126" s="71">
        <v>0.110169491525424</v>
      </c>
      <c r="U126" s="71">
        <v>0.12711864406779699</v>
      </c>
      <c r="V126" s="71">
        <v>0.28813559322033899</v>
      </c>
      <c r="W126" s="71">
        <v>0.11864406779661001</v>
      </c>
      <c r="Y126" s="71">
        <v>0.16806722689075601</v>
      </c>
      <c r="Z126" s="71">
        <v>0.126050420168067</v>
      </c>
      <c r="AA126" s="71">
        <v>0.109243697478992</v>
      </c>
      <c r="AB126" s="71">
        <v>0.159663865546218</v>
      </c>
      <c r="AC126" s="71">
        <v>0.16806722689075601</v>
      </c>
      <c r="AD126" s="71">
        <v>7.5630252100840303E-2</v>
      </c>
      <c r="AE126" s="71">
        <v>0.19327731092437</v>
      </c>
      <c r="AG126" s="71">
        <v>0.31531531531531498</v>
      </c>
      <c r="AH126" s="71">
        <v>0.144144144144144</v>
      </c>
      <c r="AI126" s="71">
        <v>8.1081081081081099E-2</v>
      </c>
      <c r="AJ126" s="71">
        <v>9.90990990990991E-2</v>
      </c>
      <c r="AK126" s="71">
        <v>0.126126126126126</v>
      </c>
      <c r="AL126" s="71">
        <v>5.4054054054054099E-2</v>
      </c>
      <c r="AM126" s="71">
        <v>0.18018018018018001</v>
      </c>
    </row>
    <row r="127" spans="2:39">
      <c r="B127" s="423"/>
      <c r="C127" s="392" t="s">
        <v>90</v>
      </c>
      <c r="D127" s="68">
        <v>26</v>
      </c>
      <c r="E127" s="68">
        <v>16</v>
      </c>
      <c r="F127" s="68">
        <v>7</v>
      </c>
      <c r="G127" s="68">
        <v>9</v>
      </c>
      <c r="H127" s="68">
        <v>68</v>
      </c>
      <c r="I127" s="68">
        <v>17</v>
      </c>
      <c r="K127" s="68">
        <v>20</v>
      </c>
      <c r="L127" s="68">
        <v>24</v>
      </c>
      <c r="M127" s="68">
        <v>12</v>
      </c>
      <c r="N127" s="68">
        <v>7</v>
      </c>
      <c r="O127" s="68">
        <v>57</v>
      </c>
      <c r="P127" s="68">
        <v>8</v>
      </c>
      <c r="R127" s="68">
        <v>25</v>
      </c>
      <c r="S127" s="68">
        <v>13</v>
      </c>
      <c r="T127" s="68">
        <v>21</v>
      </c>
      <c r="U127" s="68">
        <v>12</v>
      </c>
      <c r="V127" s="68">
        <v>48</v>
      </c>
      <c r="W127" s="68">
        <v>11</v>
      </c>
      <c r="Y127" s="68">
        <v>39</v>
      </c>
      <c r="Z127" s="68">
        <v>10</v>
      </c>
      <c r="AA127" s="68">
        <v>14</v>
      </c>
      <c r="AB127" s="68">
        <v>11</v>
      </c>
      <c r="AC127" s="68">
        <v>39</v>
      </c>
      <c r="AD127" s="68">
        <v>4</v>
      </c>
      <c r="AE127" s="68">
        <v>11</v>
      </c>
      <c r="AG127" s="68">
        <v>33</v>
      </c>
      <c r="AH127" s="68">
        <v>21</v>
      </c>
      <c r="AI127" s="68">
        <v>14</v>
      </c>
      <c r="AJ127" s="68">
        <v>5</v>
      </c>
      <c r="AK127" s="68">
        <v>20</v>
      </c>
      <c r="AL127" s="68">
        <v>8</v>
      </c>
      <c r="AM127" s="68">
        <v>10</v>
      </c>
    </row>
    <row r="128" spans="2:39">
      <c r="B128" s="423"/>
      <c r="C128" s="390"/>
      <c r="D128" s="71">
        <v>0.18181818181818199</v>
      </c>
      <c r="E128" s="71">
        <v>0.111888111888112</v>
      </c>
      <c r="F128" s="71">
        <v>4.8951048951048903E-2</v>
      </c>
      <c r="G128" s="71">
        <v>6.2937062937062901E-2</v>
      </c>
      <c r="H128" s="71">
        <v>0.47552447552447602</v>
      </c>
      <c r="I128" s="71">
        <v>0.11888111888111901</v>
      </c>
      <c r="K128" s="71">
        <v>0.15625</v>
      </c>
      <c r="L128" s="71">
        <v>0.1875</v>
      </c>
      <c r="M128" s="71">
        <v>9.375E-2</v>
      </c>
      <c r="N128" s="71">
        <v>5.46875E-2</v>
      </c>
      <c r="O128" s="71">
        <v>0.4453125</v>
      </c>
      <c r="P128" s="71">
        <v>6.25E-2</v>
      </c>
      <c r="R128" s="71">
        <v>0.19230769230769201</v>
      </c>
      <c r="S128" s="71">
        <v>0.1</v>
      </c>
      <c r="T128" s="71">
        <v>0.16153846153846199</v>
      </c>
      <c r="U128" s="71">
        <v>9.2307692307692299E-2</v>
      </c>
      <c r="V128" s="71">
        <v>0.36923076923076897</v>
      </c>
      <c r="W128" s="71">
        <v>8.4615384615384606E-2</v>
      </c>
      <c r="Y128" s="71">
        <v>0.3046875</v>
      </c>
      <c r="Z128" s="71">
        <v>7.8125E-2</v>
      </c>
      <c r="AA128" s="71">
        <v>0.109375</v>
      </c>
      <c r="AB128" s="71">
        <v>8.59375E-2</v>
      </c>
      <c r="AC128" s="71">
        <v>0.3046875</v>
      </c>
      <c r="AD128" s="71">
        <v>3.125E-2</v>
      </c>
      <c r="AE128" s="71">
        <v>8.59375E-2</v>
      </c>
      <c r="AG128" s="71">
        <v>0.29729729729729698</v>
      </c>
      <c r="AH128" s="71">
        <v>0.18918918918918901</v>
      </c>
      <c r="AI128" s="71">
        <v>0.126126126126126</v>
      </c>
      <c r="AJ128" s="71">
        <v>4.5045045045045001E-2</v>
      </c>
      <c r="AK128" s="71">
        <v>0.18018018018018001</v>
      </c>
      <c r="AL128" s="71">
        <v>7.2072072072072099E-2</v>
      </c>
      <c r="AM128" s="71">
        <v>9.00900900900901E-2</v>
      </c>
    </row>
    <row r="129" spans="2:39">
      <c r="B129" s="423"/>
      <c r="C129" s="392" t="s">
        <v>91</v>
      </c>
      <c r="D129" s="68">
        <v>27</v>
      </c>
      <c r="E129" s="68">
        <v>18</v>
      </c>
      <c r="F129" s="68">
        <v>13</v>
      </c>
      <c r="G129" s="68">
        <v>21</v>
      </c>
      <c r="H129" s="68">
        <v>70</v>
      </c>
      <c r="I129" s="68">
        <v>18</v>
      </c>
      <c r="K129" s="68">
        <v>30</v>
      </c>
      <c r="L129" s="68">
        <v>20</v>
      </c>
      <c r="M129" s="68">
        <v>16</v>
      </c>
      <c r="N129" s="68">
        <v>12</v>
      </c>
      <c r="O129" s="68">
        <v>65</v>
      </c>
      <c r="P129" s="68">
        <v>8</v>
      </c>
      <c r="R129" s="68">
        <v>29</v>
      </c>
      <c r="S129" s="68">
        <v>23</v>
      </c>
      <c r="T129" s="68">
        <v>20</v>
      </c>
      <c r="U129" s="68">
        <v>14</v>
      </c>
      <c r="V129" s="68">
        <v>47</v>
      </c>
      <c r="W129" s="68">
        <v>15</v>
      </c>
      <c r="Y129" s="68">
        <v>29</v>
      </c>
      <c r="Z129" s="68">
        <v>29</v>
      </c>
      <c r="AA129" s="68">
        <v>19</v>
      </c>
      <c r="AB129" s="68">
        <v>10</v>
      </c>
      <c r="AC129" s="68">
        <v>30</v>
      </c>
      <c r="AD129" s="68">
        <v>23</v>
      </c>
      <c r="AE129" s="68">
        <v>11</v>
      </c>
      <c r="AG129" s="68">
        <v>36</v>
      </c>
      <c r="AH129" s="68">
        <v>31</v>
      </c>
      <c r="AI129" s="68">
        <v>15</v>
      </c>
      <c r="AJ129" s="68">
        <v>5</v>
      </c>
      <c r="AK129" s="68">
        <v>23</v>
      </c>
      <c r="AL129" s="68">
        <v>15</v>
      </c>
      <c r="AM129" s="68">
        <v>16</v>
      </c>
    </row>
    <row r="130" spans="2:39">
      <c r="B130" s="423"/>
      <c r="C130" s="390"/>
      <c r="D130" s="71">
        <v>0.16167664670658699</v>
      </c>
      <c r="E130" s="71">
        <v>0.107784431137725</v>
      </c>
      <c r="F130" s="71">
        <v>7.7844311377245498E-2</v>
      </c>
      <c r="G130" s="71">
        <v>0.125748502994012</v>
      </c>
      <c r="H130" s="71">
        <v>0.419161676646707</v>
      </c>
      <c r="I130" s="71">
        <v>0.107784431137725</v>
      </c>
      <c r="K130" s="71">
        <v>0.19867549668874199</v>
      </c>
      <c r="L130" s="71">
        <v>0.13245033112582799</v>
      </c>
      <c r="M130" s="71">
        <v>0.105960264900662</v>
      </c>
      <c r="N130" s="71">
        <v>7.9470198675496706E-2</v>
      </c>
      <c r="O130" s="71">
        <v>0.43046357615893999</v>
      </c>
      <c r="P130" s="71">
        <v>5.2980132450331098E-2</v>
      </c>
      <c r="R130" s="71">
        <v>0.195945945945946</v>
      </c>
      <c r="S130" s="71">
        <v>0.15540540540540501</v>
      </c>
      <c r="T130" s="71">
        <v>0.135135135135135</v>
      </c>
      <c r="U130" s="71">
        <v>9.45945945945946E-2</v>
      </c>
      <c r="V130" s="71">
        <v>0.31756756756756799</v>
      </c>
      <c r="W130" s="71">
        <v>0.101351351351351</v>
      </c>
      <c r="Y130" s="71">
        <v>0.19205298013245001</v>
      </c>
      <c r="Z130" s="71">
        <v>0.19205298013245001</v>
      </c>
      <c r="AA130" s="71">
        <v>0.12582781456953601</v>
      </c>
      <c r="AB130" s="71">
        <v>6.6225165562913899E-2</v>
      </c>
      <c r="AC130" s="71">
        <v>0.19867549668874199</v>
      </c>
      <c r="AD130" s="71">
        <v>0.15231788079470199</v>
      </c>
      <c r="AE130" s="71">
        <v>7.2847682119205295E-2</v>
      </c>
      <c r="AG130" s="71">
        <v>0.25531914893617003</v>
      </c>
      <c r="AH130" s="71">
        <v>0.219858156028369</v>
      </c>
      <c r="AI130" s="71">
        <v>0.10638297872340401</v>
      </c>
      <c r="AJ130" s="71">
        <v>3.54609929078014E-2</v>
      </c>
      <c r="AK130" s="71">
        <v>0.16312056737588701</v>
      </c>
      <c r="AL130" s="71">
        <v>0.10638297872340401</v>
      </c>
      <c r="AM130" s="71">
        <v>0.11347517730496499</v>
      </c>
    </row>
    <row r="131" spans="2:39">
      <c r="B131" s="423"/>
      <c r="C131" s="392" t="s">
        <v>92</v>
      </c>
      <c r="D131" s="68">
        <v>31</v>
      </c>
      <c r="E131" s="68">
        <v>24</v>
      </c>
      <c r="F131" s="68">
        <v>18</v>
      </c>
      <c r="G131" s="68">
        <v>8</v>
      </c>
      <c r="H131" s="68">
        <v>60</v>
      </c>
      <c r="I131" s="68">
        <v>17</v>
      </c>
      <c r="K131" s="68">
        <v>30</v>
      </c>
      <c r="L131" s="68">
        <v>14</v>
      </c>
      <c r="M131" s="68">
        <v>20</v>
      </c>
      <c r="N131" s="68">
        <v>11</v>
      </c>
      <c r="O131" s="68">
        <v>60</v>
      </c>
      <c r="P131" s="68">
        <v>10</v>
      </c>
      <c r="R131" s="68">
        <v>26</v>
      </c>
      <c r="S131" s="68">
        <v>32</v>
      </c>
      <c r="T131" s="68">
        <v>27</v>
      </c>
      <c r="U131" s="68">
        <v>11</v>
      </c>
      <c r="V131" s="68">
        <v>39</v>
      </c>
      <c r="W131" s="68">
        <v>10</v>
      </c>
      <c r="Y131" s="68">
        <v>30</v>
      </c>
      <c r="Z131" s="68">
        <v>29</v>
      </c>
      <c r="AA131" s="68">
        <v>16</v>
      </c>
      <c r="AB131" s="68">
        <v>7</v>
      </c>
      <c r="AC131" s="68">
        <v>29</v>
      </c>
      <c r="AD131" s="68">
        <v>12</v>
      </c>
      <c r="AE131" s="68">
        <v>21</v>
      </c>
      <c r="AG131" s="68">
        <v>33</v>
      </c>
      <c r="AH131" s="68">
        <v>22</v>
      </c>
      <c r="AI131" s="68">
        <v>18</v>
      </c>
      <c r="AJ131" s="68">
        <v>10</v>
      </c>
      <c r="AK131" s="68">
        <v>27</v>
      </c>
      <c r="AL131" s="68">
        <v>13</v>
      </c>
      <c r="AM131" s="68">
        <v>12</v>
      </c>
    </row>
    <row r="132" spans="2:39">
      <c r="B132" s="423"/>
      <c r="C132" s="390"/>
      <c r="D132" s="71">
        <v>0.19620253164557</v>
      </c>
      <c r="E132" s="71">
        <v>0.151898734177215</v>
      </c>
      <c r="F132" s="71">
        <v>0.113924050632911</v>
      </c>
      <c r="G132" s="71">
        <v>5.0632911392405097E-2</v>
      </c>
      <c r="H132" s="71">
        <v>0.379746835443038</v>
      </c>
      <c r="I132" s="71">
        <v>0.107594936708861</v>
      </c>
      <c r="K132" s="71">
        <v>0.20689655172413801</v>
      </c>
      <c r="L132" s="71">
        <v>9.6551724137931005E-2</v>
      </c>
      <c r="M132" s="71">
        <v>0.13793103448275901</v>
      </c>
      <c r="N132" s="71">
        <v>7.5862068965517199E-2</v>
      </c>
      <c r="O132" s="71">
        <v>0.41379310344827602</v>
      </c>
      <c r="P132" s="71">
        <v>6.8965517241379296E-2</v>
      </c>
      <c r="R132" s="71">
        <v>0.17931034482758601</v>
      </c>
      <c r="S132" s="71">
        <v>0.22068965517241401</v>
      </c>
      <c r="T132" s="71">
        <v>0.18620689655172401</v>
      </c>
      <c r="U132" s="71">
        <v>7.5862068965517199E-2</v>
      </c>
      <c r="V132" s="71">
        <v>0.26896551724137902</v>
      </c>
      <c r="W132" s="71">
        <v>6.8965517241379296E-2</v>
      </c>
      <c r="Y132" s="71">
        <v>0.20833333333333301</v>
      </c>
      <c r="Z132" s="71">
        <v>0.20138888888888901</v>
      </c>
      <c r="AA132" s="71">
        <v>0.11111111111111099</v>
      </c>
      <c r="AB132" s="71">
        <v>4.8611111111111098E-2</v>
      </c>
      <c r="AC132" s="71">
        <v>0.20138888888888901</v>
      </c>
      <c r="AD132" s="71">
        <v>8.3333333333333301E-2</v>
      </c>
      <c r="AE132" s="71">
        <v>0.14583333333333301</v>
      </c>
      <c r="AG132" s="71">
        <v>0.24444444444444399</v>
      </c>
      <c r="AH132" s="71">
        <v>0.162962962962963</v>
      </c>
      <c r="AI132" s="71">
        <v>0.133333333333333</v>
      </c>
      <c r="AJ132" s="71">
        <v>7.4074074074074098E-2</v>
      </c>
      <c r="AK132" s="71">
        <v>0.2</v>
      </c>
      <c r="AL132" s="71">
        <v>9.6296296296296297E-2</v>
      </c>
      <c r="AM132" s="71">
        <v>8.8888888888888906E-2</v>
      </c>
    </row>
    <row r="133" spans="2:39">
      <c r="B133" s="423"/>
      <c r="C133" s="392" t="s">
        <v>93</v>
      </c>
      <c r="D133" s="68">
        <v>18</v>
      </c>
      <c r="E133" s="68">
        <v>23</v>
      </c>
      <c r="F133" s="68">
        <v>18</v>
      </c>
      <c r="G133" s="68">
        <v>12</v>
      </c>
      <c r="H133" s="68">
        <v>66</v>
      </c>
      <c r="I133" s="68">
        <v>17</v>
      </c>
      <c r="K133" s="68">
        <v>35</v>
      </c>
      <c r="L133" s="68">
        <v>21</v>
      </c>
      <c r="M133" s="68">
        <v>10</v>
      </c>
      <c r="N133" s="68">
        <v>17</v>
      </c>
      <c r="O133" s="68">
        <v>43</v>
      </c>
      <c r="P133" s="68">
        <v>13</v>
      </c>
      <c r="R133" s="68">
        <v>36</v>
      </c>
      <c r="S133" s="68">
        <v>25</v>
      </c>
      <c r="T133" s="68">
        <v>9</v>
      </c>
      <c r="U133" s="68">
        <v>14</v>
      </c>
      <c r="V133" s="68">
        <v>47</v>
      </c>
      <c r="W133" s="68">
        <v>8</v>
      </c>
      <c r="Y133" s="68">
        <v>33</v>
      </c>
      <c r="Z133" s="68">
        <v>19</v>
      </c>
      <c r="AA133" s="68">
        <v>20</v>
      </c>
      <c r="AB133" s="68">
        <v>14</v>
      </c>
      <c r="AC133" s="68">
        <v>27</v>
      </c>
      <c r="AD133" s="68">
        <v>14</v>
      </c>
      <c r="AE133" s="68">
        <v>15</v>
      </c>
      <c r="AG133" s="68">
        <v>31</v>
      </c>
      <c r="AH133" s="68">
        <v>33</v>
      </c>
      <c r="AI133" s="68">
        <v>10</v>
      </c>
      <c r="AJ133" s="68">
        <v>14</v>
      </c>
      <c r="AK133" s="68">
        <v>13</v>
      </c>
      <c r="AL133" s="68">
        <v>17</v>
      </c>
      <c r="AM133" s="68">
        <v>19</v>
      </c>
    </row>
    <row r="134" spans="2:39">
      <c r="B134" s="423"/>
      <c r="C134" s="390"/>
      <c r="D134" s="71">
        <v>0.11688311688311701</v>
      </c>
      <c r="E134" s="71">
        <v>0.14935064935064901</v>
      </c>
      <c r="F134" s="71">
        <v>0.11688311688311701</v>
      </c>
      <c r="G134" s="71">
        <v>7.7922077922077906E-2</v>
      </c>
      <c r="H134" s="71">
        <v>0.42857142857142899</v>
      </c>
      <c r="I134" s="71">
        <v>0.11038961038961</v>
      </c>
      <c r="K134" s="71">
        <v>0.25179856115107901</v>
      </c>
      <c r="L134" s="71">
        <v>0.15107913669064699</v>
      </c>
      <c r="M134" s="71">
        <v>7.1942446043165506E-2</v>
      </c>
      <c r="N134" s="71">
        <v>0.12230215827338101</v>
      </c>
      <c r="O134" s="71">
        <v>0.30935251798561197</v>
      </c>
      <c r="P134" s="71">
        <v>9.3525179856115095E-2</v>
      </c>
      <c r="R134" s="71">
        <v>0.25899280575539602</v>
      </c>
      <c r="S134" s="71">
        <v>0.17985611510791399</v>
      </c>
      <c r="T134" s="71">
        <v>6.4748201438848907E-2</v>
      </c>
      <c r="U134" s="71">
        <v>0.100719424460432</v>
      </c>
      <c r="V134" s="71">
        <v>0.33812949640287798</v>
      </c>
      <c r="W134" s="71">
        <v>5.7553956834532398E-2</v>
      </c>
      <c r="Y134" s="71">
        <v>0.23239436619718301</v>
      </c>
      <c r="Z134" s="71">
        <v>0.13380281690140799</v>
      </c>
      <c r="AA134" s="71">
        <v>0.140845070422535</v>
      </c>
      <c r="AB134" s="71">
        <v>9.85915492957746E-2</v>
      </c>
      <c r="AC134" s="71">
        <v>0.190140845070423</v>
      </c>
      <c r="AD134" s="71">
        <v>9.85915492957746E-2</v>
      </c>
      <c r="AE134" s="71">
        <v>0.105633802816901</v>
      </c>
      <c r="AG134" s="71">
        <v>0.226277372262774</v>
      </c>
      <c r="AH134" s="71">
        <v>0.240875912408759</v>
      </c>
      <c r="AI134" s="71">
        <v>7.2992700729927001E-2</v>
      </c>
      <c r="AJ134" s="71">
        <v>0.102189781021898</v>
      </c>
      <c r="AK134" s="71">
        <v>9.4890510948905105E-2</v>
      </c>
      <c r="AL134" s="71">
        <v>0.124087591240876</v>
      </c>
      <c r="AM134" s="71">
        <v>0.13868613138686101</v>
      </c>
    </row>
    <row r="135" spans="2:39">
      <c r="B135" s="423"/>
      <c r="C135" s="392" t="s">
        <v>94</v>
      </c>
      <c r="D135" s="68">
        <v>25</v>
      </c>
      <c r="E135" s="68">
        <v>24</v>
      </c>
      <c r="F135" s="68">
        <v>18</v>
      </c>
      <c r="G135" s="68">
        <v>13</v>
      </c>
      <c r="H135" s="68">
        <v>75</v>
      </c>
      <c r="I135" s="68">
        <v>17</v>
      </c>
      <c r="K135" s="68">
        <v>32</v>
      </c>
      <c r="L135" s="68">
        <v>22</v>
      </c>
      <c r="M135" s="68">
        <v>15</v>
      </c>
      <c r="N135" s="68">
        <v>9</v>
      </c>
      <c r="O135" s="68">
        <v>69</v>
      </c>
      <c r="P135" s="68">
        <v>13</v>
      </c>
      <c r="R135" s="68">
        <v>33</v>
      </c>
      <c r="S135" s="68">
        <v>28</v>
      </c>
      <c r="T135" s="68">
        <v>15</v>
      </c>
      <c r="U135" s="68">
        <v>21</v>
      </c>
      <c r="V135" s="68">
        <v>52</v>
      </c>
      <c r="W135" s="68">
        <v>13</v>
      </c>
      <c r="Y135" s="68">
        <v>32</v>
      </c>
      <c r="Z135" s="68">
        <v>30</v>
      </c>
      <c r="AA135" s="68">
        <v>21</v>
      </c>
      <c r="AB135" s="68">
        <v>12</v>
      </c>
      <c r="AC135" s="68">
        <v>37</v>
      </c>
      <c r="AD135" s="68">
        <v>9</v>
      </c>
      <c r="AE135" s="68">
        <v>22</v>
      </c>
      <c r="AG135" s="68">
        <v>47</v>
      </c>
      <c r="AH135" s="68">
        <v>29</v>
      </c>
      <c r="AI135" s="68">
        <v>16</v>
      </c>
      <c r="AJ135" s="68">
        <v>9</v>
      </c>
      <c r="AK135" s="68">
        <v>21</v>
      </c>
      <c r="AL135" s="68">
        <v>17</v>
      </c>
      <c r="AM135" s="68">
        <v>16</v>
      </c>
    </row>
    <row r="136" spans="2:39">
      <c r="B136" s="423"/>
      <c r="C136" s="390"/>
      <c r="D136" s="71">
        <v>0.145348837209302</v>
      </c>
      <c r="E136" s="71">
        <v>0.13953488372093001</v>
      </c>
      <c r="F136" s="71">
        <v>0.104651162790698</v>
      </c>
      <c r="G136" s="71">
        <v>7.5581395348837205E-2</v>
      </c>
      <c r="H136" s="71">
        <v>0.43604651162790697</v>
      </c>
      <c r="I136" s="71">
        <v>9.8837209302325604E-2</v>
      </c>
      <c r="K136" s="71">
        <v>0.2</v>
      </c>
      <c r="L136" s="71">
        <v>0.13750000000000001</v>
      </c>
      <c r="M136" s="71">
        <v>9.375E-2</v>
      </c>
      <c r="N136" s="71">
        <v>5.6250000000000001E-2</v>
      </c>
      <c r="O136" s="71">
        <v>0.43125000000000002</v>
      </c>
      <c r="P136" s="71">
        <v>8.1250000000000003E-2</v>
      </c>
      <c r="R136" s="71">
        <v>0.203703703703704</v>
      </c>
      <c r="S136" s="71">
        <v>0.172839506172839</v>
      </c>
      <c r="T136" s="71">
        <v>9.2592592592592601E-2</v>
      </c>
      <c r="U136" s="71">
        <v>0.12962962962963001</v>
      </c>
      <c r="V136" s="71">
        <v>0.32098765432098803</v>
      </c>
      <c r="W136" s="71">
        <v>8.0246913580246895E-2</v>
      </c>
      <c r="Y136" s="71">
        <v>0.19631901840490801</v>
      </c>
      <c r="Z136" s="71">
        <v>0.184049079754601</v>
      </c>
      <c r="AA136" s="71">
        <v>0.128834355828221</v>
      </c>
      <c r="AB136" s="71">
        <v>7.3619631901840496E-2</v>
      </c>
      <c r="AC136" s="71">
        <v>0.22699386503067501</v>
      </c>
      <c r="AD136" s="71">
        <v>5.5214723926380403E-2</v>
      </c>
      <c r="AE136" s="71">
        <v>0.13496932515337401</v>
      </c>
      <c r="AG136" s="71">
        <v>0.30322580645161301</v>
      </c>
      <c r="AH136" s="71">
        <v>0.187096774193548</v>
      </c>
      <c r="AI136" s="71">
        <v>0.103225806451613</v>
      </c>
      <c r="AJ136" s="71">
        <v>5.8064516129032302E-2</v>
      </c>
      <c r="AK136" s="71">
        <v>0.135483870967742</v>
      </c>
      <c r="AL136" s="71">
        <v>0.109677419354839</v>
      </c>
      <c r="AM136" s="71">
        <v>0.103225806451613</v>
      </c>
    </row>
    <row r="137" spans="2:39">
      <c r="B137" s="423"/>
      <c r="C137" s="392" t="s">
        <v>95</v>
      </c>
      <c r="D137" s="68">
        <v>30</v>
      </c>
      <c r="E137" s="68">
        <v>20</v>
      </c>
      <c r="F137" s="68">
        <v>11</v>
      </c>
      <c r="G137" s="68">
        <v>11</v>
      </c>
      <c r="H137" s="68">
        <v>83</v>
      </c>
      <c r="I137" s="68">
        <v>15</v>
      </c>
      <c r="K137" s="68">
        <v>28</v>
      </c>
      <c r="L137" s="68">
        <v>22</v>
      </c>
      <c r="M137" s="68">
        <v>16</v>
      </c>
      <c r="N137" s="68">
        <v>14</v>
      </c>
      <c r="O137" s="68">
        <v>64</v>
      </c>
      <c r="P137" s="68">
        <v>12</v>
      </c>
      <c r="R137" s="68">
        <v>36</v>
      </c>
      <c r="S137" s="68">
        <v>22</v>
      </c>
      <c r="T137" s="68">
        <v>19</v>
      </c>
      <c r="U137" s="68">
        <v>13</v>
      </c>
      <c r="V137" s="68">
        <v>49</v>
      </c>
      <c r="W137" s="68">
        <v>19</v>
      </c>
      <c r="Y137" s="68">
        <v>44</v>
      </c>
      <c r="Z137" s="68">
        <v>25</v>
      </c>
      <c r="AA137" s="68">
        <v>18</v>
      </c>
      <c r="AB137" s="68">
        <v>10</v>
      </c>
      <c r="AC137" s="68">
        <v>32</v>
      </c>
      <c r="AD137" s="68">
        <v>12</v>
      </c>
      <c r="AE137" s="68">
        <v>18</v>
      </c>
      <c r="AG137" s="68">
        <v>48</v>
      </c>
      <c r="AH137" s="68">
        <v>34</v>
      </c>
      <c r="AI137" s="68">
        <v>8</v>
      </c>
      <c r="AJ137" s="68">
        <v>8</v>
      </c>
      <c r="AK137" s="68">
        <v>34</v>
      </c>
      <c r="AL137" s="68">
        <v>10</v>
      </c>
      <c r="AM137" s="68">
        <v>15</v>
      </c>
    </row>
    <row r="138" spans="2:39">
      <c r="B138" s="423"/>
      <c r="C138" s="391"/>
      <c r="D138" s="71">
        <v>0.17647058823529399</v>
      </c>
      <c r="E138" s="71">
        <v>0.11764705882352899</v>
      </c>
      <c r="F138" s="71">
        <v>6.4705882352941196E-2</v>
      </c>
      <c r="G138" s="71">
        <v>6.4705882352941196E-2</v>
      </c>
      <c r="H138" s="71">
        <v>0.48823529411764699</v>
      </c>
      <c r="I138" s="71">
        <v>8.8235294117647106E-2</v>
      </c>
      <c r="K138" s="71">
        <v>0.17948717948717899</v>
      </c>
      <c r="L138" s="71">
        <v>0.141025641025641</v>
      </c>
      <c r="M138" s="71">
        <v>0.102564102564103</v>
      </c>
      <c r="N138" s="71">
        <v>8.9743589743589702E-2</v>
      </c>
      <c r="O138" s="71">
        <v>0.41025641025641002</v>
      </c>
      <c r="P138" s="71">
        <v>7.69230769230769E-2</v>
      </c>
      <c r="R138" s="71">
        <v>0.227848101265823</v>
      </c>
      <c r="S138" s="71">
        <v>0.139240506329114</v>
      </c>
      <c r="T138" s="71">
        <v>0.120253164556962</v>
      </c>
      <c r="U138" s="71">
        <v>8.2278481012658194E-2</v>
      </c>
      <c r="V138" s="71">
        <v>0.310126582278481</v>
      </c>
      <c r="W138" s="71">
        <v>0.120253164556962</v>
      </c>
      <c r="Y138" s="71">
        <v>0.276729559748428</v>
      </c>
      <c r="Z138" s="71">
        <v>0.15723270440251599</v>
      </c>
      <c r="AA138" s="71">
        <v>0.113207547169811</v>
      </c>
      <c r="AB138" s="71">
        <v>6.2893081761006303E-2</v>
      </c>
      <c r="AC138" s="71">
        <v>0.20125786163522</v>
      </c>
      <c r="AD138" s="71">
        <v>7.5471698113207503E-2</v>
      </c>
      <c r="AE138" s="71">
        <v>0.113207547169811</v>
      </c>
      <c r="AG138" s="71">
        <v>0.305732484076433</v>
      </c>
      <c r="AH138" s="71">
        <v>0.21656050955414</v>
      </c>
      <c r="AI138" s="71">
        <v>5.0955414012738898E-2</v>
      </c>
      <c r="AJ138" s="71">
        <v>5.0955414012738898E-2</v>
      </c>
      <c r="AK138" s="71">
        <v>0.21656050955414</v>
      </c>
      <c r="AL138" s="71">
        <v>6.3694267515923594E-2</v>
      </c>
      <c r="AM138" s="71">
        <v>9.5541401273885398E-2</v>
      </c>
    </row>
    <row r="139" spans="2:39" ht="13.5" customHeight="1">
      <c r="D139" s="61"/>
      <c r="K139" s="61"/>
      <c r="R139" s="61"/>
      <c r="Y139" s="61"/>
      <c r="AG139" s="61"/>
    </row>
    <row r="140" spans="2:39" ht="12.75" customHeight="1">
      <c r="B140" s="60"/>
    </row>
  </sheetData>
  <dataConsolidate/>
  <mergeCells count="81">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337</v>
      </c>
      <c r="E2" s="54"/>
      <c r="F2" s="54"/>
      <c r="K2" s="54"/>
      <c r="L2" s="54"/>
      <c r="M2" s="54"/>
      <c r="R2" s="54"/>
      <c r="S2" s="54"/>
      <c r="T2" s="54"/>
      <c r="Y2" s="54"/>
      <c r="Z2" s="54"/>
      <c r="AA2" s="54"/>
      <c r="AG2" s="54"/>
      <c r="AH2" s="54"/>
      <c r="AI2" s="54"/>
    </row>
    <row r="4" spans="2:39" ht="85.5" customHeight="1">
      <c r="D4" s="429" t="s">
        <v>885</v>
      </c>
      <c r="E4" s="429"/>
      <c r="F4" s="429"/>
      <c r="G4" s="429"/>
      <c r="H4" s="429"/>
      <c r="I4" s="429"/>
      <c r="K4" s="429" t="s">
        <v>886</v>
      </c>
      <c r="L4" s="429"/>
      <c r="M4" s="429"/>
      <c r="N4" s="429"/>
      <c r="O4" s="429"/>
      <c r="P4" s="429"/>
      <c r="R4" s="429" t="s">
        <v>887</v>
      </c>
      <c r="S4" s="429"/>
      <c r="T4" s="429"/>
      <c r="U4" s="429"/>
      <c r="V4" s="429"/>
      <c r="W4" s="429"/>
      <c r="Y4" s="429" t="s">
        <v>888</v>
      </c>
      <c r="Z4" s="429"/>
      <c r="AA4" s="429"/>
      <c r="AB4" s="429"/>
      <c r="AC4" s="429"/>
      <c r="AD4" s="429"/>
      <c r="AE4" s="429"/>
      <c r="AG4" s="429" t="s">
        <v>889</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6" t="s">
        <v>204</v>
      </c>
      <c r="D7" s="68">
        <v>139</v>
      </c>
      <c r="E7" s="68">
        <v>128</v>
      </c>
      <c r="F7" s="68">
        <v>129</v>
      </c>
      <c r="G7" s="68">
        <v>108</v>
      </c>
      <c r="H7" s="68">
        <v>617</v>
      </c>
      <c r="I7" s="68">
        <v>109</v>
      </c>
      <c r="K7" s="68">
        <v>145</v>
      </c>
      <c r="L7" s="68">
        <v>140</v>
      </c>
      <c r="M7" s="68">
        <v>124</v>
      </c>
      <c r="N7" s="68">
        <v>115</v>
      </c>
      <c r="O7" s="68">
        <v>518</v>
      </c>
      <c r="P7" s="68">
        <v>83</v>
      </c>
      <c r="R7" s="68">
        <v>176</v>
      </c>
      <c r="S7" s="68">
        <v>151</v>
      </c>
      <c r="T7" s="68">
        <v>169</v>
      </c>
      <c r="U7" s="68">
        <v>119</v>
      </c>
      <c r="V7" s="68">
        <v>419</v>
      </c>
      <c r="W7" s="68">
        <v>99</v>
      </c>
      <c r="Y7" s="68">
        <v>171</v>
      </c>
      <c r="Z7" s="68">
        <v>169</v>
      </c>
      <c r="AA7" s="68">
        <v>148</v>
      </c>
      <c r="AB7" s="68">
        <v>115</v>
      </c>
      <c r="AC7" s="68">
        <v>288</v>
      </c>
      <c r="AD7" s="68">
        <v>111</v>
      </c>
      <c r="AE7" s="68">
        <v>137</v>
      </c>
      <c r="AG7" s="68">
        <v>207</v>
      </c>
      <c r="AH7" s="68">
        <v>180</v>
      </c>
      <c r="AI7" s="68">
        <v>152</v>
      </c>
      <c r="AJ7" s="68">
        <v>107</v>
      </c>
      <c r="AK7" s="68">
        <v>205</v>
      </c>
      <c r="AL7" s="68">
        <v>113</v>
      </c>
      <c r="AM7" s="68">
        <v>115</v>
      </c>
    </row>
    <row r="8" spans="2:39" ht="15" customHeight="1">
      <c r="B8" s="422"/>
      <c r="C8" s="156" t="s">
        <v>205</v>
      </c>
      <c r="D8" s="71">
        <v>0.11300813008130101</v>
      </c>
      <c r="E8" s="71">
        <v>0.104065040650407</v>
      </c>
      <c r="F8" s="71">
        <v>0.104878048780488</v>
      </c>
      <c r="G8" s="71">
        <v>8.7804878048780496E-2</v>
      </c>
      <c r="H8" s="71">
        <v>0.50162601626016301</v>
      </c>
      <c r="I8" s="71">
        <v>8.8617886178861793E-2</v>
      </c>
      <c r="K8" s="71">
        <v>0.128888888888889</v>
      </c>
      <c r="L8" s="71">
        <v>0.124444444444444</v>
      </c>
      <c r="M8" s="71">
        <v>0.110222222222222</v>
      </c>
      <c r="N8" s="71">
        <v>0.10222222222222201</v>
      </c>
      <c r="O8" s="71">
        <v>0.46044444444444399</v>
      </c>
      <c r="P8" s="71">
        <v>7.3777777777777803E-2</v>
      </c>
      <c r="R8" s="71">
        <v>0.15533980582524301</v>
      </c>
      <c r="S8" s="71">
        <v>0.133274492497793</v>
      </c>
      <c r="T8" s="71">
        <v>0.14916151809355699</v>
      </c>
      <c r="U8" s="71">
        <v>0.105030891438658</v>
      </c>
      <c r="V8" s="71">
        <v>0.36981465136804897</v>
      </c>
      <c r="W8" s="71">
        <v>8.7378640776699004E-2</v>
      </c>
      <c r="Y8" s="71">
        <v>0.15013169446883201</v>
      </c>
      <c r="Z8" s="71">
        <v>0.14837576821773499</v>
      </c>
      <c r="AA8" s="71">
        <v>0.12993854258121201</v>
      </c>
      <c r="AB8" s="71">
        <v>0.100965759438104</v>
      </c>
      <c r="AC8" s="71">
        <v>0.25285338015803299</v>
      </c>
      <c r="AD8" s="71">
        <v>9.7453906935908705E-2</v>
      </c>
      <c r="AE8" s="71">
        <v>0.120280948200176</v>
      </c>
      <c r="AG8" s="71">
        <v>0.19184430027803501</v>
      </c>
      <c r="AH8" s="71">
        <v>0.16682113067655199</v>
      </c>
      <c r="AI8" s="71">
        <v>0.14087117701575499</v>
      </c>
      <c r="AJ8" s="71">
        <v>9.9165894346617198E-2</v>
      </c>
      <c r="AK8" s="71">
        <v>0.18999073215940701</v>
      </c>
      <c r="AL8" s="71">
        <v>0.10472659870250201</v>
      </c>
      <c r="AM8" s="71">
        <v>0.106580166821131</v>
      </c>
    </row>
    <row r="9" spans="2:39">
      <c r="C9" s="59"/>
      <c r="D9" s="65"/>
      <c r="K9" s="65"/>
      <c r="R9" s="65"/>
      <c r="Y9" s="65"/>
      <c r="AG9" s="65"/>
    </row>
    <row r="10" spans="2:39">
      <c r="B10" s="423" t="s">
        <v>71</v>
      </c>
      <c r="C10" s="391" t="s">
        <v>62</v>
      </c>
      <c r="D10" s="68">
        <v>90</v>
      </c>
      <c r="E10" s="68">
        <v>70</v>
      </c>
      <c r="F10" s="68">
        <v>74</v>
      </c>
      <c r="G10" s="68">
        <v>40</v>
      </c>
      <c r="H10" s="68">
        <v>271</v>
      </c>
      <c r="I10" s="68">
        <v>43</v>
      </c>
      <c r="K10" s="68">
        <v>102</v>
      </c>
      <c r="L10" s="68">
        <v>77</v>
      </c>
      <c r="M10" s="68">
        <v>58</v>
      </c>
      <c r="N10" s="68">
        <v>50</v>
      </c>
      <c r="O10" s="68">
        <v>223</v>
      </c>
      <c r="P10" s="68">
        <v>32</v>
      </c>
      <c r="R10" s="68">
        <v>112</v>
      </c>
      <c r="S10" s="68">
        <v>89</v>
      </c>
      <c r="T10" s="68">
        <v>82</v>
      </c>
      <c r="U10" s="68">
        <v>43</v>
      </c>
      <c r="V10" s="68">
        <v>182</v>
      </c>
      <c r="W10" s="68">
        <v>37</v>
      </c>
      <c r="Y10" s="68">
        <v>118</v>
      </c>
      <c r="Z10" s="68">
        <v>94</v>
      </c>
      <c r="AA10" s="68">
        <v>72</v>
      </c>
      <c r="AB10" s="68">
        <v>45</v>
      </c>
      <c r="AC10" s="68">
        <v>112</v>
      </c>
      <c r="AD10" s="68">
        <v>47</v>
      </c>
      <c r="AE10" s="68">
        <v>58</v>
      </c>
      <c r="AG10" s="68">
        <v>150</v>
      </c>
      <c r="AH10" s="68">
        <v>86</v>
      </c>
      <c r="AI10" s="68">
        <v>62</v>
      </c>
      <c r="AJ10" s="68">
        <v>46</v>
      </c>
      <c r="AK10" s="68">
        <v>79</v>
      </c>
      <c r="AL10" s="68">
        <v>49</v>
      </c>
      <c r="AM10" s="68">
        <v>53</v>
      </c>
    </row>
    <row r="11" spans="2:39">
      <c r="B11" s="423"/>
      <c r="C11" s="390"/>
      <c r="D11" s="71">
        <v>0.15306122448979601</v>
      </c>
      <c r="E11" s="71">
        <v>0.119047619047619</v>
      </c>
      <c r="F11" s="71">
        <v>0.12585034013605401</v>
      </c>
      <c r="G11" s="71">
        <v>6.8027210884353706E-2</v>
      </c>
      <c r="H11" s="71">
        <v>0.460884353741497</v>
      </c>
      <c r="I11" s="71">
        <v>7.3129251700680298E-2</v>
      </c>
      <c r="K11" s="71">
        <v>0.188191881918819</v>
      </c>
      <c r="L11" s="71">
        <v>0.14206642066420699</v>
      </c>
      <c r="M11" s="71">
        <v>0.107011070110701</v>
      </c>
      <c r="N11" s="71">
        <v>9.2250922509225106E-2</v>
      </c>
      <c r="O11" s="71">
        <v>0.411439114391144</v>
      </c>
      <c r="P11" s="71">
        <v>5.9040590405904099E-2</v>
      </c>
      <c r="R11" s="71">
        <v>0.20550458715596301</v>
      </c>
      <c r="S11" s="71">
        <v>0.16330275229357799</v>
      </c>
      <c r="T11" s="71">
        <v>0.15045871559633001</v>
      </c>
      <c r="U11" s="71">
        <v>7.8899082568807302E-2</v>
      </c>
      <c r="V11" s="71">
        <v>0.33394495412844</v>
      </c>
      <c r="W11" s="71">
        <v>6.7889908256880696E-2</v>
      </c>
      <c r="Y11" s="71">
        <v>0.21611721611721599</v>
      </c>
      <c r="Z11" s="71">
        <v>0.17216117216117199</v>
      </c>
      <c r="AA11" s="71">
        <v>0.13186813186813201</v>
      </c>
      <c r="AB11" s="71">
        <v>8.2417582417582402E-2</v>
      </c>
      <c r="AC11" s="71">
        <v>0.20512820512820501</v>
      </c>
      <c r="AD11" s="71">
        <v>8.6080586080586094E-2</v>
      </c>
      <c r="AE11" s="71">
        <v>0.106227106227106</v>
      </c>
      <c r="AG11" s="71">
        <v>0.28571428571428598</v>
      </c>
      <c r="AH11" s="71">
        <v>0.16380952380952399</v>
      </c>
      <c r="AI11" s="71">
        <v>0.118095238095238</v>
      </c>
      <c r="AJ11" s="71">
        <v>8.7619047619047596E-2</v>
      </c>
      <c r="AK11" s="71">
        <v>0.15047619047619001</v>
      </c>
      <c r="AL11" s="71">
        <v>9.3333333333333296E-2</v>
      </c>
      <c r="AM11" s="71">
        <v>0.100952380952381</v>
      </c>
    </row>
    <row r="12" spans="2:39">
      <c r="B12" s="423"/>
      <c r="C12" s="391" t="s">
        <v>63</v>
      </c>
      <c r="D12" s="68">
        <v>49</v>
      </c>
      <c r="E12" s="68">
        <v>58</v>
      </c>
      <c r="F12" s="68">
        <v>55</v>
      </c>
      <c r="G12" s="68">
        <v>68</v>
      </c>
      <c r="H12" s="68">
        <v>346</v>
      </c>
      <c r="I12" s="68">
        <v>66</v>
      </c>
      <c r="K12" s="68">
        <v>43</v>
      </c>
      <c r="L12" s="68">
        <v>63</v>
      </c>
      <c r="M12" s="68">
        <v>66</v>
      </c>
      <c r="N12" s="68">
        <v>65</v>
      </c>
      <c r="O12" s="68">
        <v>295</v>
      </c>
      <c r="P12" s="68">
        <v>51</v>
      </c>
      <c r="R12" s="68">
        <v>64</v>
      </c>
      <c r="S12" s="68">
        <v>62</v>
      </c>
      <c r="T12" s="68">
        <v>87</v>
      </c>
      <c r="U12" s="68">
        <v>76</v>
      </c>
      <c r="V12" s="68">
        <v>237</v>
      </c>
      <c r="W12" s="68">
        <v>62</v>
      </c>
      <c r="Y12" s="68">
        <v>53</v>
      </c>
      <c r="Z12" s="68">
        <v>75</v>
      </c>
      <c r="AA12" s="68">
        <v>76</v>
      </c>
      <c r="AB12" s="68">
        <v>70</v>
      </c>
      <c r="AC12" s="68">
        <v>176</v>
      </c>
      <c r="AD12" s="68">
        <v>64</v>
      </c>
      <c r="AE12" s="68">
        <v>79</v>
      </c>
      <c r="AG12" s="68">
        <v>57</v>
      </c>
      <c r="AH12" s="68">
        <v>94</v>
      </c>
      <c r="AI12" s="68">
        <v>90</v>
      </c>
      <c r="AJ12" s="68">
        <v>61</v>
      </c>
      <c r="AK12" s="68">
        <v>126</v>
      </c>
      <c r="AL12" s="68">
        <v>64</v>
      </c>
      <c r="AM12" s="68">
        <v>62</v>
      </c>
    </row>
    <row r="13" spans="2:39">
      <c r="B13" s="423"/>
      <c r="C13" s="391"/>
      <c r="D13" s="71">
        <v>7.6323987538940805E-2</v>
      </c>
      <c r="E13" s="71">
        <v>9.0342679127725894E-2</v>
      </c>
      <c r="F13" s="71">
        <v>8.5669781931464198E-2</v>
      </c>
      <c r="G13" s="71">
        <v>0.105919003115265</v>
      </c>
      <c r="H13" s="71">
        <v>0.53894080996884697</v>
      </c>
      <c r="I13" s="71">
        <v>0.10280373831775701</v>
      </c>
      <c r="K13" s="71">
        <v>7.3756432246998294E-2</v>
      </c>
      <c r="L13" s="71">
        <v>0.108061749571184</v>
      </c>
      <c r="M13" s="71">
        <v>0.113207547169811</v>
      </c>
      <c r="N13" s="71">
        <v>0.111492281303602</v>
      </c>
      <c r="O13" s="71">
        <v>0.50600343053173202</v>
      </c>
      <c r="P13" s="71">
        <v>8.7478559176672396E-2</v>
      </c>
      <c r="R13" s="71">
        <v>0.108843537414966</v>
      </c>
      <c r="S13" s="71">
        <v>0.105442176870748</v>
      </c>
      <c r="T13" s="71">
        <v>0.147959183673469</v>
      </c>
      <c r="U13" s="71">
        <v>0.129251700680272</v>
      </c>
      <c r="V13" s="71">
        <v>0.40306122448979598</v>
      </c>
      <c r="W13" s="71">
        <v>0.105442176870748</v>
      </c>
      <c r="Y13" s="71">
        <v>8.9376053962900506E-2</v>
      </c>
      <c r="Z13" s="71">
        <v>0.12647554806070799</v>
      </c>
      <c r="AA13" s="71">
        <v>0.12816188870151801</v>
      </c>
      <c r="AB13" s="71">
        <v>0.118043844856661</v>
      </c>
      <c r="AC13" s="71">
        <v>0.29679595278246201</v>
      </c>
      <c r="AD13" s="71">
        <v>0.107925801011804</v>
      </c>
      <c r="AE13" s="71">
        <v>0.133220910623946</v>
      </c>
      <c r="AG13" s="71">
        <v>0.10288808664259901</v>
      </c>
      <c r="AH13" s="71">
        <v>0.16967509025270799</v>
      </c>
      <c r="AI13" s="71">
        <v>0.162454873646209</v>
      </c>
      <c r="AJ13" s="71">
        <v>0.110108303249097</v>
      </c>
      <c r="AK13" s="71">
        <v>0.22743682310469299</v>
      </c>
      <c r="AL13" s="71">
        <v>0.115523465703971</v>
      </c>
      <c r="AM13" s="71">
        <v>0.111913357400722</v>
      </c>
    </row>
    <row r="14" spans="2:39">
      <c r="B14" s="2"/>
      <c r="C14" s="59"/>
      <c r="D14" s="65"/>
      <c r="K14" s="65"/>
      <c r="R14" s="65"/>
      <c r="Y14" s="65"/>
      <c r="AG14" s="65"/>
    </row>
    <row r="15" spans="2:39">
      <c r="B15" s="425" t="s">
        <v>77</v>
      </c>
      <c r="C15" s="392" t="s">
        <v>64</v>
      </c>
      <c r="D15" s="68">
        <v>14</v>
      </c>
      <c r="E15" s="68">
        <v>21</v>
      </c>
      <c r="F15" s="68">
        <v>19</v>
      </c>
      <c r="G15" s="68">
        <v>11</v>
      </c>
      <c r="H15" s="68">
        <v>31</v>
      </c>
      <c r="I15" s="68">
        <v>2</v>
      </c>
      <c r="K15" s="68">
        <v>22</v>
      </c>
      <c r="L15" s="68">
        <v>14</v>
      </c>
      <c r="M15" s="68">
        <v>16</v>
      </c>
      <c r="N15" s="68">
        <v>17</v>
      </c>
      <c r="O15" s="68">
        <v>21</v>
      </c>
      <c r="P15" s="68">
        <v>0</v>
      </c>
      <c r="R15" s="68">
        <v>22</v>
      </c>
      <c r="S15" s="68">
        <v>18</v>
      </c>
      <c r="T15" s="68">
        <v>12</v>
      </c>
      <c r="U15" s="68">
        <v>12</v>
      </c>
      <c r="V15" s="68">
        <v>11</v>
      </c>
      <c r="W15" s="68">
        <v>2</v>
      </c>
      <c r="Y15" s="68">
        <v>16</v>
      </c>
      <c r="Z15" s="68">
        <v>16</v>
      </c>
      <c r="AA15" s="68">
        <v>15</v>
      </c>
      <c r="AB15" s="68">
        <v>6</v>
      </c>
      <c r="AC15" s="68">
        <v>6</v>
      </c>
      <c r="AD15" s="68">
        <v>3</v>
      </c>
      <c r="AE15" s="68">
        <v>1</v>
      </c>
      <c r="AG15" s="68">
        <v>22</v>
      </c>
      <c r="AH15" s="68">
        <v>18</v>
      </c>
      <c r="AI15" s="68">
        <v>25</v>
      </c>
      <c r="AJ15" s="68">
        <v>8</v>
      </c>
      <c r="AK15" s="68">
        <v>2</v>
      </c>
      <c r="AL15" s="68">
        <v>2</v>
      </c>
      <c r="AM15" s="68">
        <v>0</v>
      </c>
    </row>
    <row r="16" spans="2:39">
      <c r="B16" s="426"/>
      <c r="C16" s="390"/>
      <c r="D16" s="71">
        <v>0.14285714285714299</v>
      </c>
      <c r="E16" s="71">
        <v>0.214285714285714</v>
      </c>
      <c r="F16" s="71">
        <v>0.19387755102040799</v>
      </c>
      <c r="G16" s="71">
        <v>0.11224489795918401</v>
      </c>
      <c r="H16" s="71">
        <v>0.31632653061224503</v>
      </c>
      <c r="I16" s="71">
        <v>2.04081632653061E-2</v>
      </c>
      <c r="K16" s="71">
        <v>0.24444444444444399</v>
      </c>
      <c r="L16" s="71">
        <v>0.155555555555556</v>
      </c>
      <c r="M16" s="71">
        <v>0.17777777777777801</v>
      </c>
      <c r="N16" s="71">
        <v>0.18888888888888899</v>
      </c>
      <c r="O16" s="71">
        <v>0.233333333333333</v>
      </c>
      <c r="P16" s="71">
        <v>0</v>
      </c>
      <c r="R16" s="71">
        <v>0.28571428571428598</v>
      </c>
      <c r="S16" s="71">
        <v>0.23376623376623401</v>
      </c>
      <c r="T16" s="71">
        <v>0.15584415584415601</v>
      </c>
      <c r="U16" s="71">
        <v>0.15584415584415601</v>
      </c>
      <c r="V16" s="71">
        <v>0.14285714285714299</v>
      </c>
      <c r="W16" s="71">
        <v>2.5974025974026E-2</v>
      </c>
      <c r="Y16" s="71">
        <v>0.25396825396825401</v>
      </c>
      <c r="Z16" s="71">
        <v>0.25396825396825401</v>
      </c>
      <c r="AA16" s="71">
        <v>0.238095238095238</v>
      </c>
      <c r="AB16" s="71">
        <v>9.5238095238095205E-2</v>
      </c>
      <c r="AC16" s="71">
        <v>9.5238095238095205E-2</v>
      </c>
      <c r="AD16" s="71">
        <v>4.7619047619047603E-2</v>
      </c>
      <c r="AE16" s="71">
        <v>1.58730158730159E-2</v>
      </c>
      <c r="AG16" s="71">
        <v>0.28571428571428598</v>
      </c>
      <c r="AH16" s="71">
        <v>0.23376623376623401</v>
      </c>
      <c r="AI16" s="71">
        <v>0.32467532467532501</v>
      </c>
      <c r="AJ16" s="71">
        <v>0.103896103896104</v>
      </c>
      <c r="AK16" s="71">
        <v>2.5974025974026E-2</v>
      </c>
      <c r="AL16" s="71">
        <v>2.5974025974026E-2</v>
      </c>
      <c r="AM16" s="71">
        <v>0</v>
      </c>
    </row>
    <row r="17" spans="2:39">
      <c r="B17" s="426"/>
      <c r="C17" s="392" t="s">
        <v>65</v>
      </c>
      <c r="D17" s="68">
        <v>38</v>
      </c>
      <c r="E17" s="68">
        <v>25</v>
      </c>
      <c r="F17" s="68">
        <v>30</v>
      </c>
      <c r="G17" s="68">
        <v>26</v>
      </c>
      <c r="H17" s="68">
        <v>55</v>
      </c>
      <c r="I17" s="68">
        <v>6</v>
      </c>
      <c r="K17" s="68">
        <v>40</v>
      </c>
      <c r="L17" s="68">
        <v>40</v>
      </c>
      <c r="M17" s="68">
        <v>29</v>
      </c>
      <c r="N17" s="68">
        <v>15</v>
      </c>
      <c r="O17" s="68">
        <v>40</v>
      </c>
      <c r="P17" s="68">
        <v>3</v>
      </c>
      <c r="R17" s="68">
        <v>49</v>
      </c>
      <c r="S17" s="68">
        <v>21</v>
      </c>
      <c r="T17" s="68">
        <v>38</v>
      </c>
      <c r="U17" s="68">
        <v>21</v>
      </c>
      <c r="V17" s="68">
        <v>16</v>
      </c>
      <c r="W17" s="68">
        <v>4</v>
      </c>
      <c r="Y17" s="68">
        <v>52</v>
      </c>
      <c r="Z17" s="68">
        <v>35</v>
      </c>
      <c r="AA17" s="68">
        <v>32</v>
      </c>
      <c r="AB17" s="68">
        <v>16</v>
      </c>
      <c r="AC17" s="68">
        <v>12</v>
      </c>
      <c r="AD17" s="68">
        <v>8</v>
      </c>
      <c r="AE17" s="68">
        <v>0</v>
      </c>
      <c r="AG17" s="68">
        <v>39</v>
      </c>
      <c r="AH17" s="68">
        <v>28</v>
      </c>
      <c r="AI17" s="68">
        <v>28</v>
      </c>
      <c r="AJ17" s="68">
        <v>14</v>
      </c>
      <c r="AK17" s="68">
        <v>12</v>
      </c>
      <c r="AL17" s="68">
        <v>5</v>
      </c>
      <c r="AM17" s="68">
        <v>0</v>
      </c>
    </row>
    <row r="18" spans="2:39">
      <c r="B18" s="426"/>
      <c r="C18" s="390"/>
      <c r="D18" s="71">
        <v>0.211111111111111</v>
      </c>
      <c r="E18" s="71">
        <v>0.13888888888888901</v>
      </c>
      <c r="F18" s="71">
        <v>0.16666666666666699</v>
      </c>
      <c r="G18" s="71">
        <v>0.14444444444444399</v>
      </c>
      <c r="H18" s="71">
        <v>0.30555555555555602</v>
      </c>
      <c r="I18" s="71">
        <v>3.3333333333333298E-2</v>
      </c>
      <c r="K18" s="71">
        <v>0.239520958083832</v>
      </c>
      <c r="L18" s="71">
        <v>0.239520958083832</v>
      </c>
      <c r="M18" s="71">
        <v>0.17365269461077801</v>
      </c>
      <c r="N18" s="71">
        <v>8.9820359281437098E-2</v>
      </c>
      <c r="O18" s="71">
        <v>0.239520958083832</v>
      </c>
      <c r="P18" s="71">
        <v>1.79640718562874E-2</v>
      </c>
      <c r="R18" s="71">
        <v>0.32885906040268498</v>
      </c>
      <c r="S18" s="71">
        <v>0.14093959731543601</v>
      </c>
      <c r="T18" s="71">
        <v>0.25503355704698</v>
      </c>
      <c r="U18" s="71">
        <v>0.14093959731543601</v>
      </c>
      <c r="V18" s="71">
        <v>0.10738255033557</v>
      </c>
      <c r="W18" s="71">
        <v>2.68456375838926E-2</v>
      </c>
      <c r="Y18" s="71">
        <v>0.33548387096774201</v>
      </c>
      <c r="Z18" s="71">
        <v>0.225806451612903</v>
      </c>
      <c r="AA18" s="71">
        <v>0.206451612903226</v>
      </c>
      <c r="AB18" s="71">
        <v>0.103225806451613</v>
      </c>
      <c r="AC18" s="71">
        <v>7.7419354838709695E-2</v>
      </c>
      <c r="AD18" s="71">
        <v>5.16129032258065E-2</v>
      </c>
      <c r="AE18" s="71">
        <v>0</v>
      </c>
      <c r="AG18" s="71">
        <v>0.30952380952380998</v>
      </c>
      <c r="AH18" s="71">
        <v>0.22222222222222199</v>
      </c>
      <c r="AI18" s="71">
        <v>0.22222222222222199</v>
      </c>
      <c r="AJ18" s="71">
        <v>0.11111111111111099</v>
      </c>
      <c r="AK18" s="71">
        <v>9.5238095238095205E-2</v>
      </c>
      <c r="AL18" s="71">
        <v>3.9682539682539701E-2</v>
      </c>
      <c r="AM18" s="71">
        <v>0</v>
      </c>
    </row>
    <row r="19" spans="2:39">
      <c r="B19" s="426"/>
      <c r="C19" s="392" t="s">
        <v>66</v>
      </c>
      <c r="D19" s="68">
        <v>34</v>
      </c>
      <c r="E19" s="68">
        <v>29</v>
      </c>
      <c r="F19" s="68">
        <v>30</v>
      </c>
      <c r="G19" s="68">
        <v>25</v>
      </c>
      <c r="H19" s="68">
        <v>93</v>
      </c>
      <c r="I19" s="68">
        <v>9</v>
      </c>
      <c r="K19" s="68">
        <v>35</v>
      </c>
      <c r="L19" s="68">
        <v>31</v>
      </c>
      <c r="M19" s="68">
        <v>31</v>
      </c>
      <c r="N19" s="68">
        <v>27</v>
      </c>
      <c r="O19" s="68">
        <v>76</v>
      </c>
      <c r="P19" s="68">
        <v>4</v>
      </c>
      <c r="R19" s="68">
        <v>52</v>
      </c>
      <c r="S19" s="68">
        <v>48</v>
      </c>
      <c r="T19" s="68">
        <v>34</v>
      </c>
      <c r="U19" s="68">
        <v>25</v>
      </c>
      <c r="V19" s="68">
        <v>64</v>
      </c>
      <c r="W19" s="68">
        <v>4</v>
      </c>
      <c r="Y19" s="68">
        <v>53</v>
      </c>
      <c r="Z19" s="68">
        <v>46</v>
      </c>
      <c r="AA19" s="68">
        <v>39</v>
      </c>
      <c r="AB19" s="68">
        <v>28</v>
      </c>
      <c r="AC19" s="68">
        <v>41</v>
      </c>
      <c r="AD19" s="68">
        <v>12</v>
      </c>
      <c r="AE19" s="68">
        <v>10</v>
      </c>
      <c r="AG19" s="68">
        <v>72</v>
      </c>
      <c r="AH19" s="68">
        <v>51</v>
      </c>
      <c r="AI19" s="68">
        <v>27</v>
      </c>
      <c r="AJ19" s="68">
        <v>21</v>
      </c>
      <c r="AK19" s="68">
        <v>19</v>
      </c>
      <c r="AL19" s="68">
        <v>9</v>
      </c>
      <c r="AM19" s="68">
        <v>1</v>
      </c>
    </row>
    <row r="20" spans="2:39">
      <c r="B20" s="426"/>
      <c r="C20" s="390"/>
      <c r="D20" s="71">
        <v>0.15454545454545501</v>
      </c>
      <c r="E20" s="71">
        <v>0.131818181818182</v>
      </c>
      <c r="F20" s="71">
        <v>0.13636363636363599</v>
      </c>
      <c r="G20" s="71">
        <v>0.11363636363636399</v>
      </c>
      <c r="H20" s="71">
        <v>0.42272727272727301</v>
      </c>
      <c r="I20" s="71">
        <v>4.0909090909090902E-2</v>
      </c>
      <c r="K20" s="71">
        <v>0.17156862745098</v>
      </c>
      <c r="L20" s="71">
        <v>0.15196078431372501</v>
      </c>
      <c r="M20" s="71">
        <v>0.15196078431372501</v>
      </c>
      <c r="N20" s="71">
        <v>0.13235294117647101</v>
      </c>
      <c r="O20" s="71">
        <v>0.37254901960784298</v>
      </c>
      <c r="P20" s="71">
        <v>1.9607843137254902E-2</v>
      </c>
      <c r="R20" s="71">
        <v>0.229074889867841</v>
      </c>
      <c r="S20" s="71">
        <v>0.21145374449339199</v>
      </c>
      <c r="T20" s="71">
        <v>0.14977973568281899</v>
      </c>
      <c r="U20" s="71">
        <v>0.110132158590308</v>
      </c>
      <c r="V20" s="71">
        <v>0.28193832599118901</v>
      </c>
      <c r="W20" s="71">
        <v>1.7621145374449299E-2</v>
      </c>
      <c r="Y20" s="71">
        <v>0.23144104803493401</v>
      </c>
      <c r="Z20" s="71">
        <v>0.20087336244541501</v>
      </c>
      <c r="AA20" s="71">
        <v>0.17030567685589501</v>
      </c>
      <c r="AB20" s="71">
        <v>0.122270742358079</v>
      </c>
      <c r="AC20" s="71">
        <v>0.179039301310044</v>
      </c>
      <c r="AD20" s="71">
        <v>5.2401746724890799E-2</v>
      </c>
      <c r="AE20" s="71">
        <v>4.3668122270742397E-2</v>
      </c>
      <c r="AG20" s="71">
        <v>0.36</v>
      </c>
      <c r="AH20" s="71">
        <v>0.255</v>
      </c>
      <c r="AI20" s="71">
        <v>0.13500000000000001</v>
      </c>
      <c r="AJ20" s="71">
        <v>0.105</v>
      </c>
      <c r="AK20" s="71">
        <v>9.5000000000000001E-2</v>
      </c>
      <c r="AL20" s="71">
        <v>4.4999999999999998E-2</v>
      </c>
      <c r="AM20" s="72">
        <v>5.0000000000000001E-3</v>
      </c>
    </row>
    <row r="21" spans="2:39">
      <c r="B21" s="426"/>
      <c r="C21" s="392" t="s">
        <v>67</v>
      </c>
      <c r="D21" s="68">
        <v>25</v>
      </c>
      <c r="E21" s="68">
        <v>33</v>
      </c>
      <c r="F21" s="68">
        <v>28</v>
      </c>
      <c r="G21" s="68">
        <v>22</v>
      </c>
      <c r="H21" s="68">
        <v>101</v>
      </c>
      <c r="I21" s="68">
        <v>8</v>
      </c>
      <c r="K21" s="68">
        <v>26</v>
      </c>
      <c r="L21" s="68">
        <v>28</v>
      </c>
      <c r="M21" s="68">
        <v>23</v>
      </c>
      <c r="N21" s="68">
        <v>27</v>
      </c>
      <c r="O21" s="68">
        <v>90</v>
      </c>
      <c r="P21" s="68">
        <v>8</v>
      </c>
      <c r="R21" s="68">
        <v>30</v>
      </c>
      <c r="S21" s="68">
        <v>31</v>
      </c>
      <c r="T21" s="68">
        <v>30</v>
      </c>
      <c r="U21" s="68">
        <v>27</v>
      </c>
      <c r="V21" s="68">
        <v>58</v>
      </c>
      <c r="W21" s="68">
        <v>7</v>
      </c>
      <c r="Y21" s="68">
        <v>31</v>
      </c>
      <c r="Z21" s="68">
        <v>35</v>
      </c>
      <c r="AA21" s="68">
        <v>26</v>
      </c>
      <c r="AB21" s="68">
        <v>26</v>
      </c>
      <c r="AC21" s="68">
        <v>47</v>
      </c>
      <c r="AD21" s="68">
        <v>14</v>
      </c>
      <c r="AE21" s="68">
        <v>7</v>
      </c>
      <c r="AG21" s="68">
        <v>39</v>
      </c>
      <c r="AH21" s="68">
        <v>36</v>
      </c>
      <c r="AI21" s="68">
        <v>29</v>
      </c>
      <c r="AJ21" s="68">
        <v>26</v>
      </c>
      <c r="AK21" s="68">
        <v>29</v>
      </c>
      <c r="AL21" s="68">
        <v>15</v>
      </c>
      <c r="AM21" s="68">
        <v>9</v>
      </c>
    </row>
    <row r="22" spans="2:39">
      <c r="B22" s="426"/>
      <c r="C22" s="390"/>
      <c r="D22" s="71">
        <v>0.115207373271889</v>
      </c>
      <c r="E22" s="71">
        <v>0.15207373271889399</v>
      </c>
      <c r="F22" s="71">
        <v>0.12903225806451599</v>
      </c>
      <c r="G22" s="71">
        <v>0.101382488479263</v>
      </c>
      <c r="H22" s="71">
        <v>0.465437788018433</v>
      </c>
      <c r="I22" s="71">
        <v>3.6866359447004601E-2</v>
      </c>
      <c r="K22" s="71">
        <v>0.12871287128712899</v>
      </c>
      <c r="L22" s="71">
        <v>0.13861386138613899</v>
      </c>
      <c r="M22" s="71">
        <v>0.113861386138614</v>
      </c>
      <c r="N22" s="71">
        <v>0.133663366336634</v>
      </c>
      <c r="O22" s="71">
        <v>0.445544554455446</v>
      </c>
      <c r="P22" s="71">
        <v>3.9603960396039598E-2</v>
      </c>
      <c r="R22" s="71">
        <v>0.16393442622950799</v>
      </c>
      <c r="S22" s="71">
        <v>0.16939890710382499</v>
      </c>
      <c r="T22" s="71">
        <v>0.16393442622950799</v>
      </c>
      <c r="U22" s="71">
        <v>0.14754098360655701</v>
      </c>
      <c r="V22" s="71">
        <v>0.31693989071038298</v>
      </c>
      <c r="W22" s="71">
        <v>3.8251366120218601E-2</v>
      </c>
      <c r="Y22" s="71">
        <v>0.16666666666666699</v>
      </c>
      <c r="Z22" s="71">
        <v>0.18817204301075299</v>
      </c>
      <c r="AA22" s="71">
        <v>0.13978494623655899</v>
      </c>
      <c r="AB22" s="71">
        <v>0.13978494623655899</v>
      </c>
      <c r="AC22" s="71">
        <v>0.25268817204301097</v>
      </c>
      <c r="AD22" s="71">
        <v>7.5268817204301106E-2</v>
      </c>
      <c r="AE22" s="71">
        <v>3.7634408602150497E-2</v>
      </c>
      <c r="AG22" s="71">
        <v>0.213114754098361</v>
      </c>
      <c r="AH22" s="71">
        <v>0.19672131147541</v>
      </c>
      <c r="AI22" s="71">
        <v>0.15846994535519099</v>
      </c>
      <c r="AJ22" s="71">
        <v>0.14207650273224001</v>
      </c>
      <c r="AK22" s="71">
        <v>0.15846994535519099</v>
      </c>
      <c r="AL22" s="71">
        <v>8.1967213114754106E-2</v>
      </c>
      <c r="AM22" s="71">
        <v>4.91803278688525E-2</v>
      </c>
    </row>
    <row r="23" spans="2:39">
      <c r="B23" s="426"/>
      <c r="C23" s="392" t="s">
        <v>68</v>
      </c>
      <c r="D23" s="68">
        <v>20</v>
      </c>
      <c r="E23" s="68">
        <v>16</v>
      </c>
      <c r="F23" s="68">
        <v>18</v>
      </c>
      <c r="G23" s="68">
        <v>17</v>
      </c>
      <c r="H23" s="68">
        <v>124</v>
      </c>
      <c r="I23" s="68">
        <v>15</v>
      </c>
      <c r="K23" s="68">
        <v>15</v>
      </c>
      <c r="L23" s="68">
        <v>19</v>
      </c>
      <c r="M23" s="68">
        <v>16</v>
      </c>
      <c r="N23" s="68">
        <v>12</v>
      </c>
      <c r="O23" s="68">
        <v>120</v>
      </c>
      <c r="P23" s="68">
        <v>10</v>
      </c>
      <c r="R23" s="68">
        <v>13</v>
      </c>
      <c r="S23" s="68">
        <v>25</v>
      </c>
      <c r="T23" s="68">
        <v>41</v>
      </c>
      <c r="U23" s="68">
        <v>25</v>
      </c>
      <c r="V23" s="68">
        <v>80</v>
      </c>
      <c r="W23" s="68">
        <v>12</v>
      </c>
      <c r="Y23" s="68">
        <v>14</v>
      </c>
      <c r="Z23" s="68">
        <v>24</v>
      </c>
      <c r="AA23" s="68">
        <v>25</v>
      </c>
      <c r="AB23" s="68">
        <v>26</v>
      </c>
      <c r="AC23" s="68">
        <v>69</v>
      </c>
      <c r="AD23" s="68">
        <v>24</v>
      </c>
      <c r="AE23" s="68">
        <v>16</v>
      </c>
      <c r="AG23" s="68">
        <v>25</v>
      </c>
      <c r="AH23" s="68">
        <v>26</v>
      </c>
      <c r="AI23" s="68">
        <v>29</v>
      </c>
      <c r="AJ23" s="68">
        <v>23</v>
      </c>
      <c r="AK23" s="68">
        <v>36</v>
      </c>
      <c r="AL23" s="68">
        <v>21</v>
      </c>
      <c r="AM23" s="68">
        <v>12</v>
      </c>
    </row>
    <row r="24" spans="2:39">
      <c r="B24" s="426"/>
      <c r="C24" s="390"/>
      <c r="D24" s="71">
        <v>9.5238095238095205E-2</v>
      </c>
      <c r="E24" s="71">
        <v>7.6190476190476197E-2</v>
      </c>
      <c r="F24" s="71">
        <v>8.5714285714285701E-2</v>
      </c>
      <c r="G24" s="71">
        <v>8.0952380952380901E-2</v>
      </c>
      <c r="H24" s="71">
        <v>0.59047619047619104</v>
      </c>
      <c r="I24" s="71">
        <v>7.1428571428571397E-2</v>
      </c>
      <c r="K24" s="71">
        <v>7.8125E-2</v>
      </c>
      <c r="L24" s="71">
        <v>9.8958333333333301E-2</v>
      </c>
      <c r="M24" s="71">
        <v>8.3333333333333301E-2</v>
      </c>
      <c r="N24" s="71">
        <v>6.25E-2</v>
      </c>
      <c r="O24" s="71">
        <v>0.625</v>
      </c>
      <c r="P24" s="71">
        <v>5.2083333333333301E-2</v>
      </c>
      <c r="R24" s="71">
        <v>6.6326530612244902E-2</v>
      </c>
      <c r="S24" s="71">
        <v>0.12755102040816299</v>
      </c>
      <c r="T24" s="71">
        <v>0.20918367346938799</v>
      </c>
      <c r="U24" s="71">
        <v>0.12755102040816299</v>
      </c>
      <c r="V24" s="71">
        <v>0.40816326530612201</v>
      </c>
      <c r="W24" s="71">
        <v>6.1224489795918401E-2</v>
      </c>
      <c r="Y24" s="71">
        <v>7.0707070707070704E-2</v>
      </c>
      <c r="Z24" s="71">
        <v>0.12121212121212099</v>
      </c>
      <c r="AA24" s="71">
        <v>0.12626262626262599</v>
      </c>
      <c r="AB24" s="71">
        <v>0.13131313131313099</v>
      </c>
      <c r="AC24" s="71">
        <v>0.34848484848484901</v>
      </c>
      <c r="AD24" s="71">
        <v>0.12121212121212099</v>
      </c>
      <c r="AE24" s="71">
        <v>8.0808080808080801E-2</v>
      </c>
      <c r="AG24" s="71">
        <v>0.145348837209302</v>
      </c>
      <c r="AH24" s="71">
        <v>0.15116279069767399</v>
      </c>
      <c r="AI24" s="71">
        <v>0.168604651162791</v>
      </c>
      <c r="AJ24" s="71">
        <v>0.13372093023255799</v>
      </c>
      <c r="AK24" s="71">
        <v>0.209302325581395</v>
      </c>
      <c r="AL24" s="71">
        <v>0.122093023255814</v>
      </c>
      <c r="AM24" s="71">
        <v>6.9767441860465101E-2</v>
      </c>
    </row>
    <row r="25" spans="2:39">
      <c r="B25" s="426"/>
      <c r="C25" s="392" t="s">
        <v>69</v>
      </c>
      <c r="D25" s="68">
        <v>3</v>
      </c>
      <c r="E25" s="68">
        <v>2</v>
      </c>
      <c r="F25" s="68">
        <v>3</v>
      </c>
      <c r="G25" s="68">
        <v>5</v>
      </c>
      <c r="H25" s="68">
        <v>48</v>
      </c>
      <c r="I25" s="68">
        <v>11</v>
      </c>
      <c r="K25" s="68">
        <v>6</v>
      </c>
      <c r="L25" s="68">
        <v>4</v>
      </c>
      <c r="M25" s="68">
        <v>3</v>
      </c>
      <c r="N25" s="68">
        <v>9</v>
      </c>
      <c r="O25" s="68">
        <v>37</v>
      </c>
      <c r="P25" s="68">
        <v>3</v>
      </c>
      <c r="R25" s="68">
        <v>6</v>
      </c>
      <c r="S25" s="68">
        <v>6</v>
      </c>
      <c r="T25" s="68">
        <v>10</v>
      </c>
      <c r="U25" s="68">
        <v>2</v>
      </c>
      <c r="V25" s="68">
        <v>60</v>
      </c>
      <c r="W25" s="68">
        <v>10</v>
      </c>
      <c r="Y25" s="68">
        <v>1</v>
      </c>
      <c r="Z25" s="68">
        <v>6</v>
      </c>
      <c r="AA25" s="68">
        <v>5</v>
      </c>
      <c r="AB25" s="68">
        <v>8</v>
      </c>
      <c r="AC25" s="68">
        <v>29</v>
      </c>
      <c r="AD25" s="68">
        <v>15</v>
      </c>
      <c r="AE25" s="68">
        <v>15</v>
      </c>
      <c r="AG25" s="68">
        <v>8</v>
      </c>
      <c r="AH25" s="68">
        <v>7</v>
      </c>
      <c r="AI25" s="68">
        <v>8</v>
      </c>
      <c r="AJ25" s="68">
        <v>4</v>
      </c>
      <c r="AK25" s="68">
        <v>25</v>
      </c>
      <c r="AL25" s="68">
        <v>13</v>
      </c>
      <c r="AM25" s="68">
        <v>12</v>
      </c>
    </row>
    <row r="26" spans="2:39">
      <c r="B26" s="426"/>
      <c r="C26" s="390"/>
      <c r="D26" s="71">
        <v>4.1666666666666699E-2</v>
      </c>
      <c r="E26" s="71">
        <v>2.7777777777777801E-2</v>
      </c>
      <c r="F26" s="71">
        <v>4.1666666666666699E-2</v>
      </c>
      <c r="G26" s="71">
        <v>6.9444444444444406E-2</v>
      </c>
      <c r="H26" s="71">
        <v>0.66666666666666696</v>
      </c>
      <c r="I26" s="71">
        <v>0.15277777777777801</v>
      </c>
      <c r="K26" s="71">
        <v>9.6774193548387094E-2</v>
      </c>
      <c r="L26" s="71">
        <v>6.4516129032258104E-2</v>
      </c>
      <c r="M26" s="71">
        <v>4.8387096774193498E-2</v>
      </c>
      <c r="N26" s="71">
        <v>0.14516129032258099</v>
      </c>
      <c r="O26" s="71">
        <v>0.59677419354838701</v>
      </c>
      <c r="P26" s="71">
        <v>4.8387096774193498E-2</v>
      </c>
      <c r="R26" s="71">
        <v>6.3829787234042604E-2</v>
      </c>
      <c r="S26" s="71">
        <v>6.3829787234042604E-2</v>
      </c>
      <c r="T26" s="71">
        <v>0.10638297872340401</v>
      </c>
      <c r="U26" s="71">
        <v>2.1276595744680899E-2</v>
      </c>
      <c r="V26" s="71">
        <v>0.63829787234042601</v>
      </c>
      <c r="W26" s="71">
        <v>0.10638297872340401</v>
      </c>
      <c r="Y26" s="71">
        <v>1.26582278481013E-2</v>
      </c>
      <c r="Z26" s="71">
        <v>7.5949367088607597E-2</v>
      </c>
      <c r="AA26" s="71">
        <v>6.3291139240506306E-2</v>
      </c>
      <c r="AB26" s="71">
        <v>0.10126582278481</v>
      </c>
      <c r="AC26" s="71">
        <v>0.367088607594937</v>
      </c>
      <c r="AD26" s="71">
        <v>0.189873417721519</v>
      </c>
      <c r="AE26" s="71">
        <v>0.189873417721519</v>
      </c>
      <c r="AG26" s="71">
        <v>0.103896103896104</v>
      </c>
      <c r="AH26" s="71">
        <v>9.0909090909090898E-2</v>
      </c>
      <c r="AI26" s="71">
        <v>0.103896103896104</v>
      </c>
      <c r="AJ26" s="71">
        <v>5.1948051948051903E-2</v>
      </c>
      <c r="AK26" s="71">
        <v>0.32467532467532501</v>
      </c>
      <c r="AL26" s="71">
        <v>0.168831168831169</v>
      </c>
      <c r="AM26" s="71">
        <v>0.15584415584415601</v>
      </c>
    </row>
    <row r="27" spans="2:39">
      <c r="B27" s="426"/>
      <c r="C27" s="392" t="s">
        <v>70</v>
      </c>
      <c r="D27" s="68">
        <v>3</v>
      </c>
      <c r="E27" s="68">
        <v>3</v>
      </c>
      <c r="F27" s="68">
        <v>1</v>
      </c>
      <c r="G27" s="68">
        <v>2</v>
      </c>
      <c r="H27" s="68">
        <v>165</v>
      </c>
      <c r="I27" s="68">
        <v>58</v>
      </c>
      <c r="K27" s="68">
        <v>1</v>
      </c>
      <c r="L27" s="68">
        <v>2</v>
      </c>
      <c r="M27" s="68">
        <v>6</v>
      </c>
      <c r="N27" s="68">
        <v>7</v>
      </c>
      <c r="O27" s="68">
        <v>135</v>
      </c>
      <c r="P27" s="68">
        <v>55</v>
      </c>
      <c r="R27" s="68">
        <v>3</v>
      </c>
      <c r="S27" s="68">
        <v>2</v>
      </c>
      <c r="T27" s="68">
        <v>4</v>
      </c>
      <c r="U27" s="68">
        <v>7</v>
      </c>
      <c r="V27" s="68">
        <v>129</v>
      </c>
      <c r="W27" s="68">
        <v>61</v>
      </c>
      <c r="Y27" s="68">
        <v>3</v>
      </c>
      <c r="Z27" s="68">
        <v>7</v>
      </c>
      <c r="AA27" s="68">
        <v>6</v>
      </c>
      <c r="AB27" s="68">
        <v>4</v>
      </c>
      <c r="AC27" s="68">
        <v>84</v>
      </c>
      <c r="AD27" s="68">
        <v>35</v>
      </c>
      <c r="AE27" s="68">
        <v>88</v>
      </c>
      <c r="AG27" s="68">
        <v>2</v>
      </c>
      <c r="AH27" s="68">
        <v>14</v>
      </c>
      <c r="AI27" s="68">
        <v>6</v>
      </c>
      <c r="AJ27" s="68">
        <v>11</v>
      </c>
      <c r="AK27" s="68">
        <v>82</v>
      </c>
      <c r="AL27" s="68">
        <v>48</v>
      </c>
      <c r="AM27" s="68">
        <v>81</v>
      </c>
    </row>
    <row r="28" spans="2:39">
      <c r="B28" s="427"/>
      <c r="C28" s="390"/>
      <c r="D28" s="71">
        <v>1.29310344827586E-2</v>
      </c>
      <c r="E28" s="71">
        <v>1.29310344827586E-2</v>
      </c>
      <c r="F28" s="72">
        <v>4.3103448275862103E-3</v>
      </c>
      <c r="G28" s="72">
        <v>8.6206896551724102E-3</v>
      </c>
      <c r="H28" s="71">
        <v>0.71120689655172398</v>
      </c>
      <c r="I28" s="71">
        <v>0.25</v>
      </c>
      <c r="K28" s="72">
        <v>4.8543689320388397E-3</v>
      </c>
      <c r="L28" s="72">
        <v>9.7087378640776708E-3</v>
      </c>
      <c r="M28" s="71">
        <v>2.9126213592233E-2</v>
      </c>
      <c r="N28" s="71">
        <v>3.3980582524271802E-2</v>
      </c>
      <c r="O28" s="71">
        <v>0.65533980582524298</v>
      </c>
      <c r="P28" s="71">
        <v>0.26699029126213603</v>
      </c>
      <c r="R28" s="71">
        <v>1.45631067961165E-2</v>
      </c>
      <c r="S28" s="72">
        <v>9.7087378640776708E-3</v>
      </c>
      <c r="T28" s="71">
        <v>1.94174757281553E-2</v>
      </c>
      <c r="U28" s="71">
        <v>3.3980582524271802E-2</v>
      </c>
      <c r="V28" s="71">
        <v>0.62621359223300999</v>
      </c>
      <c r="W28" s="71">
        <v>0.29611650485436902</v>
      </c>
      <c r="Y28" s="71">
        <v>1.3215859030837E-2</v>
      </c>
      <c r="Z28" s="71">
        <v>3.0837004405286299E-2</v>
      </c>
      <c r="AA28" s="71">
        <v>2.6431718061673999E-2</v>
      </c>
      <c r="AB28" s="71">
        <v>1.7621145374449299E-2</v>
      </c>
      <c r="AC28" s="71">
        <v>0.370044052863436</v>
      </c>
      <c r="AD28" s="71">
        <v>0.154185022026432</v>
      </c>
      <c r="AE28" s="71">
        <v>0.38766519823788498</v>
      </c>
      <c r="AG28" s="72">
        <v>8.1967213114754103E-3</v>
      </c>
      <c r="AH28" s="71">
        <v>5.7377049180327898E-2</v>
      </c>
      <c r="AI28" s="71">
        <v>2.4590163934426201E-2</v>
      </c>
      <c r="AJ28" s="71">
        <v>4.5081967213114797E-2</v>
      </c>
      <c r="AK28" s="71">
        <v>0.33606557377049201</v>
      </c>
      <c r="AL28" s="71">
        <v>0.19672131147541</v>
      </c>
      <c r="AM28" s="71">
        <v>0.33196721311475402</v>
      </c>
    </row>
    <row r="29" spans="2:39">
      <c r="B29" s="2"/>
      <c r="C29" s="59"/>
      <c r="D29" s="65"/>
      <c r="K29" s="65"/>
      <c r="R29" s="65"/>
      <c r="Y29" s="65"/>
      <c r="AG29" s="65"/>
    </row>
    <row r="30" spans="2:39">
      <c r="B30" s="423" t="s">
        <v>72</v>
      </c>
      <c r="C30" s="391" t="s">
        <v>73</v>
      </c>
      <c r="D30" s="68">
        <v>25</v>
      </c>
      <c r="E30" s="68">
        <v>29</v>
      </c>
      <c r="F30" s="68">
        <v>26</v>
      </c>
      <c r="G30" s="68">
        <v>26</v>
      </c>
      <c r="H30" s="68">
        <v>203</v>
      </c>
      <c r="I30" s="68">
        <v>58</v>
      </c>
      <c r="K30" s="68">
        <v>43</v>
      </c>
      <c r="L30" s="68">
        <v>29</v>
      </c>
      <c r="M30" s="68">
        <v>31</v>
      </c>
      <c r="N30" s="68">
        <v>26</v>
      </c>
      <c r="O30" s="68">
        <v>154</v>
      </c>
      <c r="P30" s="68">
        <v>59</v>
      </c>
      <c r="R30" s="68">
        <v>38</v>
      </c>
      <c r="S30" s="68">
        <v>31</v>
      </c>
      <c r="T30" s="68">
        <v>32</v>
      </c>
      <c r="U30" s="68">
        <v>30</v>
      </c>
      <c r="V30" s="68">
        <v>132</v>
      </c>
      <c r="W30" s="68">
        <v>64</v>
      </c>
      <c r="Y30" s="68">
        <v>29</v>
      </c>
      <c r="Z30" s="68">
        <v>29</v>
      </c>
      <c r="AA30" s="68">
        <v>31</v>
      </c>
      <c r="AB30" s="68">
        <v>23</v>
      </c>
      <c r="AC30" s="68">
        <v>86</v>
      </c>
      <c r="AD30" s="68">
        <v>32</v>
      </c>
      <c r="AE30" s="68">
        <v>84</v>
      </c>
      <c r="AG30" s="68">
        <v>39</v>
      </c>
      <c r="AH30" s="68">
        <v>26</v>
      </c>
      <c r="AI30" s="68">
        <v>35</v>
      </c>
      <c r="AJ30" s="68">
        <v>11</v>
      </c>
      <c r="AK30" s="68">
        <v>54</v>
      </c>
      <c r="AL30" s="68">
        <v>32</v>
      </c>
      <c r="AM30" s="68">
        <v>37</v>
      </c>
    </row>
    <row r="31" spans="2:39">
      <c r="B31" s="423"/>
      <c r="C31" s="390"/>
      <c r="D31" s="71">
        <v>6.8119891008174394E-2</v>
      </c>
      <c r="E31" s="71">
        <v>7.9019073569482304E-2</v>
      </c>
      <c r="F31" s="71">
        <v>7.0844686648501395E-2</v>
      </c>
      <c r="G31" s="71">
        <v>7.0844686648501395E-2</v>
      </c>
      <c r="H31" s="71">
        <v>0.55313351498637597</v>
      </c>
      <c r="I31" s="71">
        <v>0.158038147138965</v>
      </c>
      <c r="K31" s="71">
        <v>0.125730994152047</v>
      </c>
      <c r="L31" s="71">
        <v>8.4795321637426896E-2</v>
      </c>
      <c r="M31" s="71">
        <v>9.0643274853801206E-2</v>
      </c>
      <c r="N31" s="71">
        <v>7.6023391812865507E-2</v>
      </c>
      <c r="O31" s="71">
        <v>0.45029239766081902</v>
      </c>
      <c r="P31" s="71">
        <v>0.17251461988304101</v>
      </c>
      <c r="R31" s="71">
        <v>0.116207951070336</v>
      </c>
      <c r="S31" s="71">
        <v>9.4801223241590196E-2</v>
      </c>
      <c r="T31" s="71">
        <v>9.7859327217125397E-2</v>
      </c>
      <c r="U31" s="71">
        <v>9.1743119266054995E-2</v>
      </c>
      <c r="V31" s="71">
        <v>0.403669724770642</v>
      </c>
      <c r="W31" s="71">
        <v>0.19571865443425099</v>
      </c>
      <c r="Y31" s="71">
        <v>9.2356687898089193E-2</v>
      </c>
      <c r="Z31" s="71">
        <v>9.2356687898089193E-2</v>
      </c>
      <c r="AA31" s="71">
        <v>9.8726114649681507E-2</v>
      </c>
      <c r="AB31" s="71">
        <v>7.32484076433121E-2</v>
      </c>
      <c r="AC31" s="71">
        <v>0.273885350318471</v>
      </c>
      <c r="AD31" s="71">
        <v>0.101910828025478</v>
      </c>
      <c r="AE31" s="71">
        <v>0.26751592356687898</v>
      </c>
      <c r="AG31" s="71">
        <v>0.16666666666666699</v>
      </c>
      <c r="AH31" s="71">
        <v>0.11111111111111099</v>
      </c>
      <c r="AI31" s="71">
        <v>0.14957264957265001</v>
      </c>
      <c r="AJ31" s="71">
        <v>4.7008547008547001E-2</v>
      </c>
      <c r="AK31" s="71">
        <v>0.230769230769231</v>
      </c>
      <c r="AL31" s="71">
        <v>0.13675213675213699</v>
      </c>
      <c r="AM31" s="71">
        <v>0.158119658119658</v>
      </c>
    </row>
    <row r="32" spans="2:39">
      <c r="B32" s="423"/>
      <c r="C32" s="392" t="s">
        <v>74</v>
      </c>
      <c r="D32" s="68">
        <v>13</v>
      </c>
      <c r="E32" s="68">
        <v>14</v>
      </c>
      <c r="F32" s="68">
        <v>29</v>
      </c>
      <c r="G32" s="68">
        <v>33</v>
      </c>
      <c r="H32" s="68">
        <v>229</v>
      </c>
      <c r="I32" s="68">
        <v>38</v>
      </c>
      <c r="K32" s="68">
        <v>20</v>
      </c>
      <c r="L32" s="68">
        <v>17</v>
      </c>
      <c r="M32" s="68">
        <v>26</v>
      </c>
      <c r="N32" s="68">
        <v>30</v>
      </c>
      <c r="O32" s="68">
        <v>213</v>
      </c>
      <c r="P32" s="68">
        <v>20</v>
      </c>
      <c r="R32" s="68">
        <v>25</v>
      </c>
      <c r="S32" s="68">
        <v>32</v>
      </c>
      <c r="T32" s="68">
        <v>43</v>
      </c>
      <c r="U32" s="68">
        <v>36</v>
      </c>
      <c r="V32" s="68">
        <v>174</v>
      </c>
      <c r="W32" s="68">
        <v>24</v>
      </c>
      <c r="Y32" s="68">
        <v>26</v>
      </c>
      <c r="Z32" s="68">
        <v>36</v>
      </c>
      <c r="AA32" s="68">
        <v>40</v>
      </c>
      <c r="AB32" s="68">
        <v>37</v>
      </c>
      <c r="AC32" s="68">
        <v>118</v>
      </c>
      <c r="AD32" s="68">
        <v>48</v>
      </c>
      <c r="AE32" s="68">
        <v>35</v>
      </c>
      <c r="AG32" s="68">
        <v>31</v>
      </c>
      <c r="AH32" s="68">
        <v>31</v>
      </c>
      <c r="AI32" s="68">
        <v>32</v>
      </c>
      <c r="AJ32" s="68">
        <v>37</v>
      </c>
      <c r="AK32" s="68">
        <v>72</v>
      </c>
      <c r="AL32" s="68">
        <v>45</v>
      </c>
      <c r="AM32" s="68">
        <v>48</v>
      </c>
    </row>
    <row r="33" spans="2:39" ht="15.75" customHeight="1">
      <c r="B33" s="423"/>
      <c r="C33" s="390"/>
      <c r="D33" s="71">
        <v>3.6516853932584303E-2</v>
      </c>
      <c r="E33" s="71">
        <v>3.9325842696629199E-2</v>
      </c>
      <c r="F33" s="71">
        <v>8.1460674157303403E-2</v>
      </c>
      <c r="G33" s="71">
        <v>9.2696629213483206E-2</v>
      </c>
      <c r="H33" s="71">
        <v>0.64325842696629199</v>
      </c>
      <c r="I33" s="71">
        <v>0.106741573033708</v>
      </c>
      <c r="K33" s="71">
        <v>6.13496932515337E-2</v>
      </c>
      <c r="L33" s="71">
        <v>5.2147239263803699E-2</v>
      </c>
      <c r="M33" s="71">
        <v>7.9754601226993904E-2</v>
      </c>
      <c r="N33" s="71">
        <v>9.2024539877300596E-2</v>
      </c>
      <c r="O33" s="71">
        <v>0.65337423312883403</v>
      </c>
      <c r="P33" s="71">
        <v>6.13496932515337E-2</v>
      </c>
      <c r="R33" s="71">
        <v>7.4850299401197598E-2</v>
      </c>
      <c r="S33" s="71">
        <v>9.5808383233532898E-2</v>
      </c>
      <c r="T33" s="71">
        <v>0.12874251497006001</v>
      </c>
      <c r="U33" s="71">
        <v>0.107784431137725</v>
      </c>
      <c r="V33" s="71">
        <v>0.52095808383233499</v>
      </c>
      <c r="W33" s="71">
        <v>7.1856287425149698E-2</v>
      </c>
      <c r="Y33" s="71">
        <v>7.6470588235294096E-2</v>
      </c>
      <c r="Z33" s="71">
        <v>0.105882352941176</v>
      </c>
      <c r="AA33" s="71">
        <v>0.11764705882352899</v>
      </c>
      <c r="AB33" s="71">
        <v>0.108823529411765</v>
      </c>
      <c r="AC33" s="71">
        <v>0.34705882352941197</v>
      </c>
      <c r="AD33" s="71">
        <v>0.14117647058823499</v>
      </c>
      <c r="AE33" s="71">
        <v>0.10294117647058799</v>
      </c>
      <c r="AG33" s="71">
        <v>0.10472972972973001</v>
      </c>
      <c r="AH33" s="71">
        <v>0.10472972972973001</v>
      </c>
      <c r="AI33" s="71">
        <v>0.108108108108108</v>
      </c>
      <c r="AJ33" s="71">
        <v>0.125</v>
      </c>
      <c r="AK33" s="71">
        <v>0.24324324324324301</v>
      </c>
      <c r="AL33" s="71">
        <v>0.152027027027027</v>
      </c>
      <c r="AM33" s="71">
        <v>0.162162162162162</v>
      </c>
    </row>
    <row r="34" spans="2:39" ht="15.75" customHeight="1">
      <c r="B34" s="423"/>
      <c r="C34" s="392" t="s">
        <v>75</v>
      </c>
      <c r="D34" s="68">
        <v>64</v>
      </c>
      <c r="E34" s="68">
        <v>56</v>
      </c>
      <c r="F34" s="68">
        <v>63</v>
      </c>
      <c r="G34" s="68">
        <v>37</v>
      </c>
      <c r="H34" s="68">
        <v>157</v>
      </c>
      <c r="I34" s="68">
        <v>11</v>
      </c>
      <c r="K34" s="68">
        <v>52</v>
      </c>
      <c r="L34" s="68">
        <v>68</v>
      </c>
      <c r="M34" s="68">
        <v>49</v>
      </c>
      <c r="N34" s="68">
        <v>50</v>
      </c>
      <c r="O34" s="68">
        <v>124</v>
      </c>
      <c r="P34" s="68">
        <v>5</v>
      </c>
      <c r="R34" s="68">
        <v>75</v>
      </c>
      <c r="S34" s="68">
        <v>65</v>
      </c>
      <c r="T34" s="68">
        <v>73</v>
      </c>
      <c r="U34" s="68">
        <v>42</v>
      </c>
      <c r="V34" s="68">
        <v>95</v>
      </c>
      <c r="W34" s="68">
        <v>8</v>
      </c>
      <c r="Y34" s="68">
        <v>74</v>
      </c>
      <c r="Z34" s="68">
        <v>68</v>
      </c>
      <c r="AA34" s="68">
        <v>67</v>
      </c>
      <c r="AB34" s="68">
        <v>47</v>
      </c>
      <c r="AC34" s="68">
        <v>73</v>
      </c>
      <c r="AD34" s="68">
        <v>26</v>
      </c>
      <c r="AE34" s="68">
        <v>15</v>
      </c>
      <c r="AG34" s="68">
        <v>73</v>
      </c>
      <c r="AH34" s="68">
        <v>73</v>
      </c>
      <c r="AI34" s="68">
        <v>59</v>
      </c>
      <c r="AJ34" s="68">
        <v>48</v>
      </c>
      <c r="AK34" s="68">
        <v>67</v>
      </c>
      <c r="AL34" s="68">
        <v>29</v>
      </c>
      <c r="AM34" s="68">
        <v>26</v>
      </c>
    </row>
    <row r="35" spans="2:39">
      <c r="B35" s="423"/>
      <c r="C35" s="390"/>
      <c r="D35" s="71">
        <v>0.164948453608247</v>
      </c>
      <c r="E35" s="71">
        <v>0.14432989690721701</v>
      </c>
      <c r="F35" s="71">
        <v>0.16237113402061901</v>
      </c>
      <c r="G35" s="71">
        <v>9.5360824742267994E-2</v>
      </c>
      <c r="H35" s="71">
        <v>0.40463917525773202</v>
      </c>
      <c r="I35" s="71">
        <v>2.8350515463917501E-2</v>
      </c>
      <c r="K35" s="71">
        <v>0.14942528735632199</v>
      </c>
      <c r="L35" s="71">
        <v>0.195402298850575</v>
      </c>
      <c r="M35" s="71">
        <v>0.140804597701149</v>
      </c>
      <c r="N35" s="71">
        <v>0.14367816091954</v>
      </c>
      <c r="O35" s="71">
        <v>0.35632183908046</v>
      </c>
      <c r="P35" s="71">
        <v>1.4367816091954E-2</v>
      </c>
      <c r="R35" s="71">
        <v>0.209497206703911</v>
      </c>
      <c r="S35" s="71">
        <v>0.18156424581005601</v>
      </c>
      <c r="T35" s="71">
        <v>0.20391061452514</v>
      </c>
      <c r="U35" s="71">
        <v>0.11731843575419</v>
      </c>
      <c r="V35" s="71">
        <v>0.26536312849162003</v>
      </c>
      <c r="W35" s="71">
        <v>2.23463687150838E-2</v>
      </c>
      <c r="Y35" s="71">
        <v>0.2</v>
      </c>
      <c r="Z35" s="71">
        <v>0.18378378378378399</v>
      </c>
      <c r="AA35" s="71">
        <v>0.18108108108108101</v>
      </c>
      <c r="AB35" s="71">
        <v>0.12702702702702701</v>
      </c>
      <c r="AC35" s="71">
        <v>0.197297297297297</v>
      </c>
      <c r="AD35" s="71">
        <v>7.0270270270270302E-2</v>
      </c>
      <c r="AE35" s="71">
        <v>4.0540540540540501E-2</v>
      </c>
      <c r="AG35" s="71">
        <v>0.19466666666666699</v>
      </c>
      <c r="AH35" s="71">
        <v>0.19466666666666699</v>
      </c>
      <c r="AI35" s="71">
        <v>0.15733333333333299</v>
      </c>
      <c r="AJ35" s="71">
        <v>0.128</v>
      </c>
      <c r="AK35" s="71">
        <v>0.178666666666667</v>
      </c>
      <c r="AL35" s="71">
        <v>7.7333333333333296E-2</v>
      </c>
      <c r="AM35" s="71">
        <v>6.9333333333333302E-2</v>
      </c>
    </row>
    <row r="36" spans="2:39">
      <c r="B36" s="423"/>
      <c r="C36" s="392" t="s">
        <v>76</v>
      </c>
      <c r="D36" s="68">
        <v>37</v>
      </c>
      <c r="E36" s="68">
        <v>29</v>
      </c>
      <c r="F36" s="68">
        <v>11</v>
      </c>
      <c r="G36" s="68">
        <v>12</v>
      </c>
      <c r="H36" s="68">
        <v>29</v>
      </c>
      <c r="I36" s="68">
        <v>2</v>
      </c>
      <c r="K36" s="68">
        <v>30</v>
      </c>
      <c r="L36" s="68">
        <v>26</v>
      </c>
      <c r="M36" s="68">
        <v>17</v>
      </c>
      <c r="N36" s="68">
        <v>9</v>
      </c>
      <c r="O36" s="68">
        <v>27</v>
      </c>
      <c r="P36" s="68">
        <v>0</v>
      </c>
      <c r="R36" s="68">
        <v>38</v>
      </c>
      <c r="S36" s="68">
        <v>23</v>
      </c>
      <c r="T36" s="68">
        <v>22</v>
      </c>
      <c r="U36" s="68">
        <v>11</v>
      </c>
      <c r="V36" s="68">
        <v>18</v>
      </c>
      <c r="W36" s="68">
        <v>4</v>
      </c>
      <c r="Y36" s="68">
        <v>42</v>
      </c>
      <c r="Z36" s="68">
        <v>36</v>
      </c>
      <c r="AA36" s="68">
        <v>10</v>
      </c>
      <c r="AB36" s="68">
        <v>9</v>
      </c>
      <c r="AC36" s="68">
        <v>11</v>
      </c>
      <c r="AD36" s="68">
        <v>5</v>
      </c>
      <c r="AE36" s="68">
        <v>2</v>
      </c>
      <c r="AG36" s="68">
        <v>64</v>
      </c>
      <c r="AH36" s="68">
        <v>50</v>
      </c>
      <c r="AI36" s="68">
        <v>26</v>
      </c>
      <c r="AJ36" s="68">
        <v>11</v>
      </c>
      <c r="AK36" s="68">
        <v>12</v>
      </c>
      <c r="AL36" s="68">
        <v>7</v>
      </c>
      <c r="AM36" s="68">
        <v>4</v>
      </c>
    </row>
    <row r="37" spans="2:39">
      <c r="B37" s="423"/>
      <c r="C37" s="391"/>
      <c r="D37" s="71">
        <v>0.30833333333333302</v>
      </c>
      <c r="E37" s="71">
        <v>0.241666666666667</v>
      </c>
      <c r="F37" s="71">
        <v>9.1666666666666702E-2</v>
      </c>
      <c r="G37" s="71">
        <v>0.1</v>
      </c>
      <c r="H37" s="71">
        <v>0.241666666666667</v>
      </c>
      <c r="I37" s="71">
        <v>1.6666666666666701E-2</v>
      </c>
      <c r="K37" s="71">
        <v>0.27522935779816499</v>
      </c>
      <c r="L37" s="71">
        <v>0.23853211009174299</v>
      </c>
      <c r="M37" s="71">
        <v>0.155963302752294</v>
      </c>
      <c r="N37" s="71">
        <v>8.2568807339449504E-2</v>
      </c>
      <c r="O37" s="71">
        <v>0.247706422018349</v>
      </c>
      <c r="P37" s="71">
        <v>0</v>
      </c>
      <c r="R37" s="71">
        <v>0.32758620689655199</v>
      </c>
      <c r="S37" s="71">
        <v>0.198275862068966</v>
      </c>
      <c r="T37" s="71">
        <v>0.18965517241379301</v>
      </c>
      <c r="U37" s="71">
        <v>9.4827586206896505E-2</v>
      </c>
      <c r="V37" s="71">
        <v>0.15517241379310301</v>
      </c>
      <c r="W37" s="71">
        <v>3.4482758620689703E-2</v>
      </c>
      <c r="Y37" s="71">
        <v>0.36521739130434799</v>
      </c>
      <c r="Z37" s="71">
        <v>0.31304347826086998</v>
      </c>
      <c r="AA37" s="71">
        <v>8.6956521739130405E-2</v>
      </c>
      <c r="AB37" s="71">
        <v>7.8260869565217397E-2</v>
      </c>
      <c r="AC37" s="71">
        <v>9.5652173913043495E-2</v>
      </c>
      <c r="AD37" s="71">
        <v>4.3478260869565202E-2</v>
      </c>
      <c r="AE37" s="71">
        <v>1.7391304347826101E-2</v>
      </c>
      <c r="AG37" s="71">
        <v>0.36781609195402298</v>
      </c>
      <c r="AH37" s="71">
        <v>0.28735632183908</v>
      </c>
      <c r="AI37" s="71">
        <v>0.14942528735632199</v>
      </c>
      <c r="AJ37" s="71">
        <v>6.3218390804597693E-2</v>
      </c>
      <c r="AK37" s="71">
        <v>6.8965517241379296E-2</v>
      </c>
      <c r="AL37" s="71">
        <v>4.0229885057471299E-2</v>
      </c>
      <c r="AM37" s="71">
        <v>2.2988505747126398E-2</v>
      </c>
    </row>
    <row r="38" spans="2:39">
      <c r="B38" s="2"/>
      <c r="C38" s="59"/>
      <c r="D38" s="65"/>
      <c r="K38" s="65"/>
      <c r="R38" s="65"/>
      <c r="Y38" s="65"/>
      <c r="AG38" s="65"/>
    </row>
    <row r="39" spans="2:39">
      <c r="B39" s="423" t="s">
        <v>81</v>
      </c>
      <c r="C39" s="391" t="s">
        <v>78</v>
      </c>
      <c r="D39" s="68">
        <v>134</v>
      </c>
      <c r="E39" s="68">
        <v>112</v>
      </c>
      <c r="F39" s="68">
        <v>117</v>
      </c>
      <c r="G39" s="68">
        <v>99</v>
      </c>
      <c r="H39" s="68">
        <v>553</v>
      </c>
      <c r="I39" s="68">
        <v>96</v>
      </c>
      <c r="K39" s="68">
        <v>135</v>
      </c>
      <c r="L39" s="68">
        <v>123</v>
      </c>
      <c r="M39" s="68">
        <v>105</v>
      </c>
      <c r="N39" s="68">
        <v>95</v>
      </c>
      <c r="O39" s="68">
        <v>452</v>
      </c>
      <c r="P39" s="68">
        <v>62</v>
      </c>
      <c r="R39" s="68">
        <v>152</v>
      </c>
      <c r="S39" s="68">
        <v>134</v>
      </c>
      <c r="T39" s="68">
        <v>150</v>
      </c>
      <c r="U39" s="68">
        <v>104</v>
      </c>
      <c r="V39" s="68">
        <v>361</v>
      </c>
      <c r="W39" s="68">
        <v>82</v>
      </c>
      <c r="Y39" s="68">
        <v>155</v>
      </c>
      <c r="Z39" s="68">
        <v>150</v>
      </c>
      <c r="AA39" s="68">
        <v>132</v>
      </c>
      <c r="AB39" s="68">
        <v>104</v>
      </c>
      <c r="AC39" s="68">
        <v>244</v>
      </c>
      <c r="AD39" s="68">
        <v>90</v>
      </c>
      <c r="AE39" s="68">
        <v>104</v>
      </c>
      <c r="AG39" s="68">
        <v>185</v>
      </c>
      <c r="AH39" s="68">
        <v>153</v>
      </c>
      <c r="AI39" s="68">
        <v>140</v>
      </c>
      <c r="AJ39" s="68">
        <v>91</v>
      </c>
      <c r="AK39" s="68">
        <v>168</v>
      </c>
      <c r="AL39" s="68">
        <v>92</v>
      </c>
      <c r="AM39" s="68">
        <v>89</v>
      </c>
    </row>
    <row r="40" spans="2:39">
      <c r="B40" s="423"/>
      <c r="C40" s="390"/>
      <c r="D40" s="71">
        <v>0.120612061206121</v>
      </c>
      <c r="E40" s="71">
        <v>0.100810081008101</v>
      </c>
      <c r="F40" s="71">
        <v>0.10531053105310501</v>
      </c>
      <c r="G40" s="71">
        <v>8.9108910891089105E-2</v>
      </c>
      <c r="H40" s="71">
        <v>0.49774977497749801</v>
      </c>
      <c r="I40" s="71">
        <v>8.6408640864086395E-2</v>
      </c>
      <c r="K40" s="71">
        <v>0.13888888888888901</v>
      </c>
      <c r="L40" s="71">
        <v>0.12654320987654299</v>
      </c>
      <c r="M40" s="71">
        <v>0.108024691358025</v>
      </c>
      <c r="N40" s="71">
        <v>9.7736625514403305E-2</v>
      </c>
      <c r="O40" s="71">
        <v>0.46502057613168701</v>
      </c>
      <c r="P40" s="71">
        <v>6.3786008230452704E-2</v>
      </c>
      <c r="R40" s="71">
        <v>0.15462868769074301</v>
      </c>
      <c r="S40" s="71">
        <v>0.13631739572736501</v>
      </c>
      <c r="T40" s="71">
        <v>0.152594099694812</v>
      </c>
      <c r="U40" s="71">
        <v>0.105798575788403</v>
      </c>
      <c r="V40" s="71">
        <v>0.367243133265514</v>
      </c>
      <c r="W40" s="71">
        <v>8.3418107833163793E-2</v>
      </c>
      <c r="Y40" s="71">
        <v>0.15832482124617001</v>
      </c>
      <c r="Z40" s="71">
        <v>0.153217568947906</v>
      </c>
      <c r="AA40" s="71">
        <v>0.13483146067415699</v>
      </c>
      <c r="AB40" s="71">
        <v>0.10623084780388201</v>
      </c>
      <c r="AC40" s="71">
        <v>0.24923391215526</v>
      </c>
      <c r="AD40" s="71">
        <v>9.1930541368743596E-2</v>
      </c>
      <c r="AE40" s="71">
        <v>0.10623084780388201</v>
      </c>
      <c r="AG40" s="71">
        <v>0.20152505446623101</v>
      </c>
      <c r="AH40" s="71">
        <v>0.16666666666666699</v>
      </c>
      <c r="AI40" s="71">
        <v>0.15250544662309401</v>
      </c>
      <c r="AJ40" s="71">
        <v>9.9128540305010907E-2</v>
      </c>
      <c r="AK40" s="71">
        <v>0.18300653594771199</v>
      </c>
      <c r="AL40" s="71">
        <v>0.100217864923747</v>
      </c>
      <c r="AM40" s="71">
        <v>9.6949891067538096E-2</v>
      </c>
    </row>
    <row r="41" spans="2:39">
      <c r="B41" s="423"/>
      <c r="C41" s="392" t="s">
        <v>79</v>
      </c>
      <c r="D41" s="68">
        <v>5</v>
      </c>
      <c r="E41" s="68">
        <v>16</v>
      </c>
      <c r="F41" s="68">
        <v>10</v>
      </c>
      <c r="G41" s="68">
        <v>9</v>
      </c>
      <c r="H41" s="68">
        <v>59</v>
      </c>
      <c r="I41" s="68">
        <v>10</v>
      </c>
      <c r="K41" s="68">
        <v>7</v>
      </c>
      <c r="L41" s="68">
        <v>13</v>
      </c>
      <c r="M41" s="68">
        <v>16</v>
      </c>
      <c r="N41" s="68">
        <v>16</v>
      </c>
      <c r="O41" s="68">
        <v>50</v>
      </c>
      <c r="P41" s="68">
        <v>12</v>
      </c>
      <c r="R41" s="68">
        <v>17</v>
      </c>
      <c r="S41" s="68">
        <v>15</v>
      </c>
      <c r="T41" s="68">
        <v>15</v>
      </c>
      <c r="U41" s="68">
        <v>14</v>
      </c>
      <c r="V41" s="68">
        <v>37</v>
      </c>
      <c r="W41" s="68">
        <v>14</v>
      </c>
      <c r="Y41" s="68">
        <v>14</v>
      </c>
      <c r="Z41" s="68">
        <v>16</v>
      </c>
      <c r="AA41" s="68">
        <v>12</v>
      </c>
      <c r="AB41" s="68">
        <v>7</v>
      </c>
      <c r="AC41" s="68">
        <v>35</v>
      </c>
      <c r="AD41" s="68">
        <v>17</v>
      </c>
      <c r="AE41" s="68">
        <v>21</v>
      </c>
      <c r="AG41" s="68">
        <v>18</v>
      </c>
      <c r="AH41" s="68">
        <v>20</v>
      </c>
      <c r="AI41" s="68">
        <v>8</v>
      </c>
      <c r="AJ41" s="68">
        <v>13</v>
      </c>
      <c r="AK41" s="68">
        <v>27</v>
      </c>
      <c r="AL41" s="68">
        <v>14</v>
      </c>
      <c r="AM41" s="68">
        <v>18</v>
      </c>
    </row>
    <row r="42" spans="2:39">
      <c r="B42" s="423"/>
      <c r="C42" s="390"/>
      <c r="D42" s="71">
        <v>4.5871559633027498E-2</v>
      </c>
      <c r="E42" s="71">
        <v>0.146788990825688</v>
      </c>
      <c r="F42" s="71">
        <v>9.1743119266054995E-2</v>
      </c>
      <c r="G42" s="71">
        <v>8.2568807339449504E-2</v>
      </c>
      <c r="H42" s="71">
        <v>0.54128440366972497</v>
      </c>
      <c r="I42" s="71">
        <v>9.1743119266054995E-2</v>
      </c>
      <c r="K42" s="71">
        <v>6.14035087719298E-2</v>
      </c>
      <c r="L42" s="71">
        <v>0.114035087719298</v>
      </c>
      <c r="M42" s="71">
        <v>0.140350877192982</v>
      </c>
      <c r="N42" s="71">
        <v>0.140350877192982</v>
      </c>
      <c r="O42" s="71">
        <v>0.43859649122806998</v>
      </c>
      <c r="P42" s="71">
        <v>0.105263157894737</v>
      </c>
      <c r="R42" s="71">
        <v>0.151785714285714</v>
      </c>
      <c r="S42" s="71">
        <v>0.13392857142857101</v>
      </c>
      <c r="T42" s="71">
        <v>0.13392857142857101</v>
      </c>
      <c r="U42" s="71">
        <v>0.125</v>
      </c>
      <c r="V42" s="71">
        <v>0.33035714285714302</v>
      </c>
      <c r="W42" s="71">
        <v>0.125</v>
      </c>
      <c r="Y42" s="71">
        <v>0.114754098360656</v>
      </c>
      <c r="Z42" s="71">
        <v>0.13114754098360701</v>
      </c>
      <c r="AA42" s="71">
        <v>9.8360655737704902E-2</v>
      </c>
      <c r="AB42" s="71">
        <v>5.7377049180327898E-2</v>
      </c>
      <c r="AC42" s="71">
        <v>0.286885245901639</v>
      </c>
      <c r="AD42" s="71">
        <v>0.13934426229508201</v>
      </c>
      <c r="AE42" s="71">
        <v>0.17213114754098399</v>
      </c>
      <c r="AG42" s="71">
        <v>0.152542372881356</v>
      </c>
      <c r="AH42" s="71">
        <v>0.169491525423729</v>
      </c>
      <c r="AI42" s="71">
        <v>6.7796610169491497E-2</v>
      </c>
      <c r="AJ42" s="71">
        <v>0.110169491525424</v>
      </c>
      <c r="AK42" s="71">
        <v>0.22881355932203401</v>
      </c>
      <c r="AL42" s="71">
        <v>0.11864406779661001</v>
      </c>
      <c r="AM42" s="71">
        <v>0.152542372881356</v>
      </c>
    </row>
    <row r="43" spans="2:39">
      <c r="B43" s="423"/>
      <c r="C43" s="392" t="s">
        <v>80</v>
      </c>
      <c r="D43" s="68">
        <v>0</v>
      </c>
      <c r="E43" s="68">
        <v>1</v>
      </c>
      <c r="F43" s="68">
        <v>2</v>
      </c>
      <c r="G43" s="68">
        <v>0</v>
      </c>
      <c r="H43" s="68">
        <v>5</v>
      </c>
      <c r="I43" s="68">
        <v>3</v>
      </c>
      <c r="K43" s="68">
        <v>3</v>
      </c>
      <c r="L43" s="68">
        <v>4</v>
      </c>
      <c r="M43" s="68">
        <v>4</v>
      </c>
      <c r="N43" s="68">
        <v>4</v>
      </c>
      <c r="O43" s="68">
        <v>16</v>
      </c>
      <c r="P43" s="68">
        <v>8</v>
      </c>
      <c r="R43" s="68">
        <v>7</v>
      </c>
      <c r="S43" s="68">
        <v>2</v>
      </c>
      <c r="T43" s="68">
        <v>4</v>
      </c>
      <c r="U43" s="68">
        <v>1</v>
      </c>
      <c r="V43" s="68">
        <v>20</v>
      </c>
      <c r="W43" s="68">
        <v>4</v>
      </c>
      <c r="Y43" s="68">
        <v>3</v>
      </c>
      <c r="Z43" s="68">
        <v>3</v>
      </c>
      <c r="AA43" s="68">
        <v>4</v>
      </c>
      <c r="AB43" s="68">
        <v>4</v>
      </c>
      <c r="AC43" s="68">
        <v>8</v>
      </c>
      <c r="AD43" s="68">
        <v>4</v>
      </c>
      <c r="AE43" s="68">
        <v>12</v>
      </c>
      <c r="AG43" s="68">
        <v>4</v>
      </c>
      <c r="AH43" s="68">
        <v>7</v>
      </c>
      <c r="AI43" s="68">
        <v>4</v>
      </c>
      <c r="AJ43" s="68">
        <v>3</v>
      </c>
      <c r="AK43" s="68">
        <v>10</v>
      </c>
      <c r="AL43" s="68">
        <v>7</v>
      </c>
      <c r="AM43" s="68">
        <v>8</v>
      </c>
    </row>
    <row r="44" spans="2:39">
      <c r="B44" s="423"/>
      <c r="C44" s="391"/>
      <c r="D44" s="71">
        <v>0</v>
      </c>
      <c r="E44" s="71">
        <v>9.0909090909090898E-2</v>
      </c>
      <c r="F44" s="71">
        <v>0.18181818181818199</v>
      </c>
      <c r="G44" s="71">
        <v>0</v>
      </c>
      <c r="H44" s="71">
        <v>0.45454545454545497</v>
      </c>
      <c r="I44" s="71">
        <v>0.27272727272727298</v>
      </c>
      <c r="K44" s="71">
        <v>7.69230769230769E-2</v>
      </c>
      <c r="L44" s="71">
        <v>0.102564102564103</v>
      </c>
      <c r="M44" s="71">
        <v>0.102564102564103</v>
      </c>
      <c r="N44" s="71">
        <v>0.102564102564103</v>
      </c>
      <c r="O44" s="71">
        <v>0.41025641025641002</v>
      </c>
      <c r="P44" s="71">
        <v>0.20512820512820501</v>
      </c>
      <c r="R44" s="71">
        <v>0.18421052631578899</v>
      </c>
      <c r="S44" s="71">
        <v>5.2631578947368397E-2</v>
      </c>
      <c r="T44" s="71">
        <v>0.105263157894737</v>
      </c>
      <c r="U44" s="71">
        <v>2.6315789473684199E-2</v>
      </c>
      <c r="V44" s="71">
        <v>0.52631578947368396</v>
      </c>
      <c r="W44" s="71">
        <v>0.105263157894737</v>
      </c>
      <c r="Y44" s="71">
        <v>7.8947368421052599E-2</v>
      </c>
      <c r="Z44" s="71">
        <v>7.8947368421052599E-2</v>
      </c>
      <c r="AA44" s="71">
        <v>0.105263157894737</v>
      </c>
      <c r="AB44" s="71">
        <v>0.105263157894737</v>
      </c>
      <c r="AC44" s="71">
        <v>0.21052631578947401</v>
      </c>
      <c r="AD44" s="71">
        <v>0.105263157894737</v>
      </c>
      <c r="AE44" s="71">
        <v>0.31578947368421101</v>
      </c>
      <c r="AG44" s="71">
        <v>9.3023255813953501E-2</v>
      </c>
      <c r="AH44" s="71">
        <v>0.162790697674419</v>
      </c>
      <c r="AI44" s="71">
        <v>9.3023255813953501E-2</v>
      </c>
      <c r="AJ44" s="71">
        <v>6.9767441860465101E-2</v>
      </c>
      <c r="AK44" s="71">
        <v>0.232558139534884</v>
      </c>
      <c r="AL44" s="71">
        <v>0.162790697674419</v>
      </c>
      <c r="AM44" s="71">
        <v>0.186046511627907</v>
      </c>
    </row>
    <row r="45" spans="2:39">
      <c r="C45" s="59"/>
      <c r="D45" s="65"/>
      <c r="K45" s="65"/>
      <c r="R45" s="65"/>
      <c r="Y45" s="65"/>
      <c r="AG45" s="65"/>
    </row>
    <row r="46" spans="2:39" ht="15" customHeight="1">
      <c r="B46" s="423" t="s">
        <v>227</v>
      </c>
      <c r="C46" s="377" t="s">
        <v>178</v>
      </c>
      <c r="D46" s="68">
        <v>2</v>
      </c>
      <c r="E46" s="68">
        <v>0</v>
      </c>
      <c r="F46" s="68">
        <v>1</v>
      </c>
      <c r="G46" s="68">
        <v>4</v>
      </c>
      <c r="H46" s="68">
        <v>46</v>
      </c>
      <c r="I46" s="68">
        <v>10</v>
      </c>
      <c r="K46" s="68">
        <v>3</v>
      </c>
      <c r="L46" s="68">
        <v>2</v>
      </c>
      <c r="M46" s="68">
        <v>3</v>
      </c>
      <c r="N46" s="68">
        <v>1</v>
      </c>
      <c r="O46" s="68">
        <v>32</v>
      </c>
      <c r="P46" s="68">
        <v>5</v>
      </c>
      <c r="R46" s="68">
        <v>8</v>
      </c>
      <c r="S46" s="68">
        <v>3</v>
      </c>
      <c r="T46" s="68">
        <v>8</v>
      </c>
      <c r="U46" s="68">
        <v>4</v>
      </c>
      <c r="V46" s="68">
        <v>31</v>
      </c>
      <c r="W46" s="68">
        <v>6</v>
      </c>
      <c r="Y46" s="68">
        <v>3</v>
      </c>
      <c r="Z46" s="68">
        <v>5</v>
      </c>
      <c r="AA46" s="68">
        <v>8</v>
      </c>
      <c r="AB46" s="68">
        <v>9</v>
      </c>
      <c r="AC46" s="68">
        <v>22</v>
      </c>
      <c r="AD46" s="68">
        <v>9</v>
      </c>
      <c r="AE46" s="68">
        <v>11</v>
      </c>
      <c r="AG46" s="68">
        <v>4</v>
      </c>
      <c r="AH46" s="68">
        <v>4</v>
      </c>
      <c r="AI46" s="68">
        <v>2</v>
      </c>
      <c r="AJ46" s="68">
        <v>5</v>
      </c>
      <c r="AK46" s="68">
        <v>9</v>
      </c>
      <c r="AL46" s="68">
        <v>5</v>
      </c>
      <c r="AM46" s="68">
        <v>2</v>
      </c>
    </row>
    <row r="47" spans="2:39" ht="15" customHeight="1">
      <c r="B47" s="423"/>
      <c r="C47" s="395"/>
      <c r="D47" s="71">
        <v>3.1746031746031703E-2</v>
      </c>
      <c r="E47" s="71">
        <v>0</v>
      </c>
      <c r="F47" s="71">
        <v>1.58730158730159E-2</v>
      </c>
      <c r="G47" s="71">
        <v>6.3492063492063502E-2</v>
      </c>
      <c r="H47" s="71">
        <v>0.73015873015873001</v>
      </c>
      <c r="I47" s="71">
        <v>0.158730158730159</v>
      </c>
      <c r="K47" s="71">
        <v>6.5217391304347797E-2</v>
      </c>
      <c r="L47" s="71">
        <v>4.3478260869565202E-2</v>
      </c>
      <c r="M47" s="71">
        <v>6.5217391304347797E-2</v>
      </c>
      <c r="N47" s="71">
        <v>2.1739130434782601E-2</v>
      </c>
      <c r="O47" s="71">
        <v>0.69565217391304301</v>
      </c>
      <c r="P47" s="71">
        <v>0.108695652173913</v>
      </c>
      <c r="R47" s="71">
        <v>0.133333333333333</v>
      </c>
      <c r="S47" s="71">
        <v>0.05</v>
      </c>
      <c r="T47" s="71">
        <v>0.133333333333333</v>
      </c>
      <c r="U47" s="71">
        <v>6.6666666666666693E-2</v>
      </c>
      <c r="V47" s="71">
        <v>0.51666666666666705</v>
      </c>
      <c r="W47" s="71">
        <v>0.1</v>
      </c>
      <c r="Y47" s="71">
        <v>4.47761194029851E-2</v>
      </c>
      <c r="Z47" s="71">
        <v>7.4626865671641798E-2</v>
      </c>
      <c r="AA47" s="71">
        <v>0.119402985074627</v>
      </c>
      <c r="AB47" s="71">
        <v>0.134328358208955</v>
      </c>
      <c r="AC47" s="71">
        <v>0.328358208955224</v>
      </c>
      <c r="AD47" s="71">
        <v>0.134328358208955</v>
      </c>
      <c r="AE47" s="71">
        <v>0.164179104477612</v>
      </c>
      <c r="AG47" s="71">
        <v>0.12903225806451599</v>
      </c>
      <c r="AH47" s="71">
        <v>0.12903225806451599</v>
      </c>
      <c r="AI47" s="71">
        <v>6.4516129032258104E-2</v>
      </c>
      <c r="AJ47" s="71">
        <v>0.16129032258064499</v>
      </c>
      <c r="AK47" s="71">
        <v>0.29032258064516098</v>
      </c>
      <c r="AL47" s="71">
        <v>0.16129032258064499</v>
      </c>
      <c r="AM47" s="71">
        <v>6.4516129032258104E-2</v>
      </c>
    </row>
    <row r="48" spans="2:39" ht="15" customHeight="1">
      <c r="B48" s="423"/>
      <c r="C48" s="381" t="s">
        <v>177</v>
      </c>
      <c r="D48" s="68">
        <v>6</v>
      </c>
      <c r="E48" s="68">
        <v>8</v>
      </c>
      <c r="F48" s="68">
        <v>15</v>
      </c>
      <c r="G48" s="68">
        <v>10</v>
      </c>
      <c r="H48" s="68">
        <v>91</v>
      </c>
      <c r="I48" s="68">
        <v>10</v>
      </c>
      <c r="K48" s="68">
        <v>10</v>
      </c>
      <c r="L48" s="68">
        <v>4</v>
      </c>
      <c r="M48" s="68">
        <v>11</v>
      </c>
      <c r="N48" s="68">
        <v>14</v>
      </c>
      <c r="O48" s="68">
        <v>88</v>
      </c>
      <c r="P48" s="68">
        <v>3</v>
      </c>
      <c r="R48" s="68">
        <v>12</v>
      </c>
      <c r="S48" s="68">
        <v>23</v>
      </c>
      <c r="T48" s="68">
        <v>22</v>
      </c>
      <c r="U48" s="68">
        <v>14</v>
      </c>
      <c r="V48" s="68">
        <v>75</v>
      </c>
      <c r="W48" s="68">
        <v>8</v>
      </c>
      <c r="Y48" s="68">
        <v>17</v>
      </c>
      <c r="Z48" s="68">
        <v>19</v>
      </c>
      <c r="AA48" s="68">
        <v>21</v>
      </c>
      <c r="AB48" s="68">
        <v>16</v>
      </c>
      <c r="AC48" s="68">
        <v>34</v>
      </c>
      <c r="AD48" s="68">
        <v>17</v>
      </c>
      <c r="AE48" s="68">
        <v>12</v>
      </c>
      <c r="AG48" s="68">
        <v>23</v>
      </c>
      <c r="AH48" s="68">
        <v>18</v>
      </c>
      <c r="AI48" s="68">
        <v>18</v>
      </c>
      <c r="AJ48" s="68">
        <v>16</v>
      </c>
      <c r="AK48" s="68">
        <v>24</v>
      </c>
      <c r="AL48" s="68">
        <v>14</v>
      </c>
      <c r="AM48" s="68">
        <v>9</v>
      </c>
    </row>
    <row r="49" spans="2:39" ht="15" customHeight="1">
      <c r="B49" s="423"/>
      <c r="C49" s="395"/>
      <c r="D49" s="71">
        <v>4.2857142857142899E-2</v>
      </c>
      <c r="E49" s="71">
        <v>5.7142857142857099E-2</v>
      </c>
      <c r="F49" s="71">
        <v>0.107142857142857</v>
      </c>
      <c r="G49" s="71">
        <v>7.1428571428571397E-2</v>
      </c>
      <c r="H49" s="71">
        <v>0.65</v>
      </c>
      <c r="I49" s="71">
        <v>7.1428571428571397E-2</v>
      </c>
      <c r="K49" s="71">
        <v>7.69230769230769E-2</v>
      </c>
      <c r="L49" s="71">
        <v>3.0769230769230799E-2</v>
      </c>
      <c r="M49" s="71">
        <v>8.4615384615384606E-2</v>
      </c>
      <c r="N49" s="71">
        <v>0.107692307692308</v>
      </c>
      <c r="O49" s="71">
        <v>0.67692307692307696</v>
      </c>
      <c r="P49" s="71">
        <v>2.3076923076923099E-2</v>
      </c>
      <c r="R49" s="71">
        <v>7.7922077922077906E-2</v>
      </c>
      <c r="S49" s="71">
        <v>0.14935064935064901</v>
      </c>
      <c r="T49" s="71">
        <v>0.14285714285714299</v>
      </c>
      <c r="U49" s="71">
        <v>9.0909090909090898E-2</v>
      </c>
      <c r="V49" s="71">
        <v>0.48701298701298701</v>
      </c>
      <c r="W49" s="71">
        <v>5.1948051948051903E-2</v>
      </c>
      <c r="Y49" s="71">
        <v>0.125</v>
      </c>
      <c r="Z49" s="71">
        <v>0.13970588235294101</v>
      </c>
      <c r="AA49" s="71">
        <v>0.154411764705882</v>
      </c>
      <c r="AB49" s="71">
        <v>0.11764705882352899</v>
      </c>
      <c r="AC49" s="71">
        <v>0.25</v>
      </c>
      <c r="AD49" s="71">
        <v>0.125</v>
      </c>
      <c r="AE49" s="71">
        <v>8.8235294117647106E-2</v>
      </c>
      <c r="AG49" s="71">
        <v>0.188524590163934</v>
      </c>
      <c r="AH49" s="71">
        <v>0.14754098360655701</v>
      </c>
      <c r="AI49" s="71">
        <v>0.14754098360655701</v>
      </c>
      <c r="AJ49" s="71">
        <v>0.13114754098360701</v>
      </c>
      <c r="AK49" s="71">
        <v>0.19672131147541</v>
      </c>
      <c r="AL49" s="71">
        <v>0.114754098360656</v>
      </c>
      <c r="AM49" s="71">
        <v>7.3770491803278701E-2</v>
      </c>
    </row>
    <row r="50" spans="2:39" ht="15" customHeight="1">
      <c r="B50" s="423"/>
      <c r="C50" s="381" t="s">
        <v>179</v>
      </c>
      <c r="D50" s="68">
        <v>9</v>
      </c>
      <c r="E50" s="68">
        <v>10</v>
      </c>
      <c r="F50" s="68">
        <v>15</v>
      </c>
      <c r="G50" s="68">
        <v>18</v>
      </c>
      <c r="H50" s="68">
        <v>66</v>
      </c>
      <c r="I50" s="68">
        <v>7</v>
      </c>
      <c r="K50" s="68">
        <v>8</v>
      </c>
      <c r="L50" s="68">
        <v>15</v>
      </c>
      <c r="M50" s="68">
        <v>11</v>
      </c>
      <c r="N50" s="68">
        <v>18</v>
      </c>
      <c r="O50" s="68">
        <v>73</v>
      </c>
      <c r="P50" s="68">
        <v>4</v>
      </c>
      <c r="R50" s="68">
        <v>13</v>
      </c>
      <c r="S50" s="68">
        <v>18</v>
      </c>
      <c r="T50" s="68">
        <v>18</v>
      </c>
      <c r="U50" s="68">
        <v>21</v>
      </c>
      <c r="V50" s="68">
        <v>46</v>
      </c>
      <c r="W50" s="68">
        <v>3</v>
      </c>
      <c r="Y50" s="68">
        <v>7</v>
      </c>
      <c r="Z50" s="68">
        <v>16</v>
      </c>
      <c r="AA50" s="68">
        <v>14</v>
      </c>
      <c r="AB50" s="68">
        <v>11</v>
      </c>
      <c r="AC50" s="68">
        <v>35</v>
      </c>
      <c r="AD50" s="68">
        <v>15</v>
      </c>
      <c r="AE50" s="68">
        <v>7</v>
      </c>
      <c r="AG50" s="68">
        <v>20</v>
      </c>
      <c r="AH50" s="68">
        <v>20</v>
      </c>
      <c r="AI50" s="68">
        <v>16</v>
      </c>
      <c r="AJ50" s="68">
        <v>14</v>
      </c>
      <c r="AK50" s="68">
        <v>17</v>
      </c>
      <c r="AL50" s="68">
        <v>8</v>
      </c>
      <c r="AM50" s="68">
        <v>5</v>
      </c>
    </row>
    <row r="51" spans="2:39" ht="15" customHeight="1">
      <c r="B51" s="423"/>
      <c r="C51" s="395"/>
      <c r="D51" s="71">
        <v>7.1999999999999995E-2</v>
      </c>
      <c r="E51" s="71">
        <v>0.08</v>
      </c>
      <c r="F51" s="71">
        <v>0.12</v>
      </c>
      <c r="G51" s="71">
        <v>0.14399999999999999</v>
      </c>
      <c r="H51" s="71">
        <v>0.52800000000000002</v>
      </c>
      <c r="I51" s="71">
        <v>5.6000000000000001E-2</v>
      </c>
      <c r="K51" s="71">
        <v>6.2015503875968998E-2</v>
      </c>
      <c r="L51" s="71">
        <v>0.116279069767442</v>
      </c>
      <c r="M51" s="71">
        <v>8.5271317829457405E-2</v>
      </c>
      <c r="N51" s="71">
        <v>0.13953488372093001</v>
      </c>
      <c r="O51" s="71">
        <v>0.56589147286821695</v>
      </c>
      <c r="P51" s="71">
        <v>3.1007751937984499E-2</v>
      </c>
      <c r="R51" s="71">
        <v>0.109243697478992</v>
      </c>
      <c r="S51" s="71">
        <v>0.151260504201681</v>
      </c>
      <c r="T51" s="71">
        <v>0.151260504201681</v>
      </c>
      <c r="U51" s="71">
        <v>0.17647058823529399</v>
      </c>
      <c r="V51" s="71">
        <v>0.38655462184873901</v>
      </c>
      <c r="W51" s="71">
        <v>2.5210084033613401E-2</v>
      </c>
      <c r="Y51" s="71">
        <v>6.6666666666666693E-2</v>
      </c>
      <c r="Z51" s="71">
        <v>0.15238095238095201</v>
      </c>
      <c r="AA51" s="71">
        <v>0.133333333333333</v>
      </c>
      <c r="AB51" s="71">
        <v>0.104761904761905</v>
      </c>
      <c r="AC51" s="71">
        <v>0.33333333333333298</v>
      </c>
      <c r="AD51" s="71">
        <v>0.14285714285714299</v>
      </c>
      <c r="AE51" s="71">
        <v>6.6666666666666693E-2</v>
      </c>
      <c r="AG51" s="71">
        <v>0.2</v>
      </c>
      <c r="AH51" s="71">
        <v>0.2</v>
      </c>
      <c r="AI51" s="71">
        <v>0.16</v>
      </c>
      <c r="AJ51" s="71">
        <v>0.14000000000000001</v>
      </c>
      <c r="AK51" s="71">
        <v>0.17</v>
      </c>
      <c r="AL51" s="71">
        <v>0.08</v>
      </c>
      <c r="AM51" s="71">
        <v>0.05</v>
      </c>
    </row>
    <row r="52" spans="2:39" ht="15" customHeight="1">
      <c r="B52" s="423"/>
      <c r="C52" s="381" t="s">
        <v>157</v>
      </c>
      <c r="D52" s="68">
        <v>13</v>
      </c>
      <c r="E52" s="68">
        <v>12</v>
      </c>
      <c r="F52" s="68">
        <v>20</v>
      </c>
      <c r="G52" s="68">
        <v>9</v>
      </c>
      <c r="H52" s="68">
        <v>33</v>
      </c>
      <c r="I52" s="68">
        <v>2</v>
      </c>
      <c r="K52" s="68">
        <v>8</v>
      </c>
      <c r="L52" s="68">
        <v>20</v>
      </c>
      <c r="M52" s="68">
        <v>15</v>
      </c>
      <c r="N52" s="68">
        <v>12</v>
      </c>
      <c r="O52" s="68">
        <v>12</v>
      </c>
      <c r="P52" s="68">
        <v>0</v>
      </c>
      <c r="R52" s="68">
        <v>13</v>
      </c>
      <c r="S52" s="68">
        <v>20</v>
      </c>
      <c r="T52" s="68">
        <v>18</v>
      </c>
      <c r="U52" s="68">
        <v>12</v>
      </c>
      <c r="V52" s="68">
        <v>15</v>
      </c>
      <c r="W52" s="68">
        <v>1</v>
      </c>
      <c r="Y52" s="68">
        <v>23</v>
      </c>
      <c r="Z52" s="68">
        <v>13</v>
      </c>
      <c r="AA52" s="68">
        <v>27</v>
      </c>
      <c r="AB52" s="68">
        <v>17</v>
      </c>
      <c r="AC52" s="68">
        <v>19</v>
      </c>
      <c r="AD52" s="68">
        <v>2</v>
      </c>
      <c r="AE52" s="68">
        <v>3</v>
      </c>
      <c r="AG52" s="68">
        <v>15</v>
      </c>
      <c r="AH52" s="68">
        <v>22</v>
      </c>
      <c r="AI52" s="68">
        <v>13</v>
      </c>
      <c r="AJ52" s="68">
        <v>9</v>
      </c>
      <c r="AK52" s="68">
        <v>7</v>
      </c>
      <c r="AL52" s="68">
        <v>4</v>
      </c>
      <c r="AM52" s="68">
        <v>0</v>
      </c>
    </row>
    <row r="53" spans="2:39" ht="15" customHeight="1">
      <c r="B53" s="423"/>
      <c r="C53" s="395"/>
      <c r="D53" s="71">
        <v>0.14606741573033699</v>
      </c>
      <c r="E53" s="71">
        <v>0.13483146067415699</v>
      </c>
      <c r="F53" s="71">
        <v>0.224719101123596</v>
      </c>
      <c r="G53" s="71">
        <v>0.101123595505618</v>
      </c>
      <c r="H53" s="71">
        <v>0.37078651685393299</v>
      </c>
      <c r="I53" s="71">
        <v>2.2471910112359599E-2</v>
      </c>
      <c r="K53" s="71">
        <v>0.119402985074627</v>
      </c>
      <c r="L53" s="71">
        <v>0.29850746268656703</v>
      </c>
      <c r="M53" s="71">
        <v>0.22388059701492499</v>
      </c>
      <c r="N53" s="71">
        <v>0.17910447761194001</v>
      </c>
      <c r="O53" s="71">
        <v>0.17910447761194001</v>
      </c>
      <c r="P53" s="71">
        <v>0</v>
      </c>
      <c r="R53" s="71">
        <v>0.164556962025316</v>
      </c>
      <c r="S53" s="71">
        <v>0.253164556962025</v>
      </c>
      <c r="T53" s="71">
        <v>0.227848101265823</v>
      </c>
      <c r="U53" s="71">
        <v>0.151898734177215</v>
      </c>
      <c r="V53" s="71">
        <v>0.189873417721519</v>
      </c>
      <c r="W53" s="71">
        <v>1.26582278481013E-2</v>
      </c>
      <c r="Y53" s="71">
        <v>0.22115384615384601</v>
      </c>
      <c r="Z53" s="71">
        <v>0.125</v>
      </c>
      <c r="AA53" s="71">
        <v>0.25961538461538503</v>
      </c>
      <c r="AB53" s="71">
        <v>0.16346153846153799</v>
      </c>
      <c r="AC53" s="71">
        <v>0.18269230769230799</v>
      </c>
      <c r="AD53" s="71">
        <v>1.9230769230769201E-2</v>
      </c>
      <c r="AE53" s="71">
        <v>2.8846153846153799E-2</v>
      </c>
      <c r="AG53" s="71">
        <v>0.214285714285714</v>
      </c>
      <c r="AH53" s="71">
        <v>0.314285714285714</v>
      </c>
      <c r="AI53" s="71">
        <v>0.185714285714286</v>
      </c>
      <c r="AJ53" s="71">
        <v>0.128571428571429</v>
      </c>
      <c r="AK53" s="71">
        <v>0.1</v>
      </c>
      <c r="AL53" s="71">
        <v>5.7142857142857099E-2</v>
      </c>
      <c r="AM53" s="71">
        <v>0</v>
      </c>
    </row>
    <row r="54" spans="2:39" ht="15" customHeight="1">
      <c r="B54" s="423"/>
      <c r="C54" s="381" t="s">
        <v>171</v>
      </c>
      <c r="D54" s="68">
        <v>19</v>
      </c>
      <c r="E54" s="68">
        <v>24</v>
      </c>
      <c r="F54" s="68">
        <v>19</v>
      </c>
      <c r="G54" s="68">
        <v>12</v>
      </c>
      <c r="H54" s="68">
        <v>30</v>
      </c>
      <c r="I54" s="68">
        <v>2</v>
      </c>
      <c r="K54" s="68">
        <v>16</v>
      </c>
      <c r="L54" s="68">
        <v>22</v>
      </c>
      <c r="M54" s="68">
        <v>18</v>
      </c>
      <c r="N54" s="68">
        <v>12</v>
      </c>
      <c r="O54" s="68">
        <v>23</v>
      </c>
      <c r="P54" s="68">
        <v>1</v>
      </c>
      <c r="R54" s="68">
        <v>22</v>
      </c>
      <c r="S54" s="68">
        <v>15</v>
      </c>
      <c r="T54" s="68">
        <v>19</v>
      </c>
      <c r="U54" s="68">
        <v>9</v>
      </c>
      <c r="V54" s="68">
        <v>12</v>
      </c>
      <c r="W54" s="68">
        <v>0</v>
      </c>
      <c r="Y54" s="68">
        <v>20</v>
      </c>
      <c r="Z54" s="68">
        <v>22</v>
      </c>
      <c r="AA54" s="68">
        <v>18</v>
      </c>
      <c r="AB54" s="68">
        <v>11</v>
      </c>
      <c r="AC54" s="68">
        <v>12</v>
      </c>
      <c r="AD54" s="68">
        <v>7</v>
      </c>
      <c r="AE54" s="68">
        <v>0</v>
      </c>
      <c r="AG54" s="68">
        <v>29</v>
      </c>
      <c r="AH54" s="68">
        <v>18</v>
      </c>
      <c r="AI54" s="68">
        <v>14</v>
      </c>
      <c r="AJ54" s="68">
        <v>11</v>
      </c>
      <c r="AK54" s="68">
        <v>9</v>
      </c>
      <c r="AL54" s="68">
        <v>4</v>
      </c>
      <c r="AM54" s="68">
        <v>0</v>
      </c>
    </row>
    <row r="55" spans="2:39" ht="15" customHeight="1">
      <c r="B55" s="423"/>
      <c r="C55" s="395"/>
      <c r="D55" s="71">
        <v>0.179245283018868</v>
      </c>
      <c r="E55" s="71">
        <v>0.22641509433962301</v>
      </c>
      <c r="F55" s="71">
        <v>0.179245283018868</v>
      </c>
      <c r="G55" s="71">
        <v>0.113207547169811</v>
      </c>
      <c r="H55" s="71">
        <v>0.28301886792452802</v>
      </c>
      <c r="I55" s="71">
        <v>1.88679245283019E-2</v>
      </c>
      <c r="K55" s="71">
        <v>0.173913043478261</v>
      </c>
      <c r="L55" s="71">
        <v>0.23913043478260901</v>
      </c>
      <c r="M55" s="71">
        <v>0.19565217391304299</v>
      </c>
      <c r="N55" s="71">
        <v>0.13043478260869601</v>
      </c>
      <c r="O55" s="71">
        <v>0.25</v>
      </c>
      <c r="P55" s="71">
        <v>1.0869565217391301E-2</v>
      </c>
      <c r="R55" s="71">
        <v>0.28571428571428598</v>
      </c>
      <c r="S55" s="71">
        <v>0.19480519480519501</v>
      </c>
      <c r="T55" s="71">
        <v>0.246753246753247</v>
      </c>
      <c r="U55" s="71">
        <v>0.11688311688311701</v>
      </c>
      <c r="V55" s="71">
        <v>0.15584415584415601</v>
      </c>
      <c r="W55" s="71">
        <v>0</v>
      </c>
      <c r="Y55" s="71">
        <v>0.22222222222222199</v>
      </c>
      <c r="Z55" s="71">
        <v>0.24444444444444399</v>
      </c>
      <c r="AA55" s="71">
        <v>0.2</v>
      </c>
      <c r="AB55" s="71">
        <v>0.122222222222222</v>
      </c>
      <c r="AC55" s="71">
        <v>0.133333333333333</v>
      </c>
      <c r="AD55" s="71">
        <v>7.7777777777777807E-2</v>
      </c>
      <c r="AE55" s="71">
        <v>0</v>
      </c>
      <c r="AG55" s="71">
        <v>0.34117647058823503</v>
      </c>
      <c r="AH55" s="71">
        <v>0.21176470588235299</v>
      </c>
      <c r="AI55" s="71">
        <v>0.16470588235294101</v>
      </c>
      <c r="AJ55" s="71">
        <v>0.129411764705882</v>
      </c>
      <c r="AK55" s="71">
        <v>0.105882352941176</v>
      </c>
      <c r="AL55" s="71">
        <v>4.7058823529411799E-2</v>
      </c>
      <c r="AM55" s="71">
        <v>0</v>
      </c>
    </row>
    <row r="56" spans="2:39" ht="15" customHeight="1">
      <c r="B56" s="423"/>
      <c r="C56" s="381" t="s">
        <v>172</v>
      </c>
      <c r="D56" s="68">
        <v>26</v>
      </c>
      <c r="E56" s="68">
        <v>18</v>
      </c>
      <c r="F56" s="68">
        <v>6</v>
      </c>
      <c r="G56" s="68">
        <v>9</v>
      </c>
      <c r="H56" s="68">
        <v>13</v>
      </c>
      <c r="I56" s="68">
        <v>0</v>
      </c>
      <c r="K56" s="68">
        <v>19</v>
      </c>
      <c r="L56" s="68">
        <v>9</v>
      </c>
      <c r="M56" s="68">
        <v>10</v>
      </c>
      <c r="N56" s="68">
        <v>6</v>
      </c>
      <c r="O56" s="68">
        <v>9</v>
      </c>
      <c r="P56" s="68">
        <v>0</v>
      </c>
      <c r="R56" s="68">
        <v>26</v>
      </c>
      <c r="S56" s="68">
        <v>16</v>
      </c>
      <c r="T56" s="68">
        <v>14</v>
      </c>
      <c r="U56" s="68">
        <v>7</v>
      </c>
      <c r="V56" s="68">
        <v>8</v>
      </c>
      <c r="W56" s="68">
        <v>0</v>
      </c>
      <c r="Y56" s="68">
        <v>25</v>
      </c>
      <c r="Z56" s="68">
        <v>20</v>
      </c>
      <c r="AA56" s="68">
        <v>3</v>
      </c>
      <c r="AB56" s="68">
        <v>3</v>
      </c>
      <c r="AC56" s="68">
        <v>3</v>
      </c>
      <c r="AD56" s="68">
        <v>1</v>
      </c>
      <c r="AE56" s="68">
        <v>0</v>
      </c>
      <c r="AG56" s="68">
        <v>40</v>
      </c>
      <c r="AH56" s="68">
        <v>22</v>
      </c>
      <c r="AI56" s="68">
        <v>10</v>
      </c>
      <c r="AJ56" s="68">
        <v>2</v>
      </c>
      <c r="AK56" s="68">
        <v>2</v>
      </c>
      <c r="AL56" s="68">
        <v>2</v>
      </c>
      <c r="AM56" s="68">
        <v>0</v>
      </c>
    </row>
    <row r="57" spans="2:39" ht="15" customHeight="1">
      <c r="B57" s="423"/>
      <c r="C57" s="395"/>
      <c r="D57" s="71">
        <v>0.36111111111111099</v>
      </c>
      <c r="E57" s="71">
        <v>0.25</v>
      </c>
      <c r="F57" s="71">
        <v>8.3333333333333301E-2</v>
      </c>
      <c r="G57" s="71">
        <v>0.125</v>
      </c>
      <c r="H57" s="71">
        <v>0.180555555555556</v>
      </c>
      <c r="I57" s="71">
        <v>0</v>
      </c>
      <c r="K57" s="71">
        <v>0.35849056603773599</v>
      </c>
      <c r="L57" s="71">
        <v>0.169811320754717</v>
      </c>
      <c r="M57" s="71">
        <v>0.18867924528301899</v>
      </c>
      <c r="N57" s="71">
        <v>0.113207547169811</v>
      </c>
      <c r="O57" s="71">
        <v>0.169811320754717</v>
      </c>
      <c r="P57" s="71">
        <v>0</v>
      </c>
      <c r="R57" s="71">
        <v>0.36619718309859201</v>
      </c>
      <c r="S57" s="71">
        <v>0.22535211267605601</v>
      </c>
      <c r="T57" s="71">
        <v>0.19718309859154901</v>
      </c>
      <c r="U57" s="71">
        <v>9.85915492957746E-2</v>
      </c>
      <c r="V57" s="71">
        <v>0.11267605633802801</v>
      </c>
      <c r="W57" s="71">
        <v>0</v>
      </c>
      <c r="Y57" s="71">
        <v>0.45454545454545497</v>
      </c>
      <c r="Z57" s="71">
        <v>0.36363636363636398</v>
      </c>
      <c r="AA57" s="71">
        <v>5.4545454545454501E-2</v>
      </c>
      <c r="AB57" s="71">
        <v>5.4545454545454501E-2</v>
      </c>
      <c r="AC57" s="71">
        <v>5.4545454545454501E-2</v>
      </c>
      <c r="AD57" s="71">
        <v>1.8181818181818198E-2</v>
      </c>
      <c r="AE57" s="71">
        <v>0</v>
      </c>
      <c r="AG57" s="71">
        <v>0.512820512820513</v>
      </c>
      <c r="AH57" s="71">
        <v>0.28205128205128199</v>
      </c>
      <c r="AI57" s="71">
        <v>0.128205128205128</v>
      </c>
      <c r="AJ57" s="71">
        <v>2.5641025641025599E-2</v>
      </c>
      <c r="AK57" s="71">
        <v>2.5641025641025599E-2</v>
      </c>
      <c r="AL57" s="71">
        <v>2.5641025641025599E-2</v>
      </c>
      <c r="AM57" s="71">
        <v>0</v>
      </c>
    </row>
    <row r="58" spans="2:39" ht="15" customHeight="1">
      <c r="B58" s="423"/>
      <c r="C58" s="381" t="s">
        <v>173</v>
      </c>
      <c r="D58" s="68">
        <v>4</v>
      </c>
      <c r="E58" s="68">
        <v>3</v>
      </c>
      <c r="F58" s="68">
        <v>0</v>
      </c>
      <c r="G58" s="68">
        <v>0</v>
      </c>
      <c r="H58" s="68">
        <v>1</v>
      </c>
      <c r="I58" s="68">
        <v>0</v>
      </c>
      <c r="K58" s="68">
        <v>1</v>
      </c>
      <c r="L58" s="68">
        <v>2</v>
      </c>
      <c r="M58" s="68">
        <v>0</v>
      </c>
      <c r="N58" s="68">
        <v>0</v>
      </c>
      <c r="O58" s="68">
        <v>0</v>
      </c>
      <c r="P58" s="68">
        <v>0</v>
      </c>
      <c r="R58" s="68">
        <v>3</v>
      </c>
      <c r="S58" s="68">
        <v>1</v>
      </c>
      <c r="T58" s="68">
        <v>0</v>
      </c>
      <c r="U58" s="68">
        <v>0</v>
      </c>
      <c r="V58" s="68">
        <v>0</v>
      </c>
      <c r="W58" s="68">
        <v>0</v>
      </c>
      <c r="Y58" s="68">
        <v>0</v>
      </c>
      <c r="Z58" s="68">
        <v>1</v>
      </c>
      <c r="AA58" s="68">
        <v>1</v>
      </c>
      <c r="AB58" s="68">
        <v>0</v>
      </c>
      <c r="AC58" s="68">
        <v>0</v>
      </c>
      <c r="AD58" s="68">
        <v>0</v>
      </c>
      <c r="AE58" s="68">
        <v>0</v>
      </c>
      <c r="AG58" s="68">
        <v>1</v>
      </c>
      <c r="AH58" s="68">
        <v>1</v>
      </c>
      <c r="AI58" s="68">
        <v>1</v>
      </c>
      <c r="AJ58" s="68">
        <v>0</v>
      </c>
      <c r="AK58" s="68">
        <v>0</v>
      </c>
      <c r="AL58" s="68">
        <v>0</v>
      </c>
      <c r="AM58" s="68">
        <v>0</v>
      </c>
    </row>
    <row r="59" spans="2:39" ht="15" customHeight="1">
      <c r="B59" s="423"/>
      <c r="C59" s="395"/>
      <c r="D59" s="71">
        <v>0.5</v>
      </c>
      <c r="E59" s="71">
        <v>0.375</v>
      </c>
      <c r="F59" s="71">
        <v>0</v>
      </c>
      <c r="G59" s="71">
        <v>0</v>
      </c>
      <c r="H59" s="71">
        <v>0.125</v>
      </c>
      <c r="I59" s="71">
        <v>0</v>
      </c>
      <c r="K59" s="71">
        <v>0.33333333333333298</v>
      </c>
      <c r="L59" s="71">
        <v>0.66666666666666696</v>
      </c>
      <c r="M59" s="71">
        <v>0</v>
      </c>
      <c r="N59" s="71">
        <v>0</v>
      </c>
      <c r="O59" s="71">
        <v>0</v>
      </c>
      <c r="P59" s="71">
        <v>0</v>
      </c>
      <c r="R59" s="71">
        <v>0.75</v>
      </c>
      <c r="S59" s="71">
        <v>0.25</v>
      </c>
      <c r="T59" s="71">
        <v>0</v>
      </c>
      <c r="U59" s="71">
        <v>0</v>
      </c>
      <c r="V59" s="71">
        <v>0</v>
      </c>
      <c r="W59" s="71">
        <v>0</v>
      </c>
      <c r="Y59" s="71">
        <v>0</v>
      </c>
      <c r="Z59" s="71">
        <v>0.5</v>
      </c>
      <c r="AA59" s="71">
        <v>0.5</v>
      </c>
      <c r="AB59" s="71">
        <v>0</v>
      </c>
      <c r="AC59" s="71">
        <v>0</v>
      </c>
      <c r="AD59" s="71">
        <v>0</v>
      </c>
      <c r="AE59" s="71">
        <v>0</v>
      </c>
      <c r="AG59" s="71">
        <v>0.33333333333333298</v>
      </c>
      <c r="AH59" s="71">
        <v>0.33333333333333298</v>
      </c>
      <c r="AI59" s="71">
        <v>0.33333333333333298</v>
      </c>
      <c r="AJ59" s="71">
        <v>0</v>
      </c>
      <c r="AK59" s="71">
        <v>0</v>
      </c>
      <c r="AL59" s="71">
        <v>0</v>
      </c>
      <c r="AM59" s="71">
        <v>0</v>
      </c>
    </row>
    <row r="60" spans="2:39" ht="15" customHeight="1">
      <c r="B60" s="423"/>
      <c r="C60" s="381" t="s">
        <v>174</v>
      </c>
      <c r="D60" s="68">
        <v>8</v>
      </c>
      <c r="E60" s="68">
        <v>5</v>
      </c>
      <c r="F60" s="68">
        <v>10</v>
      </c>
      <c r="G60" s="68">
        <v>7</v>
      </c>
      <c r="H60" s="68">
        <v>18</v>
      </c>
      <c r="I60" s="68">
        <v>1</v>
      </c>
      <c r="K60" s="68">
        <v>21</v>
      </c>
      <c r="L60" s="68">
        <v>13</v>
      </c>
      <c r="M60" s="68">
        <v>7</v>
      </c>
      <c r="N60" s="68">
        <v>11</v>
      </c>
      <c r="O60" s="68">
        <v>20</v>
      </c>
      <c r="P60" s="68">
        <v>3</v>
      </c>
      <c r="R60" s="68">
        <v>9</v>
      </c>
      <c r="S60" s="68">
        <v>9</v>
      </c>
      <c r="T60" s="68">
        <v>9</v>
      </c>
      <c r="U60" s="68">
        <v>8</v>
      </c>
      <c r="V60" s="68">
        <v>12</v>
      </c>
      <c r="W60" s="68">
        <v>0</v>
      </c>
      <c r="Y60" s="68">
        <v>14</v>
      </c>
      <c r="Z60" s="68">
        <v>12</v>
      </c>
      <c r="AA60" s="68">
        <v>4</v>
      </c>
      <c r="AB60" s="68">
        <v>6</v>
      </c>
      <c r="AC60" s="68">
        <v>10</v>
      </c>
      <c r="AD60" s="68">
        <v>5</v>
      </c>
      <c r="AE60" s="68">
        <v>3</v>
      </c>
      <c r="AG60" s="68">
        <v>10</v>
      </c>
      <c r="AH60" s="68">
        <v>10</v>
      </c>
      <c r="AI60" s="68">
        <v>14</v>
      </c>
      <c r="AJ60" s="68">
        <v>11</v>
      </c>
      <c r="AK60" s="68">
        <v>8</v>
      </c>
      <c r="AL60" s="68">
        <v>0</v>
      </c>
      <c r="AM60" s="68">
        <v>2</v>
      </c>
    </row>
    <row r="61" spans="2:39" ht="15" customHeight="1">
      <c r="B61" s="423"/>
      <c r="C61" s="395"/>
      <c r="D61" s="71">
        <v>0.16326530612244899</v>
      </c>
      <c r="E61" s="71">
        <v>0.102040816326531</v>
      </c>
      <c r="F61" s="71">
        <v>0.20408163265306101</v>
      </c>
      <c r="G61" s="71">
        <v>0.14285714285714299</v>
      </c>
      <c r="H61" s="71">
        <v>0.36734693877551</v>
      </c>
      <c r="I61" s="71">
        <v>2.04081632653061E-2</v>
      </c>
      <c r="K61" s="71">
        <v>0.28000000000000003</v>
      </c>
      <c r="L61" s="71">
        <v>0.17333333333333301</v>
      </c>
      <c r="M61" s="71">
        <v>9.3333333333333296E-2</v>
      </c>
      <c r="N61" s="71">
        <v>0.146666666666667</v>
      </c>
      <c r="O61" s="71">
        <v>0.266666666666667</v>
      </c>
      <c r="P61" s="71">
        <v>0.04</v>
      </c>
      <c r="R61" s="71">
        <v>0.19148936170212799</v>
      </c>
      <c r="S61" s="71">
        <v>0.19148936170212799</v>
      </c>
      <c r="T61" s="71">
        <v>0.19148936170212799</v>
      </c>
      <c r="U61" s="71">
        <v>0.170212765957447</v>
      </c>
      <c r="V61" s="71">
        <v>0.25531914893617003</v>
      </c>
      <c r="W61" s="71">
        <v>0</v>
      </c>
      <c r="Y61" s="71">
        <v>0.25925925925925902</v>
      </c>
      <c r="Z61" s="71">
        <v>0.22222222222222199</v>
      </c>
      <c r="AA61" s="71">
        <v>7.4074074074074098E-2</v>
      </c>
      <c r="AB61" s="71">
        <v>0.11111111111111099</v>
      </c>
      <c r="AC61" s="71">
        <v>0.18518518518518501</v>
      </c>
      <c r="AD61" s="71">
        <v>9.2592592592592601E-2</v>
      </c>
      <c r="AE61" s="71">
        <v>5.5555555555555601E-2</v>
      </c>
      <c r="AG61" s="71">
        <v>0.18181818181818199</v>
      </c>
      <c r="AH61" s="71">
        <v>0.18181818181818199</v>
      </c>
      <c r="AI61" s="71">
        <v>0.25454545454545502</v>
      </c>
      <c r="AJ61" s="71">
        <v>0.2</v>
      </c>
      <c r="AK61" s="71">
        <v>0.145454545454545</v>
      </c>
      <c r="AL61" s="71">
        <v>0</v>
      </c>
      <c r="AM61" s="71">
        <v>3.6363636363636397E-2</v>
      </c>
    </row>
    <row r="62" spans="2:39" ht="15" customHeight="1">
      <c r="B62" s="423"/>
      <c r="C62" s="381" t="s">
        <v>175</v>
      </c>
      <c r="D62" s="68">
        <v>4</v>
      </c>
      <c r="E62" s="68">
        <v>9</v>
      </c>
      <c r="F62" s="68">
        <v>1</v>
      </c>
      <c r="G62" s="68">
        <v>3</v>
      </c>
      <c r="H62" s="68">
        <v>4</v>
      </c>
      <c r="I62" s="68">
        <v>0</v>
      </c>
      <c r="K62" s="68">
        <v>3</v>
      </c>
      <c r="L62" s="68">
        <v>3</v>
      </c>
      <c r="M62" s="68">
        <v>2</v>
      </c>
      <c r="N62" s="68">
        <v>1</v>
      </c>
      <c r="O62" s="68">
        <v>2</v>
      </c>
      <c r="P62" s="68">
        <v>0</v>
      </c>
      <c r="R62" s="68">
        <v>2</v>
      </c>
      <c r="S62" s="68">
        <v>4</v>
      </c>
      <c r="T62" s="68">
        <v>1</v>
      </c>
      <c r="U62" s="68">
        <v>3</v>
      </c>
      <c r="V62" s="68">
        <v>1</v>
      </c>
      <c r="W62" s="68">
        <v>0</v>
      </c>
      <c r="Y62" s="68">
        <v>3</v>
      </c>
      <c r="Z62" s="68">
        <v>5</v>
      </c>
      <c r="AA62" s="68">
        <v>4</v>
      </c>
      <c r="AB62" s="68">
        <v>2</v>
      </c>
      <c r="AC62" s="68">
        <v>6</v>
      </c>
      <c r="AD62" s="68">
        <v>1</v>
      </c>
      <c r="AE62" s="68">
        <v>0</v>
      </c>
      <c r="AG62" s="68">
        <v>6</v>
      </c>
      <c r="AH62" s="68">
        <v>5</v>
      </c>
      <c r="AI62" s="68">
        <v>2</v>
      </c>
      <c r="AJ62" s="68">
        <v>1</v>
      </c>
      <c r="AK62" s="68">
        <v>3</v>
      </c>
      <c r="AL62" s="68">
        <v>1</v>
      </c>
      <c r="AM62" s="68">
        <v>0</v>
      </c>
    </row>
    <row r="63" spans="2:39" ht="15" customHeight="1">
      <c r="B63" s="423"/>
      <c r="C63" s="395"/>
      <c r="D63" s="71">
        <v>0.19047619047618999</v>
      </c>
      <c r="E63" s="71">
        <v>0.42857142857142899</v>
      </c>
      <c r="F63" s="71">
        <v>4.7619047619047603E-2</v>
      </c>
      <c r="G63" s="71">
        <v>0.14285714285714299</v>
      </c>
      <c r="H63" s="71">
        <v>0.19047619047618999</v>
      </c>
      <c r="I63" s="71">
        <v>0</v>
      </c>
      <c r="K63" s="71">
        <v>0.27272727272727298</v>
      </c>
      <c r="L63" s="71">
        <v>0.27272727272727298</v>
      </c>
      <c r="M63" s="71">
        <v>0.18181818181818199</v>
      </c>
      <c r="N63" s="71">
        <v>9.0909090909090898E-2</v>
      </c>
      <c r="O63" s="71">
        <v>0.18181818181818199</v>
      </c>
      <c r="P63" s="71">
        <v>0</v>
      </c>
      <c r="R63" s="71">
        <v>0.18181818181818199</v>
      </c>
      <c r="S63" s="71">
        <v>0.36363636363636398</v>
      </c>
      <c r="T63" s="71">
        <v>9.0909090909090898E-2</v>
      </c>
      <c r="U63" s="71">
        <v>0.27272727272727298</v>
      </c>
      <c r="V63" s="71">
        <v>9.0909090909090898E-2</v>
      </c>
      <c r="W63" s="71">
        <v>0</v>
      </c>
      <c r="Y63" s="71">
        <v>0.14285714285714299</v>
      </c>
      <c r="Z63" s="71">
        <v>0.238095238095238</v>
      </c>
      <c r="AA63" s="71">
        <v>0.19047619047618999</v>
      </c>
      <c r="AB63" s="71">
        <v>9.5238095238095205E-2</v>
      </c>
      <c r="AC63" s="71">
        <v>0.28571428571428598</v>
      </c>
      <c r="AD63" s="71">
        <v>4.7619047619047603E-2</v>
      </c>
      <c r="AE63" s="71">
        <v>0</v>
      </c>
      <c r="AG63" s="71">
        <v>0.33333333333333298</v>
      </c>
      <c r="AH63" s="71">
        <v>0.27777777777777801</v>
      </c>
      <c r="AI63" s="71">
        <v>0.11111111111111099</v>
      </c>
      <c r="AJ63" s="71">
        <v>5.5555555555555601E-2</v>
      </c>
      <c r="AK63" s="71">
        <v>0.16666666666666699</v>
      </c>
      <c r="AL63" s="71">
        <v>5.5555555555555601E-2</v>
      </c>
      <c r="AM63" s="71">
        <v>0</v>
      </c>
    </row>
    <row r="64" spans="2:39">
      <c r="B64" s="423"/>
      <c r="C64" s="381" t="s">
        <v>158</v>
      </c>
      <c r="D64" s="68">
        <v>1</v>
      </c>
      <c r="E64" s="68">
        <v>2</v>
      </c>
      <c r="F64" s="68">
        <v>0</v>
      </c>
      <c r="G64" s="68">
        <v>3</v>
      </c>
      <c r="H64" s="68">
        <v>179</v>
      </c>
      <c r="I64" s="68">
        <v>64</v>
      </c>
      <c r="K64" s="68">
        <v>1</v>
      </c>
      <c r="L64" s="68">
        <v>3</v>
      </c>
      <c r="M64" s="68">
        <v>7</v>
      </c>
      <c r="N64" s="68">
        <v>7</v>
      </c>
      <c r="O64" s="68">
        <v>151</v>
      </c>
      <c r="P64" s="68">
        <v>58</v>
      </c>
      <c r="R64" s="68">
        <v>4</v>
      </c>
      <c r="S64" s="68">
        <v>3</v>
      </c>
      <c r="T64" s="68">
        <v>5</v>
      </c>
      <c r="U64" s="68">
        <v>9</v>
      </c>
      <c r="V64" s="68">
        <v>145</v>
      </c>
      <c r="W64" s="68">
        <v>63</v>
      </c>
      <c r="Y64" s="68">
        <v>0</v>
      </c>
      <c r="Z64" s="68">
        <v>4</v>
      </c>
      <c r="AA64" s="68">
        <v>5</v>
      </c>
      <c r="AB64" s="68">
        <v>5</v>
      </c>
      <c r="AC64" s="68">
        <v>95</v>
      </c>
      <c r="AD64" s="68">
        <v>37</v>
      </c>
      <c r="AE64" s="68">
        <v>90</v>
      </c>
      <c r="AG64" s="68">
        <v>3</v>
      </c>
      <c r="AH64" s="68">
        <v>13</v>
      </c>
      <c r="AI64" s="68">
        <v>11</v>
      </c>
      <c r="AJ64" s="68">
        <v>12</v>
      </c>
      <c r="AK64" s="68">
        <v>91</v>
      </c>
      <c r="AL64" s="68">
        <v>55</v>
      </c>
      <c r="AM64" s="68">
        <v>85</v>
      </c>
    </row>
    <row r="65" spans="2:39">
      <c r="B65" s="423"/>
      <c r="C65" s="395"/>
      <c r="D65" s="72">
        <v>4.0160642570281103E-3</v>
      </c>
      <c r="E65" s="72">
        <v>8.0321285140562207E-3</v>
      </c>
      <c r="F65" s="71">
        <v>0</v>
      </c>
      <c r="G65" s="71">
        <v>1.20481927710843E-2</v>
      </c>
      <c r="H65" s="71">
        <v>0.71887550200803196</v>
      </c>
      <c r="I65" s="71">
        <v>0.25702811244979901</v>
      </c>
      <c r="K65" s="72">
        <v>4.40528634361233E-3</v>
      </c>
      <c r="L65" s="71">
        <v>1.3215859030837E-2</v>
      </c>
      <c r="M65" s="71">
        <v>3.0837004405286299E-2</v>
      </c>
      <c r="N65" s="71">
        <v>3.0837004405286299E-2</v>
      </c>
      <c r="O65" s="71">
        <v>0.66519823788546295</v>
      </c>
      <c r="P65" s="71">
        <v>0.25550660792951502</v>
      </c>
      <c r="R65" s="71">
        <v>1.7467248908296901E-2</v>
      </c>
      <c r="S65" s="71">
        <v>1.31004366812227E-2</v>
      </c>
      <c r="T65" s="71">
        <v>2.1834061135371199E-2</v>
      </c>
      <c r="U65" s="71">
        <v>3.9301310043668103E-2</v>
      </c>
      <c r="V65" s="71">
        <v>0.633187772925764</v>
      </c>
      <c r="W65" s="71">
        <v>0.275109170305677</v>
      </c>
      <c r="Y65" s="71">
        <v>0</v>
      </c>
      <c r="Z65" s="71">
        <v>1.6949152542372899E-2</v>
      </c>
      <c r="AA65" s="71">
        <v>2.1186440677966101E-2</v>
      </c>
      <c r="AB65" s="71">
        <v>2.1186440677966101E-2</v>
      </c>
      <c r="AC65" s="71">
        <v>0.40254237288135603</v>
      </c>
      <c r="AD65" s="71">
        <v>0.15677966101694901</v>
      </c>
      <c r="AE65" s="71">
        <v>0.38135593220338998</v>
      </c>
      <c r="AG65" s="71">
        <v>1.1111111111111099E-2</v>
      </c>
      <c r="AH65" s="71">
        <v>4.81481481481481E-2</v>
      </c>
      <c r="AI65" s="71">
        <v>4.0740740740740702E-2</v>
      </c>
      <c r="AJ65" s="71">
        <v>4.4444444444444398E-2</v>
      </c>
      <c r="AK65" s="71">
        <v>0.33703703703703702</v>
      </c>
      <c r="AL65" s="71">
        <v>0.203703703703704</v>
      </c>
      <c r="AM65" s="71">
        <v>0.31481481481481499</v>
      </c>
    </row>
    <row r="66" spans="2:39">
      <c r="B66" s="423"/>
      <c r="C66" s="381" t="s">
        <v>159</v>
      </c>
      <c r="D66" s="68">
        <v>41</v>
      </c>
      <c r="E66" s="68">
        <v>33</v>
      </c>
      <c r="F66" s="68">
        <v>33</v>
      </c>
      <c r="G66" s="68">
        <v>23</v>
      </c>
      <c r="H66" s="68">
        <v>51</v>
      </c>
      <c r="I66" s="68">
        <v>1</v>
      </c>
      <c r="K66" s="68">
        <v>48</v>
      </c>
      <c r="L66" s="68">
        <v>31</v>
      </c>
      <c r="M66" s="68">
        <v>33</v>
      </c>
      <c r="N66" s="68">
        <v>24</v>
      </c>
      <c r="O66" s="68">
        <v>32</v>
      </c>
      <c r="P66" s="68">
        <v>0</v>
      </c>
      <c r="R66" s="68">
        <v>54</v>
      </c>
      <c r="S66" s="68">
        <v>32</v>
      </c>
      <c r="T66" s="68">
        <v>35</v>
      </c>
      <c r="U66" s="68">
        <v>21</v>
      </c>
      <c r="V66" s="68">
        <v>17</v>
      </c>
      <c r="W66" s="68">
        <v>4</v>
      </c>
      <c r="Y66" s="68">
        <v>55</v>
      </c>
      <c r="Z66" s="68">
        <v>31</v>
      </c>
      <c r="AA66" s="68">
        <v>32</v>
      </c>
      <c r="AB66" s="68">
        <v>13</v>
      </c>
      <c r="AC66" s="68">
        <v>10</v>
      </c>
      <c r="AD66" s="68">
        <v>4</v>
      </c>
      <c r="AE66" s="68">
        <v>1</v>
      </c>
      <c r="AG66" s="68">
        <v>47</v>
      </c>
      <c r="AH66" s="68">
        <v>34</v>
      </c>
      <c r="AI66" s="68">
        <v>40</v>
      </c>
      <c r="AJ66" s="68">
        <v>10</v>
      </c>
      <c r="AK66" s="68">
        <v>7</v>
      </c>
      <c r="AL66" s="68">
        <v>4</v>
      </c>
      <c r="AM66" s="68">
        <v>0</v>
      </c>
    </row>
    <row r="67" spans="2:39">
      <c r="B67" s="423"/>
      <c r="C67" s="395"/>
      <c r="D67" s="71">
        <v>0.225274725274725</v>
      </c>
      <c r="E67" s="71">
        <v>0.18131868131868101</v>
      </c>
      <c r="F67" s="71">
        <v>0.18131868131868101</v>
      </c>
      <c r="G67" s="71">
        <v>0.12637362637362601</v>
      </c>
      <c r="H67" s="71">
        <v>0.28021978021978</v>
      </c>
      <c r="I67" s="72">
        <v>5.4945054945054897E-3</v>
      </c>
      <c r="K67" s="71">
        <v>0.28571428571428598</v>
      </c>
      <c r="L67" s="71">
        <v>0.18452380952381001</v>
      </c>
      <c r="M67" s="71">
        <v>0.19642857142857101</v>
      </c>
      <c r="N67" s="71">
        <v>0.14285714285714299</v>
      </c>
      <c r="O67" s="71">
        <v>0.19047619047618999</v>
      </c>
      <c r="P67" s="71">
        <v>0</v>
      </c>
      <c r="R67" s="71">
        <v>0.33128834355828202</v>
      </c>
      <c r="S67" s="71">
        <v>0.19631901840490801</v>
      </c>
      <c r="T67" s="71">
        <v>0.214723926380368</v>
      </c>
      <c r="U67" s="71">
        <v>0.128834355828221</v>
      </c>
      <c r="V67" s="71">
        <v>0.104294478527607</v>
      </c>
      <c r="W67" s="71">
        <v>2.4539877300613501E-2</v>
      </c>
      <c r="Y67" s="71">
        <v>0.37671232876712302</v>
      </c>
      <c r="Z67" s="71">
        <v>0.21232876712328799</v>
      </c>
      <c r="AA67" s="71">
        <v>0.219178082191781</v>
      </c>
      <c r="AB67" s="71">
        <v>8.9041095890410996E-2</v>
      </c>
      <c r="AC67" s="71">
        <v>6.8493150684931503E-2</v>
      </c>
      <c r="AD67" s="71">
        <v>2.7397260273972601E-2</v>
      </c>
      <c r="AE67" s="72">
        <v>6.8493150684931503E-3</v>
      </c>
      <c r="AG67" s="71">
        <v>0.33098591549295803</v>
      </c>
      <c r="AH67" s="71">
        <v>0.23943661971831001</v>
      </c>
      <c r="AI67" s="71">
        <v>0.28169014084506999</v>
      </c>
      <c r="AJ67" s="71">
        <v>7.0422535211267595E-2</v>
      </c>
      <c r="AK67" s="71">
        <v>4.92957746478873E-2</v>
      </c>
      <c r="AL67" s="71">
        <v>2.8169014084507001E-2</v>
      </c>
      <c r="AM67" s="71">
        <v>0</v>
      </c>
    </row>
    <row r="68" spans="2:39">
      <c r="B68" s="423"/>
      <c r="C68" s="381" t="s">
        <v>160</v>
      </c>
      <c r="D68" s="68">
        <v>3</v>
      </c>
      <c r="E68" s="68">
        <v>2</v>
      </c>
      <c r="F68" s="68">
        <v>2</v>
      </c>
      <c r="G68" s="68">
        <v>5</v>
      </c>
      <c r="H68" s="68">
        <v>24</v>
      </c>
      <c r="I68" s="68">
        <v>0</v>
      </c>
      <c r="K68" s="68">
        <v>2</v>
      </c>
      <c r="L68" s="68">
        <v>3</v>
      </c>
      <c r="M68" s="68">
        <v>5</v>
      </c>
      <c r="N68" s="68">
        <v>5</v>
      </c>
      <c r="O68" s="68">
        <v>21</v>
      </c>
      <c r="P68" s="68">
        <v>1</v>
      </c>
      <c r="R68" s="68">
        <v>1</v>
      </c>
      <c r="S68" s="68">
        <v>1</v>
      </c>
      <c r="T68" s="68">
        <v>2</v>
      </c>
      <c r="U68" s="68">
        <v>5</v>
      </c>
      <c r="V68" s="68">
        <v>12</v>
      </c>
      <c r="W68" s="68">
        <v>2</v>
      </c>
      <c r="Y68" s="68">
        <v>0</v>
      </c>
      <c r="Z68" s="68">
        <v>8</v>
      </c>
      <c r="AA68" s="68">
        <v>3</v>
      </c>
      <c r="AB68" s="68">
        <v>9</v>
      </c>
      <c r="AC68" s="68">
        <v>11</v>
      </c>
      <c r="AD68" s="68">
        <v>2</v>
      </c>
      <c r="AE68" s="68">
        <v>3</v>
      </c>
      <c r="AG68" s="68">
        <v>4</v>
      </c>
      <c r="AH68" s="68">
        <v>6</v>
      </c>
      <c r="AI68" s="68">
        <v>5</v>
      </c>
      <c r="AJ68" s="68">
        <v>7</v>
      </c>
      <c r="AK68" s="68">
        <v>7</v>
      </c>
      <c r="AL68" s="68">
        <v>6</v>
      </c>
      <c r="AM68" s="68">
        <v>0</v>
      </c>
    </row>
    <row r="69" spans="2:39">
      <c r="B69" s="423"/>
      <c r="C69" s="395"/>
      <c r="D69" s="71">
        <v>8.3333333333333301E-2</v>
      </c>
      <c r="E69" s="71">
        <v>5.5555555555555601E-2</v>
      </c>
      <c r="F69" s="71">
        <v>5.5555555555555601E-2</v>
      </c>
      <c r="G69" s="71">
        <v>0.13888888888888901</v>
      </c>
      <c r="H69" s="71">
        <v>0.66666666666666696</v>
      </c>
      <c r="I69" s="71">
        <v>0</v>
      </c>
      <c r="K69" s="71">
        <v>5.4054054054054099E-2</v>
      </c>
      <c r="L69" s="71">
        <v>8.1081081081081099E-2</v>
      </c>
      <c r="M69" s="71">
        <v>0.135135135135135</v>
      </c>
      <c r="N69" s="71">
        <v>0.135135135135135</v>
      </c>
      <c r="O69" s="71">
        <v>0.56756756756756799</v>
      </c>
      <c r="P69" s="71">
        <v>2.7027027027027001E-2</v>
      </c>
      <c r="R69" s="71">
        <v>4.3478260869565202E-2</v>
      </c>
      <c r="S69" s="71">
        <v>4.3478260869565202E-2</v>
      </c>
      <c r="T69" s="71">
        <v>8.6956521739130405E-2</v>
      </c>
      <c r="U69" s="71">
        <v>0.217391304347826</v>
      </c>
      <c r="V69" s="71">
        <v>0.52173913043478304</v>
      </c>
      <c r="W69" s="71">
        <v>8.6956521739130405E-2</v>
      </c>
      <c r="Y69" s="71">
        <v>0</v>
      </c>
      <c r="Z69" s="71">
        <v>0.22222222222222199</v>
      </c>
      <c r="AA69" s="71">
        <v>8.3333333333333301E-2</v>
      </c>
      <c r="AB69" s="71">
        <v>0.25</v>
      </c>
      <c r="AC69" s="71">
        <v>0.30555555555555602</v>
      </c>
      <c r="AD69" s="71">
        <v>5.5555555555555601E-2</v>
      </c>
      <c r="AE69" s="71">
        <v>8.3333333333333301E-2</v>
      </c>
      <c r="AG69" s="71">
        <v>0.114285714285714</v>
      </c>
      <c r="AH69" s="71">
        <v>0.17142857142857101</v>
      </c>
      <c r="AI69" s="71">
        <v>0.14285714285714299</v>
      </c>
      <c r="AJ69" s="71">
        <v>0.2</v>
      </c>
      <c r="AK69" s="71">
        <v>0.2</v>
      </c>
      <c r="AL69" s="71">
        <v>0.17142857142857101</v>
      </c>
      <c r="AM69" s="71">
        <v>0</v>
      </c>
    </row>
    <row r="70" spans="2:39">
      <c r="B70" s="423"/>
      <c r="C70" s="381" t="s">
        <v>83</v>
      </c>
      <c r="D70" s="68">
        <v>3</v>
      </c>
      <c r="E70" s="68">
        <v>3</v>
      </c>
      <c r="F70" s="68">
        <v>6</v>
      </c>
      <c r="G70" s="68">
        <v>4</v>
      </c>
      <c r="H70" s="68">
        <v>63</v>
      </c>
      <c r="I70" s="68">
        <v>11</v>
      </c>
      <c r="K70" s="68">
        <v>5</v>
      </c>
      <c r="L70" s="68">
        <v>12</v>
      </c>
      <c r="M70" s="68">
        <v>2</v>
      </c>
      <c r="N70" s="68">
        <v>4</v>
      </c>
      <c r="O70" s="68">
        <v>54</v>
      </c>
      <c r="P70" s="68">
        <v>9</v>
      </c>
      <c r="R70" s="68">
        <v>8</v>
      </c>
      <c r="S70" s="68">
        <v>4</v>
      </c>
      <c r="T70" s="68">
        <v>17</v>
      </c>
      <c r="U70" s="68">
        <v>8</v>
      </c>
      <c r="V70" s="68">
        <v>44</v>
      </c>
      <c r="W70" s="68">
        <v>12</v>
      </c>
      <c r="Y70" s="68">
        <v>4</v>
      </c>
      <c r="Z70" s="68">
        <v>11</v>
      </c>
      <c r="AA70" s="68">
        <v>6</v>
      </c>
      <c r="AB70" s="68">
        <v>11</v>
      </c>
      <c r="AC70" s="68">
        <v>30</v>
      </c>
      <c r="AD70" s="68">
        <v>11</v>
      </c>
      <c r="AE70" s="68">
        <v>5</v>
      </c>
      <c r="AG70" s="68">
        <v>5</v>
      </c>
      <c r="AH70" s="68">
        <v>7</v>
      </c>
      <c r="AI70" s="68">
        <v>6</v>
      </c>
      <c r="AJ70" s="68">
        <v>9</v>
      </c>
      <c r="AK70" s="68">
        <v>21</v>
      </c>
      <c r="AL70" s="68">
        <v>10</v>
      </c>
      <c r="AM70" s="68">
        <v>12</v>
      </c>
    </row>
    <row r="71" spans="2:39">
      <c r="B71" s="423"/>
      <c r="C71" s="395"/>
      <c r="D71" s="71">
        <v>3.3333333333333298E-2</v>
      </c>
      <c r="E71" s="71">
        <v>3.3333333333333298E-2</v>
      </c>
      <c r="F71" s="71">
        <v>6.6666666666666693E-2</v>
      </c>
      <c r="G71" s="71">
        <v>4.4444444444444398E-2</v>
      </c>
      <c r="H71" s="71">
        <v>0.7</v>
      </c>
      <c r="I71" s="71">
        <v>0.122222222222222</v>
      </c>
      <c r="K71" s="71">
        <v>5.8139534883720902E-2</v>
      </c>
      <c r="L71" s="71">
        <v>0.13953488372093001</v>
      </c>
      <c r="M71" s="71">
        <v>2.32558139534884E-2</v>
      </c>
      <c r="N71" s="71">
        <v>4.6511627906976702E-2</v>
      </c>
      <c r="O71" s="71">
        <v>0.62790697674418605</v>
      </c>
      <c r="P71" s="71">
        <v>0.104651162790698</v>
      </c>
      <c r="R71" s="71">
        <v>8.6021505376344107E-2</v>
      </c>
      <c r="S71" s="71">
        <v>4.3010752688171998E-2</v>
      </c>
      <c r="T71" s="71">
        <v>0.18279569892473099</v>
      </c>
      <c r="U71" s="71">
        <v>8.6021505376344107E-2</v>
      </c>
      <c r="V71" s="71">
        <v>0.473118279569892</v>
      </c>
      <c r="W71" s="71">
        <v>0.12903225806451599</v>
      </c>
      <c r="Y71" s="71">
        <v>5.1282051282051301E-2</v>
      </c>
      <c r="Z71" s="71">
        <v>0.141025641025641</v>
      </c>
      <c r="AA71" s="71">
        <v>7.69230769230769E-2</v>
      </c>
      <c r="AB71" s="71">
        <v>0.141025641025641</v>
      </c>
      <c r="AC71" s="71">
        <v>0.38461538461538503</v>
      </c>
      <c r="AD71" s="71">
        <v>0.141025641025641</v>
      </c>
      <c r="AE71" s="71">
        <v>6.4102564102564097E-2</v>
      </c>
      <c r="AG71" s="71">
        <v>7.1428571428571397E-2</v>
      </c>
      <c r="AH71" s="71">
        <v>0.1</v>
      </c>
      <c r="AI71" s="71">
        <v>8.5714285714285701E-2</v>
      </c>
      <c r="AJ71" s="71">
        <v>0.128571428571429</v>
      </c>
      <c r="AK71" s="71">
        <v>0.3</v>
      </c>
      <c r="AL71" s="71">
        <v>0.14285714285714299</v>
      </c>
      <c r="AM71" s="71">
        <v>0.17142857142857101</v>
      </c>
    </row>
    <row r="72" spans="2:39">
      <c r="C72" s="59"/>
      <c r="D72" s="65"/>
      <c r="K72" s="65"/>
      <c r="R72" s="65"/>
      <c r="Y72" s="65"/>
      <c r="AG72" s="65"/>
    </row>
    <row r="73" spans="2:39">
      <c r="B73" s="423" t="s">
        <v>101</v>
      </c>
      <c r="C73" s="391" t="s">
        <v>161</v>
      </c>
      <c r="D73" s="68">
        <v>24</v>
      </c>
      <c r="E73" s="68">
        <v>23</v>
      </c>
      <c r="F73" s="68">
        <v>16</v>
      </c>
      <c r="G73" s="68">
        <v>17</v>
      </c>
      <c r="H73" s="68">
        <v>55</v>
      </c>
      <c r="I73" s="68">
        <v>4</v>
      </c>
      <c r="K73" s="68">
        <v>14</v>
      </c>
      <c r="L73" s="68">
        <v>23</v>
      </c>
      <c r="M73" s="68">
        <v>20</v>
      </c>
      <c r="N73" s="68">
        <v>12</v>
      </c>
      <c r="O73" s="68">
        <v>47</v>
      </c>
      <c r="P73" s="68">
        <v>1</v>
      </c>
      <c r="R73" s="68">
        <v>21</v>
      </c>
      <c r="S73" s="68">
        <v>22</v>
      </c>
      <c r="T73" s="68">
        <v>22</v>
      </c>
      <c r="U73" s="68">
        <v>13</v>
      </c>
      <c r="V73" s="68">
        <v>29</v>
      </c>
      <c r="W73" s="68">
        <v>3</v>
      </c>
      <c r="Y73" s="68">
        <v>28</v>
      </c>
      <c r="Z73" s="68">
        <v>29</v>
      </c>
      <c r="AA73" s="68">
        <v>18</v>
      </c>
      <c r="AB73" s="68">
        <v>17</v>
      </c>
      <c r="AC73" s="68">
        <v>18</v>
      </c>
      <c r="AD73" s="68">
        <v>10</v>
      </c>
      <c r="AE73" s="68">
        <v>3</v>
      </c>
      <c r="AG73" s="68">
        <v>34</v>
      </c>
      <c r="AH73" s="68">
        <v>35</v>
      </c>
      <c r="AI73" s="68">
        <v>19</v>
      </c>
      <c r="AJ73" s="68">
        <v>7</v>
      </c>
      <c r="AK73" s="68">
        <v>15</v>
      </c>
      <c r="AL73" s="68">
        <v>7</v>
      </c>
      <c r="AM73" s="68">
        <v>1</v>
      </c>
    </row>
    <row r="74" spans="2:39">
      <c r="B74" s="423"/>
      <c r="C74" s="390"/>
      <c r="D74" s="71">
        <v>0.17266187050359699</v>
      </c>
      <c r="E74" s="71">
        <v>0.16546762589928099</v>
      </c>
      <c r="F74" s="71">
        <v>0.115107913669065</v>
      </c>
      <c r="G74" s="71">
        <v>0.12230215827338101</v>
      </c>
      <c r="H74" s="71">
        <v>0.39568345323741</v>
      </c>
      <c r="I74" s="71">
        <v>2.8776978417266199E-2</v>
      </c>
      <c r="K74" s="71">
        <v>0.11965811965812</v>
      </c>
      <c r="L74" s="71">
        <v>0.19658119658119699</v>
      </c>
      <c r="M74" s="71">
        <v>0.170940170940171</v>
      </c>
      <c r="N74" s="71">
        <v>0.102564102564103</v>
      </c>
      <c r="O74" s="71">
        <v>0.401709401709402</v>
      </c>
      <c r="P74" s="72">
        <v>8.5470085470085496E-3</v>
      </c>
      <c r="R74" s="71">
        <v>0.190909090909091</v>
      </c>
      <c r="S74" s="71">
        <v>0.2</v>
      </c>
      <c r="T74" s="71">
        <v>0.2</v>
      </c>
      <c r="U74" s="71">
        <v>0.118181818181818</v>
      </c>
      <c r="V74" s="71">
        <v>0.263636363636364</v>
      </c>
      <c r="W74" s="71">
        <v>2.7272727272727299E-2</v>
      </c>
      <c r="Y74" s="71">
        <v>0.22764227642276399</v>
      </c>
      <c r="Z74" s="71">
        <v>0.23577235772357699</v>
      </c>
      <c r="AA74" s="71">
        <v>0.146341463414634</v>
      </c>
      <c r="AB74" s="71">
        <v>0.138211382113821</v>
      </c>
      <c r="AC74" s="71">
        <v>0.146341463414634</v>
      </c>
      <c r="AD74" s="71">
        <v>8.1300813008130093E-2</v>
      </c>
      <c r="AE74" s="71">
        <v>2.4390243902439001E-2</v>
      </c>
      <c r="AG74" s="71">
        <v>0.28813559322033899</v>
      </c>
      <c r="AH74" s="71">
        <v>0.29661016949152502</v>
      </c>
      <c r="AI74" s="71">
        <v>0.161016949152542</v>
      </c>
      <c r="AJ74" s="71">
        <v>5.93220338983051E-2</v>
      </c>
      <c r="AK74" s="71">
        <v>0.12711864406779699</v>
      </c>
      <c r="AL74" s="71">
        <v>5.93220338983051E-2</v>
      </c>
      <c r="AM74" s="72">
        <v>8.4745762711864406E-3</v>
      </c>
    </row>
    <row r="75" spans="2:39">
      <c r="B75" s="423"/>
      <c r="C75" s="392" t="s">
        <v>162</v>
      </c>
      <c r="D75" s="68">
        <v>12</v>
      </c>
      <c r="E75" s="68">
        <v>10</v>
      </c>
      <c r="F75" s="68">
        <v>13</v>
      </c>
      <c r="G75" s="68">
        <v>12</v>
      </c>
      <c r="H75" s="68">
        <v>54</v>
      </c>
      <c r="I75" s="68">
        <v>4</v>
      </c>
      <c r="K75" s="68">
        <v>12</v>
      </c>
      <c r="L75" s="68">
        <v>9</v>
      </c>
      <c r="M75" s="68">
        <v>4</v>
      </c>
      <c r="N75" s="68">
        <v>15</v>
      </c>
      <c r="O75" s="68">
        <v>30</v>
      </c>
      <c r="P75" s="68">
        <v>2</v>
      </c>
      <c r="R75" s="68">
        <v>12</v>
      </c>
      <c r="S75" s="68">
        <v>11</v>
      </c>
      <c r="T75" s="68">
        <v>14</v>
      </c>
      <c r="U75" s="68">
        <v>15</v>
      </c>
      <c r="V75" s="68">
        <v>25</v>
      </c>
      <c r="W75" s="68">
        <v>2</v>
      </c>
      <c r="Y75" s="68">
        <v>14</v>
      </c>
      <c r="Z75" s="68">
        <v>17</v>
      </c>
      <c r="AA75" s="68">
        <v>15</v>
      </c>
      <c r="AB75" s="68">
        <v>9</v>
      </c>
      <c r="AC75" s="68">
        <v>21</v>
      </c>
      <c r="AD75" s="68">
        <v>9</v>
      </c>
      <c r="AE75" s="68">
        <v>10</v>
      </c>
      <c r="AG75" s="68">
        <v>17</v>
      </c>
      <c r="AH75" s="68">
        <v>14</v>
      </c>
      <c r="AI75" s="68">
        <v>16</v>
      </c>
      <c r="AJ75" s="68">
        <v>12</v>
      </c>
      <c r="AK75" s="68">
        <v>11</v>
      </c>
      <c r="AL75" s="68">
        <v>10</v>
      </c>
      <c r="AM75" s="68">
        <v>1</v>
      </c>
    </row>
    <row r="76" spans="2:39">
      <c r="B76" s="423"/>
      <c r="C76" s="390"/>
      <c r="D76" s="71">
        <v>0.114285714285714</v>
      </c>
      <c r="E76" s="71">
        <v>9.5238095238095205E-2</v>
      </c>
      <c r="F76" s="71">
        <v>0.12380952380952399</v>
      </c>
      <c r="G76" s="71">
        <v>0.114285714285714</v>
      </c>
      <c r="H76" s="71">
        <v>0.51428571428571401</v>
      </c>
      <c r="I76" s="71">
        <v>3.8095238095238099E-2</v>
      </c>
      <c r="K76" s="71">
        <v>0.16666666666666699</v>
      </c>
      <c r="L76" s="71">
        <v>0.125</v>
      </c>
      <c r="M76" s="71">
        <v>5.5555555555555601E-2</v>
      </c>
      <c r="N76" s="71">
        <v>0.20833333333333301</v>
      </c>
      <c r="O76" s="71">
        <v>0.41666666666666702</v>
      </c>
      <c r="P76" s="71">
        <v>2.7777777777777801E-2</v>
      </c>
      <c r="R76" s="71">
        <v>0.151898734177215</v>
      </c>
      <c r="S76" s="71">
        <v>0.139240506329114</v>
      </c>
      <c r="T76" s="71">
        <v>0.177215189873418</v>
      </c>
      <c r="U76" s="71">
        <v>0.189873417721519</v>
      </c>
      <c r="V76" s="71">
        <v>0.316455696202532</v>
      </c>
      <c r="W76" s="71">
        <v>2.53164556962025E-2</v>
      </c>
      <c r="Y76" s="71">
        <v>0.14736842105263201</v>
      </c>
      <c r="Z76" s="71">
        <v>0.17894736842105299</v>
      </c>
      <c r="AA76" s="71">
        <v>0.157894736842105</v>
      </c>
      <c r="AB76" s="71">
        <v>9.4736842105263203E-2</v>
      </c>
      <c r="AC76" s="71">
        <v>0.221052631578947</v>
      </c>
      <c r="AD76" s="71">
        <v>9.4736842105263203E-2</v>
      </c>
      <c r="AE76" s="71">
        <v>0.105263157894737</v>
      </c>
      <c r="AG76" s="71">
        <v>0.209876543209877</v>
      </c>
      <c r="AH76" s="71">
        <v>0.172839506172839</v>
      </c>
      <c r="AI76" s="71">
        <v>0.19753086419753099</v>
      </c>
      <c r="AJ76" s="71">
        <v>0.148148148148148</v>
      </c>
      <c r="AK76" s="71">
        <v>0.13580246913580199</v>
      </c>
      <c r="AL76" s="71">
        <v>0.12345679012345701</v>
      </c>
      <c r="AM76" s="71">
        <v>1.2345679012345699E-2</v>
      </c>
    </row>
    <row r="77" spans="2:39">
      <c r="B77" s="423"/>
      <c r="C77" s="392" t="s">
        <v>163</v>
      </c>
      <c r="D77" s="68">
        <v>2</v>
      </c>
      <c r="E77" s="68">
        <v>2</v>
      </c>
      <c r="F77" s="68">
        <v>2</v>
      </c>
      <c r="G77" s="68">
        <v>3</v>
      </c>
      <c r="H77" s="68">
        <v>30</v>
      </c>
      <c r="I77" s="68">
        <v>5</v>
      </c>
      <c r="K77" s="68">
        <v>0</v>
      </c>
      <c r="L77" s="68">
        <v>2</v>
      </c>
      <c r="M77" s="68">
        <v>2</v>
      </c>
      <c r="N77" s="68">
        <v>2</v>
      </c>
      <c r="O77" s="68">
        <v>16</v>
      </c>
      <c r="P77" s="68">
        <v>4</v>
      </c>
      <c r="R77" s="68">
        <v>1</v>
      </c>
      <c r="S77" s="68">
        <v>5</v>
      </c>
      <c r="T77" s="68">
        <v>6</v>
      </c>
      <c r="U77" s="68">
        <v>3</v>
      </c>
      <c r="V77" s="68">
        <v>12</v>
      </c>
      <c r="W77" s="68">
        <v>7</v>
      </c>
      <c r="Y77" s="68">
        <v>1</v>
      </c>
      <c r="Z77" s="68">
        <v>2</v>
      </c>
      <c r="AA77" s="68">
        <v>5</v>
      </c>
      <c r="AB77" s="68">
        <v>1</v>
      </c>
      <c r="AC77" s="68">
        <v>9</v>
      </c>
      <c r="AD77" s="68">
        <v>8</v>
      </c>
      <c r="AE77" s="68">
        <v>3</v>
      </c>
      <c r="AG77" s="68">
        <v>2</v>
      </c>
      <c r="AH77" s="68">
        <v>2</v>
      </c>
      <c r="AI77" s="68">
        <v>2</v>
      </c>
      <c r="AJ77" s="68">
        <v>0</v>
      </c>
      <c r="AK77" s="68">
        <v>4</v>
      </c>
      <c r="AL77" s="68">
        <v>2</v>
      </c>
      <c r="AM77" s="68">
        <v>1</v>
      </c>
    </row>
    <row r="78" spans="2:39">
      <c r="B78" s="423"/>
      <c r="C78" s="390"/>
      <c r="D78" s="71">
        <v>4.5454545454545497E-2</v>
      </c>
      <c r="E78" s="71">
        <v>4.5454545454545497E-2</v>
      </c>
      <c r="F78" s="71">
        <v>4.5454545454545497E-2</v>
      </c>
      <c r="G78" s="71">
        <v>6.8181818181818205E-2</v>
      </c>
      <c r="H78" s="71">
        <v>0.68181818181818199</v>
      </c>
      <c r="I78" s="71">
        <v>0.11363636363636399</v>
      </c>
      <c r="K78" s="71">
        <v>0</v>
      </c>
      <c r="L78" s="71">
        <v>7.69230769230769E-2</v>
      </c>
      <c r="M78" s="71">
        <v>7.69230769230769E-2</v>
      </c>
      <c r="N78" s="71">
        <v>7.69230769230769E-2</v>
      </c>
      <c r="O78" s="71">
        <v>0.61538461538461497</v>
      </c>
      <c r="P78" s="71">
        <v>0.15384615384615399</v>
      </c>
      <c r="R78" s="71">
        <v>2.9411764705882401E-2</v>
      </c>
      <c r="S78" s="71">
        <v>0.14705882352941199</v>
      </c>
      <c r="T78" s="71">
        <v>0.17647058823529399</v>
      </c>
      <c r="U78" s="71">
        <v>8.8235294117647106E-2</v>
      </c>
      <c r="V78" s="71">
        <v>0.35294117647058798</v>
      </c>
      <c r="W78" s="71">
        <v>0.20588235294117599</v>
      </c>
      <c r="Y78" s="71">
        <v>3.4482758620689703E-2</v>
      </c>
      <c r="Z78" s="71">
        <v>6.8965517241379296E-2</v>
      </c>
      <c r="AA78" s="71">
        <v>0.17241379310344801</v>
      </c>
      <c r="AB78" s="71">
        <v>3.4482758620689703E-2</v>
      </c>
      <c r="AC78" s="71">
        <v>0.31034482758620702</v>
      </c>
      <c r="AD78" s="71">
        <v>0.27586206896551702</v>
      </c>
      <c r="AE78" s="71">
        <v>0.10344827586206901</v>
      </c>
      <c r="AG78" s="71">
        <v>0.15384615384615399</v>
      </c>
      <c r="AH78" s="71">
        <v>0.15384615384615399</v>
      </c>
      <c r="AI78" s="71">
        <v>0.15384615384615399</v>
      </c>
      <c r="AJ78" s="71">
        <v>0</v>
      </c>
      <c r="AK78" s="71">
        <v>0.30769230769230799</v>
      </c>
      <c r="AL78" s="71">
        <v>0.15384615384615399</v>
      </c>
      <c r="AM78" s="71">
        <v>7.69230769230769E-2</v>
      </c>
    </row>
    <row r="79" spans="2:39">
      <c r="B79" s="423"/>
      <c r="C79" s="392" t="s">
        <v>164</v>
      </c>
      <c r="D79" s="68">
        <v>54</v>
      </c>
      <c r="E79" s="68">
        <v>53</v>
      </c>
      <c r="F79" s="68">
        <v>56</v>
      </c>
      <c r="G79" s="68">
        <v>40</v>
      </c>
      <c r="H79" s="68">
        <v>161</v>
      </c>
      <c r="I79" s="68">
        <v>19</v>
      </c>
      <c r="K79" s="68">
        <v>63</v>
      </c>
      <c r="L79" s="68">
        <v>56</v>
      </c>
      <c r="M79" s="68">
        <v>52</v>
      </c>
      <c r="N79" s="68">
        <v>45</v>
      </c>
      <c r="O79" s="68">
        <v>164</v>
      </c>
      <c r="P79" s="68">
        <v>7</v>
      </c>
      <c r="R79" s="68">
        <v>75</v>
      </c>
      <c r="S79" s="68">
        <v>71</v>
      </c>
      <c r="T79" s="68">
        <v>66</v>
      </c>
      <c r="U79" s="68">
        <v>46</v>
      </c>
      <c r="V79" s="68">
        <v>135</v>
      </c>
      <c r="W79" s="68">
        <v>6</v>
      </c>
      <c r="Y79" s="68">
        <v>70</v>
      </c>
      <c r="Z79" s="68">
        <v>65</v>
      </c>
      <c r="AA79" s="68">
        <v>63</v>
      </c>
      <c r="AB79" s="68">
        <v>48</v>
      </c>
      <c r="AC79" s="68">
        <v>93</v>
      </c>
      <c r="AD79" s="68">
        <v>30</v>
      </c>
      <c r="AE79" s="68">
        <v>21</v>
      </c>
      <c r="AG79" s="68">
        <v>93</v>
      </c>
      <c r="AH79" s="68">
        <v>69</v>
      </c>
      <c r="AI79" s="68">
        <v>53</v>
      </c>
      <c r="AJ79" s="68">
        <v>50</v>
      </c>
      <c r="AK79" s="68">
        <v>48</v>
      </c>
      <c r="AL79" s="68">
        <v>19</v>
      </c>
      <c r="AM79" s="68">
        <v>15</v>
      </c>
    </row>
    <row r="80" spans="2:39">
      <c r="B80" s="423"/>
      <c r="C80" s="390"/>
      <c r="D80" s="71">
        <v>0.14099216710182799</v>
      </c>
      <c r="E80" s="71">
        <v>0.138381201044386</v>
      </c>
      <c r="F80" s="71">
        <v>0.14621409921671</v>
      </c>
      <c r="G80" s="71">
        <v>0.10443864229765</v>
      </c>
      <c r="H80" s="71">
        <v>0.42036553524804199</v>
      </c>
      <c r="I80" s="71">
        <v>4.9608355091383803E-2</v>
      </c>
      <c r="K80" s="71">
        <v>0.162790697674419</v>
      </c>
      <c r="L80" s="71">
        <v>0.144702842377261</v>
      </c>
      <c r="M80" s="71">
        <v>0.13436692506459899</v>
      </c>
      <c r="N80" s="71">
        <v>0.116279069767442</v>
      </c>
      <c r="O80" s="71">
        <v>0.42377260981912102</v>
      </c>
      <c r="P80" s="71">
        <v>1.8087855297157601E-2</v>
      </c>
      <c r="R80" s="71">
        <v>0.18796992481203001</v>
      </c>
      <c r="S80" s="71">
        <v>0.17794486215538799</v>
      </c>
      <c r="T80" s="71">
        <v>0.16541353383458601</v>
      </c>
      <c r="U80" s="71">
        <v>0.115288220551378</v>
      </c>
      <c r="V80" s="71">
        <v>0.33834586466165401</v>
      </c>
      <c r="W80" s="71">
        <v>1.50375939849624E-2</v>
      </c>
      <c r="Y80" s="71">
        <v>0.17948717948717899</v>
      </c>
      <c r="Z80" s="71">
        <v>0.16666666666666699</v>
      </c>
      <c r="AA80" s="71">
        <v>0.16153846153846199</v>
      </c>
      <c r="AB80" s="71">
        <v>0.123076923076923</v>
      </c>
      <c r="AC80" s="71">
        <v>0.238461538461538</v>
      </c>
      <c r="AD80" s="71">
        <v>7.69230769230769E-2</v>
      </c>
      <c r="AE80" s="71">
        <v>5.3846153846153898E-2</v>
      </c>
      <c r="AG80" s="71">
        <v>0.26801152737752199</v>
      </c>
      <c r="AH80" s="71">
        <v>0.198847262247839</v>
      </c>
      <c r="AI80" s="71">
        <v>0.15273775216138299</v>
      </c>
      <c r="AJ80" s="71">
        <v>0.144092219020173</v>
      </c>
      <c r="AK80" s="71">
        <v>0.13832853025936601</v>
      </c>
      <c r="AL80" s="71">
        <v>5.4755043227665702E-2</v>
      </c>
      <c r="AM80" s="71">
        <v>4.3227665706051903E-2</v>
      </c>
    </row>
    <row r="81" spans="2:39">
      <c r="C81" s="59"/>
      <c r="D81" s="65"/>
      <c r="K81" s="65"/>
      <c r="R81" s="65"/>
      <c r="Y81" s="65"/>
      <c r="AG81" s="65"/>
    </row>
    <row r="82" spans="2:39">
      <c r="B82" s="423" t="s">
        <v>148</v>
      </c>
      <c r="C82" s="403" t="s">
        <v>165</v>
      </c>
      <c r="D82" s="68">
        <v>16</v>
      </c>
      <c r="E82" s="68">
        <v>10</v>
      </c>
      <c r="F82" s="68">
        <v>8</v>
      </c>
      <c r="G82" s="68">
        <v>6</v>
      </c>
      <c r="H82" s="68">
        <v>10</v>
      </c>
      <c r="I82" s="68">
        <v>2</v>
      </c>
      <c r="K82" s="68">
        <v>15</v>
      </c>
      <c r="L82" s="68">
        <v>9</v>
      </c>
      <c r="M82" s="68">
        <v>10</v>
      </c>
      <c r="N82" s="68">
        <v>4</v>
      </c>
      <c r="O82" s="68">
        <v>10</v>
      </c>
      <c r="P82" s="68">
        <v>0</v>
      </c>
      <c r="R82" s="68">
        <v>19</v>
      </c>
      <c r="S82" s="68">
        <v>7</v>
      </c>
      <c r="T82" s="68">
        <v>1</v>
      </c>
      <c r="U82" s="68">
        <v>3</v>
      </c>
      <c r="V82" s="68">
        <v>11</v>
      </c>
      <c r="W82" s="68">
        <v>2</v>
      </c>
      <c r="Y82" s="68">
        <v>12</v>
      </c>
      <c r="Z82" s="68">
        <v>9</v>
      </c>
      <c r="AA82" s="68">
        <v>8</v>
      </c>
      <c r="AB82" s="68">
        <v>4</v>
      </c>
      <c r="AC82" s="68">
        <v>8</v>
      </c>
      <c r="AD82" s="68">
        <v>2</v>
      </c>
      <c r="AE82" s="68">
        <v>0</v>
      </c>
      <c r="AG82" s="68">
        <v>16</v>
      </c>
      <c r="AH82" s="68">
        <v>12</v>
      </c>
      <c r="AI82" s="68">
        <v>7</v>
      </c>
      <c r="AJ82" s="68">
        <v>5</v>
      </c>
      <c r="AK82" s="68">
        <v>4</v>
      </c>
      <c r="AL82" s="68">
        <v>0</v>
      </c>
      <c r="AM82" s="68">
        <v>0</v>
      </c>
    </row>
    <row r="83" spans="2:39">
      <c r="B83" s="423"/>
      <c r="C83" s="402"/>
      <c r="D83" s="71">
        <v>0.30769230769230799</v>
      </c>
      <c r="E83" s="71">
        <v>0.19230769230769201</v>
      </c>
      <c r="F83" s="71">
        <v>0.15384615384615399</v>
      </c>
      <c r="G83" s="71">
        <v>0.115384615384615</v>
      </c>
      <c r="H83" s="71">
        <v>0.19230769230769201</v>
      </c>
      <c r="I83" s="71">
        <v>3.8461538461538498E-2</v>
      </c>
      <c r="K83" s="71">
        <v>0.3125</v>
      </c>
      <c r="L83" s="71">
        <v>0.1875</v>
      </c>
      <c r="M83" s="71">
        <v>0.20833333333333301</v>
      </c>
      <c r="N83" s="71">
        <v>8.3333333333333301E-2</v>
      </c>
      <c r="O83" s="71">
        <v>0.20833333333333301</v>
      </c>
      <c r="P83" s="71">
        <v>0</v>
      </c>
      <c r="R83" s="71">
        <v>0.44186046511627902</v>
      </c>
      <c r="S83" s="71">
        <v>0.162790697674419</v>
      </c>
      <c r="T83" s="71">
        <v>2.32558139534884E-2</v>
      </c>
      <c r="U83" s="71">
        <v>6.9767441860465101E-2</v>
      </c>
      <c r="V83" s="71">
        <v>0.25581395348837199</v>
      </c>
      <c r="W83" s="71">
        <v>4.6511627906976702E-2</v>
      </c>
      <c r="Y83" s="71">
        <v>0.27906976744186002</v>
      </c>
      <c r="Z83" s="71">
        <v>0.209302325581395</v>
      </c>
      <c r="AA83" s="71">
        <v>0.186046511627907</v>
      </c>
      <c r="AB83" s="71">
        <v>9.3023255813953501E-2</v>
      </c>
      <c r="AC83" s="71">
        <v>0.186046511627907</v>
      </c>
      <c r="AD83" s="71">
        <v>4.6511627906976702E-2</v>
      </c>
      <c r="AE83" s="71">
        <v>0</v>
      </c>
      <c r="AG83" s="71">
        <v>0.36363636363636398</v>
      </c>
      <c r="AH83" s="71">
        <v>0.27272727272727298</v>
      </c>
      <c r="AI83" s="71">
        <v>0.15909090909090901</v>
      </c>
      <c r="AJ83" s="71">
        <v>0.11363636363636399</v>
      </c>
      <c r="AK83" s="71">
        <v>9.0909090909090898E-2</v>
      </c>
      <c r="AL83" s="71">
        <v>0</v>
      </c>
      <c r="AM83" s="71">
        <v>0</v>
      </c>
    </row>
    <row r="84" spans="2:39">
      <c r="B84" s="423"/>
      <c r="C84" s="401" t="s">
        <v>166</v>
      </c>
      <c r="D84" s="68">
        <v>9</v>
      </c>
      <c r="E84" s="68">
        <v>10</v>
      </c>
      <c r="F84" s="68">
        <v>12</v>
      </c>
      <c r="G84" s="68">
        <v>9</v>
      </c>
      <c r="H84" s="68">
        <v>50</v>
      </c>
      <c r="I84" s="68">
        <v>4</v>
      </c>
      <c r="K84" s="68">
        <v>16</v>
      </c>
      <c r="L84" s="68">
        <v>11</v>
      </c>
      <c r="M84" s="68">
        <v>11</v>
      </c>
      <c r="N84" s="68">
        <v>14</v>
      </c>
      <c r="O84" s="68">
        <v>24</v>
      </c>
      <c r="P84" s="68">
        <v>1</v>
      </c>
      <c r="R84" s="68">
        <v>22</v>
      </c>
      <c r="S84" s="68">
        <v>13</v>
      </c>
      <c r="T84" s="68">
        <v>15</v>
      </c>
      <c r="U84" s="68">
        <v>9</v>
      </c>
      <c r="V84" s="68">
        <v>27</v>
      </c>
      <c r="W84" s="68">
        <v>2</v>
      </c>
      <c r="Y84" s="68">
        <v>13</v>
      </c>
      <c r="Z84" s="68">
        <v>22</v>
      </c>
      <c r="AA84" s="68">
        <v>15</v>
      </c>
      <c r="AB84" s="68">
        <v>16</v>
      </c>
      <c r="AC84" s="68">
        <v>21</v>
      </c>
      <c r="AD84" s="68">
        <v>5</v>
      </c>
      <c r="AE84" s="68">
        <v>3</v>
      </c>
      <c r="AG84" s="68">
        <v>24</v>
      </c>
      <c r="AH84" s="68">
        <v>15</v>
      </c>
      <c r="AI84" s="68">
        <v>12</v>
      </c>
      <c r="AJ84" s="68">
        <v>12</v>
      </c>
      <c r="AK84" s="68">
        <v>11</v>
      </c>
      <c r="AL84" s="68">
        <v>8</v>
      </c>
      <c r="AM84" s="68">
        <v>1</v>
      </c>
    </row>
    <row r="85" spans="2:39">
      <c r="B85" s="423"/>
      <c r="C85" s="402"/>
      <c r="D85" s="71">
        <v>9.5744680851063801E-2</v>
      </c>
      <c r="E85" s="71">
        <v>0.10638297872340401</v>
      </c>
      <c r="F85" s="71">
        <v>0.12765957446808501</v>
      </c>
      <c r="G85" s="71">
        <v>9.5744680851063801E-2</v>
      </c>
      <c r="H85" s="71">
        <v>0.53191489361702105</v>
      </c>
      <c r="I85" s="71">
        <v>4.2553191489361701E-2</v>
      </c>
      <c r="K85" s="71">
        <v>0.207792207792208</v>
      </c>
      <c r="L85" s="71">
        <v>0.14285714285714299</v>
      </c>
      <c r="M85" s="71">
        <v>0.14285714285714299</v>
      </c>
      <c r="N85" s="71">
        <v>0.18181818181818199</v>
      </c>
      <c r="O85" s="71">
        <v>0.31168831168831201</v>
      </c>
      <c r="P85" s="71">
        <v>1.2987012987013E-2</v>
      </c>
      <c r="R85" s="71">
        <v>0.25</v>
      </c>
      <c r="S85" s="71">
        <v>0.14772727272727301</v>
      </c>
      <c r="T85" s="71">
        <v>0.170454545454545</v>
      </c>
      <c r="U85" s="71">
        <v>0.102272727272727</v>
      </c>
      <c r="V85" s="71">
        <v>0.30681818181818199</v>
      </c>
      <c r="W85" s="71">
        <v>2.27272727272727E-2</v>
      </c>
      <c r="Y85" s="71">
        <v>0.13684210526315799</v>
      </c>
      <c r="Z85" s="71">
        <v>0.231578947368421</v>
      </c>
      <c r="AA85" s="71">
        <v>0.157894736842105</v>
      </c>
      <c r="AB85" s="71">
        <v>0.168421052631579</v>
      </c>
      <c r="AC85" s="71">
        <v>0.221052631578947</v>
      </c>
      <c r="AD85" s="71">
        <v>5.2631578947368397E-2</v>
      </c>
      <c r="AE85" s="71">
        <v>3.1578947368421102E-2</v>
      </c>
      <c r="AG85" s="71">
        <v>0.28915662650602397</v>
      </c>
      <c r="AH85" s="71">
        <v>0.180722891566265</v>
      </c>
      <c r="AI85" s="71">
        <v>0.14457831325301199</v>
      </c>
      <c r="AJ85" s="71">
        <v>0.14457831325301199</v>
      </c>
      <c r="AK85" s="71">
        <v>0.132530120481928</v>
      </c>
      <c r="AL85" s="71">
        <v>9.6385542168674704E-2</v>
      </c>
      <c r="AM85" s="71">
        <v>1.20481927710843E-2</v>
      </c>
    </row>
    <row r="86" spans="2:39">
      <c r="B86" s="423"/>
      <c r="C86" s="401" t="s">
        <v>167</v>
      </c>
      <c r="D86" s="68">
        <v>45</v>
      </c>
      <c r="E86" s="68">
        <v>41</v>
      </c>
      <c r="F86" s="68">
        <v>47</v>
      </c>
      <c r="G86" s="68">
        <v>31</v>
      </c>
      <c r="H86" s="68">
        <v>124</v>
      </c>
      <c r="I86" s="68">
        <v>10</v>
      </c>
      <c r="K86" s="68">
        <v>57</v>
      </c>
      <c r="L86" s="68">
        <v>48</v>
      </c>
      <c r="M86" s="68">
        <v>32</v>
      </c>
      <c r="N86" s="68">
        <v>41</v>
      </c>
      <c r="O86" s="68">
        <v>96</v>
      </c>
      <c r="P86" s="68">
        <v>3</v>
      </c>
      <c r="R86" s="68">
        <v>44</v>
      </c>
      <c r="S86" s="68">
        <v>53</v>
      </c>
      <c r="T86" s="68">
        <v>47</v>
      </c>
      <c r="U86" s="68">
        <v>46</v>
      </c>
      <c r="V86" s="68">
        <v>63</v>
      </c>
      <c r="W86" s="68">
        <v>7</v>
      </c>
      <c r="Y86" s="68">
        <v>51</v>
      </c>
      <c r="Z86" s="68">
        <v>56</v>
      </c>
      <c r="AA86" s="68">
        <v>48</v>
      </c>
      <c r="AB86" s="68">
        <v>34</v>
      </c>
      <c r="AC86" s="68">
        <v>48</v>
      </c>
      <c r="AD86" s="68">
        <v>13</v>
      </c>
      <c r="AE86" s="68">
        <v>11</v>
      </c>
      <c r="AG86" s="68">
        <v>61</v>
      </c>
      <c r="AH86" s="68">
        <v>49</v>
      </c>
      <c r="AI86" s="68">
        <v>51</v>
      </c>
      <c r="AJ86" s="68">
        <v>36</v>
      </c>
      <c r="AK86" s="68">
        <v>31</v>
      </c>
      <c r="AL86" s="68">
        <v>10</v>
      </c>
      <c r="AM86" s="68">
        <v>10</v>
      </c>
    </row>
    <row r="87" spans="2:39">
      <c r="B87" s="423"/>
      <c r="C87" s="402"/>
      <c r="D87" s="71">
        <v>0.15100671140939601</v>
      </c>
      <c r="E87" s="71">
        <v>0.13758389261744999</v>
      </c>
      <c r="F87" s="71">
        <v>0.15771812080536901</v>
      </c>
      <c r="G87" s="71">
        <v>0.10402684563758401</v>
      </c>
      <c r="H87" s="71">
        <v>0.41610738255033602</v>
      </c>
      <c r="I87" s="71">
        <v>3.35570469798658E-2</v>
      </c>
      <c r="K87" s="71">
        <v>0.20577617328519901</v>
      </c>
      <c r="L87" s="71">
        <v>0.173285198555957</v>
      </c>
      <c r="M87" s="71">
        <v>0.115523465703971</v>
      </c>
      <c r="N87" s="71">
        <v>0.14801444043321299</v>
      </c>
      <c r="O87" s="71">
        <v>0.34657039711191301</v>
      </c>
      <c r="P87" s="71">
        <v>1.0830324909747301E-2</v>
      </c>
      <c r="R87" s="71">
        <v>0.16923076923076899</v>
      </c>
      <c r="S87" s="71">
        <v>0.20384615384615401</v>
      </c>
      <c r="T87" s="71">
        <v>0.18076923076923099</v>
      </c>
      <c r="U87" s="71">
        <v>0.17692307692307699</v>
      </c>
      <c r="V87" s="71">
        <v>0.242307692307692</v>
      </c>
      <c r="W87" s="71">
        <v>2.69230769230769E-2</v>
      </c>
      <c r="Y87" s="71">
        <v>0.195402298850575</v>
      </c>
      <c r="Z87" s="71">
        <v>0.21455938697318</v>
      </c>
      <c r="AA87" s="71">
        <v>0.18390804597701099</v>
      </c>
      <c r="AB87" s="71">
        <v>0.13026819923371599</v>
      </c>
      <c r="AC87" s="71">
        <v>0.18390804597701099</v>
      </c>
      <c r="AD87" s="71">
        <v>4.9808429118773902E-2</v>
      </c>
      <c r="AE87" s="71">
        <v>4.2145593869731802E-2</v>
      </c>
      <c r="AG87" s="71">
        <v>0.24596774193548401</v>
      </c>
      <c r="AH87" s="71">
        <v>0.19758064516129001</v>
      </c>
      <c r="AI87" s="71">
        <v>0.20564516129032301</v>
      </c>
      <c r="AJ87" s="71">
        <v>0.14516129032258099</v>
      </c>
      <c r="AK87" s="71">
        <v>0.125</v>
      </c>
      <c r="AL87" s="71">
        <v>4.0322580645161303E-2</v>
      </c>
      <c r="AM87" s="71">
        <v>4.0322580645161303E-2</v>
      </c>
    </row>
    <row r="88" spans="2:39">
      <c r="B88" s="423"/>
      <c r="C88" s="401" t="s">
        <v>168</v>
      </c>
      <c r="D88" s="68">
        <v>49</v>
      </c>
      <c r="E88" s="68">
        <v>48</v>
      </c>
      <c r="F88" s="68">
        <v>52</v>
      </c>
      <c r="G88" s="68">
        <v>46</v>
      </c>
      <c r="H88" s="68">
        <v>168</v>
      </c>
      <c r="I88" s="68">
        <v>19</v>
      </c>
      <c r="K88" s="68">
        <v>47</v>
      </c>
      <c r="L88" s="68">
        <v>50</v>
      </c>
      <c r="M88" s="68">
        <v>37</v>
      </c>
      <c r="N88" s="68">
        <v>20</v>
      </c>
      <c r="O88" s="68">
        <v>163</v>
      </c>
      <c r="P88" s="68">
        <v>12</v>
      </c>
      <c r="R88" s="68">
        <v>62</v>
      </c>
      <c r="S88" s="68">
        <v>50</v>
      </c>
      <c r="T88" s="68">
        <v>74</v>
      </c>
      <c r="U88" s="68">
        <v>36</v>
      </c>
      <c r="V88" s="68">
        <v>110</v>
      </c>
      <c r="W88" s="68">
        <v>14</v>
      </c>
      <c r="Y88" s="68">
        <v>72</v>
      </c>
      <c r="Z88" s="68">
        <v>52</v>
      </c>
      <c r="AA88" s="68">
        <v>47</v>
      </c>
      <c r="AB88" s="68">
        <v>38</v>
      </c>
      <c r="AC88" s="68">
        <v>76</v>
      </c>
      <c r="AD88" s="68">
        <v>32</v>
      </c>
      <c r="AE88" s="68">
        <v>27</v>
      </c>
      <c r="AG88" s="68">
        <v>75</v>
      </c>
      <c r="AH88" s="68">
        <v>57</v>
      </c>
      <c r="AI88" s="68">
        <v>51</v>
      </c>
      <c r="AJ88" s="68">
        <v>32</v>
      </c>
      <c r="AK88" s="68">
        <v>51</v>
      </c>
      <c r="AL88" s="68">
        <v>28</v>
      </c>
      <c r="AM88" s="68">
        <v>12</v>
      </c>
    </row>
    <row r="89" spans="2:39">
      <c r="B89" s="423"/>
      <c r="C89" s="402"/>
      <c r="D89" s="71">
        <v>0.12827225130890099</v>
      </c>
      <c r="E89" s="71">
        <v>0.12565445026177999</v>
      </c>
      <c r="F89" s="71">
        <v>0.13612565445026201</v>
      </c>
      <c r="G89" s="71">
        <v>0.12041884816753901</v>
      </c>
      <c r="H89" s="71">
        <v>0.43979057591623</v>
      </c>
      <c r="I89" s="71">
        <v>4.9738219895287997E-2</v>
      </c>
      <c r="K89" s="71">
        <v>0.14285714285714299</v>
      </c>
      <c r="L89" s="71">
        <v>0.151975683890577</v>
      </c>
      <c r="M89" s="71">
        <v>0.112462006079027</v>
      </c>
      <c r="N89" s="71">
        <v>6.0790273556230998E-2</v>
      </c>
      <c r="O89" s="71">
        <v>0.49544072948328299</v>
      </c>
      <c r="P89" s="71">
        <v>3.64741641337386E-2</v>
      </c>
      <c r="R89" s="71">
        <v>0.179190751445087</v>
      </c>
      <c r="S89" s="71">
        <v>0.144508670520231</v>
      </c>
      <c r="T89" s="71">
        <v>0.21387283236994201</v>
      </c>
      <c r="U89" s="71">
        <v>0.10404624277456601</v>
      </c>
      <c r="V89" s="71">
        <v>0.31791907514450901</v>
      </c>
      <c r="W89" s="71">
        <v>4.0462427745664699E-2</v>
      </c>
      <c r="Y89" s="71">
        <v>0.209302325581395</v>
      </c>
      <c r="Z89" s="71">
        <v>0.15116279069767399</v>
      </c>
      <c r="AA89" s="71">
        <v>0.13662790697674401</v>
      </c>
      <c r="AB89" s="71">
        <v>0.11046511627907001</v>
      </c>
      <c r="AC89" s="71">
        <v>0.22093023255814001</v>
      </c>
      <c r="AD89" s="71">
        <v>9.3023255813953501E-2</v>
      </c>
      <c r="AE89" s="71">
        <v>7.8488372093023298E-2</v>
      </c>
      <c r="AG89" s="71">
        <v>0.24509803921568599</v>
      </c>
      <c r="AH89" s="71">
        <v>0.18627450980392199</v>
      </c>
      <c r="AI89" s="71">
        <v>0.16666666666666699</v>
      </c>
      <c r="AJ89" s="71">
        <v>0.10457516339869299</v>
      </c>
      <c r="AK89" s="71">
        <v>0.16666666666666699</v>
      </c>
      <c r="AL89" s="71">
        <v>9.1503267973856203E-2</v>
      </c>
      <c r="AM89" s="71">
        <v>3.9215686274509803E-2</v>
      </c>
    </row>
    <row r="90" spans="2:39">
      <c r="B90" s="423"/>
      <c r="C90" s="401" t="s">
        <v>176</v>
      </c>
      <c r="D90" s="68">
        <v>8</v>
      </c>
      <c r="E90" s="68">
        <v>7</v>
      </c>
      <c r="F90" s="68">
        <v>6</v>
      </c>
      <c r="G90" s="68">
        <v>6</v>
      </c>
      <c r="H90" s="68">
        <v>68</v>
      </c>
      <c r="I90" s="68">
        <v>11</v>
      </c>
      <c r="K90" s="68">
        <v>5</v>
      </c>
      <c r="L90" s="68">
        <v>12</v>
      </c>
      <c r="M90" s="68">
        <v>14</v>
      </c>
      <c r="N90" s="68">
        <v>14</v>
      </c>
      <c r="O90" s="68">
        <v>45</v>
      </c>
      <c r="P90" s="68">
        <v>10</v>
      </c>
      <c r="R90" s="68">
        <v>8</v>
      </c>
      <c r="S90" s="68">
        <v>15</v>
      </c>
      <c r="T90" s="68">
        <v>12</v>
      </c>
      <c r="U90" s="68">
        <v>8</v>
      </c>
      <c r="V90" s="68">
        <v>38</v>
      </c>
      <c r="W90" s="68">
        <v>14</v>
      </c>
      <c r="Y90" s="68">
        <v>14</v>
      </c>
      <c r="Z90" s="68">
        <v>9</v>
      </c>
      <c r="AA90" s="68">
        <v>12</v>
      </c>
      <c r="AB90" s="68">
        <v>5</v>
      </c>
      <c r="AC90" s="68">
        <v>28</v>
      </c>
      <c r="AD90" s="68">
        <v>15</v>
      </c>
      <c r="AE90" s="68">
        <v>13</v>
      </c>
      <c r="AG90" s="68">
        <v>10</v>
      </c>
      <c r="AH90" s="68">
        <v>12</v>
      </c>
      <c r="AI90" s="68">
        <v>11</v>
      </c>
      <c r="AJ90" s="68">
        <v>4</v>
      </c>
      <c r="AK90" s="68">
        <v>20</v>
      </c>
      <c r="AL90" s="68">
        <v>12</v>
      </c>
      <c r="AM90" s="68">
        <v>7</v>
      </c>
    </row>
    <row r="91" spans="2:39">
      <c r="B91" s="423"/>
      <c r="C91" s="402"/>
      <c r="D91" s="71">
        <v>7.5471698113207503E-2</v>
      </c>
      <c r="E91" s="71">
        <v>6.6037735849056603E-2</v>
      </c>
      <c r="F91" s="71">
        <v>5.6603773584905703E-2</v>
      </c>
      <c r="G91" s="71">
        <v>5.6603773584905703E-2</v>
      </c>
      <c r="H91" s="71">
        <v>0.64150943396226401</v>
      </c>
      <c r="I91" s="71">
        <v>0.10377358490565999</v>
      </c>
      <c r="K91" s="71">
        <v>0.05</v>
      </c>
      <c r="L91" s="71">
        <v>0.12</v>
      </c>
      <c r="M91" s="71">
        <v>0.14000000000000001</v>
      </c>
      <c r="N91" s="71">
        <v>0.14000000000000001</v>
      </c>
      <c r="O91" s="71">
        <v>0.45</v>
      </c>
      <c r="P91" s="71">
        <v>0.1</v>
      </c>
      <c r="R91" s="71">
        <v>8.42105263157895E-2</v>
      </c>
      <c r="S91" s="71">
        <v>0.157894736842105</v>
      </c>
      <c r="T91" s="71">
        <v>0.12631578947368399</v>
      </c>
      <c r="U91" s="71">
        <v>8.42105263157895E-2</v>
      </c>
      <c r="V91" s="71">
        <v>0.4</v>
      </c>
      <c r="W91" s="71">
        <v>0.14736842105263201</v>
      </c>
      <c r="Y91" s="71">
        <v>0.14583333333333301</v>
      </c>
      <c r="Z91" s="71">
        <v>9.375E-2</v>
      </c>
      <c r="AA91" s="71">
        <v>0.125</v>
      </c>
      <c r="AB91" s="71">
        <v>5.2083333333333301E-2</v>
      </c>
      <c r="AC91" s="71">
        <v>0.29166666666666702</v>
      </c>
      <c r="AD91" s="71">
        <v>0.15625</v>
      </c>
      <c r="AE91" s="71">
        <v>0.13541666666666699</v>
      </c>
      <c r="AG91" s="71">
        <v>0.13157894736842099</v>
      </c>
      <c r="AH91" s="71">
        <v>0.157894736842105</v>
      </c>
      <c r="AI91" s="71">
        <v>0.144736842105263</v>
      </c>
      <c r="AJ91" s="71">
        <v>5.2631578947368397E-2</v>
      </c>
      <c r="AK91" s="71">
        <v>0.26315789473684198</v>
      </c>
      <c r="AL91" s="71">
        <v>0.157894736842105</v>
      </c>
      <c r="AM91" s="71">
        <v>9.2105263157894704E-2</v>
      </c>
    </row>
    <row r="92" spans="2:39">
      <c r="B92" s="423"/>
      <c r="C92" s="401" t="s">
        <v>169</v>
      </c>
      <c r="D92" s="68">
        <v>8</v>
      </c>
      <c r="E92" s="68">
        <v>8</v>
      </c>
      <c r="F92" s="68">
        <v>2</v>
      </c>
      <c r="G92" s="68">
        <v>6</v>
      </c>
      <c r="H92" s="68">
        <v>65</v>
      </c>
      <c r="I92" s="68">
        <v>17</v>
      </c>
      <c r="K92" s="68">
        <v>5</v>
      </c>
      <c r="L92" s="68">
        <v>8</v>
      </c>
      <c r="M92" s="68">
        <v>14</v>
      </c>
      <c r="N92" s="68">
        <v>15</v>
      </c>
      <c r="O92" s="68">
        <v>71</v>
      </c>
      <c r="P92" s="68">
        <v>7</v>
      </c>
      <c r="R92" s="68">
        <v>18</v>
      </c>
      <c r="S92" s="68">
        <v>11</v>
      </c>
      <c r="T92" s="68">
        <v>11</v>
      </c>
      <c r="U92" s="68">
        <v>12</v>
      </c>
      <c r="V92" s="68">
        <v>68</v>
      </c>
      <c r="W92" s="68">
        <v>10</v>
      </c>
      <c r="Y92" s="68">
        <v>9</v>
      </c>
      <c r="Z92" s="68">
        <v>12</v>
      </c>
      <c r="AA92" s="68">
        <v>13</v>
      </c>
      <c r="AB92" s="68">
        <v>15</v>
      </c>
      <c r="AC92" s="68">
        <v>41</v>
      </c>
      <c r="AD92" s="68">
        <v>16</v>
      </c>
      <c r="AE92" s="68">
        <v>15</v>
      </c>
      <c r="AG92" s="68">
        <v>15</v>
      </c>
      <c r="AH92" s="68">
        <v>19</v>
      </c>
      <c r="AI92" s="68">
        <v>14</v>
      </c>
      <c r="AJ92" s="68">
        <v>8</v>
      </c>
      <c r="AK92" s="68">
        <v>27</v>
      </c>
      <c r="AL92" s="68">
        <v>12</v>
      </c>
      <c r="AM92" s="68">
        <v>18</v>
      </c>
    </row>
    <row r="93" spans="2:39">
      <c r="B93" s="423"/>
      <c r="C93" s="402"/>
      <c r="D93" s="71">
        <v>7.5471698113207503E-2</v>
      </c>
      <c r="E93" s="71">
        <v>7.5471698113207503E-2</v>
      </c>
      <c r="F93" s="71">
        <v>1.88679245283019E-2</v>
      </c>
      <c r="G93" s="71">
        <v>5.6603773584905703E-2</v>
      </c>
      <c r="H93" s="71">
        <v>0.61320754716981096</v>
      </c>
      <c r="I93" s="71">
        <v>0.160377358490566</v>
      </c>
      <c r="K93" s="71">
        <v>4.1666666666666699E-2</v>
      </c>
      <c r="L93" s="71">
        <v>6.6666666666666693E-2</v>
      </c>
      <c r="M93" s="71">
        <v>0.116666666666667</v>
      </c>
      <c r="N93" s="71">
        <v>0.125</v>
      </c>
      <c r="O93" s="71">
        <v>0.59166666666666701</v>
      </c>
      <c r="P93" s="71">
        <v>5.83333333333333E-2</v>
      </c>
      <c r="R93" s="71">
        <v>0.138461538461538</v>
      </c>
      <c r="S93" s="71">
        <v>8.4615384615384606E-2</v>
      </c>
      <c r="T93" s="71">
        <v>8.4615384615384606E-2</v>
      </c>
      <c r="U93" s="71">
        <v>9.2307692307692299E-2</v>
      </c>
      <c r="V93" s="71">
        <v>0.52307692307692299</v>
      </c>
      <c r="W93" s="71">
        <v>7.69230769230769E-2</v>
      </c>
      <c r="Y93" s="71">
        <v>7.43801652892562E-2</v>
      </c>
      <c r="Z93" s="71">
        <v>9.9173553719008295E-2</v>
      </c>
      <c r="AA93" s="71">
        <v>0.107438016528926</v>
      </c>
      <c r="AB93" s="71">
        <v>0.12396694214876</v>
      </c>
      <c r="AC93" s="71">
        <v>0.338842975206612</v>
      </c>
      <c r="AD93" s="71">
        <v>0.13223140495867799</v>
      </c>
      <c r="AE93" s="71">
        <v>0.12396694214876</v>
      </c>
      <c r="AG93" s="71">
        <v>0.132743362831858</v>
      </c>
      <c r="AH93" s="71">
        <v>0.16814159292035399</v>
      </c>
      <c r="AI93" s="71">
        <v>0.123893805309735</v>
      </c>
      <c r="AJ93" s="71">
        <v>7.0796460176991205E-2</v>
      </c>
      <c r="AK93" s="71">
        <v>0.238938053097345</v>
      </c>
      <c r="AL93" s="71">
        <v>0.106194690265487</v>
      </c>
      <c r="AM93" s="71">
        <v>0.15929203539823</v>
      </c>
    </row>
    <row r="94" spans="2:39">
      <c r="B94" s="423"/>
      <c r="C94" s="401" t="s">
        <v>170</v>
      </c>
      <c r="D94" s="68">
        <v>3</v>
      </c>
      <c r="E94" s="68">
        <v>1</v>
      </c>
      <c r="F94" s="68">
        <v>1</v>
      </c>
      <c r="G94" s="68">
        <v>2</v>
      </c>
      <c r="H94" s="68">
        <v>127</v>
      </c>
      <c r="I94" s="68">
        <v>43</v>
      </c>
      <c r="K94" s="68">
        <v>1</v>
      </c>
      <c r="L94" s="68">
        <v>0</v>
      </c>
      <c r="M94" s="68">
        <v>5</v>
      </c>
      <c r="N94" s="68">
        <v>5</v>
      </c>
      <c r="O94" s="68">
        <v>89</v>
      </c>
      <c r="P94" s="68">
        <v>45</v>
      </c>
      <c r="R94" s="68">
        <v>1</v>
      </c>
      <c r="S94" s="68">
        <v>0</v>
      </c>
      <c r="T94" s="68">
        <v>3</v>
      </c>
      <c r="U94" s="68">
        <v>1</v>
      </c>
      <c r="V94" s="68">
        <v>88</v>
      </c>
      <c r="W94" s="68">
        <v>46</v>
      </c>
      <c r="Y94" s="68">
        <v>1</v>
      </c>
      <c r="Z94" s="68">
        <v>5</v>
      </c>
      <c r="AA94" s="68">
        <v>4</v>
      </c>
      <c r="AB94" s="68">
        <v>2</v>
      </c>
      <c r="AC94" s="68">
        <v>60</v>
      </c>
      <c r="AD94" s="68">
        <v>25</v>
      </c>
      <c r="AE94" s="68">
        <v>66</v>
      </c>
      <c r="AG94" s="68">
        <v>2</v>
      </c>
      <c r="AH94" s="68">
        <v>12</v>
      </c>
      <c r="AI94" s="68">
        <v>4</v>
      </c>
      <c r="AJ94" s="68">
        <v>9</v>
      </c>
      <c r="AK94" s="68">
        <v>56</v>
      </c>
      <c r="AL94" s="68">
        <v>40</v>
      </c>
      <c r="AM94" s="68">
        <v>65</v>
      </c>
    </row>
    <row r="95" spans="2:39">
      <c r="B95" s="423"/>
      <c r="C95" s="402"/>
      <c r="D95" s="71">
        <v>1.6949152542372899E-2</v>
      </c>
      <c r="E95" s="72">
        <v>5.6497175141242903E-3</v>
      </c>
      <c r="F95" s="72">
        <v>5.6497175141242903E-3</v>
      </c>
      <c r="G95" s="71">
        <v>1.12994350282486E-2</v>
      </c>
      <c r="H95" s="71">
        <v>0.71751412429378503</v>
      </c>
      <c r="I95" s="71">
        <v>0.242937853107345</v>
      </c>
      <c r="K95" s="72">
        <v>6.8965517241379301E-3</v>
      </c>
      <c r="L95" s="71">
        <v>0</v>
      </c>
      <c r="M95" s="71">
        <v>3.4482758620689703E-2</v>
      </c>
      <c r="N95" s="71">
        <v>3.4482758620689703E-2</v>
      </c>
      <c r="O95" s="71">
        <v>0.61379310344827598</v>
      </c>
      <c r="P95" s="71">
        <v>0.31034482758620702</v>
      </c>
      <c r="R95" s="72">
        <v>7.1942446043165497E-3</v>
      </c>
      <c r="S95" s="71">
        <v>0</v>
      </c>
      <c r="T95" s="71">
        <v>2.15827338129496E-2</v>
      </c>
      <c r="U95" s="72">
        <v>7.1942446043165497E-3</v>
      </c>
      <c r="V95" s="71">
        <v>0.63309352517985595</v>
      </c>
      <c r="W95" s="71">
        <v>0.33093525179856098</v>
      </c>
      <c r="Y95" s="72">
        <v>6.13496932515337E-3</v>
      </c>
      <c r="Z95" s="71">
        <v>3.0674846625766899E-2</v>
      </c>
      <c r="AA95" s="71">
        <v>2.4539877300613501E-2</v>
      </c>
      <c r="AB95" s="71">
        <v>1.22699386503067E-2</v>
      </c>
      <c r="AC95" s="71">
        <v>0.36809815950920199</v>
      </c>
      <c r="AD95" s="71">
        <v>0.153374233128834</v>
      </c>
      <c r="AE95" s="71">
        <v>0.40490797546012303</v>
      </c>
      <c r="AG95" s="71">
        <v>1.0638297872340399E-2</v>
      </c>
      <c r="AH95" s="71">
        <v>6.3829787234042604E-2</v>
      </c>
      <c r="AI95" s="71">
        <v>2.1276595744680899E-2</v>
      </c>
      <c r="AJ95" s="71">
        <v>4.7872340425531901E-2</v>
      </c>
      <c r="AK95" s="71">
        <v>0.29787234042553201</v>
      </c>
      <c r="AL95" s="71">
        <v>0.21276595744680901</v>
      </c>
      <c r="AM95" s="71">
        <v>0.34574468085106402</v>
      </c>
    </row>
    <row r="96" spans="2:39">
      <c r="B96" s="423"/>
      <c r="C96" s="401" t="s">
        <v>149</v>
      </c>
      <c r="D96" s="68">
        <v>0</v>
      </c>
      <c r="E96" s="68">
        <v>3</v>
      </c>
      <c r="F96" s="68">
        <v>1</v>
      </c>
      <c r="G96" s="68">
        <v>1</v>
      </c>
      <c r="H96" s="68">
        <v>5</v>
      </c>
      <c r="I96" s="68">
        <v>2</v>
      </c>
      <c r="K96" s="68">
        <v>0</v>
      </c>
      <c r="L96" s="68">
        <v>2</v>
      </c>
      <c r="M96" s="68">
        <v>2</v>
      </c>
      <c r="N96" s="68">
        <v>1</v>
      </c>
      <c r="O96" s="68">
        <v>20</v>
      </c>
      <c r="P96" s="68">
        <v>5</v>
      </c>
      <c r="R96" s="68">
        <v>1</v>
      </c>
      <c r="S96" s="68">
        <v>3</v>
      </c>
      <c r="T96" s="68">
        <v>6</v>
      </c>
      <c r="U96" s="68">
        <v>4</v>
      </c>
      <c r="V96" s="68">
        <v>14</v>
      </c>
      <c r="W96" s="68">
        <v>3</v>
      </c>
      <c r="Y96" s="68">
        <v>1</v>
      </c>
      <c r="Z96" s="68">
        <v>4</v>
      </c>
      <c r="AA96" s="68">
        <v>1</v>
      </c>
      <c r="AB96" s="68">
        <v>2</v>
      </c>
      <c r="AC96" s="68">
        <v>7</v>
      </c>
      <c r="AD96" s="68">
        <v>3</v>
      </c>
      <c r="AE96" s="68">
        <v>2</v>
      </c>
      <c r="AG96" s="68">
        <v>4</v>
      </c>
      <c r="AH96" s="68">
        <v>4</v>
      </c>
      <c r="AI96" s="68">
        <v>2</v>
      </c>
      <c r="AJ96" s="68">
        <v>1</v>
      </c>
      <c r="AK96" s="68">
        <v>5</v>
      </c>
      <c r="AL96" s="68">
        <v>3</v>
      </c>
      <c r="AM96" s="68">
        <v>2</v>
      </c>
    </row>
    <row r="97" spans="2:39">
      <c r="B97" s="423"/>
      <c r="C97" s="403"/>
      <c r="D97" s="71">
        <v>0</v>
      </c>
      <c r="E97" s="71">
        <v>0.25</v>
      </c>
      <c r="F97" s="71">
        <v>8.3333333333333301E-2</v>
      </c>
      <c r="G97" s="71">
        <v>8.3333333333333301E-2</v>
      </c>
      <c r="H97" s="71">
        <v>0.41666666666666702</v>
      </c>
      <c r="I97" s="71">
        <v>0.16666666666666699</v>
      </c>
      <c r="K97" s="71">
        <v>0</v>
      </c>
      <c r="L97" s="71">
        <v>6.6666666666666693E-2</v>
      </c>
      <c r="M97" s="71">
        <v>6.6666666666666693E-2</v>
      </c>
      <c r="N97" s="71">
        <v>3.3333333333333298E-2</v>
      </c>
      <c r="O97" s="71">
        <v>0.66666666666666696</v>
      </c>
      <c r="P97" s="71">
        <v>0.16666666666666699</v>
      </c>
      <c r="R97" s="71">
        <v>3.2258064516128997E-2</v>
      </c>
      <c r="S97" s="71">
        <v>9.6774193548387094E-2</v>
      </c>
      <c r="T97" s="71">
        <v>0.19354838709677399</v>
      </c>
      <c r="U97" s="71">
        <v>0.12903225806451599</v>
      </c>
      <c r="V97" s="71">
        <v>0.45161290322580599</v>
      </c>
      <c r="W97" s="71">
        <v>9.6774193548387094E-2</v>
      </c>
      <c r="Y97" s="71">
        <v>0.05</v>
      </c>
      <c r="Z97" s="71">
        <v>0.2</v>
      </c>
      <c r="AA97" s="71">
        <v>0.05</v>
      </c>
      <c r="AB97" s="71">
        <v>0.1</v>
      </c>
      <c r="AC97" s="71">
        <v>0.35</v>
      </c>
      <c r="AD97" s="71">
        <v>0.15</v>
      </c>
      <c r="AE97" s="71">
        <v>0.1</v>
      </c>
      <c r="AG97" s="71">
        <v>0.19047619047618999</v>
      </c>
      <c r="AH97" s="71">
        <v>0.19047619047618999</v>
      </c>
      <c r="AI97" s="71">
        <v>9.5238095238095205E-2</v>
      </c>
      <c r="AJ97" s="71">
        <v>4.7619047619047603E-2</v>
      </c>
      <c r="AK97" s="71">
        <v>0.238095238095238</v>
      </c>
      <c r="AL97" s="71">
        <v>0.14285714285714299</v>
      </c>
      <c r="AM97" s="71">
        <v>9.5238095238095205E-2</v>
      </c>
    </row>
    <row r="98" spans="2:39">
      <c r="C98" s="2"/>
      <c r="D98" s="65"/>
      <c r="K98" s="65"/>
      <c r="R98" s="65"/>
      <c r="Y98" s="65"/>
      <c r="AG98" s="65"/>
    </row>
    <row r="99" spans="2:39">
      <c r="B99" s="423" t="s">
        <v>228</v>
      </c>
      <c r="C99" s="391" t="s">
        <v>222</v>
      </c>
      <c r="D99" s="68">
        <v>7</v>
      </c>
      <c r="E99" s="68">
        <v>4</v>
      </c>
      <c r="F99" s="68">
        <v>3</v>
      </c>
      <c r="G99" s="68">
        <v>0</v>
      </c>
      <c r="H99" s="68">
        <v>8</v>
      </c>
      <c r="I99" s="68">
        <v>0</v>
      </c>
      <c r="K99" s="68">
        <v>6</v>
      </c>
      <c r="L99" s="68">
        <v>7</v>
      </c>
      <c r="M99" s="68">
        <v>3</v>
      </c>
      <c r="N99" s="68">
        <v>3</v>
      </c>
      <c r="O99" s="68">
        <v>8</v>
      </c>
      <c r="P99" s="68">
        <v>1</v>
      </c>
      <c r="R99" s="68">
        <v>10</v>
      </c>
      <c r="S99" s="68">
        <v>3</v>
      </c>
      <c r="T99" s="68">
        <v>3</v>
      </c>
      <c r="U99" s="68">
        <v>2</v>
      </c>
      <c r="V99" s="68">
        <v>3</v>
      </c>
      <c r="W99" s="68">
        <v>1</v>
      </c>
      <c r="Y99" s="68">
        <v>5</v>
      </c>
      <c r="Z99" s="68">
        <v>10</v>
      </c>
      <c r="AA99" s="68">
        <v>1</v>
      </c>
      <c r="AB99" s="68">
        <v>1</v>
      </c>
      <c r="AC99" s="68">
        <v>1</v>
      </c>
      <c r="AD99" s="68">
        <v>1</v>
      </c>
      <c r="AE99" s="68">
        <v>2</v>
      </c>
      <c r="AG99" s="68">
        <v>3</v>
      </c>
      <c r="AH99" s="68">
        <v>4</v>
      </c>
      <c r="AI99" s="68">
        <v>2</v>
      </c>
      <c r="AJ99" s="68">
        <v>2</v>
      </c>
      <c r="AK99" s="68">
        <v>0</v>
      </c>
      <c r="AL99" s="68">
        <v>0</v>
      </c>
      <c r="AM99" s="68">
        <v>0</v>
      </c>
    </row>
    <row r="100" spans="2:39">
      <c r="B100" s="423"/>
      <c r="C100" s="390"/>
      <c r="D100" s="71">
        <v>0.31818181818181801</v>
      </c>
      <c r="E100" s="71">
        <v>0.18181818181818199</v>
      </c>
      <c r="F100" s="71">
        <v>0.13636363636363599</v>
      </c>
      <c r="G100" s="71">
        <v>0</v>
      </c>
      <c r="H100" s="71">
        <v>0.36363636363636398</v>
      </c>
      <c r="I100" s="71">
        <v>0</v>
      </c>
      <c r="K100" s="71">
        <v>0.214285714285714</v>
      </c>
      <c r="L100" s="71">
        <v>0.25</v>
      </c>
      <c r="M100" s="71">
        <v>0.107142857142857</v>
      </c>
      <c r="N100" s="71">
        <v>0.107142857142857</v>
      </c>
      <c r="O100" s="71">
        <v>0.28571428571428598</v>
      </c>
      <c r="P100" s="71">
        <v>3.5714285714285698E-2</v>
      </c>
      <c r="R100" s="71">
        <v>0.45454545454545497</v>
      </c>
      <c r="S100" s="71">
        <v>0.13636363636363599</v>
      </c>
      <c r="T100" s="71">
        <v>0.13636363636363599</v>
      </c>
      <c r="U100" s="71">
        <v>9.0909090909090898E-2</v>
      </c>
      <c r="V100" s="71">
        <v>0.13636363636363599</v>
      </c>
      <c r="W100" s="71">
        <v>4.5454545454545497E-2</v>
      </c>
      <c r="Y100" s="71">
        <v>0.238095238095238</v>
      </c>
      <c r="Z100" s="71">
        <v>0.476190476190476</v>
      </c>
      <c r="AA100" s="71">
        <v>4.7619047619047603E-2</v>
      </c>
      <c r="AB100" s="71">
        <v>4.7619047619047603E-2</v>
      </c>
      <c r="AC100" s="71">
        <v>4.7619047619047603E-2</v>
      </c>
      <c r="AD100" s="71">
        <v>4.7619047619047603E-2</v>
      </c>
      <c r="AE100" s="71">
        <v>9.5238095238095205E-2</v>
      </c>
      <c r="AG100" s="71">
        <v>0.27272727272727298</v>
      </c>
      <c r="AH100" s="71">
        <v>0.36363636363636398</v>
      </c>
      <c r="AI100" s="71">
        <v>0.18181818181818199</v>
      </c>
      <c r="AJ100" s="71">
        <v>0.18181818181818199</v>
      </c>
      <c r="AK100" s="71">
        <v>0</v>
      </c>
      <c r="AL100" s="71">
        <v>0</v>
      </c>
      <c r="AM100" s="71">
        <v>0</v>
      </c>
    </row>
    <row r="101" spans="2:39">
      <c r="B101" s="423"/>
      <c r="C101" s="392" t="s">
        <v>223</v>
      </c>
      <c r="D101" s="68">
        <v>60</v>
      </c>
      <c r="E101" s="68">
        <v>38</v>
      </c>
      <c r="F101" s="68">
        <v>33</v>
      </c>
      <c r="G101" s="68">
        <v>34</v>
      </c>
      <c r="H101" s="68">
        <v>81</v>
      </c>
      <c r="I101" s="68">
        <v>7</v>
      </c>
      <c r="K101" s="68">
        <v>50</v>
      </c>
      <c r="L101" s="68">
        <v>40</v>
      </c>
      <c r="M101" s="68">
        <v>22</v>
      </c>
      <c r="N101" s="68">
        <v>30</v>
      </c>
      <c r="O101" s="68">
        <v>69</v>
      </c>
      <c r="P101" s="68">
        <v>9</v>
      </c>
      <c r="R101" s="68">
        <v>72</v>
      </c>
      <c r="S101" s="68">
        <v>45</v>
      </c>
      <c r="T101" s="68">
        <v>40</v>
      </c>
      <c r="U101" s="68">
        <v>21</v>
      </c>
      <c r="V101" s="68">
        <v>70</v>
      </c>
      <c r="W101" s="68">
        <v>6</v>
      </c>
      <c r="Y101" s="68">
        <v>62</v>
      </c>
      <c r="Z101" s="68">
        <v>51</v>
      </c>
      <c r="AA101" s="68">
        <v>33</v>
      </c>
      <c r="AB101" s="68">
        <v>20</v>
      </c>
      <c r="AC101" s="68">
        <v>37</v>
      </c>
      <c r="AD101" s="68">
        <v>12</v>
      </c>
      <c r="AE101" s="68">
        <v>7</v>
      </c>
      <c r="AG101" s="68">
        <v>57</v>
      </c>
      <c r="AH101" s="68">
        <v>46</v>
      </c>
      <c r="AI101" s="68">
        <v>32</v>
      </c>
      <c r="AJ101" s="68">
        <v>19</v>
      </c>
      <c r="AK101" s="68">
        <v>21</v>
      </c>
      <c r="AL101" s="68">
        <v>13</v>
      </c>
      <c r="AM101" s="68">
        <v>5</v>
      </c>
    </row>
    <row r="102" spans="2:39">
      <c r="B102" s="423"/>
      <c r="C102" s="390"/>
      <c r="D102" s="71">
        <v>0.23715415019762801</v>
      </c>
      <c r="E102" s="71">
        <v>0.15019762845849799</v>
      </c>
      <c r="F102" s="71">
        <v>0.13043478260869601</v>
      </c>
      <c r="G102" s="71">
        <v>0.13438735177865599</v>
      </c>
      <c r="H102" s="71">
        <v>0.32015810276679801</v>
      </c>
      <c r="I102" s="71">
        <v>2.7667984189723299E-2</v>
      </c>
      <c r="K102" s="71">
        <v>0.22727272727272699</v>
      </c>
      <c r="L102" s="71">
        <v>0.18181818181818199</v>
      </c>
      <c r="M102" s="71">
        <v>0.1</v>
      </c>
      <c r="N102" s="71">
        <v>0.13636363636363599</v>
      </c>
      <c r="O102" s="71">
        <v>0.31363636363636399</v>
      </c>
      <c r="P102" s="71">
        <v>4.0909090909090902E-2</v>
      </c>
      <c r="R102" s="71">
        <v>0.28346456692913402</v>
      </c>
      <c r="S102" s="71">
        <v>0.17716535433070901</v>
      </c>
      <c r="T102" s="71">
        <v>0.15748031496063</v>
      </c>
      <c r="U102" s="71">
        <v>8.2677165354330701E-2</v>
      </c>
      <c r="V102" s="71">
        <v>0.27559055118110198</v>
      </c>
      <c r="W102" s="71">
        <v>2.3622047244094498E-2</v>
      </c>
      <c r="Y102" s="71">
        <v>0.27927927927927898</v>
      </c>
      <c r="Z102" s="71">
        <v>0.22972972972972999</v>
      </c>
      <c r="AA102" s="71">
        <v>0.14864864864864899</v>
      </c>
      <c r="AB102" s="71">
        <v>9.00900900900901E-2</v>
      </c>
      <c r="AC102" s="71">
        <v>0.16666666666666699</v>
      </c>
      <c r="AD102" s="71">
        <v>5.4054054054054099E-2</v>
      </c>
      <c r="AE102" s="71">
        <v>3.1531531531531501E-2</v>
      </c>
      <c r="AG102" s="71">
        <v>0.295336787564767</v>
      </c>
      <c r="AH102" s="71">
        <v>0.238341968911917</v>
      </c>
      <c r="AI102" s="71">
        <v>0.16580310880829</v>
      </c>
      <c r="AJ102" s="71">
        <v>9.8445595854922296E-2</v>
      </c>
      <c r="AK102" s="71">
        <v>0.10880829015544</v>
      </c>
      <c r="AL102" s="71">
        <v>6.7357512953367907E-2</v>
      </c>
      <c r="AM102" s="71">
        <v>2.59067357512953E-2</v>
      </c>
    </row>
    <row r="103" spans="2:39">
      <c r="B103" s="423"/>
      <c r="C103" s="392" t="s">
        <v>224</v>
      </c>
      <c r="D103" s="68">
        <v>64</v>
      </c>
      <c r="E103" s="68">
        <v>81</v>
      </c>
      <c r="F103" s="68">
        <v>81</v>
      </c>
      <c r="G103" s="68">
        <v>56</v>
      </c>
      <c r="H103" s="68">
        <v>318</v>
      </c>
      <c r="I103" s="68">
        <v>49</v>
      </c>
      <c r="K103" s="68">
        <v>84</v>
      </c>
      <c r="L103" s="68">
        <v>81</v>
      </c>
      <c r="M103" s="68">
        <v>91</v>
      </c>
      <c r="N103" s="68">
        <v>74</v>
      </c>
      <c r="O103" s="68">
        <v>303</v>
      </c>
      <c r="P103" s="68">
        <v>38</v>
      </c>
      <c r="R103" s="68">
        <v>84</v>
      </c>
      <c r="S103" s="68">
        <v>95</v>
      </c>
      <c r="T103" s="68">
        <v>112</v>
      </c>
      <c r="U103" s="68">
        <v>84</v>
      </c>
      <c r="V103" s="68">
        <v>244</v>
      </c>
      <c r="W103" s="68">
        <v>44</v>
      </c>
      <c r="Y103" s="68">
        <v>93</v>
      </c>
      <c r="Z103" s="68">
        <v>89</v>
      </c>
      <c r="AA103" s="68">
        <v>94</v>
      </c>
      <c r="AB103" s="68">
        <v>75</v>
      </c>
      <c r="AC103" s="68">
        <v>172</v>
      </c>
      <c r="AD103" s="68">
        <v>69</v>
      </c>
      <c r="AE103" s="68">
        <v>74</v>
      </c>
      <c r="AG103" s="68">
        <v>125</v>
      </c>
      <c r="AH103" s="68">
        <v>108</v>
      </c>
      <c r="AI103" s="68">
        <v>99</v>
      </c>
      <c r="AJ103" s="68">
        <v>63</v>
      </c>
      <c r="AK103" s="68">
        <v>112</v>
      </c>
      <c r="AL103" s="68">
        <v>65</v>
      </c>
      <c r="AM103" s="68">
        <v>57</v>
      </c>
    </row>
    <row r="104" spans="2:39">
      <c r="B104" s="423"/>
      <c r="C104" s="390"/>
      <c r="D104" s="71">
        <v>9.8613251155623999E-2</v>
      </c>
      <c r="E104" s="71">
        <v>0.124807395993837</v>
      </c>
      <c r="F104" s="71">
        <v>0.124807395993837</v>
      </c>
      <c r="G104" s="71">
        <v>8.6286594761170995E-2</v>
      </c>
      <c r="H104" s="71">
        <v>0.48998459167950698</v>
      </c>
      <c r="I104" s="71">
        <v>7.5500770416024696E-2</v>
      </c>
      <c r="K104" s="71">
        <v>0.125186289120715</v>
      </c>
      <c r="L104" s="71">
        <v>0.120715350223547</v>
      </c>
      <c r="M104" s="71">
        <v>0.13561847988077499</v>
      </c>
      <c r="N104" s="71">
        <v>0.110283159463487</v>
      </c>
      <c r="O104" s="71">
        <v>0.45156482861400898</v>
      </c>
      <c r="P104" s="71">
        <v>5.6631892697466497E-2</v>
      </c>
      <c r="R104" s="71">
        <v>0.12669683257918599</v>
      </c>
      <c r="S104" s="71">
        <v>0.14328808446455499</v>
      </c>
      <c r="T104" s="71">
        <v>0.16892911010558101</v>
      </c>
      <c r="U104" s="71">
        <v>0.12669683257918599</v>
      </c>
      <c r="V104" s="71">
        <v>0.368024132730015</v>
      </c>
      <c r="W104" s="71">
        <v>6.6365007541478102E-2</v>
      </c>
      <c r="Y104" s="71">
        <v>0.13963963963963999</v>
      </c>
      <c r="Z104" s="71">
        <v>0.13363363363363401</v>
      </c>
      <c r="AA104" s="71">
        <v>0.14114114114114101</v>
      </c>
      <c r="AB104" s="71">
        <v>0.112612612612613</v>
      </c>
      <c r="AC104" s="71">
        <v>0.25825825825825799</v>
      </c>
      <c r="AD104" s="71">
        <v>0.103603603603604</v>
      </c>
      <c r="AE104" s="71">
        <v>0.11111111111111099</v>
      </c>
      <c r="AG104" s="71">
        <v>0.198728139904611</v>
      </c>
      <c r="AH104" s="71">
        <v>0.171701112877583</v>
      </c>
      <c r="AI104" s="71">
        <v>0.15739268680445201</v>
      </c>
      <c r="AJ104" s="71">
        <v>0.100158982511924</v>
      </c>
      <c r="AK104" s="71">
        <v>0.17806041335453099</v>
      </c>
      <c r="AL104" s="71">
        <v>0.10333863275039699</v>
      </c>
      <c r="AM104" s="71">
        <v>9.0620031796502395E-2</v>
      </c>
    </row>
    <row r="105" spans="2:39">
      <c r="B105" s="423"/>
      <c r="C105" s="392" t="s">
        <v>225</v>
      </c>
      <c r="D105" s="68">
        <v>7</v>
      </c>
      <c r="E105" s="68">
        <v>5</v>
      </c>
      <c r="F105" s="68">
        <v>10</v>
      </c>
      <c r="G105" s="68">
        <v>15</v>
      </c>
      <c r="H105" s="68">
        <v>157</v>
      </c>
      <c r="I105" s="68">
        <v>36</v>
      </c>
      <c r="K105" s="68">
        <v>4</v>
      </c>
      <c r="L105" s="68">
        <v>12</v>
      </c>
      <c r="M105" s="68">
        <v>6</v>
      </c>
      <c r="N105" s="68">
        <v>6</v>
      </c>
      <c r="O105" s="68">
        <v>108</v>
      </c>
      <c r="P105" s="68">
        <v>27</v>
      </c>
      <c r="R105" s="68">
        <v>7</v>
      </c>
      <c r="S105" s="68">
        <v>8</v>
      </c>
      <c r="T105" s="68">
        <v>11</v>
      </c>
      <c r="U105" s="68">
        <v>13</v>
      </c>
      <c r="V105" s="68">
        <v>85</v>
      </c>
      <c r="W105" s="68">
        <v>37</v>
      </c>
      <c r="Y105" s="68">
        <v>10</v>
      </c>
      <c r="Z105" s="68">
        <v>18</v>
      </c>
      <c r="AA105" s="68">
        <v>18</v>
      </c>
      <c r="AB105" s="68">
        <v>16</v>
      </c>
      <c r="AC105" s="68">
        <v>67</v>
      </c>
      <c r="AD105" s="68">
        <v>28</v>
      </c>
      <c r="AE105" s="68">
        <v>42</v>
      </c>
      <c r="AG105" s="68">
        <v>20</v>
      </c>
      <c r="AH105" s="68">
        <v>21</v>
      </c>
      <c r="AI105" s="68">
        <v>18</v>
      </c>
      <c r="AJ105" s="68">
        <v>20</v>
      </c>
      <c r="AK105" s="68">
        <v>53</v>
      </c>
      <c r="AL105" s="68">
        <v>27</v>
      </c>
      <c r="AM105" s="68">
        <v>36</v>
      </c>
    </row>
    <row r="106" spans="2:39">
      <c r="B106" s="423"/>
      <c r="C106" s="390"/>
      <c r="D106" s="71">
        <v>3.0434782608695699E-2</v>
      </c>
      <c r="E106" s="71">
        <v>2.1739130434782601E-2</v>
      </c>
      <c r="F106" s="71">
        <v>4.3478260869565202E-2</v>
      </c>
      <c r="G106" s="71">
        <v>6.5217391304347797E-2</v>
      </c>
      <c r="H106" s="71">
        <v>0.68260869565217397</v>
      </c>
      <c r="I106" s="71">
        <v>0.15652173913043499</v>
      </c>
      <c r="K106" s="71">
        <v>2.4539877300613501E-2</v>
      </c>
      <c r="L106" s="71">
        <v>7.3619631901840496E-2</v>
      </c>
      <c r="M106" s="71">
        <v>3.6809815950920199E-2</v>
      </c>
      <c r="N106" s="71">
        <v>3.6809815950920199E-2</v>
      </c>
      <c r="O106" s="71">
        <v>0.66257668711656403</v>
      </c>
      <c r="P106" s="71">
        <v>0.16564417177914101</v>
      </c>
      <c r="R106" s="71">
        <v>4.3478260869565202E-2</v>
      </c>
      <c r="S106" s="71">
        <v>4.9689440993788803E-2</v>
      </c>
      <c r="T106" s="71">
        <v>6.8322981366459604E-2</v>
      </c>
      <c r="U106" s="71">
        <v>8.0745341614906804E-2</v>
      </c>
      <c r="V106" s="71">
        <v>0.52795031055900599</v>
      </c>
      <c r="W106" s="71">
        <v>0.229813664596273</v>
      </c>
      <c r="Y106" s="71">
        <v>5.0251256281407003E-2</v>
      </c>
      <c r="Z106" s="71">
        <v>9.0452261306532694E-2</v>
      </c>
      <c r="AA106" s="71">
        <v>9.0452261306532694E-2</v>
      </c>
      <c r="AB106" s="71">
        <v>8.0402010050251202E-2</v>
      </c>
      <c r="AC106" s="71">
        <v>0.33668341708542698</v>
      </c>
      <c r="AD106" s="71">
        <v>0.14070351758794</v>
      </c>
      <c r="AE106" s="71">
        <v>0.21105527638190999</v>
      </c>
      <c r="AG106" s="71">
        <v>0.102564102564103</v>
      </c>
      <c r="AH106" s="71">
        <v>0.107692307692308</v>
      </c>
      <c r="AI106" s="71">
        <v>9.2307692307692299E-2</v>
      </c>
      <c r="AJ106" s="71">
        <v>0.102564102564103</v>
      </c>
      <c r="AK106" s="71">
        <v>0.27179487179487199</v>
      </c>
      <c r="AL106" s="71">
        <v>0.138461538461538</v>
      </c>
      <c r="AM106" s="71">
        <v>0.18461538461538499</v>
      </c>
    </row>
    <row r="107" spans="2:39">
      <c r="B107" s="423"/>
      <c r="C107" s="392" t="s">
        <v>226</v>
      </c>
      <c r="D107" s="68">
        <v>1</v>
      </c>
      <c r="E107" s="68">
        <v>0</v>
      </c>
      <c r="F107" s="68">
        <v>1</v>
      </c>
      <c r="G107" s="68">
        <v>3</v>
      </c>
      <c r="H107" s="68">
        <v>50</v>
      </c>
      <c r="I107" s="68">
        <v>17</v>
      </c>
      <c r="K107" s="68">
        <v>1</v>
      </c>
      <c r="L107" s="68">
        <v>0</v>
      </c>
      <c r="M107" s="68">
        <v>0</v>
      </c>
      <c r="N107" s="68">
        <v>0</v>
      </c>
      <c r="O107" s="68">
        <v>30</v>
      </c>
      <c r="P107" s="68">
        <v>9</v>
      </c>
      <c r="R107" s="68">
        <v>2</v>
      </c>
      <c r="S107" s="68">
        <v>1</v>
      </c>
      <c r="T107" s="68">
        <v>3</v>
      </c>
      <c r="U107" s="68">
        <v>0</v>
      </c>
      <c r="V107" s="68">
        <v>17</v>
      </c>
      <c r="W107" s="68">
        <v>12</v>
      </c>
      <c r="Y107" s="68">
        <v>2</v>
      </c>
      <c r="Z107" s="68">
        <v>1</v>
      </c>
      <c r="AA107" s="68">
        <v>1</v>
      </c>
      <c r="AB107" s="68">
        <v>3</v>
      </c>
      <c r="AC107" s="68">
        <v>12</v>
      </c>
      <c r="AD107" s="68">
        <v>1</v>
      </c>
      <c r="AE107" s="68">
        <v>11</v>
      </c>
      <c r="AG107" s="68">
        <v>2</v>
      </c>
      <c r="AH107" s="68">
        <v>1</v>
      </c>
      <c r="AI107" s="68">
        <v>1</v>
      </c>
      <c r="AJ107" s="68">
        <v>3</v>
      </c>
      <c r="AK107" s="68">
        <v>19</v>
      </c>
      <c r="AL107" s="68">
        <v>8</v>
      </c>
      <c r="AM107" s="68">
        <v>17</v>
      </c>
    </row>
    <row r="108" spans="2:39">
      <c r="B108" s="423"/>
      <c r="C108" s="390"/>
      <c r="D108" s="71">
        <v>1.38888888888889E-2</v>
      </c>
      <c r="E108" s="71">
        <v>0</v>
      </c>
      <c r="F108" s="71">
        <v>1.38888888888889E-2</v>
      </c>
      <c r="G108" s="71">
        <v>4.1666666666666699E-2</v>
      </c>
      <c r="H108" s="71">
        <v>0.69444444444444398</v>
      </c>
      <c r="I108" s="71">
        <v>0.23611111111111099</v>
      </c>
      <c r="K108" s="71">
        <v>2.5000000000000001E-2</v>
      </c>
      <c r="L108" s="71">
        <v>0</v>
      </c>
      <c r="M108" s="71">
        <v>0</v>
      </c>
      <c r="N108" s="71">
        <v>0</v>
      </c>
      <c r="O108" s="71">
        <v>0.75</v>
      </c>
      <c r="P108" s="71">
        <v>0.22500000000000001</v>
      </c>
      <c r="R108" s="71">
        <v>5.7142857142857099E-2</v>
      </c>
      <c r="S108" s="71">
        <v>2.8571428571428598E-2</v>
      </c>
      <c r="T108" s="71">
        <v>8.5714285714285701E-2</v>
      </c>
      <c r="U108" s="71">
        <v>0</v>
      </c>
      <c r="V108" s="71">
        <v>0.48571428571428599</v>
      </c>
      <c r="W108" s="71">
        <v>0.34285714285714303</v>
      </c>
      <c r="Y108" s="71">
        <v>6.4516129032258104E-2</v>
      </c>
      <c r="Z108" s="71">
        <v>3.2258064516128997E-2</v>
      </c>
      <c r="AA108" s="71">
        <v>3.2258064516128997E-2</v>
      </c>
      <c r="AB108" s="71">
        <v>9.6774193548387094E-2</v>
      </c>
      <c r="AC108" s="71">
        <v>0.38709677419354799</v>
      </c>
      <c r="AD108" s="71">
        <v>3.2258064516128997E-2</v>
      </c>
      <c r="AE108" s="71">
        <v>0.35483870967741898</v>
      </c>
      <c r="AG108" s="71">
        <v>3.9215686274509803E-2</v>
      </c>
      <c r="AH108" s="71">
        <v>1.9607843137254902E-2</v>
      </c>
      <c r="AI108" s="71">
        <v>1.9607843137254902E-2</v>
      </c>
      <c r="AJ108" s="71">
        <v>5.8823529411764698E-2</v>
      </c>
      <c r="AK108" s="71">
        <v>0.37254901960784298</v>
      </c>
      <c r="AL108" s="71">
        <v>0.15686274509803899</v>
      </c>
      <c r="AM108" s="71">
        <v>0.33333333333333298</v>
      </c>
    </row>
    <row r="109" spans="2:39">
      <c r="C109" s="59"/>
      <c r="D109" s="65"/>
      <c r="K109" s="65"/>
      <c r="R109" s="65"/>
      <c r="Y109" s="65"/>
      <c r="AG109" s="65"/>
    </row>
    <row r="110" spans="2:39">
      <c r="B110" s="423" t="s">
        <v>86</v>
      </c>
      <c r="C110" s="391" t="s">
        <v>180</v>
      </c>
      <c r="D110" s="68">
        <v>33</v>
      </c>
      <c r="E110" s="68">
        <v>36</v>
      </c>
      <c r="F110" s="68">
        <v>41</v>
      </c>
      <c r="G110" s="68">
        <v>24</v>
      </c>
      <c r="H110" s="68">
        <v>200</v>
      </c>
      <c r="I110" s="68">
        <v>39</v>
      </c>
      <c r="K110" s="68">
        <v>32</v>
      </c>
      <c r="L110" s="68">
        <v>34</v>
      </c>
      <c r="M110" s="68">
        <v>29</v>
      </c>
      <c r="N110" s="68">
        <v>27</v>
      </c>
      <c r="O110" s="68">
        <v>187</v>
      </c>
      <c r="P110" s="68">
        <v>34</v>
      </c>
      <c r="R110" s="68">
        <v>42</v>
      </c>
      <c r="S110" s="68">
        <v>39</v>
      </c>
      <c r="T110" s="68">
        <v>45</v>
      </c>
      <c r="U110" s="68">
        <v>44</v>
      </c>
      <c r="V110" s="68">
        <v>132</v>
      </c>
      <c r="W110" s="68">
        <v>40</v>
      </c>
      <c r="Y110" s="68">
        <v>48</v>
      </c>
      <c r="Z110" s="68">
        <v>44</v>
      </c>
      <c r="AA110" s="68">
        <v>30</v>
      </c>
      <c r="AB110" s="68">
        <v>32</v>
      </c>
      <c r="AC110" s="68">
        <v>91</v>
      </c>
      <c r="AD110" s="68">
        <v>37</v>
      </c>
      <c r="AE110" s="68">
        <v>57</v>
      </c>
      <c r="AG110" s="68">
        <v>46</v>
      </c>
      <c r="AH110" s="68">
        <v>48</v>
      </c>
      <c r="AI110" s="68">
        <v>40</v>
      </c>
      <c r="AJ110" s="68">
        <v>35</v>
      </c>
      <c r="AK110" s="68">
        <v>72</v>
      </c>
      <c r="AL110" s="68">
        <v>43</v>
      </c>
      <c r="AM110" s="68">
        <v>29</v>
      </c>
    </row>
    <row r="111" spans="2:39">
      <c r="B111" s="423"/>
      <c r="C111" s="390"/>
      <c r="D111" s="71">
        <v>8.8471849865951704E-2</v>
      </c>
      <c r="E111" s="71">
        <v>9.6514745308311001E-2</v>
      </c>
      <c r="F111" s="71">
        <v>0.109919571045576</v>
      </c>
      <c r="G111" s="71">
        <v>6.4343163538873996E-2</v>
      </c>
      <c r="H111" s="71">
        <v>0.53619302949061698</v>
      </c>
      <c r="I111" s="71">
        <v>0.10455764075067001</v>
      </c>
      <c r="K111" s="71">
        <v>9.3294460641399402E-2</v>
      </c>
      <c r="L111" s="71">
        <v>9.9125364431486895E-2</v>
      </c>
      <c r="M111" s="71">
        <v>8.4548104956268202E-2</v>
      </c>
      <c r="N111" s="71">
        <v>7.8717201166180806E-2</v>
      </c>
      <c r="O111" s="71">
        <v>0.54518950437317804</v>
      </c>
      <c r="P111" s="71">
        <v>9.9125364431486895E-2</v>
      </c>
      <c r="R111" s="71">
        <v>0.12280701754386</v>
      </c>
      <c r="S111" s="71">
        <v>0.114035087719298</v>
      </c>
      <c r="T111" s="71">
        <v>0.13157894736842099</v>
      </c>
      <c r="U111" s="71">
        <v>0.12865497076023399</v>
      </c>
      <c r="V111" s="71">
        <v>0.38596491228070201</v>
      </c>
      <c r="W111" s="71">
        <v>0.116959064327485</v>
      </c>
      <c r="Y111" s="71">
        <v>0.14159292035398199</v>
      </c>
      <c r="Z111" s="71">
        <v>0.129793510324484</v>
      </c>
      <c r="AA111" s="71">
        <v>8.8495575221238895E-2</v>
      </c>
      <c r="AB111" s="71">
        <v>9.4395280235988199E-2</v>
      </c>
      <c r="AC111" s="71">
        <v>0.26843657817109101</v>
      </c>
      <c r="AD111" s="71">
        <v>0.10914454277286099</v>
      </c>
      <c r="AE111" s="71">
        <v>0.16814159292035399</v>
      </c>
      <c r="AG111" s="71">
        <v>0.146964856230032</v>
      </c>
      <c r="AH111" s="71">
        <v>0.153354632587859</v>
      </c>
      <c r="AI111" s="71">
        <v>0.12779552715654999</v>
      </c>
      <c r="AJ111" s="71">
        <v>0.11182108626198101</v>
      </c>
      <c r="AK111" s="71">
        <v>0.23003194888178899</v>
      </c>
      <c r="AL111" s="71">
        <v>0.13738019169329099</v>
      </c>
      <c r="AM111" s="71">
        <v>9.2651757188498399E-2</v>
      </c>
    </row>
    <row r="112" spans="2:39">
      <c r="B112" s="423"/>
      <c r="C112" s="392" t="s">
        <v>181</v>
      </c>
      <c r="D112" s="68">
        <v>11</v>
      </c>
      <c r="E112" s="68">
        <v>11</v>
      </c>
      <c r="F112" s="68">
        <v>18</v>
      </c>
      <c r="G112" s="68">
        <v>18</v>
      </c>
      <c r="H112" s="68">
        <v>94</v>
      </c>
      <c r="I112" s="68">
        <v>17</v>
      </c>
      <c r="K112" s="68">
        <v>17</v>
      </c>
      <c r="L112" s="68">
        <v>19</v>
      </c>
      <c r="M112" s="68">
        <v>20</v>
      </c>
      <c r="N112" s="68">
        <v>20</v>
      </c>
      <c r="O112" s="68">
        <v>62</v>
      </c>
      <c r="P112" s="68">
        <v>16</v>
      </c>
      <c r="R112" s="68">
        <v>22</v>
      </c>
      <c r="S112" s="68">
        <v>19</v>
      </c>
      <c r="T112" s="68">
        <v>21</v>
      </c>
      <c r="U112" s="68">
        <v>18</v>
      </c>
      <c r="V112" s="68">
        <v>69</v>
      </c>
      <c r="W112" s="68">
        <v>11</v>
      </c>
      <c r="Y112" s="68">
        <v>16</v>
      </c>
      <c r="Z112" s="68">
        <v>16</v>
      </c>
      <c r="AA112" s="68">
        <v>27</v>
      </c>
      <c r="AB112" s="68">
        <v>18</v>
      </c>
      <c r="AC112" s="68">
        <v>48</v>
      </c>
      <c r="AD112" s="68">
        <v>17</v>
      </c>
      <c r="AE112" s="68">
        <v>16</v>
      </c>
      <c r="AG112" s="68">
        <v>21</v>
      </c>
      <c r="AH112" s="68">
        <v>25</v>
      </c>
      <c r="AI112" s="68">
        <v>19</v>
      </c>
      <c r="AJ112" s="68">
        <v>17</v>
      </c>
      <c r="AK112" s="68">
        <v>39</v>
      </c>
      <c r="AL112" s="68">
        <v>14</v>
      </c>
      <c r="AM112" s="68">
        <v>12</v>
      </c>
    </row>
    <row r="113" spans="2:39">
      <c r="B113" s="423"/>
      <c r="C113" s="390"/>
      <c r="D113" s="71">
        <v>6.5088757396449703E-2</v>
      </c>
      <c r="E113" s="71">
        <v>6.5088757396449703E-2</v>
      </c>
      <c r="F113" s="71">
        <v>0.106508875739645</v>
      </c>
      <c r="G113" s="71">
        <v>0.106508875739645</v>
      </c>
      <c r="H113" s="71">
        <v>0.55621301775147902</v>
      </c>
      <c r="I113" s="71">
        <v>0.100591715976331</v>
      </c>
      <c r="K113" s="71">
        <v>0.11038961038961</v>
      </c>
      <c r="L113" s="71">
        <v>0.123376623376623</v>
      </c>
      <c r="M113" s="71">
        <v>0.12987012987013</v>
      </c>
      <c r="N113" s="71">
        <v>0.12987012987013</v>
      </c>
      <c r="O113" s="71">
        <v>0.40259740259740301</v>
      </c>
      <c r="P113" s="71">
        <v>0.103896103896104</v>
      </c>
      <c r="R113" s="71">
        <v>0.13750000000000001</v>
      </c>
      <c r="S113" s="71">
        <v>0.11874999999999999</v>
      </c>
      <c r="T113" s="71">
        <v>0.13125000000000001</v>
      </c>
      <c r="U113" s="71">
        <v>0.1125</v>
      </c>
      <c r="V113" s="71">
        <v>0.43125000000000002</v>
      </c>
      <c r="W113" s="71">
        <v>6.8750000000000006E-2</v>
      </c>
      <c r="Y113" s="71">
        <v>0.10126582278481</v>
      </c>
      <c r="Z113" s="71">
        <v>0.10126582278481</v>
      </c>
      <c r="AA113" s="71">
        <v>0.170886075949367</v>
      </c>
      <c r="AB113" s="71">
        <v>0.113924050632911</v>
      </c>
      <c r="AC113" s="71">
        <v>0.30379746835443</v>
      </c>
      <c r="AD113" s="71">
        <v>0.107594936708861</v>
      </c>
      <c r="AE113" s="71">
        <v>0.10126582278481</v>
      </c>
      <c r="AG113" s="71">
        <v>0.14285714285714299</v>
      </c>
      <c r="AH113" s="71">
        <v>0.17006802721088399</v>
      </c>
      <c r="AI113" s="71">
        <v>0.129251700680272</v>
      </c>
      <c r="AJ113" s="71">
        <v>0.115646258503401</v>
      </c>
      <c r="AK113" s="71">
        <v>0.26530612244898</v>
      </c>
      <c r="AL113" s="71">
        <v>9.5238095238095205E-2</v>
      </c>
      <c r="AM113" s="71">
        <v>8.1632653061224497E-2</v>
      </c>
    </row>
    <row r="114" spans="2:39">
      <c r="B114" s="423"/>
      <c r="C114" s="392" t="s">
        <v>182</v>
      </c>
      <c r="D114" s="68">
        <v>25</v>
      </c>
      <c r="E114" s="68">
        <v>19</v>
      </c>
      <c r="F114" s="68">
        <v>14</v>
      </c>
      <c r="G114" s="68">
        <v>15</v>
      </c>
      <c r="H114" s="68">
        <v>96</v>
      </c>
      <c r="I114" s="68">
        <v>20</v>
      </c>
      <c r="K114" s="68">
        <v>21</v>
      </c>
      <c r="L114" s="68">
        <v>23</v>
      </c>
      <c r="M114" s="68">
        <v>11</v>
      </c>
      <c r="N114" s="68">
        <v>16</v>
      </c>
      <c r="O114" s="68">
        <v>84</v>
      </c>
      <c r="P114" s="68">
        <v>15</v>
      </c>
      <c r="R114" s="68">
        <v>33</v>
      </c>
      <c r="S114" s="68">
        <v>24</v>
      </c>
      <c r="T114" s="68">
        <v>27</v>
      </c>
      <c r="U114" s="68">
        <v>15</v>
      </c>
      <c r="V114" s="68">
        <v>62</v>
      </c>
      <c r="W114" s="68">
        <v>15</v>
      </c>
      <c r="Y114" s="68">
        <v>24</v>
      </c>
      <c r="Z114" s="68">
        <v>28</v>
      </c>
      <c r="AA114" s="68">
        <v>28</v>
      </c>
      <c r="AB114" s="68">
        <v>23</v>
      </c>
      <c r="AC114" s="68">
        <v>51</v>
      </c>
      <c r="AD114" s="68">
        <v>12</v>
      </c>
      <c r="AE114" s="68">
        <v>14</v>
      </c>
      <c r="AG114" s="68">
        <v>41</v>
      </c>
      <c r="AH114" s="68">
        <v>32</v>
      </c>
      <c r="AI114" s="68">
        <v>26</v>
      </c>
      <c r="AJ114" s="68">
        <v>20</v>
      </c>
      <c r="AK114" s="68">
        <v>34</v>
      </c>
      <c r="AL114" s="68">
        <v>20</v>
      </c>
      <c r="AM114" s="68">
        <v>15</v>
      </c>
    </row>
    <row r="115" spans="2:39">
      <c r="B115" s="423"/>
      <c r="C115" s="390"/>
      <c r="D115" s="71">
        <v>0.13227513227513199</v>
      </c>
      <c r="E115" s="71">
        <v>0.100529100529101</v>
      </c>
      <c r="F115" s="71">
        <v>7.4074074074074098E-2</v>
      </c>
      <c r="G115" s="71">
        <v>7.9365079365079402E-2</v>
      </c>
      <c r="H115" s="71">
        <v>0.50793650793650802</v>
      </c>
      <c r="I115" s="71">
        <v>0.10582010582010599</v>
      </c>
      <c r="K115" s="71">
        <v>0.123529411764706</v>
      </c>
      <c r="L115" s="71">
        <v>0.13529411764705901</v>
      </c>
      <c r="M115" s="71">
        <v>6.4705882352941196E-2</v>
      </c>
      <c r="N115" s="71">
        <v>9.41176470588235E-2</v>
      </c>
      <c r="O115" s="71">
        <v>0.49411764705882399</v>
      </c>
      <c r="P115" s="71">
        <v>8.8235294117647106E-2</v>
      </c>
      <c r="R115" s="71">
        <v>0.1875</v>
      </c>
      <c r="S115" s="71">
        <v>0.13636363636363599</v>
      </c>
      <c r="T115" s="71">
        <v>0.15340909090909099</v>
      </c>
      <c r="U115" s="71">
        <v>8.5227272727272693E-2</v>
      </c>
      <c r="V115" s="71">
        <v>0.35227272727272702</v>
      </c>
      <c r="W115" s="71">
        <v>8.5227272727272693E-2</v>
      </c>
      <c r="Y115" s="71">
        <v>0.133333333333333</v>
      </c>
      <c r="Z115" s="71">
        <v>0.155555555555556</v>
      </c>
      <c r="AA115" s="71">
        <v>0.155555555555556</v>
      </c>
      <c r="AB115" s="71">
        <v>0.12777777777777799</v>
      </c>
      <c r="AC115" s="71">
        <v>0.28333333333333299</v>
      </c>
      <c r="AD115" s="71">
        <v>6.6666666666666693E-2</v>
      </c>
      <c r="AE115" s="71">
        <v>7.7777777777777807E-2</v>
      </c>
      <c r="AG115" s="71">
        <v>0.21808510638297901</v>
      </c>
      <c r="AH115" s="71">
        <v>0.170212765957447</v>
      </c>
      <c r="AI115" s="71">
        <v>0.13829787234042601</v>
      </c>
      <c r="AJ115" s="71">
        <v>0.10638297872340401</v>
      </c>
      <c r="AK115" s="71">
        <v>0.180851063829787</v>
      </c>
      <c r="AL115" s="71">
        <v>0.10638297872340401</v>
      </c>
      <c r="AM115" s="71">
        <v>7.9787234042553196E-2</v>
      </c>
    </row>
    <row r="116" spans="2:39">
      <c r="B116" s="423"/>
      <c r="C116" s="392" t="s">
        <v>183</v>
      </c>
      <c r="D116" s="68">
        <v>21</v>
      </c>
      <c r="E116" s="68">
        <v>24</v>
      </c>
      <c r="F116" s="68">
        <v>21</v>
      </c>
      <c r="G116" s="68">
        <v>18</v>
      </c>
      <c r="H116" s="68">
        <v>101</v>
      </c>
      <c r="I116" s="68">
        <v>13</v>
      </c>
      <c r="K116" s="68">
        <v>26</v>
      </c>
      <c r="L116" s="68">
        <v>27</v>
      </c>
      <c r="M116" s="68">
        <v>27</v>
      </c>
      <c r="N116" s="68">
        <v>19</v>
      </c>
      <c r="O116" s="68">
        <v>72</v>
      </c>
      <c r="P116" s="68">
        <v>8</v>
      </c>
      <c r="R116" s="68">
        <v>30</v>
      </c>
      <c r="S116" s="68">
        <v>30</v>
      </c>
      <c r="T116" s="68">
        <v>31</v>
      </c>
      <c r="U116" s="68">
        <v>11</v>
      </c>
      <c r="V116" s="68">
        <v>59</v>
      </c>
      <c r="W116" s="68">
        <v>14</v>
      </c>
      <c r="Y116" s="68">
        <v>25</v>
      </c>
      <c r="Z116" s="68">
        <v>27</v>
      </c>
      <c r="AA116" s="68">
        <v>25</v>
      </c>
      <c r="AB116" s="68">
        <v>16</v>
      </c>
      <c r="AC116" s="68">
        <v>50</v>
      </c>
      <c r="AD116" s="68">
        <v>20</v>
      </c>
      <c r="AE116" s="68">
        <v>19</v>
      </c>
      <c r="AG116" s="68">
        <v>33</v>
      </c>
      <c r="AH116" s="68">
        <v>32</v>
      </c>
      <c r="AI116" s="68">
        <v>33</v>
      </c>
      <c r="AJ116" s="68">
        <v>18</v>
      </c>
      <c r="AK116" s="68">
        <v>24</v>
      </c>
      <c r="AL116" s="68">
        <v>12</v>
      </c>
      <c r="AM116" s="68">
        <v>21</v>
      </c>
    </row>
    <row r="117" spans="2:39">
      <c r="B117" s="423"/>
      <c r="C117" s="390"/>
      <c r="D117" s="71">
        <v>0.10606060606060599</v>
      </c>
      <c r="E117" s="71">
        <v>0.12121212121212099</v>
      </c>
      <c r="F117" s="71">
        <v>0.10606060606060599</v>
      </c>
      <c r="G117" s="71">
        <v>9.0909090909090898E-2</v>
      </c>
      <c r="H117" s="71">
        <v>0.51010101010101006</v>
      </c>
      <c r="I117" s="71">
        <v>6.5656565656565705E-2</v>
      </c>
      <c r="K117" s="71">
        <v>0.14525139664804501</v>
      </c>
      <c r="L117" s="71">
        <v>0.15083798882681601</v>
      </c>
      <c r="M117" s="71">
        <v>0.15083798882681601</v>
      </c>
      <c r="N117" s="71">
        <v>0.106145251396648</v>
      </c>
      <c r="O117" s="71">
        <v>0.40223463687150801</v>
      </c>
      <c r="P117" s="71">
        <v>4.4692737430167599E-2</v>
      </c>
      <c r="R117" s="71">
        <v>0.17142857142857101</v>
      </c>
      <c r="S117" s="71">
        <v>0.17142857142857101</v>
      </c>
      <c r="T117" s="71">
        <v>0.17714285714285699</v>
      </c>
      <c r="U117" s="71">
        <v>6.2857142857142903E-2</v>
      </c>
      <c r="V117" s="71">
        <v>0.33714285714285702</v>
      </c>
      <c r="W117" s="71">
        <v>0.08</v>
      </c>
      <c r="Y117" s="71">
        <v>0.13736263736263701</v>
      </c>
      <c r="Z117" s="71">
        <v>0.14835164835164799</v>
      </c>
      <c r="AA117" s="71">
        <v>0.13736263736263701</v>
      </c>
      <c r="AB117" s="71">
        <v>8.7912087912087905E-2</v>
      </c>
      <c r="AC117" s="71">
        <v>0.27472527472527503</v>
      </c>
      <c r="AD117" s="71">
        <v>0.10989010989011</v>
      </c>
      <c r="AE117" s="71">
        <v>0.104395604395604</v>
      </c>
      <c r="AG117" s="71">
        <v>0.190751445086705</v>
      </c>
      <c r="AH117" s="71">
        <v>0.184971098265896</v>
      </c>
      <c r="AI117" s="71">
        <v>0.190751445086705</v>
      </c>
      <c r="AJ117" s="71">
        <v>0.10404624277456601</v>
      </c>
      <c r="AK117" s="71">
        <v>0.13872832369942201</v>
      </c>
      <c r="AL117" s="71">
        <v>6.9364161849711004E-2</v>
      </c>
      <c r="AM117" s="71">
        <v>0.12138728323699401</v>
      </c>
    </row>
    <row r="118" spans="2:39">
      <c r="B118" s="423"/>
      <c r="C118" s="392" t="s">
        <v>184</v>
      </c>
      <c r="D118" s="68">
        <v>18</v>
      </c>
      <c r="E118" s="68">
        <v>19</v>
      </c>
      <c r="F118" s="68">
        <v>26</v>
      </c>
      <c r="G118" s="68">
        <v>17</v>
      </c>
      <c r="H118" s="68">
        <v>52</v>
      </c>
      <c r="I118" s="68">
        <v>14</v>
      </c>
      <c r="K118" s="68">
        <v>26</v>
      </c>
      <c r="L118" s="68">
        <v>15</v>
      </c>
      <c r="M118" s="68">
        <v>20</v>
      </c>
      <c r="N118" s="68">
        <v>20</v>
      </c>
      <c r="O118" s="68">
        <v>52</v>
      </c>
      <c r="P118" s="68">
        <v>5</v>
      </c>
      <c r="R118" s="68">
        <v>20</v>
      </c>
      <c r="S118" s="68">
        <v>22</v>
      </c>
      <c r="T118" s="68">
        <v>24</v>
      </c>
      <c r="U118" s="68">
        <v>20</v>
      </c>
      <c r="V118" s="68">
        <v>48</v>
      </c>
      <c r="W118" s="68">
        <v>5</v>
      </c>
      <c r="Y118" s="68">
        <v>23</v>
      </c>
      <c r="Z118" s="68">
        <v>27</v>
      </c>
      <c r="AA118" s="68">
        <v>20</v>
      </c>
      <c r="AB118" s="68">
        <v>16</v>
      </c>
      <c r="AC118" s="68">
        <v>21</v>
      </c>
      <c r="AD118" s="68">
        <v>14</v>
      </c>
      <c r="AE118" s="68">
        <v>17</v>
      </c>
      <c r="AG118" s="68">
        <v>33</v>
      </c>
      <c r="AH118" s="68">
        <v>20</v>
      </c>
      <c r="AI118" s="68">
        <v>16</v>
      </c>
      <c r="AJ118" s="68">
        <v>5</v>
      </c>
      <c r="AK118" s="68">
        <v>14</v>
      </c>
      <c r="AL118" s="68">
        <v>15</v>
      </c>
      <c r="AM118" s="68">
        <v>18</v>
      </c>
    </row>
    <row r="119" spans="2:39">
      <c r="B119" s="423"/>
      <c r="C119" s="390"/>
      <c r="D119" s="71">
        <v>0.123287671232877</v>
      </c>
      <c r="E119" s="71">
        <v>0.13013698630136999</v>
      </c>
      <c r="F119" s="71">
        <v>0.17808219178082199</v>
      </c>
      <c r="G119" s="71">
        <v>0.116438356164384</v>
      </c>
      <c r="H119" s="71">
        <v>0.35616438356164398</v>
      </c>
      <c r="I119" s="71">
        <v>9.5890410958904104E-2</v>
      </c>
      <c r="K119" s="71">
        <v>0.188405797101449</v>
      </c>
      <c r="L119" s="71">
        <v>0.108695652173913</v>
      </c>
      <c r="M119" s="71">
        <v>0.14492753623188401</v>
      </c>
      <c r="N119" s="71">
        <v>0.14492753623188401</v>
      </c>
      <c r="O119" s="71">
        <v>0.376811594202899</v>
      </c>
      <c r="P119" s="71">
        <v>3.6231884057971002E-2</v>
      </c>
      <c r="R119" s="71">
        <v>0.14388489208633101</v>
      </c>
      <c r="S119" s="71">
        <v>0.15827338129496399</v>
      </c>
      <c r="T119" s="71">
        <v>0.17266187050359699</v>
      </c>
      <c r="U119" s="71">
        <v>0.14388489208633101</v>
      </c>
      <c r="V119" s="71">
        <v>0.34532374100719399</v>
      </c>
      <c r="W119" s="71">
        <v>3.5971223021582698E-2</v>
      </c>
      <c r="Y119" s="71">
        <v>0.16666666666666699</v>
      </c>
      <c r="Z119" s="71">
        <v>0.19565217391304299</v>
      </c>
      <c r="AA119" s="71">
        <v>0.14492753623188401</v>
      </c>
      <c r="AB119" s="71">
        <v>0.115942028985507</v>
      </c>
      <c r="AC119" s="71">
        <v>0.15217391304347799</v>
      </c>
      <c r="AD119" s="71">
        <v>0.101449275362319</v>
      </c>
      <c r="AE119" s="71">
        <v>0.123188405797101</v>
      </c>
      <c r="AG119" s="71">
        <v>0.27272727272727298</v>
      </c>
      <c r="AH119" s="71">
        <v>0.165289256198347</v>
      </c>
      <c r="AI119" s="71">
        <v>0.13223140495867799</v>
      </c>
      <c r="AJ119" s="71">
        <v>4.1322314049586799E-2</v>
      </c>
      <c r="AK119" s="71">
        <v>0.11570247933884301</v>
      </c>
      <c r="AL119" s="71">
        <v>0.12396694214876</v>
      </c>
      <c r="AM119" s="71">
        <v>0.14876033057851201</v>
      </c>
    </row>
    <row r="120" spans="2:39">
      <c r="B120" s="423"/>
      <c r="C120" s="392" t="s">
        <v>185</v>
      </c>
      <c r="D120" s="68">
        <v>32</v>
      </c>
      <c r="E120" s="68">
        <v>19</v>
      </c>
      <c r="F120" s="68">
        <v>9</v>
      </c>
      <c r="G120" s="68">
        <v>15</v>
      </c>
      <c r="H120" s="68">
        <v>73</v>
      </c>
      <c r="I120" s="68">
        <v>6</v>
      </c>
      <c r="K120" s="68">
        <v>24</v>
      </c>
      <c r="L120" s="68">
        <v>22</v>
      </c>
      <c r="M120" s="68">
        <v>17</v>
      </c>
      <c r="N120" s="68">
        <v>13</v>
      </c>
      <c r="O120" s="68">
        <v>61</v>
      </c>
      <c r="P120" s="68">
        <v>4</v>
      </c>
      <c r="R120" s="68">
        <v>29</v>
      </c>
      <c r="S120" s="68">
        <v>18</v>
      </c>
      <c r="T120" s="68">
        <v>23</v>
      </c>
      <c r="U120" s="68">
        <v>11</v>
      </c>
      <c r="V120" s="68">
        <v>49</v>
      </c>
      <c r="W120" s="68">
        <v>13</v>
      </c>
      <c r="Y120" s="68">
        <v>35</v>
      </c>
      <c r="Z120" s="68">
        <v>27</v>
      </c>
      <c r="AA120" s="68">
        <v>17</v>
      </c>
      <c r="AB120" s="68">
        <v>9</v>
      </c>
      <c r="AC120" s="68">
        <v>28</v>
      </c>
      <c r="AD120" s="68">
        <v>10</v>
      </c>
      <c r="AE120" s="68">
        <v>15</v>
      </c>
      <c r="AG120" s="68">
        <v>33</v>
      </c>
      <c r="AH120" s="68">
        <v>23</v>
      </c>
      <c r="AI120" s="68">
        <v>18</v>
      </c>
      <c r="AJ120" s="68">
        <v>12</v>
      </c>
      <c r="AK120" s="68">
        <v>22</v>
      </c>
      <c r="AL120" s="68">
        <v>9</v>
      </c>
      <c r="AM120" s="68">
        <v>20</v>
      </c>
    </row>
    <row r="121" spans="2:39">
      <c r="B121" s="423"/>
      <c r="C121" s="391"/>
      <c r="D121" s="71">
        <v>0.207792207792208</v>
      </c>
      <c r="E121" s="71">
        <v>0.123376623376623</v>
      </c>
      <c r="F121" s="71">
        <v>5.8441558441558399E-2</v>
      </c>
      <c r="G121" s="71">
        <v>9.7402597402597393E-2</v>
      </c>
      <c r="H121" s="71">
        <v>0.47402597402597402</v>
      </c>
      <c r="I121" s="71">
        <v>3.8961038961039002E-2</v>
      </c>
      <c r="K121" s="71">
        <v>0.170212765957447</v>
      </c>
      <c r="L121" s="71">
        <v>0.15602836879432599</v>
      </c>
      <c r="M121" s="71">
        <v>0.120567375886525</v>
      </c>
      <c r="N121" s="71">
        <v>9.2198581560283696E-2</v>
      </c>
      <c r="O121" s="71">
        <v>0.43262411347517699</v>
      </c>
      <c r="P121" s="71">
        <v>2.8368794326241099E-2</v>
      </c>
      <c r="R121" s="71">
        <v>0.20279720279720301</v>
      </c>
      <c r="S121" s="71">
        <v>0.125874125874126</v>
      </c>
      <c r="T121" s="71">
        <v>0.160839160839161</v>
      </c>
      <c r="U121" s="71">
        <v>7.69230769230769E-2</v>
      </c>
      <c r="V121" s="71">
        <v>0.34265734265734299</v>
      </c>
      <c r="W121" s="71">
        <v>9.0909090909090898E-2</v>
      </c>
      <c r="Y121" s="71">
        <v>0.24822695035461001</v>
      </c>
      <c r="Z121" s="71">
        <v>0.19148936170212799</v>
      </c>
      <c r="AA121" s="71">
        <v>0.120567375886525</v>
      </c>
      <c r="AB121" s="71">
        <v>6.3829787234042604E-2</v>
      </c>
      <c r="AC121" s="71">
        <v>0.19858156028368801</v>
      </c>
      <c r="AD121" s="71">
        <v>7.09219858156028E-2</v>
      </c>
      <c r="AE121" s="71">
        <v>0.10638297872340401</v>
      </c>
      <c r="AG121" s="71">
        <v>0.240875912408759</v>
      </c>
      <c r="AH121" s="71">
        <v>0.167883211678832</v>
      </c>
      <c r="AI121" s="71">
        <v>0.13138686131386901</v>
      </c>
      <c r="AJ121" s="71">
        <v>8.7591240875912399E-2</v>
      </c>
      <c r="AK121" s="71">
        <v>0.160583941605839</v>
      </c>
      <c r="AL121" s="71">
        <v>6.5693430656934296E-2</v>
      </c>
      <c r="AM121" s="71">
        <v>0.145985401459854</v>
      </c>
    </row>
    <row r="122" spans="2:39">
      <c r="C122" s="59"/>
      <c r="D122" s="65"/>
      <c r="K122" s="65"/>
      <c r="R122" s="65"/>
      <c r="Y122" s="65"/>
      <c r="AG122" s="65"/>
    </row>
    <row r="123" spans="2:39">
      <c r="B123" s="423" t="s">
        <v>87</v>
      </c>
      <c r="C123" s="391" t="s">
        <v>88</v>
      </c>
      <c r="D123" s="68">
        <v>25</v>
      </c>
      <c r="E123" s="68">
        <v>17</v>
      </c>
      <c r="F123" s="68">
        <v>13</v>
      </c>
      <c r="G123" s="68">
        <v>15</v>
      </c>
      <c r="H123" s="68">
        <v>64</v>
      </c>
      <c r="I123" s="68">
        <v>4</v>
      </c>
      <c r="K123" s="68">
        <v>24</v>
      </c>
      <c r="L123" s="68">
        <v>25</v>
      </c>
      <c r="M123" s="68">
        <v>11</v>
      </c>
      <c r="N123" s="68">
        <v>12</v>
      </c>
      <c r="O123" s="68">
        <v>52</v>
      </c>
      <c r="P123" s="68">
        <v>3</v>
      </c>
      <c r="R123" s="68">
        <v>20</v>
      </c>
      <c r="S123" s="68">
        <v>23</v>
      </c>
      <c r="T123" s="68">
        <v>21</v>
      </c>
      <c r="U123" s="68">
        <v>19</v>
      </c>
      <c r="V123" s="68">
        <v>37</v>
      </c>
      <c r="W123" s="68">
        <v>13</v>
      </c>
      <c r="Y123" s="68">
        <v>27</v>
      </c>
      <c r="Z123" s="68">
        <v>26</v>
      </c>
      <c r="AA123" s="68">
        <v>16</v>
      </c>
      <c r="AB123" s="68">
        <v>8</v>
      </c>
      <c r="AC123" s="68">
        <v>20</v>
      </c>
      <c r="AD123" s="68">
        <v>15</v>
      </c>
      <c r="AE123" s="68">
        <v>20</v>
      </c>
      <c r="AG123" s="68">
        <v>30</v>
      </c>
      <c r="AH123" s="68">
        <v>22</v>
      </c>
      <c r="AI123" s="68">
        <v>17</v>
      </c>
      <c r="AJ123" s="68">
        <v>13</v>
      </c>
      <c r="AK123" s="68">
        <v>23</v>
      </c>
      <c r="AL123" s="68">
        <v>11</v>
      </c>
      <c r="AM123" s="68">
        <v>16</v>
      </c>
    </row>
    <row r="124" spans="2:39">
      <c r="B124" s="423"/>
      <c r="C124" s="390"/>
      <c r="D124" s="71">
        <v>0.18115942028985499</v>
      </c>
      <c r="E124" s="71">
        <v>0.123188405797101</v>
      </c>
      <c r="F124" s="71">
        <v>9.4202898550724598E-2</v>
      </c>
      <c r="G124" s="71">
        <v>0.108695652173913</v>
      </c>
      <c r="H124" s="71">
        <v>0.46376811594202899</v>
      </c>
      <c r="I124" s="71">
        <v>2.8985507246376802E-2</v>
      </c>
      <c r="K124" s="71">
        <v>0.18897637795275599</v>
      </c>
      <c r="L124" s="71">
        <v>0.196850393700787</v>
      </c>
      <c r="M124" s="71">
        <v>8.6614173228346497E-2</v>
      </c>
      <c r="N124" s="71">
        <v>9.4488188976377896E-2</v>
      </c>
      <c r="O124" s="71">
        <v>0.40944881889763801</v>
      </c>
      <c r="P124" s="71">
        <v>2.3622047244094498E-2</v>
      </c>
      <c r="R124" s="71">
        <v>0.150375939849624</v>
      </c>
      <c r="S124" s="71">
        <v>0.17293233082706799</v>
      </c>
      <c r="T124" s="71">
        <v>0.157894736842105</v>
      </c>
      <c r="U124" s="71">
        <v>0.14285714285714299</v>
      </c>
      <c r="V124" s="71">
        <v>0.278195488721804</v>
      </c>
      <c r="W124" s="71">
        <v>9.7744360902255606E-2</v>
      </c>
      <c r="Y124" s="71">
        <v>0.204545454545455</v>
      </c>
      <c r="Z124" s="71">
        <v>0.19696969696969699</v>
      </c>
      <c r="AA124" s="71">
        <v>0.12121212121212099</v>
      </c>
      <c r="AB124" s="71">
        <v>6.0606060606060601E-2</v>
      </c>
      <c r="AC124" s="71">
        <v>0.15151515151515199</v>
      </c>
      <c r="AD124" s="71">
        <v>0.11363636363636399</v>
      </c>
      <c r="AE124" s="71">
        <v>0.15151515151515199</v>
      </c>
      <c r="AG124" s="71">
        <v>0.22727272727272699</v>
      </c>
      <c r="AH124" s="71">
        <v>0.16666666666666699</v>
      </c>
      <c r="AI124" s="71">
        <v>0.12878787878787901</v>
      </c>
      <c r="AJ124" s="71">
        <v>9.8484848484848495E-2</v>
      </c>
      <c r="AK124" s="71">
        <v>0.174242424242424</v>
      </c>
      <c r="AL124" s="71">
        <v>8.3333333333333301E-2</v>
      </c>
      <c r="AM124" s="71">
        <v>0.12121212121212099</v>
      </c>
    </row>
    <row r="125" spans="2:39">
      <c r="B125" s="423"/>
      <c r="C125" s="392" t="s">
        <v>89</v>
      </c>
      <c r="D125" s="68">
        <v>8</v>
      </c>
      <c r="E125" s="68">
        <v>19</v>
      </c>
      <c r="F125" s="68">
        <v>14</v>
      </c>
      <c r="G125" s="68">
        <v>10</v>
      </c>
      <c r="H125" s="68">
        <v>57</v>
      </c>
      <c r="I125" s="68">
        <v>20</v>
      </c>
      <c r="K125" s="68">
        <v>7</v>
      </c>
      <c r="L125" s="68">
        <v>14</v>
      </c>
      <c r="M125" s="68">
        <v>17</v>
      </c>
      <c r="N125" s="68">
        <v>14</v>
      </c>
      <c r="O125" s="68">
        <v>53</v>
      </c>
      <c r="P125" s="68">
        <v>14</v>
      </c>
      <c r="R125" s="68">
        <v>16</v>
      </c>
      <c r="S125" s="68">
        <v>21</v>
      </c>
      <c r="T125" s="68">
        <v>16</v>
      </c>
      <c r="U125" s="68">
        <v>13</v>
      </c>
      <c r="V125" s="68">
        <v>41</v>
      </c>
      <c r="W125" s="68">
        <v>10</v>
      </c>
      <c r="Y125" s="68">
        <v>9</v>
      </c>
      <c r="Z125" s="68">
        <v>14</v>
      </c>
      <c r="AA125" s="68">
        <v>12</v>
      </c>
      <c r="AB125" s="68">
        <v>14</v>
      </c>
      <c r="AC125" s="68">
        <v>30</v>
      </c>
      <c r="AD125" s="68">
        <v>16</v>
      </c>
      <c r="AE125" s="68">
        <v>23</v>
      </c>
      <c r="AG125" s="68">
        <v>24</v>
      </c>
      <c r="AH125" s="68">
        <v>15</v>
      </c>
      <c r="AI125" s="68">
        <v>13</v>
      </c>
      <c r="AJ125" s="68">
        <v>4</v>
      </c>
      <c r="AK125" s="68">
        <v>25</v>
      </c>
      <c r="AL125" s="68">
        <v>10</v>
      </c>
      <c r="AM125" s="68">
        <v>20</v>
      </c>
    </row>
    <row r="126" spans="2:39">
      <c r="B126" s="423"/>
      <c r="C126" s="390"/>
      <c r="D126" s="71">
        <v>6.25E-2</v>
      </c>
      <c r="E126" s="71">
        <v>0.1484375</v>
      </c>
      <c r="F126" s="71">
        <v>0.109375</v>
      </c>
      <c r="G126" s="71">
        <v>7.8125E-2</v>
      </c>
      <c r="H126" s="71">
        <v>0.4453125</v>
      </c>
      <c r="I126" s="71">
        <v>0.15625</v>
      </c>
      <c r="K126" s="71">
        <v>5.8823529411764698E-2</v>
      </c>
      <c r="L126" s="71">
        <v>0.11764705882352899</v>
      </c>
      <c r="M126" s="71">
        <v>0.14285714285714299</v>
      </c>
      <c r="N126" s="71">
        <v>0.11764705882352899</v>
      </c>
      <c r="O126" s="71">
        <v>0.44537815126050401</v>
      </c>
      <c r="P126" s="71">
        <v>0.11764705882352899</v>
      </c>
      <c r="R126" s="71">
        <v>0.13675213675213699</v>
      </c>
      <c r="S126" s="71">
        <v>0.17948717948717899</v>
      </c>
      <c r="T126" s="71">
        <v>0.13675213675213699</v>
      </c>
      <c r="U126" s="71">
        <v>0.11111111111111099</v>
      </c>
      <c r="V126" s="71">
        <v>0.35042735042735002</v>
      </c>
      <c r="W126" s="71">
        <v>8.54700854700855E-2</v>
      </c>
      <c r="Y126" s="71">
        <v>7.6271186440677999E-2</v>
      </c>
      <c r="Z126" s="71">
        <v>0.11864406779661001</v>
      </c>
      <c r="AA126" s="71">
        <v>0.101694915254237</v>
      </c>
      <c r="AB126" s="71">
        <v>0.11864406779661001</v>
      </c>
      <c r="AC126" s="71">
        <v>0.25423728813559299</v>
      </c>
      <c r="AD126" s="71">
        <v>0.13559322033898299</v>
      </c>
      <c r="AE126" s="71">
        <v>0.194915254237288</v>
      </c>
      <c r="AG126" s="71">
        <v>0.21621621621621601</v>
      </c>
      <c r="AH126" s="71">
        <v>0.135135135135135</v>
      </c>
      <c r="AI126" s="71">
        <v>0.117117117117117</v>
      </c>
      <c r="AJ126" s="71">
        <v>3.6036036036036001E-2</v>
      </c>
      <c r="AK126" s="71">
        <v>0.22522522522522501</v>
      </c>
      <c r="AL126" s="71">
        <v>9.00900900900901E-2</v>
      </c>
      <c r="AM126" s="71">
        <v>0.18018018018018001</v>
      </c>
    </row>
    <row r="127" spans="2:39">
      <c r="B127" s="423"/>
      <c r="C127" s="392" t="s">
        <v>90</v>
      </c>
      <c r="D127" s="68">
        <v>16</v>
      </c>
      <c r="E127" s="68">
        <v>11</v>
      </c>
      <c r="F127" s="68">
        <v>18</v>
      </c>
      <c r="G127" s="68">
        <v>11</v>
      </c>
      <c r="H127" s="68">
        <v>73</v>
      </c>
      <c r="I127" s="68">
        <v>14</v>
      </c>
      <c r="K127" s="68">
        <v>18</v>
      </c>
      <c r="L127" s="68">
        <v>10</v>
      </c>
      <c r="M127" s="68">
        <v>20</v>
      </c>
      <c r="N127" s="68">
        <v>11</v>
      </c>
      <c r="O127" s="68">
        <v>63</v>
      </c>
      <c r="P127" s="68">
        <v>6</v>
      </c>
      <c r="R127" s="68">
        <v>17</v>
      </c>
      <c r="S127" s="68">
        <v>16</v>
      </c>
      <c r="T127" s="68">
        <v>17</v>
      </c>
      <c r="U127" s="68">
        <v>12</v>
      </c>
      <c r="V127" s="68">
        <v>55</v>
      </c>
      <c r="W127" s="68">
        <v>13</v>
      </c>
      <c r="Y127" s="68">
        <v>23</v>
      </c>
      <c r="Z127" s="68">
        <v>15</v>
      </c>
      <c r="AA127" s="68">
        <v>16</v>
      </c>
      <c r="AB127" s="68">
        <v>17</v>
      </c>
      <c r="AC127" s="68">
        <v>41</v>
      </c>
      <c r="AD127" s="68">
        <v>7</v>
      </c>
      <c r="AE127" s="68">
        <v>9</v>
      </c>
      <c r="AG127" s="68">
        <v>27</v>
      </c>
      <c r="AH127" s="68">
        <v>16</v>
      </c>
      <c r="AI127" s="68">
        <v>18</v>
      </c>
      <c r="AJ127" s="68">
        <v>8</v>
      </c>
      <c r="AK127" s="68">
        <v>22</v>
      </c>
      <c r="AL127" s="68">
        <v>12</v>
      </c>
      <c r="AM127" s="68">
        <v>8</v>
      </c>
    </row>
    <row r="128" spans="2:39">
      <c r="B128" s="423"/>
      <c r="C128" s="390"/>
      <c r="D128" s="71">
        <v>0.111888111888112</v>
      </c>
      <c r="E128" s="71">
        <v>7.69230769230769E-2</v>
      </c>
      <c r="F128" s="71">
        <v>0.125874125874126</v>
      </c>
      <c r="G128" s="71">
        <v>7.69230769230769E-2</v>
      </c>
      <c r="H128" s="71">
        <v>0.51048951048950997</v>
      </c>
      <c r="I128" s="71">
        <v>9.7902097902097904E-2</v>
      </c>
      <c r="K128" s="71">
        <v>0.140625</v>
      </c>
      <c r="L128" s="71">
        <v>7.8125E-2</v>
      </c>
      <c r="M128" s="71">
        <v>0.15625</v>
      </c>
      <c r="N128" s="71">
        <v>8.59375E-2</v>
      </c>
      <c r="O128" s="71">
        <v>0.4921875</v>
      </c>
      <c r="P128" s="71">
        <v>4.6875E-2</v>
      </c>
      <c r="R128" s="71">
        <v>0.130769230769231</v>
      </c>
      <c r="S128" s="71">
        <v>0.123076923076923</v>
      </c>
      <c r="T128" s="71">
        <v>0.130769230769231</v>
      </c>
      <c r="U128" s="71">
        <v>9.2307692307692299E-2</v>
      </c>
      <c r="V128" s="71">
        <v>0.42307692307692302</v>
      </c>
      <c r="W128" s="71">
        <v>0.1</v>
      </c>
      <c r="Y128" s="71">
        <v>0.1796875</v>
      </c>
      <c r="Z128" s="71">
        <v>0.1171875</v>
      </c>
      <c r="AA128" s="71">
        <v>0.125</v>
      </c>
      <c r="AB128" s="71">
        <v>0.1328125</v>
      </c>
      <c r="AC128" s="71">
        <v>0.3203125</v>
      </c>
      <c r="AD128" s="71">
        <v>5.46875E-2</v>
      </c>
      <c r="AE128" s="71">
        <v>7.03125E-2</v>
      </c>
      <c r="AG128" s="71">
        <v>0.24324324324324301</v>
      </c>
      <c r="AH128" s="71">
        <v>0.144144144144144</v>
      </c>
      <c r="AI128" s="71">
        <v>0.162162162162162</v>
      </c>
      <c r="AJ128" s="71">
        <v>7.2072072072072099E-2</v>
      </c>
      <c r="AK128" s="71">
        <v>0.19819819819819801</v>
      </c>
      <c r="AL128" s="71">
        <v>0.108108108108108</v>
      </c>
      <c r="AM128" s="71">
        <v>7.2072072072072099E-2</v>
      </c>
    </row>
    <row r="129" spans="2:39">
      <c r="B129" s="423"/>
      <c r="C129" s="392" t="s">
        <v>91</v>
      </c>
      <c r="D129" s="68">
        <v>19</v>
      </c>
      <c r="E129" s="68">
        <v>21</v>
      </c>
      <c r="F129" s="68">
        <v>14</v>
      </c>
      <c r="G129" s="68">
        <v>15</v>
      </c>
      <c r="H129" s="68">
        <v>84</v>
      </c>
      <c r="I129" s="68">
        <v>13</v>
      </c>
      <c r="K129" s="68">
        <v>18</v>
      </c>
      <c r="L129" s="68">
        <v>17</v>
      </c>
      <c r="M129" s="68">
        <v>18</v>
      </c>
      <c r="N129" s="68">
        <v>19</v>
      </c>
      <c r="O129" s="68">
        <v>70</v>
      </c>
      <c r="P129" s="68">
        <v>8</v>
      </c>
      <c r="R129" s="68">
        <v>27</v>
      </c>
      <c r="S129" s="68">
        <v>16</v>
      </c>
      <c r="T129" s="68">
        <v>17</v>
      </c>
      <c r="U129" s="68">
        <v>16</v>
      </c>
      <c r="V129" s="68">
        <v>59</v>
      </c>
      <c r="W129" s="68">
        <v>12</v>
      </c>
      <c r="Y129" s="68">
        <v>20</v>
      </c>
      <c r="Z129" s="68">
        <v>21</v>
      </c>
      <c r="AA129" s="68">
        <v>29</v>
      </c>
      <c r="AB129" s="68">
        <v>17</v>
      </c>
      <c r="AC129" s="68">
        <v>33</v>
      </c>
      <c r="AD129" s="68">
        <v>19</v>
      </c>
      <c r="AE129" s="68">
        <v>11</v>
      </c>
      <c r="AG129" s="68">
        <v>19</v>
      </c>
      <c r="AH129" s="68">
        <v>34</v>
      </c>
      <c r="AI129" s="68">
        <v>17</v>
      </c>
      <c r="AJ129" s="68">
        <v>13</v>
      </c>
      <c r="AK129" s="68">
        <v>26</v>
      </c>
      <c r="AL129" s="68">
        <v>19</v>
      </c>
      <c r="AM129" s="68">
        <v>13</v>
      </c>
    </row>
    <row r="130" spans="2:39">
      <c r="B130" s="423"/>
      <c r="C130" s="390"/>
      <c r="D130" s="71">
        <v>0.114457831325301</v>
      </c>
      <c r="E130" s="71">
        <v>0.126506024096386</v>
      </c>
      <c r="F130" s="71">
        <v>8.4337349397590397E-2</v>
      </c>
      <c r="G130" s="71">
        <v>9.0361445783132502E-2</v>
      </c>
      <c r="H130" s="71">
        <v>0.50602409638554202</v>
      </c>
      <c r="I130" s="71">
        <v>7.8313253012048195E-2</v>
      </c>
      <c r="K130" s="71">
        <v>0.12</v>
      </c>
      <c r="L130" s="71">
        <v>0.11333333333333299</v>
      </c>
      <c r="M130" s="71">
        <v>0.12</v>
      </c>
      <c r="N130" s="71">
        <v>0.12666666666666701</v>
      </c>
      <c r="O130" s="71">
        <v>0.46666666666666701</v>
      </c>
      <c r="P130" s="71">
        <v>5.3333333333333302E-2</v>
      </c>
      <c r="R130" s="71">
        <v>0.183673469387755</v>
      </c>
      <c r="S130" s="71">
        <v>0.108843537414966</v>
      </c>
      <c r="T130" s="71">
        <v>0.115646258503401</v>
      </c>
      <c r="U130" s="71">
        <v>0.108843537414966</v>
      </c>
      <c r="V130" s="71">
        <v>0.40136054421768702</v>
      </c>
      <c r="W130" s="71">
        <v>8.1632653061224497E-2</v>
      </c>
      <c r="Y130" s="71">
        <v>0.133333333333333</v>
      </c>
      <c r="Z130" s="71">
        <v>0.14000000000000001</v>
      </c>
      <c r="AA130" s="71">
        <v>0.193333333333333</v>
      </c>
      <c r="AB130" s="71">
        <v>0.11333333333333299</v>
      </c>
      <c r="AC130" s="71">
        <v>0.22</v>
      </c>
      <c r="AD130" s="71">
        <v>0.12666666666666701</v>
      </c>
      <c r="AE130" s="71">
        <v>7.3333333333333306E-2</v>
      </c>
      <c r="AG130" s="71">
        <v>0.134751773049645</v>
      </c>
      <c r="AH130" s="71">
        <v>0.24113475177304999</v>
      </c>
      <c r="AI130" s="71">
        <v>0.120567375886525</v>
      </c>
      <c r="AJ130" s="71">
        <v>9.2198581560283696E-2</v>
      </c>
      <c r="AK130" s="71">
        <v>0.184397163120567</v>
      </c>
      <c r="AL130" s="71">
        <v>0.134751773049645</v>
      </c>
      <c r="AM130" s="71">
        <v>9.2198581560283696E-2</v>
      </c>
    </row>
    <row r="131" spans="2:39">
      <c r="B131" s="423"/>
      <c r="C131" s="392" t="s">
        <v>92</v>
      </c>
      <c r="D131" s="68">
        <v>14</v>
      </c>
      <c r="E131" s="68">
        <v>12</v>
      </c>
      <c r="F131" s="68">
        <v>22</v>
      </c>
      <c r="G131" s="68">
        <v>18</v>
      </c>
      <c r="H131" s="68">
        <v>81</v>
      </c>
      <c r="I131" s="68">
        <v>12</v>
      </c>
      <c r="K131" s="68">
        <v>21</v>
      </c>
      <c r="L131" s="68">
        <v>20</v>
      </c>
      <c r="M131" s="68">
        <v>14</v>
      </c>
      <c r="N131" s="68">
        <v>13</v>
      </c>
      <c r="O131" s="68">
        <v>65</v>
      </c>
      <c r="P131" s="68">
        <v>11</v>
      </c>
      <c r="R131" s="68">
        <v>17</v>
      </c>
      <c r="S131" s="68">
        <v>21</v>
      </c>
      <c r="T131" s="68">
        <v>26</v>
      </c>
      <c r="U131" s="68">
        <v>19</v>
      </c>
      <c r="V131" s="68">
        <v>50</v>
      </c>
      <c r="W131" s="68">
        <v>12</v>
      </c>
      <c r="Y131" s="68">
        <v>17</v>
      </c>
      <c r="Z131" s="68">
        <v>25</v>
      </c>
      <c r="AA131" s="68">
        <v>17</v>
      </c>
      <c r="AB131" s="68">
        <v>12</v>
      </c>
      <c r="AC131" s="68">
        <v>38</v>
      </c>
      <c r="AD131" s="68">
        <v>18</v>
      </c>
      <c r="AE131" s="68">
        <v>17</v>
      </c>
      <c r="AG131" s="68">
        <v>27</v>
      </c>
      <c r="AH131" s="68">
        <v>15</v>
      </c>
      <c r="AI131" s="68">
        <v>21</v>
      </c>
      <c r="AJ131" s="68">
        <v>16</v>
      </c>
      <c r="AK131" s="68">
        <v>31</v>
      </c>
      <c r="AL131" s="68">
        <v>14</v>
      </c>
      <c r="AM131" s="68">
        <v>11</v>
      </c>
    </row>
    <row r="132" spans="2:39">
      <c r="B132" s="423"/>
      <c r="C132" s="390"/>
      <c r="D132" s="71">
        <v>8.8050314465408799E-2</v>
      </c>
      <c r="E132" s="71">
        <v>7.5471698113207503E-2</v>
      </c>
      <c r="F132" s="71">
        <v>0.138364779874214</v>
      </c>
      <c r="G132" s="71">
        <v>0.113207547169811</v>
      </c>
      <c r="H132" s="71">
        <v>0.50943396226415105</v>
      </c>
      <c r="I132" s="71">
        <v>7.5471698113207503E-2</v>
      </c>
      <c r="K132" s="71">
        <v>0.14583333333333301</v>
      </c>
      <c r="L132" s="71">
        <v>0.13888888888888901</v>
      </c>
      <c r="M132" s="71">
        <v>9.7222222222222196E-2</v>
      </c>
      <c r="N132" s="71">
        <v>9.0277777777777804E-2</v>
      </c>
      <c r="O132" s="71">
        <v>0.45138888888888901</v>
      </c>
      <c r="P132" s="71">
        <v>7.6388888888888895E-2</v>
      </c>
      <c r="R132" s="71">
        <v>0.11724137931034501</v>
      </c>
      <c r="S132" s="71">
        <v>0.14482758620689701</v>
      </c>
      <c r="T132" s="71">
        <v>0.17931034482758601</v>
      </c>
      <c r="U132" s="71">
        <v>0.13103448275862101</v>
      </c>
      <c r="V132" s="71">
        <v>0.34482758620689702</v>
      </c>
      <c r="W132" s="71">
        <v>8.2758620689655199E-2</v>
      </c>
      <c r="Y132" s="71">
        <v>0.118055555555556</v>
      </c>
      <c r="Z132" s="71">
        <v>0.17361111111111099</v>
      </c>
      <c r="AA132" s="71">
        <v>0.118055555555556</v>
      </c>
      <c r="AB132" s="71">
        <v>8.3333333333333301E-2</v>
      </c>
      <c r="AC132" s="71">
        <v>0.26388888888888901</v>
      </c>
      <c r="AD132" s="71">
        <v>0.125</v>
      </c>
      <c r="AE132" s="71">
        <v>0.118055555555556</v>
      </c>
      <c r="AG132" s="71">
        <v>0.2</v>
      </c>
      <c r="AH132" s="71">
        <v>0.11111111111111099</v>
      </c>
      <c r="AI132" s="71">
        <v>0.155555555555556</v>
      </c>
      <c r="AJ132" s="71">
        <v>0.11851851851851899</v>
      </c>
      <c r="AK132" s="71">
        <v>0.22962962962962999</v>
      </c>
      <c r="AL132" s="71">
        <v>0.10370370370370401</v>
      </c>
      <c r="AM132" s="71">
        <v>8.1481481481481502E-2</v>
      </c>
    </row>
    <row r="133" spans="2:39">
      <c r="B133" s="423"/>
      <c r="C133" s="392" t="s">
        <v>93</v>
      </c>
      <c r="D133" s="68">
        <v>16</v>
      </c>
      <c r="E133" s="68">
        <v>15</v>
      </c>
      <c r="F133" s="68">
        <v>19</v>
      </c>
      <c r="G133" s="68">
        <v>13</v>
      </c>
      <c r="H133" s="68">
        <v>77</v>
      </c>
      <c r="I133" s="68">
        <v>15</v>
      </c>
      <c r="K133" s="68">
        <v>22</v>
      </c>
      <c r="L133" s="68">
        <v>13</v>
      </c>
      <c r="M133" s="68">
        <v>17</v>
      </c>
      <c r="N133" s="68">
        <v>18</v>
      </c>
      <c r="O133" s="68">
        <v>57</v>
      </c>
      <c r="P133" s="68">
        <v>13</v>
      </c>
      <c r="R133" s="68">
        <v>24</v>
      </c>
      <c r="S133" s="68">
        <v>18</v>
      </c>
      <c r="T133" s="68">
        <v>22</v>
      </c>
      <c r="U133" s="68">
        <v>16</v>
      </c>
      <c r="V133" s="68">
        <v>52</v>
      </c>
      <c r="W133" s="68">
        <v>8</v>
      </c>
      <c r="Y133" s="68">
        <v>24</v>
      </c>
      <c r="Z133" s="68">
        <v>22</v>
      </c>
      <c r="AA133" s="68">
        <v>12</v>
      </c>
      <c r="AB133" s="68">
        <v>13</v>
      </c>
      <c r="AC133" s="68">
        <v>45</v>
      </c>
      <c r="AD133" s="68">
        <v>11</v>
      </c>
      <c r="AE133" s="68">
        <v>15</v>
      </c>
      <c r="AG133" s="68">
        <v>21</v>
      </c>
      <c r="AH133" s="68">
        <v>22</v>
      </c>
      <c r="AI133" s="68">
        <v>17</v>
      </c>
      <c r="AJ133" s="68">
        <v>23</v>
      </c>
      <c r="AK133" s="68">
        <v>19</v>
      </c>
      <c r="AL133" s="68">
        <v>17</v>
      </c>
      <c r="AM133" s="68">
        <v>18</v>
      </c>
    </row>
    <row r="134" spans="2:39">
      <c r="B134" s="423"/>
      <c r="C134" s="390"/>
      <c r="D134" s="71">
        <v>0.103225806451613</v>
      </c>
      <c r="E134" s="71">
        <v>9.6774193548387094E-2</v>
      </c>
      <c r="F134" s="71">
        <v>0.12258064516129</v>
      </c>
      <c r="G134" s="71">
        <v>8.3870967741935504E-2</v>
      </c>
      <c r="H134" s="71">
        <v>0.49677419354838698</v>
      </c>
      <c r="I134" s="71">
        <v>9.6774193548387094E-2</v>
      </c>
      <c r="K134" s="71">
        <v>0.157142857142857</v>
      </c>
      <c r="L134" s="71">
        <v>9.2857142857142902E-2</v>
      </c>
      <c r="M134" s="71">
        <v>0.121428571428571</v>
      </c>
      <c r="N134" s="71">
        <v>0.128571428571429</v>
      </c>
      <c r="O134" s="71">
        <v>0.40714285714285697</v>
      </c>
      <c r="P134" s="71">
        <v>9.2857142857142902E-2</v>
      </c>
      <c r="R134" s="71">
        <v>0.17142857142857101</v>
      </c>
      <c r="S134" s="71">
        <v>0.128571428571429</v>
      </c>
      <c r="T134" s="71">
        <v>0.157142857142857</v>
      </c>
      <c r="U134" s="71">
        <v>0.114285714285714</v>
      </c>
      <c r="V134" s="71">
        <v>0.371428571428571</v>
      </c>
      <c r="W134" s="71">
        <v>5.7142857142857099E-2</v>
      </c>
      <c r="Y134" s="71">
        <v>0.169014084507042</v>
      </c>
      <c r="Z134" s="71">
        <v>0.154929577464789</v>
      </c>
      <c r="AA134" s="71">
        <v>8.4507042253521097E-2</v>
      </c>
      <c r="AB134" s="71">
        <v>9.1549295774647904E-2</v>
      </c>
      <c r="AC134" s="71">
        <v>0.31690140845070403</v>
      </c>
      <c r="AD134" s="71">
        <v>7.7464788732394402E-2</v>
      </c>
      <c r="AE134" s="71">
        <v>0.105633802816901</v>
      </c>
      <c r="AG134" s="71">
        <v>0.153284671532847</v>
      </c>
      <c r="AH134" s="71">
        <v>0.160583941605839</v>
      </c>
      <c r="AI134" s="71">
        <v>0.124087591240876</v>
      </c>
      <c r="AJ134" s="71">
        <v>0.167883211678832</v>
      </c>
      <c r="AK134" s="71">
        <v>0.13868613138686101</v>
      </c>
      <c r="AL134" s="71">
        <v>0.124087591240876</v>
      </c>
      <c r="AM134" s="71">
        <v>0.13138686131386901</v>
      </c>
    </row>
    <row r="135" spans="2:39">
      <c r="B135" s="423"/>
      <c r="C135" s="392" t="s">
        <v>94</v>
      </c>
      <c r="D135" s="68">
        <v>20</v>
      </c>
      <c r="E135" s="68">
        <v>21</v>
      </c>
      <c r="F135" s="68">
        <v>18</v>
      </c>
      <c r="G135" s="68">
        <v>10</v>
      </c>
      <c r="H135" s="68">
        <v>86</v>
      </c>
      <c r="I135" s="68">
        <v>17</v>
      </c>
      <c r="K135" s="68">
        <v>22</v>
      </c>
      <c r="L135" s="68">
        <v>20</v>
      </c>
      <c r="M135" s="68">
        <v>15</v>
      </c>
      <c r="N135" s="68">
        <v>15</v>
      </c>
      <c r="O135" s="68">
        <v>74</v>
      </c>
      <c r="P135" s="68">
        <v>14</v>
      </c>
      <c r="R135" s="68">
        <v>26</v>
      </c>
      <c r="S135" s="68">
        <v>23</v>
      </c>
      <c r="T135" s="68">
        <v>28</v>
      </c>
      <c r="U135" s="68">
        <v>13</v>
      </c>
      <c r="V135" s="68">
        <v>59</v>
      </c>
      <c r="W135" s="68">
        <v>12</v>
      </c>
      <c r="Y135" s="68">
        <v>20</v>
      </c>
      <c r="Z135" s="68">
        <v>26</v>
      </c>
      <c r="AA135" s="68">
        <v>26</v>
      </c>
      <c r="AB135" s="68">
        <v>17</v>
      </c>
      <c r="AC135" s="68">
        <v>37</v>
      </c>
      <c r="AD135" s="68">
        <v>16</v>
      </c>
      <c r="AE135" s="68">
        <v>22</v>
      </c>
      <c r="AG135" s="68">
        <v>30</v>
      </c>
      <c r="AH135" s="68">
        <v>27</v>
      </c>
      <c r="AI135" s="68">
        <v>26</v>
      </c>
      <c r="AJ135" s="68">
        <v>13</v>
      </c>
      <c r="AK135" s="68">
        <v>24</v>
      </c>
      <c r="AL135" s="68">
        <v>21</v>
      </c>
      <c r="AM135" s="68">
        <v>14</v>
      </c>
    </row>
    <row r="136" spans="2:39">
      <c r="B136" s="423"/>
      <c r="C136" s="390"/>
      <c r="D136" s="71">
        <v>0.116279069767442</v>
      </c>
      <c r="E136" s="71">
        <v>0.122093023255814</v>
      </c>
      <c r="F136" s="71">
        <v>0.104651162790698</v>
      </c>
      <c r="G136" s="71">
        <v>5.8139534883720902E-2</v>
      </c>
      <c r="H136" s="71">
        <v>0.5</v>
      </c>
      <c r="I136" s="71">
        <v>9.8837209302325604E-2</v>
      </c>
      <c r="K136" s="71">
        <v>0.13750000000000001</v>
      </c>
      <c r="L136" s="71">
        <v>0.125</v>
      </c>
      <c r="M136" s="71">
        <v>9.375E-2</v>
      </c>
      <c r="N136" s="71">
        <v>9.375E-2</v>
      </c>
      <c r="O136" s="71">
        <v>0.46250000000000002</v>
      </c>
      <c r="P136" s="71">
        <v>8.7499999999999994E-2</v>
      </c>
      <c r="R136" s="71">
        <v>0.161490683229814</v>
      </c>
      <c r="S136" s="71">
        <v>0.14285714285714299</v>
      </c>
      <c r="T136" s="71">
        <v>0.173913043478261</v>
      </c>
      <c r="U136" s="71">
        <v>8.0745341614906804E-2</v>
      </c>
      <c r="V136" s="71">
        <v>0.36645962732919302</v>
      </c>
      <c r="W136" s="71">
        <v>7.4534161490683204E-2</v>
      </c>
      <c r="Y136" s="71">
        <v>0.12195121951219499</v>
      </c>
      <c r="Z136" s="71">
        <v>0.15853658536585399</v>
      </c>
      <c r="AA136" s="71">
        <v>0.15853658536585399</v>
      </c>
      <c r="AB136" s="71">
        <v>0.103658536585366</v>
      </c>
      <c r="AC136" s="71">
        <v>0.22560975609756101</v>
      </c>
      <c r="AD136" s="71">
        <v>9.7560975609756101E-2</v>
      </c>
      <c r="AE136" s="71">
        <v>0.134146341463415</v>
      </c>
      <c r="AG136" s="71">
        <v>0.19354838709677399</v>
      </c>
      <c r="AH136" s="71">
        <v>0.174193548387097</v>
      </c>
      <c r="AI136" s="71">
        <v>0.16774193548387101</v>
      </c>
      <c r="AJ136" s="71">
        <v>8.3870967741935504E-2</v>
      </c>
      <c r="AK136" s="71">
        <v>0.154838709677419</v>
      </c>
      <c r="AL136" s="71">
        <v>0.135483870967742</v>
      </c>
      <c r="AM136" s="71">
        <v>9.0322580645161299E-2</v>
      </c>
    </row>
    <row r="137" spans="2:39">
      <c r="B137" s="423"/>
      <c r="C137" s="392" t="s">
        <v>95</v>
      </c>
      <c r="D137" s="68">
        <v>21</v>
      </c>
      <c r="E137" s="68">
        <v>14</v>
      </c>
      <c r="F137" s="68">
        <v>10</v>
      </c>
      <c r="G137" s="68">
        <v>16</v>
      </c>
      <c r="H137" s="68">
        <v>96</v>
      </c>
      <c r="I137" s="68">
        <v>14</v>
      </c>
      <c r="K137" s="68">
        <v>14</v>
      </c>
      <c r="L137" s="68">
        <v>21</v>
      </c>
      <c r="M137" s="68">
        <v>11</v>
      </c>
      <c r="N137" s="68">
        <v>13</v>
      </c>
      <c r="O137" s="68">
        <v>84</v>
      </c>
      <c r="P137" s="68">
        <v>13</v>
      </c>
      <c r="R137" s="68">
        <v>28</v>
      </c>
      <c r="S137" s="68">
        <v>12</v>
      </c>
      <c r="T137" s="68">
        <v>23</v>
      </c>
      <c r="U137" s="68">
        <v>11</v>
      </c>
      <c r="V137" s="68">
        <v>65</v>
      </c>
      <c r="W137" s="68">
        <v>19</v>
      </c>
      <c r="Y137" s="68">
        <v>32</v>
      </c>
      <c r="Z137" s="68">
        <v>19</v>
      </c>
      <c r="AA137" s="68">
        <v>20</v>
      </c>
      <c r="AB137" s="68">
        <v>18</v>
      </c>
      <c r="AC137" s="68">
        <v>43</v>
      </c>
      <c r="AD137" s="68">
        <v>9</v>
      </c>
      <c r="AE137" s="68">
        <v>18</v>
      </c>
      <c r="AG137" s="68">
        <v>29</v>
      </c>
      <c r="AH137" s="68">
        <v>29</v>
      </c>
      <c r="AI137" s="68">
        <v>23</v>
      </c>
      <c r="AJ137" s="68">
        <v>17</v>
      </c>
      <c r="AK137" s="68">
        <v>35</v>
      </c>
      <c r="AL137" s="68">
        <v>9</v>
      </c>
      <c r="AM137" s="68">
        <v>15</v>
      </c>
    </row>
    <row r="138" spans="2:39">
      <c r="B138" s="423"/>
      <c r="C138" s="391"/>
      <c r="D138" s="71">
        <v>0.12280701754386</v>
      </c>
      <c r="E138" s="71">
        <v>8.1871345029239803E-2</v>
      </c>
      <c r="F138" s="71">
        <v>5.8479532163742701E-2</v>
      </c>
      <c r="G138" s="71">
        <v>9.3567251461988299E-2</v>
      </c>
      <c r="H138" s="71">
        <v>0.56140350877193002</v>
      </c>
      <c r="I138" s="71">
        <v>8.1871345029239803E-2</v>
      </c>
      <c r="K138" s="71">
        <v>8.9743589743589702E-2</v>
      </c>
      <c r="L138" s="71">
        <v>0.134615384615385</v>
      </c>
      <c r="M138" s="71">
        <v>7.0512820512820498E-2</v>
      </c>
      <c r="N138" s="71">
        <v>8.3333333333333301E-2</v>
      </c>
      <c r="O138" s="71">
        <v>0.53846153846153799</v>
      </c>
      <c r="P138" s="71">
        <v>8.3333333333333301E-2</v>
      </c>
      <c r="R138" s="71">
        <v>0.177215189873418</v>
      </c>
      <c r="S138" s="71">
        <v>7.5949367088607597E-2</v>
      </c>
      <c r="T138" s="71">
        <v>0.145569620253165</v>
      </c>
      <c r="U138" s="71">
        <v>6.9620253164557E-2</v>
      </c>
      <c r="V138" s="71">
        <v>0.411392405063291</v>
      </c>
      <c r="W138" s="71">
        <v>0.120253164556962</v>
      </c>
      <c r="Y138" s="71">
        <v>0.20125786163522</v>
      </c>
      <c r="Z138" s="71">
        <v>0.11949685534591201</v>
      </c>
      <c r="AA138" s="71">
        <v>0.12578616352201299</v>
      </c>
      <c r="AB138" s="71">
        <v>0.113207547169811</v>
      </c>
      <c r="AC138" s="71">
        <v>0.27044025157232698</v>
      </c>
      <c r="AD138" s="71">
        <v>5.6603773584905703E-2</v>
      </c>
      <c r="AE138" s="71">
        <v>0.113207547169811</v>
      </c>
      <c r="AG138" s="71">
        <v>0.184713375796178</v>
      </c>
      <c r="AH138" s="71">
        <v>0.184713375796178</v>
      </c>
      <c r="AI138" s="71">
        <v>0.146496815286624</v>
      </c>
      <c r="AJ138" s="71">
        <v>0.10828025477707</v>
      </c>
      <c r="AK138" s="71">
        <v>0.22292993630573199</v>
      </c>
      <c r="AL138" s="71">
        <v>5.7324840764331197E-2</v>
      </c>
      <c r="AM138" s="71">
        <v>9.5541401273885398E-2</v>
      </c>
    </row>
    <row r="139" spans="2:39" ht="13.5" customHeight="1">
      <c r="D139" s="61"/>
      <c r="K139" s="61"/>
      <c r="R139" s="61"/>
      <c r="Y139" s="61"/>
      <c r="AG139" s="61"/>
    </row>
    <row r="140" spans="2:39" ht="12.75" customHeight="1">
      <c r="B140" s="60"/>
    </row>
  </sheetData>
  <dataConsolidate/>
  <mergeCells count="81">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R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0" width="9.109375" customWidth="1"/>
    <col min="11" max="11" width="4.44140625" customWidth="1"/>
    <col min="12" max="18" width="9.109375" customWidth="1"/>
  </cols>
  <sheetData>
    <row r="2" spans="2:18" ht="21">
      <c r="B2" s="271" t="s">
        <v>552</v>
      </c>
      <c r="C2" s="54"/>
      <c r="D2" s="54" t="s">
        <v>339</v>
      </c>
      <c r="E2" s="54"/>
      <c r="F2" s="54"/>
      <c r="L2" s="54"/>
      <c r="M2" s="54"/>
      <c r="N2" s="54"/>
    </row>
    <row r="4" spans="2:18" ht="85.5" customHeight="1">
      <c r="D4" s="429" t="s">
        <v>883</v>
      </c>
      <c r="E4" s="429"/>
      <c r="F4" s="429"/>
      <c r="G4" s="429"/>
      <c r="H4" s="429"/>
      <c r="I4" s="429"/>
      <c r="J4" s="429"/>
      <c r="L4" s="429" t="s">
        <v>884</v>
      </c>
      <c r="M4" s="429"/>
      <c r="N4" s="429"/>
      <c r="O4" s="429"/>
      <c r="P4" s="429"/>
      <c r="Q4" s="429"/>
      <c r="R4" s="429"/>
    </row>
    <row r="5" spans="2:18" ht="18" customHeight="1">
      <c r="D5" s="424">
        <v>2011</v>
      </c>
      <c r="E5" s="424"/>
      <c r="F5" s="424"/>
      <c r="G5" s="424"/>
      <c r="H5" s="424"/>
      <c r="I5" s="424"/>
      <c r="J5" s="424"/>
      <c r="L5" s="424">
        <v>2013</v>
      </c>
      <c r="M5" s="424"/>
      <c r="N5" s="424"/>
      <c r="O5" s="424"/>
      <c r="P5" s="424"/>
      <c r="Q5" s="424"/>
      <c r="R5" s="424"/>
    </row>
    <row r="6" spans="2:18" ht="18" customHeight="1">
      <c r="D6" s="154">
        <v>1</v>
      </c>
      <c r="E6" s="155">
        <v>2</v>
      </c>
      <c r="F6" s="155">
        <v>3</v>
      </c>
      <c r="G6" s="155">
        <v>4</v>
      </c>
      <c r="H6" s="155">
        <v>5</v>
      </c>
      <c r="I6" s="155" t="s">
        <v>332</v>
      </c>
      <c r="J6" s="155">
        <v>0</v>
      </c>
      <c r="L6" s="154">
        <v>1</v>
      </c>
      <c r="M6" s="155">
        <v>2</v>
      </c>
      <c r="N6" s="155">
        <v>3</v>
      </c>
      <c r="O6" s="155">
        <v>4</v>
      </c>
      <c r="P6" s="155">
        <v>5</v>
      </c>
      <c r="Q6" s="155" t="s">
        <v>332</v>
      </c>
      <c r="R6" s="155">
        <v>0</v>
      </c>
    </row>
    <row r="7" spans="2:18" ht="15" customHeight="1">
      <c r="B7" s="422" t="s">
        <v>209</v>
      </c>
      <c r="C7" s="157" t="s">
        <v>204</v>
      </c>
      <c r="D7" s="68">
        <v>223</v>
      </c>
      <c r="E7" s="68">
        <v>191</v>
      </c>
      <c r="F7" s="68">
        <v>146</v>
      </c>
      <c r="G7" s="68">
        <v>88</v>
      </c>
      <c r="H7" s="68">
        <v>251</v>
      </c>
      <c r="I7" s="68">
        <v>103</v>
      </c>
      <c r="J7" s="68">
        <v>137</v>
      </c>
      <c r="L7" s="68">
        <v>269</v>
      </c>
      <c r="M7" s="68">
        <v>198</v>
      </c>
      <c r="N7" s="68">
        <v>142</v>
      </c>
      <c r="O7" s="68">
        <v>80</v>
      </c>
      <c r="P7" s="68">
        <v>180</v>
      </c>
      <c r="Q7" s="68">
        <v>93</v>
      </c>
      <c r="R7" s="68">
        <v>117</v>
      </c>
    </row>
    <row r="8" spans="2:18" ht="15" customHeight="1">
      <c r="B8" s="422"/>
      <c r="C8" s="157" t="s">
        <v>205</v>
      </c>
      <c r="D8" s="71">
        <v>0.19578577699736599</v>
      </c>
      <c r="E8" s="71">
        <v>0.16769095697980699</v>
      </c>
      <c r="F8" s="71">
        <v>0.12818261633011399</v>
      </c>
      <c r="G8" s="71">
        <v>7.7260755048287999E-2</v>
      </c>
      <c r="H8" s="71">
        <v>0.22036874451273</v>
      </c>
      <c r="I8" s="71">
        <v>9.0430201931518905E-2</v>
      </c>
      <c r="J8" s="71">
        <v>0.120280948200176</v>
      </c>
      <c r="L8" s="71">
        <v>0.24930491195551399</v>
      </c>
      <c r="M8" s="71">
        <v>0.18350324374420801</v>
      </c>
      <c r="N8" s="71">
        <v>0.13160333642261399</v>
      </c>
      <c r="O8" s="71">
        <v>7.4142724745134406E-2</v>
      </c>
      <c r="P8" s="71">
        <v>0.16682113067655199</v>
      </c>
      <c r="Q8" s="71">
        <v>8.6190917516218699E-2</v>
      </c>
      <c r="R8" s="71">
        <v>0.108433734939759</v>
      </c>
    </row>
    <row r="9" spans="2:18">
      <c r="C9" s="59"/>
      <c r="D9" s="65"/>
      <c r="L9" s="65"/>
    </row>
    <row r="10" spans="2:18">
      <c r="B10" s="423" t="s">
        <v>71</v>
      </c>
      <c r="C10" s="391" t="s">
        <v>62</v>
      </c>
      <c r="D10" s="68">
        <v>140</v>
      </c>
      <c r="E10" s="68">
        <v>102</v>
      </c>
      <c r="F10" s="68">
        <v>68</v>
      </c>
      <c r="G10" s="68">
        <v>36</v>
      </c>
      <c r="H10" s="68">
        <v>96</v>
      </c>
      <c r="I10" s="68">
        <v>47</v>
      </c>
      <c r="J10" s="68">
        <v>57</v>
      </c>
      <c r="L10" s="68">
        <v>167</v>
      </c>
      <c r="M10" s="68">
        <v>98</v>
      </c>
      <c r="N10" s="68">
        <v>59</v>
      </c>
      <c r="O10" s="68">
        <v>35</v>
      </c>
      <c r="P10" s="68">
        <v>73</v>
      </c>
      <c r="Q10" s="68">
        <v>42</v>
      </c>
      <c r="R10" s="68">
        <v>51</v>
      </c>
    </row>
    <row r="11" spans="2:18">
      <c r="B11" s="423"/>
      <c r="C11" s="390"/>
      <c r="D11" s="71">
        <v>0.256410256410256</v>
      </c>
      <c r="E11" s="71">
        <v>0.18681318681318701</v>
      </c>
      <c r="F11" s="71">
        <v>0.124542124542125</v>
      </c>
      <c r="G11" s="71">
        <v>6.5934065934065894E-2</v>
      </c>
      <c r="H11" s="71">
        <v>0.175824175824176</v>
      </c>
      <c r="I11" s="71">
        <v>8.6080586080586094E-2</v>
      </c>
      <c r="J11" s="71">
        <v>0.104395604395604</v>
      </c>
      <c r="L11" s="71">
        <v>0.31809523809523799</v>
      </c>
      <c r="M11" s="71">
        <v>0.18666666666666701</v>
      </c>
      <c r="N11" s="71">
        <v>0.112380952380952</v>
      </c>
      <c r="O11" s="71">
        <v>6.6666666666666693E-2</v>
      </c>
      <c r="P11" s="71">
        <v>0.139047619047619</v>
      </c>
      <c r="Q11" s="71">
        <v>0.08</v>
      </c>
      <c r="R11" s="71">
        <v>9.71428571428571E-2</v>
      </c>
    </row>
    <row r="12" spans="2:18">
      <c r="B12" s="423"/>
      <c r="C12" s="391" t="s">
        <v>63</v>
      </c>
      <c r="D12" s="68">
        <v>83</v>
      </c>
      <c r="E12" s="68">
        <v>89</v>
      </c>
      <c r="F12" s="68">
        <v>78</v>
      </c>
      <c r="G12" s="68">
        <v>52</v>
      </c>
      <c r="H12" s="68">
        <v>155</v>
      </c>
      <c r="I12" s="68">
        <v>56</v>
      </c>
      <c r="J12" s="68">
        <v>80</v>
      </c>
      <c r="L12" s="68">
        <v>102</v>
      </c>
      <c r="M12" s="68">
        <v>100</v>
      </c>
      <c r="N12" s="68">
        <v>83</v>
      </c>
      <c r="O12" s="68">
        <v>45</v>
      </c>
      <c r="P12" s="68">
        <v>107</v>
      </c>
      <c r="Q12" s="68">
        <v>51</v>
      </c>
      <c r="R12" s="68">
        <v>66</v>
      </c>
    </row>
    <row r="13" spans="2:18">
      <c r="B13" s="423"/>
      <c r="C13" s="391"/>
      <c r="D13" s="71">
        <v>0.13996627318718399</v>
      </c>
      <c r="E13" s="71">
        <v>0.15008431703204</v>
      </c>
      <c r="F13" s="71">
        <v>0.13153456998313701</v>
      </c>
      <c r="G13" s="71">
        <v>8.7689713322091106E-2</v>
      </c>
      <c r="H13" s="71">
        <v>0.26138279932546399</v>
      </c>
      <c r="I13" s="71">
        <v>9.4435075885328804E-2</v>
      </c>
      <c r="J13" s="71">
        <v>0.134907251264755</v>
      </c>
      <c r="L13" s="71">
        <v>0.18411552346570401</v>
      </c>
      <c r="M13" s="71">
        <v>0.180505415162455</v>
      </c>
      <c r="N13" s="71">
        <v>0.14981949458483801</v>
      </c>
      <c r="O13" s="71">
        <v>8.1227436823104696E-2</v>
      </c>
      <c r="P13" s="71">
        <v>0.19314079422382699</v>
      </c>
      <c r="Q13" s="71">
        <v>9.2057761732852003E-2</v>
      </c>
      <c r="R13" s="71">
        <v>0.11913357400721999</v>
      </c>
    </row>
    <row r="14" spans="2:18">
      <c r="B14" s="2"/>
      <c r="C14" s="59"/>
      <c r="D14" s="65"/>
      <c r="L14" s="65"/>
    </row>
    <row r="15" spans="2:18">
      <c r="B15" s="425" t="s">
        <v>77</v>
      </c>
      <c r="C15" s="392" t="s">
        <v>64</v>
      </c>
      <c r="D15" s="68">
        <v>27</v>
      </c>
      <c r="E15" s="68">
        <v>13</v>
      </c>
      <c r="F15" s="68">
        <v>14</v>
      </c>
      <c r="G15" s="68">
        <v>4</v>
      </c>
      <c r="H15" s="68">
        <v>4</v>
      </c>
      <c r="I15" s="68">
        <v>1</v>
      </c>
      <c r="J15" s="68">
        <v>0</v>
      </c>
      <c r="L15" s="68">
        <v>33</v>
      </c>
      <c r="M15" s="68">
        <v>23</v>
      </c>
      <c r="N15" s="68">
        <v>14</v>
      </c>
      <c r="O15" s="68">
        <v>4</v>
      </c>
      <c r="P15" s="68">
        <v>1</v>
      </c>
      <c r="Q15" s="68">
        <v>2</v>
      </c>
      <c r="R15" s="68">
        <v>0</v>
      </c>
    </row>
    <row r="16" spans="2:18">
      <c r="B16" s="426"/>
      <c r="C16" s="390"/>
      <c r="D16" s="71">
        <v>0.42857142857142899</v>
      </c>
      <c r="E16" s="71">
        <v>0.206349206349206</v>
      </c>
      <c r="F16" s="71">
        <v>0.22222222222222199</v>
      </c>
      <c r="G16" s="71">
        <v>6.3492063492063502E-2</v>
      </c>
      <c r="H16" s="71">
        <v>6.3492063492063502E-2</v>
      </c>
      <c r="I16" s="71">
        <v>1.58730158730159E-2</v>
      </c>
      <c r="J16" s="71">
        <v>0</v>
      </c>
      <c r="L16" s="71">
        <v>0.42857142857142899</v>
      </c>
      <c r="M16" s="71">
        <v>0.29870129870129902</v>
      </c>
      <c r="N16" s="71">
        <v>0.18181818181818199</v>
      </c>
      <c r="O16" s="71">
        <v>5.1948051948051903E-2</v>
      </c>
      <c r="P16" s="71">
        <v>1.2987012987013E-2</v>
      </c>
      <c r="Q16" s="71">
        <v>2.5974025974026E-2</v>
      </c>
      <c r="R16" s="71">
        <v>0</v>
      </c>
    </row>
    <row r="17" spans="2:18">
      <c r="B17" s="426"/>
      <c r="C17" s="392" t="s">
        <v>65</v>
      </c>
      <c r="D17" s="68">
        <v>60</v>
      </c>
      <c r="E17" s="68">
        <v>47</v>
      </c>
      <c r="F17" s="68">
        <v>25</v>
      </c>
      <c r="G17" s="68">
        <v>8</v>
      </c>
      <c r="H17" s="68">
        <v>11</v>
      </c>
      <c r="I17" s="68">
        <v>4</v>
      </c>
      <c r="J17" s="68">
        <v>0</v>
      </c>
      <c r="L17" s="68">
        <v>56</v>
      </c>
      <c r="M17" s="68">
        <v>39</v>
      </c>
      <c r="N17" s="68">
        <v>16</v>
      </c>
      <c r="O17" s="68">
        <v>8</v>
      </c>
      <c r="P17" s="68">
        <v>5</v>
      </c>
      <c r="Q17" s="68">
        <v>2</v>
      </c>
      <c r="R17" s="68">
        <v>0</v>
      </c>
    </row>
    <row r="18" spans="2:18">
      <c r="B18" s="426"/>
      <c r="C18" s="390"/>
      <c r="D18" s="71">
        <v>0.38709677419354799</v>
      </c>
      <c r="E18" s="71">
        <v>0.30322580645161301</v>
      </c>
      <c r="F18" s="71">
        <v>0.16129032258064499</v>
      </c>
      <c r="G18" s="71">
        <v>5.16129032258065E-2</v>
      </c>
      <c r="H18" s="71">
        <v>7.09677419354839E-2</v>
      </c>
      <c r="I18" s="71">
        <v>2.5806451612903201E-2</v>
      </c>
      <c r="J18" s="71">
        <v>0</v>
      </c>
      <c r="L18" s="71">
        <v>0.44444444444444398</v>
      </c>
      <c r="M18" s="71">
        <v>0.30952380952380998</v>
      </c>
      <c r="N18" s="71">
        <v>0.126984126984127</v>
      </c>
      <c r="O18" s="71">
        <v>6.3492063492063502E-2</v>
      </c>
      <c r="P18" s="71">
        <v>3.9682539682539701E-2</v>
      </c>
      <c r="Q18" s="71">
        <v>1.58730158730159E-2</v>
      </c>
      <c r="R18" s="71">
        <v>0</v>
      </c>
    </row>
    <row r="19" spans="2:18">
      <c r="B19" s="426"/>
      <c r="C19" s="392" t="s">
        <v>66</v>
      </c>
      <c r="D19" s="68">
        <v>64</v>
      </c>
      <c r="E19" s="68">
        <v>50</v>
      </c>
      <c r="F19" s="68">
        <v>38</v>
      </c>
      <c r="G19" s="68">
        <v>21</v>
      </c>
      <c r="H19" s="68">
        <v>35</v>
      </c>
      <c r="I19" s="68">
        <v>12</v>
      </c>
      <c r="J19" s="68">
        <v>10</v>
      </c>
      <c r="L19" s="68">
        <v>80</v>
      </c>
      <c r="M19" s="68">
        <v>59</v>
      </c>
      <c r="N19" s="68">
        <v>29</v>
      </c>
      <c r="O19" s="68">
        <v>11</v>
      </c>
      <c r="P19" s="68">
        <v>15</v>
      </c>
      <c r="Q19" s="68">
        <v>5</v>
      </c>
      <c r="R19" s="68">
        <v>1</v>
      </c>
    </row>
    <row r="20" spans="2:18">
      <c r="B20" s="426"/>
      <c r="C20" s="390"/>
      <c r="D20" s="71">
        <v>0.27826086956521701</v>
      </c>
      <c r="E20" s="71">
        <v>0.217391304347826</v>
      </c>
      <c r="F20" s="71">
        <v>0.16521739130434801</v>
      </c>
      <c r="G20" s="71">
        <v>9.1304347826086998E-2</v>
      </c>
      <c r="H20" s="71">
        <v>0.15217391304347799</v>
      </c>
      <c r="I20" s="71">
        <v>5.21739130434783E-2</v>
      </c>
      <c r="J20" s="71">
        <v>4.3478260869565202E-2</v>
      </c>
      <c r="L20" s="71">
        <v>0.4</v>
      </c>
      <c r="M20" s="71">
        <v>0.29499999999999998</v>
      </c>
      <c r="N20" s="71">
        <v>0.14499999999999999</v>
      </c>
      <c r="O20" s="71">
        <v>5.5E-2</v>
      </c>
      <c r="P20" s="71">
        <v>7.4999999999999997E-2</v>
      </c>
      <c r="Q20" s="71">
        <v>2.5000000000000001E-2</v>
      </c>
      <c r="R20" s="72">
        <v>5.0000000000000001E-3</v>
      </c>
    </row>
    <row r="21" spans="2:18">
      <c r="B21" s="426"/>
      <c r="C21" s="392" t="s">
        <v>67</v>
      </c>
      <c r="D21" s="68">
        <v>41</v>
      </c>
      <c r="E21" s="68">
        <v>35</v>
      </c>
      <c r="F21" s="68">
        <v>26</v>
      </c>
      <c r="G21" s="68">
        <v>25</v>
      </c>
      <c r="H21" s="68">
        <v>38</v>
      </c>
      <c r="I21" s="68">
        <v>13</v>
      </c>
      <c r="J21" s="68">
        <v>8</v>
      </c>
      <c r="L21" s="68">
        <v>54</v>
      </c>
      <c r="M21" s="68">
        <v>32</v>
      </c>
      <c r="N21" s="68">
        <v>38</v>
      </c>
      <c r="O21" s="68">
        <v>19</v>
      </c>
      <c r="P21" s="68">
        <v>20</v>
      </c>
      <c r="Q21" s="68">
        <v>11</v>
      </c>
      <c r="R21" s="68">
        <v>9</v>
      </c>
    </row>
    <row r="22" spans="2:18">
      <c r="B22" s="426"/>
      <c r="C22" s="390"/>
      <c r="D22" s="71">
        <v>0.220430107526882</v>
      </c>
      <c r="E22" s="71">
        <v>0.18817204301075299</v>
      </c>
      <c r="F22" s="71">
        <v>0.13978494623655899</v>
      </c>
      <c r="G22" s="71">
        <v>0.13440860215053799</v>
      </c>
      <c r="H22" s="71">
        <v>0.204301075268817</v>
      </c>
      <c r="I22" s="71">
        <v>6.9892473118279605E-2</v>
      </c>
      <c r="J22" s="71">
        <v>4.3010752688171998E-2</v>
      </c>
      <c r="L22" s="71">
        <v>0.29508196721311503</v>
      </c>
      <c r="M22" s="71">
        <v>0.17486338797814199</v>
      </c>
      <c r="N22" s="71">
        <v>0.207650273224044</v>
      </c>
      <c r="O22" s="71">
        <v>0.103825136612022</v>
      </c>
      <c r="P22" s="71">
        <v>0.109289617486339</v>
      </c>
      <c r="Q22" s="71">
        <v>6.0109289617486301E-2</v>
      </c>
      <c r="R22" s="71">
        <v>4.91803278688525E-2</v>
      </c>
    </row>
    <row r="23" spans="2:18">
      <c r="B23" s="426"/>
      <c r="C23" s="392" t="s">
        <v>68</v>
      </c>
      <c r="D23" s="68">
        <v>23</v>
      </c>
      <c r="E23" s="68">
        <v>31</v>
      </c>
      <c r="F23" s="68">
        <v>25</v>
      </c>
      <c r="G23" s="68">
        <v>20</v>
      </c>
      <c r="H23" s="68">
        <v>57</v>
      </c>
      <c r="I23" s="68">
        <v>26</v>
      </c>
      <c r="J23" s="68">
        <v>16</v>
      </c>
      <c r="L23" s="68">
        <v>34</v>
      </c>
      <c r="M23" s="68">
        <v>23</v>
      </c>
      <c r="N23" s="68">
        <v>30</v>
      </c>
      <c r="O23" s="68">
        <v>20</v>
      </c>
      <c r="P23" s="68">
        <v>32</v>
      </c>
      <c r="Q23" s="68">
        <v>20</v>
      </c>
      <c r="R23" s="68">
        <v>13</v>
      </c>
    </row>
    <row r="24" spans="2:18">
      <c r="B24" s="426"/>
      <c r="C24" s="390"/>
      <c r="D24" s="71">
        <v>0.11616161616161599</v>
      </c>
      <c r="E24" s="71">
        <v>0.15656565656565699</v>
      </c>
      <c r="F24" s="71">
        <v>0.12626262626262599</v>
      </c>
      <c r="G24" s="71">
        <v>0.10101010101010099</v>
      </c>
      <c r="H24" s="71">
        <v>0.28787878787878801</v>
      </c>
      <c r="I24" s="71">
        <v>0.13131313131313099</v>
      </c>
      <c r="J24" s="71">
        <v>8.0808080808080801E-2</v>
      </c>
      <c r="L24" s="71">
        <v>0.19767441860465099</v>
      </c>
      <c r="M24" s="71">
        <v>0.13372093023255799</v>
      </c>
      <c r="N24" s="71">
        <v>0.17441860465116299</v>
      </c>
      <c r="O24" s="71">
        <v>0.116279069767442</v>
      </c>
      <c r="P24" s="71">
        <v>0.186046511627907</v>
      </c>
      <c r="Q24" s="71">
        <v>0.116279069767442</v>
      </c>
      <c r="R24" s="71">
        <v>7.5581395348837205E-2</v>
      </c>
    </row>
    <row r="25" spans="2:18">
      <c r="B25" s="426"/>
      <c r="C25" s="392" t="s">
        <v>69</v>
      </c>
      <c r="D25" s="68">
        <v>3</v>
      </c>
      <c r="E25" s="68">
        <v>10</v>
      </c>
      <c r="F25" s="68">
        <v>10</v>
      </c>
      <c r="G25" s="68">
        <v>8</v>
      </c>
      <c r="H25" s="68">
        <v>23</v>
      </c>
      <c r="I25" s="68">
        <v>12</v>
      </c>
      <c r="J25" s="68">
        <v>14</v>
      </c>
      <c r="L25" s="68">
        <v>9</v>
      </c>
      <c r="M25" s="68">
        <v>5</v>
      </c>
      <c r="N25" s="68">
        <v>10</v>
      </c>
      <c r="O25" s="68">
        <v>7</v>
      </c>
      <c r="P25" s="68">
        <v>21</v>
      </c>
      <c r="Q25" s="68">
        <v>12</v>
      </c>
      <c r="R25" s="68">
        <v>13</v>
      </c>
    </row>
    <row r="26" spans="2:18">
      <c r="B26" s="426"/>
      <c r="C26" s="390"/>
      <c r="D26" s="71">
        <v>3.7499999999999999E-2</v>
      </c>
      <c r="E26" s="71">
        <v>0.125</v>
      </c>
      <c r="F26" s="71">
        <v>0.125</v>
      </c>
      <c r="G26" s="71">
        <v>0.1</v>
      </c>
      <c r="H26" s="71">
        <v>0.28749999999999998</v>
      </c>
      <c r="I26" s="71">
        <v>0.15</v>
      </c>
      <c r="J26" s="71">
        <v>0.17499999999999999</v>
      </c>
      <c r="L26" s="71">
        <v>0.11688311688311701</v>
      </c>
      <c r="M26" s="71">
        <v>6.4935064935064901E-2</v>
      </c>
      <c r="N26" s="71">
        <v>0.12987012987013</v>
      </c>
      <c r="O26" s="71">
        <v>9.0909090909090898E-2</v>
      </c>
      <c r="P26" s="71">
        <v>0.27272727272727298</v>
      </c>
      <c r="Q26" s="71">
        <v>0.15584415584415601</v>
      </c>
      <c r="R26" s="71">
        <v>0.168831168831169</v>
      </c>
    </row>
    <row r="27" spans="2:18">
      <c r="B27" s="426"/>
      <c r="C27" s="392" t="s">
        <v>70</v>
      </c>
      <c r="D27" s="68">
        <v>5</v>
      </c>
      <c r="E27" s="68">
        <v>5</v>
      </c>
      <c r="F27" s="68">
        <v>9</v>
      </c>
      <c r="G27" s="68">
        <v>2</v>
      </c>
      <c r="H27" s="68">
        <v>82</v>
      </c>
      <c r="I27" s="68">
        <v>36</v>
      </c>
      <c r="J27" s="68">
        <v>89</v>
      </c>
      <c r="L27" s="68">
        <v>3</v>
      </c>
      <c r="M27" s="68">
        <v>17</v>
      </c>
      <c r="N27" s="68">
        <v>5</v>
      </c>
      <c r="O27" s="68">
        <v>11</v>
      </c>
      <c r="P27" s="68">
        <v>86</v>
      </c>
      <c r="Q27" s="68">
        <v>41</v>
      </c>
      <c r="R27" s="68">
        <v>81</v>
      </c>
    </row>
    <row r="28" spans="2:18">
      <c r="B28" s="427"/>
      <c r="C28" s="390"/>
      <c r="D28" s="71">
        <v>2.1929824561403501E-2</v>
      </c>
      <c r="E28" s="71">
        <v>2.1929824561403501E-2</v>
      </c>
      <c r="F28" s="71">
        <v>3.94736842105263E-2</v>
      </c>
      <c r="G28" s="72">
        <v>8.7719298245613996E-3</v>
      </c>
      <c r="H28" s="71">
        <v>0.359649122807018</v>
      </c>
      <c r="I28" s="71">
        <v>0.157894736842105</v>
      </c>
      <c r="J28" s="71">
        <v>0.390350877192982</v>
      </c>
      <c r="L28" s="71">
        <v>1.2295081967213101E-2</v>
      </c>
      <c r="M28" s="71">
        <v>6.9672131147541005E-2</v>
      </c>
      <c r="N28" s="71">
        <v>2.0491803278688499E-2</v>
      </c>
      <c r="O28" s="71">
        <v>4.5081967213114797E-2</v>
      </c>
      <c r="P28" s="71">
        <v>0.35245901639344301</v>
      </c>
      <c r="Q28" s="71">
        <v>0.168032786885246</v>
      </c>
      <c r="R28" s="71">
        <v>0.33196721311475402</v>
      </c>
    </row>
    <row r="29" spans="2:18">
      <c r="B29" s="2"/>
      <c r="C29" s="59"/>
      <c r="D29" s="65"/>
      <c r="L29" s="65"/>
    </row>
    <row r="30" spans="2:18">
      <c r="B30" s="423" t="s">
        <v>72</v>
      </c>
      <c r="C30" s="391" t="s">
        <v>73</v>
      </c>
      <c r="D30" s="68">
        <v>47</v>
      </c>
      <c r="E30" s="68">
        <v>33</v>
      </c>
      <c r="F30" s="68">
        <v>23</v>
      </c>
      <c r="G30" s="68">
        <v>18</v>
      </c>
      <c r="H30" s="68">
        <v>81</v>
      </c>
      <c r="I30" s="68">
        <v>29</v>
      </c>
      <c r="J30" s="68">
        <v>84</v>
      </c>
      <c r="L30" s="68">
        <v>56</v>
      </c>
      <c r="M30" s="68">
        <v>35</v>
      </c>
      <c r="N30" s="68">
        <v>19</v>
      </c>
      <c r="O30" s="68">
        <v>11</v>
      </c>
      <c r="P30" s="68">
        <v>47</v>
      </c>
      <c r="Q30" s="68">
        <v>27</v>
      </c>
      <c r="R30" s="68">
        <v>39</v>
      </c>
    </row>
    <row r="31" spans="2:18">
      <c r="B31" s="423"/>
      <c r="C31" s="390"/>
      <c r="D31" s="71">
        <v>0.14920634920634901</v>
      </c>
      <c r="E31" s="71">
        <v>0.104761904761905</v>
      </c>
      <c r="F31" s="71">
        <v>7.3015873015873006E-2</v>
      </c>
      <c r="G31" s="71">
        <v>5.7142857142857099E-2</v>
      </c>
      <c r="H31" s="71">
        <v>0.25714285714285701</v>
      </c>
      <c r="I31" s="71">
        <v>9.2063492063492097E-2</v>
      </c>
      <c r="J31" s="71">
        <v>0.266666666666667</v>
      </c>
      <c r="L31" s="71">
        <v>0.23931623931623899</v>
      </c>
      <c r="M31" s="71">
        <v>0.14957264957265001</v>
      </c>
      <c r="N31" s="71">
        <v>8.11965811965812E-2</v>
      </c>
      <c r="O31" s="71">
        <v>4.7008547008547001E-2</v>
      </c>
      <c r="P31" s="71">
        <v>0.200854700854701</v>
      </c>
      <c r="Q31" s="71">
        <v>0.115384615384615</v>
      </c>
      <c r="R31" s="71">
        <v>0.16666666666666699</v>
      </c>
    </row>
    <row r="32" spans="2:18">
      <c r="B32" s="423"/>
      <c r="C32" s="392" t="s">
        <v>74</v>
      </c>
      <c r="D32" s="68">
        <v>35</v>
      </c>
      <c r="E32" s="68">
        <v>47</v>
      </c>
      <c r="F32" s="68">
        <v>41</v>
      </c>
      <c r="G32" s="68">
        <v>36</v>
      </c>
      <c r="H32" s="68">
        <v>97</v>
      </c>
      <c r="I32" s="68">
        <v>47</v>
      </c>
      <c r="J32" s="68">
        <v>37</v>
      </c>
      <c r="L32" s="68">
        <v>37</v>
      </c>
      <c r="M32" s="68">
        <v>38</v>
      </c>
      <c r="N32" s="68">
        <v>39</v>
      </c>
      <c r="O32" s="68">
        <v>31</v>
      </c>
      <c r="P32" s="68">
        <v>67</v>
      </c>
      <c r="Q32" s="68">
        <v>37</v>
      </c>
      <c r="R32" s="68">
        <v>47</v>
      </c>
    </row>
    <row r="33" spans="2:18" ht="15.75" customHeight="1">
      <c r="B33" s="423"/>
      <c r="C33" s="390"/>
      <c r="D33" s="71">
        <v>0.10294117647058799</v>
      </c>
      <c r="E33" s="71">
        <v>0.13823529411764701</v>
      </c>
      <c r="F33" s="71">
        <v>0.120588235294118</v>
      </c>
      <c r="G33" s="71">
        <v>0.105882352941176</v>
      </c>
      <c r="H33" s="71">
        <v>0.28529411764705898</v>
      </c>
      <c r="I33" s="71">
        <v>0.13823529411764701</v>
      </c>
      <c r="J33" s="71">
        <v>0.108823529411765</v>
      </c>
      <c r="L33" s="71">
        <v>0.125</v>
      </c>
      <c r="M33" s="71">
        <v>0.12837837837837801</v>
      </c>
      <c r="N33" s="71">
        <v>0.13175675675675699</v>
      </c>
      <c r="O33" s="71">
        <v>0.10472972972973001</v>
      </c>
      <c r="P33" s="71">
        <v>0.22635135135135101</v>
      </c>
      <c r="Q33" s="71">
        <v>0.125</v>
      </c>
      <c r="R33" s="71">
        <v>0.15878378378378399</v>
      </c>
    </row>
    <row r="34" spans="2:18" ht="15.75" customHeight="1">
      <c r="B34" s="423"/>
      <c r="C34" s="392" t="s">
        <v>75</v>
      </c>
      <c r="D34" s="68">
        <v>90</v>
      </c>
      <c r="E34" s="68">
        <v>83</v>
      </c>
      <c r="F34" s="68">
        <v>64</v>
      </c>
      <c r="G34" s="68">
        <v>29</v>
      </c>
      <c r="H34" s="68">
        <v>65</v>
      </c>
      <c r="I34" s="68">
        <v>24</v>
      </c>
      <c r="J34" s="68">
        <v>14</v>
      </c>
      <c r="L34" s="68">
        <v>100</v>
      </c>
      <c r="M34" s="68">
        <v>79</v>
      </c>
      <c r="N34" s="68">
        <v>59</v>
      </c>
      <c r="O34" s="68">
        <v>31</v>
      </c>
      <c r="P34" s="68">
        <v>57</v>
      </c>
      <c r="Q34" s="68">
        <v>22</v>
      </c>
      <c r="R34" s="68">
        <v>27</v>
      </c>
    </row>
    <row r="35" spans="2:18">
      <c r="B35" s="423"/>
      <c r="C35" s="390"/>
      <c r="D35" s="71">
        <v>0.24390243902438999</v>
      </c>
      <c r="E35" s="71">
        <v>0.22493224932249301</v>
      </c>
      <c r="F35" s="71">
        <v>0.17344173441734401</v>
      </c>
      <c r="G35" s="71">
        <v>7.8590785907859104E-2</v>
      </c>
      <c r="H35" s="71">
        <v>0.176151761517615</v>
      </c>
      <c r="I35" s="71">
        <v>6.50406504065041E-2</v>
      </c>
      <c r="J35" s="71">
        <v>3.7940379403794001E-2</v>
      </c>
      <c r="L35" s="71">
        <v>0.266666666666667</v>
      </c>
      <c r="M35" s="71">
        <v>0.210666666666667</v>
      </c>
      <c r="N35" s="71">
        <v>0.15733333333333299</v>
      </c>
      <c r="O35" s="71">
        <v>8.2666666666666694E-2</v>
      </c>
      <c r="P35" s="71">
        <v>0.152</v>
      </c>
      <c r="Q35" s="71">
        <v>5.86666666666667E-2</v>
      </c>
      <c r="R35" s="71">
        <v>7.1999999999999995E-2</v>
      </c>
    </row>
    <row r="36" spans="2:18">
      <c r="B36" s="423"/>
      <c r="C36" s="392" t="s">
        <v>76</v>
      </c>
      <c r="D36" s="68">
        <v>50</v>
      </c>
      <c r="E36" s="68">
        <v>27</v>
      </c>
      <c r="F36" s="68">
        <v>18</v>
      </c>
      <c r="G36" s="68">
        <v>6</v>
      </c>
      <c r="H36" s="68">
        <v>8</v>
      </c>
      <c r="I36" s="68">
        <v>4</v>
      </c>
      <c r="J36" s="68">
        <v>2</v>
      </c>
      <c r="L36" s="68">
        <v>76</v>
      </c>
      <c r="M36" s="68">
        <v>46</v>
      </c>
      <c r="N36" s="68">
        <v>25</v>
      </c>
      <c r="O36" s="68">
        <v>7</v>
      </c>
      <c r="P36" s="68">
        <v>9</v>
      </c>
      <c r="Q36" s="68">
        <v>7</v>
      </c>
      <c r="R36" s="68">
        <v>4</v>
      </c>
    </row>
    <row r="37" spans="2:18">
      <c r="B37" s="423"/>
      <c r="C37" s="391"/>
      <c r="D37" s="71">
        <v>0.434782608695652</v>
      </c>
      <c r="E37" s="71">
        <v>0.23478260869565201</v>
      </c>
      <c r="F37" s="71">
        <v>0.15652173913043499</v>
      </c>
      <c r="G37" s="71">
        <v>5.21739130434783E-2</v>
      </c>
      <c r="H37" s="71">
        <v>6.9565217391304293E-2</v>
      </c>
      <c r="I37" s="71">
        <v>3.4782608695652202E-2</v>
      </c>
      <c r="J37" s="71">
        <v>1.7391304347826101E-2</v>
      </c>
      <c r="L37" s="71">
        <v>0.43678160919540199</v>
      </c>
      <c r="M37" s="71">
        <v>0.26436781609195398</v>
      </c>
      <c r="N37" s="71">
        <v>0.14367816091954</v>
      </c>
      <c r="O37" s="71">
        <v>4.0229885057471299E-2</v>
      </c>
      <c r="P37" s="71">
        <v>5.1724137931034503E-2</v>
      </c>
      <c r="Q37" s="71">
        <v>4.0229885057471299E-2</v>
      </c>
      <c r="R37" s="71">
        <v>2.2988505747126398E-2</v>
      </c>
    </row>
    <row r="38" spans="2:18">
      <c r="B38" s="2"/>
      <c r="C38" s="59"/>
      <c r="D38" s="65"/>
      <c r="L38" s="65"/>
    </row>
    <row r="39" spans="2:18">
      <c r="B39" s="423" t="s">
        <v>81</v>
      </c>
      <c r="C39" s="391" t="s">
        <v>78</v>
      </c>
      <c r="D39" s="68">
        <v>205</v>
      </c>
      <c r="E39" s="68">
        <v>172</v>
      </c>
      <c r="F39" s="68">
        <v>122</v>
      </c>
      <c r="G39" s="68">
        <v>75</v>
      </c>
      <c r="H39" s="68">
        <v>215</v>
      </c>
      <c r="I39" s="68">
        <v>84</v>
      </c>
      <c r="J39" s="68">
        <v>105</v>
      </c>
      <c r="L39" s="68">
        <v>237</v>
      </c>
      <c r="M39" s="68">
        <v>170</v>
      </c>
      <c r="N39" s="68">
        <v>124</v>
      </c>
      <c r="O39" s="68">
        <v>69</v>
      </c>
      <c r="P39" s="68">
        <v>151</v>
      </c>
      <c r="Q39" s="68">
        <v>78</v>
      </c>
      <c r="R39" s="68">
        <v>89</v>
      </c>
    </row>
    <row r="40" spans="2:18">
      <c r="B40" s="423"/>
      <c r="C40" s="390"/>
      <c r="D40" s="71">
        <v>0.20961145194274</v>
      </c>
      <c r="E40" s="71">
        <v>0.175869120654397</v>
      </c>
      <c r="F40" s="71">
        <v>0.124744376278119</v>
      </c>
      <c r="G40" s="71">
        <v>7.6687116564417193E-2</v>
      </c>
      <c r="H40" s="71">
        <v>0.21983640081799599</v>
      </c>
      <c r="I40" s="71">
        <v>8.5889570552147201E-2</v>
      </c>
      <c r="J40" s="71">
        <v>0.107361963190184</v>
      </c>
      <c r="L40" s="71">
        <v>0.25816993464052301</v>
      </c>
      <c r="M40" s="71">
        <v>0.18518518518518501</v>
      </c>
      <c r="N40" s="71">
        <v>0.135076252723312</v>
      </c>
      <c r="O40" s="71">
        <v>7.5163398692810496E-2</v>
      </c>
      <c r="P40" s="71">
        <v>0.164488017429194</v>
      </c>
      <c r="Q40" s="71">
        <v>8.4967320261437898E-2</v>
      </c>
      <c r="R40" s="71">
        <v>9.6949891067538096E-2</v>
      </c>
    </row>
    <row r="41" spans="2:18">
      <c r="B41" s="423"/>
      <c r="C41" s="392" t="s">
        <v>79</v>
      </c>
      <c r="D41" s="68">
        <v>15</v>
      </c>
      <c r="E41" s="68">
        <v>17</v>
      </c>
      <c r="F41" s="68">
        <v>17</v>
      </c>
      <c r="G41" s="68">
        <v>11</v>
      </c>
      <c r="H41" s="68">
        <v>28</v>
      </c>
      <c r="I41" s="68">
        <v>16</v>
      </c>
      <c r="J41" s="68">
        <v>20</v>
      </c>
      <c r="L41" s="68">
        <v>24</v>
      </c>
      <c r="M41" s="68">
        <v>21</v>
      </c>
      <c r="N41" s="68">
        <v>12</v>
      </c>
      <c r="O41" s="68">
        <v>11</v>
      </c>
      <c r="P41" s="68">
        <v>21</v>
      </c>
      <c r="Q41" s="68">
        <v>10</v>
      </c>
      <c r="R41" s="68">
        <v>19</v>
      </c>
    </row>
    <row r="42" spans="2:18">
      <c r="B42" s="423"/>
      <c r="C42" s="390"/>
      <c r="D42" s="71">
        <v>0.120967741935484</v>
      </c>
      <c r="E42" s="71">
        <v>0.13709677419354799</v>
      </c>
      <c r="F42" s="71">
        <v>0.13709677419354799</v>
      </c>
      <c r="G42" s="71">
        <v>8.8709677419354802E-2</v>
      </c>
      <c r="H42" s="71">
        <v>0.225806451612903</v>
      </c>
      <c r="I42" s="71">
        <v>0.12903225806451599</v>
      </c>
      <c r="J42" s="71">
        <v>0.16129032258064499</v>
      </c>
      <c r="L42" s="71">
        <v>0.20338983050847501</v>
      </c>
      <c r="M42" s="71">
        <v>0.177966101694915</v>
      </c>
      <c r="N42" s="71">
        <v>0.101694915254237</v>
      </c>
      <c r="O42" s="71">
        <v>9.3220338983050793E-2</v>
      </c>
      <c r="P42" s="71">
        <v>0.177966101694915</v>
      </c>
      <c r="Q42" s="71">
        <v>8.4745762711864403E-2</v>
      </c>
      <c r="R42" s="71">
        <v>0.161016949152542</v>
      </c>
    </row>
    <row r="43" spans="2:18">
      <c r="B43" s="423"/>
      <c r="C43" s="392" t="s">
        <v>80</v>
      </c>
      <c r="D43" s="68">
        <v>3</v>
      </c>
      <c r="E43" s="68">
        <v>3</v>
      </c>
      <c r="F43" s="68">
        <v>7</v>
      </c>
      <c r="G43" s="68">
        <v>2</v>
      </c>
      <c r="H43" s="68">
        <v>8</v>
      </c>
      <c r="I43" s="68">
        <v>3</v>
      </c>
      <c r="J43" s="68">
        <v>12</v>
      </c>
      <c r="L43" s="68">
        <v>8</v>
      </c>
      <c r="M43" s="68">
        <v>7</v>
      </c>
      <c r="N43" s="68">
        <v>6</v>
      </c>
      <c r="O43" s="68">
        <v>0</v>
      </c>
      <c r="P43" s="68">
        <v>8</v>
      </c>
      <c r="Q43" s="68">
        <v>5</v>
      </c>
      <c r="R43" s="68">
        <v>9</v>
      </c>
    </row>
    <row r="44" spans="2:18">
      <c r="B44" s="423"/>
      <c r="C44" s="391"/>
      <c r="D44" s="71">
        <v>7.8947368421052599E-2</v>
      </c>
      <c r="E44" s="71">
        <v>7.8947368421052599E-2</v>
      </c>
      <c r="F44" s="71">
        <v>0.18421052631578899</v>
      </c>
      <c r="G44" s="71">
        <v>5.2631578947368397E-2</v>
      </c>
      <c r="H44" s="71">
        <v>0.21052631578947401</v>
      </c>
      <c r="I44" s="71">
        <v>7.8947368421052599E-2</v>
      </c>
      <c r="J44" s="71">
        <v>0.31578947368421101</v>
      </c>
      <c r="L44" s="71">
        <v>0.186046511627907</v>
      </c>
      <c r="M44" s="71">
        <v>0.162790697674419</v>
      </c>
      <c r="N44" s="71">
        <v>0.13953488372093001</v>
      </c>
      <c r="O44" s="71">
        <v>0</v>
      </c>
      <c r="P44" s="71">
        <v>0.186046511627907</v>
      </c>
      <c r="Q44" s="71">
        <v>0.116279069767442</v>
      </c>
      <c r="R44" s="71">
        <v>0.209302325581395</v>
      </c>
    </row>
    <row r="45" spans="2:18">
      <c r="C45" s="59"/>
      <c r="D45" s="65"/>
      <c r="L45" s="65"/>
    </row>
    <row r="46" spans="2:18" ht="15" customHeight="1">
      <c r="B46" s="423" t="s">
        <v>227</v>
      </c>
      <c r="C46" s="377" t="s">
        <v>178</v>
      </c>
      <c r="D46" s="68">
        <v>6</v>
      </c>
      <c r="E46" s="68">
        <v>9</v>
      </c>
      <c r="F46" s="68">
        <v>4</v>
      </c>
      <c r="G46" s="68">
        <v>9</v>
      </c>
      <c r="H46" s="68">
        <v>21</v>
      </c>
      <c r="I46" s="68">
        <v>9</v>
      </c>
      <c r="J46" s="68">
        <v>10</v>
      </c>
      <c r="L46" s="68">
        <v>4</v>
      </c>
      <c r="M46" s="68">
        <v>4</v>
      </c>
      <c r="N46" s="68">
        <v>3</v>
      </c>
      <c r="O46" s="68">
        <v>4</v>
      </c>
      <c r="P46" s="68">
        <v>9</v>
      </c>
      <c r="Q46" s="68">
        <v>4</v>
      </c>
      <c r="R46" s="68">
        <v>3</v>
      </c>
    </row>
    <row r="47" spans="2:18" ht="15" customHeight="1">
      <c r="B47" s="423"/>
      <c r="C47" s="395"/>
      <c r="D47" s="71">
        <v>8.8235294117647106E-2</v>
      </c>
      <c r="E47" s="71">
        <v>0.13235294117647101</v>
      </c>
      <c r="F47" s="71">
        <v>5.8823529411764698E-2</v>
      </c>
      <c r="G47" s="71">
        <v>0.13235294117647101</v>
      </c>
      <c r="H47" s="71">
        <v>0.308823529411765</v>
      </c>
      <c r="I47" s="71">
        <v>0.13235294117647101</v>
      </c>
      <c r="J47" s="71">
        <v>0.14705882352941199</v>
      </c>
      <c r="L47" s="71">
        <v>0.12903225806451599</v>
      </c>
      <c r="M47" s="71">
        <v>0.12903225806451599</v>
      </c>
      <c r="N47" s="71">
        <v>9.6774193548387094E-2</v>
      </c>
      <c r="O47" s="71">
        <v>0.12903225806451599</v>
      </c>
      <c r="P47" s="71">
        <v>0.29032258064516098</v>
      </c>
      <c r="Q47" s="71">
        <v>0.12903225806451599</v>
      </c>
      <c r="R47" s="71">
        <v>9.6774193548387094E-2</v>
      </c>
    </row>
    <row r="48" spans="2:18" ht="15" customHeight="1">
      <c r="B48" s="423"/>
      <c r="C48" s="381" t="s">
        <v>177</v>
      </c>
      <c r="D48" s="68">
        <v>26</v>
      </c>
      <c r="E48" s="68">
        <v>17</v>
      </c>
      <c r="F48" s="68">
        <v>24</v>
      </c>
      <c r="G48" s="68">
        <v>12</v>
      </c>
      <c r="H48" s="68">
        <v>28</v>
      </c>
      <c r="I48" s="68">
        <v>18</v>
      </c>
      <c r="J48" s="68">
        <v>12</v>
      </c>
      <c r="L48" s="68">
        <v>28</v>
      </c>
      <c r="M48" s="68">
        <v>16</v>
      </c>
      <c r="N48" s="68">
        <v>28</v>
      </c>
      <c r="O48" s="68">
        <v>14</v>
      </c>
      <c r="P48" s="68">
        <v>15</v>
      </c>
      <c r="Q48" s="68">
        <v>12</v>
      </c>
      <c r="R48" s="68">
        <v>9</v>
      </c>
    </row>
    <row r="49" spans="2:18" ht="15" customHeight="1">
      <c r="B49" s="423"/>
      <c r="C49" s="395"/>
      <c r="D49" s="71">
        <v>0.18978102189780999</v>
      </c>
      <c r="E49" s="71">
        <v>0.124087591240876</v>
      </c>
      <c r="F49" s="71">
        <v>0.17518248175182499</v>
      </c>
      <c r="G49" s="71">
        <v>8.7591240875912399E-2</v>
      </c>
      <c r="H49" s="71">
        <v>0.20437956204379601</v>
      </c>
      <c r="I49" s="71">
        <v>0.13138686131386901</v>
      </c>
      <c r="J49" s="71">
        <v>8.7591240875912399E-2</v>
      </c>
      <c r="L49" s="71">
        <v>0.22950819672131101</v>
      </c>
      <c r="M49" s="71">
        <v>0.13114754098360701</v>
      </c>
      <c r="N49" s="71">
        <v>0.22950819672131101</v>
      </c>
      <c r="O49" s="71">
        <v>0.114754098360656</v>
      </c>
      <c r="P49" s="71">
        <v>0.12295081967213101</v>
      </c>
      <c r="Q49" s="71">
        <v>9.8360655737704902E-2</v>
      </c>
      <c r="R49" s="71">
        <v>7.3770491803278701E-2</v>
      </c>
    </row>
    <row r="50" spans="2:18" ht="15" customHeight="1">
      <c r="B50" s="423"/>
      <c r="C50" s="381" t="s">
        <v>179</v>
      </c>
      <c r="D50" s="68">
        <v>12</v>
      </c>
      <c r="E50" s="68">
        <v>20</v>
      </c>
      <c r="F50" s="68">
        <v>12</v>
      </c>
      <c r="G50" s="68">
        <v>12</v>
      </c>
      <c r="H50" s="68">
        <v>24</v>
      </c>
      <c r="I50" s="68">
        <v>16</v>
      </c>
      <c r="J50" s="68">
        <v>8</v>
      </c>
      <c r="L50" s="68">
        <v>22</v>
      </c>
      <c r="M50" s="68">
        <v>23</v>
      </c>
      <c r="N50" s="68">
        <v>20</v>
      </c>
      <c r="O50" s="68">
        <v>10</v>
      </c>
      <c r="P50" s="68">
        <v>14</v>
      </c>
      <c r="Q50" s="68">
        <v>6</v>
      </c>
      <c r="R50" s="68">
        <v>5</v>
      </c>
    </row>
    <row r="51" spans="2:18" ht="15" customHeight="1">
      <c r="B51" s="423"/>
      <c r="C51" s="395"/>
      <c r="D51" s="71">
        <v>0.115384615384615</v>
      </c>
      <c r="E51" s="71">
        <v>0.19230769230769201</v>
      </c>
      <c r="F51" s="71">
        <v>0.115384615384615</v>
      </c>
      <c r="G51" s="71">
        <v>0.115384615384615</v>
      </c>
      <c r="H51" s="71">
        <v>0.230769230769231</v>
      </c>
      <c r="I51" s="71">
        <v>0.15384615384615399</v>
      </c>
      <c r="J51" s="71">
        <v>7.69230769230769E-2</v>
      </c>
      <c r="L51" s="71">
        <v>0.22</v>
      </c>
      <c r="M51" s="71">
        <v>0.23</v>
      </c>
      <c r="N51" s="71">
        <v>0.2</v>
      </c>
      <c r="O51" s="71">
        <v>0.1</v>
      </c>
      <c r="P51" s="71">
        <v>0.14000000000000001</v>
      </c>
      <c r="Q51" s="71">
        <v>0.06</v>
      </c>
      <c r="R51" s="71">
        <v>0.05</v>
      </c>
    </row>
    <row r="52" spans="2:18" ht="15" customHeight="1">
      <c r="B52" s="423"/>
      <c r="C52" s="381" t="s">
        <v>157</v>
      </c>
      <c r="D52" s="68">
        <v>22</v>
      </c>
      <c r="E52" s="68">
        <v>18</v>
      </c>
      <c r="F52" s="68">
        <v>24</v>
      </c>
      <c r="G52" s="68">
        <v>15</v>
      </c>
      <c r="H52" s="68">
        <v>20</v>
      </c>
      <c r="I52" s="68">
        <v>3</v>
      </c>
      <c r="J52" s="68">
        <v>3</v>
      </c>
      <c r="L52" s="68">
        <v>22</v>
      </c>
      <c r="M52" s="68">
        <v>23</v>
      </c>
      <c r="N52" s="68">
        <v>13</v>
      </c>
      <c r="O52" s="68">
        <v>5</v>
      </c>
      <c r="P52" s="68">
        <v>5</v>
      </c>
      <c r="Q52" s="68">
        <v>2</v>
      </c>
      <c r="R52" s="68">
        <v>0</v>
      </c>
    </row>
    <row r="53" spans="2:18" ht="15" customHeight="1">
      <c r="B53" s="423"/>
      <c r="C53" s="395"/>
      <c r="D53" s="71">
        <v>0.20952380952381</v>
      </c>
      <c r="E53" s="71">
        <v>0.17142857142857101</v>
      </c>
      <c r="F53" s="71">
        <v>0.22857142857142901</v>
      </c>
      <c r="G53" s="71">
        <v>0.14285714285714299</v>
      </c>
      <c r="H53" s="71">
        <v>0.19047619047618999</v>
      </c>
      <c r="I53" s="71">
        <v>2.8571428571428598E-2</v>
      </c>
      <c r="J53" s="71">
        <v>2.8571428571428598E-2</v>
      </c>
      <c r="L53" s="71">
        <v>0.314285714285714</v>
      </c>
      <c r="M53" s="71">
        <v>0.32857142857142901</v>
      </c>
      <c r="N53" s="71">
        <v>0.185714285714286</v>
      </c>
      <c r="O53" s="71">
        <v>7.1428571428571397E-2</v>
      </c>
      <c r="P53" s="71">
        <v>7.1428571428571397E-2</v>
      </c>
      <c r="Q53" s="71">
        <v>2.8571428571428598E-2</v>
      </c>
      <c r="R53" s="71">
        <v>0</v>
      </c>
    </row>
    <row r="54" spans="2:18" ht="15" customHeight="1">
      <c r="B54" s="423"/>
      <c r="C54" s="381" t="s">
        <v>171</v>
      </c>
      <c r="D54" s="68">
        <v>28</v>
      </c>
      <c r="E54" s="68">
        <v>27</v>
      </c>
      <c r="F54" s="68">
        <v>16</v>
      </c>
      <c r="G54" s="68">
        <v>7</v>
      </c>
      <c r="H54" s="68">
        <v>8</v>
      </c>
      <c r="I54" s="68">
        <v>5</v>
      </c>
      <c r="J54" s="68">
        <v>0</v>
      </c>
      <c r="L54" s="68">
        <v>36</v>
      </c>
      <c r="M54" s="68">
        <v>16</v>
      </c>
      <c r="N54" s="68">
        <v>14</v>
      </c>
      <c r="O54" s="68">
        <v>7</v>
      </c>
      <c r="P54" s="68">
        <v>7</v>
      </c>
      <c r="Q54" s="68">
        <v>5</v>
      </c>
      <c r="R54" s="68">
        <v>0</v>
      </c>
    </row>
    <row r="55" spans="2:18" ht="15" customHeight="1">
      <c r="B55" s="423"/>
      <c r="C55" s="395"/>
      <c r="D55" s="71">
        <v>0.30769230769230799</v>
      </c>
      <c r="E55" s="71">
        <v>0.29670329670329698</v>
      </c>
      <c r="F55" s="71">
        <v>0.175824175824176</v>
      </c>
      <c r="G55" s="71">
        <v>7.69230769230769E-2</v>
      </c>
      <c r="H55" s="71">
        <v>8.7912087912087905E-2</v>
      </c>
      <c r="I55" s="71">
        <v>5.4945054945054903E-2</v>
      </c>
      <c r="J55" s="71">
        <v>0</v>
      </c>
      <c r="L55" s="71">
        <v>0.42352941176470599</v>
      </c>
      <c r="M55" s="71">
        <v>0.188235294117647</v>
      </c>
      <c r="N55" s="71">
        <v>0.16470588235294101</v>
      </c>
      <c r="O55" s="71">
        <v>8.2352941176470601E-2</v>
      </c>
      <c r="P55" s="71">
        <v>8.2352941176470601E-2</v>
      </c>
      <c r="Q55" s="71">
        <v>5.8823529411764698E-2</v>
      </c>
      <c r="R55" s="71">
        <v>0</v>
      </c>
    </row>
    <row r="56" spans="2:18" ht="15" customHeight="1">
      <c r="B56" s="423"/>
      <c r="C56" s="381" t="s">
        <v>172</v>
      </c>
      <c r="D56" s="68">
        <v>28</v>
      </c>
      <c r="E56" s="68">
        <v>15</v>
      </c>
      <c r="F56" s="68">
        <v>4</v>
      </c>
      <c r="G56" s="68">
        <v>4</v>
      </c>
      <c r="H56" s="68">
        <v>3</v>
      </c>
      <c r="I56" s="68">
        <v>1</v>
      </c>
      <c r="J56" s="68">
        <v>0</v>
      </c>
      <c r="L56" s="68">
        <v>43</v>
      </c>
      <c r="M56" s="68">
        <v>25</v>
      </c>
      <c r="N56" s="68">
        <v>6</v>
      </c>
      <c r="O56" s="68">
        <v>1</v>
      </c>
      <c r="P56" s="68">
        <v>2</v>
      </c>
      <c r="Q56" s="68">
        <v>1</v>
      </c>
      <c r="R56" s="68">
        <v>0</v>
      </c>
    </row>
    <row r="57" spans="2:18" ht="15" customHeight="1">
      <c r="B57" s="423"/>
      <c r="C57" s="395"/>
      <c r="D57" s="71">
        <v>0.50909090909090904</v>
      </c>
      <c r="E57" s="71">
        <v>0.27272727272727298</v>
      </c>
      <c r="F57" s="71">
        <v>7.2727272727272696E-2</v>
      </c>
      <c r="G57" s="71">
        <v>7.2727272727272696E-2</v>
      </c>
      <c r="H57" s="71">
        <v>5.4545454545454501E-2</v>
      </c>
      <c r="I57" s="71">
        <v>1.8181818181818198E-2</v>
      </c>
      <c r="J57" s="71">
        <v>0</v>
      </c>
      <c r="L57" s="71">
        <v>0.55128205128205099</v>
      </c>
      <c r="M57" s="71">
        <v>0.32051282051282098</v>
      </c>
      <c r="N57" s="71">
        <v>7.69230769230769E-2</v>
      </c>
      <c r="O57" s="71">
        <v>1.2820512820512799E-2</v>
      </c>
      <c r="P57" s="71">
        <v>2.5641025641025599E-2</v>
      </c>
      <c r="Q57" s="71">
        <v>1.2820512820512799E-2</v>
      </c>
      <c r="R57" s="71">
        <v>0</v>
      </c>
    </row>
    <row r="58" spans="2:18" ht="15" customHeight="1">
      <c r="B58" s="423"/>
      <c r="C58" s="381" t="s">
        <v>173</v>
      </c>
      <c r="D58" s="68">
        <v>1</v>
      </c>
      <c r="E58" s="68">
        <v>1</v>
      </c>
      <c r="F58" s="68">
        <v>0</v>
      </c>
      <c r="G58" s="68">
        <v>0</v>
      </c>
      <c r="H58" s="68">
        <v>0</v>
      </c>
      <c r="I58" s="68">
        <v>0</v>
      </c>
      <c r="J58" s="68">
        <v>0</v>
      </c>
      <c r="L58" s="68">
        <v>2</v>
      </c>
      <c r="M58" s="68">
        <v>0</v>
      </c>
      <c r="N58" s="68">
        <v>1</v>
      </c>
      <c r="O58" s="68">
        <v>0</v>
      </c>
      <c r="P58" s="68">
        <v>0</v>
      </c>
      <c r="Q58" s="68">
        <v>0</v>
      </c>
      <c r="R58" s="68">
        <v>0</v>
      </c>
    </row>
    <row r="59" spans="2:18" ht="15" customHeight="1">
      <c r="B59" s="423"/>
      <c r="C59" s="395"/>
      <c r="D59" s="71">
        <v>0.5</v>
      </c>
      <c r="E59" s="71">
        <v>0.5</v>
      </c>
      <c r="F59" s="71">
        <v>0</v>
      </c>
      <c r="G59" s="71">
        <v>0</v>
      </c>
      <c r="H59" s="71">
        <v>0</v>
      </c>
      <c r="I59" s="71">
        <v>0</v>
      </c>
      <c r="J59" s="71">
        <v>0</v>
      </c>
      <c r="L59" s="71">
        <v>0.66666666666666696</v>
      </c>
      <c r="M59" s="71">
        <v>0</v>
      </c>
      <c r="N59" s="71">
        <v>0.33333333333333298</v>
      </c>
      <c r="O59" s="71">
        <v>0</v>
      </c>
      <c r="P59" s="71">
        <v>0</v>
      </c>
      <c r="Q59" s="71">
        <v>0</v>
      </c>
      <c r="R59" s="71">
        <v>0</v>
      </c>
    </row>
    <row r="60" spans="2:18" ht="15" customHeight="1">
      <c r="B60" s="423"/>
      <c r="C60" s="381" t="s">
        <v>174</v>
      </c>
      <c r="D60" s="68">
        <v>15</v>
      </c>
      <c r="E60" s="68">
        <v>13</v>
      </c>
      <c r="F60" s="68">
        <v>7</v>
      </c>
      <c r="G60" s="68">
        <v>3</v>
      </c>
      <c r="H60" s="68">
        <v>8</v>
      </c>
      <c r="I60" s="68">
        <v>4</v>
      </c>
      <c r="J60" s="68">
        <v>3</v>
      </c>
      <c r="L60" s="68">
        <v>14</v>
      </c>
      <c r="M60" s="68">
        <v>13</v>
      </c>
      <c r="N60" s="68">
        <v>13</v>
      </c>
      <c r="O60" s="68">
        <v>5</v>
      </c>
      <c r="P60" s="68">
        <v>8</v>
      </c>
      <c r="Q60" s="68">
        <v>0</v>
      </c>
      <c r="R60" s="68">
        <v>2</v>
      </c>
    </row>
    <row r="61" spans="2:18" ht="15" customHeight="1">
      <c r="B61" s="423"/>
      <c r="C61" s="395"/>
      <c r="D61" s="71">
        <v>0.28301886792452802</v>
      </c>
      <c r="E61" s="71">
        <v>0.245283018867925</v>
      </c>
      <c r="F61" s="71">
        <v>0.13207547169811301</v>
      </c>
      <c r="G61" s="71">
        <v>5.6603773584905703E-2</v>
      </c>
      <c r="H61" s="71">
        <v>0.15094339622641501</v>
      </c>
      <c r="I61" s="71">
        <v>7.5471698113207503E-2</v>
      </c>
      <c r="J61" s="71">
        <v>5.6603773584905703E-2</v>
      </c>
      <c r="L61" s="71">
        <v>0.25454545454545502</v>
      </c>
      <c r="M61" s="71">
        <v>0.236363636363636</v>
      </c>
      <c r="N61" s="71">
        <v>0.236363636363636</v>
      </c>
      <c r="O61" s="71">
        <v>9.0909090909090898E-2</v>
      </c>
      <c r="P61" s="71">
        <v>0.145454545454545</v>
      </c>
      <c r="Q61" s="71">
        <v>0</v>
      </c>
      <c r="R61" s="71">
        <v>3.6363636363636397E-2</v>
      </c>
    </row>
    <row r="62" spans="2:18" ht="15" customHeight="1">
      <c r="B62" s="423"/>
      <c r="C62" s="381" t="s">
        <v>175</v>
      </c>
      <c r="D62" s="68">
        <v>3</v>
      </c>
      <c r="E62" s="68">
        <v>5</v>
      </c>
      <c r="F62" s="68">
        <v>4</v>
      </c>
      <c r="G62" s="68">
        <v>3</v>
      </c>
      <c r="H62" s="68">
        <v>6</v>
      </c>
      <c r="I62" s="68">
        <v>0</v>
      </c>
      <c r="J62" s="68">
        <v>0</v>
      </c>
      <c r="L62" s="68">
        <v>8</v>
      </c>
      <c r="M62" s="68">
        <v>1</v>
      </c>
      <c r="N62" s="68">
        <v>2</v>
      </c>
      <c r="O62" s="68">
        <v>1</v>
      </c>
      <c r="P62" s="68">
        <v>5</v>
      </c>
      <c r="Q62" s="68">
        <v>1</v>
      </c>
      <c r="R62" s="68">
        <v>0</v>
      </c>
    </row>
    <row r="63" spans="2:18" ht="15" customHeight="1">
      <c r="B63" s="423"/>
      <c r="C63" s="395"/>
      <c r="D63" s="71">
        <v>0.14285714285714299</v>
      </c>
      <c r="E63" s="71">
        <v>0.238095238095238</v>
      </c>
      <c r="F63" s="71">
        <v>0.19047619047618999</v>
      </c>
      <c r="G63" s="71">
        <v>0.14285714285714299</v>
      </c>
      <c r="H63" s="71">
        <v>0.28571428571428598</v>
      </c>
      <c r="I63" s="71">
        <v>0</v>
      </c>
      <c r="J63" s="71">
        <v>0</v>
      </c>
      <c r="L63" s="71">
        <v>0.44444444444444398</v>
      </c>
      <c r="M63" s="71">
        <v>5.5555555555555601E-2</v>
      </c>
      <c r="N63" s="71">
        <v>0.11111111111111099</v>
      </c>
      <c r="O63" s="71">
        <v>5.5555555555555601E-2</v>
      </c>
      <c r="P63" s="71">
        <v>0.27777777777777801</v>
      </c>
      <c r="Q63" s="71">
        <v>5.5555555555555601E-2</v>
      </c>
      <c r="R63" s="71">
        <v>0</v>
      </c>
    </row>
    <row r="64" spans="2:18">
      <c r="B64" s="423"/>
      <c r="C64" s="381" t="s">
        <v>158</v>
      </c>
      <c r="D64" s="68">
        <v>0</v>
      </c>
      <c r="E64" s="68">
        <v>6</v>
      </c>
      <c r="F64" s="68">
        <v>11</v>
      </c>
      <c r="G64" s="68">
        <v>4</v>
      </c>
      <c r="H64" s="68">
        <v>90</v>
      </c>
      <c r="I64" s="68">
        <v>35</v>
      </c>
      <c r="J64" s="68">
        <v>92</v>
      </c>
      <c r="L64" s="68">
        <v>7</v>
      </c>
      <c r="M64" s="68">
        <v>15</v>
      </c>
      <c r="N64" s="68">
        <v>9</v>
      </c>
      <c r="O64" s="68">
        <v>15</v>
      </c>
      <c r="P64" s="68">
        <v>92</v>
      </c>
      <c r="Q64" s="68">
        <v>46</v>
      </c>
      <c r="R64" s="68">
        <v>86</v>
      </c>
    </row>
    <row r="65" spans="2:18">
      <c r="B65" s="423"/>
      <c r="C65" s="395"/>
      <c r="D65" s="71">
        <v>0</v>
      </c>
      <c r="E65" s="71">
        <v>2.5210084033613401E-2</v>
      </c>
      <c r="F65" s="71">
        <v>4.6218487394957999E-2</v>
      </c>
      <c r="G65" s="71">
        <v>1.6806722689075598E-2</v>
      </c>
      <c r="H65" s="71">
        <v>0.378151260504202</v>
      </c>
      <c r="I65" s="71">
        <v>0.14705882352941199</v>
      </c>
      <c r="J65" s="71">
        <v>0.38655462184873901</v>
      </c>
      <c r="L65" s="71">
        <v>2.5925925925925901E-2</v>
      </c>
      <c r="M65" s="71">
        <v>5.5555555555555601E-2</v>
      </c>
      <c r="N65" s="71">
        <v>3.3333333333333298E-2</v>
      </c>
      <c r="O65" s="71">
        <v>5.5555555555555601E-2</v>
      </c>
      <c r="P65" s="71">
        <v>0.34074074074074101</v>
      </c>
      <c r="Q65" s="71">
        <v>0.17037037037037001</v>
      </c>
      <c r="R65" s="71">
        <v>0.31851851851851898</v>
      </c>
    </row>
    <row r="66" spans="2:18">
      <c r="B66" s="423"/>
      <c r="C66" s="381" t="s">
        <v>159</v>
      </c>
      <c r="D66" s="68">
        <v>68</v>
      </c>
      <c r="E66" s="68">
        <v>39</v>
      </c>
      <c r="F66" s="68">
        <v>25</v>
      </c>
      <c r="G66" s="68">
        <v>7</v>
      </c>
      <c r="H66" s="68">
        <v>6</v>
      </c>
      <c r="I66" s="68">
        <v>1</v>
      </c>
      <c r="J66" s="68">
        <v>0</v>
      </c>
      <c r="L66" s="68">
        <v>66</v>
      </c>
      <c r="M66" s="68">
        <v>44</v>
      </c>
      <c r="N66" s="68">
        <v>21</v>
      </c>
      <c r="O66" s="68">
        <v>7</v>
      </c>
      <c r="P66" s="68">
        <v>2</v>
      </c>
      <c r="Q66" s="68">
        <v>2</v>
      </c>
      <c r="R66" s="68">
        <v>0</v>
      </c>
    </row>
    <row r="67" spans="2:18">
      <c r="B67" s="423"/>
      <c r="C67" s="395"/>
      <c r="D67" s="71">
        <v>0.465753424657534</v>
      </c>
      <c r="E67" s="71">
        <v>0.267123287671233</v>
      </c>
      <c r="F67" s="71">
        <v>0.17123287671232901</v>
      </c>
      <c r="G67" s="71">
        <v>4.7945205479452101E-2</v>
      </c>
      <c r="H67" s="71">
        <v>4.1095890410958902E-2</v>
      </c>
      <c r="I67" s="72">
        <v>6.8493150684931503E-3</v>
      </c>
      <c r="J67" s="71">
        <v>0</v>
      </c>
      <c r="L67" s="71">
        <v>0.46478873239436602</v>
      </c>
      <c r="M67" s="71">
        <v>0.309859154929578</v>
      </c>
      <c r="N67" s="71">
        <v>0.147887323943662</v>
      </c>
      <c r="O67" s="71">
        <v>4.92957746478873E-2</v>
      </c>
      <c r="P67" s="71">
        <v>1.4084507042253501E-2</v>
      </c>
      <c r="Q67" s="71">
        <v>1.4084507042253501E-2</v>
      </c>
      <c r="R67" s="71">
        <v>0</v>
      </c>
    </row>
    <row r="68" spans="2:18">
      <c r="B68" s="423"/>
      <c r="C68" s="381" t="s">
        <v>160</v>
      </c>
      <c r="D68" s="68">
        <v>4</v>
      </c>
      <c r="E68" s="68">
        <v>10</v>
      </c>
      <c r="F68" s="68">
        <v>6</v>
      </c>
      <c r="G68" s="68">
        <v>3</v>
      </c>
      <c r="H68" s="68">
        <v>9</v>
      </c>
      <c r="I68" s="68">
        <v>1</v>
      </c>
      <c r="J68" s="68">
        <v>3</v>
      </c>
      <c r="L68" s="68">
        <v>8</v>
      </c>
      <c r="M68" s="68">
        <v>8</v>
      </c>
      <c r="N68" s="68">
        <v>2</v>
      </c>
      <c r="O68" s="68">
        <v>6</v>
      </c>
      <c r="P68" s="68">
        <v>6</v>
      </c>
      <c r="Q68" s="68">
        <v>5</v>
      </c>
      <c r="R68" s="68">
        <v>0</v>
      </c>
    </row>
    <row r="69" spans="2:18">
      <c r="B69" s="423"/>
      <c r="C69" s="395"/>
      <c r="D69" s="71">
        <v>0.11111111111111099</v>
      </c>
      <c r="E69" s="71">
        <v>0.27777777777777801</v>
      </c>
      <c r="F69" s="71">
        <v>0.16666666666666699</v>
      </c>
      <c r="G69" s="71">
        <v>8.3333333333333301E-2</v>
      </c>
      <c r="H69" s="71">
        <v>0.25</v>
      </c>
      <c r="I69" s="71">
        <v>2.7777777777777801E-2</v>
      </c>
      <c r="J69" s="71">
        <v>8.3333333333333301E-2</v>
      </c>
      <c r="L69" s="71">
        <v>0.22857142857142901</v>
      </c>
      <c r="M69" s="71">
        <v>0.22857142857142901</v>
      </c>
      <c r="N69" s="71">
        <v>5.7142857142857099E-2</v>
      </c>
      <c r="O69" s="71">
        <v>0.17142857142857101</v>
      </c>
      <c r="P69" s="71">
        <v>0.17142857142857101</v>
      </c>
      <c r="Q69" s="71">
        <v>0.14285714285714299</v>
      </c>
      <c r="R69" s="71">
        <v>0</v>
      </c>
    </row>
    <row r="70" spans="2:18">
      <c r="B70" s="423"/>
      <c r="C70" s="381" t="s">
        <v>83</v>
      </c>
      <c r="D70" s="68">
        <v>9</v>
      </c>
      <c r="E70" s="68">
        <v>12</v>
      </c>
      <c r="F70" s="68">
        <v>10</v>
      </c>
      <c r="G70" s="68">
        <v>8</v>
      </c>
      <c r="H70" s="68">
        <v>27</v>
      </c>
      <c r="I70" s="68">
        <v>10</v>
      </c>
      <c r="J70" s="68">
        <v>5</v>
      </c>
      <c r="L70" s="68">
        <v>9</v>
      </c>
      <c r="M70" s="68">
        <v>10</v>
      </c>
      <c r="N70" s="68">
        <v>10</v>
      </c>
      <c r="O70" s="68">
        <v>5</v>
      </c>
      <c r="P70" s="68">
        <v>15</v>
      </c>
      <c r="Q70" s="68">
        <v>9</v>
      </c>
      <c r="R70" s="68">
        <v>12</v>
      </c>
    </row>
    <row r="71" spans="2:18">
      <c r="B71" s="423"/>
      <c r="C71" s="395"/>
      <c r="D71" s="71">
        <v>0.11111111111111099</v>
      </c>
      <c r="E71" s="71">
        <v>0.148148148148148</v>
      </c>
      <c r="F71" s="71">
        <v>0.12345679012345701</v>
      </c>
      <c r="G71" s="71">
        <v>9.8765432098765399E-2</v>
      </c>
      <c r="H71" s="71">
        <v>0.33333333333333298</v>
      </c>
      <c r="I71" s="71">
        <v>0.12345679012345701</v>
      </c>
      <c r="J71" s="71">
        <v>6.1728395061728399E-2</v>
      </c>
      <c r="L71" s="71">
        <v>0.128571428571429</v>
      </c>
      <c r="M71" s="71">
        <v>0.14285714285714299</v>
      </c>
      <c r="N71" s="71">
        <v>0.14285714285714299</v>
      </c>
      <c r="O71" s="71">
        <v>7.1428571428571397E-2</v>
      </c>
      <c r="P71" s="71">
        <v>0.214285714285714</v>
      </c>
      <c r="Q71" s="71">
        <v>0.128571428571429</v>
      </c>
      <c r="R71" s="71">
        <v>0.17142857142857101</v>
      </c>
    </row>
    <row r="72" spans="2:18">
      <c r="C72" s="59"/>
      <c r="D72" s="65"/>
      <c r="L72" s="65"/>
    </row>
    <row r="73" spans="2:18">
      <c r="B73" s="423" t="s">
        <v>101</v>
      </c>
      <c r="C73" s="391" t="s">
        <v>161</v>
      </c>
      <c r="D73" s="68">
        <v>33</v>
      </c>
      <c r="E73" s="68">
        <v>32</v>
      </c>
      <c r="F73" s="68">
        <v>18</v>
      </c>
      <c r="G73" s="68">
        <v>12</v>
      </c>
      <c r="H73" s="68">
        <v>16</v>
      </c>
      <c r="I73" s="68">
        <v>10</v>
      </c>
      <c r="J73" s="68">
        <v>3</v>
      </c>
      <c r="L73" s="68">
        <v>39</v>
      </c>
      <c r="M73" s="68">
        <v>28</v>
      </c>
      <c r="N73" s="68">
        <v>21</v>
      </c>
      <c r="O73" s="68">
        <v>7</v>
      </c>
      <c r="P73" s="68">
        <v>14</v>
      </c>
      <c r="Q73" s="68">
        <v>8</v>
      </c>
      <c r="R73" s="68">
        <v>1</v>
      </c>
    </row>
    <row r="74" spans="2:18">
      <c r="B74" s="423"/>
      <c r="C74" s="390"/>
      <c r="D74" s="71">
        <v>0.266129032258064</v>
      </c>
      <c r="E74" s="71">
        <v>0.25806451612903197</v>
      </c>
      <c r="F74" s="71">
        <v>0.14516129032258099</v>
      </c>
      <c r="G74" s="71">
        <v>9.6774193548387094E-2</v>
      </c>
      <c r="H74" s="71">
        <v>0.12903225806451599</v>
      </c>
      <c r="I74" s="71">
        <v>8.0645161290322606E-2</v>
      </c>
      <c r="J74" s="71">
        <v>2.4193548387096801E-2</v>
      </c>
      <c r="L74" s="71">
        <v>0.33050847457627103</v>
      </c>
      <c r="M74" s="71">
        <v>0.23728813559322001</v>
      </c>
      <c r="N74" s="71">
        <v>0.177966101694915</v>
      </c>
      <c r="O74" s="71">
        <v>5.93220338983051E-2</v>
      </c>
      <c r="P74" s="71">
        <v>0.11864406779661001</v>
      </c>
      <c r="Q74" s="71">
        <v>6.7796610169491497E-2</v>
      </c>
      <c r="R74" s="72">
        <v>8.4745762711864406E-3</v>
      </c>
    </row>
    <row r="75" spans="2:18">
      <c r="B75" s="423"/>
      <c r="C75" s="392" t="s">
        <v>162</v>
      </c>
      <c r="D75" s="68">
        <v>19</v>
      </c>
      <c r="E75" s="68">
        <v>22</v>
      </c>
      <c r="F75" s="68">
        <v>8</v>
      </c>
      <c r="G75" s="68">
        <v>8</v>
      </c>
      <c r="H75" s="68">
        <v>19</v>
      </c>
      <c r="I75" s="68">
        <v>9</v>
      </c>
      <c r="J75" s="68">
        <v>8</v>
      </c>
      <c r="L75" s="68">
        <v>24</v>
      </c>
      <c r="M75" s="68">
        <v>14</v>
      </c>
      <c r="N75" s="68">
        <v>14</v>
      </c>
      <c r="O75" s="68">
        <v>11</v>
      </c>
      <c r="P75" s="68">
        <v>10</v>
      </c>
      <c r="Q75" s="68">
        <v>6</v>
      </c>
      <c r="R75" s="68">
        <v>2</v>
      </c>
    </row>
    <row r="76" spans="2:18">
      <c r="B76" s="423"/>
      <c r="C76" s="390"/>
      <c r="D76" s="71">
        <v>0.204301075268817</v>
      </c>
      <c r="E76" s="71">
        <v>0.236559139784946</v>
      </c>
      <c r="F76" s="71">
        <v>8.6021505376344107E-2</v>
      </c>
      <c r="G76" s="71">
        <v>8.6021505376344107E-2</v>
      </c>
      <c r="H76" s="71">
        <v>0.204301075268817</v>
      </c>
      <c r="I76" s="71">
        <v>9.6774193548387094E-2</v>
      </c>
      <c r="J76" s="71">
        <v>8.6021505376344107E-2</v>
      </c>
      <c r="L76" s="71">
        <v>0.296296296296296</v>
      </c>
      <c r="M76" s="71">
        <v>0.172839506172839</v>
      </c>
      <c r="N76" s="71">
        <v>0.172839506172839</v>
      </c>
      <c r="O76" s="71">
        <v>0.13580246913580199</v>
      </c>
      <c r="P76" s="71">
        <v>0.12345679012345701</v>
      </c>
      <c r="Q76" s="71">
        <v>7.4074074074074098E-2</v>
      </c>
      <c r="R76" s="71">
        <v>2.4691358024691398E-2</v>
      </c>
    </row>
    <row r="77" spans="2:18">
      <c r="B77" s="423"/>
      <c r="C77" s="392" t="s">
        <v>163</v>
      </c>
      <c r="D77" s="68">
        <v>1</v>
      </c>
      <c r="E77" s="68">
        <v>5</v>
      </c>
      <c r="F77" s="68">
        <v>1</v>
      </c>
      <c r="G77" s="68">
        <v>4</v>
      </c>
      <c r="H77" s="68">
        <v>9</v>
      </c>
      <c r="I77" s="68">
        <v>7</v>
      </c>
      <c r="J77" s="68">
        <v>3</v>
      </c>
      <c r="L77" s="68">
        <v>2</v>
      </c>
      <c r="M77" s="68">
        <v>4</v>
      </c>
      <c r="N77" s="68">
        <v>0</v>
      </c>
      <c r="O77" s="68">
        <v>0</v>
      </c>
      <c r="P77" s="68">
        <v>3</v>
      </c>
      <c r="Q77" s="68">
        <v>3</v>
      </c>
      <c r="R77" s="68">
        <v>1</v>
      </c>
    </row>
    <row r="78" spans="2:18">
      <c r="B78" s="423"/>
      <c r="C78" s="390"/>
      <c r="D78" s="71">
        <v>3.3333333333333298E-2</v>
      </c>
      <c r="E78" s="71">
        <v>0.16666666666666699</v>
      </c>
      <c r="F78" s="71">
        <v>3.3333333333333298E-2</v>
      </c>
      <c r="G78" s="71">
        <v>0.133333333333333</v>
      </c>
      <c r="H78" s="71">
        <v>0.3</v>
      </c>
      <c r="I78" s="71">
        <v>0.233333333333333</v>
      </c>
      <c r="J78" s="71">
        <v>0.1</v>
      </c>
      <c r="L78" s="71">
        <v>0.15384615384615399</v>
      </c>
      <c r="M78" s="71">
        <v>0.30769230769230799</v>
      </c>
      <c r="N78" s="71">
        <v>0</v>
      </c>
      <c r="O78" s="71">
        <v>0</v>
      </c>
      <c r="P78" s="71">
        <v>0.230769230769231</v>
      </c>
      <c r="Q78" s="71">
        <v>0.230769230769231</v>
      </c>
      <c r="R78" s="71">
        <v>7.69230769230769E-2</v>
      </c>
    </row>
    <row r="79" spans="2:18">
      <c r="B79" s="423"/>
      <c r="C79" s="392" t="s">
        <v>164</v>
      </c>
      <c r="D79" s="68">
        <v>88</v>
      </c>
      <c r="E79" s="68">
        <v>66</v>
      </c>
      <c r="F79" s="68">
        <v>67</v>
      </c>
      <c r="G79" s="68">
        <v>42</v>
      </c>
      <c r="H79" s="68">
        <v>75</v>
      </c>
      <c r="I79" s="68">
        <v>31</v>
      </c>
      <c r="J79" s="68">
        <v>22</v>
      </c>
      <c r="L79" s="68">
        <v>111</v>
      </c>
      <c r="M79" s="68">
        <v>75</v>
      </c>
      <c r="N79" s="68">
        <v>65</v>
      </c>
      <c r="O79" s="68">
        <v>29</v>
      </c>
      <c r="P79" s="68">
        <v>38</v>
      </c>
      <c r="Q79" s="68">
        <v>14</v>
      </c>
      <c r="R79" s="68">
        <v>15</v>
      </c>
    </row>
    <row r="80" spans="2:18">
      <c r="B80" s="423"/>
      <c r="C80" s="390"/>
      <c r="D80" s="71">
        <v>0.22506393861892601</v>
      </c>
      <c r="E80" s="71">
        <v>0.168797953964194</v>
      </c>
      <c r="F80" s="71">
        <v>0.17135549872122799</v>
      </c>
      <c r="G80" s="71">
        <v>0.10741687979539601</v>
      </c>
      <c r="H80" s="71">
        <v>0.19181585677749399</v>
      </c>
      <c r="I80" s="71">
        <v>7.9283887468030695E-2</v>
      </c>
      <c r="J80" s="71">
        <v>5.6265984654731503E-2</v>
      </c>
      <c r="L80" s="71">
        <v>0.31988472622478398</v>
      </c>
      <c r="M80" s="71">
        <v>0.21613832853025899</v>
      </c>
      <c r="N80" s="71">
        <v>0.18731988472622499</v>
      </c>
      <c r="O80" s="71">
        <v>8.3573487031700297E-2</v>
      </c>
      <c r="P80" s="71">
        <v>0.109510086455331</v>
      </c>
      <c r="Q80" s="71">
        <v>4.0345821325648401E-2</v>
      </c>
      <c r="R80" s="71">
        <v>4.3227665706051903E-2</v>
      </c>
    </row>
    <row r="81" spans="2:18">
      <c r="C81" s="59"/>
      <c r="D81" s="65"/>
      <c r="L81" s="65"/>
    </row>
    <row r="82" spans="2:18">
      <c r="B82" s="423" t="s">
        <v>148</v>
      </c>
      <c r="C82" s="403" t="s">
        <v>165</v>
      </c>
      <c r="D82" s="68">
        <v>16</v>
      </c>
      <c r="E82" s="68">
        <v>9</v>
      </c>
      <c r="F82" s="68">
        <v>7</v>
      </c>
      <c r="G82" s="68">
        <v>2</v>
      </c>
      <c r="H82" s="68">
        <v>7</v>
      </c>
      <c r="I82" s="68">
        <v>2</v>
      </c>
      <c r="J82" s="68">
        <v>0</v>
      </c>
      <c r="L82" s="68">
        <v>23</v>
      </c>
      <c r="M82" s="68">
        <v>10</v>
      </c>
      <c r="N82" s="68">
        <v>4</v>
      </c>
      <c r="O82" s="68">
        <v>4</v>
      </c>
      <c r="P82" s="68">
        <v>2</v>
      </c>
      <c r="Q82" s="68">
        <v>1</v>
      </c>
      <c r="R82" s="68">
        <v>0</v>
      </c>
    </row>
    <row r="83" spans="2:18">
      <c r="B83" s="423"/>
      <c r="C83" s="402"/>
      <c r="D83" s="71">
        <v>0.372093023255814</v>
      </c>
      <c r="E83" s="71">
        <v>0.209302325581395</v>
      </c>
      <c r="F83" s="71">
        <v>0.162790697674419</v>
      </c>
      <c r="G83" s="71">
        <v>4.6511627906976702E-2</v>
      </c>
      <c r="H83" s="71">
        <v>0.162790697674419</v>
      </c>
      <c r="I83" s="71">
        <v>4.6511627906976702E-2</v>
      </c>
      <c r="J83" s="71">
        <v>0</v>
      </c>
      <c r="L83" s="71">
        <v>0.52272727272727304</v>
      </c>
      <c r="M83" s="71">
        <v>0.22727272727272699</v>
      </c>
      <c r="N83" s="71">
        <v>9.0909090909090898E-2</v>
      </c>
      <c r="O83" s="71">
        <v>9.0909090909090898E-2</v>
      </c>
      <c r="P83" s="71">
        <v>4.5454545454545497E-2</v>
      </c>
      <c r="Q83" s="71">
        <v>2.27272727272727E-2</v>
      </c>
      <c r="R83" s="71">
        <v>0</v>
      </c>
    </row>
    <row r="84" spans="2:18">
      <c r="B84" s="423"/>
      <c r="C84" s="401" t="s">
        <v>166</v>
      </c>
      <c r="D84" s="68">
        <v>21</v>
      </c>
      <c r="E84" s="68">
        <v>22</v>
      </c>
      <c r="F84" s="68">
        <v>14</v>
      </c>
      <c r="G84" s="68">
        <v>10</v>
      </c>
      <c r="H84" s="68">
        <v>17</v>
      </c>
      <c r="I84" s="68">
        <v>5</v>
      </c>
      <c r="J84" s="68">
        <v>4</v>
      </c>
      <c r="L84" s="68">
        <v>29</v>
      </c>
      <c r="M84" s="68">
        <v>21</v>
      </c>
      <c r="N84" s="68">
        <v>11</v>
      </c>
      <c r="O84" s="68">
        <v>9</v>
      </c>
      <c r="P84" s="68">
        <v>9</v>
      </c>
      <c r="Q84" s="68">
        <v>3</v>
      </c>
      <c r="R84" s="68">
        <v>1</v>
      </c>
    </row>
    <row r="85" spans="2:18">
      <c r="B85" s="423"/>
      <c r="C85" s="402"/>
      <c r="D85" s="71">
        <v>0.225806451612903</v>
      </c>
      <c r="E85" s="71">
        <v>0.236559139784946</v>
      </c>
      <c r="F85" s="71">
        <v>0.15053763440860199</v>
      </c>
      <c r="G85" s="71">
        <v>0.10752688172043</v>
      </c>
      <c r="H85" s="71">
        <v>0.18279569892473099</v>
      </c>
      <c r="I85" s="71">
        <v>5.3763440860215103E-2</v>
      </c>
      <c r="J85" s="71">
        <v>4.3010752688171998E-2</v>
      </c>
      <c r="L85" s="71">
        <v>0.34939759036144602</v>
      </c>
      <c r="M85" s="71">
        <v>0.25301204819277101</v>
      </c>
      <c r="N85" s="71">
        <v>0.132530120481928</v>
      </c>
      <c r="O85" s="71">
        <v>0.108433734939759</v>
      </c>
      <c r="P85" s="71">
        <v>0.108433734939759</v>
      </c>
      <c r="Q85" s="71">
        <v>3.6144578313252997E-2</v>
      </c>
      <c r="R85" s="71">
        <v>1.20481927710843E-2</v>
      </c>
    </row>
    <row r="86" spans="2:18">
      <c r="B86" s="423"/>
      <c r="C86" s="401" t="s">
        <v>167</v>
      </c>
      <c r="D86" s="68">
        <v>66</v>
      </c>
      <c r="E86" s="68">
        <v>68</v>
      </c>
      <c r="F86" s="68">
        <v>48</v>
      </c>
      <c r="G86" s="68">
        <v>26</v>
      </c>
      <c r="H86" s="68">
        <v>35</v>
      </c>
      <c r="I86" s="68">
        <v>6</v>
      </c>
      <c r="J86" s="68">
        <v>11</v>
      </c>
      <c r="L86" s="68">
        <v>83</v>
      </c>
      <c r="M86" s="68">
        <v>58</v>
      </c>
      <c r="N86" s="68">
        <v>48</v>
      </c>
      <c r="O86" s="68">
        <v>21</v>
      </c>
      <c r="P86" s="68">
        <v>23</v>
      </c>
      <c r="Q86" s="68">
        <v>5</v>
      </c>
      <c r="R86" s="68">
        <v>10</v>
      </c>
    </row>
    <row r="87" spans="2:18">
      <c r="B87" s="423"/>
      <c r="C87" s="402"/>
      <c r="D87" s="71">
        <v>0.253846153846154</v>
      </c>
      <c r="E87" s="71">
        <v>0.261538461538462</v>
      </c>
      <c r="F87" s="71">
        <v>0.18461538461538499</v>
      </c>
      <c r="G87" s="71">
        <v>0.1</v>
      </c>
      <c r="H87" s="71">
        <v>0.134615384615385</v>
      </c>
      <c r="I87" s="71">
        <v>2.3076923076923099E-2</v>
      </c>
      <c r="J87" s="71">
        <v>4.2307692307692303E-2</v>
      </c>
      <c r="L87" s="71">
        <v>0.33467741935483902</v>
      </c>
      <c r="M87" s="71">
        <v>0.233870967741935</v>
      </c>
      <c r="N87" s="71">
        <v>0.19354838709677399</v>
      </c>
      <c r="O87" s="71">
        <v>8.4677419354838704E-2</v>
      </c>
      <c r="P87" s="71">
        <v>9.2741935483870996E-2</v>
      </c>
      <c r="Q87" s="71">
        <v>2.0161290322580599E-2</v>
      </c>
      <c r="R87" s="71">
        <v>4.0322580645161303E-2</v>
      </c>
    </row>
    <row r="88" spans="2:18">
      <c r="B88" s="423"/>
      <c r="C88" s="401" t="s">
        <v>168</v>
      </c>
      <c r="D88" s="68">
        <v>90</v>
      </c>
      <c r="E88" s="68">
        <v>59</v>
      </c>
      <c r="F88" s="68">
        <v>47</v>
      </c>
      <c r="G88" s="68">
        <v>24</v>
      </c>
      <c r="H88" s="68">
        <v>64</v>
      </c>
      <c r="I88" s="68">
        <v>32</v>
      </c>
      <c r="J88" s="68">
        <v>26</v>
      </c>
      <c r="L88" s="68">
        <v>90</v>
      </c>
      <c r="M88" s="68">
        <v>64</v>
      </c>
      <c r="N88" s="68">
        <v>50</v>
      </c>
      <c r="O88" s="68">
        <v>23</v>
      </c>
      <c r="P88" s="68">
        <v>38</v>
      </c>
      <c r="Q88" s="68">
        <v>28</v>
      </c>
      <c r="R88" s="68">
        <v>13</v>
      </c>
    </row>
    <row r="89" spans="2:18">
      <c r="B89" s="423"/>
      <c r="C89" s="402"/>
      <c r="D89" s="71">
        <v>0.26315789473684198</v>
      </c>
      <c r="E89" s="71">
        <v>0.17251461988304101</v>
      </c>
      <c r="F89" s="71">
        <v>0.13742690058479501</v>
      </c>
      <c r="G89" s="71">
        <v>7.0175438596491196E-2</v>
      </c>
      <c r="H89" s="71">
        <v>0.18713450292397699</v>
      </c>
      <c r="I89" s="71">
        <v>9.3567251461988299E-2</v>
      </c>
      <c r="J89" s="71">
        <v>7.6023391812865507E-2</v>
      </c>
      <c r="L89" s="71">
        <v>0.29411764705882398</v>
      </c>
      <c r="M89" s="71">
        <v>0.20915032679738599</v>
      </c>
      <c r="N89" s="71">
        <v>0.16339869281045799</v>
      </c>
      <c r="O89" s="71">
        <v>7.5163398692810496E-2</v>
      </c>
      <c r="P89" s="71">
        <v>0.12418300653594801</v>
      </c>
      <c r="Q89" s="71">
        <v>9.1503267973856203E-2</v>
      </c>
      <c r="R89" s="71">
        <v>4.2483660130718998E-2</v>
      </c>
    </row>
    <row r="90" spans="2:18">
      <c r="B90" s="423"/>
      <c r="C90" s="401" t="s">
        <v>176</v>
      </c>
      <c r="D90" s="68">
        <v>14</v>
      </c>
      <c r="E90" s="68">
        <v>14</v>
      </c>
      <c r="F90" s="68">
        <v>6</v>
      </c>
      <c r="G90" s="68">
        <v>8</v>
      </c>
      <c r="H90" s="68">
        <v>26</v>
      </c>
      <c r="I90" s="68">
        <v>12</v>
      </c>
      <c r="J90" s="68">
        <v>15</v>
      </c>
      <c r="L90" s="68">
        <v>14</v>
      </c>
      <c r="M90" s="68">
        <v>13</v>
      </c>
      <c r="N90" s="68">
        <v>9</v>
      </c>
      <c r="O90" s="68">
        <v>6</v>
      </c>
      <c r="P90" s="68">
        <v>19</v>
      </c>
      <c r="Q90" s="68">
        <v>8</v>
      </c>
      <c r="R90" s="68">
        <v>7</v>
      </c>
    </row>
    <row r="91" spans="2:18">
      <c r="B91" s="423"/>
      <c r="C91" s="402"/>
      <c r="D91" s="71">
        <v>0.14736842105263201</v>
      </c>
      <c r="E91" s="71">
        <v>0.14736842105263201</v>
      </c>
      <c r="F91" s="71">
        <v>6.3157894736842093E-2</v>
      </c>
      <c r="G91" s="71">
        <v>8.42105263157895E-2</v>
      </c>
      <c r="H91" s="71">
        <v>0.27368421052631597</v>
      </c>
      <c r="I91" s="71">
        <v>0.12631578947368399</v>
      </c>
      <c r="J91" s="71">
        <v>0.157894736842105</v>
      </c>
      <c r="L91" s="71">
        <v>0.18421052631578899</v>
      </c>
      <c r="M91" s="71">
        <v>0.17105263157894701</v>
      </c>
      <c r="N91" s="71">
        <v>0.118421052631579</v>
      </c>
      <c r="O91" s="71">
        <v>7.8947368421052599E-2</v>
      </c>
      <c r="P91" s="71">
        <v>0.25</v>
      </c>
      <c r="Q91" s="71">
        <v>0.105263157894737</v>
      </c>
      <c r="R91" s="71">
        <v>9.2105263157894704E-2</v>
      </c>
    </row>
    <row r="92" spans="2:18">
      <c r="B92" s="423"/>
      <c r="C92" s="401" t="s">
        <v>169</v>
      </c>
      <c r="D92" s="68">
        <v>12</v>
      </c>
      <c r="E92" s="68">
        <v>10</v>
      </c>
      <c r="F92" s="68">
        <v>18</v>
      </c>
      <c r="G92" s="68">
        <v>14</v>
      </c>
      <c r="H92" s="68">
        <v>36</v>
      </c>
      <c r="I92" s="68">
        <v>17</v>
      </c>
      <c r="J92" s="68">
        <v>14</v>
      </c>
      <c r="L92" s="68">
        <v>21</v>
      </c>
      <c r="M92" s="68">
        <v>15</v>
      </c>
      <c r="N92" s="68">
        <v>13</v>
      </c>
      <c r="O92" s="68">
        <v>8</v>
      </c>
      <c r="P92" s="68">
        <v>25</v>
      </c>
      <c r="Q92" s="68">
        <v>13</v>
      </c>
      <c r="R92" s="68">
        <v>18</v>
      </c>
    </row>
    <row r="93" spans="2:18">
      <c r="B93" s="423"/>
      <c r="C93" s="402"/>
      <c r="D93" s="71">
        <v>9.9173553719008295E-2</v>
      </c>
      <c r="E93" s="71">
        <v>8.2644628099173501E-2</v>
      </c>
      <c r="F93" s="71">
        <v>0.14876033057851201</v>
      </c>
      <c r="G93" s="71">
        <v>0.11570247933884301</v>
      </c>
      <c r="H93" s="71">
        <v>0.29752066115702502</v>
      </c>
      <c r="I93" s="71">
        <v>0.14049586776859499</v>
      </c>
      <c r="J93" s="71">
        <v>0.11570247933884301</v>
      </c>
      <c r="L93" s="71">
        <v>0.185840707964602</v>
      </c>
      <c r="M93" s="71">
        <v>0.132743362831858</v>
      </c>
      <c r="N93" s="71">
        <v>0.11504424778761101</v>
      </c>
      <c r="O93" s="71">
        <v>7.0796460176991205E-2</v>
      </c>
      <c r="P93" s="71">
        <v>0.221238938053097</v>
      </c>
      <c r="Q93" s="71">
        <v>0.11504424778761101</v>
      </c>
      <c r="R93" s="71">
        <v>0.15929203539823</v>
      </c>
    </row>
    <row r="94" spans="2:18">
      <c r="B94" s="423"/>
      <c r="C94" s="401" t="s">
        <v>170</v>
      </c>
      <c r="D94" s="68">
        <v>1</v>
      </c>
      <c r="E94" s="68">
        <v>4</v>
      </c>
      <c r="F94" s="68">
        <v>5</v>
      </c>
      <c r="G94" s="68">
        <v>1</v>
      </c>
      <c r="H94" s="68">
        <v>59</v>
      </c>
      <c r="I94" s="68">
        <v>28</v>
      </c>
      <c r="J94" s="68">
        <v>65</v>
      </c>
      <c r="L94" s="68">
        <v>4</v>
      </c>
      <c r="M94" s="68">
        <v>13</v>
      </c>
      <c r="N94" s="68">
        <v>5</v>
      </c>
      <c r="O94" s="68">
        <v>8</v>
      </c>
      <c r="P94" s="68">
        <v>60</v>
      </c>
      <c r="Q94" s="68">
        <v>32</v>
      </c>
      <c r="R94" s="68">
        <v>66</v>
      </c>
    </row>
    <row r="95" spans="2:18">
      <c r="B95" s="423"/>
      <c r="C95" s="402"/>
      <c r="D95" s="72">
        <v>6.13496932515337E-3</v>
      </c>
      <c r="E95" s="71">
        <v>2.4539877300613501E-2</v>
      </c>
      <c r="F95" s="71">
        <v>3.0674846625766899E-2</v>
      </c>
      <c r="G95" s="72">
        <v>6.13496932515337E-3</v>
      </c>
      <c r="H95" s="71">
        <v>0.36196319018404899</v>
      </c>
      <c r="I95" s="71">
        <v>0.17177914110429399</v>
      </c>
      <c r="J95" s="71">
        <v>0.39877300613496902</v>
      </c>
      <c r="L95" s="71">
        <v>2.1276595744680899E-2</v>
      </c>
      <c r="M95" s="71">
        <v>6.9148936170212796E-2</v>
      </c>
      <c r="N95" s="71">
        <v>2.6595744680851099E-2</v>
      </c>
      <c r="O95" s="71">
        <v>4.2553191489361701E-2</v>
      </c>
      <c r="P95" s="71">
        <v>0.319148936170213</v>
      </c>
      <c r="Q95" s="71">
        <v>0.170212765957447</v>
      </c>
      <c r="R95" s="71">
        <v>0.35106382978723399</v>
      </c>
    </row>
    <row r="96" spans="2:18">
      <c r="B96" s="423"/>
      <c r="C96" s="401" t="s">
        <v>149</v>
      </c>
      <c r="D96" s="68">
        <v>1</v>
      </c>
      <c r="E96" s="68">
        <v>4</v>
      </c>
      <c r="F96" s="68">
        <v>1</v>
      </c>
      <c r="G96" s="68">
        <v>2</v>
      </c>
      <c r="H96" s="68">
        <v>7</v>
      </c>
      <c r="I96" s="68">
        <v>2</v>
      </c>
      <c r="J96" s="68">
        <v>2</v>
      </c>
      <c r="L96" s="68">
        <v>5</v>
      </c>
      <c r="M96" s="68">
        <v>4</v>
      </c>
      <c r="N96" s="68">
        <v>2</v>
      </c>
      <c r="O96" s="68">
        <v>1</v>
      </c>
      <c r="P96" s="68">
        <v>4</v>
      </c>
      <c r="Q96" s="68">
        <v>3</v>
      </c>
      <c r="R96" s="68">
        <v>2</v>
      </c>
    </row>
    <row r="97" spans="2:18">
      <c r="B97" s="423"/>
      <c r="C97" s="403"/>
      <c r="D97" s="71">
        <v>5.2631578947368397E-2</v>
      </c>
      <c r="E97" s="71">
        <v>0.21052631578947401</v>
      </c>
      <c r="F97" s="71">
        <v>5.2631578947368397E-2</v>
      </c>
      <c r="G97" s="71">
        <v>0.105263157894737</v>
      </c>
      <c r="H97" s="71">
        <v>0.36842105263157898</v>
      </c>
      <c r="I97" s="71">
        <v>0.105263157894737</v>
      </c>
      <c r="J97" s="71">
        <v>0.105263157894737</v>
      </c>
      <c r="L97" s="71">
        <v>0.238095238095238</v>
      </c>
      <c r="M97" s="71">
        <v>0.19047619047618999</v>
      </c>
      <c r="N97" s="71">
        <v>9.5238095238095205E-2</v>
      </c>
      <c r="O97" s="71">
        <v>4.7619047619047603E-2</v>
      </c>
      <c r="P97" s="71">
        <v>0.19047619047618999</v>
      </c>
      <c r="Q97" s="71">
        <v>0.14285714285714299</v>
      </c>
      <c r="R97" s="71">
        <v>9.5238095238095205E-2</v>
      </c>
    </row>
    <row r="98" spans="2:18">
      <c r="C98" s="2"/>
      <c r="D98" s="65"/>
      <c r="L98" s="65"/>
    </row>
    <row r="99" spans="2:18">
      <c r="B99" s="423" t="s">
        <v>228</v>
      </c>
      <c r="C99" s="391" t="s">
        <v>222</v>
      </c>
      <c r="D99" s="68">
        <v>6</v>
      </c>
      <c r="E99" s="68">
        <v>7</v>
      </c>
      <c r="F99" s="68">
        <v>1</v>
      </c>
      <c r="G99" s="68">
        <v>3</v>
      </c>
      <c r="H99" s="68">
        <v>1</v>
      </c>
      <c r="I99" s="68">
        <v>1</v>
      </c>
      <c r="J99" s="68">
        <v>2</v>
      </c>
      <c r="L99" s="68">
        <v>5</v>
      </c>
      <c r="M99" s="68">
        <v>3</v>
      </c>
      <c r="N99" s="68">
        <v>2</v>
      </c>
      <c r="O99" s="68">
        <v>0</v>
      </c>
      <c r="P99" s="68">
        <v>1</v>
      </c>
      <c r="Q99" s="68">
        <v>0</v>
      </c>
      <c r="R99" s="68">
        <v>0</v>
      </c>
    </row>
    <row r="100" spans="2:18">
      <c r="B100" s="423"/>
      <c r="C100" s="390"/>
      <c r="D100" s="71">
        <v>0.28571428571428598</v>
      </c>
      <c r="E100" s="71">
        <v>0.33333333333333298</v>
      </c>
      <c r="F100" s="71">
        <v>4.7619047619047603E-2</v>
      </c>
      <c r="G100" s="71">
        <v>0.14285714285714299</v>
      </c>
      <c r="H100" s="71">
        <v>4.7619047619047603E-2</v>
      </c>
      <c r="I100" s="71">
        <v>4.7619047619047603E-2</v>
      </c>
      <c r="J100" s="71">
        <v>9.5238095238095205E-2</v>
      </c>
      <c r="L100" s="71">
        <v>0.45454545454545497</v>
      </c>
      <c r="M100" s="71">
        <v>0.27272727272727298</v>
      </c>
      <c r="N100" s="71">
        <v>0.18181818181818199</v>
      </c>
      <c r="O100" s="71">
        <v>0</v>
      </c>
      <c r="P100" s="71">
        <v>9.0909090909090898E-2</v>
      </c>
      <c r="Q100" s="71">
        <v>0</v>
      </c>
      <c r="R100" s="71">
        <v>0</v>
      </c>
    </row>
    <row r="101" spans="2:18">
      <c r="B101" s="423"/>
      <c r="C101" s="392" t="s">
        <v>223</v>
      </c>
      <c r="D101" s="68">
        <v>78</v>
      </c>
      <c r="E101" s="68">
        <v>50</v>
      </c>
      <c r="F101" s="68">
        <v>29</v>
      </c>
      <c r="G101" s="68">
        <v>13</v>
      </c>
      <c r="H101" s="68">
        <v>34</v>
      </c>
      <c r="I101" s="68">
        <v>8</v>
      </c>
      <c r="J101" s="68">
        <v>8</v>
      </c>
      <c r="L101" s="68">
        <v>82</v>
      </c>
      <c r="M101" s="68">
        <v>41</v>
      </c>
      <c r="N101" s="68">
        <v>29</v>
      </c>
      <c r="O101" s="68">
        <v>10</v>
      </c>
      <c r="P101" s="68">
        <v>18</v>
      </c>
      <c r="Q101" s="68">
        <v>7</v>
      </c>
      <c r="R101" s="68">
        <v>6</v>
      </c>
    </row>
    <row r="102" spans="2:18">
      <c r="B102" s="423"/>
      <c r="C102" s="390"/>
      <c r="D102" s="71">
        <v>0.354545454545455</v>
      </c>
      <c r="E102" s="71">
        <v>0.22727272727272699</v>
      </c>
      <c r="F102" s="71">
        <v>0.131818181818182</v>
      </c>
      <c r="G102" s="71">
        <v>5.9090909090909097E-2</v>
      </c>
      <c r="H102" s="71">
        <v>0.15454545454545501</v>
      </c>
      <c r="I102" s="71">
        <v>3.6363636363636397E-2</v>
      </c>
      <c r="J102" s="71">
        <v>3.6363636363636397E-2</v>
      </c>
      <c r="L102" s="71">
        <v>0.42487046632124398</v>
      </c>
      <c r="M102" s="71">
        <v>0.21243523316062199</v>
      </c>
      <c r="N102" s="71">
        <v>0.15025906735751299</v>
      </c>
      <c r="O102" s="71">
        <v>5.1813471502590698E-2</v>
      </c>
      <c r="P102" s="71">
        <v>9.3264248704663197E-2</v>
      </c>
      <c r="Q102" s="71">
        <v>3.6269430051813503E-2</v>
      </c>
      <c r="R102" s="71">
        <v>3.10880829015544E-2</v>
      </c>
    </row>
    <row r="103" spans="2:18">
      <c r="B103" s="423"/>
      <c r="C103" s="392" t="s">
        <v>224</v>
      </c>
      <c r="D103" s="68">
        <v>120</v>
      </c>
      <c r="E103" s="68">
        <v>111</v>
      </c>
      <c r="F103" s="68">
        <v>95</v>
      </c>
      <c r="G103" s="68">
        <v>57</v>
      </c>
      <c r="H103" s="68">
        <v>143</v>
      </c>
      <c r="I103" s="68">
        <v>63</v>
      </c>
      <c r="J103" s="68">
        <v>75</v>
      </c>
      <c r="L103" s="68">
        <v>150</v>
      </c>
      <c r="M103" s="68">
        <v>128</v>
      </c>
      <c r="N103" s="68">
        <v>93</v>
      </c>
      <c r="O103" s="68">
        <v>46</v>
      </c>
      <c r="P103" s="68">
        <v>96</v>
      </c>
      <c r="Q103" s="68">
        <v>60</v>
      </c>
      <c r="R103" s="68">
        <v>56</v>
      </c>
    </row>
    <row r="104" spans="2:18">
      <c r="B104" s="423"/>
      <c r="C104" s="390"/>
      <c r="D104" s="71">
        <v>0.180722891566265</v>
      </c>
      <c r="E104" s="71">
        <v>0.16716867469879501</v>
      </c>
      <c r="F104" s="71">
        <v>0.14307228915662701</v>
      </c>
      <c r="G104" s="71">
        <v>8.5843373493975902E-2</v>
      </c>
      <c r="H104" s="71">
        <v>0.21536144578313299</v>
      </c>
      <c r="I104" s="71">
        <v>9.4879518072289198E-2</v>
      </c>
      <c r="J104" s="71">
        <v>0.112951807228916</v>
      </c>
      <c r="L104" s="71">
        <v>0.23847376788553301</v>
      </c>
      <c r="M104" s="71">
        <v>0.20349761526232099</v>
      </c>
      <c r="N104" s="71">
        <v>0.14785373608902999</v>
      </c>
      <c r="O104" s="71">
        <v>7.3131955484896705E-2</v>
      </c>
      <c r="P104" s="71">
        <v>0.15262321144674099</v>
      </c>
      <c r="Q104" s="71">
        <v>9.5389507154213002E-2</v>
      </c>
      <c r="R104" s="71">
        <v>8.9030206677265494E-2</v>
      </c>
    </row>
    <row r="105" spans="2:18">
      <c r="B105" s="423"/>
      <c r="C105" s="392" t="s">
        <v>225</v>
      </c>
      <c r="D105" s="68">
        <v>16</v>
      </c>
      <c r="E105" s="68">
        <v>18</v>
      </c>
      <c r="F105" s="68">
        <v>17</v>
      </c>
      <c r="G105" s="68">
        <v>13</v>
      </c>
      <c r="H105" s="68">
        <v>64</v>
      </c>
      <c r="I105" s="68">
        <v>28</v>
      </c>
      <c r="J105" s="68">
        <v>41</v>
      </c>
      <c r="L105" s="68">
        <v>31</v>
      </c>
      <c r="M105" s="68">
        <v>23</v>
      </c>
      <c r="N105" s="68">
        <v>15</v>
      </c>
      <c r="O105" s="68">
        <v>20</v>
      </c>
      <c r="P105" s="68">
        <v>48</v>
      </c>
      <c r="Q105" s="68">
        <v>20</v>
      </c>
      <c r="R105" s="68">
        <v>38</v>
      </c>
    </row>
    <row r="106" spans="2:18">
      <c r="B106" s="423"/>
      <c r="C106" s="390"/>
      <c r="D106" s="71">
        <v>8.1218274111675107E-2</v>
      </c>
      <c r="E106" s="71">
        <v>9.13705583756345E-2</v>
      </c>
      <c r="F106" s="71">
        <v>8.6294416243654803E-2</v>
      </c>
      <c r="G106" s="71">
        <v>6.5989847715736002E-2</v>
      </c>
      <c r="H106" s="71">
        <v>0.32487309644669998</v>
      </c>
      <c r="I106" s="71">
        <v>0.14213197969543101</v>
      </c>
      <c r="J106" s="71">
        <v>0.208121827411168</v>
      </c>
      <c r="L106" s="71">
        <v>0.15897435897435899</v>
      </c>
      <c r="M106" s="71">
        <v>0.117948717948718</v>
      </c>
      <c r="N106" s="71">
        <v>7.69230769230769E-2</v>
      </c>
      <c r="O106" s="71">
        <v>0.102564102564103</v>
      </c>
      <c r="P106" s="71">
        <v>0.246153846153846</v>
      </c>
      <c r="Q106" s="71">
        <v>0.102564102564103</v>
      </c>
      <c r="R106" s="71">
        <v>0.19487179487179501</v>
      </c>
    </row>
    <row r="107" spans="2:18">
      <c r="B107" s="423"/>
      <c r="C107" s="392" t="s">
        <v>226</v>
      </c>
      <c r="D107" s="68">
        <v>2</v>
      </c>
      <c r="E107" s="68">
        <v>5</v>
      </c>
      <c r="F107" s="68">
        <v>3</v>
      </c>
      <c r="G107" s="68">
        <v>1</v>
      </c>
      <c r="H107" s="68">
        <v>8</v>
      </c>
      <c r="I107" s="68">
        <v>2</v>
      </c>
      <c r="J107" s="68">
        <v>10</v>
      </c>
      <c r="L107" s="68">
        <v>1</v>
      </c>
      <c r="M107" s="68">
        <v>3</v>
      </c>
      <c r="N107" s="68">
        <v>3</v>
      </c>
      <c r="O107" s="68">
        <v>4</v>
      </c>
      <c r="P107" s="68">
        <v>17</v>
      </c>
      <c r="Q107" s="68">
        <v>6</v>
      </c>
      <c r="R107" s="68">
        <v>17</v>
      </c>
    </row>
    <row r="108" spans="2:18">
      <c r="B108" s="423"/>
      <c r="C108" s="390"/>
      <c r="D108" s="71">
        <v>6.4516129032258104E-2</v>
      </c>
      <c r="E108" s="71">
        <v>0.16129032258064499</v>
      </c>
      <c r="F108" s="71">
        <v>9.6774193548387094E-2</v>
      </c>
      <c r="G108" s="71">
        <v>3.2258064516128997E-2</v>
      </c>
      <c r="H108" s="71">
        <v>0.25806451612903197</v>
      </c>
      <c r="I108" s="71">
        <v>6.4516129032258104E-2</v>
      </c>
      <c r="J108" s="71">
        <v>0.32258064516128998</v>
      </c>
      <c r="L108" s="71">
        <v>1.9607843137254902E-2</v>
      </c>
      <c r="M108" s="71">
        <v>5.8823529411764698E-2</v>
      </c>
      <c r="N108" s="71">
        <v>5.8823529411764698E-2</v>
      </c>
      <c r="O108" s="71">
        <v>7.8431372549019607E-2</v>
      </c>
      <c r="P108" s="71">
        <v>0.33333333333333298</v>
      </c>
      <c r="Q108" s="71">
        <v>0.11764705882352899</v>
      </c>
      <c r="R108" s="71">
        <v>0.33333333333333298</v>
      </c>
    </row>
    <row r="109" spans="2:18">
      <c r="C109" s="59"/>
      <c r="D109" s="65"/>
      <c r="L109" s="65"/>
    </row>
    <row r="110" spans="2:18">
      <c r="B110" s="423" t="s">
        <v>86</v>
      </c>
      <c r="C110" s="391" t="s">
        <v>180</v>
      </c>
      <c r="D110" s="68">
        <v>63</v>
      </c>
      <c r="E110" s="68">
        <v>42</v>
      </c>
      <c r="F110" s="68">
        <v>35</v>
      </c>
      <c r="G110" s="68">
        <v>27</v>
      </c>
      <c r="H110" s="68">
        <v>79</v>
      </c>
      <c r="I110" s="68">
        <v>33</v>
      </c>
      <c r="J110" s="68">
        <v>60</v>
      </c>
      <c r="L110" s="68">
        <v>63</v>
      </c>
      <c r="M110" s="68">
        <v>51</v>
      </c>
      <c r="N110" s="68">
        <v>33</v>
      </c>
      <c r="O110" s="68">
        <v>33</v>
      </c>
      <c r="P110" s="68">
        <v>68</v>
      </c>
      <c r="Q110" s="68">
        <v>34</v>
      </c>
      <c r="R110" s="68">
        <v>31</v>
      </c>
    </row>
    <row r="111" spans="2:18">
      <c r="B111" s="423"/>
      <c r="C111" s="390"/>
      <c r="D111" s="71">
        <v>0.185840707964602</v>
      </c>
      <c r="E111" s="71">
        <v>0.123893805309735</v>
      </c>
      <c r="F111" s="71">
        <v>0.103244837758112</v>
      </c>
      <c r="G111" s="71">
        <v>7.9646017699115002E-2</v>
      </c>
      <c r="H111" s="71">
        <v>0.23303834808259599</v>
      </c>
      <c r="I111" s="71">
        <v>9.7345132743362803E-2</v>
      </c>
      <c r="J111" s="71">
        <v>0.17699115044247801</v>
      </c>
      <c r="L111" s="71">
        <v>0.201277955271566</v>
      </c>
      <c r="M111" s="71">
        <v>0.16293929712460101</v>
      </c>
      <c r="N111" s="71">
        <v>0.105431309904153</v>
      </c>
      <c r="O111" s="71">
        <v>0.105431309904153</v>
      </c>
      <c r="P111" s="71">
        <v>0.21725239616613401</v>
      </c>
      <c r="Q111" s="71">
        <v>0.108626198083067</v>
      </c>
      <c r="R111" s="71">
        <v>9.9041533546325902E-2</v>
      </c>
    </row>
    <row r="112" spans="2:18">
      <c r="B112" s="423"/>
      <c r="C112" s="392" t="s">
        <v>181</v>
      </c>
      <c r="D112" s="68">
        <v>20</v>
      </c>
      <c r="E112" s="68">
        <v>21</v>
      </c>
      <c r="F112" s="68">
        <v>22</v>
      </c>
      <c r="G112" s="68">
        <v>16</v>
      </c>
      <c r="H112" s="68">
        <v>48</v>
      </c>
      <c r="I112" s="68">
        <v>15</v>
      </c>
      <c r="J112" s="68">
        <v>16</v>
      </c>
      <c r="L112" s="68">
        <v>27</v>
      </c>
      <c r="M112" s="68">
        <v>29</v>
      </c>
      <c r="N112" s="68">
        <v>22</v>
      </c>
      <c r="O112" s="68">
        <v>11</v>
      </c>
      <c r="P112" s="68">
        <v>31</v>
      </c>
      <c r="Q112" s="68">
        <v>14</v>
      </c>
      <c r="R112" s="68">
        <v>13</v>
      </c>
    </row>
    <row r="113" spans="2:18">
      <c r="B113" s="423"/>
      <c r="C113" s="390"/>
      <c r="D113" s="71">
        <v>0.126582278481013</v>
      </c>
      <c r="E113" s="71">
        <v>0.132911392405063</v>
      </c>
      <c r="F113" s="71">
        <v>0.139240506329114</v>
      </c>
      <c r="G113" s="71">
        <v>0.10126582278481</v>
      </c>
      <c r="H113" s="71">
        <v>0.30379746835443</v>
      </c>
      <c r="I113" s="71">
        <v>9.49367088607595E-2</v>
      </c>
      <c r="J113" s="71">
        <v>0.10126582278481</v>
      </c>
      <c r="L113" s="71">
        <v>0.183673469387755</v>
      </c>
      <c r="M113" s="71">
        <v>0.19727891156462601</v>
      </c>
      <c r="N113" s="71">
        <v>0.14965986394557801</v>
      </c>
      <c r="O113" s="71">
        <v>7.4829931972789102E-2</v>
      </c>
      <c r="P113" s="71">
        <v>0.210884353741497</v>
      </c>
      <c r="Q113" s="71">
        <v>9.5238095238095205E-2</v>
      </c>
      <c r="R113" s="71">
        <v>8.8435374149659907E-2</v>
      </c>
    </row>
    <row r="114" spans="2:18">
      <c r="B114" s="423"/>
      <c r="C114" s="392" t="s">
        <v>182</v>
      </c>
      <c r="D114" s="68">
        <v>33</v>
      </c>
      <c r="E114" s="68">
        <v>38</v>
      </c>
      <c r="F114" s="68">
        <v>23</v>
      </c>
      <c r="G114" s="68">
        <v>17</v>
      </c>
      <c r="H114" s="68">
        <v>44</v>
      </c>
      <c r="I114" s="68">
        <v>11</v>
      </c>
      <c r="J114" s="68">
        <v>14</v>
      </c>
      <c r="L114" s="68">
        <v>54</v>
      </c>
      <c r="M114" s="68">
        <v>28</v>
      </c>
      <c r="N114" s="68">
        <v>31</v>
      </c>
      <c r="O114" s="68">
        <v>15</v>
      </c>
      <c r="P114" s="68">
        <v>30</v>
      </c>
      <c r="Q114" s="68">
        <v>15</v>
      </c>
      <c r="R114" s="68">
        <v>15</v>
      </c>
    </row>
    <row r="115" spans="2:18">
      <c r="B115" s="423"/>
      <c r="C115" s="390"/>
      <c r="D115" s="71">
        <v>0.18333333333333299</v>
      </c>
      <c r="E115" s="71">
        <v>0.211111111111111</v>
      </c>
      <c r="F115" s="71">
        <v>0.12777777777777799</v>
      </c>
      <c r="G115" s="71">
        <v>9.44444444444444E-2</v>
      </c>
      <c r="H115" s="71">
        <v>0.24444444444444399</v>
      </c>
      <c r="I115" s="71">
        <v>6.1111111111111102E-2</v>
      </c>
      <c r="J115" s="71">
        <v>7.7777777777777807E-2</v>
      </c>
      <c r="L115" s="71">
        <v>0.28723404255319201</v>
      </c>
      <c r="M115" s="71">
        <v>0.14893617021276601</v>
      </c>
      <c r="N115" s="71">
        <v>0.164893617021277</v>
      </c>
      <c r="O115" s="71">
        <v>7.9787234042553196E-2</v>
      </c>
      <c r="P115" s="71">
        <v>0.159574468085106</v>
      </c>
      <c r="Q115" s="71">
        <v>7.9787234042553196E-2</v>
      </c>
      <c r="R115" s="71">
        <v>7.9787234042553196E-2</v>
      </c>
    </row>
    <row r="116" spans="2:18">
      <c r="B116" s="423"/>
      <c r="C116" s="392" t="s">
        <v>183</v>
      </c>
      <c r="D116" s="68">
        <v>37</v>
      </c>
      <c r="E116" s="68">
        <v>31</v>
      </c>
      <c r="F116" s="68">
        <v>22</v>
      </c>
      <c r="G116" s="68">
        <v>12</v>
      </c>
      <c r="H116" s="68">
        <v>43</v>
      </c>
      <c r="I116" s="68">
        <v>17</v>
      </c>
      <c r="J116" s="68">
        <v>20</v>
      </c>
      <c r="L116" s="68">
        <v>49</v>
      </c>
      <c r="M116" s="68">
        <v>35</v>
      </c>
      <c r="N116" s="68">
        <v>27</v>
      </c>
      <c r="O116" s="68">
        <v>7</v>
      </c>
      <c r="P116" s="68">
        <v>24</v>
      </c>
      <c r="Q116" s="68">
        <v>11</v>
      </c>
      <c r="R116" s="68">
        <v>20</v>
      </c>
    </row>
    <row r="117" spans="2:18">
      <c r="B117" s="423"/>
      <c r="C117" s="390"/>
      <c r="D117" s="71">
        <v>0.20329670329670299</v>
      </c>
      <c r="E117" s="71">
        <v>0.17032967032967</v>
      </c>
      <c r="F117" s="71">
        <v>0.120879120879121</v>
      </c>
      <c r="G117" s="71">
        <v>6.5934065934065894E-2</v>
      </c>
      <c r="H117" s="71">
        <v>0.23626373626373601</v>
      </c>
      <c r="I117" s="71">
        <v>9.3406593406593394E-2</v>
      </c>
      <c r="J117" s="71">
        <v>0.10989010989011</v>
      </c>
      <c r="L117" s="71">
        <v>0.28323699421965298</v>
      </c>
      <c r="M117" s="71">
        <v>0.20231213872832399</v>
      </c>
      <c r="N117" s="71">
        <v>0.15606936416184999</v>
      </c>
      <c r="O117" s="71">
        <v>4.0462427745664699E-2</v>
      </c>
      <c r="P117" s="71">
        <v>0.13872832369942201</v>
      </c>
      <c r="Q117" s="71">
        <v>6.3583815028901702E-2</v>
      </c>
      <c r="R117" s="71">
        <v>0.115606936416185</v>
      </c>
    </row>
    <row r="118" spans="2:18">
      <c r="B118" s="423"/>
      <c r="C118" s="392" t="s">
        <v>184</v>
      </c>
      <c r="D118" s="68">
        <v>29</v>
      </c>
      <c r="E118" s="68">
        <v>28</v>
      </c>
      <c r="F118" s="68">
        <v>24</v>
      </c>
      <c r="G118" s="68">
        <v>12</v>
      </c>
      <c r="H118" s="68">
        <v>18</v>
      </c>
      <c r="I118" s="68">
        <v>13</v>
      </c>
      <c r="J118" s="68">
        <v>14</v>
      </c>
      <c r="L118" s="68">
        <v>37</v>
      </c>
      <c r="M118" s="68">
        <v>30</v>
      </c>
      <c r="N118" s="68">
        <v>11</v>
      </c>
      <c r="O118" s="68">
        <v>2</v>
      </c>
      <c r="P118" s="68">
        <v>11</v>
      </c>
      <c r="Q118" s="68">
        <v>12</v>
      </c>
      <c r="R118" s="68">
        <v>18</v>
      </c>
    </row>
    <row r="119" spans="2:18">
      <c r="B119" s="423"/>
      <c r="C119" s="390"/>
      <c r="D119" s="71">
        <v>0.21014492753623201</v>
      </c>
      <c r="E119" s="71">
        <v>0.202898550724638</v>
      </c>
      <c r="F119" s="71">
        <v>0.173913043478261</v>
      </c>
      <c r="G119" s="71">
        <v>8.6956521739130405E-2</v>
      </c>
      <c r="H119" s="71">
        <v>0.13043478260869601</v>
      </c>
      <c r="I119" s="71">
        <v>9.4202898550724598E-2</v>
      </c>
      <c r="J119" s="71">
        <v>0.101449275362319</v>
      </c>
      <c r="L119" s="71">
        <v>0.30578512396694202</v>
      </c>
      <c r="M119" s="71">
        <v>0.247933884297521</v>
      </c>
      <c r="N119" s="71">
        <v>9.0909090909090898E-2</v>
      </c>
      <c r="O119" s="71">
        <v>1.6528925619834701E-2</v>
      </c>
      <c r="P119" s="71">
        <v>9.0909090909090898E-2</v>
      </c>
      <c r="Q119" s="71">
        <v>9.9173553719008295E-2</v>
      </c>
      <c r="R119" s="71">
        <v>0.14876033057851201</v>
      </c>
    </row>
    <row r="120" spans="2:18">
      <c r="B120" s="423"/>
      <c r="C120" s="392" t="s">
        <v>185</v>
      </c>
      <c r="D120" s="68">
        <v>41</v>
      </c>
      <c r="E120" s="68">
        <v>29</v>
      </c>
      <c r="F120" s="68">
        <v>20</v>
      </c>
      <c r="G120" s="68">
        <v>4</v>
      </c>
      <c r="H120" s="68">
        <v>20</v>
      </c>
      <c r="I120" s="68">
        <v>13</v>
      </c>
      <c r="J120" s="68">
        <v>14</v>
      </c>
      <c r="L120" s="68">
        <v>39</v>
      </c>
      <c r="M120" s="68">
        <v>25</v>
      </c>
      <c r="N120" s="68">
        <v>18</v>
      </c>
      <c r="O120" s="68">
        <v>12</v>
      </c>
      <c r="P120" s="68">
        <v>16</v>
      </c>
      <c r="Q120" s="68">
        <v>7</v>
      </c>
      <c r="R120" s="68">
        <v>20</v>
      </c>
    </row>
    <row r="121" spans="2:18">
      <c r="B121" s="423"/>
      <c r="C121" s="391"/>
      <c r="D121" s="71">
        <v>0.290780141843972</v>
      </c>
      <c r="E121" s="71">
        <v>0.205673758865248</v>
      </c>
      <c r="F121" s="71">
        <v>0.14184397163120599</v>
      </c>
      <c r="G121" s="71">
        <v>2.8368794326241099E-2</v>
      </c>
      <c r="H121" s="71">
        <v>0.14184397163120599</v>
      </c>
      <c r="I121" s="71">
        <v>9.2198581560283696E-2</v>
      </c>
      <c r="J121" s="71">
        <v>9.9290780141844004E-2</v>
      </c>
      <c r="L121" s="71">
        <v>0.28467153284671498</v>
      </c>
      <c r="M121" s="71">
        <v>0.18248175182481799</v>
      </c>
      <c r="N121" s="71">
        <v>0.13138686131386901</v>
      </c>
      <c r="O121" s="71">
        <v>8.7591240875912399E-2</v>
      </c>
      <c r="P121" s="71">
        <v>0.116788321167883</v>
      </c>
      <c r="Q121" s="71">
        <v>5.1094890510948898E-2</v>
      </c>
      <c r="R121" s="71">
        <v>0.145985401459854</v>
      </c>
    </row>
    <row r="122" spans="2:18">
      <c r="C122" s="59"/>
      <c r="D122" s="65"/>
      <c r="L122" s="65"/>
    </row>
    <row r="123" spans="2:18">
      <c r="B123" s="423" t="s">
        <v>87</v>
      </c>
      <c r="C123" s="391" t="s">
        <v>88</v>
      </c>
      <c r="D123" s="68">
        <v>33</v>
      </c>
      <c r="E123" s="68">
        <v>22</v>
      </c>
      <c r="F123" s="68">
        <v>20</v>
      </c>
      <c r="G123" s="68">
        <v>5</v>
      </c>
      <c r="H123" s="68">
        <v>16</v>
      </c>
      <c r="I123" s="68">
        <v>17</v>
      </c>
      <c r="J123" s="68">
        <v>18</v>
      </c>
      <c r="L123" s="68">
        <v>33</v>
      </c>
      <c r="M123" s="68">
        <v>26</v>
      </c>
      <c r="N123" s="68">
        <v>21</v>
      </c>
      <c r="O123" s="68">
        <v>9</v>
      </c>
      <c r="P123" s="68">
        <v>19</v>
      </c>
      <c r="Q123" s="68">
        <v>8</v>
      </c>
      <c r="R123" s="68">
        <v>16</v>
      </c>
    </row>
    <row r="124" spans="2:18">
      <c r="B124" s="423"/>
      <c r="C124" s="390"/>
      <c r="D124" s="71">
        <v>0.25190839694656503</v>
      </c>
      <c r="E124" s="71">
        <v>0.16793893129771001</v>
      </c>
      <c r="F124" s="71">
        <v>0.15267175572519101</v>
      </c>
      <c r="G124" s="71">
        <v>3.8167938931297697E-2</v>
      </c>
      <c r="H124" s="71">
        <v>0.122137404580153</v>
      </c>
      <c r="I124" s="71">
        <v>0.12977099236641201</v>
      </c>
      <c r="J124" s="71">
        <v>0.13740458015267201</v>
      </c>
      <c r="L124" s="71">
        <v>0.25</v>
      </c>
      <c r="M124" s="71">
        <v>0.19696969696969699</v>
      </c>
      <c r="N124" s="71">
        <v>0.15909090909090901</v>
      </c>
      <c r="O124" s="71">
        <v>6.8181818181818205E-2</v>
      </c>
      <c r="P124" s="71">
        <v>0.14393939393939401</v>
      </c>
      <c r="Q124" s="71">
        <v>6.0606060606060601E-2</v>
      </c>
      <c r="R124" s="71">
        <v>0.12121212121212099</v>
      </c>
    </row>
    <row r="125" spans="2:18">
      <c r="B125" s="423"/>
      <c r="C125" s="392" t="s">
        <v>89</v>
      </c>
      <c r="D125" s="68">
        <v>16</v>
      </c>
      <c r="E125" s="68">
        <v>17</v>
      </c>
      <c r="F125" s="68">
        <v>16</v>
      </c>
      <c r="G125" s="68">
        <v>9</v>
      </c>
      <c r="H125" s="68">
        <v>28</v>
      </c>
      <c r="I125" s="68">
        <v>10</v>
      </c>
      <c r="J125" s="68">
        <v>23</v>
      </c>
      <c r="L125" s="68">
        <v>35</v>
      </c>
      <c r="M125" s="68">
        <v>13</v>
      </c>
      <c r="N125" s="68">
        <v>8</v>
      </c>
      <c r="O125" s="68">
        <v>8</v>
      </c>
      <c r="P125" s="68">
        <v>21</v>
      </c>
      <c r="Q125" s="68">
        <v>7</v>
      </c>
      <c r="R125" s="68">
        <v>19</v>
      </c>
    </row>
    <row r="126" spans="2:18">
      <c r="B126" s="423"/>
      <c r="C126" s="390"/>
      <c r="D126" s="71">
        <v>0.13445378151260501</v>
      </c>
      <c r="E126" s="71">
        <v>0.14285714285714299</v>
      </c>
      <c r="F126" s="71">
        <v>0.13445378151260501</v>
      </c>
      <c r="G126" s="71">
        <v>7.5630252100840303E-2</v>
      </c>
      <c r="H126" s="71">
        <v>0.23529411764705899</v>
      </c>
      <c r="I126" s="71">
        <v>8.40336134453782E-2</v>
      </c>
      <c r="J126" s="71">
        <v>0.19327731092437</v>
      </c>
      <c r="L126" s="71">
        <v>0.31531531531531498</v>
      </c>
      <c r="M126" s="71">
        <v>0.117117117117117</v>
      </c>
      <c r="N126" s="71">
        <v>7.2072072072072099E-2</v>
      </c>
      <c r="O126" s="71">
        <v>7.2072072072072099E-2</v>
      </c>
      <c r="P126" s="71">
        <v>0.18918918918918901</v>
      </c>
      <c r="Q126" s="71">
        <v>6.3063063063063099E-2</v>
      </c>
      <c r="R126" s="71">
        <v>0.171171171171171</v>
      </c>
    </row>
    <row r="127" spans="2:18">
      <c r="B127" s="423"/>
      <c r="C127" s="392" t="s">
        <v>90</v>
      </c>
      <c r="D127" s="68">
        <v>32</v>
      </c>
      <c r="E127" s="68">
        <v>18</v>
      </c>
      <c r="F127" s="68">
        <v>11</v>
      </c>
      <c r="G127" s="68">
        <v>11</v>
      </c>
      <c r="H127" s="68">
        <v>41</v>
      </c>
      <c r="I127" s="68">
        <v>6</v>
      </c>
      <c r="J127" s="68">
        <v>8</v>
      </c>
      <c r="L127" s="68">
        <v>30</v>
      </c>
      <c r="M127" s="68">
        <v>17</v>
      </c>
      <c r="N127" s="68">
        <v>21</v>
      </c>
      <c r="O127" s="68">
        <v>5</v>
      </c>
      <c r="P127" s="68">
        <v>18</v>
      </c>
      <c r="Q127" s="68">
        <v>12</v>
      </c>
      <c r="R127" s="68">
        <v>8</v>
      </c>
    </row>
    <row r="128" spans="2:18">
      <c r="B128" s="423"/>
      <c r="C128" s="390"/>
      <c r="D128" s="71">
        <v>0.25196850393700798</v>
      </c>
      <c r="E128" s="71">
        <v>0.14173228346456701</v>
      </c>
      <c r="F128" s="71">
        <v>8.6614173228346497E-2</v>
      </c>
      <c r="G128" s="71">
        <v>8.6614173228346497E-2</v>
      </c>
      <c r="H128" s="71">
        <v>0.32283464566929099</v>
      </c>
      <c r="I128" s="71">
        <v>4.7244094488188997E-2</v>
      </c>
      <c r="J128" s="71">
        <v>6.2992125984251995E-2</v>
      </c>
      <c r="L128" s="71">
        <v>0.27027027027027001</v>
      </c>
      <c r="M128" s="71">
        <v>0.153153153153153</v>
      </c>
      <c r="N128" s="71">
        <v>0.18918918918918901</v>
      </c>
      <c r="O128" s="71">
        <v>4.5045045045045001E-2</v>
      </c>
      <c r="P128" s="71">
        <v>0.162162162162162</v>
      </c>
      <c r="Q128" s="71">
        <v>0.108108108108108</v>
      </c>
      <c r="R128" s="71">
        <v>7.2072072072072099E-2</v>
      </c>
    </row>
    <row r="129" spans="2:18">
      <c r="B129" s="423"/>
      <c r="C129" s="392" t="s">
        <v>91</v>
      </c>
      <c r="D129" s="68">
        <v>26</v>
      </c>
      <c r="E129" s="68">
        <v>30</v>
      </c>
      <c r="F129" s="68">
        <v>22</v>
      </c>
      <c r="G129" s="68">
        <v>15</v>
      </c>
      <c r="H129" s="68">
        <v>27</v>
      </c>
      <c r="I129" s="68">
        <v>19</v>
      </c>
      <c r="J129" s="68">
        <v>12</v>
      </c>
      <c r="L129" s="68">
        <v>32</v>
      </c>
      <c r="M129" s="68">
        <v>34</v>
      </c>
      <c r="N129" s="68">
        <v>16</v>
      </c>
      <c r="O129" s="68">
        <v>11</v>
      </c>
      <c r="P129" s="68">
        <v>20</v>
      </c>
      <c r="Q129" s="68">
        <v>13</v>
      </c>
      <c r="R129" s="68">
        <v>15</v>
      </c>
    </row>
    <row r="130" spans="2:18">
      <c r="B130" s="423"/>
      <c r="C130" s="390"/>
      <c r="D130" s="71">
        <v>0.17218543046357601</v>
      </c>
      <c r="E130" s="71">
        <v>0.19867549668874199</v>
      </c>
      <c r="F130" s="71">
        <v>0.14569536423841101</v>
      </c>
      <c r="G130" s="71">
        <v>9.9337748344370896E-2</v>
      </c>
      <c r="H130" s="71">
        <v>0.17880794701986799</v>
      </c>
      <c r="I130" s="71">
        <v>0.12582781456953601</v>
      </c>
      <c r="J130" s="71">
        <v>7.9470198675496706E-2</v>
      </c>
      <c r="L130" s="71">
        <v>0.22695035460992899</v>
      </c>
      <c r="M130" s="71">
        <v>0.24113475177304999</v>
      </c>
      <c r="N130" s="71">
        <v>0.11347517730496499</v>
      </c>
      <c r="O130" s="71">
        <v>7.8014184397163094E-2</v>
      </c>
      <c r="P130" s="71">
        <v>0.14184397163120599</v>
      </c>
      <c r="Q130" s="71">
        <v>9.2198581560283696E-2</v>
      </c>
      <c r="R130" s="71">
        <v>0.10638297872340401</v>
      </c>
    </row>
    <row r="131" spans="2:18">
      <c r="B131" s="423"/>
      <c r="C131" s="392" t="s">
        <v>92</v>
      </c>
      <c r="D131" s="68">
        <v>22</v>
      </c>
      <c r="E131" s="68">
        <v>30</v>
      </c>
      <c r="F131" s="68">
        <v>20</v>
      </c>
      <c r="G131" s="68">
        <v>9</v>
      </c>
      <c r="H131" s="68">
        <v>30</v>
      </c>
      <c r="I131" s="68">
        <v>16</v>
      </c>
      <c r="J131" s="68">
        <v>16</v>
      </c>
      <c r="L131" s="68">
        <v>33</v>
      </c>
      <c r="M131" s="68">
        <v>23</v>
      </c>
      <c r="N131" s="68">
        <v>17</v>
      </c>
      <c r="O131" s="68">
        <v>12</v>
      </c>
      <c r="P131" s="68">
        <v>28</v>
      </c>
      <c r="Q131" s="68">
        <v>12</v>
      </c>
      <c r="R131" s="68">
        <v>10</v>
      </c>
    </row>
    <row r="132" spans="2:18">
      <c r="B132" s="423"/>
      <c r="C132" s="390"/>
      <c r="D132" s="71">
        <v>0.15384615384615399</v>
      </c>
      <c r="E132" s="71">
        <v>0.20979020979021001</v>
      </c>
      <c r="F132" s="71">
        <v>0.13986013986014001</v>
      </c>
      <c r="G132" s="71">
        <v>6.2937062937062901E-2</v>
      </c>
      <c r="H132" s="71">
        <v>0.20979020979021001</v>
      </c>
      <c r="I132" s="71">
        <v>0.111888111888112</v>
      </c>
      <c r="J132" s="71">
        <v>0.111888111888112</v>
      </c>
      <c r="L132" s="71">
        <v>0.24444444444444399</v>
      </c>
      <c r="M132" s="71">
        <v>0.17037037037037001</v>
      </c>
      <c r="N132" s="71">
        <v>0.125925925925926</v>
      </c>
      <c r="O132" s="71">
        <v>8.8888888888888906E-2</v>
      </c>
      <c r="P132" s="71">
        <v>0.20740740740740701</v>
      </c>
      <c r="Q132" s="71">
        <v>8.8888888888888906E-2</v>
      </c>
      <c r="R132" s="71">
        <v>7.4074074074074098E-2</v>
      </c>
    </row>
    <row r="133" spans="2:18">
      <c r="B133" s="423"/>
      <c r="C133" s="392" t="s">
        <v>93</v>
      </c>
      <c r="D133" s="68">
        <v>27</v>
      </c>
      <c r="E133" s="68">
        <v>20</v>
      </c>
      <c r="F133" s="68">
        <v>13</v>
      </c>
      <c r="G133" s="68">
        <v>19</v>
      </c>
      <c r="H133" s="68">
        <v>40</v>
      </c>
      <c r="I133" s="68">
        <v>9</v>
      </c>
      <c r="J133" s="68">
        <v>15</v>
      </c>
      <c r="L133" s="68">
        <v>24</v>
      </c>
      <c r="M133" s="68">
        <v>28</v>
      </c>
      <c r="N133" s="68">
        <v>19</v>
      </c>
      <c r="O133" s="68">
        <v>14</v>
      </c>
      <c r="P133" s="68">
        <v>19</v>
      </c>
      <c r="Q133" s="68">
        <v>16</v>
      </c>
      <c r="R133" s="68">
        <v>17</v>
      </c>
    </row>
    <row r="134" spans="2:18">
      <c r="B134" s="423"/>
      <c r="C134" s="390"/>
      <c r="D134" s="71">
        <v>0.188811188811189</v>
      </c>
      <c r="E134" s="71">
        <v>0.13986013986014001</v>
      </c>
      <c r="F134" s="71">
        <v>9.0909090909090898E-2</v>
      </c>
      <c r="G134" s="71">
        <v>0.132867132867133</v>
      </c>
      <c r="H134" s="71">
        <v>0.27972027972028002</v>
      </c>
      <c r="I134" s="71">
        <v>6.2937062937062901E-2</v>
      </c>
      <c r="J134" s="71">
        <v>0.10489510489510501</v>
      </c>
      <c r="L134" s="71">
        <v>0.17518248175182499</v>
      </c>
      <c r="M134" s="71">
        <v>0.20437956204379601</v>
      </c>
      <c r="N134" s="71">
        <v>0.13868613138686101</v>
      </c>
      <c r="O134" s="71">
        <v>0.102189781021898</v>
      </c>
      <c r="P134" s="71">
        <v>0.13868613138686101</v>
      </c>
      <c r="Q134" s="71">
        <v>0.116788321167883</v>
      </c>
      <c r="R134" s="71">
        <v>0.124087591240876</v>
      </c>
    </row>
    <row r="135" spans="2:18">
      <c r="B135" s="423"/>
      <c r="C135" s="392" t="s">
        <v>94</v>
      </c>
      <c r="D135" s="68">
        <v>28</v>
      </c>
      <c r="E135" s="68">
        <v>28</v>
      </c>
      <c r="F135" s="68">
        <v>23</v>
      </c>
      <c r="G135" s="68">
        <v>11</v>
      </c>
      <c r="H135" s="68">
        <v>35</v>
      </c>
      <c r="I135" s="68">
        <v>16</v>
      </c>
      <c r="J135" s="68">
        <v>24</v>
      </c>
      <c r="L135" s="68">
        <v>40</v>
      </c>
      <c r="M135" s="68">
        <v>29</v>
      </c>
      <c r="N135" s="68">
        <v>23</v>
      </c>
      <c r="O135" s="68">
        <v>8</v>
      </c>
      <c r="P135" s="68">
        <v>24</v>
      </c>
      <c r="Q135" s="68">
        <v>15</v>
      </c>
      <c r="R135" s="68">
        <v>16</v>
      </c>
    </row>
    <row r="136" spans="2:18">
      <c r="B136" s="423"/>
      <c r="C136" s="390"/>
      <c r="D136" s="71">
        <v>0.16969696969697001</v>
      </c>
      <c r="E136" s="71">
        <v>0.16969696969697001</v>
      </c>
      <c r="F136" s="71">
        <v>0.13939393939393899</v>
      </c>
      <c r="G136" s="71">
        <v>6.6666666666666693E-2</v>
      </c>
      <c r="H136" s="71">
        <v>0.21212121212121199</v>
      </c>
      <c r="I136" s="71">
        <v>9.6969696969696997E-2</v>
      </c>
      <c r="J136" s="71">
        <v>0.145454545454545</v>
      </c>
      <c r="L136" s="71">
        <v>0.25806451612903197</v>
      </c>
      <c r="M136" s="71">
        <v>0.187096774193548</v>
      </c>
      <c r="N136" s="71">
        <v>0.14838709677419401</v>
      </c>
      <c r="O136" s="71">
        <v>5.16129032258065E-2</v>
      </c>
      <c r="P136" s="71">
        <v>0.154838709677419</v>
      </c>
      <c r="Q136" s="71">
        <v>9.6774193548387094E-2</v>
      </c>
      <c r="R136" s="71">
        <v>0.103225806451613</v>
      </c>
    </row>
    <row r="137" spans="2:18">
      <c r="B137" s="423"/>
      <c r="C137" s="392" t="s">
        <v>95</v>
      </c>
      <c r="D137" s="68">
        <v>39</v>
      </c>
      <c r="E137" s="68">
        <v>26</v>
      </c>
      <c r="F137" s="68">
        <v>21</v>
      </c>
      <c r="G137" s="68">
        <v>10</v>
      </c>
      <c r="H137" s="68">
        <v>34</v>
      </c>
      <c r="I137" s="68">
        <v>11</v>
      </c>
      <c r="J137" s="68">
        <v>20</v>
      </c>
      <c r="L137" s="68">
        <v>42</v>
      </c>
      <c r="M137" s="68">
        <v>28</v>
      </c>
      <c r="N137" s="68">
        <v>17</v>
      </c>
      <c r="O137" s="68">
        <v>13</v>
      </c>
      <c r="P137" s="68">
        <v>31</v>
      </c>
      <c r="Q137" s="68">
        <v>10</v>
      </c>
      <c r="R137" s="68">
        <v>16</v>
      </c>
    </row>
    <row r="138" spans="2:18">
      <c r="B138" s="423"/>
      <c r="C138" s="391"/>
      <c r="D138" s="71">
        <v>0.24223602484472001</v>
      </c>
      <c r="E138" s="71">
        <v>0.161490683229814</v>
      </c>
      <c r="F138" s="71">
        <v>0.13043478260869601</v>
      </c>
      <c r="G138" s="71">
        <v>6.2111801242236003E-2</v>
      </c>
      <c r="H138" s="71">
        <v>0.21118012422360199</v>
      </c>
      <c r="I138" s="71">
        <v>6.8322981366459604E-2</v>
      </c>
      <c r="J138" s="71">
        <v>0.12422360248447201</v>
      </c>
      <c r="L138" s="71">
        <v>0.26751592356687898</v>
      </c>
      <c r="M138" s="71">
        <v>0.178343949044586</v>
      </c>
      <c r="N138" s="71">
        <v>0.10828025477707</v>
      </c>
      <c r="O138" s="71">
        <v>8.2802547770700605E-2</v>
      </c>
      <c r="P138" s="71">
        <v>0.19745222929936301</v>
      </c>
      <c r="Q138" s="71">
        <v>6.3694267515923594E-2</v>
      </c>
      <c r="R138" s="71">
        <v>0.101910828025478</v>
      </c>
    </row>
    <row r="139" spans="2:18" ht="13.5" customHeight="1">
      <c r="D139" s="61"/>
      <c r="L139" s="61"/>
    </row>
    <row r="140" spans="2:18" ht="12.75" customHeight="1">
      <c r="B140" s="60"/>
    </row>
  </sheetData>
  <dataConsolidate/>
  <mergeCells count="75">
    <mergeCell ref="D4:J4"/>
    <mergeCell ref="L4:R4"/>
    <mergeCell ref="D5:J5"/>
    <mergeCell ref="L5:R5"/>
    <mergeCell ref="B7:B8"/>
    <mergeCell ref="B10:B13"/>
    <mergeCell ref="C10:C11"/>
    <mergeCell ref="C12:C13"/>
    <mergeCell ref="B15:B28"/>
    <mergeCell ref="C15:C16"/>
    <mergeCell ref="C17:C18"/>
    <mergeCell ref="C19:C20"/>
    <mergeCell ref="C21:C22"/>
    <mergeCell ref="C23:C24"/>
    <mergeCell ref="C25:C26"/>
    <mergeCell ref="C27:C28"/>
    <mergeCell ref="B30:B37"/>
    <mergeCell ref="C30:C31"/>
    <mergeCell ref="C32:C33"/>
    <mergeCell ref="C34:C35"/>
    <mergeCell ref="C36:C37"/>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C68:C69"/>
    <mergeCell ref="C70:C71"/>
    <mergeCell ref="B73:B80"/>
    <mergeCell ref="C73:C74"/>
    <mergeCell ref="C75:C76"/>
    <mergeCell ref="C77:C78"/>
    <mergeCell ref="C79:C80"/>
    <mergeCell ref="B82:B97"/>
    <mergeCell ref="C82:C83"/>
    <mergeCell ref="C84:C85"/>
    <mergeCell ref="C86:C87"/>
    <mergeCell ref="C88:C89"/>
    <mergeCell ref="C90:C91"/>
    <mergeCell ref="C92:C93"/>
    <mergeCell ref="C94:C95"/>
    <mergeCell ref="C96:C97"/>
    <mergeCell ref="B99:B108"/>
    <mergeCell ref="C99:C100"/>
    <mergeCell ref="C101:C102"/>
    <mergeCell ref="C103:C104"/>
    <mergeCell ref="C105:C106"/>
    <mergeCell ref="C107:C108"/>
    <mergeCell ref="B110:B121"/>
    <mergeCell ref="C110:C111"/>
    <mergeCell ref="C112:C113"/>
    <mergeCell ref="C114:C115"/>
    <mergeCell ref="C116:C117"/>
    <mergeCell ref="C118:C119"/>
    <mergeCell ref="C120:C121"/>
    <mergeCell ref="B123:B138"/>
    <mergeCell ref="C123:C124"/>
    <mergeCell ref="C125:C126"/>
    <mergeCell ref="C127:C128"/>
    <mergeCell ref="C129:C130"/>
    <mergeCell ref="C131:C132"/>
    <mergeCell ref="C133:C134"/>
    <mergeCell ref="C135:C136"/>
    <mergeCell ref="C137:C138"/>
  </mergeCells>
  <hyperlinks>
    <hyperlink ref="B2" location="Obsah!A1" display="späť na obsah"/>
  </hyperlink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00"/>
  </sheetPr>
  <dimension ref="B2:M135"/>
  <sheetViews>
    <sheetView showGridLines="0" workbookViewId="0"/>
  </sheetViews>
  <sheetFormatPr defaultRowHeight="14.4"/>
  <cols>
    <col min="1" max="1" width="4.109375" customWidth="1"/>
    <col min="2" max="2" width="15.88671875" customWidth="1"/>
    <col min="3" max="3" width="4.109375" customWidth="1"/>
    <col min="4" max="4" width="16.6640625" customWidth="1"/>
    <col min="5" max="5" width="19.33203125" customWidth="1"/>
    <col min="6" max="6" width="7.88671875" customWidth="1"/>
    <col min="7" max="7" width="15.33203125" customWidth="1"/>
    <col min="8" max="8" width="20" customWidth="1"/>
    <col min="12" max="12" width="8" customWidth="1"/>
  </cols>
  <sheetData>
    <row r="2" spans="2:13" ht="21">
      <c r="B2" s="271" t="s">
        <v>552</v>
      </c>
      <c r="D2" s="54" t="s">
        <v>248</v>
      </c>
    </row>
    <row r="4" spans="2:13" ht="31.5" customHeight="1">
      <c r="D4" s="372" t="s">
        <v>156</v>
      </c>
      <c r="E4" s="372"/>
      <c r="F4" s="372"/>
      <c r="G4" s="372"/>
      <c r="H4" s="372"/>
      <c r="I4" s="372"/>
      <c r="J4" s="372"/>
      <c r="K4" s="372"/>
      <c r="L4" s="372"/>
      <c r="M4" s="56"/>
    </row>
    <row r="5" spans="2:13">
      <c r="D5" s="372"/>
      <c r="E5" s="372"/>
      <c r="F5" s="372"/>
      <c r="G5" s="372"/>
      <c r="H5" s="372"/>
      <c r="I5" s="372"/>
      <c r="J5" s="372"/>
      <c r="K5" s="372"/>
      <c r="L5" s="372"/>
    </row>
    <row r="6" spans="2:13">
      <c r="D6" s="57"/>
      <c r="E6" s="57"/>
      <c r="F6" s="57"/>
      <c r="G6" s="272"/>
      <c r="H6" s="57"/>
      <c r="I6" s="57"/>
      <c r="J6" s="57"/>
      <c r="K6" s="57"/>
      <c r="L6" s="57"/>
    </row>
    <row r="7" spans="2:13" ht="15" customHeight="1">
      <c r="D7" s="107" t="s">
        <v>59</v>
      </c>
      <c r="E7" s="107" t="s">
        <v>96</v>
      </c>
      <c r="F7" s="114" t="s">
        <v>210</v>
      </c>
      <c r="G7" s="273" t="s">
        <v>626</v>
      </c>
      <c r="H7" s="108" t="s">
        <v>58</v>
      </c>
    </row>
    <row r="8" spans="2:13" ht="15" customHeight="1">
      <c r="D8" s="111">
        <v>2005</v>
      </c>
      <c r="E8" s="111" t="s">
        <v>208</v>
      </c>
      <c r="F8" s="115" t="s">
        <v>211</v>
      </c>
      <c r="G8" s="274" t="s">
        <v>624</v>
      </c>
      <c r="H8" s="112" t="s">
        <v>50</v>
      </c>
    </row>
    <row r="9" spans="2:13" ht="15" customHeight="1">
      <c r="D9" s="12">
        <v>2007</v>
      </c>
      <c r="E9" s="110" t="s">
        <v>229</v>
      </c>
      <c r="F9" s="116" t="s">
        <v>211</v>
      </c>
      <c r="G9" s="275" t="s">
        <v>625</v>
      </c>
      <c r="H9" s="13" t="s">
        <v>51</v>
      </c>
    </row>
    <row r="10" spans="2:13" ht="15" customHeight="1">
      <c r="D10" s="111">
        <v>2009</v>
      </c>
      <c r="E10" s="113" t="s">
        <v>144</v>
      </c>
      <c r="F10" s="115" t="s">
        <v>211</v>
      </c>
      <c r="G10" s="274" t="s">
        <v>625</v>
      </c>
      <c r="H10" s="112" t="s">
        <v>52</v>
      </c>
    </row>
    <row r="11" spans="2:13" ht="15" customHeight="1">
      <c r="D11" s="12">
        <v>2011</v>
      </c>
      <c r="E11" s="110" t="s">
        <v>145</v>
      </c>
      <c r="F11" s="116" t="s">
        <v>211</v>
      </c>
      <c r="G11" s="275" t="s">
        <v>625</v>
      </c>
      <c r="H11" s="13" t="s">
        <v>53</v>
      </c>
    </row>
    <row r="12" spans="2:13" ht="15" customHeight="1">
      <c r="D12" s="111">
        <v>2013</v>
      </c>
      <c r="E12" s="113" t="s">
        <v>146</v>
      </c>
      <c r="F12" s="115" t="s">
        <v>211</v>
      </c>
      <c r="G12" s="274" t="s">
        <v>623</v>
      </c>
      <c r="H12" s="112" t="s">
        <v>54</v>
      </c>
    </row>
    <row r="13" spans="2:13" ht="15" customHeight="1">
      <c r="D13" s="12">
        <v>2015</v>
      </c>
      <c r="E13" s="110" t="s">
        <v>147</v>
      </c>
      <c r="F13" s="116" t="s">
        <v>211</v>
      </c>
      <c r="G13" s="275" t="s">
        <v>623</v>
      </c>
      <c r="H13" s="13" t="s">
        <v>55</v>
      </c>
    </row>
    <row r="15" spans="2:13" ht="18">
      <c r="D15" s="109" t="s">
        <v>56</v>
      </c>
      <c r="E15" s="7"/>
      <c r="F15" s="7"/>
      <c r="G15" s="7"/>
      <c r="H15" s="7"/>
      <c r="I15" s="7"/>
      <c r="J15" s="7"/>
    </row>
    <row r="16" spans="2:13">
      <c r="D16" s="397" t="s">
        <v>628</v>
      </c>
      <c r="E16" s="397"/>
      <c r="F16" s="397"/>
      <c r="G16" s="397"/>
      <c r="H16" s="397"/>
      <c r="I16" s="397"/>
      <c r="J16" s="397"/>
    </row>
    <row r="17" spans="4:10">
      <c r="D17" s="7"/>
      <c r="E17" s="7"/>
      <c r="F17" s="7"/>
      <c r="G17" s="7"/>
      <c r="H17" s="7"/>
      <c r="I17" s="7"/>
      <c r="J17" s="7"/>
    </row>
    <row r="18" spans="4:10" ht="18">
      <c r="D18" s="109" t="s">
        <v>57</v>
      </c>
      <c r="E18" s="7"/>
      <c r="F18" s="7"/>
      <c r="G18" s="7"/>
      <c r="H18" s="7"/>
      <c r="I18" s="7"/>
      <c r="J18" s="7"/>
    </row>
    <row r="19" spans="4:10" ht="30" customHeight="1">
      <c r="D19" s="372" t="s">
        <v>61</v>
      </c>
      <c r="E19" s="372"/>
      <c r="F19" s="372"/>
      <c r="G19" s="372"/>
      <c r="H19" s="372"/>
      <c r="I19" s="372"/>
      <c r="J19" s="372"/>
    </row>
    <row r="20" spans="4:10">
      <c r="D20" s="7"/>
      <c r="E20" s="7"/>
      <c r="F20" s="7"/>
      <c r="G20" s="7"/>
      <c r="H20" s="7"/>
      <c r="I20" s="7"/>
      <c r="J20" s="7"/>
    </row>
    <row r="21" spans="4:10" ht="18">
      <c r="D21" s="109" t="s">
        <v>60</v>
      </c>
      <c r="E21" s="7"/>
      <c r="F21" s="7"/>
      <c r="G21" s="7"/>
      <c r="H21" s="7"/>
      <c r="I21" s="7"/>
      <c r="J21" s="7"/>
    </row>
    <row r="22" spans="4:10">
      <c r="D22" s="8" t="s">
        <v>82</v>
      </c>
      <c r="E22" s="8"/>
      <c r="F22" s="8"/>
      <c r="G22" s="8"/>
      <c r="H22" s="8"/>
      <c r="I22" s="8"/>
      <c r="J22" s="7"/>
    </row>
    <row r="23" spans="4:10">
      <c r="D23" s="8" t="s">
        <v>749</v>
      </c>
      <c r="E23" s="8"/>
      <c r="F23" s="8"/>
      <c r="G23" s="8"/>
      <c r="H23" s="8"/>
      <c r="I23" s="8"/>
      <c r="J23" s="7"/>
    </row>
    <row r="24" spans="4:10">
      <c r="D24" t="s">
        <v>630</v>
      </c>
      <c r="E24" s="8"/>
      <c r="F24" s="8"/>
      <c r="G24" s="8"/>
      <c r="H24" s="8"/>
      <c r="I24" s="8"/>
      <c r="J24" s="7"/>
    </row>
    <row r="25" spans="4:10">
      <c r="E25" s="8"/>
      <c r="F25" s="8"/>
      <c r="G25" s="8"/>
      <c r="H25" s="8"/>
      <c r="I25" s="8"/>
      <c r="J25" s="7"/>
    </row>
    <row r="26" spans="4:10" ht="18">
      <c r="D26" s="109" t="s">
        <v>85</v>
      </c>
      <c r="E26" s="10"/>
      <c r="F26" s="10"/>
      <c r="G26" s="10"/>
      <c r="H26" s="8"/>
      <c r="I26" s="8"/>
      <c r="J26" s="7"/>
    </row>
    <row r="28" spans="4:10">
      <c r="D28" s="374" t="s">
        <v>71</v>
      </c>
      <c r="E28" s="16" t="s">
        <v>62</v>
      </c>
    </row>
    <row r="29" spans="4:10">
      <c r="D29" s="374"/>
      <c r="E29" s="15" t="s">
        <v>63</v>
      </c>
    </row>
    <row r="30" spans="4:10">
      <c r="D30" s="2"/>
    </row>
    <row r="31" spans="4:10">
      <c r="D31" s="378" t="s">
        <v>77</v>
      </c>
      <c r="E31" s="18" t="s">
        <v>64</v>
      </c>
    </row>
    <row r="32" spans="4:10">
      <c r="D32" s="379"/>
      <c r="E32" s="18" t="s">
        <v>65</v>
      </c>
    </row>
    <row r="33" spans="4:12">
      <c r="D33" s="379"/>
      <c r="E33" s="18" t="s">
        <v>66</v>
      </c>
    </row>
    <row r="34" spans="4:12">
      <c r="D34" s="379"/>
      <c r="E34" s="18" t="s">
        <v>67</v>
      </c>
    </row>
    <row r="35" spans="4:12">
      <c r="D35" s="379"/>
      <c r="E35" s="18" t="s">
        <v>68</v>
      </c>
    </row>
    <row r="36" spans="4:12">
      <c r="D36" s="379"/>
      <c r="E36" s="18" t="s">
        <v>69</v>
      </c>
    </row>
    <row r="37" spans="4:12">
      <c r="D37" s="380"/>
      <c r="E37" s="19" t="s">
        <v>70</v>
      </c>
    </row>
    <row r="38" spans="4:12">
      <c r="D38" s="2"/>
    </row>
    <row r="39" spans="4:12">
      <c r="D39" s="374" t="s">
        <v>72</v>
      </c>
      <c r="E39" s="16" t="s">
        <v>73</v>
      </c>
    </row>
    <row r="40" spans="4:12">
      <c r="D40" s="374"/>
      <c r="E40" s="17" t="s">
        <v>74</v>
      </c>
    </row>
    <row r="41" spans="4:12">
      <c r="D41" s="374"/>
      <c r="E41" s="15" t="s">
        <v>75</v>
      </c>
    </row>
    <row r="42" spans="4:12">
      <c r="D42" s="374"/>
      <c r="E42" s="20" t="s">
        <v>76</v>
      </c>
    </row>
    <row r="43" spans="4:12">
      <c r="D43" s="2"/>
    </row>
    <row r="44" spans="4:12">
      <c r="D44" s="374" t="s">
        <v>81</v>
      </c>
      <c r="E44" s="15" t="s">
        <v>78</v>
      </c>
    </row>
    <row r="45" spans="4:12">
      <c r="D45" s="374"/>
      <c r="E45" s="20" t="s">
        <v>79</v>
      </c>
    </row>
    <row r="46" spans="4:12">
      <c r="D46" s="374"/>
      <c r="E46" s="20" t="s">
        <v>80</v>
      </c>
    </row>
    <row r="47" spans="4:12">
      <c r="D47" s="2"/>
    </row>
    <row r="48" spans="4:12" ht="15" customHeight="1">
      <c r="D48" s="374" t="s">
        <v>291</v>
      </c>
      <c r="E48" s="395" t="s">
        <v>107</v>
      </c>
      <c r="F48" s="395"/>
      <c r="G48" s="395"/>
      <c r="H48" s="395"/>
      <c r="I48" s="395"/>
      <c r="J48" s="395"/>
      <c r="K48" s="395"/>
      <c r="L48" s="395"/>
    </row>
    <row r="49" spans="4:12" ht="15" customHeight="1">
      <c r="D49" s="374"/>
      <c r="E49" s="377" t="s">
        <v>102</v>
      </c>
      <c r="F49" s="377"/>
      <c r="G49" s="377"/>
      <c r="H49" s="377"/>
      <c r="I49" s="377"/>
      <c r="J49" s="377"/>
      <c r="K49" s="377"/>
      <c r="L49" s="377"/>
    </row>
    <row r="50" spans="4:12" ht="15" customHeight="1">
      <c r="D50" s="374"/>
      <c r="E50" s="381" t="s">
        <v>103</v>
      </c>
      <c r="F50" s="381"/>
      <c r="G50" s="381"/>
      <c r="H50" s="381"/>
      <c r="I50" s="381"/>
      <c r="J50" s="381"/>
      <c r="K50" s="381"/>
      <c r="L50" s="381"/>
    </row>
    <row r="51" spans="4:12" ht="15" customHeight="1">
      <c r="D51" s="374"/>
      <c r="E51" s="382" t="s">
        <v>104</v>
      </c>
      <c r="F51" s="382"/>
      <c r="G51" s="382"/>
      <c r="H51" s="382"/>
      <c r="I51" s="382"/>
      <c r="J51" s="382"/>
      <c r="K51" s="382"/>
      <c r="L51" s="382"/>
    </row>
    <row r="52" spans="4:12" ht="15" customHeight="1">
      <c r="D52" s="374"/>
      <c r="E52" s="377" t="s">
        <v>105</v>
      </c>
      <c r="F52" s="377"/>
      <c r="G52" s="377"/>
      <c r="H52" s="377"/>
      <c r="I52" s="377"/>
      <c r="J52" s="377"/>
      <c r="K52" s="377"/>
      <c r="L52" s="377"/>
    </row>
    <row r="53" spans="4:12" ht="15" customHeight="1">
      <c r="D53" s="374"/>
      <c r="E53" s="382" t="s">
        <v>106</v>
      </c>
      <c r="F53" s="382"/>
      <c r="G53" s="382"/>
      <c r="H53" s="382"/>
      <c r="I53" s="382"/>
      <c r="J53" s="382"/>
      <c r="K53" s="382"/>
      <c r="L53" s="382"/>
    </row>
    <row r="54" spans="4:12" ht="15" customHeight="1">
      <c r="D54" s="374"/>
      <c r="E54" s="395" t="s">
        <v>108</v>
      </c>
      <c r="F54" s="395"/>
      <c r="G54" s="395"/>
      <c r="H54" s="395"/>
      <c r="I54" s="395"/>
      <c r="J54" s="395"/>
      <c r="K54" s="395"/>
      <c r="L54" s="22"/>
    </row>
    <row r="55" spans="4:12" ht="15" customHeight="1">
      <c r="D55" s="374"/>
      <c r="E55" s="377" t="s">
        <v>109</v>
      </c>
      <c r="F55" s="377"/>
      <c r="G55" s="377"/>
      <c r="H55" s="377"/>
      <c r="I55" s="377"/>
      <c r="J55" s="377"/>
      <c r="K55" s="377"/>
      <c r="L55" s="23"/>
    </row>
    <row r="56" spans="4:12" ht="15" customHeight="1">
      <c r="D56" s="374"/>
      <c r="E56" s="381" t="s">
        <v>110</v>
      </c>
      <c r="F56" s="381"/>
      <c r="G56" s="381"/>
      <c r="H56" s="381"/>
      <c r="I56" s="381"/>
      <c r="J56" s="381"/>
      <c r="K56" s="381"/>
      <c r="L56" s="23"/>
    </row>
    <row r="57" spans="4:12" ht="15" customHeight="1">
      <c r="D57" s="374"/>
      <c r="E57" s="382" t="s">
        <v>111</v>
      </c>
      <c r="F57" s="382"/>
      <c r="G57" s="382"/>
      <c r="H57" s="382"/>
      <c r="I57" s="382"/>
      <c r="J57" s="382"/>
      <c r="K57" s="382"/>
      <c r="L57" s="14"/>
    </row>
    <row r="58" spans="4:12" ht="15" customHeight="1">
      <c r="D58" s="374"/>
      <c r="E58" s="382" t="s">
        <v>112</v>
      </c>
      <c r="F58" s="382"/>
      <c r="G58" s="382"/>
      <c r="H58" s="382"/>
      <c r="I58" s="382"/>
      <c r="J58" s="382"/>
      <c r="K58" s="382"/>
      <c r="L58" s="23"/>
    </row>
    <row r="59" spans="4:12" ht="15" customHeight="1">
      <c r="D59" s="374"/>
      <c r="E59" s="382" t="s">
        <v>117</v>
      </c>
      <c r="F59" s="382"/>
      <c r="G59" s="382"/>
      <c r="H59" s="382"/>
      <c r="I59" s="382"/>
      <c r="J59" s="382"/>
      <c r="K59" s="382"/>
      <c r="L59" s="23"/>
    </row>
    <row r="60" spans="4:12" ht="15" customHeight="1">
      <c r="D60" s="374"/>
      <c r="E60" s="398" t="s">
        <v>83</v>
      </c>
      <c r="F60" s="382"/>
      <c r="G60" s="382"/>
      <c r="H60" s="382"/>
      <c r="I60" s="382"/>
      <c r="J60" s="382"/>
      <c r="K60" s="382"/>
      <c r="L60" s="23"/>
    </row>
    <row r="61" spans="4:12" ht="15" customHeight="1">
      <c r="D61" s="374"/>
      <c r="E61" s="396" t="s">
        <v>84</v>
      </c>
      <c r="F61" s="396"/>
      <c r="G61" s="396"/>
      <c r="H61" s="396"/>
      <c r="I61" s="396"/>
      <c r="J61" s="396"/>
      <c r="K61" s="396"/>
      <c r="L61" s="21"/>
    </row>
    <row r="62" spans="4:12">
      <c r="D62" s="11"/>
      <c r="E62" s="9"/>
      <c r="F62" s="3"/>
      <c r="G62" s="3"/>
    </row>
    <row r="63" spans="4:12" ht="15" customHeight="1">
      <c r="D63" s="374" t="s">
        <v>290</v>
      </c>
      <c r="E63" s="390" t="s">
        <v>113</v>
      </c>
      <c r="F63" s="390"/>
      <c r="G63" s="390"/>
      <c r="H63" s="390"/>
      <c r="I63" s="390"/>
      <c r="J63" s="390"/>
      <c r="K63" s="390"/>
      <c r="L63" s="390"/>
    </row>
    <row r="64" spans="4:12" ht="26.25" customHeight="1">
      <c r="D64" s="374"/>
      <c r="E64" s="391" t="s">
        <v>114</v>
      </c>
      <c r="F64" s="391"/>
      <c r="G64" s="391"/>
      <c r="H64" s="391"/>
      <c r="I64" s="391"/>
      <c r="J64" s="391"/>
      <c r="K64" s="391"/>
      <c r="L64" s="391"/>
    </row>
    <row r="65" spans="4:12">
      <c r="D65" s="374"/>
      <c r="E65" s="392" t="s">
        <v>115</v>
      </c>
      <c r="F65" s="392"/>
      <c r="G65" s="392"/>
      <c r="H65" s="392"/>
      <c r="I65" s="392"/>
      <c r="J65" s="392"/>
      <c r="K65" s="392"/>
      <c r="L65" s="392"/>
    </row>
    <row r="66" spans="4:12">
      <c r="D66" s="374"/>
      <c r="E66" s="393" t="s">
        <v>116</v>
      </c>
      <c r="F66" s="393"/>
      <c r="G66" s="393"/>
      <c r="H66" s="393"/>
      <c r="I66" s="393"/>
      <c r="J66" s="393"/>
      <c r="K66" s="393"/>
      <c r="L66" s="393"/>
    </row>
    <row r="67" spans="4:12">
      <c r="D67" s="374"/>
      <c r="E67" s="387" t="s">
        <v>203</v>
      </c>
      <c r="F67" s="394"/>
      <c r="G67" s="394"/>
      <c r="H67" s="394"/>
      <c r="I67" s="394"/>
      <c r="J67" s="394"/>
      <c r="K67" s="394"/>
      <c r="L67" s="394"/>
    </row>
    <row r="68" spans="4:12">
      <c r="D68" s="11"/>
      <c r="E68" s="9"/>
      <c r="F68" s="3"/>
      <c r="G68" s="3"/>
    </row>
    <row r="69" spans="4:12">
      <c r="D69" s="374" t="s">
        <v>148</v>
      </c>
      <c r="E69" s="389" t="s">
        <v>150</v>
      </c>
      <c r="F69" s="389"/>
      <c r="G69" s="389"/>
      <c r="H69" s="389"/>
      <c r="I69" s="389"/>
    </row>
    <row r="70" spans="4:12">
      <c r="D70" s="374"/>
      <c r="E70" s="384" t="s">
        <v>151</v>
      </c>
      <c r="F70" s="384"/>
      <c r="G70" s="384"/>
      <c r="H70" s="384"/>
      <c r="I70" s="384"/>
    </row>
    <row r="71" spans="4:12">
      <c r="D71" s="374"/>
      <c r="E71" s="385" t="s">
        <v>152</v>
      </c>
      <c r="F71" s="385"/>
      <c r="G71" s="385"/>
      <c r="H71" s="385"/>
      <c r="I71" s="385"/>
    </row>
    <row r="72" spans="4:12">
      <c r="D72" s="374"/>
      <c r="E72" s="386" t="s">
        <v>153</v>
      </c>
      <c r="F72" s="386"/>
      <c r="G72" s="386"/>
      <c r="H72" s="386"/>
      <c r="I72" s="386"/>
    </row>
    <row r="73" spans="4:12">
      <c r="D73" s="374"/>
      <c r="E73" s="387" t="s">
        <v>629</v>
      </c>
      <c r="F73" s="387"/>
      <c r="G73" s="387"/>
      <c r="H73" s="387"/>
      <c r="I73" s="387"/>
    </row>
    <row r="74" spans="4:12">
      <c r="D74" s="374"/>
      <c r="E74" s="385" t="s">
        <v>154</v>
      </c>
      <c r="F74" s="385"/>
      <c r="G74" s="385"/>
      <c r="H74" s="385"/>
      <c r="I74" s="385"/>
    </row>
    <row r="75" spans="4:12">
      <c r="D75" s="374"/>
      <c r="E75" s="385" t="s">
        <v>155</v>
      </c>
      <c r="F75" s="385"/>
      <c r="G75" s="385"/>
      <c r="H75" s="385"/>
      <c r="I75" s="385"/>
    </row>
    <row r="76" spans="4:12">
      <c r="D76" s="374"/>
      <c r="E76" s="385" t="s">
        <v>149</v>
      </c>
      <c r="F76" s="385"/>
      <c r="G76" s="385"/>
      <c r="H76" s="385"/>
      <c r="I76" s="385"/>
    </row>
    <row r="77" spans="4:12">
      <c r="D77" s="11"/>
      <c r="E77" s="9"/>
      <c r="F77" s="3"/>
      <c r="G77" s="3"/>
    </row>
    <row r="78" spans="4:12" ht="15" customHeight="1">
      <c r="D78" s="374" t="s">
        <v>292</v>
      </c>
      <c r="E78" s="388" t="s">
        <v>222</v>
      </c>
      <c r="F78" s="388"/>
      <c r="G78" s="276"/>
    </row>
    <row r="79" spans="4:12">
      <c r="D79" s="374"/>
      <c r="E79" s="373" t="s">
        <v>223</v>
      </c>
      <c r="F79" s="373"/>
      <c r="G79" s="276"/>
    </row>
    <row r="80" spans="4:12">
      <c r="D80" s="374"/>
      <c r="E80" s="373" t="s">
        <v>224</v>
      </c>
      <c r="F80" s="373"/>
      <c r="G80" s="276"/>
    </row>
    <row r="81" spans="4:7">
      <c r="D81" s="374"/>
      <c r="E81" s="373" t="s">
        <v>225</v>
      </c>
      <c r="F81" s="373"/>
      <c r="G81" s="276"/>
    </row>
    <row r="82" spans="4:7">
      <c r="D82" s="374"/>
      <c r="E82" s="376" t="s">
        <v>226</v>
      </c>
      <c r="F82" s="376"/>
      <c r="G82" s="276"/>
    </row>
    <row r="84" spans="4:7" ht="15" customHeight="1">
      <c r="D84" s="374" t="s">
        <v>86</v>
      </c>
      <c r="E84" s="375" t="s">
        <v>616</v>
      </c>
      <c r="F84" s="375"/>
      <c r="G84" s="276"/>
    </row>
    <row r="85" spans="4:7">
      <c r="D85" s="374"/>
      <c r="E85" s="376" t="s">
        <v>617</v>
      </c>
      <c r="F85" s="376"/>
      <c r="G85" s="276"/>
    </row>
    <row r="86" spans="4:7">
      <c r="D86" s="374"/>
      <c r="E86" s="376" t="s">
        <v>618</v>
      </c>
      <c r="F86" s="376"/>
      <c r="G86" s="276"/>
    </row>
    <row r="87" spans="4:7" ht="15" customHeight="1">
      <c r="D87" s="374"/>
      <c r="E87" s="376" t="s">
        <v>619</v>
      </c>
      <c r="F87" s="376"/>
      <c r="G87" s="276"/>
    </row>
    <row r="88" spans="4:7">
      <c r="D88" s="374"/>
      <c r="E88" s="376" t="s">
        <v>620</v>
      </c>
      <c r="F88" s="376"/>
      <c r="G88" s="276"/>
    </row>
    <row r="89" spans="4:7">
      <c r="D89" s="374"/>
      <c r="E89" s="376" t="s">
        <v>621</v>
      </c>
      <c r="F89" s="376"/>
      <c r="G89" s="276"/>
    </row>
    <row r="91" spans="4:7">
      <c r="D91" s="374" t="s">
        <v>87</v>
      </c>
      <c r="E91" s="16" t="s">
        <v>88</v>
      </c>
    </row>
    <row r="92" spans="4:7">
      <c r="D92" s="374"/>
      <c r="E92" s="17" t="s">
        <v>89</v>
      </c>
    </row>
    <row r="93" spans="4:7">
      <c r="D93" s="374"/>
      <c r="E93" s="15" t="s">
        <v>90</v>
      </c>
    </row>
    <row r="94" spans="4:7">
      <c r="D94" s="374"/>
      <c r="E94" s="20" t="s">
        <v>91</v>
      </c>
    </row>
    <row r="95" spans="4:7">
      <c r="D95" s="374"/>
      <c r="E95" s="17" t="s">
        <v>92</v>
      </c>
    </row>
    <row r="96" spans="4:7">
      <c r="D96" s="374"/>
      <c r="E96" s="15" t="s">
        <v>93</v>
      </c>
    </row>
    <row r="97" spans="4:13">
      <c r="D97" s="374"/>
      <c r="E97" s="20" t="s">
        <v>94</v>
      </c>
    </row>
    <row r="98" spans="4:13">
      <c r="D98" s="374"/>
      <c r="E98" s="20" t="s">
        <v>95</v>
      </c>
    </row>
    <row r="100" spans="4:13" ht="31.5" customHeight="1">
      <c r="D100" s="370" t="s">
        <v>926</v>
      </c>
      <c r="E100" s="371"/>
      <c r="F100" s="371"/>
      <c r="G100" s="371"/>
      <c r="H100" s="371"/>
      <c r="I100" s="371"/>
      <c r="J100" s="371"/>
      <c r="K100" s="371"/>
      <c r="L100" s="371"/>
    </row>
    <row r="101" spans="4:13">
      <c r="D101" s="132" t="s">
        <v>622</v>
      </c>
    </row>
    <row r="102" spans="4:13" ht="30" customHeight="1">
      <c r="D102" s="370" t="s">
        <v>614</v>
      </c>
      <c r="E102" s="370"/>
      <c r="F102" s="370"/>
      <c r="G102" s="370"/>
      <c r="H102" s="370"/>
      <c r="I102" s="370"/>
      <c r="J102" s="370"/>
      <c r="K102" s="370"/>
      <c r="L102" s="370"/>
    </row>
    <row r="104" spans="4:13" ht="18.75" customHeight="1">
      <c r="D104" s="109" t="s">
        <v>100</v>
      </c>
    </row>
    <row r="105" spans="4:13" ht="57" customHeight="1">
      <c r="D105" s="383" t="s">
        <v>710</v>
      </c>
      <c r="E105" s="383"/>
      <c r="F105" s="383"/>
      <c r="G105" s="383"/>
      <c r="H105" s="383"/>
      <c r="I105" s="383"/>
      <c r="J105" s="383"/>
      <c r="K105" s="383"/>
      <c r="L105" s="383"/>
    </row>
    <row r="107" spans="4:13" ht="18">
      <c r="D107" s="109" t="s">
        <v>99</v>
      </c>
    </row>
    <row r="108" spans="4:13" ht="15" customHeight="1">
      <c r="D108" s="372" t="s">
        <v>613</v>
      </c>
      <c r="E108" s="372"/>
      <c r="F108" s="372"/>
      <c r="G108" s="372"/>
      <c r="H108" s="372"/>
      <c r="I108" s="372"/>
      <c r="J108" s="372"/>
      <c r="K108" s="372"/>
      <c r="L108" s="372"/>
      <c r="M108" s="56"/>
    </row>
    <row r="109" spans="4:13" ht="15" customHeight="1">
      <c r="D109" s="372"/>
      <c r="E109" s="372"/>
      <c r="F109" s="372"/>
      <c r="G109" s="372"/>
      <c r="H109" s="372"/>
      <c r="I109" s="372"/>
      <c r="J109" s="372"/>
      <c r="K109" s="372"/>
      <c r="L109" s="372"/>
    </row>
    <row r="110" spans="4:13">
      <c r="D110" s="264"/>
      <c r="E110" s="264"/>
      <c r="F110" s="264"/>
      <c r="G110" s="272"/>
      <c r="H110" s="264"/>
      <c r="I110" s="264"/>
      <c r="J110" s="264"/>
      <c r="K110" s="264"/>
      <c r="L110" s="264"/>
    </row>
    <row r="111" spans="4:13" ht="18" customHeight="1">
      <c r="D111" s="109" t="s">
        <v>612</v>
      </c>
    </row>
    <row r="112" spans="4:13" ht="65.25" customHeight="1">
      <c r="D112" s="365" t="s">
        <v>627</v>
      </c>
      <c r="E112" s="366"/>
      <c r="F112" s="366"/>
      <c r="G112" s="366"/>
      <c r="H112" s="366"/>
      <c r="I112" s="366"/>
      <c r="J112" s="366"/>
      <c r="K112" s="366"/>
      <c r="L112" s="366"/>
    </row>
    <row r="113" spans="4:12" ht="105" customHeight="1">
      <c r="D113" s="365" t="s">
        <v>711</v>
      </c>
      <c r="E113" s="366"/>
      <c r="F113" s="366"/>
      <c r="G113" s="366"/>
      <c r="H113" s="366"/>
      <c r="I113" s="366"/>
      <c r="J113" s="366"/>
      <c r="K113" s="366"/>
      <c r="L113" s="366"/>
    </row>
    <row r="114" spans="4:12" ht="48" customHeight="1">
      <c r="D114" s="365" t="s">
        <v>631</v>
      </c>
      <c r="E114" s="366"/>
      <c r="F114" s="366"/>
      <c r="G114" s="366"/>
      <c r="H114" s="366"/>
      <c r="I114" s="366"/>
      <c r="J114" s="366"/>
      <c r="K114" s="366"/>
      <c r="L114" s="366"/>
    </row>
    <row r="115" spans="4:12" ht="151.5" customHeight="1">
      <c r="D115" s="365" t="s">
        <v>927</v>
      </c>
      <c r="E115" s="366"/>
      <c r="F115" s="366"/>
      <c r="G115" s="366"/>
      <c r="H115" s="366"/>
      <c r="I115" s="366"/>
      <c r="J115" s="366"/>
      <c r="K115" s="366"/>
      <c r="L115" s="366"/>
    </row>
    <row r="116" spans="4:12" ht="153.75" customHeight="1">
      <c r="D116" s="365" t="s">
        <v>709</v>
      </c>
      <c r="E116" s="366"/>
      <c r="F116" s="366"/>
      <c r="G116" s="366"/>
      <c r="H116" s="366"/>
      <c r="I116" s="366"/>
      <c r="J116" s="366"/>
      <c r="K116" s="366"/>
      <c r="L116" s="366"/>
    </row>
    <row r="118" spans="4:12" ht="18">
      <c r="D118" s="109" t="s">
        <v>701</v>
      </c>
    </row>
    <row r="119" spans="4:12" ht="48.75" customHeight="1">
      <c r="D119" s="367" t="s">
        <v>931</v>
      </c>
      <c r="E119" s="367"/>
      <c r="F119" s="367"/>
      <c r="G119" s="367"/>
      <c r="H119" s="367"/>
      <c r="I119" s="367"/>
      <c r="J119" s="367"/>
      <c r="K119" s="367"/>
      <c r="L119" s="367"/>
    </row>
    <row r="120" spans="4:12" ht="16.5" customHeight="1">
      <c r="D120" s="288"/>
      <c r="E120" s="288"/>
      <c r="F120" s="288"/>
      <c r="G120" s="288"/>
      <c r="H120" s="288"/>
      <c r="I120" s="288"/>
      <c r="J120" s="288"/>
      <c r="K120" s="288"/>
      <c r="L120" s="288"/>
    </row>
    <row r="121" spans="4:12" ht="18.75" customHeight="1">
      <c r="D121" s="368" t="s">
        <v>702</v>
      </c>
      <c r="E121" s="364"/>
      <c r="F121" s="364"/>
      <c r="G121" s="364"/>
      <c r="H121" s="364"/>
      <c r="I121" s="364"/>
      <c r="J121" s="364"/>
      <c r="K121" s="364"/>
      <c r="L121" s="364"/>
    </row>
    <row r="122" spans="4:12" ht="24.75" customHeight="1"/>
    <row r="123" spans="4:12">
      <c r="D123" s="369" t="s">
        <v>703</v>
      </c>
      <c r="E123" s="369"/>
      <c r="F123" s="369"/>
      <c r="G123" s="369"/>
      <c r="H123" s="369"/>
      <c r="I123" s="369"/>
      <c r="J123" s="369"/>
      <c r="K123" s="369"/>
      <c r="L123" s="369"/>
    </row>
    <row r="124" spans="4:12">
      <c r="D124" s="289"/>
      <c r="E124" s="289"/>
      <c r="F124" s="289"/>
      <c r="G124" s="289"/>
      <c r="H124" s="289"/>
      <c r="I124" s="289"/>
      <c r="J124" s="289"/>
      <c r="K124" s="289"/>
      <c r="L124" s="289"/>
    </row>
    <row r="126" spans="4:12">
      <c r="D126" s="364" t="s">
        <v>704</v>
      </c>
      <c r="E126" s="364"/>
      <c r="F126" s="364"/>
      <c r="G126" s="364"/>
      <c r="H126" s="364"/>
      <c r="I126" s="364"/>
      <c r="J126" s="364"/>
      <c r="K126" s="364"/>
      <c r="L126" s="364"/>
    </row>
    <row r="127" spans="4:12">
      <c r="D127" s="289"/>
      <c r="E127" s="290"/>
      <c r="F127" s="289"/>
      <c r="G127" s="289"/>
      <c r="H127" s="289"/>
    </row>
    <row r="129" spans="4:12">
      <c r="D129" s="364" t="s">
        <v>705</v>
      </c>
      <c r="E129" s="364"/>
      <c r="F129" s="364"/>
      <c r="G129" s="364"/>
      <c r="H129" s="364"/>
      <c r="I129" s="364"/>
      <c r="J129" s="364"/>
      <c r="K129" s="364"/>
      <c r="L129" s="364"/>
    </row>
    <row r="130" spans="4:12">
      <c r="D130" s="291"/>
      <c r="E130" s="291"/>
      <c r="F130" s="291"/>
      <c r="G130" s="291"/>
      <c r="H130" s="291"/>
      <c r="I130" s="291"/>
      <c r="J130" s="291"/>
      <c r="K130" s="291"/>
      <c r="L130" s="291"/>
    </row>
    <row r="132" spans="4:12" s="289" customFormat="1">
      <c r="D132" s="364" t="s">
        <v>706</v>
      </c>
      <c r="E132" s="364"/>
      <c r="F132" s="364"/>
      <c r="G132" s="364"/>
      <c r="H132" s="364"/>
      <c r="I132" s="364"/>
      <c r="J132" s="364"/>
      <c r="K132" s="364"/>
      <c r="L132" s="364"/>
    </row>
    <row r="135" spans="4:12" s="289" customFormat="1">
      <c r="D135" s="364" t="s">
        <v>707</v>
      </c>
      <c r="E135" s="364"/>
      <c r="F135" s="364"/>
      <c r="G135" s="364"/>
      <c r="H135" s="364"/>
      <c r="I135" s="364"/>
      <c r="J135" s="364"/>
      <c r="K135" s="364"/>
      <c r="L135" s="364"/>
    </row>
  </sheetData>
  <mergeCells count="67">
    <mergeCell ref="D4:L5"/>
    <mergeCell ref="D63:D67"/>
    <mergeCell ref="E63:L63"/>
    <mergeCell ref="E64:L64"/>
    <mergeCell ref="E65:L65"/>
    <mergeCell ref="E66:L66"/>
    <mergeCell ref="E67:L67"/>
    <mergeCell ref="E54:K54"/>
    <mergeCell ref="E59:K59"/>
    <mergeCell ref="E57:K57"/>
    <mergeCell ref="E58:K58"/>
    <mergeCell ref="E61:K61"/>
    <mergeCell ref="D16:J16"/>
    <mergeCell ref="D19:J19"/>
    <mergeCell ref="E60:K60"/>
    <mergeCell ref="E48:L48"/>
    <mergeCell ref="D91:D98"/>
    <mergeCell ref="D105:L105"/>
    <mergeCell ref="E70:I70"/>
    <mergeCell ref="E71:I71"/>
    <mergeCell ref="E72:I72"/>
    <mergeCell ref="E73:I73"/>
    <mergeCell ref="D78:D82"/>
    <mergeCell ref="E82:F82"/>
    <mergeCell ref="D102:L102"/>
    <mergeCell ref="E78:F78"/>
    <mergeCell ref="E74:I74"/>
    <mergeCell ref="E75:I75"/>
    <mergeCell ref="E76:I76"/>
    <mergeCell ref="D69:D76"/>
    <mergeCell ref="E69:I69"/>
    <mergeCell ref="E79:F79"/>
    <mergeCell ref="E49:L49"/>
    <mergeCell ref="D28:D29"/>
    <mergeCell ref="D31:D37"/>
    <mergeCell ref="D39:D42"/>
    <mergeCell ref="D44:D46"/>
    <mergeCell ref="D48:D61"/>
    <mergeCell ref="E50:L50"/>
    <mergeCell ref="E51:L51"/>
    <mergeCell ref="E52:L52"/>
    <mergeCell ref="E53:L53"/>
    <mergeCell ref="E55:K55"/>
    <mergeCell ref="E56:K56"/>
    <mergeCell ref="E80:F80"/>
    <mergeCell ref="E81:F81"/>
    <mergeCell ref="D84:D89"/>
    <mergeCell ref="E84:F84"/>
    <mergeCell ref="E85:F85"/>
    <mergeCell ref="E86:F86"/>
    <mergeCell ref="E87:F87"/>
    <mergeCell ref="E88:F88"/>
    <mergeCell ref="E89:F89"/>
    <mergeCell ref="D100:L100"/>
    <mergeCell ref="D113:L113"/>
    <mergeCell ref="D112:L112"/>
    <mergeCell ref="D114:L114"/>
    <mergeCell ref="D115:L115"/>
    <mergeCell ref="D108:L109"/>
    <mergeCell ref="D126:L126"/>
    <mergeCell ref="D129:L129"/>
    <mergeCell ref="D132:L132"/>
    <mergeCell ref="D135:L135"/>
    <mergeCell ref="D116:L116"/>
    <mergeCell ref="D119:L119"/>
    <mergeCell ref="D121:L121"/>
    <mergeCell ref="D123:L123"/>
  </mergeCells>
  <hyperlinks>
    <hyperlink ref="B2" location="Obsah!A1" display="späť na obsah"/>
  </hyperlinks>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338</v>
      </c>
      <c r="E2" s="54"/>
      <c r="F2" s="54"/>
      <c r="K2" s="54"/>
      <c r="L2" s="54"/>
      <c r="M2" s="54"/>
      <c r="R2" s="54"/>
      <c r="S2" s="54"/>
      <c r="T2" s="54"/>
      <c r="Y2" s="54"/>
      <c r="Z2" s="54"/>
      <c r="AA2" s="54"/>
      <c r="AG2" s="54"/>
      <c r="AH2" s="54"/>
      <c r="AI2" s="54"/>
    </row>
    <row r="4" spans="2:39" ht="85.5" customHeight="1">
      <c r="D4" s="429" t="s">
        <v>878</v>
      </c>
      <c r="E4" s="429"/>
      <c r="F4" s="429"/>
      <c r="G4" s="429"/>
      <c r="H4" s="429"/>
      <c r="I4" s="429"/>
      <c r="K4" s="429" t="s">
        <v>879</v>
      </c>
      <c r="L4" s="429"/>
      <c r="M4" s="429"/>
      <c r="N4" s="429"/>
      <c r="O4" s="429"/>
      <c r="P4" s="429"/>
      <c r="R4" s="429" t="s">
        <v>880</v>
      </c>
      <c r="S4" s="429"/>
      <c r="T4" s="429"/>
      <c r="U4" s="429"/>
      <c r="V4" s="429"/>
      <c r="W4" s="429"/>
      <c r="Y4" s="429" t="s">
        <v>881</v>
      </c>
      <c r="Z4" s="429"/>
      <c r="AA4" s="429"/>
      <c r="AB4" s="429"/>
      <c r="AC4" s="429"/>
      <c r="AD4" s="429"/>
      <c r="AE4" s="429"/>
      <c r="AG4" s="429" t="s">
        <v>882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7" t="s">
        <v>204</v>
      </c>
      <c r="D7" s="68">
        <v>135</v>
      </c>
      <c r="E7" s="68">
        <v>105</v>
      </c>
      <c r="F7" s="68">
        <v>93</v>
      </c>
      <c r="G7" s="68">
        <v>93</v>
      </c>
      <c r="H7" s="68">
        <v>631</v>
      </c>
      <c r="I7" s="68">
        <v>175</v>
      </c>
      <c r="K7" s="68">
        <v>124</v>
      </c>
      <c r="L7" s="68">
        <v>130</v>
      </c>
      <c r="M7" s="68">
        <v>127</v>
      </c>
      <c r="N7" s="68">
        <v>102</v>
      </c>
      <c r="O7" s="68">
        <v>517</v>
      </c>
      <c r="P7" s="68">
        <v>125</v>
      </c>
      <c r="R7" s="68">
        <v>163</v>
      </c>
      <c r="S7" s="68">
        <v>145</v>
      </c>
      <c r="T7" s="68">
        <v>144</v>
      </c>
      <c r="U7" s="68">
        <v>107</v>
      </c>
      <c r="V7" s="68">
        <v>447</v>
      </c>
      <c r="W7" s="68">
        <v>130</v>
      </c>
      <c r="Y7" s="68">
        <v>157</v>
      </c>
      <c r="Z7" s="68">
        <v>168</v>
      </c>
      <c r="AA7" s="68">
        <v>124</v>
      </c>
      <c r="AB7" s="68">
        <v>95</v>
      </c>
      <c r="AC7" s="68">
        <v>281</v>
      </c>
      <c r="AD7" s="68">
        <v>136</v>
      </c>
      <c r="AE7" s="68">
        <v>176</v>
      </c>
      <c r="AG7" s="68">
        <v>171</v>
      </c>
      <c r="AH7" s="68">
        <v>151</v>
      </c>
      <c r="AI7" s="68">
        <v>135</v>
      </c>
      <c r="AJ7" s="68">
        <v>93</v>
      </c>
      <c r="AK7" s="68">
        <v>221</v>
      </c>
      <c r="AL7" s="68">
        <v>154</v>
      </c>
      <c r="AM7" s="68">
        <v>154</v>
      </c>
    </row>
    <row r="8" spans="2:39" ht="15" customHeight="1">
      <c r="B8" s="422"/>
      <c r="C8" s="157" t="s">
        <v>205</v>
      </c>
      <c r="D8" s="71">
        <v>0.109577922077922</v>
      </c>
      <c r="E8" s="71">
        <v>8.5227272727272693E-2</v>
      </c>
      <c r="F8" s="71">
        <v>7.5487012987013005E-2</v>
      </c>
      <c r="G8" s="71">
        <v>7.5487012987013005E-2</v>
      </c>
      <c r="H8" s="71">
        <v>0.51217532467532501</v>
      </c>
      <c r="I8" s="71">
        <v>0.142045454545455</v>
      </c>
      <c r="K8" s="71">
        <v>0.110222222222222</v>
      </c>
      <c r="L8" s="71">
        <v>0.11555555555555599</v>
      </c>
      <c r="M8" s="71">
        <v>0.112888888888889</v>
      </c>
      <c r="N8" s="71">
        <v>9.0666666666666701E-2</v>
      </c>
      <c r="O8" s="71">
        <v>0.45955555555555599</v>
      </c>
      <c r="P8" s="71">
        <v>0.11111111111111099</v>
      </c>
      <c r="R8" s="71">
        <v>0.143485915492958</v>
      </c>
      <c r="S8" s="71">
        <v>0.127640845070423</v>
      </c>
      <c r="T8" s="71">
        <v>0.12676056338028199</v>
      </c>
      <c r="U8" s="71">
        <v>9.4190140845070394E-2</v>
      </c>
      <c r="V8" s="71">
        <v>0.39348591549295803</v>
      </c>
      <c r="W8" s="71">
        <v>0.11443661971831</v>
      </c>
      <c r="Y8" s="71">
        <v>0.13808267370272601</v>
      </c>
      <c r="Z8" s="71">
        <v>0.14775725593667499</v>
      </c>
      <c r="AA8" s="71">
        <v>0.10905892700087901</v>
      </c>
      <c r="AB8" s="71">
        <v>8.3553210202286704E-2</v>
      </c>
      <c r="AC8" s="71">
        <v>0.247141600703606</v>
      </c>
      <c r="AD8" s="71">
        <v>0.11961301671064201</v>
      </c>
      <c r="AE8" s="71">
        <v>0.154793315743184</v>
      </c>
      <c r="AG8" s="71">
        <v>0.158480074142725</v>
      </c>
      <c r="AH8" s="71">
        <v>0.13994439295644101</v>
      </c>
      <c r="AI8" s="71">
        <v>0.12511584800741399</v>
      </c>
      <c r="AJ8" s="71">
        <v>8.6190917516218699E-2</v>
      </c>
      <c r="AK8" s="71">
        <v>0.20481927710843401</v>
      </c>
      <c r="AL8" s="71">
        <v>0.14272474513438399</v>
      </c>
      <c r="AM8" s="71">
        <v>0.14272474513438399</v>
      </c>
    </row>
    <row r="9" spans="2:39">
      <c r="C9" s="59"/>
      <c r="D9" s="65"/>
      <c r="K9" s="65"/>
      <c r="R9" s="65"/>
      <c r="Y9" s="65"/>
      <c r="AG9" s="65"/>
    </row>
    <row r="10" spans="2:39">
      <c r="B10" s="423" t="s">
        <v>71</v>
      </c>
      <c r="C10" s="391" t="s">
        <v>62</v>
      </c>
      <c r="D10" s="68">
        <v>80</v>
      </c>
      <c r="E10" s="68">
        <v>51</v>
      </c>
      <c r="F10" s="68">
        <v>38</v>
      </c>
      <c r="G10" s="68">
        <v>49</v>
      </c>
      <c r="H10" s="68">
        <v>292</v>
      </c>
      <c r="I10" s="68">
        <v>79</v>
      </c>
      <c r="K10" s="68">
        <v>70</v>
      </c>
      <c r="L10" s="68">
        <v>64</v>
      </c>
      <c r="M10" s="68">
        <v>71</v>
      </c>
      <c r="N10" s="68">
        <v>43</v>
      </c>
      <c r="O10" s="68">
        <v>234</v>
      </c>
      <c r="P10" s="68">
        <v>60</v>
      </c>
      <c r="R10" s="68">
        <v>89</v>
      </c>
      <c r="S10" s="68">
        <v>75</v>
      </c>
      <c r="T10" s="68">
        <v>73</v>
      </c>
      <c r="U10" s="68">
        <v>46</v>
      </c>
      <c r="V10" s="68">
        <v>212</v>
      </c>
      <c r="W10" s="68">
        <v>52</v>
      </c>
      <c r="Y10" s="68">
        <v>100</v>
      </c>
      <c r="Z10" s="68">
        <v>95</v>
      </c>
      <c r="AA10" s="68">
        <v>57</v>
      </c>
      <c r="AB10" s="68">
        <v>37</v>
      </c>
      <c r="AC10" s="68">
        <v>114</v>
      </c>
      <c r="AD10" s="68">
        <v>62</v>
      </c>
      <c r="AE10" s="68">
        <v>80</v>
      </c>
      <c r="AG10" s="68">
        <v>109</v>
      </c>
      <c r="AH10" s="68">
        <v>71</v>
      </c>
      <c r="AI10" s="68">
        <v>70</v>
      </c>
      <c r="AJ10" s="68">
        <v>45</v>
      </c>
      <c r="AK10" s="68">
        <v>91</v>
      </c>
      <c r="AL10" s="68">
        <v>69</v>
      </c>
      <c r="AM10" s="68">
        <v>70</v>
      </c>
    </row>
    <row r="11" spans="2:39">
      <c r="B11" s="423"/>
      <c r="C11" s="390"/>
      <c r="D11" s="71">
        <v>0.13582342954159601</v>
      </c>
      <c r="E11" s="71">
        <v>8.6587436332767401E-2</v>
      </c>
      <c r="F11" s="71">
        <v>6.4516129032258104E-2</v>
      </c>
      <c r="G11" s="71">
        <v>8.3191850594227498E-2</v>
      </c>
      <c r="H11" s="71">
        <v>0.49575551782682498</v>
      </c>
      <c r="I11" s="71">
        <v>0.13412563667232599</v>
      </c>
      <c r="K11" s="71">
        <v>0.12915129151291499</v>
      </c>
      <c r="L11" s="71">
        <v>0.118081180811808</v>
      </c>
      <c r="M11" s="71">
        <v>0.13099630996309999</v>
      </c>
      <c r="N11" s="71">
        <v>7.9335793357933601E-2</v>
      </c>
      <c r="O11" s="71">
        <v>0.43173431734317302</v>
      </c>
      <c r="P11" s="71">
        <v>0.11070110701107</v>
      </c>
      <c r="R11" s="71">
        <v>0.16270566727605101</v>
      </c>
      <c r="S11" s="71">
        <v>0.137111517367459</v>
      </c>
      <c r="T11" s="71">
        <v>0.13345521023765999</v>
      </c>
      <c r="U11" s="71">
        <v>8.4095063985374793E-2</v>
      </c>
      <c r="V11" s="71">
        <v>0.38756855575868399</v>
      </c>
      <c r="W11" s="71">
        <v>9.5063985374771495E-2</v>
      </c>
      <c r="Y11" s="71">
        <v>0.18348623853210999</v>
      </c>
      <c r="Z11" s="71">
        <v>0.17431192660550501</v>
      </c>
      <c r="AA11" s="71">
        <v>0.10458715596330299</v>
      </c>
      <c r="AB11" s="71">
        <v>6.7889908256880696E-2</v>
      </c>
      <c r="AC11" s="71">
        <v>0.20917431192660599</v>
      </c>
      <c r="AD11" s="71">
        <v>0.113761467889908</v>
      </c>
      <c r="AE11" s="71">
        <v>0.146788990825688</v>
      </c>
      <c r="AG11" s="71">
        <v>0.20761904761904801</v>
      </c>
      <c r="AH11" s="71">
        <v>0.13523809523809499</v>
      </c>
      <c r="AI11" s="71">
        <v>0.133333333333333</v>
      </c>
      <c r="AJ11" s="71">
        <v>8.5714285714285701E-2</v>
      </c>
      <c r="AK11" s="71">
        <v>0.17333333333333301</v>
      </c>
      <c r="AL11" s="71">
        <v>0.13142857142857101</v>
      </c>
      <c r="AM11" s="71">
        <v>0.133333333333333</v>
      </c>
    </row>
    <row r="12" spans="2:39">
      <c r="B12" s="423"/>
      <c r="C12" s="391" t="s">
        <v>63</v>
      </c>
      <c r="D12" s="68">
        <v>55</v>
      </c>
      <c r="E12" s="68">
        <v>54</v>
      </c>
      <c r="F12" s="68">
        <v>55</v>
      </c>
      <c r="G12" s="68">
        <v>44</v>
      </c>
      <c r="H12" s="68">
        <v>339</v>
      </c>
      <c r="I12" s="68">
        <v>96</v>
      </c>
      <c r="K12" s="68">
        <v>54</v>
      </c>
      <c r="L12" s="68">
        <v>66</v>
      </c>
      <c r="M12" s="68">
        <v>56</v>
      </c>
      <c r="N12" s="68">
        <v>59</v>
      </c>
      <c r="O12" s="68">
        <v>283</v>
      </c>
      <c r="P12" s="68">
        <v>65</v>
      </c>
      <c r="R12" s="68">
        <v>74</v>
      </c>
      <c r="S12" s="68">
        <v>70</v>
      </c>
      <c r="T12" s="68">
        <v>71</v>
      </c>
      <c r="U12" s="68">
        <v>61</v>
      </c>
      <c r="V12" s="68">
        <v>235</v>
      </c>
      <c r="W12" s="68">
        <v>78</v>
      </c>
      <c r="Y12" s="68">
        <v>57</v>
      </c>
      <c r="Z12" s="68">
        <v>73</v>
      </c>
      <c r="AA12" s="68">
        <v>67</v>
      </c>
      <c r="AB12" s="68">
        <v>58</v>
      </c>
      <c r="AC12" s="68">
        <v>167</v>
      </c>
      <c r="AD12" s="68">
        <v>74</v>
      </c>
      <c r="AE12" s="68">
        <v>96</v>
      </c>
      <c r="AG12" s="68">
        <v>62</v>
      </c>
      <c r="AH12" s="68">
        <v>80</v>
      </c>
      <c r="AI12" s="68">
        <v>65</v>
      </c>
      <c r="AJ12" s="68">
        <v>48</v>
      </c>
      <c r="AK12" s="68">
        <v>130</v>
      </c>
      <c r="AL12" s="68">
        <v>85</v>
      </c>
      <c r="AM12" s="68">
        <v>84</v>
      </c>
    </row>
    <row r="13" spans="2:39">
      <c r="B13" s="423"/>
      <c r="C13" s="391"/>
      <c r="D13" s="71">
        <v>8.5536547433903598E-2</v>
      </c>
      <c r="E13" s="71">
        <v>8.3981337480559901E-2</v>
      </c>
      <c r="F13" s="71">
        <v>8.5536547433903598E-2</v>
      </c>
      <c r="G13" s="71">
        <v>6.8429237947122898E-2</v>
      </c>
      <c r="H13" s="71">
        <v>0.52721617418351496</v>
      </c>
      <c r="I13" s="71">
        <v>0.14930015552099499</v>
      </c>
      <c r="K13" s="71">
        <v>9.2624356775300204E-2</v>
      </c>
      <c r="L13" s="71">
        <v>0.113207547169811</v>
      </c>
      <c r="M13" s="71">
        <v>9.6054888507718705E-2</v>
      </c>
      <c r="N13" s="71">
        <v>0.101200686106346</v>
      </c>
      <c r="O13" s="71">
        <v>0.48542024013722102</v>
      </c>
      <c r="P13" s="71">
        <v>0.111492281303602</v>
      </c>
      <c r="R13" s="71">
        <v>0.125636672325976</v>
      </c>
      <c r="S13" s="71">
        <v>0.118845500848896</v>
      </c>
      <c r="T13" s="71">
        <v>0.12054329371816599</v>
      </c>
      <c r="U13" s="71">
        <v>0.103565365025467</v>
      </c>
      <c r="V13" s="71">
        <v>0.39898132427843802</v>
      </c>
      <c r="W13" s="71">
        <v>0.132427843803056</v>
      </c>
      <c r="Y13" s="71">
        <v>9.62837837837838E-2</v>
      </c>
      <c r="Z13" s="71">
        <v>0.12331081081081099</v>
      </c>
      <c r="AA13" s="71">
        <v>0.113175675675676</v>
      </c>
      <c r="AB13" s="71">
        <v>9.7972972972972999E-2</v>
      </c>
      <c r="AC13" s="71">
        <v>0.28209459459459502</v>
      </c>
      <c r="AD13" s="71">
        <v>0.125</v>
      </c>
      <c r="AE13" s="71">
        <v>0.162162162162162</v>
      </c>
      <c r="AG13" s="71">
        <v>0.111913357400722</v>
      </c>
      <c r="AH13" s="71">
        <v>0.14440433212996401</v>
      </c>
      <c r="AI13" s="71">
        <v>0.117328519855596</v>
      </c>
      <c r="AJ13" s="71">
        <v>8.6642599277978294E-2</v>
      </c>
      <c r="AK13" s="71">
        <v>0.23465703971119101</v>
      </c>
      <c r="AL13" s="71">
        <v>0.15342960288808699</v>
      </c>
      <c r="AM13" s="71">
        <v>0.151624548736462</v>
      </c>
    </row>
    <row r="14" spans="2:39">
      <c r="B14" s="2"/>
      <c r="C14" s="59"/>
      <c r="D14" s="65"/>
      <c r="K14" s="65"/>
      <c r="R14" s="65"/>
      <c r="Y14" s="65"/>
      <c r="AG14" s="65"/>
    </row>
    <row r="15" spans="2:39">
      <c r="B15" s="425" t="s">
        <v>77</v>
      </c>
      <c r="C15" s="392" t="s">
        <v>64</v>
      </c>
      <c r="D15" s="68">
        <v>14</v>
      </c>
      <c r="E15" s="68">
        <v>12</v>
      </c>
      <c r="F15" s="68">
        <v>17</v>
      </c>
      <c r="G15" s="68">
        <v>12</v>
      </c>
      <c r="H15" s="68">
        <v>39</v>
      </c>
      <c r="I15" s="68">
        <v>5</v>
      </c>
      <c r="K15" s="68">
        <v>11</v>
      </c>
      <c r="L15" s="68">
        <v>11</v>
      </c>
      <c r="M15" s="68">
        <v>27</v>
      </c>
      <c r="N15" s="68">
        <v>17</v>
      </c>
      <c r="O15" s="68">
        <v>21</v>
      </c>
      <c r="P15" s="68">
        <v>3</v>
      </c>
      <c r="R15" s="68">
        <v>20</v>
      </c>
      <c r="S15" s="68">
        <v>14</v>
      </c>
      <c r="T15" s="68">
        <v>11</v>
      </c>
      <c r="U15" s="68">
        <v>9</v>
      </c>
      <c r="V15" s="68">
        <v>21</v>
      </c>
      <c r="W15" s="68">
        <v>2</v>
      </c>
      <c r="Y15" s="68">
        <v>19</v>
      </c>
      <c r="Z15" s="68">
        <v>13</v>
      </c>
      <c r="AA15" s="68">
        <v>14</v>
      </c>
      <c r="AB15" s="68">
        <v>4</v>
      </c>
      <c r="AC15" s="68">
        <v>7</v>
      </c>
      <c r="AD15" s="68">
        <v>5</v>
      </c>
      <c r="AE15" s="68">
        <v>1</v>
      </c>
      <c r="AG15" s="68">
        <v>17</v>
      </c>
      <c r="AH15" s="68">
        <v>12</v>
      </c>
      <c r="AI15" s="68">
        <v>22</v>
      </c>
      <c r="AJ15" s="68">
        <v>8</v>
      </c>
      <c r="AK15" s="68">
        <v>4</v>
      </c>
      <c r="AL15" s="68">
        <v>14</v>
      </c>
      <c r="AM15" s="68">
        <v>0</v>
      </c>
    </row>
    <row r="16" spans="2:39">
      <c r="B16" s="426"/>
      <c r="C16" s="390"/>
      <c r="D16" s="71">
        <v>0.14141414141414099</v>
      </c>
      <c r="E16" s="71">
        <v>0.12121212121212099</v>
      </c>
      <c r="F16" s="71">
        <v>0.17171717171717199</v>
      </c>
      <c r="G16" s="71">
        <v>0.12121212121212099</v>
      </c>
      <c r="H16" s="71">
        <v>0.39393939393939398</v>
      </c>
      <c r="I16" s="71">
        <v>5.0505050505050497E-2</v>
      </c>
      <c r="K16" s="71">
        <v>0.122222222222222</v>
      </c>
      <c r="L16" s="71">
        <v>0.122222222222222</v>
      </c>
      <c r="M16" s="71">
        <v>0.3</v>
      </c>
      <c r="N16" s="71">
        <v>0.18888888888888899</v>
      </c>
      <c r="O16" s="71">
        <v>0.233333333333333</v>
      </c>
      <c r="P16" s="71">
        <v>3.3333333333333298E-2</v>
      </c>
      <c r="R16" s="71">
        <v>0.25974025974025999</v>
      </c>
      <c r="S16" s="71">
        <v>0.18181818181818199</v>
      </c>
      <c r="T16" s="71">
        <v>0.14285714285714299</v>
      </c>
      <c r="U16" s="71">
        <v>0.11688311688311701</v>
      </c>
      <c r="V16" s="71">
        <v>0.27272727272727298</v>
      </c>
      <c r="W16" s="71">
        <v>2.5974025974026E-2</v>
      </c>
      <c r="Y16" s="71">
        <v>0.30158730158730201</v>
      </c>
      <c r="Z16" s="71">
        <v>0.206349206349206</v>
      </c>
      <c r="AA16" s="71">
        <v>0.22222222222222199</v>
      </c>
      <c r="AB16" s="71">
        <v>6.3492063492063502E-2</v>
      </c>
      <c r="AC16" s="71">
        <v>0.11111111111111099</v>
      </c>
      <c r="AD16" s="71">
        <v>7.9365079365079402E-2</v>
      </c>
      <c r="AE16" s="71">
        <v>1.58730158730159E-2</v>
      </c>
      <c r="AG16" s="71">
        <v>0.22077922077922099</v>
      </c>
      <c r="AH16" s="71">
        <v>0.15584415584415601</v>
      </c>
      <c r="AI16" s="71">
        <v>0.28571428571428598</v>
      </c>
      <c r="AJ16" s="71">
        <v>0.103896103896104</v>
      </c>
      <c r="AK16" s="71">
        <v>5.1948051948051903E-2</v>
      </c>
      <c r="AL16" s="71">
        <v>0.18181818181818199</v>
      </c>
      <c r="AM16" s="71">
        <v>0</v>
      </c>
    </row>
    <row r="17" spans="2:39">
      <c r="B17" s="426"/>
      <c r="C17" s="392" t="s">
        <v>65</v>
      </c>
      <c r="D17" s="68">
        <v>36</v>
      </c>
      <c r="E17" s="68">
        <v>30</v>
      </c>
      <c r="F17" s="68">
        <v>18</v>
      </c>
      <c r="G17" s="68">
        <v>21</v>
      </c>
      <c r="H17" s="68">
        <v>59</v>
      </c>
      <c r="I17" s="68">
        <v>14</v>
      </c>
      <c r="K17" s="68">
        <v>34</v>
      </c>
      <c r="L17" s="68">
        <v>37</v>
      </c>
      <c r="M17" s="68">
        <v>33</v>
      </c>
      <c r="N17" s="68">
        <v>20</v>
      </c>
      <c r="O17" s="68">
        <v>40</v>
      </c>
      <c r="P17" s="68">
        <v>3</v>
      </c>
      <c r="R17" s="68">
        <v>44</v>
      </c>
      <c r="S17" s="68">
        <v>27</v>
      </c>
      <c r="T17" s="68">
        <v>35</v>
      </c>
      <c r="U17" s="68">
        <v>16</v>
      </c>
      <c r="V17" s="68">
        <v>23</v>
      </c>
      <c r="W17" s="68">
        <v>5</v>
      </c>
      <c r="Y17" s="68">
        <v>43</v>
      </c>
      <c r="Z17" s="68">
        <v>40</v>
      </c>
      <c r="AA17" s="68">
        <v>27</v>
      </c>
      <c r="AB17" s="68">
        <v>10</v>
      </c>
      <c r="AC17" s="68">
        <v>18</v>
      </c>
      <c r="AD17" s="68">
        <v>12</v>
      </c>
      <c r="AE17" s="68">
        <v>5</v>
      </c>
      <c r="AG17" s="68">
        <v>30</v>
      </c>
      <c r="AH17" s="68">
        <v>33</v>
      </c>
      <c r="AI17" s="68">
        <v>22</v>
      </c>
      <c r="AJ17" s="68">
        <v>14</v>
      </c>
      <c r="AK17" s="68">
        <v>10</v>
      </c>
      <c r="AL17" s="68">
        <v>17</v>
      </c>
      <c r="AM17" s="68">
        <v>0</v>
      </c>
    </row>
    <row r="18" spans="2:39">
      <c r="B18" s="426"/>
      <c r="C18" s="390"/>
      <c r="D18" s="71">
        <v>0.202247191011236</v>
      </c>
      <c r="E18" s="71">
        <v>0.16853932584269701</v>
      </c>
      <c r="F18" s="71">
        <v>0.101123595505618</v>
      </c>
      <c r="G18" s="71">
        <v>0.117977528089888</v>
      </c>
      <c r="H18" s="71">
        <v>0.33146067415730301</v>
      </c>
      <c r="I18" s="71">
        <v>7.8651685393258397E-2</v>
      </c>
      <c r="K18" s="71">
        <v>0.20359281437125701</v>
      </c>
      <c r="L18" s="71">
        <v>0.22155688622754499</v>
      </c>
      <c r="M18" s="71">
        <v>0.19760479041916201</v>
      </c>
      <c r="N18" s="71">
        <v>0.119760479041916</v>
      </c>
      <c r="O18" s="71">
        <v>0.239520958083832</v>
      </c>
      <c r="P18" s="71">
        <v>1.79640718562874E-2</v>
      </c>
      <c r="R18" s="71">
        <v>0.293333333333333</v>
      </c>
      <c r="S18" s="71">
        <v>0.18</v>
      </c>
      <c r="T18" s="71">
        <v>0.233333333333333</v>
      </c>
      <c r="U18" s="71">
        <v>0.10666666666666701</v>
      </c>
      <c r="V18" s="71">
        <v>0.15333333333333299</v>
      </c>
      <c r="W18" s="71">
        <v>3.3333333333333298E-2</v>
      </c>
      <c r="Y18" s="71">
        <v>0.27741935483871</v>
      </c>
      <c r="Z18" s="71">
        <v>0.25806451612903197</v>
      </c>
      <c r="AA18" s="71">
        <v>0.174193548387097</v>
      </c>
      <c r="AB18" s="71">
        <v>6.4516129032258104E-2</v>
      </c>
      <c r="AC18" s="71">
        <v>0.11612903225806499</v>
      </c>
      <c r="AD18" s="71">
        <v>7.7419354838709695E-2</v>
      </c>
      <c r="AE18" s="71">
        <v>3.2258064516128997E-2</v>
      </c>
      <c r="AG18" s="71">
        <v>0.238095238095238</v>
      </c>
      <c r="AH18" s="71">
        <v>0.26190476190476197</v>
      </c>
      <c r="AI18" s="71">
        <v>0.17460317460317501</v>
      </c>
      <c r="AJ18" s="71">
        <v>0.11111111111111099</v>
      </c>
      <c r="AK18" s="71">
        <v>7.9365079365079402E-2</v>
      </c>
      <c r="AL18" s="71">
        <v>0.134920634920635</v>
      </c>
      <c r="AM18" s="71">
        <v>0</v>
      </c>
    </row>
    <row r="19" spans="2:39">
      <c r="B19" s="426"/>
      <c r="C19" s="392" t="s">
        <v>66</v>
      </c>
      <c r="D19" s="68">
        <v>31</v>
      </c>
      <c r="E19" s="68">
        <v>22</v>
      </c>
      <c r="F19" s="68">
        <v>22</v>
      </c>
      <c r="G19" s="68">
        <v>28</v>
      </c>
      <c r="H19" s="68">
        <v>99</v>
      </c>
      <c r="I19" s="68">
        <v>18</v>
      </c>
      <c r="K19" s="68">
        <v>33</v>
      </c>
      <c r="L19" s="68">
        <v>30</v>
      </c>
      <c r="M19" s="68">
        <v>25</v>
      </c>
      <c r="N19" s="68">
        <v>32</v>
      </c>
      <c r="O19" s="68">
        <v>73</v>
      </c>
      <c r="P19" s="68">
        <v>12</v>
      </c>
      <c r="R19" s="68">
        <v>53</v>
      </c>
      <c r="S19" s="68">
        <v>38</v>
      </c>
      <c r="T19" s="68">
        <v>31</v>
      </c>
      <c r="U19" s="68">
        <v>25</v>
      </c>
      <c r="V19" s="68">
        <v>71</v>
      </c>
      <c r="W19" s="68">
        <v>10</v>
      </c>
      <c r="Y19" s="68">
        <v>46</v>
      </c>
      <c r="Z19" s="68">
        <v>42</v>
      </c>
      <c r="AA19" s="68">
        <v>36</v>
      </c>
      <c r="AB19" s="68">
        <v>24</v>
      </c>
      <c r="AC19" s="68">
        <v>41</v>
      </c>
      <c r="AD19" s="68">
        <v>26</v>
      </c>
      <c r="AE19" s="68">
        <v>13</v>
      </c>
      <c r="AG19" s="68">
        <v>63</v>
      </c>
      <c r="AH19" s="68">
        <v>43</v>
      </c>
      <c r="AI19" s="68">
        <v>26</v>
      </c>
      <c r="AJ19" s="68">
        <v>21</v>
      </c>
      <c r="AK19" s="68">
        <v>25</v>
      </c>
      <c r="AL19" s="68">
        <v>19</v>
      </c>
      <c r="AM19" s="68">
        <v>3</v>
      </c>
    </row>
    <row r="20" spans="2:39">
      <c r="B20" s="426"/>
      <c r="C20" s="390"/>
      <c r="D20" s="71">
        <v>0.14090909090909101</v>
      </c>
      <c r="E20" s="71">
        <v>0.1</v>
      </c>
      <c r="F20" s="71">
        <v>0.1</v>
      </c>
      <c r="G20" s="71">
        <v>0.12727272727272701</v>
      </c>
      <c r="H20" s="71">
        <v>0.45</v>
      </c>
      <c r="I20" s="71">
        <v>8.1818181818181804E-2</v>
      </c>
      <c r="K20" s="71">
        <v>0.16097560975609801</v>
      </c>
      <c r="L20" s="71">
        <v>0.146341463414634</v>
      </c>
      <c r="M20" s="71">
        <v>0.12195121951219499</v>
      </c>
      <c r="N20" s="71">
        <v>0.15609756097561001</v>
      </c>
      <c r="O20" s="71">
        <v>0.35609756097561002</v>
      </c>
      <c r="P20" s="71">
        <v>5.8536585365853697E-2</v>
      </c>
      <c r="R20" s="71">
        <v>0.232456140350877</v>
      </c>
      <c r="S20" s="71">
        <v>0.16666666666666699</v>
      </c>
      <c r="T20" s="71">
        <v>0.13596491228070201</v>
      </c>
      <c r="U20" s="71">
        <v>0.109649122807018</v>
      </c>
      <c r="V20" s="71">
        <v>0.31140350877193002</v>
      </c>
      <c r="W20" s="71">
        <v>4.3859649122807001E-2</v>
      </c>
      <c r="Y20" s="71">
        <v>0.20175438596491199</v>
      </c>
      <c r="Z20" s="71">
        <v>0.18421052631578899</v>
      </c>
      <c r="AA20" s="71">
        <v>0.157894736842105</v>
      </c>
      <c r="AB20" s="71">
        <v>0.105263157894737</v>
      </c>
      <c r="AC20" s="71">
        <v>0.179824561403509</v>
      </c>
      <c r="AD20" s="71">
        <v>0.114035087719298</v>
      </c>
      <c r="AE20" s="71">
        <v>5.7017543859649099E-2</v>
      </c>
      <c r="AG20" s="71">
        <v>0.315</v>
      </c>
      <c r="AH20" s="71">
        <v>0.215</v>
      </c>
      <c r="AI20" s="71">
        <v>0.13</v>
      </c>
      <c r="AJ20" s="71">
        <v>0.105</v>
      </c>
      <c r="AK20" s="71">
        <v>0.125</v>
      </c>
      <c r="AL20" s="71">
        <v>9.5000000000000001E-2</v>
      </c>
      <c r="AM20" s="71">
        <v>1.4999999999999999E-2</v>
      </c>
    </row>
    <row r="21" spans="2:39">
      <c r="B21" s="426"/>
      <c r="C21" s="392" t="s">
        <v>67</v>
      </c>
      <c r="D21" s="68">
        <v>28</v>
      </c>
      <c r="E21" s="68">
        <v>20</v>
      </c>
      <c r="F21" s="68">
        <v>18</v>
      </c>
      <c r="G21" s="68">
        <v>13</v>
      </c>
      <c r="H21" s="68">
        <v>121</v>
      </c>
      <c r="I21" s="68">
        <v>18</v>
      </c>
      <c r="K21" s="68">
        <v>23</v>
      </c>
      <c r="L21" s="68">
        <v>25</v>
      </c>
      <c r="M21" s="68">
        <v>27</v>
      </c>
      <c r="N21" s="68">
        <v>14</v>
      </c>
      <c r="O21" s="68">
        <v>98</v>
      </c>
      <c r="P21" s="68">
        <v>15</v>
      </c>
      <c r="R21" s="68">
        <v>24</v>
      </c>
      <c r="S21" s="68">
        <v>33</v>
      </c>
      <c r="T21" s="68">
        <v>24</v>
      </c>
      <c r="U21" s="68">
        <v>22</v>
      </c>
      <c r="V21" s="68">
        <v>68</v>
      </c>
      <c r="W21" s="68">
        <v>13</v>
      </c>
      <c r="Y21" s="68">
        <v>31</v>
      </c>
      <c r="Z21" s="68">
        <v>35</v>
      </c>
      <c r="AA21" s="68">
        <v>21</v>
      </c>
      <c r="AB21" s="68">
        <v>21</v>
      </c>
      <c r="AC21" s="68">
        <v>52</v>
      </c>
      <c r="AD21" s="68">
        <v>15</v>
      </c>
      <c r="AE21" s="68">
        <v>12</v>
      </c>
      <c r="AG21" s="68">
        <v>31</v>
      </c>
      <c r="AH21" s="68">
        <v>29</v>
      </c>
      <c r="AI21" s="68">
        <v>30</v>
      </c>
      <c r="AJ21" s="68">
        <v>19</v>
      </c>
      <c r="AK21" s="68">
        <v>34</v>
      </c>
      <c r="AL21" s="68">
        <v>27</v>
      </c>
      <c r="AM21" s="68">
        <v>13</v>
      </c>
    </row>
    <row r="22" spans="2:39">
      <c r="B22" s="426"/>
      <c r="C22" s="390"/>
      <c r="D22" s="71">
        <v>0.12844036697247699</v>
      </c>
      <c r="E22" s="71">
        <v>9.1743119266054995E-2</v>
      </c>
      <c r="F22" s="71">
        <v>8.2568807339449504E-2</v>
      </c>
      <c r="G22" s="71">
        <v>5.9633027522935797E-2</v>
      </c>
      <c r="H22" s="71">
        <v>0.55504587155963303</v>
      </c>
      <c r="I22" s="71">
        <v>8.2568807339449504E-2</v>
      </c>
      <c r="K22" s="71">
        <v>0.113861386138614</v>
      </c>
      <c r="L22" s="71">
        <v>0.123762376237624</v>
      </c>
      <c r="M22" s="71">
        <v>0.133663366336634</v>
      </c>
      <c r="N22" s="71">
        <v>6.9306930693069299E-2</v>
      </c>
      <c r="O22" s="71">
        <v>0.48514851485148502</v>
      </c>
      <c r="P22" s="71">
        <v>7.4257425742574296E-2</v>
      </c>
      <c r="R22" s="71">
        <v>0.13043478260869601</v>
      </c>
      <c r="S22" s="71">
        <v>0.17934782608695701</v>
      </c>
      <c r="T22" s="71">
        <v>0.13043478260869601</v>
      </c>
      <c r="U22" s="71">
        <v>0.119565217391304</v>
      </c>
      <c r="V22" s="71">
        <v>0.36956521739130399</v>
      </c>
      <c r="W22" s="71">
        <v>7.0652173913043501E-2</v>
      </c>
      <c r="Y22" s="71">
        <v>0.16577540106951899</v>
      </c>
      <c r="Z22" s="71">
        <v>0.18716577540106999</v>
      </c>
      <c r="AA22" s="71">
        <v>0.11229946524064199</v>
      </c>
      <c r="AB22" s="71">
        <v>0.11229946524064199</v>
      </c>
      <c r="AC22" s="71">
        <v>0.27807486631015998</v>
      </c>
      <c r="AD22" s="71">
        <v>8.0213903743315496E-2</v>
      </c>
      <c r="AE22" s="71">
        <v>6.4171122994652399E-2</v>
      </c>
      <c r="AG22" s="71">
        <v>0.16939890710382499</v>
      </c>
      <c r="AH22" s="71">
        <v>0.15846994535519099</v>
      </c>
      <c r="AI22" s="71">
        <v>0.16393442622950799</v>
      </c>
      <c r="AJ22" s="71">
        <v>0.103825136612022</v>
      </c>
      <c r="AK22" s="71">
        <v>0.185792349726776</v>
      </c>
      <c r="AL22" s="71">
        <v>0.14754098360655701</v>
      </c>
      <c r="AM22" s="71">
        <v>7.10382513661202E-2</v>
      </c>
    </row>
    <row r="23" spans="2:39">
      <c r="B23" s="426"/>
      <c r="C23" s="392" t="s">
        <v>68</v>
      </c>
      <c r="D23" s="68">
        <v>22</v>
      </c>
      <c r="E23" s="68">
        <v>17</v>
      </c>
      <c r="F23" s="68">
        <v>12</v>
      </c>
      <c r="G23" s="68">
        <v>11</v>
      </c>
      <c r="H23" s="68">
        <v>123</v>
      </c>
      <c r="I23" s="68">
        <v>25</v>
      </c>
      <c r="K23" s="68">
        <v>18</v>
      </c>
      <c r="L23" s="68">
        <v>18</v>
      </c>
      <c r="M23" s="68">
        <v>12</v>
      </c>
      <c r="N23" s="68">
        <v>10</v>
      </c>
      <c r="O23" s="68">
        <v>117</v>
      </c>
      <c r="P23" s="68">
        <v>17</v>
      </c>
      <c r="R23" s="68">
        <v>13</v>
      </c>
      <c r="S23" s="68">
        <v>21</v>
      </c>
      <c r="T23" s="68">
        <v>34</v>
      </c>
      <c r="U23" s="68">
        <v>25</v>
      </c>
      <c r="V23" s="68">
        <v>86</v>
      </c>
      <c r="W23" s="68">
        <v>18</v>
      </c>
      <c r="Y23" s="68">
        <v>14</v>
      </c>
      <c r="Z23" s="68">
        <v>30</v>
      </c>
      <c r="AA23" s="68">
        <v>13</v>
      </c>
      <c r="AB23" s="68">
        <v>26</v>
      </c>
      <c r="AC23" s="68">
        <v>61</v>
      </c>
      <c r="AD23" s="68">
        <v>35</v>
      </c>
      <c r="AE23" s="68">
        <v>21</v>
      </c>
      <c r="AG23" s="68">
        <v>20</v>
      </c>
      <c r="AH23" s="68">
        <v>24</v>
      </c>
      <c r="AI23" s="68">
        <v>20</v>
      </c>
      <c r="AJ23" s="68">
        <v>15</v>
      </c>
      <c r="AK23" s="68">
        <v>42</v>
      </c>
      <c r="AL23" s="68">
        <v>29</v>
      </c>
      <c r="AM23" s="68">
        <v>22</v>
      </c>
    </row>
    <row r="24" spans="2:39">
      <c r="B24" s="426"/>
      <c r="C24" s="390"/>
      <c r="D24" s="71">
        <v>0.104761904761905</v>
      </c>
      <c r="E24" s="71">
        <v>8.0952380952380901E-2</v>
      </c>
      <c r="F24" s="71">
        <v>5.7142857142857099E-2</v>
      </c>
      <c r="G24" s="71">
        <v>5.2380952380952403E-2</v>
      </c>
      <c r="H24" s="71">
        <v>0.58571428571428596</v>
      </c>
      <c r="I24" s="71">
        <v>0.119047619047619</v>
      </c>
      <c r="K24" s="71">
        <v>9.375E-2</v>
      </c>
      <c r="L24" s="71">
        <v>9.375E-2</v>
      </c>
      <c r="M24" s="71">
        <v>6.25E-2</v>
      </c>
      <c r="N24" s="71">
        <v>5.2083333333333301E-2</v>
      </c>
      <c r="O24" s="71">
        <v>0.609375</v>
      </c>
      <c r="P24" s="71">
        <v>8.8541666666666699E-2</v>
      </c>
      <c r="R24" s="71">
        <v>6.5989847715736002E-2</v>
      </c>
      <c r="S24" s="71">
        <v>0.10659898477157401</v>
      </c>
      <c r="T24" s="71">
        <v>0.17258883248731</v>
      </c>
      <c r="U24" s="71">
        <v>0.12690355329949199</v>
      </c>
      <c r="V24" s="71">
        <v>0.43654822335025401</v>
      </c>
      <c r="W24" s="71">
        <v>9.13705583756345E-2</v>
      </c>
      <c r="Y24" s="71">
        <v>7.0000000000000007E-2</v>
      </c>
      <c r="Z24" s="71">
        <v>0.15</v>
      </c>
      <c r="AA24" s="71">
        <v>6.5000000000000002E-2</v>
      </c>
      <c r="AB24" s="71">
        <v>0.13</v>
      </c>
      <c r="AC24" s="71">
        <v>0.30499999999999999</v>
      </c>
      <c r="AD24" s="71">
        <v>0.17499999999999999</v>
      </c>
      <c r="AE24" s="71">
        <v>0.105</v>
      </c>
      <c r="AG24" s="71">
        <v>0.116279069767442</v>
      </c>
      <c r="AH24" s="71">
        <v>0.13953488372093001</v>
      </c>
      <c r="AI24" s="71">
        <v>0.116279069767442</v>
      </c>
      <c r="AJ24" s="71">
        <v>8.7209302325581398E-2</v>
      </c>
      <c r="AK24" s="71">
        <v>0.24418604651162801</v>
      </c>
      <c r="AL24" s="71">
        <v>0.168604651162791</v>
      </c>
      <c r="AM24" s="71">
        <v>0.127906976744186</v>
      </c>
    </row>
    <row r="25" spans="2:39">
      <c r="B25" s="426"/>
      <c r="C25" s="392" t="s">
        <v>69</v>
      </c>
      <c r="D25" s="68">
        <v>2</v>
      </c>
      <c r="E25" s="68">
        <v>2</v>
      </c>
      <c r="F25" s="68">
        <v>4</v>
      </c>
      <c r="G25" s="68">
        <v>4</v>
      </c>
      <c r="H25" s="68">
        <v>43</v>
      </c>
      <c r="I25" s="68">
        <v>17</v>
      </c>
      <c r="K25" s="68">
        <v>3</v>
      </c>
      <c r="L25" s="68">
        <v>8</v>
      </c>
      <c r="M25" s="68">
        <v>1</v>
      </c>
      <c r="N25" s="68">
        <v>5</v>
      </c>
      <c r="O25" s="68">
        <v>40</v>
      </c>
      <c r="P25" s="68">
        <v>6</v>
      </c>
      <c r="R25" s="68">
        <v>6</v>
      </c>
      <c r="S25" s="68">
        <v>6</v>
      </c>
      <c r="T25" s="68">
        <v>9</v>
      </c>
      <c r="U25" s="68">
        <v>5</v>
      </c>
      <c r="V25" s="68">
        <v>56</v>
      </c>
      <c r="W25" s="68">
        <v>12</v>
      </c>
      <c r="Y25" s="68">
        <v>3</v>
      </c>
      <c r="Z25" s="68">
        <v>2</v>
      </c>
      <c r="AA25" s="68">
        <v>9</v>
      </c>
      <c r="AB25" s="68">
        <v>5</v>
      </c>
      <c r="AC25" s="68">
        <v>24</v>
      </c>
      <c r="AD25" s="68">
        <v>17</v>
      </c>
      <c r="AE25" s="68">
        <v>19</v>
      </c>
      <c r="AG25" s="68">
        <v>7</v>
      </c>
      <c r="AH25" s="68">
        <v>2</v>
      </c>
      <c r="AI25" s="68">
        <v>9</v>
      </c>
      <c r="AJ25" s="68">
        <v>8</v>
      </c>
      <c r="AK25" s="68">
        <v>25</v>
      </c>
      <c r="AL25" s="68">
        <v>10</v>
      </c>
      <c r="AM25" s="68">
        <v>16</v>
      </c>
    </row>
    <row r="26" spans="2:39">
      <c r="B26" s="426"/>
      <c r="C26" s="390"/>
      <c r="D26" s="71">
        <v>2.7777777777777801E-2</v>
      </c>
      <c r="E26" s="71">
        <v>2.7777777777777801E-2</v>
      </c>
      <c r="F26" s="71">
        <v>5.5555555555555601E-2</v>
      </c>
      <c r="G26" s="71">
        <v>5.5555555555555601E-2</v>
      </c>
      <c r="H26" s="71">
        <v>0.59722222222222199</v>
      </c>
      <c r="I26" s="71">
        <v>0.23611111111111099</v>
      </c>
      <c r="K26" s="71">
        <v>4.7619047619047603E-2</v>
      </c>
      <c r="L26" s="71">
        <v>0.126984126984127</v>
      </c>
      <c r="M26" s="71">
        <v>1.58730158730159E-2</v>
      </c>
      <c r="N26" s="71">
        <v>7.9365079365079402E-2</v>
      </c>
      <c r="O26" s="71">
        <v>0.634920634920635</v>
      </c>
      <c r="P26" s="71">
        <v>9.5238095238095205E-2</v>
      </c>
      <c r="R26" s="71">
        <v>6.3829787234042604E-2</v>
      </c>
      <c r="S26" s="71">
        <v>6.3829787234042604E-2</v>
      </c>
      <c r="T26" s="71">
        <v>9.5744680851063801E-2</v>
      </c>
      <c r="U26" s="71">
        <v>5.31914893617021E-2</v>
      </c>
      <c r="V26" s="71">
        <v>0.59574468085106402</v>
      </c>
      <c r="W26" s="71">
        <v>0.12765957446808501</v>
      </c>
      <c r="Y26" s="71">
        <v>3.7974683544303799E-2</v>
      </c>
      <c r="Z26" s="71">
        <v>2.53164556962025E-2</v>
      </c>
      <c r="AA26" s="71">
        <v>0.113924050632911</v>
      </c>
      <c r="AB26" s="71">
        <v>6.3291139240506306E-2</v>
      </c>
      <c r="AC26" s="71">
        <v>0.30379746835443</v>
      </c>
      <c r="AD26" s="71">
        <v>0.215189873417722</v>
      </c>
      <c r="AE26" s="71">
        <v>0.240506329113924</v>
      </c>
      <c r="AG26" s="71">
        <v>9.0909090909090898E-2</v>
      </c>
      <c r="AH26" s="71">
        <v>2.5974025974026E-2</v>
      </c>
      <c r="AI26" s="71">
        <v>0.11688311688311701</v>
      </c>
      <c r="AJ26" s="71">
        <v>0.103896103896104</v>
      </c>
      <c r="AK26" s="71">
        <v>0.32467532467532501</v>
      </c>
      <c r="AL26" s="71">
        <v>0.12987012987013</v>
      </c>
      <c r="AM26" s="71">
        <v>0.207792207792208</v>
      </c>
    </row>
    <row r="27" spans="2:39">
      <c r="B27" s="426"/>
      <c r="C27" s="392" t="s">
        <v>70</v>
      </c>
      <c r="D27" s="68">
        <v>1</v>
      </c>
      <c r="E27" s="68">
        <v>2</v>
      </c>
      <c r="F27" s="68">
        <v>1</v>
      </c>
      <c r="G27" s="68">
        <v>3</v>
      </c>
      <c r="H27" s="68">
        <v>147</v>
      </c>
      <c r="I27" s="68">
        <v>78</v>
      </c>
      <c r="K27" s="68">
        <v>1</v>
      </c>
      <c r="L27" s="68">
        <v>1</v>
      </c>
      <c r="M27" s="68">
        <v>3</v>
      </c>
      <c r="N27" s="68">
        <v>5</v>
      </c>
      <c r="O27" s="68">
        <v>128</v>
      </c>
      <c r="P27" s="68">
        <v>69</v>
      </c>
      <c r="R27" s="68">
        <v>3</v>
      </c>
      <c r="S27" s="68">
        <v>5</v>
      </c>
      <c r="T27" s="68">
        <v>1</v>
      </c>
      <c r="U27" s="68">
        <v>5</v>
      </c>
      <c r="V27" s="68">
        <v>122</v>
      </c>
      <c r="W27" s="68">
        <v>70</v>
      </c>
      <c r="Y27" s="68">
        <v>3</v>
      </c>
      <c r="Z27" s="68">
        <v>5</v>
      </c>
      <c r="AA27" s="68">
        <v>5</v>
      </c>
      <c r="AB27" s="68">
        <v>4</v>
      </c>
      <c r="AC27" s="68">
        <v>79</v>
      </c>
      <c r="AD27" s="68">
        <v>26</v>
      </c>
      <c r="AE27" s="68">
        <v>105</v>
      </c>
      <c r="AG27" s="68">
        <v>3</v>
      </c>
      <c r="AH27" s="68">
        <v>8</v>
      </c>
      <c r="AI27" s="68">
        <v>6</v>
      </c>
      <c r="AJ27" s="68">
        <v>8</v>
      </c>
      <c r="AK27" s="68">
        <v>81</v>
      </c>
      <c r="AL27" s="68">
        <v>38</v>
      </c>
      <c r="AM27" s="68">
        <v>100</v>
      </c>
    </row>
    <row r="28" spans="2:39">
      <c r="B28" s="427"/>
      <c r="C28" s="390"/>
      <c r="D28" s="72">
        <v>4.3103448275862103E-3</v>
      </c>
      <c r="E28" s="72">
        <v>8.6206896551724102E-3</v>
      </c>
      <c r="F28" s="72">
        <v>4.3103448275862103E-3</v>
      </c>
      <c r="G28" s="71">
        <v>1.29310344827586E-2</v>
      </c>
      <c r="H28" s="71">
        <v>0.63362068965517204</v>
      </c>
      <c r="I28" s="71">
        <v>0.33620689655172398</v>
      </c>
      <c r="K28" s="72">
        <v>4.8309178743961402E-3</v>
      </c>
      <c r="L28" s="72">
        <v>4.8309178743961402E-3</v>
      </c>
      <c r="M28" s="71">
        <v>1.4492753623188401E-2</v>
      </c>
      <c r="N28" s="71">
        <v>2.41545893719807E-2</v>
      </c>
      <c r="O28" s="71">
        <v>0.61835748792270495</v>
      </c>
      <c r="P28" s="71">
        <v>0.33333333333333298</v>
      </c>
      <c r="R28" s="71">
        <v>1.45631067961165E-2</v>
      </c>
      <c r="S28" s="71">
        <v>2.4271844660194199E-2</v>
      </c>
      <c r="T28" s="72">
        <v>4.8543689320388397E-3</v>
      </c>
      <c r="U28" s="71">
        <v>2.4271844660194199E-2</v>
      </c>
      <c r="V28" s="71">
        <v>0.59223300970873805</v>
      </c>
      <c r="W28" s="71">
        <v>0.33980582524271802</v>
      </c>
      <c r="Y28" s="71">
        <v>1.3215859030837E-2</v>
      </c>
      <c r="Z28" s="71">
        <v>2.2026431718061699E-2</v>
      </c>
      <c r="AA28" s="71">
        <v>2.2026431718061699E-2</v>
      </c>
      <c r="AB28" s="71">
        <v>1.7621145374449299E-2</v>
      </c>
      <c r="AC28" s="71">
        <v>0.34801762114537399</v>
      </c>
      <c r="AD28" s="71">
        <v>0.114537444933921</v>
      </c>
      <c r="AE28" s="71">
        <v>0.46255506607929497</v>
      </c>
      <c r="AG28" s="71">
        <v>1.2295081967213101E-2</v>
      </c>
      <c r="AH28" s="71">
        <v>3.2786885245901599E-2</v>
      </c>
      <c r="AI28" s="71">
        <v>2.4590163934426201E-2</v>
      </c>
      <c r="AJ28" s="71">
        <v>3.2786885245901599E-2</v>
      </c>
      <c r="AK28" s="71">
        <v>0.33196721311475402</v>
      </c>
      <c r="AL28" s="71">
        <v>0.15573770491803299</v>
      </c>
      <c r="AM28" s="71">
        <v>0.409836065573771</v>
      </c>
    </row>
    <row r="29" spans="2:39">
      <c r="B29" s="2"/>
      <c r="C29" s="59"/>
      <c r="D29" s="65"/>
      <c r="K29" s="65"/>
      <c r="R29" s="65"/>
      <c r="Y29" s="65"/>
      <c r="AG29" s="65"/>
    </row>
    <row r="30" spans="2:39">
      <c r="B30" s="423" t="s">
        <v>72</v>
      </c>
      <c r="C30" s="391" t="s">
        <v>73</v>
      </c>
      <c r="D30" s="68">
        <v>21</v>
      </c>
      <c r="E30" s="68">
        <v>21</v>
      </c>
      <c r="F30" s="68">
        <v>24</v>
      </c>
      <c r="G30" s="68">
        <v>20</v>
      </c>
      <c r="H30" s="68">
        <v>196</v>
      </c>
      <c r="I30" s="68">
        <v>84</v>
      </c>
      <c r="K30" s="68">
        <v>24</v>
      </c>
      <c r="L30" s="68">
        <v>25</v>
      </c>
      <c r="M30" s="68">
        <v>43</v>
      </c>
      <c r="N30" s="68">
        <v>27</v>
      </c>
      <c r="O30" s="68">
        <v>147</v>
      </c>
      <c r="P30" s="68">
        <v>75</v>
      </c>
      <c r="R30" s="68">
        <v>32</v>
      </c>
      <c r="S30" s="68">
        <v>28</v>
      </c>
      <c r="T30" s="68">
        <v>29</v>
      </c>
      <c r="U30" s="68">
        <v>24</v>
      </c>
      <c r="V30" s="68">
        <v>143</v>
      </c>
      <c r="W30" s="68">
        <v>71</v>
      </c>
      <c r="Y30" s="68">
        <v>32</v>
      </c>
      <c r="Z30" s="68">
        <v>29</v>
      </c>
      <c r="AA30" s="68">
        <v>21</v>
      </c>
      <c r="AB30" s="68">
        <v>15</v>
      </c>
      <c r="AC30" s="68">
        <v>82</v>
      </c>
      <c r="AD30" s="68">
        <v>32</v>
      </c>
      <c r="AE30" s="68">
        <v>103</v>
      </c>
      <c r="AG30" s="68">
        <v>31</v>
      </c>
      <c r="AH30" s="68">
        <v>21</v>
      </c>
      <c r="AI30" s="68">
        <v>30</v>
      </c>
      <c r="AJ30" s="68">
        <v>14</v>
      </c>
      <c r="AK30" s="68">
        <v>49</v>
      </c>
      <c r="AL30" s="68">
        <v>42</v>
      </c>
      <c r="AM30" s="68">
        <v>47</v>
      </c>
    </row>
    <row r="31" spans="2:39">
      <c r="B31" s="423"/>
      <c r="C31" s="390"/>
      <c r="D31" s="71">
        <v>5.7377049180327898E-2</v>
      </c>
      <c r="E31" s="71">
        <v>5.7377049180327898E-2</v>
      </c>
      <c r="F31" s="71">
        <v>6.5573770491803296E-2</v>
      </c>
      <c r="G31" s="71">
        <v>5.4644808743169397E-2</v>
      </c>
      <c r="H31" s="71">
        <v>0.53551912568306004</v>
      </c>
      <c r="I31" s="71">
        <v>0.22950819672131101</v>
      </c>
      <c r="K31" s="71">
        <v>7.0381231671554204E-2</v>
      </c>
      <c r="L31" s="71">
        <v>7.3313782991202295E-2</v>
      </c>
      <c r="M31" s="71">
        <v>0.12609970674486801</v>
      </c>
      <c r="N31" s="71">
        <v>7.9178885630498505E-2</v>
      </c>
      <c r="O31" s="71">
        <v>0.43108504398827002</v>
      </c>
      <c r="P31" s="71">
        <v>0.21994134897360701</v>
      </c>
      <c r="R31" s="71">
        <v>9.7859327217125397E-2</v>
      </c>
      <c r="S31" s="71">
        <v>8.5626911314984705E-2</v>
      </c>
      <c r="T31" s="71">
        <v>8.8685015290519906E-2</v>
      </c>
      <c r="U31" s="71">
        <v>7.3394495412843999E-2</v>
      </c>
      <c r="V31" s="71">
        <v>0.437308868501529</v>
      </c>
      <c r="W31" s="71">
        <v>0.21712538226299699</v>
      </c>
      <c r="Y31" s="71">
        <v>0.101910828025478</v>
      </c>
      <c r="Z31" s="71">
        <v>9.2356687898089193E-2</v>
      </c>
      <c r="AA31" s="71">
        <v>6.6878980891719703E-2</v>
      </c>
      <c r="AB31" s="71">
        <v>4.7770700636942699E-2</v>
      </c>
      <c r="AC31" s="71">
        <v>0.26114649681528701</v>
      </c>
      <c r="AD31" s="71">
        <v>0.101910828025478</v>
      </c>
      <c r="AE31" s="71">
        <v>0.32802547770700602</v>
      </c>
      <c r="AG31" s="71">
        <v>0.13247863247863201</v>
      </c>
      <c r="AH31" s="71">
        <v>8.9743589743589702E-2</v>
      </c>
      <c r="AI31" s="71">
        <v>0.128205128205128</v>
      </c>
      <c r="AJ31" s="71">
        <v>5.9829059829059797E-2</v>
      </c>
      <c r="AK31" s="71">
        <v>0.20940170940170899</v>
      </c>
      <c r="AL31" s="71">
        <v>0.17948717948717899</v>
      </c>
      <c r="AM31" s="71">
        <v>0.200854700854701</v>
      </c>
    </row>
    <row r="32" spans="2:39">
      <c r="B32" s="423"/>
      <c r="C32" s="392" t="s">
        <v>74</v>
      </c>
      <c r="D32" s="68">
        <v>10</v>
      </c>
      <c r="E32" s="68">
        <v>10</v>
      </c>
      <c r="F32" s="68">
        <v>12</v>
      </c>
      <c r="G32" s="68">
        <v>24</v>
      </c>
      <c r="H32" s="68">
        <v>236</v>
      </c>
      <c r="I32" s="68">
        <v>62</v>
      </c>
      <c r="K32" s="68">
        <v>10</v>
      </c>
      <c r="L32" s="68">
        <v>13</v>
      </c>
      <c r="M32" s="68">
        <v>22</v>
      </c>
      <c r="N32" s="68">
        <v>33</v>
      </c>
      <c r="O32" s="68">
        <v>210</v>
      </c>
      <c r="P32" s="68">
        <v>38</v>
      </c>
      <c r="R32" s="68">
        <v>17</v>
      </c>
      <c r="S32" s="68">
        <v>25</v>
      </c>
      <c r="T32" s="68">
        <v>35</v>
      </c>
      <c r="U32" s="68">
        <v>32</v>
      </c>
      <c r="V32" s="68">
        <v>189</v>
      </c>
      <c r="W32" s="68">
        <v>37</v>
      </c>
      <c r="Y32" s="68">
        <v>19</v>
      </c>
      <c r="Z32" s="68">
        <v>32</v>
      </c>
      <c r="AA32" s="68">
        <v>34</v>
      </c>
      <c r="AB32" s="68">
        <v>31</v>
      </c>
      <c r="AC32" s="68">
        <v>117</v>
      </c>
      <c r="AD32" s="68">
        <v>57</v>
      </c>
      <c r="AE32" s="68">
        <v>49</v>
      </c>
      <c r="AG32" s="68">
        <v>17</v>
      </c>
      <c r="AH32" s="68">
        <v>22</v>
      </c>
      <c r="AI32" s="68">
        <v>28</v>
      </c>
      <c r="AJ32" s="68">
        <v>27</v>
      </c>
      <c r="AK32" s="68">
        <v>91</v>
      </c>
      <c r="AL32" s="68">
        <v>46</v>
      </c>
      <c r="AM32" s="68">
        <v>65</v>
      </c>
    </row>
    <row r="33" spans="2:39" ht="15.75" customHeight="1">
      <c r="B33" s="423"/>
      <c r="C33" s="390"/>
      <c r="D33" s="71">
        <v>2.82485875706215E-2</v>
      </c>
      <c r="E33" s="71">
        <v>2.82485875706215E-2</v>
      </c>
      <c r="F33" s="71">
        <v>3.3898305084745797E-2</v>
      </c>
      <c r="G33" s="71">
        <v>6.7796610169491497E-2</v>
      </c>
      <c r="H33" s="71">
        <v>0.66666666666666696</v>
      </c>
      <c r="I33" s="71">
        <v>0.17514124293785299</v>
      </c>
      <c r="K33" s="71">
        <v>3.0674846625766899E-2</v>
      </c>
      <c r="L33" s="71">
        <v>3.9877300613496897E-2</v>
      </c>
      <c r="M33" s="71">
        <v>6.7484662576687102E-2</v>
      </c>
      <c r="N33" s="71">
        <v>0.10122699386503101</v>
      </c>
      <c r="O33" s="71">
        <v>0.64417177914110402</v>
      </c>
      <c r="P33" s="71">
        <v>0.11656441717791401</v>
      </c>
      <c r="R33" s="71">
        <v>5.0746268656716401E-2</v>
      </c>
      <c r="S33" s="71">
        <v>7.4626865671641798E-2</v>
      </c>
      <c r="T33" s="71">
        <v>0.104477611940299</v>
      </c>
      <c r="U33" s="71">
        <v>9.5522388059701493E-2</v>
      </c>
      <c r="V33" s="71">
        <v>0.56417910447761199</v>
      </c>
      <c r="W33" s="71">
        <v>0.11044776119403001</v>
      </c>
      <c r="Y33" s="71">
        <v>5.6047197640118E-2</v>
      </c>
      <c r="Z33" s="71">
        <v>9.4395280235988199E-2</v>
      </c>
      <c r="AA33" s="71">
        <v>0.100294985250737</v>
      </c>
      <c r="AB33" s="71">
        <v>9.1445427728613596E-2</v>
      </c>
      <c r="AC33" s="71">
        <v>0.34513274336283201</v>
      </c>
      <c r="AD33" s="71">
        <v>0.16814159292035399</v>
      </c>
      <c r="AE33" s="71">
        <v>0.144542772861357</v>
      </c>
      <c r="AG33" s="71">
        <v>5.7432432432432401E-2</v>
      </c>
      <c r="AH33" s="71">
        <v>7.4324324324324301E-2</v>
      </c>
      <c r="AI33" s="71">
        <v>9.45945945945946E-2</v>
      </c>
      <c r="AJ33" s="71">
        <v>9.12162162162162E-2</v>
      </c>
      <c r="AK33" s="71">
        <v>0.30743243243243201</v>
      </c>
      <c r="AL33" s="71">
        <v>0.15540540540540501</v>
      </c>
      <c r="AM33" s="71">
        <v>0.21959459459459499</v>
      </c>
    </row>
    <row r="34" spans="2:39" ht="15.75" customHeight="1">
      <c r="B34" s="423"/>
      <c r="C34" s="392" t="s">
        <v>75</v>
      </c>
      <c r="D34" s="68">
        <v>65</v>
      </c>
      <c r="E34" s="68">
        <v>48</v>
      </c>
      <c r="F34" s="68">
        <v>45</v>
      </c>
      <c r="G34" s="68">
        <v>38</v>
      </c>
      <c r="H34" s="68">
        <v>168</v>
      </c>
      <c r="I34" s="68">
        <v>24</v>
      </c>
      <c r="K34" s="68">
        <v>52</v>
      </c>
      <c r="L34" s="68">
        <v>66</v>
      </c>
      <c r="M34" s="68">
        <v>48</v>
      </c>
      <c r="N34" s="68">
        <v>36</v>
      </c>
      <c r="O34" s="68">
        <v>134</v>
      </c>
      <c r="P34" s="68">
        <v>11</v>
      </c>
      <c r="R34" s="68">
        <v>76</v>
      </c>
      <c r="S34" s="68">
        <v>67</v>
      </c>
      <c r="T34" s="68">
        <v>63</v>
      </c>
      <c r="U34" s="68">
        <v>39</v>
      </c>
      <c r="V34" s="68">
        <v>97</v>
      </c>
      <c r="W34" s="68">
        <v>16</v>
      </c>
      <c r="Y34" s="68">
        <v>64</v>
      </c>
      <c r="Z34" s="68">
        <v>73</v>
      </c>
      <c r="AA34" s="68">
        <v>57</v>
      </c>
      <c r="AB34" s="68">
        <v>41</v>
      </c>
      <c r="AC34" s="68">
        <v>74</v>
      </c>
      <c r="AD34" s="68">
        <v>42</v>
      </c>
      <c r="AE34" s="68">
        <v>19</v>
      </c>
      <c r="AG34" s="68">
        <v>67</v>
      </c>
      <c r="AH34" s="68">
        <v>67</v>
      </c>
      <c r="AI34" s="68">
        <v>49</v>
      </c>
      <c r="AJ34" s="68">
        <v>38</v>
      </c>
      <c r="AK34" s="68">
        <v>69</v>
      </c>
      <c r="AL34" s="68">
        <v>48</v>
      </c>
      <c r="AM34" s="68">
        <v>37</v>
      </c>
    </row>
    <row r="35" spans="2:39">
      <c r="B35" s="423"/>
      <c r="C35" s="390"/>
      <c r="D35" s="71">
        <v>0.167525773195876</v>
      </c>
      <c r="E35" s="71">
        <v>0.123711340206186</v>
      </c>
      <c r="F35" s="71">
        <v>0.115979381443299</v>
      </c>
      <c r="G35" s="71">
        <v>9.7938144329896906E-2</v>
      </c>
      <c r="H35" s="71">
        <v>0.43298969072165</v>
      </c>
      <c r="I35" s="71">
        <v>6.18556701030928E-2</v>
      </c>
      <c r="K35" s="71">
        <v>0.14985590778098001</v>
      </c>
      <c r="L35" s="71">
        <v>0.190201729106628</v>
      </c>
      <c r="M35" s="71">
        <v>0.13832853025936601</v>
      </c>
      <c r="N35" s="71">
        <v>0.103746397694525</v>
      </c>
      <c r="O35" s="71">
        <v>0.38616714697406301</v>
      </c>
      <c r="P35" s="71">
        <v>3.1700288184438E-2</v>
      </c>
      <c r="R35" s="71">
        <v>0.212290502793296</v>
      </c>
      <c r="S35" s="71">
        <v>0.18715083798882701</v>
      </c>
      <c r="T35" s="71">
        <v>0.17597765363128501</v>
      </c>
      <c r="U35" s="71">
        <v>0.108938547486034</v>
      </c>
      <c r="V35" s="71">
        <v>0.27094972067039103</v>
      </c>
      <c r="W35" s="71">
        <v>4.4692737430167599E-2</v>
      </c>
      <c r="Y35" s="71">
        <v>0.17297297297297301</v>
      </c>
      <c r="Z35" s="71">
        <v>0.197297297297297</v>
      </c>
      <c r="AA35" s="71">
        <v>0.15405405405405401</v>
      </c>
      <c r="AB35" s="71">
        <v>0.110810810810811</v>
      </c>
      <c r="AC35" s="71">
        <v>0.2</v>
      </c>
      <c r="AD35" s="71">
        <v>0.11351351351351401</v>
      </c>
      <c r="AE35" s="71">
        <v>5.1351351351351403E-2</v>
      </c>
      <c r="AG35" s="71">
        <v>0.178666666666667</v>
      </c>
      <c r="AH35" s="71">
        <v>0.178666666666667</v>
      </c>
      <c r="AI35" s="71">
        <v>0.13066666666666699</v>
      </c>
      <c r="AJ35" s="71">
        <v>0.101333333333333</v>
      </c>
      <c r="AK35" s="71">
        <v>0.184</v>
      </c>
      <c r="AL35" s="71">
        <v>0.128</v>
      </c>
      <c r="AM35" s="71">
        <v>9.8666666666666694E-2</v>
      </c>
    </row>
    <row r="36" spans="2:39">
      <c r="B36" s="423"/>
      <c r="C36" s="392" t="s">
        <v>76</v>
      </c>
      <c r="D36" s="68">
        <v>39</v>
      </c>
      <c r="E36" s="68">
        <v>25</v>
      </c>
      <c r="F36" s="68">
        <v>12</v>
      </c>
      <c r="G36" s="68">
        <v>10</v>
      </c>
      <c r="H36" s="68">
        <v>30</v>
      </c>
      <c r="I36" s="68">
        <v>4</v>
      </c>
      <c r="K36" s="68">
        <v>38</v>
      </c>
      <c r="L36" s="68">
        <v>26</v>
      </c>
      <c r="M36" s="68">
        <v>14</v>
      </c>
      <c r="N36" s="68">
        <v>6</v>
      </c>
      <c r="O36" s="68">
        <v>27</v>
      </c>
      <c r="P36" s="68">
        <v>1</v>
      </c>
      <c r="R36" s="68">
        <v>38</v>
      </c>
      <c r="S36" s="68">
        <v>25</v>
      </c>
      <c r="T36" s="68">
        <v>17</v>
      </c>
      <c r="U36" s="68">
        <v>12</v>
      </c>
      <c r="V36" s="68">
        <v>18</v>
      </c>
      <c r="W36" s="68">
        <v>6</v>
      </c>
      <c r="Y36" s="68">
        <v>42</v>
      </c>
      <c r="Z36" s="68">
        <v>34</v>
      </c>
      <c r="AA36" s="68">
        <v>12</v>
      </c>
      <c r="AB36" s="68">
        <v>7</v>
      </c>
      <c r="AC36" s="68">
        <v>9</v>
      </c>
      <c r="AD36" s="68">
        <v>5</v>
      </c>
      <c r="AE36" s="68">
        <v>5</v>
      </c>
      <c r="AG36" s="68">
        <v>56</v>
      </c>
      <c r="AH36" s="68">
        <v>41</v>
      </c>
      <c r="AI36" s="68">
        <v>28</v>
      </c>
      <c r="AJ36" s="68">
        <v>14</v>
      </c>
      <c r="AK36" s="68">
        <v>12</v>
      </c>
      <c r="AL36" s="68">
        <v>18</v>
      </c>
      <c r="AM36" s="68">
        <v>5</v>
      </c>
    </row>
    <row r="37" spans="2:39">
      <c r="B37" s="423"/>
      <c r="C37" s="391"/>
      <c r="D37" s="71">
        <v>0.32500000000000001</v>
      </c>
      <c r="E37" s="71">
        <v>0.20833333333333301</v>
      </c>
      <c r="F37" s="71">
        <v>0.1</v>
      </c>
      <c r="G37" s="71">
        <v>8.3333333333333301E-2</v>
      </c>
      <c r="H37" s="71">
        <v>0.25</v>
      </c>
      <c r="I37" s="71">
        <v>3.3333333333333298E-2</v>
      </c>
      <c r="K37" s="71">
        <v>0.33928571428571402</v>
      </c>
      <c r="L37" s="71">
        <v>0.23214285714285701</v>
      </c>
      <c r="M37" s="71">
        <v>0.125</v>
      </c>
      <c r="N37" s="71">
        <v>5.3571428571428603E-2</v>
      </c>
      <c r="O37" s="71">
        <v>0.24107142857142899</v>
      </c>
      <c r="P37" s="72">
        <v>8.9285714285714298E-3</v>
      </c>
      <c r="R37" s="71">
        <v>0.32758620689655199</v>
      </c>
      <c r="S37" s="71">
        <v>0.21551724137931</v>
      </c>
      <c r="T37" s="71">
        <v>0.14655172413793099</v>
      </c>
      <c r="U37" s="71">
        <v>0.10344827586206901</v>
      </c>
      <c r="V37" s="71">
        <v>0.15517241379310301</v>
      </c>
      <c r="W37" s="71">
        <v>5.1724137931034503E-2</v>
      </c>
      <c r="Y37" s="71">
        <v>0.36842105263157898</v>
      </c>
      <c r="Z37" s="71">
        <v>0.29824561403508798</v>
      </c>
      <c r="AA37" s="71">
        <v>0.105263157894737</v>
      </c>
      <c r="AB37" s="71">
        <v>6.14035087719298E-2</v>
      </c>
      <c r="AC37" s="71">
        <v>7.8947368421052599E-2</v>
      </c>
      <c r="AD37" s="71">
        <v>4.3859649122807001E-2</v>
      </c>
      <c r="AE37" s="71">
        <v>4.3859649122807001E-2</v>
      </c>
      <c r="AG37" s="71">
        <v>0.32183908045977</v>
      </c>
      <c r="AH37" s="71">
        <v>0.23563218390804599</v>
      </c>
      <c r="AI37" s="71">
        <v>0.160919540229885</v>
      </c>
      <c r="AJ37" s="71">
        <v>8.04597701149425E-2</v>
      </c>
      <c r="AK37" s="71">
        <v>6.8965517241379296E-2</v>
      </c>
      <c r="AL37" s="71">
        <v>0.10344827586206901</v>
      </c>
      <c r="AM37" s="71">
        <v>2.8735632183908E-2</v>
      </c>
    </row>
    <row r="38" spans="2:39">
      <c r="B38" s="2"/>
      <c r="C38" s="59"/>
      <c r="D38" s="65"/>
      <c r="K38" s="65"/>
      <c r="R38" s="65"/>
      <c r="Y38" s="65"/>
      <c r="AG38" s="65"/>
    </row>
    <row r="39" spans="2:39">
      <c r="B39" s="423" t="s">
        <v>81</v>
      </c>
      <c r="C39" s="391" t="s">
        <v>78</v>
      </c>
      <c r="D39" s="68">
        <v>132</v>
      </c>
      <c r="E39" s="68">
        <v>95</v>
      </c>
      <c r="F39" s="68">
        <v>86</v>
      </c>
      <c r="G39" s="68">
        <v>85</v>
      </c>
      <c r="H39" s="68">
        <v>563</v>
      </c>
      <c r="I39" s="68">
        <v>150</v>
      </c>
      <c r="K39" s="68">
        <v>113</v>
      </c>
      <c r="L39" s="68">
        <v>110</v>
      </c>
      <c r="M39" s="68">
        <v>113</v>
      </c>
      <c r="N39" s="68">
        <v>87</v>
      </c>
      <c r="O39" s="68">
        <v>454</v>
      </c>
      <c r="P39" s="68">
        <v>95</v>
      </c>
      <c r="R39" s="68">
        <v>140</v>
      </c>
      <c r="S39" s="68">
        <v>124</v>
      </c>
      <c r="T39" s="68">
        <v>130</v>
      </c>
      <c r="U39" s="68">
        <v>93</v>
      </c>
      <c r="V39" s="68">
        <v>388</v>
      </c>
      <c r="W39" s="68">
        <v>108</v>
      </c>
      <c r="Y39" s="68">
        <v>142</v>
      </c>
      <c r="Z39" s="68">
        <v>150</v>
      </c>
      <c r="AA39" s="68">
        <v>110</v>
      </c>
      <c r="AB39" s="68">
        <v>80</v>
      </c>
      <c r="AC39" s="68">
        <v>241</v>
      </c>
      <c r="AD39" s="68">
        <v>117</v>
      </c>
      <c r="AE39" s="68">
        <v>138</v>
      </c>
      <c r="AG39" s="68">
        <v>155</v>
      </c>
      <c r="AH39" s="68">
        <v>126</v>
      </c>
      <c r="AI39" s="68">
        <v>122</v>
      </c>
      <c r="AJ39" s="68">
        <v>81</v>
      </c>
      <c r="AK39" s="68">
        <v>182</v>
      </c>
      <c r="AL39" s="68">
        <v>130</v>
      </c>
      <c r="AM39" s="68">
        <v>122</v>
      </c>
    </row>
    <row r="40" spans="2:39">
      <c r="B40" s="423"/>
      <c r="C40" s="390"/>
      <c r="D40" s="71">
        <v>0.118811881188119</v>
      </c>
      <c r="E40" s="71">
        <v>8.5508550855085505E-2</v>
      </c>
      <c r="F40" s="71">
        <v>7.7407740774077402E-2</v>
      </c>
      <c r="G40" s="71">
        <v>7.6507650765076499E-2</v>
      </c>
      <c r="H40" s="71">
        <v>0.50675067506750704</v>
      </c>
      <c r="I40" s="71">
        <v>0.13501350135013501</v>
      </c>
      <c r="K40" s="71">
        <v>0.116255144032922</v>
      </c>
      <c r="L40" s="71">
        <v>0.113168724279835</v>
      </c>
      <c r="M40" s="71">
        <v>0.116255144032922</v>
      </c>
      <c r="N40" s="71">
        <v>8.9506172839506196E-2</v>
      </c>
      <c r="O40" s="71">
        <v>0.46707818930041101</v>
      </c>
      <c r="P40" s="71">
        <v>9.7736625514403305E-2</v>
      </c>
      <c r="R40" s="71">
        <v>0.14242115971515801</v>
      </c>
      <c r="S40" s="71">
        <v>0.12614445574771099</v>
      </c>
      <c r="T40" s="71">
        <v>0.13224821973550399</v>
      </c>
      <c r="U40" s="71">
        <v>9.46083418107833E-2</v>
      </c>
      <c r="V40" s="71">
        <v>0.39471007121057999</v>
      </c>
      <c r="W40" s="71">
        <v>0.109867751780265</v>
      </c>
      <c r="Y40" s="71">
        <v>0.14519427402863</v>
      </c>
      <c r="Z40" s="71">
        <v>0.153374233128834</v>
      </c>
      <c r="AA40" s="71">
        <v>0.11247443762781199</v>
      </c>
      <c r="AB40" s="71">
        <v>8.1799591002044994E-2</v>
      </c>
      <c r="AC40" s="71">
        <v>0.24642126789366101</v>
      </c>
      <c r="AD40" s="71">
        <v>0.119631901840491</v>
      </c>
      <c r="AE40" s="71">
        <v>0.14110429447852799</v>
      </c>
      <c r="AG40" s="71">
        <v>0.16884531590413901</v>
      </c>
      <c r="AH40" s="71">
        <v>0.13725490196078399</v>
      </c>
      <c r="AI40" s="71">
        <v>0.13289760348583901</v>
      </c>
      <c r="AJ40" s="71">
        <v>8.8235294117647106E-2</v>
      </c>
      <c r="AK40" s="71">
        <v>0.19825708061002201</v>
      </c>
      <c r="AL40" s="71">
        <v>0.14161220043573</v>
      </c>
      <c r="AM40" s="71">
        <v>0.13289760348583901</v>
      </c>
    </row>
    <row r="41" spans="2:39">
      <c r="B41" s="423"/>
      <c r="C41" s="392" t="s">
        <v>79</v>
      </c>
      <c r="D41" s="68">
        <v>3</v>
      </c>
      <c r="E41" s="68">
        <v>9</v>
      </c>
      <c r="F41" s="68">
        <v>6</v>
      </c>
      <c r="G41" s="68">
        <v>8</v>
      </c>
      <c r="H41" s="68">
        <v>63</v>
      </c>
      <c r="I41" s="68">
        <v>20</v>
      </c>
      <c r="K41" s="68">
        <v>7</v>
      </c>
      <c r="L41" s="68">
        <v>17</v>
      </c>
      <c r="M41" s="68">
        <v>13</v>
      </c>
      <c r="N41" s="68">
        <v>12</v>
      </c>
      <c r="O41" s="68">
        <v>48</v>
      </c>
      <c r="P41" s="68">
        <v>18</v>
      </c>
      <c r="R41" s="68">
        <v>16</v>
      </c>
      <c r="S41" s="68">
        <v>17</v>
      </c>
      <c r="T41" s="68">
        <v>9</v>
      </c>
      <c r="U41" s="68">
        <v>12</v>
      </c>
      <c r="V41" s="68">
        <v>42</v>
      </c>
      <c r="W41" s="68">
        <v>17</v>
      </c>
      <c r="Y41" s="68">
        <v>14</v>
      </c>
      <c r="Z41" s="68">
        <v>14</v>
      </c>
      <c r="AA41" s="68">
        <v>11</v>
      </c>
      <c r="AB41" s="68">
        <v>12</v>
      </c>
      <c r="AC41" s="68">
        <v>31</v>
      </c>
      <c r="AD41" s="68">
        <v>16</v>
      </c>
      <c r="AE41" s="68">
        <v>24</v>
      </c>
      <c r="AG41" s="68">
        <v>12</v>
      </c>
      <c r="AH41" s="68">
        <v>20</v>
      </c>
      <c r="AI41" s="68">
        <v>11</v>
      </c>
      <c r="AJ41" s="68">
        <v>10</v>
      </c>
      <c r="AK41" s="68">
        <v>31</v>
      </c>
      <c r="AL41" s="68">
        <v>11</v>
      </c>
      <c r="AM41" s="68">
        <v>23</v>
      </c>
    </row>
    <row r="42" spans="2:39">
      <c r="B42" s="423"/>
      <c r="C42" s="390"/>
      <c r="D42" s="71">
        <v>2.7522935779816501E-2</v>
      </c>
      <c r="E42" s="71">
        <v>8.2568807339449504E-2</v>
      </c>
      <c r="F42" s="71">
        <v>5.5045871559633003E-2</v>
      </c>
      <c r="G42" s="71">
        <v>7.3394495412843999E-2</v>
      </c>
      <c r="H42" s="71">
        <v>0.57798165137614699</v>
      </c>
      <c r="I42" s="71">
        <v>0.18348623853210999</v>
      </c>
      <c r="K42" s="71">
        <v>6.08695652173913E-2</v>
      </c>
      <c r="L42" s="71">
        <v>0.147826086956522</v>
      </c>
      <c r="M42" s="71">
        <v>0.11304347826087</v>
      </c>
      <c r="N42" s="71">
        <v>0.104347826086957</v>
      </c>
      <c r="O42" s="71">
        <v>0.41739130434782601</v>
      </c>
      <c r="P42" s="71">
        <v>0.15652173913043499</v>
      </c>
      <c r="R42" s="71">
        <v>0.14159292035398199</v>
      </c>
      <c r="S42" s="71">
        <v>0.15044247787610601</v>
      </c>
      <c r="T42" s="71">
        <v>7.9646017699115002E-2</v>
      </c>
      <c r="U42" s="71">
        <v>0.106194690265487</v>
      </c>
      <c r="V42" s="71">
        <v>0.37168141592920401</v>
      </c>
      <c r="W42" s="71">
        <v>0.15044247787610601</v>
      </c>
      <c r="Y42" s="71">
        <v>0.114754098360656</v>
      </c>
      <c r="Z42" s="71">
        <v>0.114754098360656</v>
      </c>
      <c r="AA42" s="71">
        <v>9.0163934426229497E-2</v>
      </c>
      <c r="AB42" s="71">
        <v>9.8360655737704902E-2</v>
      </c>
      <c r="AC42" s="71">
        <v>0.25409836065573799</v>
      </c>
      <c r="AD42" s="71">
        <v>0.13114754098360701</v>
      </c>
      <c r="AE42" s="71">
        <v>0.19672131147541</v>
      </c>
      <c r="AG42" s="71">
        <v>0.101694915254237</v>
      </c>
      <c r="AH42" s="71">
        <v>0.169491525423729</v>
      </c>
      <c r="AI42" s="71">
        <v>9.3220338983050793E-2</v>
      </c>
      <c r="AJ42" s="71">
        <v>8.4745762711864403E-2</v>
      </c>
      <c r="AK42" s="71">
        <v>0.26271186440678002</v>
      </c>
      <c r="AL42" s="71">
        <v>9.3220338983050793E-2</v>
      </c>
      <c r="AM42" s="71">
        <v>0.194915254237288</v>
      </c>
    </row>
    <row r="43" spans="2:39">
      <c r="B43" s="423"/>
      <c r="C43" s="392" t="s">
        <v>80</v>
      </c>
      <c r="D43" s="68">
        <v>0</v>
      </c>
      <c r="E43" s="68">
        <v>1</v>
      </c>
      <c r="F43" s="68">
        <v>0</v>
      </c>
      <c r="G43" s="68">
        <v>0</v>
      </c>
      <c r="H43" s="68">
        <v>4</v>
      </c>
      <c r="I43" s="68">
        <v>5</v>
      </c>
      <c r="K43" s="68">
        <v>4</v>
      </c>
      <c r="L43" s="68">
        <v>3</v>
      </c>
      <c r="M43" s="68">
        <v>2</v>
      </c>
      <c r="N43" s="68">
        <v>3</v>
      </c>
      <c r="O43" s="68">
        <v>16</v>
      </c>
      <c r="P43" s="68">
        <v>11</v>
      </c>
      <c r="R43" s="68">
        <v>6</v>
      </c>
      <c r="S43" s="68">
        <v>4</v>
      </c>
      <c r="T43" s="68">
        <v>4</v>
      </c>
      <c r="U43" s="68">
        <v>1</v>
      </c>
      <c r="V43" s="68">
        <v>17</v>
      </c>
      <c r="W43" s="68">
        <v>5</v>
      </c>
      <c r="Y43" s="68">
        <v>2</v>
      </c>
      <c r="Z43" s="68">
        <v>4</v>
      </c>
      <c r="AA43" s="68">
        <v>3</v>
      </c>
      <c r="AB43" s="68">
        <v>2</v>
      </c>
      <c r="AC43" s="68">
        <v>9</v>
      </c>
      <c r="AD43" s="68">
        <v>3</v>
      </c>
      <c r="AE43" s="68">
        <v>14</v>
      </c>
      <c r="AG43" s="68">
        <v>4</v>
      </c>
      <c r="AH43" s="68">
        <v>5</v>
      </c>
      <c r="AI43" s="68">
        <v>2</v>
      </c>
      <c r="AJ43" s="68">
        <v>2</v>
      </c>
      <c r="AK43" s="68">
        <v>8</v>
      </c>
      <c r="AL43" s="68">
        <v>13</v>
      </c>
      <c r="AM43" s="68">
        <v>9</v>
      </c>
    </row>
    <row r="44" spans="2:39">
      <c r="B44" s="423"/>
      <c r="C44" s="391"/>
      <c r="D44" s="71">
        <v>0</v>
      </c>
      <c r="E44" s="71">
        <v>0.1</v>
      </c>
      <c r="F44" s="71">
        <v>0</v>
      </c>
      <c r="G44" s="71">
        <v>0</v>
      </c>
      <c r="H44" s="71">
        <v>0.4</v>
      </c>
      <c r="I44" s="71">
        <v>0.5</v>
      </c>
      <c r="K44" s="71">
        <v>0.102564102564103</v>
      </c>
      <c r="L44" s="71">
        <v>7.69230769230769E-2</v>
      </c>
      <c r="M44" s="71">
        <v>5.1282051282051301E-2</v>
      </c>
      <c r="N44" s="71">
        <v>7.69230769230769E-2</v>
      </c>
      <c r="O44" s="71">
        <v>0.41025641025641002</v>
      </c>
      <c r="P44" s="71">
        <v>0.28205128205128199</v>
      </c>
      <c r="R44" s="71">
        <v>0.162162162162162</v>
      </c>
      <c r="S44" s="71">
        <v>0.108108108108108</v>
      </c>
      <c r="T44" s="71">
        <v>0.108108108108108</v>
      </c>
      <c r="U44" s="71">
        <v>2.7027027027027001E-2</v>
      </c>
      <c r="V44" s="71">
        <v>0.45945945945945899</v>
      </c>
      <c r="W44" s="71">
        <v>0.135135135135135</v>
      </c>
      <c r="Y44" s="71">
        <v>5.4054054054054099E-2</v>
      </c>
      <c r="Z44" s="71">
        <v>0.108108108108108</v>
      </c>
      <c r="AA44" s="71">
        <v>8.1081081081081099E-2</v>
      </c>
      <c r="AB44" s="71">
        <v>5.4054054054054099E-2</v>
      </c>
      <c r="AC44" s="71">
        <v>0.24324324324324301</v>
      </c>
      <c r="AD44" s="71">
        <v>8.1081081081081099E-2</v>
      </c>
      <c r="AE44" s="71">
        <v>0.37837837837837801</v>
      </c>
      <c r="AG44" s="71">
        <v>9.3023255813953501E-2</v>
      </c>
      <c r="AH44" s="71">
        <v>0.116279069767442</v>
      </c>
      <c r="AI44" s="71">
        <v>4.6511627906976702E-2</v>
      </c>
      <c r="AJ44" s="71">
        <v>4.6511627906976702E-2</v>
      </c>
      <c r="AK44" s="71">
        <v>0.186046511627907</v>
      </c>
      <c r="AL44" s="71">
        <v>0.30232558139534899</v>
      </c>
      <c r="AM44" s="71">
        <v>0.209302325581395</v>
      </c>
    </row>
    <row r="45" spans="2:39">
      <c r="C45" s="59"/>
      <c r="D45" s="65"/>
      <c r="K45" s="65"/>
      <c r="R45" s="65"/>
      <c r="Y45" s="65"/>
      <c r="AG45" s="65"/>
    </row>
    <row r="46" spans="2:39" ht="15" customHeight="1">
      <c r="B46" s="423" t="s">
        <v>227</v>
      </c>
      <c r="C46" s="377" t="s">
        <v>178</v>
      </c>
      <c r="D46" s="68">
        <v>1</v>
      </c>
      <c r="E46" s="68">
        <v>1</v>
      </c>
      <c r="F46" s="68">
        <v>1</v>
      </c>
      <c r="G46" s="68">
        <v>0</v>
      </c>
      <c r="H46" s="68">
        <v>39</v>
      </c>
      <c r="I46" s="68">
        <v>21</v>
      </c>
      <c r="K46" s="68">
        <v>1</v>
      </c>
      <c r="L46" s="68">
        <v>3</v>
      </c>
      <c r="M46" s="68">
        <v>1</v>
      </c>
      <c r="N46" s="68">
        <v>2</v>
      </c>
      <c r="O46" s="68">
        <v>28</v>
      </c>
      <c r="P46" s="68">
        <v>11</v>
      </c>
      <c r="R46" s="68">
        <v>7</v>
      </c>
      <c r="S46" s="68">
        <v>2</v>
      </c>
      <c r="T46" s="68">
        <v>5</v>
      </c>
      <c r="U46" s="68">
        <v>3</v>
      </c>
      <c r="V46" s="68">
        <v>34</v>
      </c>
      <c r="W46" s="68">
        <v>9</v>
      </c>
      <c r="Y46" s="68">
        <v>2</v>
      </c>
      <c r="Z46" s="68">
        <v>3</v>
      </c>
      <c r="AA46" s="68">
        <v>5</v>
      </c>
      <c r="AB46" s="68">
        <v>8</v>
      </c>
      <c r="AC46" s="68">
        <v>24</v>
      </c>
      <c r="AD46" s="68">
        <v>12</v>
      </c>
      <c r="AE46" s="68">
        <v>15</v>
      </c>
      <c r="AG46" s="68">
        <v>2</v>
      </c>
      <c r="AH46" s="68">
        <v>3</v>
      </c>
      <c r="AI46" s="68">
        <v>1</v>
      </c>
      <c r="AJ46" s="68">
        <v>6</v>
      </c>
      <c r="AK46" s="68">
        <v>11</v>
      </c>
      <c r="AL46" s="68">
        <v>5</v>
      </c>
      <c r="AM46" s="68">
        <v>3</v>
      </c>
    </row>
    <row r="47" spans="2:39" ht="15" customHeight="1">
      <c r="B47" s="423"/>
      <c r="C47" s="395"/>
      <c r="D47" s="71">
        <v>1.58730158730159E-2</v>
      </c>
      <c r="E47" s="71">
        <v>1.58730158730159E-2</v>
      </c>
      <c r="F47" s="71">
        <v>1.58730158730159E-2</v>
      </c>
      <c r="G47" s="71">
        <v>0</v>
      </c>
      <c r="H47" s="71">
        <v>0.61904761904761896</v>
      </c>
      <c r="I47" s="71">
        <v>0.33333333333333298</v>
      </c>
      <c r="K47" s="71">
        <v>2.1739130434782601E-2</v>
      </c>
      <c r="L47" s="71">
        <v>6.5217391304347797E-2</v>
      </c>
      <c r="M47" s="71">
        <v>2.1739130434782601E-2</v>
      </c>
      <c r="N47" s="71">
        <v>4.3478260869565202E-2</v>
      </c>
      <c r="O47" s="71">
        <v>0.60869565217391297</v>
      </c>
      <c r="P47" s="71">
        <v>0.23913043478260901</v>
      </c>
      <c r="R47" s="71">
        <v>0.116666666666667</v>
      </c>
      <c r="S47" s="71">
        <v>3.3333333333333298E-2</v>
      </c>
      <c r="T47" s="71">
        <v>8.3333333333333301E-2</v>
      </c>
      <c r="U47" s="71">
        <v>0.05</v>
      </c>
      <c r="V47" s="71">
        <v>0.56666666666666698</v>
      </c>
      <c r="W47" s="71">
        <v>0.15</v>
      </c>
      <c r="Y47" s="71">
        <v>2.8985507246376802E-2</v>
      </c>
      <c r="Z47" s="71">
        <v>4.3478260869565202E-2</v>
      </c>
      <c r="AA47" s="71">
        <v>7.2463768115942004E-2</v>
      </c>
      <c r="AB47" s="71">
        <v>0.115942028985507</v>
      </c>
      <c r="AC47" s="71">
        <v>0.34782608695652201</v>
      </c>
      <c r="AD47" s="71">
        <v>0.173913043478261</v>
      </c>
      <c r="AE47" s="71">
        <v>0.217391304347826</v>
      </c>
      <c r="AG47" s="71">
        <v>6.4516129032258104E-2</v>
      </c>
      <c r="AH47" s="71">
        <v>9.6774193548387094E-2</v>
      </c>
      <c r="AI47" s="71">
        <v>3.2258064516128997E-2</v>
      </c>
      <c r="AJ47" s="71">
        <v>0.19354838709677399</v>
      </c>
      <c r="AK47" s="71">
        <v>0.35483870967741898</v>
      </c>
      <c r="AL47" s="71">
        <v>0.16129032258064499</v>
      </c>
      <c r="AM47" s="71">
        <v>9.6774193548387094E-2</v>
      </c>
    </row>
    <row r="48" spans="2:39" ht="15" customHeight="1">
      <c r="B48" s="423"/>
      <c r="C48" s="381" t="s">
        <v>177</v>
      </c>
      <c r="D48" s="68">
        <v>4</v>
      </c>
      <c r="E48" s="68">
        <v>7</v>
      </c>
      <c r="F48" s="68">
        <v>4</v>
      </c>
      <c r="G48" s="68">
        <v>11</v>
      </c>
      <c r="H48" s="68">
        <v>95</v>
      </c>
      <c r="I48" s="68">
        <v>18</v>
      </c>
      <c r="K48" s="68">
        <v>4</v>
      </c>
      <c r="L48" s="68">
        <v>5</v>
      </c>
      <c r="M48" s="68">
        <v>7</v>
      </c>
      <c r="N48" s="68">
        <v>8</v>
      </c>
      <c r="O48" s="68">
        <v>95</v>
      </c>
      <c r="P48" s="68">
        <v>11</v>
      </c>
      <c r="R48" s="68">
        <v>7</v>
      </c>
      <c r="S48" s="68">
        <v>18</v>
      </c>
      <c r="T48" s="68">
        <v>18</v>
      </c>
      <c r="U48" s="68">
        <v>17</v>
      </c>
      <c r="V48" s="68">
        <v>76</v>
      </c>
      <c r="W48" s="68">
        <v>18</v>
      </c>
      <c r="Y48" s="68">
        <v>10</v>
      </c>
      <c r="Z48" s="68">
        <v>20</v>
      </c>
      <c r="AA48" s="68">
        <v>15</v>
      </c>
      <c r="AB48" s="68">
        <v>11</v>
      </c>
      <c r="AC48" s="68">
        <v>39</v>
      </c>
      <c r="AD48" s="68">
        <v>22</v>
      </c>
      <c r="AE48" s="68">
        <v>20</v>
      </c>
      <c r="AG48" s="68">
        <v>16</v>
      </c>
      <c r="AH48" s="68">
        <v>12</v>
      </c>
      <c r="AI48" s="68">
        <v>22</v>
      </c>
      <c r="AJ48" s="68">
        <v>16</v>
      </c>
      <c r="AK48" s="68">
        <v>23</v>
      </c>
      <c r="AL48" s="68">
        <v>16</v>
      </c>
      <c r="AM48" s="68">
        <v>17</v>
      </c>
    </row>
    <row r="49" spans="2:39" ht="15" customHeight="1">
      <c r="B49" s="423"/>
      <c r="C49" s="395"/>
      <c r="D49" s="71">
        <v>2.8776978417266199E-2</v>
      </c>
      <c r="E49" s="71">
        <v>5.0359712230215799E-2</v>
      </c>
      <c r="F49" s="71">
        <v>2.8776978417266199E-2</v>
      </c>
      <c r="G49" s="71">
        <v>7.9136690647481994E-2</v>
      </c>
      <c r="H49" s="71">
        <v>0.68345323741007202</v>
      </c>
      <c r="I49" s="71">
        <v>0.12949640287769801</v>
      </c>
      <c r="K49" s="71">
        <v>3.0769230769230799E-2</v>
      </c>
      <c r="L49" s="71">
        <v>3.8461538461538498E-2</v>
      </c>
      <c r="M49" s="71">
        <v>5.3846153846153898E-2</v>
      </c>
      <c r="N49" s="71">
        <v>6.15384615384615E-2</v>
      </c>
      <c r="O49" s="71">
        <v>0.73076923076923095</v>
      </c>
      <c r="P49" s="71">
        <v>8.4615384615384606E-2</v>
      </c>
      <c r="R49" s="71">
        <v>4.5454545454545497E-2</v>
      </c>
      <c r="S49" s="71">
        <v>0.11688311688311701</v>
      </c>
      <c r="T49" s="71">
        <v>0.11688311688311701</v>
      </c>
      <c r="U49" s="71">
        <v>0.11038961038961</v>
      </c>
      <c r="V49" s="71">
        <v>0.493506493506493</v>
      </c>
      <c r="W49" s="71">
        <v>0.11688311688311701</v>
      </c>
      <c r="Y49" s="71">
        <v>7.2992700729927001E-2</v>
      </c>
      <c r="Z49" s="71">
        <v>0.145985401459854</v>
      </c>
      <c r="AA49" s="71">
        <v>0.109489051094891</v>
      </c>
      <c r="AB49" s="71">
        <v>8.0291970802919693E-2</v>
      </c>
      <c r="AC49" s="71">
        <v>0.28467153284671498</v>
      </c>
      <c r="AD49" s="71">
        <v>0.160583941605839</v>
      </c>
      <c r="AE49" s="71">
        <v>0.145985401459854</v>
      </c>
      <c r="AG49" s="71">
        <v>0.13114754098360701</v>
      </c>
      <c r="AH49" s="71">
        <v>9.8360655737704902E-2</v>
      </c>
      <c r="AI49" s="71">
        <v>0.18032786885245899</v>
      </c>
      <c r="AJ49" s="71">
        <v>0.13114754098360701</v>
      </c>
      <c r="AK49" s="71">
        <v>0.188524590163934</v>
      </c>
      <c r="AL49" s="71">
        <v>0.13114754098360701</v>
      </c>
      <c r="AM49" s="71">
        <v>0.13934426229508201</v>
      </c>
    </row>
    <row r="50" spans="2:39" ht="15" customHeight="1">
      <c r="B50" s="423"/>
      <c r="C50" s="381" t="s">
        <v>179</v>
      </c>
      <c r="D50" s="68">
        <v>10</v>
      </c>
      <c r="E50" s="68">
        <v>5</v>
      </c>
      <c r="F50" s="68">
        <v>9</v>
      </c>
      <c r="G50" s="68">
        <v>10</v>
      </c>
      <c r="H50" s="68">
        <v>80</v>
      </c>
      <c r="I50" s="68">
        <v>11</v>
      </c>
      <c r="K50" s="68">
        <v>11</v>
      </c>
      <c r="L50" s="68">
        <v>8</v>
      </c>
      <c r="M50" s="68">
        <v>10</v>
      </c>
      <c r="N50" s="68">
        <v>16</v>
      </c>
      <c r="O50" s="68">
        <v>77</v>
      </c>
      <c r="P50" s="68">
        <v>7</v>
      </c>
      <c r="R50" s="68">
        <v>10</v>
      </c>
      <c r="S50" s="68">
        <v>12</v>
      </c>
      <c r="T50" s="68">
        <v>16</v>
      </c>
      <c r="U50" s="68">
        <v>18</v>
      </c>
      <c r="V50" s="68">
        <v>60</v>
      </c>
      <c r="W50" s="68">
        <v>4</v>
      </c>
      <c r="Y50" s="68">
        <v>6</v>
      </c>
      <c r="Z50" s="68">
        <v>11</v>
      </c>
      <c r="AA50" s="68">
        <v>18</v>
      </c>
      <c r="AB50" s="68">
        <v>13</v>
      </c>
      <c r="AC50" s="68">
        <v>26</v>
      </c>
      <c r="AD50" s="68">
        <v>20</v>
      </c>
      <c r="AE50" s="68">
        <v>10</v>
      </c>
      <c r="AG50" s="68">
        <v>13</v>
      </c>
      <c r="AH50" s="68">
        <v>17</v>
      </c>
      <c r="AI50" s="68">
        <v>17</v>
      </c>
      <c r="AJ50" s="68">
        <v>14</v>
      </c>
      <c r="AK50" s="68">
        <v>21</v>
      </c>
      <c r="AL50" s="68">
        <v>12</v>
      </c>
      <c r="AM50" s="68">
        <v>6</v>
      </c>
    </row>
    <row r="51" spans="2:39" ht="15" customHeight="1">
      <c r="B51" s="423"/>
      <c r="C51" s="395"/>
      <c r="D51" s="71">
        <v>0.08</v>
      </c>
      <c r="E51" s="71">
        <v>0.04</v>
      </c>
      <c r="F51" s="71">
        <v>7.1999999999999995E-2</v>
      </c>
      <c r="G51" s="71">
        <v>0.08</v>
      </c>
      <c r="H51" s="71">
        <v>0.64</v>
      </c>
      <c r="I51" s="71">
        <v>8.7999999999999995E-2</v>
      </c>
      <c r="K51" s="71">
        <v>8.5271317829457405E-2</v>
      </c>
      <c r="L51" s="71">
        <v>6.2015503875968998E-2</v>
      </c>
      <c r="M51" s="71">
        <v>7.7519379844961198E-2</v>
      </c>
      <c r="N51" s="71">
        <v>0.124031007751938</v>
      </c>
      <c r="O51" s="71">
        <v>0.59689922480620095</v>
      </c>
      <c r="P51" s="71">
        <v>5.4263565891472902E-2</v>
      </c>
      <c r="R51" s="71">
        <v>8.3333333333333301E-2</v>
      </c>
      <c r="S51" s="71">
        <v>0.1</v>
      </c>
      <c r="T51" s="71">
        <v>0.133333333333333</v>
      </c>
      <c r="U51" s="71">
        <v>0.15</v>
      </c>
      <c r="V51" s="71">
        <v>0.5</v>
      </c>
      <c r="W51" s="71">
        <v>3.3333333333333298E-2</v>
      </c>
      <c r="Y51" s="71">
        <v>5.7692307692307702E-2</v>
      </c>
      <c r="Z51" s="71">
        <v>0.105769230769231</v>
      </c>
      <c r="AA51" s="71">
        <v>0.17307692307692299</v>
      </c>
      <c r="AB51" s="71">
        <v>0.125</v>
      </c>
      <c r="AC51" s="71">
        <v>0.25</v>
      </c>
      <c r="AD51" s="71">
        <v>0.19230769230769201</v>
      </c>
      <c r="AE51" s="71">
        <v>9.6153846153846104E-2</v>
      </c>
      <c r="AG51" s="71">
        <v>0.13</v>
      </c>
      <c r="AH51" s="71">
        <v>0.17</v>
      </c>
      <c r="AI51" s="71">
        <v>0.17</v>
      </c>
      <c r="AJ51" s="71">
        <v>0.14000000000000001</v>
      </c>
      <c r="AK51" s="71">
        <v>0.21</v>
      </c>
      <c r="AL51" s="71">
        <v>0.12</v>
      </c>
      <c r="AM51" s="71">
        <v>0.06</v>
      </c>
    </row>
    <row r="52" spans="2:39" ht="15" customHeight="1">
      <c r="B52" s="423"/>
      <c r="C52" s="381" t="s">
        <v>157</v>
      </c>
      <c r="D52" s="68">
        <v>8</v>
      </c>
      <c r="E52" s="68">
        <v>15</v>
      </c>
      <c r="F52" s="68">
        <v>11</v>
      </c>
      <c r="G52" s="68">
        <v>10</v>
      </c>
      <c r="H52" s="68">
        <v>39</v>
      </c>
      <c r="I52" s="68">
        <v>6</v>
      </c>
      <c r="K52" s="68">
        <v>9</v>
      </c>
      <c r="L52" s="68">
        <v>16</v>
      </c>
      <c r="M52" s="68">
        <v>10</v>
      </c>
      <c r="N52" s="68">
        <v>11</v>
      </c>
      <c r="O52" s="68">
        <v>21</v>
      </c>
      <c r="P52" s="68">
        <v>2</v>
      </c>
      <c r="R52" s="68">
        <v>16</v>
      </c>
      <c r="S52" s="68">
        <v>19</v>
      </c>
      <c r="T52" s="68">
        <v>18</v>
      </c>
      <c r="U52" s="68">
        <v>12</v>
      </c>
      <c r="V52" s="68">
        <v>14</v>
      </c>
      <c r="W52" s="68">
        <v>0</v>
      </c>
      <c r="Y52" s="68">
        <v>22</v>
      </c>
      <c r="Z52" s="68">
        <v>19</v>
      </c>
      <c r="AA52" s="68">
        <v>18</v>
      </c>
      <c r="AB52" s="68">
        <v>16</v>
      </c>
      <c r="AC52" s="68">
        <v>21</v>
      </c>
      <c r="AD52" s="68">
        <v>6</v>
      </c>
      <c r="AE52" s="68">
        <v>3</v>
      </c>
      <c r="AG52" s="68">
        <v>12</v>
      </c>
      <c r="AH52" s="68">
        <v>26</v>
      </c>
      <c r="AI52" s="68">
        <v>10</v>
      </c>
      <c r="AJ52" s="68">
        <v>7</v>
      </c>
      <c r="AK52" s="68">
        <v>7</v>
      </c>
      <c r="AL52" s="68">
        <v>7</v>
      </c>
      <c r="AM52" s="68">
        <v>1</v>
      </c>
    </row>
    <row r="53" spans="2:39" ht="15" customHeight="1">
      <c r="B53" s="423"/>
      <c r="C53" s="395"/>
      <c r="D53" s="71">
        <v>8.98876404494382E-2</v>
      </c>
      <c r="E53" s="71">
        <v>0.16853932584269701</v>
      </c>
      <c r="F53" s="71">
        <v>0.123595505617978</v>
      </c>
      <c r="G53" s="71">
        <v>0.112359550561798</v>
      </c>
      <c r="H53" s="71">
        <v>0.43820224719101097</v>
      </c>
      <c r="I53" s="71">
        <v>6.7415730337078594E-2</v>
      </c>
      <c r="K53" s="71">
        <v>0.13043478260869601</v>
      </c>
      <c r="L53" s="71">
        <v>0.231884057971014</v>
      </c>
      <c r="M53" s="71">
        <v>0.14492753623188401</v>
      </c>
      <c r="N53" s="71">
        <v>0.15942028985507201</v>
      </c>
      <c r="O53" s="71">
        <v>0.30434782608695699</v>
      </c>
      <c r="P53" s="71">
        <v>2.8985507246376802E-2</v>
      </c>
      <c r="R53" s="71">
        <v>0.20253164556962</v>
      </c>
      <c r="S53" s="71">
        <v>0.240506329113924</v>
      </c>
      <c r="T53" s="71">
        <v>0.227848101265823</v>
      </c>
      <c r="U53" s="71">
        <v>0.151898734177215</v>
      </c>
      <c r="V53" s="71">
        <v>0.177215189873418</v>
      </c>
      <c r="W53" s="71">
        <v>0</v>
      </c>
      <c r="Y53" s="71">
        <v>0.20952380952381</v>
      </c>
      <c r="Z53" s="71">
        <v>0.180952380952381</v>
      </c>
      <c r="AA53" s="71">
        <v>0.17142857142857101</v>
      </c>
      <c r="AB53" s="71">
        <v>0.15238095238095201</v>
      </c>
      <c r="AC53" s="71">
        <v>0.2</v>
      </c>
      <c r="AD53" s="71">
        <v>5.7142857142857099E-2</v>
      </c>
      <c r="AE53" s="71">
        <v>2.8571428571428598E-2</v>
      </c>
      <c r="AG53" s="71">
        <v>0.17142857142857101</v>
      </c>
      <c r="AH53" s="71">
        <v>0.371428571428571</v>
      </c>
      <c r="AI53" s="71">
        <v>0.14285714285714299</v>
      </c>
      <c r="AJ53" s="71">
        <v>0.1</v>
      </c>
      <c r="AK53" s="71">
        <v>0.1</v>
      </c>
      <c r="AL53" s="71">
        <v>0.1</v>
      </c>
      <c r="AM53" s="71">
        <v>1.4285714285714299E-2</v>
      </c>
    </row>
    <row r="54" spans="2:39" ht="15" customHeight="1">
      <c r="B54" s="423"/>
      <c r="C54" s="381" t="s">
        <v>171</v>
      </c>
      <c r="D54" s="68">
        <v>25</v>
      </c>
      <c r="E54" s="68">
        <v>16</v>
      </c>
      <c r="F54" s="68">
        <v>19</v>
      </c>
      <c r="G54" s="68">
        <v>14</v>
      </c>
      <c r="H54" s="68">
        <v>27</v>
      </c>
      <c r="I54" s="68">
        <v>5</v>
      </c>
      <c r="K54" s="68">
        <v>24</v>
      </c>
      <c r="L54" s="68">
        <v>22</v>
      </c>
      <c r="M54" s="68">
        <v>20</v>
      </c>
      <c r="N54" s="68">
        <v>8</v>
      </c>
      <c r="O54" s="68">
        <v>16</v>
      </c>
      <c r="P54" s="68">
        <v>2</v>
      </c>
      <c r="R54" s="68">
        <v>23</v>
      </c>
      <c r="S54" s="68">
        <v>19</v>
      </c>
      <c r="T54" s="68">
        <v>13</v>
      </c>
      <c r="U54" s="68">
        <v>9</v>
      </c>
      <c r="V54" s="68">
        <v>11</v>
      </c>
      <c r="W54" s="68">
        <v>2</v>
      </c>
      <c r="Y54" s="68">
        <v>21</v>
      </c>
      <c r="Z54" s="68">
        <v>25</v>
      </c>
      <c r="AA54" s="68">
        <v>11</v>
      </c>
      <c r="AB54" s="68">
        <v>12</v>
      </c>
      <c r="AC54" s="68">
        <v>12</v>
      </c>
      <c r="AD54" s="68">
        <v>8</v>
      </c>
      <c r="AE54" s="68">
        <v>1</v>
      </c>
      <c r="AG54" s="68">
        <v>26</v>
      </c>
      <c r="AH54" s="68">
        <v>16</v>
      </c>
      <c r="AI54" s="68">
        <v>11</v>
      </c>
      <c r="AJ54" s="68">
        <v>7</v>
      </c>
      <c r="AK54" s="68">
        <v>14</v>
      </c>
      <c r="AL54" s="68">
        <v>10</v>
      </c>
      <c r="AM54" s="68">
        <v>1</v>
      </c>
    </row>
    <row r="55" spans="2:39" ht="15" customHeight="1">
      <c r="B55" s="423"/>
      <c r="C55" s="395"/>
      <c r="D55" s="71">
        <v>0.235849056603774</v>
      </c>
      <c r="E55" s="71">
        <v>0.15094339622641501</v>
      </c>
      <c r="F55" s="71">
        <v>0.179245283018868</v>
      </c>
      <c r="G55" s="71">
        <v>0.13207547169811301</v>
      </c>
      <c r="H55" s="71">
        <v>0.25471698113207503</v>
      </c>
      <c r="I55" s="71">
        <v>4.71698113207547E-2</v>
      </c>
      <c r="K55" s="71">
        <v>0.26086956521739102</v>
      </c>
      <c r="L55" s="71">
        <v>0.23913043478260901</v>
      </c>
      <c r="M55" s="71">
        <v>0.217391304347826</v>
      </c>
      <c r="N55" s="71">
        <v>8.6956521739130405E-2</v>
      </c>
      <c r="O55" s="71">
        <v>0.173913043478261</v>
      </c>
      <c r="P55" s="71">
        <v>2.1739130434782601E-2</v>
      </c>
      <c r="R55" s="71">
        <v>0.29870129870129902</v>
      </c>
      <c r="S55" s="71">
        <v>0.246753246753247</v>
      </c>
      <c r="T55" s="71">
        <v>0.168831168831169</v>
      </c>
      <c r="U55" s="71">
        <v>0.11688311688311701</v>
      </c>
      <c r="V55" s="71">
        <v>0.14285714285714299</v>
      </c>
      <c r="W55" s="71">
        <v>2.5974025974026E-2</v>
      </c>
      <c r="Y55" s="71">
        <v>0.233333333333333</v>
      </c>
      <c r="Z55" s="71">
        <v>0.27777777777777801</v>
      </c>
      <c r="AA55" s="71">
        <v>0.122222222222222</v>
      </c>
      <c r="AB55" s="71">
        <v>0.133333333333333</v>
      </c>
      <c r="AC55" s="71">
        <v>0.133333333333333</v>
      </c>
      <c r="AD55" s="71">
        <v>8.8888888888888906E-2</v>
      </c>
      <c r="AE55" s="71">
        <v>1.1111111111111099E-2</v>
      </c>
      <c r="AG55" s="71">
        <v>0.30588235294117599</v>
      </c>
      <c r="AH55" s="71">
        <v>0.188235294117647</v>
      </c>
      <c r="AI55" s="71">
        <v>0.129411764705882</v>
      </c>
      <c r="AJ55" s="71">
        <v>8.2352941176470601E-2</v>
      </c>
      <c r="AK55" s="71">
        <v>0.16470588235294101</v>
      </c>
      <c r="AL55" s="71">
        <v>0.11764705882352899</v>
      </c>
      <c r="AM55" s="71">
        <v>1.1764705882352899E-2</v>
      </c>
    </row>
    <row r="56" spans="2:39" ht="15" customHeight="1">
      <c r="B56" s="423"/>
      <c r="C56" s="381" t="s">
        <v>172</v>
      </c>
      <c r="D56" s="68">
        <v>26</v>
      </c>
      <c r="E56" s="68">
        <v>17</v>
      </c>
      <c r="F56" s="68">
        <v>7</v>
      </c>
      <c r="G56" s="68">
        <v>6</v>
      </c>
      <c r="H56" s="68">
        <v>15</v>
      </c>
      <c r="I56" s="68">
        <v>1</v>
      </c>
      <c r="K56" s="68">
        <v>20</v>
      </c>
      <c r="L56" s="68">
        <v>13</v>
      </c>
      <c r="M56" s="68">
        <v>10</v>
      </c>
      <c r="N56" s="68">
        <v>3</v>
      </c>
      <c r="O56" s="68">
        <v>7</v>
      </c>
      <c r="P56" s="68">
        <v>0</v>
      </c>
      <c r="R56" s="68">
        <v>28</v>
      </c>
      <c r="S56" s="68">
        <v>20</v>
      </c>
      <c r="T56" s="68">
        <v>11</v>
      </c>
      <c r="U56" s="68">
        <v>6</v>
      </c>
      <c r="V56" s="68">
        <v>5</v>
      </c>
      <c r="W56" s="68">
        <v>1</v>
      </c>
      <c r="Y56" s="68">
        <v>24</v>
      </c>
      <c r="Z56" s="68">
        <v>20</v>
      </c>
      <c r="AA56" s="68">
        <v>2</v>
      </c>
      <c r="AB56" s="68">
        <v>3</v>
      </c>
      <c r="AC56" s="68">
        <v>4</v>
      </c>
      <c r="AD56" s="68">
        <v>0</v>
      </c>
      <c r="AE56" s="68">
        <v>0</v>
      </c>
      <c r="AG56" s="68">
        <v>34</v>
      </c>
      <c r="AH56" s="68">
        <v>19</v>
      </c>
      <c r="AI56" s="68">
        <v>10</v>
      </c>
      <c r="AJ56" s="68">
        <v>7</v>
      </c>
      <c r="AK56" s="68">
        <v>2</v>
      </c>
      <c r="AL56" s="68">
        <v>5</v>
      </c>
      <c r="AM56" s="68">
        <v>1</v>
      </c>
    </row>
    <row r="57" spans="2:39" ht="15" customHeight="1">
      <c r="B57" s="423"/>
      <c r="C57" s="395"/>
      <c r="D57" s="71">
        <v>0.36111111111111099</v>
      </c>
      <c r="E57" s="71">
        <v>0.23611111111111099</v>
      </c>
      <c r="F57" s="71">
        <v>9.7222222222222196E-2</v>
      </c>
      <c r="G57" s="71">
        <v>8.3333333333333301E-2</v>
      </c>
      <c r="H57" s="71">
        <v>0.20833333333333301</v>
      </c>
      <c r="I57" s="71">
        <v>1.38888888888889E-2</v>
      </c>
      <c r="K57" s="71">
        <v>0.37735849056603799</v>
      </c>
      <c r="L57" s="71">
        <v>0.245283018867925</v>
      </c>
      <c r="M57" s="71">
        <v>0.18867924528301899</v>
      </c>
      <c r="N57" s="71">
        <v>5.6603773584905703E-2</v>
      </c>
      <c r="O57" s="71">
        <v>0.13207547169811301</v>
      </c>
      <c r="P57" s="71">
        <v>0</v>
      </c>
      <c r="R57" s="71">
        <v>0.39436619718309901</v>
      </c>
      <c r="S57" s="71">
        <v>0.28169014084506999</v>
      </c>
      <c r="T57" s="71">
        <v>0.154929577464789</v>
      </c>
      <c r="U57" s="71">
        <v>8.4507042253521097E-2</v>
      </c>
      <c r="V57" s="71">
        <v>7.0422535211267595E-2</v>
      </c>
      <c r="W57" s="71">
        <v>1.4084507042253501E-2</v>
      </c>
      <c r="Y57" s="71">
        <v>0.45283018867924502</v>
      </c>
      <c r="Z57" s="71">
        <v>0.37735849056603799</v>
      </c>
      <c r="AA57" s="71">
        <v>3.77358490566038E-2</v>
      </c>
      <c r="AB57" s="71">
        <v>5.6603773584905703E-2</v>
      </c>
      <c r="AC57" s="71">
        <v>7.5471698113207503E-2</v>
      </c>
      <c r="AD57" s="71">
        <v>0</v>
      </c>
      <c r="AE57" s="71">
        <v>0</v>
      </c>
      <c r="AG57" s="71">
        <v>0.43589743589743601</v>
      </c>
      <c r="AH57" s="71">
        <v>0.243589743589744</v>
      </c>
      <c r="AI57" s="71">
        <v>0.128205128205128</v>
      </c>
      <c r="AJ57" s="71">
        <v>8.9743589743589702E-2</v>
      </c>
      <c r="AK57" s="71">
        <v>2.5641025641025599E-2</v>
      </c>
      <c r="AL57" s="71">
        <v>6.4102564102564097E-2</v>
      </c>
      <c r="AM57" s="71">
        <v>1.2820512820512799E-2</v>
      </c>
    </row>
    <row r="58" spans="2:39" ht="15" customHeight="1">
      <c r="B58" s="423"/>
      <c r="C58" s="381" t="s">
        <v>173</v>
      </c>
      <c r="D58" s="68">
        <v>6</v>
      </c>
      <c r="E58" s="68">
        <v>2</v>
      </c>
      <c r="F58" s="68">
        <v>0</v>
      </c>
      <c r="G58" s="68">
        <v>0</v>
      </c>
      <c r="H58" s="68">
        <v>0</v>
      </c>
      <c r="I58" s="68">
        <v>0</v>
      </c>
      <c r="K58" s="68">
        <v>1</v>
      </c>
      <c r="L58" s="68">
        <v>2</v>
      </c>
      <c r="M58" s="68">
        <v>0</v>
      </c>
      <c r="N58" s="68">
        <v>0</v>
      </c>
      <c r="O58" s="68">
        <v>0</v>
      </c>
      <c r="P58" s="68">
        <v>0</v>
      </c>
      <c r="R58" s="68">
        <v>3</v>
      </c>
      <c r="S58" s="68">
        <v>0</v>
      </c>
      <c r="T58" s="68">
        <v>0</v>
      </c>
      <c r="U58" s="68">
        <v>0</v>
      </c>
      <c r="V58" s="68">
        <v>1</v>
      </c>
      <c r="W58" s="68">
        <v>0</v>
      </c>
      <c r="Y58" s="68">
        <v>1</v>
      </c>
      <c r="Z58" s="68">
        <v>0</v>
      </c>
      <c r="AA58" s="68">
        <v>0</v>
      </c>
      <c r="AB58" s="68">
        <v>0</v>
      </c>
      <c r="AC58" s="68">
        <v>0</v>
      </c>
      <c r="AD58" s="68">
        <v>0</v>
      </c>
      <c r="AE58" s="68">
        <v>1</v>
      </c>
      <c r="AG58" s="68">
        <v>1</v>
      </c>
      <c r="AH58" s="68">
        <v>1</v>
      </c>
      <c r="AI58" s="68">
        <v>1</v>
      </c>
      <c r="AJ58" s="68">
        <v>0</v>
      </c>
      <c r="AK58" s="68">
        <v>0</v>
      </c>
      <c r="AL58" s="68">
        <v>0</v>
      </c>
      <c r="AM58" s="68">
        <v>0</v>
      </c>
    </row>
    <row r="59" spans="2:39" ht="15" customHeight="1">
      <c r="B59" s="423"/>
      <c r="C59" s="395"/>
      <c r="D59" s="71">
        <v>0.75</v>
      </c>
      <c r="E59" s="71">
        <v>0.25</v>
      </c>
      <c r="F59" s="71">
        <v>0</v>
      </c>
      <c r="G59" s="71">
        <v>0</v>
      </c>
      <c r="H59" s="71">
        <v>0</v>
      </c>
      <c r="I59" s="71">
        <v>0</v>
      </c>
      <c r="K59" s="71">
        <v>0.33333333333333298</v>
      </c>
      <c r="L59" s="71">
        <v>0.66666666666666696</v>
      </c>
      <c r="M59" s="71">
        <v>0</v>
      </c>
      <c r="N59" s="71">
        <v>0</v>
      </c>
      <c r="O59" s="71">
        <v>0</v>
      </c>
      <c r="P59" s="71">
        <v>0</v>
      </c>
      <c r="R59" s="71">
        <v>0.75</v>
      </c>
      <c r="S59" s="71">
        <v>0</v>
      </c>
      <c r="T59" s="71">
        <v>0</v>
      </c>
      <c r="U59" s="71">
        <v>0</v>
      </c>
      <c r="V59" s="71">
        <v>0.25</v>
      </c>
      <c r="W59" s="71">
        <v>0</v>
      </c>
      <c r="Y59" s="71">
        <v>0.5</v>
      </c>
      <c r="Z59" s="71">
        <v>0</v>
      </c>
      <c r="AA59" s="71">
        <v>0</v>
      </c>
      <c r="AB59" s="71">
        <v>0</v>
      </c>
      <c r="AC59" s="71">
        <v>0</v>
      </c>
      <c r="AD59" s="71">
        <v>0</v>
      </c>
      <c r="AE59" s="71">
        <v>0.5</v>
      </c>
      <c r="AG59" s="71">
        <v>0.33333333333333298</v>
      </c>
      <c r="AH59" s="71">
        <v>0.33333333333333298</v>
      </c>
      <c r="AI59" s="71">
        <v>0.33333333333333298</v>
      </c>
      <c r="AJ59" s="71">
        <v>0</v>
      </c>
      <c r="AK59" s="71">
        <v>0</v>
      </c>
      <c r="AL59" s="71">
        <v>0</v>
      </c>
      <c r="AM59" s="71">
        <v>0</v>
      </c>
    </row>
    <row r="60" spans="2:39" ht="15" customHeight="1">
      <c r="B60" s="423"/>
      <c r="C60" s="381" t="s">
        <v>174</v>
      </c>
      <c r="D60" s="68">
        <v>9</v>
      </c>
      <c r="E60" s="68">
        <v>1</v>
      </c>
      <c r="F60" s="68">
        <v>6</v>
      </c>
      <c r="G60" s="68">
        <v>10</v>
      </c>
      <c r="H60" s="68">
        <v>22</v>
      </c>
      <c r="I60" s="68">
        <v>2</v>
      </c>
      <c r="K60" s="68">
        <v>12</v>
      </c>
      <c r="L60" s="68">
        <v>14</v>
      </c>
      <c r="M60" s="68">
        <v>9</v>
      </c>
      <c r="N60" s="68">
        <v>10</v>
      </c>
      <c r="O60" s="68">
        <v>24</v>
      </c>
      <c r="P60" s="68">
        <v>5</v>
      </c>
      <c r="R60" s="68">
        <v>5</v>
      </c>
      <c r="S60" s="68">
        <v>9</v>
      </c>
      <c r="T60" s="68">
        <v>9</v>
      </c>
      <c r="U60" s="68">
        <v>6</v>
      </c>
      <c r="V60" s="68">
        <v>18</v>
      </c>
      <c r="W60" s="68">
        <v>0</v>
      </c>
      <c r="Y60" s="68">
        <v>8</v>
      </c>
      <c r="Z60" s="68">
        <v>12</v>
      </c>
      <c r="AA60" s="68">
        <v>4</v>
      </c>
      <c r="AB60" s="68">
        <v>5</v>
      </c>
      <c r="AC60" s="68">
        <v>9</v>
      </c>
      <c r="AD60" s="68">
        <v>11</v>
      </c>
      <c r="AE60" s="68">
        <v>4</v>
      </c>
      <c r="AG60" s="68">
        <v>10</v>
      </c>
      <c r="AH60" s="68">
        <v>7</v>
      </c>
      <c r="AI60" s="68">
        <v>12</v>
      </c>
      <c r="AJ60" s="68">
        <v>5</v>
      </c>
      <c r="AK60" s="68">
        <v>13</v>
      </c>
      <c r="AL60" s="68">
        <v>6</v>
      </c>
      <c r="AM60" s="68">
        <v>2</v>
      </c>
    </row>
    <row r="61" spans="2:39" ht="15" customHeight="1">
      <c r="B61" s="423"/>
      <c r="C61" s="395"/>
      <c r="D61" s="71">
        <v>0.18</v>
      </c>
      <c r="E61" s="71">
        <v>0.02</v>
      </c>
      <c r="F61" s="71">
        <v>0.12</v>
      </c>
      <c r="G61" s="71">
        <v>0.2</v>
      </c>
      <c r="H61" s="71">
        <v>0.44</v>
      </c>
      <c r="I61" s="71">
        <v>0.04</v>
      </c>
      <c r="K61" s="71">
        <v>0.162162162162162</v>
      </c>
      <c r="L61" s="71">
        <v>0.18918918918918901</v>
      </c>
      <c r="M61" s="71">
        <v>0.121621621621622</v>
      </c>
      <c r="N61" s="71">
        <v>0.135135135135135</v>
      </c>
      <c r="O61" s="71">
        <v>0.32432432432432401</v>
      </c>
      <c r="P61" s="71">
        <v>6.7567567567567599E-2</v>
      </c>
      <c r="R61" s="71">
        <v>0.10638297872340401</v>
      </c>
      <c r="S61" s="71">
        <v>0.19148936170212799</v>
      </c>
      <c r="T61" s="71">
        <v>0.19148936170212799</v>
      </c>
      <c r="U61" s="71">
        <v>0.12765957446808501</v>
      </c>
      <c r="V61" s="71">
        <v>0.38297872340425498</v>
      </c>
      <c r="W61" s="71">
        <v>0</v>
      </c>
      <c r="Y61" s="71">
        <v>0.15094339622641501</v>
      </c>
      <c r="Z61" s="71">
        <v>0.22641509433962301</v>
      </c>
      <c r="AA61" s="71">
        <v>7.5471698113207503E-2</v>
      </c>
      <c r="AB61" s="71">
        <v>9.4339622641509399E-2</v>
      </c>
      <c r="AC61" s="71">
        <v>0.169811320754717</v>
      </c>
      <c r="AD61" s="71">
        <v>0.20754716981132099</v>
      </c>
      <c r="AE61" s="71">
        <v>7.5471698113207503E-2</v>
      </c>
      <c r="AG61" s="71">
        <v>0.18181818181818199</v>
      </c>
      <c r="AH61" s="71">
        <v>0.12727272727272701</v>
      </c>
      <c r="AI61" s="71">
        <v>0.218181818181818</v>
      </c>
      <c r="AJ61" s="71">
        <v>9.0909090909090898E-2</v>
      </c>
      <c r="AK61" s="71">
        <v>0.236363636363636</v>
      </c>
      <c r="AL61" s="71">
        <v>0.109090909090909</v>
      </c>
      <c r="AM61" s="71">
        <v>3.6363636363636397E-2</v>
      </c>
    </row>
    <row r="62" spans="2:39" ht="15" customHeight="1">
      <c r="B62" s="423"/>
      <c r="C62" s="381" t="s">
        <v>175</v>
      </c>
      <c r="D62" s="68">
        <v>4</v>
      </c>
      <c r="E62" s="68">
        <v>7</v>
      </c>
      <c r="F62" s="68">
        <v>1</v>
      </c>
      <c r="G62" s="68">
        <v>2</v>
      </c>
      <c r="H62" s="68">
        <v>7</v>
      </c>
      <c r="I62" s="68">
        <v>0</v>
      </c>
      <c r="K62" s="68">
        <v>3</v>
      </c>
      <c r="L62" s="68">
        <v>3</v>
      </c>
      <c r="M62" s="68">
        <v>1</v>
      </c>
      <c r="N62" s="68">
        <v>4</v>
      </c>
      <c r="O62" s="68">
        <v>0</v>
      </c>
      <c r="P62" s="68">
        <v>0</v>
      </c>
      <c r="R62" s="68">
        <v>2</v>
      </c>
      <c r="S62" s="68">
        <v>2</v>
      </c>
      <c r="T62" s="68">
        <v>2</v>
      </c>
      <c r="U62" s="68">
        <v>3</v>
      </c>
      <c r="V62" s="68">
        <v>2</v>
      </c>
      <c r="W62" s="68">
        <v>0</v>
      </c>
      <c r="Y62" s="68">
        <v>3</v>
      </c>
      <c r="Z62" s="68">
        <v>3</v>
      </c>
      <c r="AA62" s="68">
        <v>2</v>
      </c>
      <c r="AB62" s="68">
        <v>5</v>
      </c>
      <c r="AC62" s="68">
        <v>6</v>
      </c>
      <c r="AD62" s="68">
        <v>1</v>
      </c>
      <c r="AE62" s="68">
        <v>0</v>
      </c>
      <c r="AG62" s="68">
        <v>4</v>
      </c>
      <c r="AH62" s="68">
        <v>4</v>
      </c>
      <c r="AI62" s="68">
        <v>2</v>
      </c>
      <c r="AJ62" s="68">
        <v>0</v>
      </c>
      <c r="AK62" s="68">
        <v>4</v>
      </c>
      <c r="AL62" s="68">
        <v>2</v>
      </c>
      <c r="AM62" s="68">
        <v>2</v>
      </c>
    </row>
    <row r="63" spans="2:39" ht="15" customHeight="1">
      <c r="B63" s="423"/>
      <c r="C63" s="395"/>
      <c r="D63" s="71">
        <v>0.19047619047618999</v>
      </c>
      <c r="E63" s="71">
        <v>0.33333333333333298</v>
      </c>
      <c r="F63" s="71">
        <v>4.7619047619047603E-2</v>
      </c>
      <c r="G63" s="71">
        <v>9.5238095238095205E-2</v>
      </c>
      <c r="H63" s="71">
        <v>0.33333333333333298</v>
      </c>
      <c r="I63" s="71">
        <v>0</v>
      </c>
      <c r="K63" s="71">
        <v>0.27272727272727298</v>
      </c>
      <c r="L63" s="71">
        <v>0.27272727272727298</v>
      </c>
      <c r="M63" s="71">
        <v>9.0909090909090898E-2</v>
      </c>
      <c r="N63" s="71">
        <v>0.36363636363636398</v>
      </c>
      <c r="O63" s="71">
        <v>0</v>
      </c>
      <c r="P63" s="71">
        <v>0</v>
      </c>
      <c r="R63" s="71">
        <v>0.18181818181818199</v>
      </c>
      <c r="S63" s="71">
        <v>0.18181818181818199</v>
      </c>
      <c r="T63" s="71">
        <v>0.18181818181818199</v>
      </c>
      <c r="U63" s="71">
        <v>0.27272727272727298</v>
      </c>
      <c r="V63" s="71">
        <v>0.18181818181818199</v>
      </c>
      <c r="W63" s="71">
        <v>0</v>
      </c>
      <c r="Y63" s="71">
        <v>0.15</v>
      </c>
      <c r="Z63" s="71">
        <v>0.15</v>
      </c>
      <c r="AA63" s="71">
        <v>0.1</v>
      </c>
      <c r="AB63" s="71">
        <v>0.25</v>
      </c>
      <c r="AC63" s="71">
        <v>0.3</v>
      </c>
      <c r="AD63" s="71">
        <v>0.05</v>
      </c>
      <c r="AE63" s="71">
        <v>0</v>
      </c>
      <c r="AG63" s="71">
        <v>0.22222222222222199</v>
      </c>
      <c r="AH63" s="71">
        <v>0.22222222222222199</v>
      </c>
      <c r="AI63" s="71">
        <v>0.11111111111111099</v>
      </c>
      <c r="AJ63" s="71">
        <v>0</v>
      </c>
      <c r="AK63" s="71">
        <v>0.22222222222222199</v>
      </c>
      <c r="AL63" s="71">
        <v>0.11111111111111099</v>
      </c>
      <c r="AM63" s="71">
        <v>0.11111111111111099</v>
      </c>
    </row>
    <row r="64" spans="2:39">
      <c r="B64" s="423"/>
      <c r="C64" s="381" t="s">
        <v>158</v>
      </c>
      <c r="D64" s="68">
        <v>1</v>
      </c>
      <c r="E64" s="68">
        <v>1</v>
      </c>
      <c r="F64" s="68">
        <v>0</v>
      </c>
      <c r="G64" s="68">
        <v>2</v>
      </c>
      <c r="H64" s="68">
        <v>162</v>
      </c>
      <c r="I64" s="68">
        <v>83</v>
      </c>
      <c r="K64" s="68">
        <v>1</v>
      </c>
      <c r="L64" s="68">
        <v>2</v>
      </c>
      <c r="M64" s="68">
        <v>3</v>
      </c>
      <c r="N64" s="68">
        <v>3</v>
      </c>
      <c r="O64" s="68">
        <v>147</v>
      </c>
      <c r="P64" s="68">
        <v>71</v>
      </c>
      <c r="R64" s="68">
        <v>2</v>
      </c>
      <c r="S64" s="68">
        <v>5</v>
      </c>
      <c r="T64" s="68">
        <v>4</v>
      </c>
      <c r="U64" s="68">
        <v>5</v>
      </c>
      <c r="V64" s="68">
        <v>137</v>
      </c>
      <c r="W64" s="68">
        <v>75</v>
      </c>
      <c r="Y64" s="68">
        <v>0</v>
      </c>
      <c r="Z64" s="68">
        <v>3</v>
      </c>
      <c r="AA64" s="68">
        <v>4</v>
      </c>
      <c r="AB64" s="68">
        <v>5</v>
      </c>
      <c r="AC64" s="68">
        <v>87</v>
      </c>
      <c r="AD64" s="68">
        <v>30</v>
      </c>
      <c r="AE64" s="68">
        <v>108</v>
      </c>
      <c r="AG64" s="68">
        <v>4</v>
      </c>
      <c r="AH64" s="68">
        <v>7</v>
      </c>
      <c r="AI64" s="68">
        <v>8</v>
      </c>
      <c r="AJ64" s="68">
        <v>10</v>
      </c>
      <c r="AK64" s="68">
        <v>89</v>
      </c>
      <c r="AL64" s="68">
        <v>44</v>
      </c>
      <c r="AM64" s="68">
        <v>108</v>
      </c>
    </row>
    <row r="65" spans="2:39">
      <c r="B65" s="423"/>
      <c r="C65" s="395"/>
      <c r="D65" s="72">
        <v>4.0160642570281103E-3</v>
      </c>
      <c r="E65" s="72">
        <v>4.0160642570281103E-3</v>
      </c>
      <c r="F65" s="71">
        <v>0</v>
      </c>
      <c r="G65" s="72">
        <v>8.0321285140562207E-3</v>
      </c>
      <c r="H65" s="71">
        <v>0.65060240963855398</v>
      </c>
      <c r="I65" s="71">
        <v>0.33333333333333298</v>
      </c>
      <c r="K65" s="72">
        <v>4.40528634361233E-3</v>
      </c>
      <c r="L65" s="72">
        <v>8.8105726872246704E-3</v>
      </c>
      <c r="M65" s="71">
        <v>1.3215859030837E-2</v>
      </c>
      <c r="N65" s="71">
        <v>1.3215859030837E-2</v>
      </c>
      <c r="O65" s="71">
        <v>0.64757709251101303</v>
      </c>
      <c r="P65" s="71">
        <v>0.31277533039647598</v>
      </c>
      <c r="R65" s="72">
        <v>8.7719298245613996E-3</v>
      </c>
      <c r="S65" s="71">
        <v>2.1929824561403501E-2</v>
      </c>
      <c r="T65" s="71">
        <v>1.7543859649122799E-2</v>
      </c>
      <c r="U65" s="71">
        <v>2.1929824561403501E-2</v>
      </c>
      <c r="V65" s="71">
        <v>0.60087719298245601</v>
      </c>
      <c r="W65" s="71">
        <v>0.32894736842105299</v>
      </c>
      <c r="Y65" s="71">
        <v>0</v>
      </c>
      <c r="Z65" s="71">
        <v>1.26582278481013E-2</v>
      </c>
      <c r="AA65" s="71">
        <v>1.68776371308017E-2</v>
      </c>
      <c r="AB65" s="71">
        <v>2.1097046413502098E-2</v>
      </c>
      <c r="AC65" s="71">
        <v>0.367088607594937</v>
      </c>
      <c r="AD65" s="71">
        <v>0.126582278481013</v>
      </c>
      <c r="AE65" s="71">
        <v>0.455696202531646</v>
      </c>
      <c r="AG65" s="71">
        <v>1.48148148148148E-2</v>
      </c>
      <c r="AH65" s="71">
        <v>2.5925925925925901E-2</v>
      </c>
      <c r="AI65" s="71">
        <v>2.96296296296296E-2</v>
      </c>
      <c r="AJ65" s="71">
        <v>3.7037037037037E-2</v>
      </c>
      <c r="AK65" s="71">
        <v>0.32962962962962999</v>
      </c>
      <c r="AL65" s="71">
        <v>0.162962962962963</v>
      </c>
      <c r="AM65" s="71">
        <v>0.4</v>
      </c>
    </row>
    <row r="66" spans="2:39">
      <c r="B66" s="423"/>
      <c r="C66" s="381" t="s">
        <v>159</v>
      </c>
      <c r="D66" s="68">
        <v>36</v>
      </c>
      <c r="E66" s="68">
        <v>28</v>
      </c>
      <c r="F66" s="68">
        <v>30</v>
      </c>
      <c r="G66" s="68">
        <v>19</v>
      </c>
      <c r="H66" s="68">
        <v>59</v>
      </c>
      <c r="I66" s="68">
        <v>8</v>
      </c>
      <c r="K66" s="68">
        <v>29</v>
      </c>
      <c r="L66" s="68">
        <v>31</v>
      </c>
      <c r="M66" s="68">
        <v>48</v>
      </c>
      <c r="N66" s="68">
        <v>27</v>
      </c>
      <c r="O66" s="68">
        <v>29</v>
      </c>
      <c r="P66" s="68">
        <v>4</v>
      </c>
      <c r="R66" s="68">
        <v>49</v>
      </c>
      <c r="S66" s="68">
        <v>32</v>
      </c>
      <c r="T66" s="68">
        <v>31</v>
      </c>
      <c r="U66" s="68">
        <v>18</v>
      </c>
      <c r="V66" s="68">
        <v>29</v>
      </c>
      <c r="W66" s="68">
        <v>4</v>
      </c>
      <c r="Y66" s="68">
        <v>51</v>
      </c>
      <c r="Z66" s="68">
        <v>37</v>
      </c>
      <c r="AA66" s="68">
        <v>27</v>
      </c>
      <c r="AB66" s="68">
        <v>7</v>
      </c>
      <c r="AC66" s="68">
        <v>14</v>
      </c>
      <c r="AD66" s="68">
        <v>9</v>
      </c>
      <c r="AE66" s="68">
        <v>1</v>
      </c>
      <c r="AG66" s="68">
        <v>37</v>
      </c>
      <c r="AH66" s="68">
        <v>28</v>
      </c>
      <c r="AI66" s="68">
        <v>34</v>
      </c>
      <c r="AJ66" s="68">
        <v>12</v>
      </c>
      <c r="AK66" s="68">
        <v>9</v>
      </c>
      <c r="AL66" s="68">
        <v>22</v>
      </c>
      <c r="AM66" s="68">
        <v>0</v>
      </c>
    </row>
    <row r="67" spans="2:39">
      <c r="B67" s="423"/>
      <c r="C67" s="395"/>
      <c r="D67" s="71">
        <v>0.2</v>
      </c>
      <c r="E67" s="71">
        <v>0.155555555555556</v>
      </c>
      <c r="F67" s="71">
        <v>0.16666666666666699</v>
      </c>
      <c r="G67" s="71">
        <v>0.105555555555556</v>
      </c>
      <c r="H67" s="71">
        <v>0.327777777777778</v>
      </c>
      <c r="I67" s="71">
        <v>4.4444444444444398E-2</v>
      </c>
      <c r="K67" s="71">
        <v>0.172619047619048</v>
      </c>
      <c r="L67" s="71">
        <v>0.18452380952381001</v>
      </c>
      <c r="M67" s="71">
        <v>0.28571428571428598</v>
      </c>
      <c r="N67" s="71">
        <v>0.160714285714286</v>
      </c>
      <c r="O67" s="71">
        <v>0.172619047619048</v>
      </c>
      <c r="P67" s="71">
        <v>2.3809523809523801E-2</v>
      </c>
      <c r="R67" s="71">
        <v>0.30061349693251499</v>
      </c>
      <c r="S67" s="71">
        <v>0.19631901840490801</v>
      </c>
      <c r="T67" s="71">
        <v>0.190184049079755</v>
      </c>
      <c r="U67" s="71">
        <v>0.110429447852761</v>
      </c>
      <c r="V67" s="71">
        <v>0.17791411042944799</v>
      </c>
      <c r="W67" s="71">
        <v>2.4539877300613501E-2</v>
      </c>
      <c r="Y67" s="71">
        <v>0.34931506849315103</v>
      </c>
      <c r="Z67" s="71">
        <v>0.25342465753424698</v>
      </c>
      <c r="AA67" s="71">
        <v>0.184931506849315</v>
      </c>
      <c r="AB67" s="71">
        <v>4.7945205479452101E-2</v>
      </c>
      <c r="AC67" s="71">
        <v>9.5890410958904104E-2</v>
      </c>
      <c r="AD67" s="71">
        <v>6.1643835616438401E-2</v>
      </c>
      <c r="AE67" s="72">
        <v>6.8493150684931503E-3</v>
      </c>
      <c r="AG67" s="71">
        <v>0.26056338028169002</v>
      </c>
      <c r="AH67" s="71">
        <v>0.19718309859154901</v>
      </c>
      <c r="AI67" s="71">
        <v>0.23943661971831001</v>
      </c>
      <c r="AJ67" s="71">
        <v>8.4507042253521097E-2</v>
      </c>
      <c r="AK67" s="71">
        <v>6.3380281690140802E-2</v>
      </c>
      <c r="AL67" s="71">
        <v>0.154929577464789</v>
      </c>
      <c r="AM67" s="71">
        <v>0</v>
      </c>
    </row>
    <row r="68" spans="2:39">
      <c r="B68" s="423"/>
      <c r="C68" s="381" t="s">
        <v>160</v>
      </c>
      <c r="D68" s="68">
        <v>3</v>
      </c>
      <c r="E68" s="68">
        <v>2</v>
      </c>
      <c r="F68" s="68">
        <v>3</v>
      </c>
      <c r="G68" s="68">
        <v>1</v>
      </c>
      <c r="H68" s="68">
        <v>23</v>
      </c>
      <c r="I68" s="68">
        <v>4</v>
      </c>
      <c r="K68" s="68">
        <v>1</v>
      </c>
      <c r="L68" s="68">
        <v>4</v>
      </c>
      <c r="M68" s="68">
        <v>3</v>
      </c>
      <c r="N68" s="68">
        <v>8</v>
      </c>
      <c r="O68" s="68">
        <v>19</v>
      </c>
      <c r="P68" s="68">
        <v>1</v>
      </c>
      <c r="R68" s="68">
        <v>2</v>
      </c>
      <c r="S68" s="68">
        <v>0</v>
      </c>
      <c r="T68" s="68">
        <v>3</v>
      </c>
      <c r="U68" s="68">
        <v>2</v>
      </c>
      <c r="V68" s="68">
        <v>12</v>
      </c>
      <c r="W68" s="68">
        <v>3</v>
      </c>
      <c r="Y68" s="68">
        <v>3</v>
      </c>
      <c r="Z68" s="68">
        <v>5</v>
      </c>
      <c r="AA68" s="68">
        <v>7</v>
      </c>
      <c r="AB68" s="68">
        <v>2</v>
      </c>
      <c r="AC68" s="68">
        <v>12</v>
      </c>
      <c r="AD68" s="68">
        <v>4</v>
      </c>
      <c r="AE68" s="68">
        <v>3</v>
      </c>
      <c r="AG68" s="68">
        <v>8</v>
      </c>
      <c r="AH68" s="68">
        <v>5</v>
      </c>
      <c r="AI68" s="68">
        <v>2</v>
      </c>
      <c r="AJ68" s="68">
        <v>4</v>
      </c>
      <c r="AK68" s="68">
        <v>6</v>
      </c>
      <c r="AL68" s="68">
        <v>9</v>
      </c>
      <c r="AM68" s="68">
        <v>1</v>
      </c>
    </row>
    <row r="69" spans="2:39">
      <c r="B69" s="423"/>
      <c r="C69" s="395"/>
      <c r="D69" s="71">
        <v>8.3333333333333301E-2</v>
      </c>
      <c r="E69" s="71">
        <v>5.5555555555555601E-2</v>
      </c>
      <c r="F69" s="71">
        <v>8.3333333333333301E-2</v>
      </c>
      <c r="G69" s="71">
        <v>2.7777777777777801E-2</v>
      </c>
      <c r="H69" s="71">
        <v>0.63888888888888895</v>
      </c>
      <c r="I69" s="71">
        <v>0.11111111111111099</v>
      </c>
      <c r="K69" s="71">
        <v>2.7777777777777801E-2</v>
      </c>
      <c r="L69" s="71">
        <v>0.11111111111111099</v>
      </c>
      <c r="M69" s="71">
        <v>8.3333333333333301E-2</v>
      </c>
      <c r="N69" s="71">
        <v>0.22222222222222199</v>
      </c>
      <c r="O69" s="71">
        <v>0.52777777777777801</v>
      </c>
      <c r="P69" s="71">
        <v>2.7777777777777801E-2</v>
      </c>
      <c r="R69" s="71">
        <v>9.0909090909090898E-2</v>
      </c>
      <c r="S69" s="71">
        <v>0</v>
      </c>
      <c r="T69" s="71">
        <v>0.13636363636363599</v>
      </c>
      <c r="U69" s="71">
        <v>9.0909090909090898E-2</v>
      </c>
      <c r="V69" s="71">
        <v>0.54545454545454497</v>
      </c>
      <c r="W69" s="71">
        <v>0.13636363636363599</v>
      </c>
      <c r="Y69" s="71">
        <v>8.3333333333333301E-2</v>
      </c>
      <c r="Z69" s="71">
        <v>0.13888888888888901</v>
      </c>
      <c r="AA69" s="71">
        <v>0.194444444444444</v>
      </c>
      <c r="AB69" s="71">
        <v>5.5555555555555601E-2</v>
      </c>
      <c r="AC69" s="71">
        <v>0.33333333333333298</v>
      </c>
      <c r="AD69" s="71">
        <v>0.11111111111111099</v>
      </c>
      <c r="AE69" s="71">
        <v>8.3333333333333301E-2</v>
      </c>
      <c r="AG69" s="71">
        <v>0.22857142857142901</v>
      </c>
      <c r="AH69" s="71">
        <v>0.14285714285714299</v>
      </c>
      <c r="AI69" s="71">
        <v>5.7142857142857099E-2</v>
      </c>
      <c r="AJ69" s="71">
        <v>0.114285714285714</v>
      </c>
      <c r="AK69" s="71">
        <v>0.17142857142857101</v>
      </c>
      <c r="AL69" s="71">
        <v>0.25714285714285701</v>
      </c>
      <c r="AM69" s="71">
        <v>2.8571428571428598E-2</v>
      </c>
    </row>
    <row r="70" spans="2:39">
      <c r="B70" s="423"/>
      <c r="C70" s="381" t="s">
        <v>83</v>
      </c>
      <c r="D70" s="68">
        <v>1</v>
      </c>
      <c r="E70" s="68">
        <v>3</v>
      </c>
      <c r="F70" s="68">
        <v>1</v>
      </c>
      <c r="G70" s="68">
        <v>7</v>
      </c>
      <c r="H70" s="68">
        <v>64</v>
      </c>
      <c r="I70" s="68">
        <v>15</v>
      </c>
      <c r="K70" s="68">
        <v>8</v>
      </c>
      <c r="L70" s="68">
        <v>7</v>
      </c>
      <c r="M70" s="68">
        <v>4</v>
      </c>
      <c r="N70" s="68">
        <v>2</v>
      </c>
      <c r="O70" s="68">
        <v>54</v>
      </c>
      <c r="P70" s="68">
        <v>12</v>
      </c>
      <c r="R70" s="68">
        <v>8</v>
      </c>
      <c r="S70" s="68">
        <v>6</v>
      </c>
      <c r="T70" s="68">
        <v>14</v>
      </c>
      <c r="U70" s="68">
        <v>6</v>
      </c>
      <c r="V70" s="68">
        <v>46</v>
      </c>
      <c r="W70" s="68">
        <v>15</v>
      </c>
      <c r="Y70" s="68">
        <v>5</v>
      </c>
      <c r="Z70" s="68">
        <v>10</v>
      </c>
      <c r="AA70" s="68">
        <v>9</v>
      </c>
      <c r="AB70" s="68">
        <v>6</v>
      </c>
      <c r="AC70" s="68">
        <v>26</v>
      </c>
      <c r="AD70" s="68">
        <v>14</v>
      </c>
      <c r="AE70" s="68">
        <v>9</v>
      </c>
      <c r="AG70" s="68">
        <v>4</v>
      </c>
      <c r="AH70" s="68">
        <v>6</v>
      </c>
      <c r="AI70" s="68">
        <v>5</v>
      </c>
      <c r="AJ70" s="68">
        <v>5</v>
      </c>
      <c r="AK70" s="68">
        <v>22</v>
      </c>
      <c r="AL70" s="68">
        <v>16</v>
      </c>
      <c r="AM70" s="68">
        <v>12</v>
      </c>
    </row>
    <row r="71" spans="2:39">
      <c r="B71" s="423"/>
      <c r="C71" s="395"/>
      <c r="D71" s="71">
        <v>1.0989010989011E-2</v>
      </c>
      <c r="E71" s="71">
        <v>3.2967032967033003E-2</v>
      </c>
      <c r="F71" s="71">
        <v>1.0989010989011E-2</v>
      </c>
      <c r="G71" s="71">
        <v>7.69230769230769E-2</v>
      </c>
      <c r="H71" s="71">
        <v>0.70329670329670302</v>
      </c>
      <c r="I71" s="71">
        <v>0.164835164835165</v>
      </c>
      <c r="K71" s="71">
        <v>9.1954022988505704E-2</v>
      </c>
      <c r="L71" s="71">
        <v>8.04597701149425E-2</v>
      </c>
      <c r="M71" s="71">
        <v>4.5977011494252901E-2</v>
      </c>
      <c r="N71" s="71">
        <v>2.2988505747126398E-2</v>
      </c>
      <c r="O71" s="71">
        <v>0.62068965517241403</v>
      </c>
      <c r="P71" s="71">
        <v>0.13793103448275901</v>
      </c>
      <c r="R71" s="71">
        <v>8.42105263157895E-2</v>
      </c>
      <c r="S71" s="71">
        <v>6.3157894736842093E-2</v>
      </c>
      <c r="T71" s="71">
        <v>0.14736842105263201</v>
      </c>
      <c r="U71" s="71">
        <v>6.3157894736842093E-2</v>
      </c>
      <c r="V71" s="71">
        <v>0.48421052631578898</v>
      </c>
      <c r="W71" s="71">
        <v>0.157894736842105</v>
      </c>
      <c r="Y71" s="71">
        <v>6.3291139240506306E-2</v>
      </c>
      <c r="Z71" s="71">
        <v>0.126582278481013</v>
      </c>
      <c r="AA71" s="71">
        <v>0.113924050632911</v>
      </c>
      <c r="AB71" s="71">
        <v>7.5949367088607597E-2</v>
      </c>
      <c r="AC71" s="71">
        <v>0.329113924050633</v>
      </c>
      <c r="AD71" s="71">
        <v>0.177215189873418</v>
      </c>
      <c r="AE71" s="71">
        <v>0.113924050632911</v>
      </c>
      <c r="AG71" s="71">
        <v>5.7142857142857099E-2</v>
      </c>
      <c r="AH71" s="71">
        <v>8.5714285714285701E-2</v>
      </c>
      <c r="AI71" s="71">
        <v>7.1428571428571397E-2</v>
      </c>
      <c r="AJ71" s="71">
        <v>7.1428571428571397E-2</v>
      </c>
      <c r="AK71" s="71">
        <v>0.314285714285714</v>
      </c>
      <c r="AL71" s="71">
        <v>0.22857142857142901</v>
      </c>
      <c r="AM71" s="71">
        <v>0.17142857142857101</v>
      </c>
    </row>
    <row r="72" spans="2:39">
      <c r="C72" s="59"/>
      <c r="D72" s="65"/>
      <c r="K72" s="65"/>
      <c r="R72" s="65"/>
      <c r="Y72" s="65"/>
      <c r="AG72" s="65"/>
    </row>
    <row r="73" spans="2:39">
      <c r="B73" s="423" t="s">
        <v>101</v>
      </c>
      <c r="C73" s="391" t="s">
        <v>161</v>
      </c>
      <c r="D73" s="68">
        <v>23</v>
      </c>
      <c r="E73" s="68">
        <v>19</v>
      </c>
      <c r="F73" s="68">
        <v>19</v>
      </c>
      <c r="G73" s="68">
        <v>12</v>
      </c>
      <c r="H73" s="68">
        <v>58</v>
      </c>
      <c r="I73" s="68">
        <v>7</v>
      </c>
      <c r="K73" s="68">
        <v>19</v>
      </c>
      <c r="L73" s="68">
        <v>26</v>
      </c>
      <c r="M73" s="68">
        <v>17</v>
      </c>
      <c r="N73" s="68">
        <v>11</v>
      </c>
      <c r="O73" s="68">
        <v>38</v>
      </c>
      <c r="P73" s="68">
        <v>4</v>
      </c>
      <c r="R73" s="68">
        <v>28</v>
      </c>
      <c r="S73" s="68">
        <v>24</v>
      </c>
      <c r="T73" s="68">
        <v>20</v>
      </c>
      <c r="U73" s="68">
        <v>17</v>
      </c>
      <c r="V73" s="68">
        <v>20</v>
      </c>
      <c r="W73" s="68">
        <v>4</v>
      </c>
      <c r="Y73" s="68">
        <v>29</v>
      </c>
      <c r="Z73" s="68">
        <v>30</v>
      </c>
      <c r="AA73" s="68">
        <v>17</v>
      </c>
      <c r="AB73" s="68">
        <v>10</v>
      </c>
      <c r="AC73" s="68">
        <v>25</v>
      </c>
      <c r="AD73" s="68">
        <v>10</v>
      </c>
      <c r="AE73" s="68">
        <v>4</v>
      </c>
      <c r="AG73" s="68">
        <v>29</v>
      </c>
      <c r="AH73" s="68">
        <v>26</v>
      </c>
      <c r="AI73" s="68">
        <v>16</v>
      </c>
      <c r="AJ73" s="68">
        <v>7</v>
      </c>
      <c r="AK73" s="68">
        <v>27</v>
      </c>
      <c r="AL73" s="68">
        <v>10</v>
      </c>
      <c r="AM73" s="68">
        <v>3</v>
      </c>
    </row>
    <row r="74" spans="2:39">
      <c r="B74" s="423"/>
      <c r="C74" s="390"/>
      <c r="D74" s="71">
        <v>0.16666666666666699</v>
      </c>
      <c r="E74" s="71">
        <v>0.13768115942028999</v>
      </c>
      <c r="F74" s="71">
        <v>0.13768115942028999</v>
      </c>
      <c r="G74" s="71">
        <v>8.6956521739130405E-2</v>
      </c>
      <c r="H74" s="71">
        <v>0.42028985507246402</v>
      </c>
      <c r="I74" s="71">
        <v>5.0724637681159403E-2</v>
      </c>
      <c r="K74" s="71">
        <v>0.16521739130434801</v>
      </c>
      <c r="L74" s="71">
        <v>0.22608695652173899</v>
      </c>
      <c r="M74" s="71">
        <v>0.147826086956522</v>
      </c>
      <c r="N74" s="71">
        <v>9.5652173913043495E-2</v>
      </c>
      <c r="O74" s="71">
        <v>0.33043478260869602</v>
      </c>
      <c r="P74" s="71">
        <v>3.4782608695652202E-2</v>
      </c>
      <c r="R74" s="71">
        <v>0.247787610619469</v>
      </c>
      <c r="S74" s="71">
        <v>0.212389380530973</v>
      </c>
      <c r="T74" s="71">
        <v>0.17699115044247801</v>
      </c>
      <c r="U74" s="71">
        <v>0.15044247787610601</v>
      </c>
      <c r="V74" s="71">
        <v>0.17699115044247801</v>
      </c>
      <c r="W74" s="71">
        <v>3.5398230088495602E-2</v>
      </c>
      <c r="Y74" s="71">
        <v>0.23200000000000001</v>
      </c>
      <c r="Z74" s="71">
        <v>0.24</v>
      </c>
      <c r="AA74" s="71">
        <v>0.13600000000000001</v>
      </c>
      <c r="AB74" s="71">
        <v>0.08</v>
      </c>
      <c r="AC74" s="71">
        <v>0.2</v>
      </c>
      <c r="AD74" s="71">
        <v>0.08</v>
      </c>
      <c r="AE74" s="71">
        <v>3.2000000000000001E-2</v>
      </c>
      <c r="AG74" s="71">
        <v>0.24576271186440701</v>
      </c>
      <c r="AH74" s="71">
        <v>0.22033898305084701</v>
      </c>
      <c r="AI74" s="71">
        <v>0.13559322033898299</v>
      </c>
      <c r="AJ74" s="71">
        <v>5.93220338983051E-2</v>
      </c>
      <c r="AK74" s="71">
        <v>0.22881355932203401</v>
      </c>
      <c r="AL74" s="71">
        <v>8.4745762711864403E-2</v>
      </c>
      <c r="AM74" s="71">
        <v>2.5423728813559299E-2</v>
      </c>
    </row>
    <row r="75" spans="2:39">
      <c r="B75" s="423"/>
      <c r="C75" s="392" t="s">
        <v>162</v>
      </c>
      <c r="D75" s="68">
        <v>11</v>
      </c>
      <c r="E75" s="68">
        <v>15</v>
      </c>
      <c r="F75" s="68">
        <v>6</v>
      </c>
      <c r="G75" s="68">
        <v>7</v>
      </c>
      <c r="H75" s="68">
        <v>54</v>
      </c>
      <c r="I75" s="68">
        <v>13</v>
      </c>
      <c r="K75" s="68">
        <v>13</v>
      </c>
      <c r="L75" s="68">
        <v>11</v>
      </c>
      <c r="M75" s="68">
        <v>7</v>
      </c>
      <c r="N75" s="68">
        <v>8</v>
      </c>
      <c r="O75" s="68">
        <v>28</v>
      </c>
      <c r="P75" s="68">
        <v>5</v>
      </c>
      <c r="R75" s="68">
        <v>12</v>
      </c>
      <c r="S75" s="68">
        <v>13</v>
      </c>
      <c r="T75" s="68">
        <v>10</v>
      </c>
      <c r="U75" s="68">
        <v>11</v>
      </c>
      <c r="V75" s="68">
        <v>30</v>
      </c>
      <c r="W75" s="68">
        <v>3</v>
      </c>
      <c r="Y75" s="68">
        <v>16</v>
      </c>
      <c r="Z75" s="68">
        <v>16</v>
      </c>
      <c r="AA75" s="68">
        <v>5</v>
      </c>
      <c r="AB75" s="68">
        <v>15</v>
      </c>
      <c r="AC75" s="68">
        <v>16</v>
      </c>
      <c r="AD75" s="68">
        <v>15</v>
      </c>
      <c r="AE75" s="68">
        <v>11</v>
      </c>
      <c r="AG75" s="68">
        <v>15</v>
      </c>
      <c r="AH75" s="68">
        <v>15</v>
      </c>
      <c r="AI75" s="68">
        <v>9</v>
      </c>
      <c r="AJ75" s="68">
        <v>14</v>
      </c>
      <c r="AK75" s="68">
        <v>13</v>
      </c>
      <c r="AL75" s="68">
        <v>12</v>
      </c>
      <c r="AM75" s="68">
        <v>3</v>
      </c>
    </row>
    <row r="76" spans="2:39">
      <c r="B76" s="423"/>
      <c r="C76" s="390"/>
      <c r="D76" s="71">
        <v>0.10377358490565999</v>
      </c>
      <c r="E76" s="71">
        <v>0.14150943396226401</v>
      </c>
      <c r="F76" s="71">
        <v>5.6603773584905703E-2</v>
      </c>
      <c r="G76" s="71">
        <v>6.6037735849056603E-2</v>
      </c>
      <c r="H76" s="71">
        <v>0.50943396226415105</v>
      </c>
      <c r="I76" s="71">
        <v>0.122641509433962</v>
      </c>
      <c r="K76" s="71">
        <v>0.180555555555556</v>
      </c>
      <c r="L76" s="71">
        <v>0.15277777777777801</v>
      </c>
      <c r="M76" s="71">
        <v>9.7222222222222196E-2</v>
      </c>
      <c r="N76" s="71">
        <v>0.11111111111111099</v>
      </c>
      <c r="O76" s="71">
        <v>0.38888888888888901</v>
      </c>
      <c r="P76" s="71">
        <v>6.9444444444444406E-2</v>
      </c>
      <c r="R76" s="71">
        <v>0.151898734177215</v>
      </c>
      <c r="S76" s="71">
        <v>0.164556962025316</v>
      </c>
      <c r="T76" s="71">
        <v>0.126582278481013</v>
      </c>
      <c r="U76" s="71">
        <v>0.139240506329114</v>
      </c>
      <c r="V76" s="71">
        <v>0.379746835443038</v>
      </c>
      <c r="W76" s="71">
        <v>3.7974683544303799E-2</v>
      </c>
      <c r="Y76" s="71">
        <v>0.170212765957447</v>
      </c>
      <c r="Z76" s="71">
        <v>0.170212765957447</v>
      </c>
      <c r="AA76" s="71">
        <v>5.31914893617021E-2</v>
      </c>
      <c r="AB76" s="71">
        <v>0.159574468085106</v>
      </c>
      <c r="AC76" s="71">
        <v>0.170212765957447</v>
      </c>
      <c r="AD76" s="71">
        <v>0.159574468085106</v>
      </c>
      <c r="AE76" s="71">
        <v>0.117021276595745</v>
      </c>
      <c r="AG76" s="71">
        <v>0.18518518518518501</v>
      </c>
      <c r="AH76" s="71">
        <v>0.18518518518518501</v>
      </c>
      <c r="AI76" s="71">
        <v>0.11111111111111099</v>
      </c>
      <c r="AJ76" s="71">
        <v>0.172839506172839</v>
      </c>
      <c r="AK76" s="71">
        <v>0.16049382716049401</v>
      </c>
      <c r="AL76" s="71">
        <v>0.148148148148148</v>
      </c>
      <c r="AM76" s="71">
        <v>3.7037037037037E-2</v>
      </c>
    </row>
    <row r="77" spans="2:39">
      <c r="B77" s="423"/>
      <c r="C77" s="392" t="s">
        <v>163</v>
      </c>
      <c r="D77" s="68">
        <v>1</v>
      </c>
      <c r="E77" s="68">
        <v>1</v>
      </c>
      <c r="F77" s="68">
        <v>1</v>
      </c>
      <c r="G77" s="68">
        <v>1</v>
      </c>
      <c r="H77" s="68">
        <v>31</v>
      </c>
      <c r="I77" s="68">
        <v>9</v>
      </c>
      <c r="K77" s="68">
        <v>0</v>
      </c>
      <c r="L77" s="68">
        <v>2</v>
      </c>
      <c r="M77" s="68">
        <v>3</v>
      </c>
      <c r="N77" s="68">
        <v>1</v>
      </c>
      <c r="O77" s="68">
        <v>16</v>
      </c>
      <c r="P77" s="68">
        <v>3</v>
      </c>
      <c r="R77" s="68">
        <v>2</v>
      </c>
      <c r="S77" s="68">
        <v>3</v>
      </c>
      <c r="T77" s="68">
        <v>4</v>
      </c>
      <c r="U77" s="68">
        <v>5</v>
      </c>
      <c r="V77" s="68">
        <v>13</v>
      </c>
      <c r="W77" s="68">
        <v>7</v>
      </c>
      <c r="Y77" s="68">
        <v>1</v>
      </c>
      <c r="Z77" s="68">
        <v>2</v>
      </c>
      <c r="AA77" s="68">
        <v>1</v>
      </c>
      <c r="AB77" s="68">
        <v>5</v>
      </c>
      <c r="AC77" s="68">
        <v>9</v>
      </c>
      <c r="AD77" s="68">
        <v>8</v>
      </c>
      <c r="AE77" s="68">
        <v>3</v>
      </c>
      <c r="AG77" s="68">
        <v>1</v>
      </c>
      <c r="AH77" s="68">
        <v>2</v>
      </c>
      <c r="AI77" s="68">
        <v>1</v>
      </c>
      <c r="AJ77" s="68">
        <v>0</v>
      </c>
      <c r="AK77" s="68">
        <v>3</v>
      </c>
      <c r="AL77" s="68">
        <v>4</v>
      </c>
      <c r="AM77" s="68">
        <v>2</v>
      </c>
    </row>
    <row r="78" spans="2:39">
      <c r="B78" s="423"/>
      <c r="C78" s="390"/>
      <c r="D78" s="71">
        <v>2.27272727272727E-2</v>
      </c>
      <c r="E78" s="71">
        <v>2.27272727272727E-2</v>
      </c>
      <c r="F78" s="71">
        <v>2.27272727272727E-2</v>
      </c>
      <c r="G78" s="71">
        <v>2.27272727272727E-2</v>
      </c>
      <c r="H78" s="71">
        <v>0.70454545454545503</v>
      </c>
      <c r="I78" s="71">
        <v>0.204545454545455</v>
      </c>
      <c r="K78" s="71">
        <v>0</v>
      </c>
      <c r="L78" s="71">
        <v>0.08</v>
      </c>
      <c r="M78" s="71">
        <v>0.12</v>
      </c>
      <c r="N78" s="71">
        <v>0.04</v>
      </c>
      <c r="O78" s="71">
        <v>0.64</v>
      </c>
      <c r="P78" s="71">
        <v>0.12</v>
      </c>
      <c r="R78" s="71">
        <v>5.8823529411764698E-2</v>
      </c>
      <c r="S78" s="71">
        <v>8.8235294117647106E-2</v>
      </c>
      <c r="T78" s="71">
        <v>0.11764705882352899</v>
      </c>
      <c r="U78" s="71">
        <v>0.14705882352941199</v>
      </c>
      <c r="V78" s="71">
        <v>0.38235294117647101</v>
      </c>
      <c r="W78" s="71">
        <v>0.20588235294117599</v>
      </c>
      <c r="Y78" s="71">
        <v>3.4482758620689703E-2</v>
      </c>
      <c r="Z78" s="71">
        <v>6.8965517241379296E-2</v>
      </c>
      <c r="AA78" s="71">
        <v>3.4482758620689703E-2</v>
      </c>
      <c r="AB78" s="71">
        <v>0.17241379310344801</v>
      </c>
      <c r="AC78" s="71">
        <v>0.31034482758620702</v>
      </c>
      <c r="AD78" s="71">
        <v>0.27586206896551702</v>
      </c>
      <c r="AE78" s="71">
        <v>0.10344827586206901</v>
      </c>
      <c r="AG78" s="71">
        <v>7.69230769230769E-2</v>
      </c>
      <c r="AH78" s="71">
        <v>0.15384615384615399</v>
      </c>
      <c r="AI78" s="71">
        <v>7.69230769230769E-2</v>
      </c>
      <c r="AJ78" s="71">
        <v>0</v>
      </c>
      <c r="AK78" s="71">
        <v>0.230769230769231</v>
      </c>
      <c r="AL78" s="71">
        <v>0.30769230769230799</v>
      </c>
      <c r="AM78" s="71">
        <v>0.15384615384615399</v>
      </c>
    </row>
    <row r="79" spans="2:39">
      <c r="B79" s="423"/>
      <c r="C79" s="392" t="s">
        <v>164</v>
      </c>
      <c r="D79" s="68">
        <v>59</v>
      </c>
      <c r="E79" s="68">
        <v>35</v>
      </c>
      <c r="F79" s="68">
        <v>32</v>
      </c>
      <c r="G79" s="68">
        <v>43</v>
      </c>
      <c r="H79" s="68">
        <v>178</v>
      </c>
      <c r="I79" s="68">
        <v>35</v>
      </c>
      <c r="K79" s="68">
        <v>51</v>
      </c>
      <c r="L79" s="68">
        <v>47</v>
      </c>
      <c r="M79" s="68">
        <v>41</v>
      </c>
      <c r="N79" s="68">
        <v>42</v>
      </c>
      <c r="O79" s="68">
        <v>183</v>
      </c>
      <c r="P79" s="68">
        <v>23</v>
      </c>
      <c r="R79" s="68">
        <v>60</v>
      </c>
      <c r="S79" s="68">
        <v>61</v>
      </c>
      <c r="T79" s="68">
        <v>58</v>
      </c>
      <c r="U79" s="68">
        <v>42</v>
      </c>
      <c r="V79" s="68">
        <v>159</v>
      </c>
      <c r="W79" s="68">
        <v>19</v>
      </c>
      <c r="Y79" s="68">
        <v>53</v>
      </c>
      <c r="Z79" s="68">
        <v>66</v>
      </c>
      <c r="AA79" s="68">
        <v>54</v>
      </c>
      <c r="AB79" s="68">
        <v>44</v>
      </c>
      <c r="AC79" s="68">
        <v>93</v>
      </c>
      <c r="AD79" s="68">
        <v>47</v>
      </c>
      <c r="AE79" s="68">
        <v>35</v>
      </c>
      <c r="AG79" s="68">
        <v>71</v>
      </c>
      <c r="AH79" s="68">
        <v>61</v>
      </c>
      <c r="AI79" s="68">
        <v>60</v>
      </c>
      <c r="AJ79" s="68">
        <v>41</v>
      </c>
      <c r="AK79" s="68">
        <v>52</v>
      </c>
      <c r="AL79" s="68">
        <v>37</v>
      </c>
      <c r="AM79" s="68">
        <v>25</v>
      </c>
    </row>
    <row r="80" spans="2:39">
      <c r="B80" s="423"/>
      <c r="C80" s="390"/>
      <c r="D80" s="71">
        <v>0.15445026178010501</v>
      </c>
      <c r="E80" s="71">
        <v>9.1623036649214701E-2</v>
      </c>
      <c r="F80" s="71">
        <v>8.3769633507853394E-2</v>
      </c>
      <c r="G80" s="71">
        <v>0.112565445026178</v>
      </c>
      <c r="H80" s="71">
        <v>0.46596858638743499</v>
      </c>
      <c r="I80" s="71">
        <v>9.1623036649214701E-2</v>
      </c>
      <c r="K80" s="71">
        <v>0.13178294573643401</v>
      </c>
      <c r="L80" s="71">
        <v>0.121447028423773</v>
      </c>
      <c r="M80" s="71">
        <v>0.10594315245478</v>
      </c>
      <c r="N80" s="71">
        <v>0.108527131782946</v>
      </c>
      <c r="O80" s="71">
        <v>0.47286821705426402</v>
      </c>
      <c r="P80" s="71">
        <v>5.9431524547803601E-2</v>
      </c>
      <c r="R80" s="71">
        <v>0.150375939849624</v>
      </c>
      <c r="S80" s="71">
        <v>0.15288220551378401</v>
      </c>
      <c r="T80" s="71">
        <v>0.145363408521303</v>
      </c>
      <c r="U80" s="71">
        <v>0.105263157894737</v>
      </c>
      <c r="V80" s="71">
        <v>0.39849624060150401</v>
      </c>
      <c r="W80" s="71">
        <v>4.7619047619047603E-2</v>
      </c>
      <c r="Y80" s="71">
        <v>0.13520408163265299</v>
      </c>
      <c r="Z80" s="71">
        <v>0.168367346938776</v>
      </c>
      <c r="AA80" s="71">
        <v>0.13775510204081601</v>
      </c>
      <c r="AB80" s="71">
        <v>0.11224489795918401</v>
      </c>
      <c r="AC80" s="71">
        <v>0.23724489795918399</v>
      </c>
      <c r="AD80" s="71">
        <v>0.11989795918367301</v>
      </c>
      <c r="AE80" s="71">
        <v>8.9285714285714302E-2</v>
      </c>
      <c r="AG80" s="71">
        <v>0.20461095100864601</v>
      </c>
      <c r="AH80" s="71">
        <v>0.17579250720461101</v>
      </c>
      <c r="AI80" s="71">
        <v>0.172910662824208</v>
      </c>
      <c r="AJ80" s="71">
        <v>0.118155619596542</v>
      </c>
      <c r="AK80" s="71">
        <v>0.14985590778098001</v>
      </c>
      <c r="AL80" s="71">
        <v>0.10662824207492801</v>
      </c>
      <c r="AM80" s="71">
        <v>7.2046109510086498E-2</v>
      </c>
    </row>
    <row r="81" spans="2:39">
      <c r="C81" s="59"/>
      <c r="D81" s="65"/>
      <c r="K81" s="65"/>
      <c r="R81" s="65"/>
      <c r="Y81" s="65"/>
      <c r="AG81" s="65"/>
    </row>
    <row r="82" spans="2:39">
      <c r="B82" s="423" t="s">
        <v>148</v>
      </c>
      <c r="C82" s="403" t="s">
        <v>165</v>
      </c>
      <c r="D82" s="68">
        <v>14</v>
      </c>
      <c r="E82" s="68">
        <v>12</v>
      </c>
      <c r="F82" s="68">
        <v>3</v>
      </c>
      <c r="G82" s="68">
        <v>5</v>
      </c>
      <c r="H82" s="68">
        <v>15</v>
      </c>
      <c r="I82" s="68">
        <v>3</v>
      </c>
      <c r="K82" s="68">
        <v>15</v>
      </c>
      <c r="L82" s="68">
        <v>7</v>
      </c>
      <c r="M82" s="68">
        <v>6</v>
      </c>
      <c r="N82" s="68">
        <v>6</v>
      </c>
      <c r="O82" s="68">
        <v>13</v>
      </c>
      <c r="P82" s="68">
        <v>0</v>
      </c>
      <c r="R82" s="68">
        <v>16</v>
      </c>
      <c r="S82" s="68">
        <v>9</v>
      </c>
      <c r="T82" s="68">
        <v>2</v>
      </c>
      <c r="U82" s="68">
        <v>5</v>
      </c>
      <c r="V82" s="68">
        <v>9</v>
      </c>
      <c r="W82" s="68">
        <v>3</v>
      </c>
      <c r="Y82" s="68">
        <v>11</v>
      </c>
      <c r="Z82" s="68">
        <v>10</v>
      </c>
      <c r="AA82" s="68">
        <v>6</v>
      </c>
      <c r="AB82" s="68">
        <v>3</v>
      </c>
      <c r="AC82" s="68">
        <v>7</v>
      </c>
      <c r="AD82" s="68">
        <v>5</v>
      </c>
      <c r="AE82" s="68">
        <v>1</v>
      </c>
      <c r="AG82" s="68">
        <v>19</v>
      </c>
      <c r="AH82" s="68">
        <v>7</v>
      </c>
      <c r="AI82" s="68">
        <v>3</v>
      </c>
      <c r="AJ82" s="68">
        <v>5</v>
      </c>
      <c r="AK82" s="68">
        <v>6</v>
      </c>
      <c r="AL82" s="68">
        <v>3</v>
      </c>
      <c r="AM82" s="68">
        <v>1</v>
      </c>
    </row>
    <row r="83" spans="2:39">
      <c r="B83" s="423"/>
      <c r="C83" s="402"/>
      <c r="D83" s="71">
        <v>0.269230769230769</v>
      </c>
      <c r="E83" s="71">
        <v>0.230769230769231</v>
      </c>
      <c r="F83" s="71">
        <v>5.7692307692307702E-2</v>
      </c>
      <c r="G83" s="71">
        <v>9.6153846153846104E-2</v>
      </c>
      <c r="H83" s="71">
        <v>0.28846153846153899</v>
      </c>
      <c r="I83" s="71">
        <v>5.7692307692307702E-2</v>
      </c>
      <c r="K83" s="71">
        <v>0.319148936170213</v>
      </c>
      <c r="L83" s="71">
        <v>0.14893617021276601</v>
      </c>
      <c r="M83" s="71">
        <v>0.12765957446808501</v>
      </c>
      <c r="N83" s="71">
        <v>0.12765957446808501</v>
      </c>
      <c r="O83" s="71">
        <v>0.27659574468085102</v>
      </c>
      <c r="P83" s="71">
        <v>0</v>
      </c>
      <c r="R83" s="71">
        <v>0.36363636363636398</v>
      </c>
      <c r="S83" s="71">
        <v>0.204545454545455</v>
      </c>
      <c r="T83" s="71">
        <v>4.5454545454545497E-2</v>
      </c>
      <c r="U83" s="71">
        <v>0.11363636363636399</v>
      </c>
      <c r="V83" s="71">
        <v>0.204545454545455</v>
      </c>
      <c r="W83" s="71">
        <v>6.8181818181818205E-2</v>
      </c>
      <c r="Y83" s="71">
        <v>0.25581395348837199</v>
      </c>
      <c r="Z83" s="71">
        <v>0.232558139534884</v>
      </c>
      <c r="AA83" s="71">
        <v>0.13953488372093001</v>
      </c>
      <c r="AB83" s="71">
        <v>6.9767441860465101E-2</v>
      </c>
      <c r="AC83" s="71">
        <v>0.162790697674419</v>
      </c>
      <c r="AD83" s="71">
        <v>0.116279069767442</v>
      </c>
      <c r="AE83" s="71">
        <v>2.32558139534884E-2</v>
      </c>
      <c r="AG83" s="71">
        <v>0.43181818181818199</v>
      </c>
      <c r="AH83" s="71">
        <v>0.15909090909090901</v>
      </c>
      <c r="AI83" s="71">
        <v>6.8181818181818205E-2</v>
      </c>
      <c r="AJ83" s="71">
        <v>0.11363636363636399</v>
      </c>
      <c r="AK83" s="71">
        <v>0.13636363636363599</v>
      </c>
      <c r="AL83" s="71">
        <v>6.8181818181818205E-2</v>
      </c>
      <c r="AM83" s="71">
        <v>2.27272727272727E-2</v>
      </c>
    </row>
    <row r="84" spans="2:39">
      <c r="B84" s="423"/>
      <c r="C84" s="401" t="s">
        <v>166</v>
      </c>
      <c r="D84" s="68">
        <v>9</v>
      </c>
      <c r="E84" s="68">
        <v>6</v>
      </c>
      <c r="F84" s="68">
        <v>11</v>
      </c>
      <c r="G84" s="68">
        <v>9</v>
      </c>
      <c r="H84" s="68">
        <v>50</v>
      </c>
      <c r="I84" s="68">
        <v>9</v>
      </c>
      <c r="K84" s="68">
        <v>16</v>
      </c>
      <c r="L84" s="68">
        <v>12</v>
      </c>
      <c r="M84" s="68">
        <v>7</v>
      </c>
      <c r="N84" s="68">
        <v>11</v>
      </c>
      <c r="O84" s="68">
        <v>30</v>
      </c>
      <c r="P84" s="68">
        <v>1</v>
      </c>
      <c r="R84" s="68">
        <v>22</v>
      </c>
      <c r="S84" s="68">
        <v>9</v>
      </c>
      <c r="T84" s="68">
        <v>16</v>
      </c>
      <c r="U84" s="68">
        <v>9</v>
      </c>
      <c r="V84" s="68">
        <v>28</v>
      </c>
      <c r="W84" s="68">
        <v>3</v>
      </c>
      <c r="Y84" s="68">
        <v>12</v>
      </c>
      <c r="Z84" s="68">
        <v>19</v>
      </c>
      <c r="AA84" s="68">
        <v>12</v>
      </c>
      <c r="AB84" s="68">
        <v>13</v>
      </c>
      <c r="AC84" s="68">
        <v>22</v>
      </c>
      <c r="AD84" s="68">
        <v>9</v>
      </c>
      <c r="AE84" s="68">
        <v>7</v>
      </c>
      <c r="AG84" s="68">
        <v>19</v>
      </c>
      <c r="AH84" s="68">
        <v>17</v>
      </c>
      <c r="AI84" s="68">
        <v>8</v>
      </c>
      <c r="AJ84" s="68">
        <v>7</v>
      </c>
      <c r="AK84" s="68">
        <v>13</v>
      </c>
      <c r="AL84" s="68">
        <v>14</v>
      </c>
      <c r="AM84" s="68">
        <v>5</v>
      </c>
    </row>
    <row r="85" spans="2:39">
      <c r="B85" s="423"/>
      <c r="C85" s="402"/>
      <c r="D85" s="71">
        <v>9.5744680851063801E-2</v>
      </c>
      <c r="E85" s="71">
        <v>6.3829787234042604E-2</v>
      </c>
      <c r="F85" s="71">
        <v>0.117021276595745</v>
      </c>
      <c r="G85" s="71">
        <v>9.5744680851063801E-2</v>
      </c>
      <c r="H85" s="71">
        <v>0.53191489361702105</v>
      </c>
      <c r="I85" s="71">
        <v>9.5744680851063801E-2</v>
      </c>
      <c r="K85" s="71">
        <v>0.207792207792208</v>
      </c>
      <c r="L85" s="71">
        <v>0.15584415584415601</v>
      </c>
      <c r="M85" s="71">
        <v>9.0909090909090898E-2</v>
      </c>
      <c r="N85" s="71">
        <v>0.14285714285714299</v>
      </c>
      <c r="O85" s="71">
        <v>0.38961038961039002</v>
      </c>
      <c r="P85" s="71">
        <v>1.2987012987013E-2</v>
      </c>
      <c r="R85" s="71">
        <v>0.252873563218391</v>
      </c>
      <c r="S85" s="71">
        <v>0.10344827586206901</v>
      </c>
      <c r="T85" s="71">
        <v>0.18390804597701099</v>
      </c>
      <c r="U85" s="71">
        <v>0.10344827586206901</v>
      </c>
      <c r="V85" s="71">
        <v>0.32183908045977</v>
      </c>
      <c r="W85" s="71">
        <v>3.4482758620689703E-2</v>
      </c>
      <c r="Y85" s="71">
        <v>0.12765957446808501</v>
      </c>
      <c r="Z85" s="71">
        <v>0.20212765957446799</v>
      </c>
      <c r="AA85" s="71">
        <v>0.12765957446808501</v>
      </c>
      <c r="AB85" s="71">
        <v>0.13829787234042601</v>
      </c>
      <c r="AC85" s="71">
        <v>0.23404255319148901</v>
      </c>
      <c r="AD85" s="71">
        <v>9.5744680851063801E-2</v>
      </c>
      <c r="AE85" s="71">
        <v>7.4468085106383003E-2</v>
      </c>
      <c r="AG85" s="71">
        <v>0.22891566265060201</v>
      </c>
      <c r="AH85" s="71">
        <v>0.20481927710843401</v>
      </c>
      <c r="AI85" s="71">
        <v>9.6385542168674704E-2</v>
      </c>
      <c r="AJ85" s="71">
        <v>8.4337349397590397E-2</v>
      </c>
      <c r="AK85" s="71">
        <v>0.156626506024096</v>
      </c>
      <c r="AL85" s="71">
        <v>0.16867469879518099</v>
      </c>
      <c r="AM85" s="71">
        <v>6.02409638554217E-2</v>
      </c>
    </row>
    <row r="86" spans="2:39">
      <c r="B86" s="423"/>
      <c r="C86" s="401" t="s">
        <v>167</v>
      </c>
      <c r="D86" s="68">
        <v>47</v>
      </c>
      <c r="E86" s="68">
        <v>32</v>
      </c>
      <c r="F86" s="68">
        <v>34</v>
      </c>
      <c r="G86" s="68">
        <v>27</v>
      </c>
      <c r="H86" s="68">
        <v>137</v>
      </c>
      <c r="I86" s="68">
        <v>22</v>
      </c>
      <c r="K86" s="68">
        <v>43</v>
      </c>
      <c r="L86" s="68">
        <v>40</v>
      </c>
      <c r="M86" s="68">
        <v>50</v>
      </c>
      <c r="N86" s="68">
        <v>31</v>
      </c>
      <c r="O86" s="68">
        <v>103</v>
      </c>
      <c r="P86" s="68">
        <v>10</v>
      </c>
      <c r="R86" s="68">
        <v>39</v>
      </c>
      <c r="S86" s="68">
        <v>56</v>
      </c>
      <c r="T86" s="68">
        <v>42</v>
      </c>
      <c r="U86" s="68">
        <v>32</v>
      </c>
      <c r="V86" s="68">
        <v>82</v>
      </c>
      <c r="W86" s="68">
        <v>11</v>
      </c>
      <c r="Y86" s="68">
        <v>51</v>
      </c>
      <c r="Z86" s="68">
        <v>58</v>
      </c>
      <c r="AA86" s="68">
        <v>38</v>
      </c>
      <c r="AB86" s="68">
        <v>25</v>
      </c>
      <c r="AC86" s="68">
        <v>49</v>
      </c>
      <c r="AD86" s="68">
        <v>20</v>
      </c>
      <c r="AE86" s="68">
        <v>18</v>
      </c>
      <c r="AG86" s="68">
        <v>49</v>
      </c>
      <c r="AH86" s="68">
        <v>43</v>
      </c>
      <c r="AI86" s="68">
        <v>58</v>
      </c>
      <c r="AJ86" s="68">
        <v>24</v>
      </c>
      <c r="AK86" s="68">
        <v>34</v>
      </c>
      <c r="AL86" s="68">
        <v>30</v>
      </c>
      <c r="AM86" s="68">
        <v>10</v>
      </c>
    </row>
    <row r="87" spans="2:39">
      <c r="B87" s="423"/>
      <c r="C87" s="402"/>
      <c r="D87" s="71">
        <v>0.157190635451505</v>
      </c>
      <c r="E87" s="71">
        <v>0.107023411371237</v>
      </c>
      <c r="F87" s="71">
        <v>0.11371237458194</v>
      </c>
      <c r="G87" s="71">
        <v>9.0301003344481601E-2</v>
      </c>
      <c r="H87" s="71">
        <v>0.45819397993311001</v>
      </c>
      <c r="I87" s="71">
        <v>7.3578595317725801E-2</v>
      </c>
      <c r="K87" s="71">
        <v>0.15523465703971101</v>
      </c>
      <c r="L87" s="71">
        <v>0.14440433212996401</v>
      </c>
      <c r="M87" s="71">
        <v>0.180505415162455</v>
      </c>
      <c r="N87" s="71">
        <v>0.111913357400722</v>
      </c>
      <c r="O87" s="71">
        <v>0.37184115523465699</v>
      </c>
      <c r="P87" s="71">
        <v>3.6101083032491002E-2</v>
      </c>
      <c r="R87" s="71">
        <v>0.14885496183206101</v>
      </c>
      <c r="S87" s="71">
        <v>0.213740458015267</v>
      </c>
      <c r="T87" s="71">
        <v>0.16030534351145001</v>
      </c>
      <c r="U87" s="71">
        <v>0.122137404580153</v>
      </c>
      <c r="V87" s="71">
        <v>0.31297709923664102</v>
      </c>
      <c r="W87" s="71">
        <v>4.1984732824427502E-2</v>
      </c>
      <c r="Y87" s="71">
        <v>0.19691119691119699</v>
      </c>
      <c r="Z87" s="71">
        <v>0.22393822393822399</v>
      </c>
      <c r="AA87" s="71">
        <v>0.14671814671814701</v>
      </c>
      <c r="AB87" s="71">
        <v>9.6525096525096499E-2</v>
      </c>
      <c r="AC87" s="71">
        <v>0.18918918918918901</v>
      </c>
      <c r="AD87" s="71">
        <v>7.7220077220077205E-2</v>
      </c>
      <c r="AE87" s="71">
        <v>6.9498069498069498E-2</v>
      </c>
      <c r="AG87" s="71">
        <v>0.19758064516129001</v>
      </c>
      <c r="AH87" s="71">
        <v>0.17338709677419401</v>
      </c>
      <c r="AI87" s="71">
        <v>0.233870967741935</v>
      </c>
      <c r="AJ87" s="71">
        <v>9.6774193548387094E-2</v>
      </c>
      <c r="AK87" s="71">
        <v>0.13709677419354799</v>
      </c>
      <c r="AL87" s="71">
        <v>0.120967741935484</v>
      </c>
      <c r="AM87" s="71">
        <v>4.0322580645161303E-2</v>
      </c>
    </row>
    <row r="88" spans="2:39">
      <c r="B88" s="423"/>
      <c r="C88" s="401" t="s">
        <v>168</v>
      </c>
      <c r="D88" s="68">
        <v>49</v>
      </c>
      <c r="E88" s="68">
        <v>40</v>
      </c>
      <c r="F88" s="68">
        <v>35</v>
      </c>
      <c r="G88" s="68">
        <v>40</v>
      </c>
      <c r="H88" s="68">
        <v>182</v>
      </c>
      <c r="I88" s="68">
        <v>36</v>
      </c>
      <c r="K88" s="68">
        <v>37</v>
      </c>
      <c r="L88" s="68">
        <v>48</v>
      </c>
      <c r="M88" s="68">
        <v>37</v>
      </c>
      <c r="N88" s="68">
        <v>28</v>
      </c>
      <c r="O88" s="68">
        <v>154</v>
      </c>
      <c r="P88" s="68">
        <v>24</v>
      </c>
      <c r="R88" s="68">
        <v>68</v>
      </c>
      <c r="S88" s="68">
        <v>45</v>
      </c>
      <c r="T88" s="68">
        <v>56</v>
      </c>
      <c r="U88" s="68">
        <v>32</v>
      </c>
      <c r="V88" s="68">
        <v>121</v>
      </c>
      <c r="W88" s="68">
        <v>23</v>
      </c>
      <c r="Y88" s="68">
        <v>63</v>
      </c>
      <c r="Z88" s="68">
        <v>53</v>
      </c>
      <c r="AA88" s="68">
        <v>44</v>
      </c>
      <c r="AB88" s="68">
        <v>33</v>
      </c>
      <c r="AC88" s="68">
        <v>69</v>
      </c>
      <c r="AD88" s="68">
        <v>46</v>
      </c>
      <c r="AE88" s="68">
        <v>35</v>
      </c>
      <c r="AG88" s="68">
        <v>57</v>
      </c>
      <c r="AH88" s="68">
        <v>57</v>
      </c>
      <c r="AI88" s="68">
        <v>40</v>
      </c>
      <c r="AJ88" s="68">
        <v>31</v>
      </c>
      <c r="AK88" s="68">
        <v>53</v>
      </c>
      <c r="AL88" s="68">
        <v>47</v>
      </c>
      <c r="AM88" s="68">
        <v>21</v>
      </c>
    </row>
    <row r="89" spans="2:39">
      <c r="B89" s="423"/>
      <c r="C89" s="402"/>
      <c r="D89" s="71">
        <v>0.12827225130890099</v>
      </c>
      <c r="E89" s="71">
        <v>0.104712041884817</v>
      </c>
      <c r="F89" s="71">
        <v>9.1623036649214701E-2</v>
      </c>
      <c r="G89" s="71">
        <v>0.104712041884817</v>
      </c>
      <c r="H89" s="71">
        <v>0.47643979057591601</v>
      </c>
      <c r="I89" s="71">
        <v>9.4240837696335095E-2</v>
      </c>
      <c r="K89" s="71">
        <v>0.11280487804878001</v>
      </c>
      <c r="L89" s="71">
        <v>0.146341463414634</v>
      </c>
      <c r="M89" s="71">
        <v>0.11280487804878001</v>
      </c>
      <c r="N89" s="71">
        <v>8.5365853658536606E-2</v>
      </c>
      <c r="O89" s="71">
        <v>0.46951219512195103</v>
      </c>
      <c r="P89" s="71">
        <v>7.3170731707317097E-2</v>
      </c>
      <c r="R89" s="71">
        <v>0.197101449275362</v>
      </c>
      <c r="S89" s="71">
        <v>0.13043478260869601</v>
      </c>
      <c r="T89" s="71">
        <v>0.16231884057970999</v>
      </c>
      <c r="U89" s="71">
        <v>9.2753623188405798E-2</v>
      </c>
      <c r="V89" s="71">
        <v>0.35072463768115902</v>
      </c>
      <c r="W89" s="71">
        <v>6.6666666666666693E-2</v>
      </c>
      <c r="Y89" s="71">
        <v>0.183673469387755</v>
      </c>
      <c r="Z89" s="71">
        <v>0.154518950437318</v>
      </c>
      <c r="AA89" s="71">
        <v>0.128279883381924</v>
      </c>
      <c r="AB89" s="71">
        <v>9.6209912536443107E-2</v>
      </c>
      <c r="AC89" s="71">
        <v>0.20116618075801701</v>
      </c>
      <c r="AD89" s="71">
        <v>0.134110787172012</v>
      </c>
      <c r="AE89" s="71">
        <v>0.102040816326531</v>
      </c>
      <c r="AG89" s="71">
        <v>0.18627450980392199</v>
      </c>
      <c r="AH89" s="71">
        <v>0.18627450980392199</v>
      </c>
      <c r="AI89" s="71">
        <v>0.13071895424836599</v>
      </c>
      <c r="AJ89" s="71">
        <v>0.10130718954248399</v>
      </c>
      <c r="AK89" s="71">
        <v>0.17320261437908499</v>
      </c>
      <c r="AL89" s="71">
        <v>0.15359477124182999</v>
      </c>
      <c r="AM89" s="71">
        <v>6.8627450980392204E-2</v>
      </c>
    </row>
    <row r="90" spans="2:39">
      <c r="B90" s="423"/>
      <c r="C90" s="401" t="s">
        <v>176</v>
      </c>
      <c r="D90" s="68">
        <v>8</v>
      </c>
      <c r="E90" s="68">
        <v>3</v>
      </c>
      <c r="F90" s="68">
        <v>5</v>
      </c>
      <c r="G90" s="68">
        <v>7</v>
      </c>
      <c r="H90" s="68">
        <v>65</v>
      </c>
      <c r="I90" s="68">
        <v>19</v>
      </c>
      <c r="K90" s="68">
        <v>4</v>
      </c>
      <c r="L90" s="68">
        <v>12</v>
      </c>
      <c r="M90" s="68">
        <v>12</v>
      </c>
      <c r="N90" s="68">
        <v>13</v>
      </c>
      <c r="O90" s="68">
        <v>46</v>
      </c>
      <c r="P90" s="68">
        <v>14</v>
      </c>
      <c r="R90" s="68">
        <v>5</v>
      </c>
      <c r="S90" s="68">
        <v>12</v>
      </c>
      <c r="T90" s="68">
        <v>12</v>
      </c>
      <c r="U90" s="68">
        <v>8</v>
      </c>
      <c r="V90" s="68">
        <v>41</v>
      </c>
      <c r="W90" s="68">
        <v>17</v>
      </c>
      <c r="Y90" s="68">
        <v>10</v>
      </c>
      <c r="Z90" s="68">
        <v>8</v>
      </c>
      <c r="AA90" s="68">
        <v>12</v>
      </c>
      <c r="AB90" s="68">
        <v>6</v>
      </c>
      <c r="AC90" s="68">
        <v>29</v>
      </c>
      <c r="AD90" s="68">
        <v>13</v>
      </c>
      <c r="AE90" s="68">
        <v>17</v>
      </c>
      <c r="AG90" s="68">
        <v>10</v>
      </c>
      <c r="AH90" s="68">
        <v>10</v>
      </c>
      <c r="AI90" s="68">
        <v>7</v>
      </c>
      <c r="AJ90" s="68">
        <v>5</v>
      </c>
      <c r="AK90" s="68">
        <v>23</v>
      </c>
      <c r="AL90" s="68">
        <v>11</v>
      </c>
      <c r="AM90" s="68">
        <v>10</v>
      </c>
    </row>
    <row r="91" spans="2:39">
      <c r="B91" s="423"/>
      <c r="C91" s="402"/>
      <c r="D91" s="71">
        <v>7.4766355140186896E-2</v>
      </c>
      <c r="E91" s="71">
        <v>2.80373831775701E-2</v>
      </c>
      <c r="F91" s="71">
        <v>4.67289719626168E-2</v>
      </c>
      <c r="G91" s="71">
        <v>6.54205607476636E-2</v>
      </c>
      <c r="H91" s="71">
        <v>0.60747663551401898</v>
      </c>
      <c r="I91" s="71">
        <v>0.177570093457944</v>
      </c>
      <c r="K91" s="71">
        <v>3.9603960396039598E-2</v>
      </c>
      <c r="L91" s="71">
        <v>0.118811881188119</v>
      </c>
      <c r="M91" s="71">
        <v>0.118811881188119</v>
      </c>
      <c r="N91" s="71">
        <v>0.12871287128712899</v>
      </c>
      <c r="O91" s="71">
        <v>0.45544554455445502</v>
      </c>
      <c r="P91" s="71">
        <v>0.13861386138613899</v>
      </c>
      <c r="R91" s="71">
        <v>5.2631578947368397E-2</v>
      </c>
      <c r="S91" s="71">
        <v>0.12631578947368399</v>
      </c>
      <c r="T91" s="71">
        <v>0.12631578947368399</v>
      </c>
      <c r="U91" s="71">
        <v>8.42105263157895E-2</v>
      </c>
      <c r="V91" s="71">
        <v>0.43157894736842101</v>
      </c>
      <c r="W91" s="71">
        <v>0.17894736842105299</v>
      </c>
      <c r="Y91" s="71">
        <v>0.105263157894737</v>
      </c>
      <c r="Z91" s="71">
        <v>8.42105263157895E-2</v>
      </c>
      <c r="AA91" s="71">
        <v>0.12631578947368399</v>
      </c>
      <c r="AB91" s="71">
        <v>6.3157894736842093E-2</v>
      </c>
      <c r="AC91" s="71">
        <v>0.30526315789473701</v>
      </c>
      <c r="AD91" s="71">
        <v>0.13684210526315799</v>
      </c>
      <c r="AE91" s="71">
        <v>0.17894736842105299</v>
      </c>
      <c r="AG91" s="71">
        <v>0.13157894736842099</v>
      </c>
      <c r="AH91" s="71">
        <v>0.13157894736842099</v>
      </c>
      <c r="AI91" s="71">
        <v>9.2105263157894704E-2</v>
      </c>
      <c r="AJ91" s="71">
        <v>6.5789473684210495E-2</v>
      </c>
      <c r="AK91" s="71">
        <v>0.30263157894736797</v>
      </c>
      <c r="AL91" s="71">
        <v>0.144736842105263</v>
      </c>
      <c r="AM91" s="71">
        <v>0.13157894736842099</v>
      </c>
    </row>
    <row r="92" spans="2:39">
      <c r="B92" s="423"/>
      <c r="C92" s="401" t="s">
        <v>169</v>
      </c>
      <c r="D92" s="68">
        <v>7</v>
      </c>
      <c r="E92" s="68">
        <v>8</v>
      </c>
      <c r="F92" s="68">
        <v>4</v>
      </c>
      <c r="G92" s="68">
        <v>2</v>
      </c>
      <c r="H92" s="68">
        <v>64</v>
      </c>
      <c r="I92" s="68">
        <v>22</v>
      </c>
      <c r="K92" s="68">
        <v>6</v>
      </c>
      <c r="L92" s="68">
        <v>11</v>
      </c>
      <c r="M92" s="68">
        <v>12</v>
      </c>
      <c r="N92" s="68">
        <v>8</v>
      </c>
      <c r="O92" s="68">
        <v>68</v>
      </c>
      <c r="P92" s="68">
        <v>15</v>
      </c>
      <c r="R92" s="68">
        <v>12</v>
      </c>
      <c r="S92" s="68">
        <v>10</v>
      </c>
      <c r="T92" s="68">
        <v>12</v>
      </c>
      <c r="U92" s="68">
        <v>12</v>
      </c>
      <c r="V92" s="68">
        <v>69</v>
      </c>
      <c r="W92" s="68">
        <v>15</v>
      </c>
      <c r="Y92" s="68">
        <v>8</v>
      </c>
      <c r="Z92" s="68">
        <v>14</v>
      </c>
      <c r="AA92" s="68">
        <v>7</v>
      </c>
      <c r="AB92" s="68">
        <v>11</v>
      </c>
      <c r="AC92" s="68">
        <v>42</v>
      </c>
      <c r="AD92" s="68">
        <v>20</v>
      </c>
      <c r="AE92" s="68">
        <v>20</v>
      </c>
      <c r="AG92" s="68">
        <v>12</v>
      </c>
      <c r="AH92" s="68">
        <v>9</v>
      </c>
      <c r="AI92" s="68">
        <v>12</v>
      </c>
      <c r="AJ92" s="68">
        <v>13</v>
      </c>
      <c r="AK92" s="68">
        <v>30</v>
      </c>
      <c r="AL92" s="68">
        <v>13</v>
      </c>
      <c r="AM92" s="68">
        <v>24</v>
      </c>
    </row>
    <row r="93" spans="2:39">
      <c r="B93" s="423"/>
      <c r="C93" s="402"/>
      <c r="D93" s="71">
        <v>6.54205607476636E-2</v>
      </c>
      <c r="E93" s="71">
        <v>7.4766355140186896E-2</v>
      </c>
      <c r="F93" s="71">
        <v>3.7383177570093497E-2</v>
      </c>
      <c r="G93" s="71">
        <v>1.86915887850467E-2</v>
      </c>
      <c r="H93" s="71">
        <v>0.59813084112149495</v>
      </c>
      <c r="I93" s="71">
        <v>0.20560747663551401</v>
      </c>
      <c r="K93" s="71">
        <v>0.05</v>
      </c>
      <c r="L93" s="71">
        <v>9.1666666666666702E-2</v>
      </c>
      <c r="M93" s="71">
        <v>0.1</v>
      </c>
      <c r="N93" s="71">
        <v>6.6666666666666693E-2</v>
      </c>
      <c r="O93" s="71">
        <v>0.56666666666666698</v>
      </c>
      <c r="P93" s="71">
        <v>0.125</v>
      </c>
      <c r="R93" s="71">
        <v>9.2307692307692299E-2</v>
      </c>
      <c r="S93" s="71">
        <v>7.69230769230769E-2</v>
      </c>
      <c r="T93" s="71">
        <v>9.2307692307692299E-2</v>
      </c>
      <c r="U93" s="71">
        <v>9.2307692307692299E-2</v>
      </c>
      <c r="V93" s="71">
        <v>0.53076923076923099</v>
      </c>
      <c r="W93" s="71">
        <v>0.115384615384615</v>
      </c>
      <c r="Y93" s="71">
        <v>6.5573770491803296E-2</v>
      </c>
      <c r="Z93" s="71">
        <v>0.114754098360656</v>
      </c>
      <c r="AA93" s="71">
        <v>5.7377049180327898E-2</v>
      </c>
      <c r="AB93" s="71">
        <v>9.0163934426229497E-2</v>
      </c>
      <c r="AC93" s="71">
        <v>0.34426229508196698</v>
      </c>
      <c r="AD93" s="71">
        <v>0.16393442622950799</v>
      </c>
      <c r="AE93" s="71">
        <v>0.16393442622950799</v>
      </c>
      <c r="AG93" s="71">
        <v>0.106194690265487</v>
      </c>
      <c r="AH93" s="71">
        <v>7.9646017699115002E-2</v>
      </c>
      <c r="AI93" s="71">
        <v>0.106194690265487</v>
      </c>
      <c r="AJ93" s="71">
        <v>0.11504424778761101</v>
      </c>
      <c r="AK93" s="71">
        <v>0.265486725663717</v>
      </c>
      <c r="AL93" s="71">
        <v>0.11504424778761101</v>
      </c>
      <c r="AM93" s="71">
        <v>0.212389380530973</v>
      </c>
    </row>
    <row r="94" spans="2:39">
      <c r="B94" s="423"/>
      <c r="C94" s="401" t="s">
        <v>170</v>
      </c>
      <c r="D94" s="68">
        <v>1</v>
      </c>
      <c r="E94" s="68">
        <v>1</v>
      </c>
      <c r="F94" s="68">
        <v>0</v>
      </c>
      <c r="G94" s="68">
        <v>2</v>
      </c>
      <c r="H94" s="68">
        <v>113</v>
      </c>
      <c r="I94" s="68">
        <v>61</v>
      </c>
      <c r="K94" s="68">
        <v>1</v>
      </c>
      <c r="L94" s="68">
        <v>0</v>
      </c>
      <c r="M94" s="68">
        <v>2</v>
      </c>
      <c r="N94" s="68">
        <v>3</v>
      </c>
      <c r="O94" s="68">
        <v>86</v>
      </c>
      <c r="P94" s="68">
        <v>54</v>
      </c>
      <c r="R94" s="68">
        <v>0</v>
      </c>
      <c r="S94" s="68">
        <v>2</v>
      </c>
      <c r="T94" s="68">
        <v>1</v>
      </c>
      <c r="U94" s="68">
        <v>2</v>
      </c>
      <c r="V94" s="68">
        <v>80</v>
      </c>
      <c r="W94" s="68">
        <v>55</v>
      </c>
      <c r="Y94" s="68">
        <v>1</v>
      </c>
      <c r="Z94" s="68">
        <v>3</v>
      </c>
      <c r="AA94" s="68">
        <v>5</v>
      </c>
      <c r="AB94" s="68">
        <v>2</v>
      </c>
      <c r="AC94" s="68">
        <v>55</v>
      </c>
      <c r="AD94" s="68">
        <v>19</v>
      </c>
      <c r="AE94" s="68">
        <v>77</v>
      </c>
      <c r="AG94" s="68">
        <v>3</v>
      </c>
      <c r="AH94" s="68">
        <v>5</v>
      </c>
      <c r="AI94" s="68">
        <v>6</v>
      </c>
      <c r="AJ94" s="68">
        <v>7</v>
      </c>
      <c r="AK94" s="68">
        <v>57</v>
      </c>
      <c r="AL94" s="68">
        <v>30</v>
      </c>
      <c r="AM94" s="68">
        <v>80</v>
      </c>
    </row>
    <row r="95" spans="2:39">
      <c r="B95" s="423"/>
      <c r="C95" s="402"/>
      <c r="D95" s="72">
        <v>5.6179775280898901E-3</v>
      </c>
      <c r="E95" s="72">
        <v>5.6179775280898901E-3</v>
      </c>
      <c r="F95" s="71">
        <v>0</v>
      </c>
      <c r="G95" s="71">
        <v>1.1235955056179799E-2</v>
      </c>
      <c r="H95" s="71">
        <v>0.63483146067415697</v>
      </c>
      <c r="I95" s="71">
        <v>0.34269662921348298</v>
      </c>
      <c r="K95" s="72">
        <v>6.8493150684931503E-3</v>
      </c>
      <c r="L95" s="71">
        <v>0</v>
      </c>
      <c r="M95" s="71">
        <v>1.3698630136986301E-2</v>
      </c>
      <c r="N95" s="71">
        <v>2.0547945205479499E-2</v>
      </c>
      <c r="O95" s="71">
        <v>0.58904109589041098</v>
      </c>
      <c r="P95" s="71">
        <v>0.36986301369863001</v>
      </c>
      <c r="R95" s="71">
        <v>0</v>
      </c>
      <c r="S95" s="71">
        <v>1.4285714285714299E-2</v>
      </c>
      <c r="T95" s="72">
        <v>7.14285714285714E-3</v>
      </c>
      <c r="U95" s="71">
        <v>1.4285714285714299E-2</v>
      </c>
      <c r="V95" s="71">
        <v>0.57142857142857195</v>
      </c>
      <c r="W95" s="71">
        <v>0.39285714285714302</v>
      </c>
      <c r="Y95" s="72">
        <v>6.17283950617284E-3</v>
      </c>
      <c r="Z95" s="71">
        <v>1.85185185185185E-2</v>
      </c>
      <c r="AA95" s="71">
        <v>3.0864197530864199E-2</v>
      </c>
      <c r="AB95" s="71">
        <v>1.2345679012345699E-2</v>
      </c>
      <c r="AC95" s="71">
        <v>0.33950617283950602</v>
      </c>
      <c r="AD95" s="71">
        <v>0.117283950617284</v>
      </c>
      <c r="AE95" s="71">
        <v>0.47530864197530898</v>
      </c>
      <c r="AG95" s="71">
        <v>1.5957446808510599E-2</v>
      </c>
      <c r="AH95" s="71">
        <v>2.6595744680851099E-2</v>
      </c>
      <c r="AI95" s="71">
        <v>3.1914893617021302E-2</v>
      </c>
      <c r="AJ95" s="71">
        <v>3.7234042553191501E-2</v>
      </c>
      <c r="AK95" s="71">
        <v>0.30319148936170198</v>
      </c>
      <c r="AL95" s="71">
        <v>0.159574468085106</v>
      </c>
      <c r="AM95" s="71">
        <v>0.42553191489361702</v>
      </c>
    </row>
    <row r="96" spans="2:39">
      <c r="B96" s="423"/>
      <c r="C96" s="401" t="s">
        <v>149</v>
      </c>
      <c r="D96" s="68">
        <v>0</v>
      </c>
      <c r="E96" s="68">
        <v>2</v>
      </c>
      <c r="F96" s="68">
        <v>1</v>
      </c>
      <c r="G96" s="68">
        <v>0</v>
      </c>
      <c r="H96" s="68">
        <v>6</v>
      </c>
      <c r="I96" s="68">
        <v>3</v>
      </c>
      <c r="K96" s="68">
        <v>2</v>
      </c>
      <c r="L96" s="68">
        <v>0</v>
      </c>
      <c r="M96" s="68">
        <v>2</v>
      </c>
      <c r="N96" s="68">
        <v>3</v>
      </c>
      <c r="O96" s="68">
        <v>16</v>
      </c>
      <c r="P96" s="68">
        <v>7</v>
      </c>
      <c r="R96" s="68">
        <v>0</v>
      </c>
      <c r="S96" s="68">
        <v>2</v>
      </c>
      <c r="T96" s="68">
        <v>3</v>
      </c>
      <c r="U96" s="68">
        <v>6</v>
      </c>
      <c r="V96" s="68">
        <v>17</v>
      </c>
      <c r="W96" s="68">
        <v>3</v>
      </c>
      <c r="Y96" s="68">
        <v>1</v>
      </c>
      <c r="Z96" s="68">
        <v>4</v>
      </c>
      <c r="AA96" s="68">
        <v>0</v>
      </c>
      <c r="AB96" s="68">
        <v>2</v>
      </c>
      <c r="AC96" s="68">
        <v>7</v>
      </c>
      <c r="AD96" s="68">
        <v>3</v>
      </c>
      <c r="AE96" s="68">
        <v>2</v>
      </c>
      <c r="AG96" s="68">
        <v>2</v>
      </c>
      <c r="AH96" s="68">
        <v>3</v>
      </c>
      <c r="AI96" s="68">
        <v>1</v>
      </c>
      <c r="AJ96" s="68">
        <v>1</v>
      </c>
      <c r="AK96" s="68">
        <v>5</v>
      </c>
      <c r="AL96" s="68">
        <v>6</v>
      </c>
      <c r="AM96" s="68">
        <v>3</v>
      </c>
    </row>
    <row r="97" spans="2:39">
      <c r="B97" s="423"/>
      <c r="C97" s="403"/>
      <c r="D97" s="71">
        <v>0</v>
      </c>
      <c r="E97" s="71">
        <v>0.16666666666666699</v>
      </c>
      <c r="F97" s="71">
        <v>8.3333333333333301E-2</v>
      </c>
      <c r="G97" s="71">
        <v>0</v>
      </c>
      <c r="H97" s="71">
        <v>0.5</v>
      </c>
      <c r="I97" s="71">
        <v>0.25</v>
      </c>
      <c r="K97" s="71">
        <v>6.6666666666666693E-2</v>
      </c>
      <c r="L97" s="71">
        <v>0</v>
      </c>
      <c r="M97" s="71">
        <v>6.6666666666666693E-2</v>
      </c>
      <c r="N97" s="71">
        <v>0.1</v>
      </c>
      <c r="O97" s="71">
        <v>0.53333333333333299</v>
      </c>
      <c r="P97" s="71">
        <v>0.233333333333333</v>
      </c>
      <c r="R97" s="71">
        <v>0</v>
      </c>
      <c r="S97" s="71">
        <v>6.4516129032258104E-2</v>
      </c>
      <c r="T97" s="71">
        <v>9.6774193548387094E-2</v>
      </c>
      <c r="U97" s="71">
        <v>0.19354838709677399</v>
      </c>
      <c r="V97" s="71">
        <v>0.54838709677419395</v>
      </c>
      <c r="W97" s="71">
        <v>9.6774193548387094E-2</v>
      </c>
      <c r="Y97" s="71">
        <v>5.2631578947368397E-2</v>
      </c>
      <c r="Z97" s="71">
        <v>0.21052631578947401</v>
      </c>
      <c r="AA97" s="71">
        <v>0</v>
      </c>
      <c r="AB97" s="71">
        <v>0.105263157894737</v>
      </c>
      <c r="AC97" s="71">
        <v>0.36842105263157898</v>
      </c>
      <c r="AD97" s="71">
        <v>0.157894736842105</v>
      </c>
      <c r="AE97" s="71">
        <v>0.105263157894737</v>
      </c>
      <c r="AG97" s="71">
        <v>9.5238095238095205E-2</v>
      </c>
      <c r="AH97" s="71">
        <v>0.14285714285714299</v>
      </c>
      <c r="AI97" s="71">
        <v>4.7619047619047603E-2</v>
      </c>
      <c r="AJ97" s="71">
        <v>4.7619047619047603E-2</v>
      </c>
      <c r="AK97" s="71">
        <v>0.238095238095238</v>
      </c>
      <c r="AL97" s="71">
        <v>0.28571428571428598</v>
      </c>
      <c r="AM97" s="71">
        <v>0.14285714285714299</v>
      </c>
    </row>
    <row r="98" spans="2:39">
      <c r="C98" s="2"/>
      <c r="D98" s="65"/>
      <c r="K98" s="65"/>
      <c r="R98" s="65"/>
      <c r="Y98" s="65"/>
      <c r="AG98" s="65"/>
    </row>
    <row r="99" spans="2:39">
      <c r="B99" s="423" t="s">
        <v>228</v>
      </c>
      <c r="C99" s="391" t="s">
        <v>222</v>
      </c>
      <c r="D99" s="68">
        <v>6</v>
      </c>
      <c r="E99" s="68">
        <v>5</v>
      </c>
      <c r="F99" s="68">
        <v>2</v>
      </c>
      <c r="G99" s="68">
        <v>1</v>
      </c>
      <c r="H99" s="68">
        <v>5</v>
      </c>
      <c r="I99" s="68">
        <v>3</v>
      </c>
      <c r="K99" s="68">
        <v>5</v>
      </c>
      <c r="L99" s="68">
        <v>6</v>
      </c>
      <c r="M99" s="68">
        <v>4</v>
      </c>
      <c r="N99" s="68">
        <v>3</v>
      </c>
      <c r="O99" s="68">
        <v>9</v>
      </c>
      <c r="P99" s="68">
        <v>1</v>
      </c>
      <c r="R99" s="68">
        <v>8</v>
      </c>
      <c r="S99" s="68">
        <v>4</v>
      </c>
      <c r="T99" s="68">
        <v>0</v>
      </c>
      <c r="U99" s="68">
        <v>6</v>
      </c>
      <c r="V99" s="68">
        <v>4</v>
      </c>
      <c r="W99" s="68">
        <v>1</v>
      </c>
      <c r="Y99" s="68">
        <v>8</v>
      </c>
      <c r="Z99" s="68">
        <v>5</v>
      </c>
      <c r="AA99" s="68">
        <v>2</v>
      </c>
      <c r="AB99" s="68">
        <v>1</v>
      </c>
      <c r="AC99" s="68">
        <v>2</v>
      </c>
      <c r="AD99" s="68">
        <v>1</v>
      </c>
      <c r="AE99" s="68">
        <v>2</v>
      </c>
      <c r="AG99" s="68">
        <v>3</v>
      </c>
      <c r="AH99" s="68">
        <v>1</v>
      </c>
      <c r="AI99" s="68">
        <v>3</v>
      </c>
      <c r="AJ99" s="68">
        <v>0</v>
      </c>
      <c r="AK99" s="68">
        <v>3</v>
      </c>
      <c r="AL99" s="68">
        <v>1</v>
      </c>
      <c r="AM99" s="68">
        <v>0</v>
      </c>
    </row>
    <row r="100" spans="2:39">
      <c r="B100" s="423"/>
      <c r="C100" s="390"/>
      <c r="D100" s="71">
        <v>0.27272727272727298</v>
      </c>
      <c r="E100" s="71">
        <v>0.22727272727272699</v>
      </c>
      <c r="F100" s="71">
        <v>9.0909090909090898E-2</v>
      </c>
      <c r="G100" s="71">
        <v>4.5454545454545497E-2</v>
      </c>
      <c r="H100" s="71">
        <v>0.22727272727272699</v>
      </c>
      <c r="I100" s="71">
        <v>0.13636363636363599</v>
      </c>
      <c r="K100" s="71">
        <v>0.17857142857142899</v>
      </c>
      <c r="L100" s="71">
        <v>0.214285714285714</v>
      </c>
      <c r="M100" s="71">
        <v>0.14285714285714299</v>
      </c>
      <c r="N100" s="71">
        <v>0.107142857142857</v>
      </c>
      <c r="O100" s="71">
        <v>0.32142857142857101</v>
      </c>
      <c r="P100" s="71">
        <v>3.5714285714285698E-2</v>
      </c>
      <c r="R100" s="71">
        <v>0.34782608695652201</v>
      </c>
      <c r="S100" s="71">
        <v>0.173913043478261</v>
      </c>
      <c r="T100" s="71">
        <v>0</v>
      </c>
      <c r="U100" s="71">
        <v>0.26086956521739102</v>
      </c>
      <c r="V100" s="71">
        <v>0.173913043478261</v>
      </c>
      <c r="W100" s="71">
        <v>4.3478260869565202E-2</v>
      </c>
      <c r="Y100" s="71">
        <v>0.38095238095238099</v>
      </c>
      <c r="Z100" s="71">
        <v>0.238095238095238</v>
      </c>
      <c r="AA100" s="71">
        <v>9.5238095238095205E-2</v>
      </c>
      <c r="AB100" s="71">
        <v>4.7619047619047603E-2</v>
      </c>
      <c r="AC100" s="71">
        <v>9.5238095238095205E-2</v>
      </c>
      <c r="AD100" s="71">
        <v>4.7619047619047603E-2</v>
      </c>
      <c r="AE100" s="71">
        <v>9.5238095238095205E-2</v>
      </c>
      <c r="AG100" s="71">
        <v>0.27272727272727298</v>
      </c>
      <c r="AH100" s="71">
        <v>9.0909090909090898E-2</v>
      </c>
      <c r="AI100" s="71">
        <v>0.27272727272727298</v>
      </c>
      <c r="AJ100" s="71">
        <v>0</v>
      </c>
      <c r="AK100" s="71">
        <v>0.27272727272727298</v>
      </c>
      <c r="AL100" s="71">
        <v>9.0909090909090898E-2</v>
      </c>
      <c r="AM100" s="71">
        <v>0</v>
      </c>
    </row>
    <row r="101" spans="2:39">
      <c r="B101" s="423"/>
      <c r="C101" s="392" t="s">
        <v>223</v>
      </c>
      <c r="D101" s="68">
        <v>58</v>
      </c>
      <c r="E101" s="68">
        <v>33</v>
      </c>
      <c r="F101" s="68">
        <v>29</v>
      </c>
      <c r="G101" s="68">
        <v>21</v>
      </c>
      <c r="H101" s="68">
        <v>97</v>
      </c>
      <c r="I101" s="68">
        <v>15</v>
      </c>
      <c r="K101" s="68">
        <v>40</v>
      </c>
      <c r="L101" s="68">
        <v>36</v>
      </c>
      <c r="M101" s="68">
        <v>31</v>
      </c>
      <c r="N101" s="68">
        <v>22</v>
      </c>
      <c r="O101" s="68">
        <v>82</v>
      </c>
      <c r="P101" s="68">
        <v>8</v>
      </c>
      <c r="R101" s="68">
        <v>67</v>
      </c>
      <c r="S101" s="68">
        <v>52</v>
      </c>
      <c r="T101" s="68">
        <v>34</v>
      </c>
      <c r="U101" s="68">
        <v>13</v>
      </c>
      <c r="V101" s="68">
        <v>75</v>
      </c>
      <c r="W101" s="68">
        <v>14</v>
      </c>
      <c r="Y101" s="68">
        <v>53</v>
      </c>
      <c r="Z101" s="68">
        <v>53</v>
      </c>
      <c r="AA101" s="68">
        <v>35</v>
      </c>
      <c r="AB101" s="68">
        <v>21</v>
      </c>
      <c r="AC101" s="68">
        <v>39</v>
      </c>
      <c r="AD101" s="68">
        <v>9</v>
      </c>
      <c r="AE101" s="68">
        <v>13</v>
      </c>
      <c r="AG101" s="68">
        <v>49</v>
      </c>
      <c r="AH101" s="68">
        <v>39</v>
      </c>
      <c r="AI101" s="68">
        <v>32</v>
      </c>
      <c r="AJ101" s="68">
        <v>16</v>
      </c>
      <c r="AK101" s="68">
        <v>23</v>
      </c>
      <c r="AL101" s="68">
        <v>24</v>
      </c>
      <c r="AM101" s="68">
        <v>10</v>
      </c>
    </row>
    <row r="102" spans="2:39">
      <c r="B102" s="423"/>
      <c r="C102" s="390"/>
      <c r="D102" s="71">
        <v>0.22924901185770799</v>
      </c>
      <c r="E102" s="71">
        <v>0.13043478260869601</v>
      </c>
      <c r="F102" s="71">
        <v>0.114624505928854</v>
      </c>
      <c r="G102" s="71">
        <v>8.3003952569169995E-2</v>
      </c>
      <c r="H102" s="71">
        <v>0.38339920948616601</v>
      </c>
      <c r="I102" s="71">
        <v>5.9288537549407098E-2</v>
      </c>
      <c r="K102" s="71">
        <v>0.18264840182648401</v>
      </c>
      <c r="L102" s="71">
        <v>0.164383561643836</v>
      </c>
      <c r="M102" s="71">
        <v>0.141552511415525</v>
      </c>
      <c r="N102" s="71">
        <v>0.100456621004566</v>
      </c>
      <c r="O102" s="71">
        <v>0.37442922374429199</v>
      </c>
      <c r="P102" s="71">
        <v>3.6529680365296802E-2</v>
      </c>
      <c r="R102" s="71">
        <v>0.26274509803921597</v>
      </c>
      <c r="S102" s="71">
        <v>0.20392156862745101</v>
      </c>
      <c r="T102" s="71">
        <v>0.133333333333333</v>
      </c>
      <c r="U102" s="71">
        <v>5.0980392156862703E-2</v>
      </c>
      <c r="V102" s="71">
        <v>0.29411764705882398</v>
      </c>
      <c r="W102" s="71">
        <v>5.4901960784313697E-2</v>
      </c>
      <c r="Y102" s="71">
        <v>0.23766816143497799</v>
      </c>
      <c r="Z102" s="71">
        <v>0.23766816143497799</v>
      </c>
      <c r="AA102" s="71">
        <v>0.15695067264574</v>
      </c>
      <c r="AB102" s="71">
        <v>9.4170403587443899E-2</v>
      </c>
      <c r="AC102" s="71">
        <v>0.17488789237668201</v>
      </c>
      <c r="AD102" s="71">
        <v>4.0358744394618798E-2</v>
      </c>
      <c r="AE102" s="71">
        <v>5.8295964125560498E-2</v>
      </c>
      <c r="AG102" s="71">
        <v>0.25388601036269398</v>
      </c>
      <c r="AH102" s="71">
        <v>0.20207253886010401</v>
      </c>
      <c r="AI102" s="71">
        <v>0.16580310880829</v>
      </c>
      <c r="AJ102" s="71">
        <v>8.2901554404145095E-2</v>
      </c>
      <c r="AK102" s="71">
        <v>0.119170984455959</v>
      </c>
      <c r="AL102" s="71">
        <v>0.124352331606218</v>
      </c>
      <c r="AM102" s="71">
        <v>5.1813471502590698E-2</v>
      </c>
    </row>
    <row r="103" spans="2:39">
      <c r="B103" s="423"/>
      <c r="C103" s="392" t="s">
        <v>224</v>
      </c>
      <c r="D103" s="68">
        <v>60</v>
      </c>
      <c r="E103" s="68">
        <v>63</v>
      </c>
      <c r="F103" s="68">
        <v>57</v>
      </c>
      <c r="G103" s="68">
        <v>56</v>
      </c>
      <c r="H103" s="68">
        <v>332</v>
      </c>
      <c r="I103" s="68">
        <v>82</v>
      </c>
      <c r="K103" s="68">
        <v>75</v>
      </c>
      <c r="L103" s="68">
        <v>81</v>
      </c>
      <c r="M103" s="68">
        <v>83</v>
      </c>
      <c r="N103" s="68">
        <v>69</v>
      </c>
      <c r="O103" s="68">
        <v>298</v>
      </c>
      <c r="P103" s="68">
        <v>65</v>
      </c>
      <c r="R103" s="68">
        <v>80</v>
      </c>
      <c r="S103" s="68">
        <v>81</v>
      </c>
      <c r="T103" s="68">
        <v>99</v>
      </c>
      <c r="U103" s="68">
        <v>76</v>
      </c>
      <c r="V103" s="68">
        <v>267</v>
      </c>
      <c r="W103" s="68">
        <v>59</v>
      </c>
      <c r="Y103" s="68">
        <v>87</v>
      </c>
      <c r="Z103" s="68">
        <v>94</v>
      </c>
      <c r="AA103" s="68">
        <v>70</v>
      </c>
      <c r="AB103" s="68">
        <v>62</v>
      </c>
      <c r="AC103" s="68">
        <v>165</v>
      </c>
      <c r="AD103" s="68">
        <v>92</v>
      </c>
      <c r="AE103" s="68">
        <v>96</v>
      </c>
      <c r="AG103" s="68">
        <v>97</v>
      </c>
      <c r="AH103" s="68">
        <v>98</v>
      </c>
      <c r="AI103" s="68">
        <v>86</v>
      </c>
      <c r="AJ103" s="68">
        <v>52</v>
      </c>
      <c r="AK103" s="68">
        <v>126</v>
      </c>
      <c r="AL103" s="68">
        <v>93</v>
      </c>
      <c r="AM103" s="68">
        <v>77</v>
      </c>
    </row>
    <row r="104" spans="2:39">
      <c r="B104" s="423"/>
      <c r="C104" s="390"/>
      <c r="D104" s="71">
        <v>9.2307692307692299E-2</v>
      </c>
      <c r="E104" s="71">
        <v>9.6923076923076903E-2</v>
      </c>
      <c r="F104" s="71">
        <v>8.7692307692307694E-2</v>
      </c>
      <c r="G104" s="71">
        <v>8.6153846153846095E-2</v>
      </c>
      <c r="H104" s="71">
        <v>0.51076923076923098</v>
      </c>
      <c r="I104" s="71">
        <v>0.12615384615384601</v>
      </c>
      <c r="K104" s="71">
        <v>0.11177347242921</v>
      </c>
      <c r="L104" s="71">
        <v>0.120715350223547</v>
      </c>
      <c r="M104" s="71">
        <v>0.123695976154993</v>
      </c>
      <c r="N104" s="71">
        <v>0.102831594634873</v>
      </c>
      <c r="O104" s="71">
        <v>0.44411326378539501</v>
      </c>
      <c r="P104" s="71">
        <v>9.6870342771982101E-2</v>
      </c>
      <c r="R104" s="71">
        <v>0.12084592145015099</v>
      </c>
      <c r="S104" s="71">
        <v>0.122356495468278</v>
      </c>
      <c r="T104" s="71">
        <v>0.14954682779456199</v>
      </c>
      <c r="U104" s="71">
        <v>0.11480362537764301</v>
      </c>
      <c r="V104" s="71">
        <v>0.40332326283987902</v>
      </c>
      <c r="W104" s="71">
        <v>8.9123867069486398E-2</v>
      </c>
      <c r="Y104" s="71">
        <v>0.13063063063063099</v>
      </c>
      <c r="Z104" s="71">
        <v>0.14114114114114101</v>
      </c>
      <c r="AA104" s="71">
        <v>0.105105105105105</v>
      </c>
      <c r="AB104" s="71">
        <v>9.3093093093093104E-2</v>
      </c>
      <c r="AC104" s="71">
        <v>0.24774774774774799</v>
      </c>
      <c r="AD104" s="71">
        <v>0.13813813813813799</v>
      </c>
      <c r="AE104" s="71">
        <v>0.144144144144144</v>
      </c>
      <c r="AG104" s="71">
        <v>0.15421303656597801</v>
      </c>
      <c r="AH104" s="71">
        <v>0.15580286168521501</v>
      </c>
      <c r="AI104" s="71">
        <v>0.136724960254372</v>
      </c>
      <c r="AJ104" s="71">
        <v>8.2670906200318001E-2</v>
      </c>
      <c r="AK104" s="71">
        <v>0.20031796502384699</v>
      </c>
      <c r="AL104" s="71">
        <v>0.14785373608902999</v>
      </c>
      <c r="AM104" s="71">
        <v>0.12241653418124</v>
      </c>
    </row>
    <row r="105" spans="2:39">
      <c r="B105" s="423"/>
      <c r="C105" s="392" t="s">
        <v>225</v>
      </c>
      <c r="D105" s="68">
        <v>9</v>
      </c>
      <c r="E105" s="68">
        <v>3</v>
      </c>
      <c r="F105" s="68">
        <v>4</v>
      </c>
      <c r="G105" s="68">
        <v>13</v>
      </c>
      <c r="H105" s="68">
        <v>150</v>
      </c>
      <c r="I105" s="68">
        <v>51</v>
      </c>
      <c r="K105" s="68">
        <v>3</v>
      </c>
      <c r="L105" s="68">
        <v>7</v>
      </c>
      <c r="M105" s="68">
        <v>9</v>
      </c>
      <c r="N105" s="68">
        <v>6</v>
      </c>
      <c r="O105" s="68">
        <v>102</v>
      </c>
      <c r="P105" s="68">
        <v>37</v>
      </c>
      <c r="R105" s="68">
        <v>7</v>
      </c>
      <c r="S105" s="68">
        <v>7</v>
      </c>
      <c r="T105" s="68">
        <v>8</v>
      </c>
      <c r="U105" s="68">
        <v>11</v>
      </c>
      <c r="V105" s="68">
        <v>88</v>
      </c>
      <c r="W105" s="68">
        <v>40</v>
      </c>
      <c r="Y105" s="68">
        <v>8</v>
      </c>
      <c r="Z105" s="68">
        <v>15</v>
      </c>
      <c r="AA105" s="68">
        <v>16</v>
      </c>
      <c r="AB105" s="68">
        <v>10</v>
      </c>
      <c r="AC105" s="68">
        <v>64</v>
      </c>
      <c r="AD105" s="68">
        <v>32</v>
      </c>
      <c r="AE105" s="68">
        <v>54</v>
      </c>
      <c r="AG105" s="68">
        <v>20</v>
      </c>
      <c r="AH105" s="68">
        <v>12</v>
      </c>
      <c r="AI105" s="68">
        <v>13</v>
      </c>
      <c r="AJ105" s="68">
        <v>21</v>
      </c>
      <c r="AK105" s="68">
        <v>52</v>
      </c>
      <c r="AL105" s="68">
        <v>30</v>
      </c>
      <c r="AM105" s="68">
        <v>47</v>
      </c>
    </row>
    <row r="106" spans="2:39">
      <c r="B106" s="423"/>
      <c r="C106" s="390"/>
      <c r="D106" s="71">
        <v>3.9130434782608699E-2</v>
      </c>
      <c r="E106" s="71">
        <v>1.3043478260869599E-2</v>
      </c>
      <c r="F106" s="71">
        <v>1.7391304347826101E-2</v>
      </c>
      <c r="G106" s="71">
        <v>5.6521739130434803E-2</v>
      </c>
      <c r="H106" s="71">
        <v>0.65217391304347805</v>
      </c>
      <c r="I106" s="71">
        <v>0.22173913043478299</v>
      </c>
      <c r="K106" s="71">
        <v>1.8292682926829298E-2</v>
      </c>
      <c r="L106" s="71">
        <v>4.2682926829268303E-2</v>
      </c>
      <c r="M106" s="71">
        <v>5.4878048780487798E-2</v>
      </c>
      <c r="N106" s="71">
        <v>3.65853658536585E-2</v>
      </c>
      <c r="O106" s="71">
        <v>0.62195121951219501</v>
      </c>
      <c r="P106" s="71">
        <v>0.22560975609756101</v>
      </c>
      <c r="R106" s="71">
        <v>4.3478260869565202E-2</v>
      </c>
      <c r="S106" s="71">
        <v>4.3478260869565202E-2</v>
      </c>
      <c r="T106" s="71">
        <v>4.9689440993788803E-2</v>
      </c>
      <c r="U106" s="71">
        <v>6.8322981366459604E-2</v>
      </c>
      <c r="V106" s="71">
        <v>0.54658385093167705</v>
      </c>
      <c r="W106" s="71">
        <v>0.24844720496894401</v>
      </c>
      <c r="Y106" s="71">
        <v>4.0201005025125601E-2</v>
      </c>
      <c r="Z106" s="71">
        <v>7.5376884422110602E-2</v>
      </c>
      <c r="AA106" s="71">
        <v>8.0402010050251202E-2</v>
      </c>
      <c r="AB106" s="71">
        <v>5.0251256281407003E-2</v>
      </c>
      <c r="AC106" s="71">
        <v>0.32160804020100497</v>
      </c>
      <c r="AD106" s="71">
        <v>0.16080402010050199</v>
      </c>
      <c r="AE106" s="71">
        <v>0.271356783919598</v>
      </c>
      <c r="AG106" s="71">
        <v>0.102564102564103</v>
      </c>
      <c r="AH106" s="71">
        <v>6.15384615384615E-2</v>
      </c>
      <c r="AI106" s="71">
        <v>6.6666666666666693E-2</v>
      </c>
      <c r="AJ106" s="71">
        <v>0.107692307692308</v>
      </c>
      <c r="AK106" s="71">
        <v>0.266666666666667</v>
      </c>
      <c r="AL106" s="71">
        <v>0.15384615384615399</v>
      </c>
      <c r="AM106" s="71">
        <v>0.241025641025641</v>
      </c>
    </row>
    <row r="107" spans="2:39">
      <c r="B107" s="423"/>
      <c r="C107" s="392" t="s">
        <v>226</v>
      </c>
      <c r="D107" s="68">
        <v>1</v>
      </c>
      <c r="E107" s="68">
        <v>2</v>
      </c>
      <c r="F107" s="68">
        <v>1</v>
      </c>
      <c r="G107" s="68">
        <v>1</v>
      </c>
      <c r="H107" s="68">
        <v>46</v>
      </c>
      <c r="I107" s="68">
        <v>23</v>
      </c>
      <c r="K107" s="68">
        <v>1</v>
      </c>
      <c r="L107" s="68">
        <v>0</v>
      </c>
      <c r="M107" s="68">
        <v>0</v>
      </c>
      <c r="N107" s="68">
        <v>1</v>
      </c>
      <c r="O107" s="68">
        <v>26</v>
      </c>
      <c r="P107" s="68">
        <v>12</v>
      </c>
      <c r="R107" s="68">
        <v>1</v>
      </c>
      <c r="S107" s="68">
        <v>1</v>
      </c>
      <c r="T107" s="68">
        <v>3</v>
      </c>
      <c r="U107" s="68">
        <v>1</v>
      </c>
      <c r="V107" s="68">
        <v>13</v>
      </c>
      <c r="W107" s="68">
        <v>16</v>
      </c>
      <c r="Y107" s="68">
        <v>2</v>
      </c>
      <c r="Z107" s="68">
        <v>1</v>
      </c>
      <c r="AA107" s="68">
        <v>1</v>
      </c>
      <c r="AB107" s="68">
        <v>1</v>
      </c>
      <c r="AC107" s="68">
        <v>11</v>
      </c>
      <c r="AD107" s="68">
        <v>3</v>
      </c>
      <c r="AE107" s="68">
        <v>12</v>
      </c>
      <c r="AG107" s="68">
        <v>2</v>
      </c>
      <c r="AH107" s="68">
        <v>1</v>
      </c>
      <c r="AI107" s="68">
        <v>1</v>
      </c>
      <c r="AJ107" s="68">
        <v>4</v>
      </c>
      <c r="AK107" s="68">
        <v>17</v>
      </c>
      <c r="AL107" s="68">
        <v>6</v>
      </c>
      <c r="AM107" s="68">
        <v>20</v>
      </c>
    </row>
    <row r="108" spans="2:39">
      <c r="B108" s="423"/>
      <c r="C108" s="390"/>
      <c r="D108" s="71">
        <v>1.35135135135135E-2</v>
      </c>
      <c r="E108" s="71">
        <v>2.7027027027027001E-2</v>
      </c>
      <c r="F108" s="71">
        <v>1.35135135135135E-2</v>
      </c>
      <c r="G108" s="71">
        <v>1.35135135135135E-2</v>
      </c>
      <c r="H108" s="71">
        <v>0.62162162162162204</v>
      </c>
      <c r="I108" s="71">
        <v>0.31081081081081102</v>
      </c>
      <c r="K108" s="71">
        <v>2.5000000000000001E-2</v>
      </c>
      <c r="L108" s="71">
        <v>0</v>
      </c>
      <c r="M108" s="71">
        <v>0</v>
      </c>
      <c r="N108" s="71">
        <v>2.5000000000000001E-2</v>
      </c>
      <c r="O108" s="71">
        <v>0.65</v>
      </c>
      <c r="P108" s="71">
        <v>0.3</v>
      </c>
      <c r="R108" s="71">
        <v>2.8571428571428598E-2</v>
      </c>
      <c r="S108" s="71">
        <v>2.8571428571428598E-2</v>
      </c>
      <c r="T108" s="71">
        <v>8.5714285714285701E-2</v>
      </c>
      <c r="U108" s="71">
        <v>2.8571428571428598E-2</v>
      </c>
      <c r="V108" s="71">
        <v>0.371428571428571</v>
      </c>
      <c r="W108" s="71">
        <v>0.45714285714285702</v>
      </c>
      <c r="Y108" s="71">
        <v>6.4516129032258104E-2</v>
      </c>
      <c r="Z108" s="71">
        <v>3.2258064516128997E-2</v>
      </c>
      <c r="AA108" s="71">
        <v>3.2258064516128997E-2</v>
      </c>
      <c r="AB108" s="71">
        <v>3.2258064516128997E-2</v>
      </c>
      <c r="AC108" s="71">
        <v>0.35483870967741898</v>
      </c>
      <c r="AD108" s="71">
        <v>9.6774193548387094E-2</v>
      </c>
      <c r="AE108" s="71">
        <v>0.38709677419354799</v>
      </c>
      <c r="AG108" s="71">
        <v>3.9215686274509803E-2</v>
      </c>
      <c r="AH108" s="71">
        <v>1.9607843137254902E-2</v>
      </c>
      <c r="AI108" s="71">
        <v>1.9607843137254902E-2</v>
      </c>
      <c r="AJ108" s="71">
        <v>7.8431372549019607E-2</v>
      </c>
      <c r="AK108" s="71">
        <v>0.33333333333333298</v>
      </c>
      <c r="AL108" s="71">
        <v>0.11764705882352899</v>
      </c>
      <c r="AM108" s="71">
        <v>0.39215686274509798</v>
      </c>
    </row>
    <row r="109" spans="2:39">
      <c r="C109" s="59"/>
      <c r="D109" s="65"/>
      <c r="K109" s="65"/>
      <c r="R109" s="65"/>
      <c r="Y109" s="65"/>
      <c r="AG109" s="65"/>
    </row>
    <row r="110" spans="2:39">
      <c r="B110" s="423" t="s">
        <v>86</v>
      </c>
      <c r="C110" s="391" t="s">
        <v>180</v>
      </c>
      <c r="D110" s="68">
        <v>24</v>
      </c>
      <c r="E110" s="68">
        <v>27</v>
      </c>
      <c r="F110" s="68">
        <v>27</v>
      </c>
      <c r="G110" s="68">
        <v>29</v>
      </c>
      <c r="H110" s="68">
        <v>201</v>
      </c>
      <c r="I110" s="68">
        <v>65</v>
      </c>
      <c r="K110" s="68">
        <v>27</v>
      </c>
      <c r="L110" s="68">
        <v>33</v>
      </c>
      <c r="M110" s="68">
        <v>30</v>
      </c>
      <c r="N110" s="68">
        <v>27</v>
      </c>
      <c r="O110" s="68">
        <v>176</v>
      </c>
      <c r="P110" s="68">
        <v>50</v>
      </c>
      <c r="R110" s="68">
        <v>36</v>
      </c>
      <c r="S110" s="68">
        <v>38</v>
      </c>
      <c r="T110" s="68">
        <v>41</v>
      </c>
      <c r="U110" s="68">
        <v>37</v>
      </c>
      <c r="V110" s="68">
        <v>141</v>
      </c>
      <c r="W110" s="68">
        <v>49</v>
      </c>
      <c r="Y110" s="68">
        <v>44</v>
      </c>
      <c r="Z110" s="68">
        <v>35</v>
      </c>
      <c r="AA110" s="68">
        <v>37</v>
      </c>
      <c r="AB110" s="68">
        <v>27</v>
      </c>
      <c r="AC110" s="68">
        <v>87</v>
      </c>
      <c r="AD110" s="68">
        <v>35</v>
      </c>
      <c r="AE110" s="68">
        <v>74</v>
      </c>
      <c r="AG110" s="68">
        <v>45</v>
      </c>
      <c r="AH110" s="68">
        <v>34</v>
      </c>
      <c r="AI110" s="68">
        <v>33</v>
      </c>
      <c r="AJ110" s="68">
        <v>31</v>
      </c>
      <c r="AK110" s="68">
        <v>73</v>
      </c>
      <c r="AL110" s="68">
        <v>51</v>
      </c>
      <c r="AM110" s="68">
        <v>46</v>
      </c>
    </row>
    <row r="111" spans="2:39">
      <c r="B111" s="423"/>
      <c r="C111" s="390"/>
      <c r="D111" s="71">
        <v>6.4343163538873996E-2</v>
      </c>
      <c r="E111" s="71">
        <v>7.2386058981233195E-2</v>
      </c>
      <c r="F111" s="71">
        <v>7.2386058981233195E-2</v>
      </c>
      <c r="G111" s="71">
        <v>7.7747989276139406E-2</v>
      </c>
      <c r="H111" s="71">
        <v>0.53887399463806995</v>
      </c>
      <c r="I111" s="71">
        <v>0.17426273458444999</v>
      </c>
      <c r="K111" s="71">
        <v>7.8717201166180806E-2</v>
      </c>
      <c r="L111" s="71">
        <v>9.6209912536443107E-2</v>
      </c>
      <c r="M111" s="71">
        <v>8.7463556851312005E-2</v>
      </c>
      <c r="N111" s="71">
        <v>7.8717201166180806E-2</v>
      </c>
      <c r="O111" s="71">
        <v>0.51311953352769701</v>
      </c>
      <c r="P111" s="71">
        <v>0.14577259475218701</v>
      </c>
      <c r="R111" s="71">
        <v>0.105263157894737</v>
      </c>
      <c r="S111" s="71">
        <v>0.11111111111111099</v>
      </c>
      <c r="T111" s="71">
        <v>0.11988304093567299</v>
      </c>
      <c r="U111" s="71">
        <v>0.108187134502924</v>
      </c>
      <c r="V111" s="71">
        <v>0.41228070175438603</v>
      </c>
      <c r="W111" s="71">
        <v>0.14327485380117</v>
      </c>
      <c r="Y111" s="71">
        <v>0.129793510324484</v>
      </c>
      <c r="Z111" s="71">
        <v>0.103244837758112</v>
      </c>
      <c r="AA111" s="71">
        <v>0.10914454277286099</v>
      </c>
      <c r="AB111" s="71">
        <v>7.9646017699115002E-2</v>
      </c>
      <c r="AC111" s="71">
        <v>0.25663716814159299</v>
      </c>
      <c r="AD111" s="71">
        <v>0.103244837758112</v>
      </c>
      <c r="AE111" s="71">
        <v>0.21828908554572299</v>
      </c>
      <c r="AG111" s="71">
        <v>0.143769968051118</v>
      </c>
      <c r="AH111" s="71">
        <v>0.108626198083067</v>
      </c>
      <c r="AI111" s="71">
        <v>0.105431309904153</v>
      </c>
      <c r="AJ111" s="71">
        <v>9.9041533546325902E-2</v>
      </c>
      <c r="AK111" s="71">
        <v>0.23322683706070299</v>
      </c>
      <c r="AL111" s="71">
        <v>0.16293929712460101</v>
      </c>
      <c r="AM111" s="71">
        <v>0.146964856230032</v>
      </c>
    </row>
    <row r="112" spans="2:39">
      <c r="B112" s="423"/>
      <c r="C112" s="392" t="s">
        <v>181</v>
      </c>
      <c r="D112" s="68">
        <v>7</v>
      </c>
      <c r="E112" s="68">
        <v>12</v>
      </c>
      <c r="F112" s="68">
        <v>9</v>
      </c>
      <c r="G112" s="68">
        <v>14</v>
      </c>
      <c r="H112" s="68">
        <v>100</v>
      </c>
      <c r="I112" s="68">
        <v>27</v>
      </c>
      <c r="K112" s="68">
        <v>10</v>
      </c>
      <c r="L112" s="68">
        <v>20</v>
      </c>
      <c r="M112" s="68">
        <v>22</v>
      </c>
      <c r="N112" s="68">
        <v>12</v>
      </c>
      <c r="O112" s="68">
        <v>65</v>
      </c>
      <c r="P112" s="68">
        <v>25</v>
      </c>
      <c r="R112" s="68">
        <v>19</v>
      </c>
      <c r="S112" s="68">
        <v>17</v>
      </c>
      <c r="T112" s="68">
        <v>16</v>
      </c>
      <c r="U112" s="68">
        <v>18</v>
      </c>
      <c r="V112" s="68">
        <v>74</v>
      </c>
      <c r="W112" s="68">
        <v>16</v>
      </c>
      <c r="Y112" s="68">
        <v>14</v>
      </c>
      <c r="Z112" s="68">
        <v>15</v>
      </c>
      <c r="AA112" s="68">
        <v>24</v>
      </c>
      <c r="AB112" s="68">
        <v>18</v>
      </c>
      <c r="AC112" s="68">
        <v>50</v>
      </c>
      <c r="AD112" s="68">
        <v>17</v>
      </c>
      <c r="AE112" s="68">
        <v>20</v>
      </c>
      <c r="AG112" s="68">
        <v>16</v>
      </c>
      <c r="AH112" s="68">
        <v>24</v>
      </c>
      <c r="AI112" s="68">
        <v>22</v>
      </c>
      <c r="AJ112" s="68">
        <v>13</v>
      </c>
      <c r="AK112" s="68">
        <v>39</v>
      </c>
      <c r="AL112" s="68">
        <v>18</v>
      </c>
      <c r="AM112" s="68">
        <v>15</v>
      </c>
    </row>
    <row r="113" spans="2:39">
      <c r="B113" s="423"/>
      <c r="C113" s="390"/>
      <c r="D113" s="71">
        <v>4.1420118343195297E-2</v>
      </c>
      <c r="E113" s="71">
        <v>7.1005917159763302E-2</v>
      </c>
      <c r="F113" s="71">
        <v>5.32544378698225E-2</v>
      </c>
      <c r="G113" s="71">
        <v>8.2840236686390498E-2</v>
      </c>
      <c r="H113" s="71">
        <v>0.59171597633136097</v>
      </c>
      <c r="I113" s="71">
        <v>0.15976331360946699</v>
      </c>
      <c r="K113" s="71">
        <v>6.4935064935064901E-2</v>
      </c>
      <c r="L113" s="71">
        <v>0.12987012987013</v>
      </c>
      <c r="M113" s="71">
        <v>0.14285714285714299</v>
      </c>
      <c r="N113" s="71">
        <v>7.7922077922077906E-2</v>
      </c>
      <c r="O113" s="71">
        <v>0.422077922077922</v>
      </c>
      <c r="P113" s="71">
        <v>0.162337662337662</v>
      </c>
      <c r="R113" s="71">
        <v>0.11874999999999999</v>
      </c>
      <c r="S113" s="71">
        <v>0.10625</v>
      </c>
      <c r="T113" s="71">
        <v>0.1</v>
      </c>
      <c r="U113" s="71">
        <v>0.1125</v>
      </c>
      <c r="V113" s="71">
        <v>0.46250000000000002</v>
      </c>
      <c r="W113" s="71">
        <v>0.1</v>
      </c>
      <c r="Y113" s="71">
        <v>8.8607594936708903E-2</v>
      </c>
      <c r="Z113" s="71">
        <v>9.49367088607595E-2</v>
      </c>
      <c r="AA113" s="71">
        <v>0.151898734177215</v>
      </c>
      <c r="AB113" s="71">
        <v>0.113924050632911</v>
      </c>
      <c r="AC113" s="71">
        <v>0.316455696202532</v>
      </c>
      <c r="AD113" s="71">
        <v>0.107594936708861</v>
      </c>
      <c r="AE113" s="71">
        <v>0.126582278481013</v>
      </c>
      <c r="AG113" s="71">
        <v>0.108843537414966</v>
      </c>
      <c r="AH113" s="71">
        <v>0.16326530612244899</v>
      </c>
      <c r="AI113" s="71">
        <v>0.14965986394557801</v>
      </c>
      <c r="AJ113" s="71">
        <v>8.8435374149659907E-2</v>
      </c>
      <c r="AK113" s="71">
        <v>0.26530612244898</v>
      </c>
      <c r="AL113" s="71">
        <v>0.122448979591837</v>
      </c>
      <c r="AM113" s="71">
        <v>0.102040816326531</v>
      </c>
    </row>
    <row r="114" spans="2:39">
      <c r="B114" s="423"/>
      <c r="C114" s="392" t="s">
        <v>182</v>
      </c>
      <c r="D114" s="68">
        <v>24</v>
      </c>
      <c r="E114" s="68">
        <v>15</v>
      </c>
      <c r="F114" s="68">
        <v>12</v>
      </c>
      <c r="G114" s="68">
        <v>13</v>
      </c>
      <c r="H114" s="68">
        <v>97</v>
      </c>
      <c r="I114" s="68">
        <v>29</v>
      </c>
      <c r="K114" s="68">
        <v>17</v>
      </c>
      <c r="L114" s="68">
        <v>15</v>
      </c>
      <c r="M114" s="68">
        <v>22</v>
      </c>
      <c r="N114" s="68">
        <v>19</v>
      </c>
      <c r="O114" s="68">
        <v>80</v>
      </c>
      <c r="P114" s="68">
        <v>19</v>
      </c>
      <c r="R114" s="68">
        <v>31</v>
      </c>
      <c r="S114" s="68">
        <v>19</v>
      </c>
      <c r="T114" s="68">
        <v>22</v>
      </c>
      <c r="U114" s="68">
        <v>16</v>
      </c>
      <c r="V114" s="68">
        <v>70</v>
      </c>
      <c r="W114" s="68">
        <v>18</v>
      </c>
      <c r="Y114" s="68">
        <v>20</v>
      </c>
      <c r="Z114" s="68">
        <v>27</v>
      </c>
      <c r="AA114" s="68">
        <v>21</v>
      </c>
      <c r="AB114" s="68">
        <v>21</v>
      </c>
      <c r="AC114" s="68">
        <v>50</v>
      </c>
      <c r="AD114" s="68">
        <v>20</v>
      </c>
      <c r="AE114" s="68">
        <v>21</v>
      </c>
      <c r="AG114" s="68">
        <v>26</v>
      </c>
      <c r="AH114" s="68">
        <v>27</v>
      </c>
      <c r="AI114" s="68">
        <v>26</v>
      </c>
      <c r="AJ114" s="68">
        <v>12</v>
      </c>
      <c r="AK114" s="68">
        <v>41</v>
      </c>
      <c r="AL114" s="68">
        <v>32</v>
      </c>
      <c r="AM114" s="68">
        <v>24</v>
      </c>
    </row>
    <row r="115" spans="2:39">
      <c r="B115" s="423"/>
      <c r="C115" s="390"/>
      <c r="D115" s="71">
        <v>0.12631578947368399</v>
      </c>
      <c r="E115" s="71">
        <v>7.8947368421052599E-2</v>
      </c>
      <c r="F115" s="71">
        <v>6.3157894736842093E-2</v>
      </c>
      <c r="G115" s="71">
        <v>6.8421052631578994E-2</v>
      </c>
      <c r="H115" s="71">
        <v>0.51052631578947405</v>
      </c>
      <c r="I115" s="71">
        <v>0.15263157894736801</v>
      </c>
      <c r="K115" s="71">
        <v>9.8837209302325604E-2</v>
      </c>
      <c r="L115" s="71">
        <v>8.7209302325581398E-2</v>
      </c>
      <c r="M115" s="71">
        <v>0.127906976744186</v>
      </c>
      <c r="N115" s="71">
        <v>0.11046511627907001</v>
      </c>
      <c r="O115" s="71">
        <v>0.46511627906976699</v>
      </c>
      <c r="P115" s="71">
        <v>0.11046511627907001</v>
      </c>
      <c r="R115" s="71">
        <v>0.17613636363636401</v>
      </c>
      <c r="S115" s="71">
        <v>0.107954545454545</v>
      </c>
      <c r="T115" s="71">
        <v>0.125</v>
      </c>
      <c r="U115" s="71">
        <v>9.0909090909090898E-2</v>
      </c>
      <c r="V115" s="71">
        <v>0.39772727272727298</v>
      </c>
      <c r="W115" s="71">
        <v>0.102272727272727</v>
      </c>
      <c r="Y115" s="71">
        <v>0.11111111111111099</v>
      </c>
      <c r="Z115" s="71">
        <v>0.15</v>
      </c>
      <c r="AA115" s="71">
        <v>0.116666666666667</v>
      </c>
      <c r="AB115" s="71">
        <v>0.116666666666667</v>
      </c>
      <c r="AC115" s="71">
        <v>0.27777777777777801</v>
      </c>
      <c r="AD115" s="71">
        <v>0.11111111111111099</v>
      </c>
      <c r="AE115" s="71">
        <v>0.116666666666667</v>
      </c>
      <c r="AG115" s="71">
        <v>0.13829787234042601</v>
      </c>
      <c r="AH115" s="71">
        <v>0.14361702127659601</v>
      </c>
      <c r="AI115" s="71">
        <v>0.13829787234042601</v>
      </c>
      <c r="AJ115" s="71">
        <v>6.3829787234042604E-2</v>
      </c>
      <c r="AK115" s="71">
        <v>0.21808510638297901</v>
      </c>
      <c r="AL115" s="71">
        <v>0.170212765957447</v>
      </c>
      <c r="AM115" s="71">
        <v>0.12765957446808501</v>
      </c>
    </row>
    <row r="116" spans="2:39">
      <c r="B116" s="423"/>
      <c r="C116" s="392" t="s">
        <v>183</v>
      </c>
      <c r="D116" s="68">
        <v>16</v>
      </c>
      <c r="E116" s="68">
        <v>24</v>
      </c>
      <c r="F116" s="68">
        <v>18</v>
      </c>
      <c r="G116" s="68">
        <v>16</v>
      </c>
      <c r="H116" s="68">
        <v>101</v>
      </c>
      <c r="I116" s="68">
        <v>24</v>
      </c>
      <c r="K116" s="68">
        <v>26</v>
      </c>
      <c r="L116" s="68">
        <v>25</v>
      </c>
      <c r="M116" s="68">
        <v>19</v>
      </c>
      <c r="N116" s="68">
        <v>15</v>
      </c>
      <c r="O116" s="68">
        <v>79</v>
      </c>
      <c r="P116" s="68">
        <v>15</v>
      </c>
      <c r="R116" s="68">
        <v>27</v>
      </c>
      <c r="S116" s="68">
        <v>26</v>
      </c>
      <c r="T116" s="68">
        <v>22</v>
      </c>
      <c r="U116" s="68">
        <v>14</v>
      </c>
      <c r="V116" s="68">
        <v>65</v>
      </c>
      <c r="W116" s="68">
        <v>22</v>
      </c>
      <c r="Y116" s="68">
        <v>20</v>
      </c>
      <c r="Z116" s="68">
        <v>27</v>
      </c>
      <c r="AA116" s="68">
        <v>15</v>
      </c>
      <c r="AB116" s="68">
        <v>7</v>
      </c>
      <c r="AC116" s="68">
        <v>50</v>
      </c>
      <c r="AD116" s="68">
        <v>34</v>
      </c>
      <c r="AE116" s="68">
        <v>28</v>
      </c>
      <c r="AG116" s="68">
        <v>34</v>
      </c>
      <c r="AH116" s="68">
        <v>25</v>
      </c>
      <c r="AI116" s="68">
        <v>24</v>
      </c>
      <c r="AJ116" s="68">
        <v>15</v>
      </c>
      <c r="AK116" s="68">
        <v>29</v>
      </c>
      <c r="AL116" s="68">
        <v>21</v>
      </c>
      <c r="AM116" s="68">
        <v>25</v>
      </c>
    </row>
    <row r="117" spans="2:39">
      <c r="B117" s="423"/>
      <c r="C117" s="390"/>
      <c r="D117" s="71">
        <v>8.0402010050251202E-2</v>
      </c>
      <c r="E117" s="71">
        <v>0.120603015075377</v>
      </c>
      <c r="F117" s="71">
        <v>9.0452261306532694E-2</v>
      </c>
      <c r="G117" s="71">
        <v>8.0402010050251202E-2</v>
      </c>
      <c r="H117" s="71">
        <v>0.50753768844221103</v>
      </c>
      <c r="I117" s="71">
        <v>0.120603015075377</v>
      </c>
      <c r="K117" s="71">
        <v>0.14525139664804501</v>
      </c>
      <c r="L117" s="71">
        <v>0.13966480446927401</v>
      </c>
      <c r="M117" s="71">
        <v>0.106145251396648</v>
      </c>
      <c r="N117" s="71">
        <v>8.3798882681564199E-2</v>
      </c>
      <c r="O117" s="71">
        <v>0.44134078212290501</v>
      </c>
      <c r="P117" s="71">
        <v>8.3798882681564199E-2</v>
      </c>
      <c r="R117" s="71">
        <v>0.15340909090909099</v>
      </c>
      <c r="S117" s="71">
        <v>0.14772727272727301</v>
      </c>
      <c r="T117" s="71">
        <v>0.125</v>
      </c>
      <c r="U117" s="71">
        <v>7.9545454545454503E-2</v>
      </c>
      <c r="V117" s="71">
        <v>0.36931818181818199</v>
      </c>
      <c r="W117" s="71">
        <v>0.125</v>
      </c>
      <c r="Y117" s="71">
        <v>0.110497237569061</v>
      </c>
      <c r="Z117" s="71">
        <v>0.149171270718232</v>
      </c>
      <c r="AA117" s="71">
        <v>8.2872928176795604E-2</v>
      </c>
      <c r="AB117" s="71">
        <v>3.8674033149171297E-2</v>
      </c>
      <c r="AC117" s="71">
        <v>0.27624309392265201</v>
      </c>
      <c r="AD117" s="71">
        <v>0.187845303867403</v>
      </c>
      <c r="AE117" s="71">
        <v>0.15469613259668499</v>
      </c>
      <c r="AG117" s="71">
        <v>0.19653179190751399</v>
      </c>
      <c r="AH117" s="71">
        <v>0.144508670520231</v>
      </c>
      <c r="AI117" s="71">
        <v>0.13872832369942201</v>
      </c>
      <c r="AJ117" s="71">
        <v>8.6705202312138699E-2</v>
      </c>
      <c r="AK117" s="71">
        <v>0.16763005780346801</v>
      </c>
      <c r="AL117" s="71">
        <v>0.12138728323699401</v>
      </c>
      <c r="AM117" s="71">
        <v>0.144508670520231</v>
      </c>
    </row>
    <row r="118" spans="2:39">
      <c r="B118" s="423"/>
      <c r="C118" s="392" t="s">
        <v>184</v>
      </c>
      <c r="D118" s="68">
        <v>24</v>
      </c>
      <c r="E118" s="68">
        <v>14</v>
      </c>
      <c r="F118" s="68">
        <v>14</v>
      </c>
      <c r="G118" s="68">
        <v>13</v>
      </c>
      <c r="H118" s="68">
        <v>61</v>
      </c>
      <c r="I118" s="68">
        <v>21</v>
      </c>
      <c r="K118" s="68">
        <v>17</v>
      </c>
      <c r="L118" s="68">
        <v>12</v>
      </c>
      <c r="M118" s="68">
        <v>17</v>
      </c>
      <c r="N118" s="68">
        <v>17</v>
      </c>
      <c r="O118" s="68">
        <v>63</v>
      </c>
      <c r="P118" s="68">
        <v>11</v>
      </c>
      <c r="R118" s="68">
        <v>18</v>
      </c>
      <c r="S118" s="68">
        <v>25</v>
      </c>
      <c r="T118" s="68">
        <v>24</v>
      </c>
      <c r="U118" s="68">
        <v>9</v>
      </c>
      <c r="V118" s="68">
        <v>52</v>
      </c>
      <c r="W118" s="68">
        <v>11</v>
      </c>
      <c r="Y118" s="68">
        <v>24</v>
      </c>
      <c r="Z118" s="68">
        <v>28</v>
      </c>
      <c r="AA118" s="68">
        <v>14</v>
      </c>
      <c r="AB118" s="68">
        <v>15</v>
      </c>
      <c r="AC118" s="68">
        <v>23</v>
      </c>
      <c r="AD118" s="68">
        <v>17</v>
      </c>
      <c r="AE118" s="68">
        <v>18</v>
      </c>
      <c r="AG118" s="68">
        <v>22</v>
      </c>
      <c r="AH118" s="68">
        <v>24</v>
      </c>
      <c r="AI118" s="68">
        <v>10</v>
      </c>
      <c r="AJ118" s="68">
        <v>7</v>
      </c>
      <c r="AK118" s="68">
        <v>17</v>
      </c>
      <c r="AL118" s="68">
        <v>18</v>
      </c>
      <c r="AM118" s="68">
        <v>23</v>
      </c>
    </row>
    <row r="119" spans="2:39">
      <c r="B119" s="423"/>
      <c r="C119" s="390"/>
      <c r="D119" s="71">
        <v>0.16326530612244899</v>
      </c>
      <c r="E119" s="71">
        <v>9.5238095238095205E-2</v>
      </c>
      <c r="F119" s="71">
        <v>9.5238095238095205E-2</v>
      </c>
      <c r="G119" s="71">
        <v>8.8435374149659907E-2</v>
      </c>
      <c r="H119" s="71">
        <v>0.41496598639455801</v>
      </c>
      <c r="I119" s="71">
        <v>0.14285714285714299</v>
      </c>
      <c r="K119" s="71">
        <v>0.124087591240876</v>
      </c>
      <c r="L119" s="71">
        <v>8.7591240875912399E-2</v>
      </c>
      <c r="M119" s="71">
        <v>0.124087591240876</v>
      </c>
      <c r="N119" s="71">
        <v>0.124087591240876</v>
      </c>
      <c r="O119" s="71">
        <v>0.45985401459853997</v>
      </c>
      <c r="P119" s="71">
        <v>8.0291970802919693E-2</v>
      </c>
      <c r="R119" s="71">
        <v>0.12949640287769801</v>
      </c>
      <c r="S119" s="71">
        <v>0.17985611510791399</v>
      </c>
      <c r="T119" s="71">
        <v>0.17266187050359699</v>
      </c>
      <c r="U119" s="71">
        <v>6.4748201438848907E-2</v>
      </c>
      <c r="V119" s="71">
        <v>0.37410071942445999</v>
      </c>
      <c r="W119" s="71">
        <v>7.9136690647481994E-2</v>
      </c>
      <c r="Y119" s="71">
        <v>0.17266187050359699</v>
      </c>
      <c r="Z119" s="71">
        <v>0.201438848920863</v>
      </c>
      <c r="AA119" s="71">
        <v>0.100719424460432</v>
      </c>
      <c r="AB119" s="71">
        <v>0.107913669064748</v>
      </c>
      <c r="AC119" s="71">
        <v>0.16546762589928099</v>
      </c>
      <c r="AD119" s="71">
        <v>0.12230215827338101</v>
      </c>
      <c r="AE119" s="71">
        <v>0.12949640287769801</v>
      </c>
      <c r="AG119" s="71">
        <v>0.18181818181818199</v>
      </c>
      <c r="AH119" s="71">
        <v>0.19834710743801701</v>
      </c>
      <c r="AI119" s="71">
        <v>8.2644628099173501E-2</v>
      </c>
      <c r="AJ119" s="71">
        <v>5.7851239669421503E-2</v>
      </c>
      <c r="AK119" s="71">
        <v>0.14049586776859499</v>
      </c>
      <c r="AL119" s="71">
        <v>0.14876033057851201</v>
      </c>
      <c r="AM119" s="71">
        <v>0.19008264462809901</v>
      </c>
    </row>
    <row r="120" spans="2:39">
      <c r="B120" s="423"/>
      <c r="C120" s="392" t="s">
        <v>185</v>
      </c>
      <c r="D120" s="68">
        <v>41</v>
      </c>
      <c r="E120" s="68">
        <v>13</v>
      </c>
      <c r="F120" s="68">
        <v>14</v>
      </c>
      <c r="G120" s="68">
        <v>8</v>
      </c>
      <c r="H120" s="68">
        <v>70</v>
      </c>
      <c r="I120" s="68">
        <v>9</v>
      </c>
      <c r="K120" s="68">
        <v>27</v>
      </c>
      <c r="L120" s="68">
        <v>25</v>
      </c>
      <c r="M120" s="68">
        <v>17</v>
      </c>
      <c r="N120" s="68">
        <v>12</v>
      </c>
      <c r="O120" s="68">
        <v>54</v>
      </c>
      <c r="P120" s="68">
        <v>6</v>
      </c>
      <c r="R120" s="68">
        <v>32</v>
      </c>
      <c r="S120" s="68">
        <v>19</v>
      </c>
      <c r="T120" s="68">
        <v>19</v>
      </c>
      <c r="U120" s="68">
        <v>13</v>
      </c>
      <c r="V120" s="68">
        <v>46</v>
      </c>
      <c r="W120" s="68">
        <v>14</v>
      </c>
      <c r="Y120" s="68">
        <v>35</v>
      </c>
      <c r="Z120" s="68">
        <v>37</v>
      </c>
      <c r="AA120" s="68">
        <v>12</v>
      </c>
      <c r="AB120" s="68">
        <v>8</v>
      </c>
      <c r="AC120" s="68">
        <v>21</v>
      </c>
      <c r="AD120" s="68">
        <v>13</v>
      </c>
      <c r="AE120" s="68">
        <v>15</v>
      </c>
      <c r="AG120" s="68">
        <v>28</v>
      </c>
      <c r="AH120" s="68">
        <v>17</v>
      </c>
      <c r="AI120" s="68">
        <v>20</v>
      </c>
      <c r="AJ120" s="68">
        <v>15</v>
      </c>
      <c r="AK120" s="68">
        <v>22</v>
      </c>
      <c r="AL120" s="68">
        <v>14</v>
      </c>
      <c r="AM120" s="68">
        <v>21</v>
      </c>
    </row>
    <row r="121" spans="2:39">
      <c r="B121" s="423"/>
      <c r="C121" s="391"/>
      <c r="D121" s="71">
        <v>0.26451612903225802</v>
      </c>
      <c r="E121" s="71">
        <v>8.3870967741935504E-2</v>
      </c>
      <c r="F121" s="71">
        <v>9.0322580645161299E-2</v>
      </c>
      <c r="G121" s="71">
        <v>5.16129032258065E-2</v>
      </c>
      <c r="H121" s="71">
        <v>0.45161290322580599</v>
      </c>
      <c r="I121" s="71">
        <v>5.8064516129032302E-2</v>
      </c>
      <c r="K121" s="71">
        <v>0.19148936170212799</v>
      </c>
      <c r="L121" s="71">
        <v>0.17730496453900699</v>
      </c>
      <c r="M121" s="71">
        <v>0.120567375886525</v>
      </c>
      <c r="N121" s="71">
        <v>8.5106382978723402E-2</v>
      </c>
      <c r="O121" s="71">
        <v>0.38297872340425498</v>
      </c>
      <c r="P121" s="71">
        <v>4.2553191489361701E-2</v>
      </c>
      <c r="R121" s="71">
        <v>0.223776223776224</v>
      </c>
      <c r="S121" s="71">
        <v>0.132867132867133</v>
      </c>
      <c r="T121" s="71">
        <v>0.132867132867133</v>
      </c>
      <c r="U121" s="71">
        <v>9.0909090909090898E-2</v>
      </c>
      <c r="V121" s="71">
        <v>0.321678321678322</v>
      </c>
      <c r="W121" s="71">
        <v>9.7902097902097904E-2</v>
      </c>
      <c r="Y121" s="71">
        <v>0.24822695035461001</v>
      </c>
      <c r="Z121" s="71">
        <v>0.26241134751772999</v>
      </c>
      <c r="AA121" s="71">
        <v>8.5106382978723402E-2</v>
      </c>
      <c r="AB121" s="71">
        <v>5.6737588652482303E-2</v>
      </c>
      <c r="AC121" s="71">
        <v>0.14893617021276601</v>
      </c>
      <c r="AD121" s="71">
        <v>9.2198581560283696E-2</v>
      </c>
      <c r="AE121" s="71">
        <v>0.10638297872340401</v>
      </c>
      <c r="AG121" s="71">
        <v>0.20437956204379601</v>
      </c>
      <c r="AH121" s="71">
        <v>0.124087591240876</v>
      </c>
      <c r="AI121" s="71">
        <v>0.145985401459854</v>
      </c>
      <c r="AJ121" s="71">
        <v>0.109489051094891</v>
      </c>
      <c r="AK121" s="71">
        <v>0.160583941605839</v>
      </c>
      <c r="AL121" s="71">
        <v>0.102189781021898</v>
      </c>
      <c r="AM121" s="71">
        <v>0.153284671532847</v>
      </c>
    </row>
    <row r="122" spans="2:39">
      <c r="C122" s="59"/>
      <c r="D122" s="65"/>
      <c r="K122" s="65"/>
      <c r="R122" s="65"/>
      <c r="Y122" s="65"/>
      <c r="AG122" s="65"/>
    </row>
    <row r="123" spans="2:39">
      <c r="B123" s="423" t="s">
        <v>87</v>
      </c>
      <c r="C123" s="391" t="s">
        <v>88</v>
      </c>
      <c r="D123" s="68">
        <v>34</v>
      </c>
      <c r="E123" s="68">
        <v>11</v>
      </c>
      <c r="F123" s="68">
        <v>12</v>
      </c>
      <c r="G123" s="68">
        <v>9</v>
      </c>
      <c r="H123" s="68">
        <v>63</v>
      </c>
      <c r="I123" s="68">
        <v>7</v>
      </c>
      <c r="K123" s="68">
        <v>24</v>
      </c>
      <c r="L123" s="68">
        <v>22</v>
      </c>
      <c r="M123" s="68">
        <v>16</v>
      </c>
      <c r="N123" s="68">
        <v>11</v>
      </c>
      <c r="O123" s="68">
        <v>48</v>
      </c>
      <c r="P123" s="68">
        <v>8</v>
      </c>
      <c r="R123" s="68">
        <v>21</v>
      </c>
      <c r="S123" s="68">
        <v>23</v>
      </c>
      <c r="T123" s="68">
        <v>18</v>
      </c>
      <c r="U123" s="68">
        <v>16</v>
      </c>
      <c r="V123" s="68">
        <v>41</v>
      </c>
      <c r="W123" s="68">
        <v>15</v>
      </c>
      <c r="Y123" s="68">
        <v>26</v>
      </c>
      <c r="Z123" s="68">
        <v>31</v>
      </c>
      <c r="AA123" s="68">
        <v>12</v>
      </c>
      <c r="AB123" s="68">
        <v>7</v>
      </c>
      <c r="AC123" s="68">
        <v>19</v>
      </c>
      <c r="AD123" s="68">
        <v>15</v>
      </c>
      <c r="AE123" s="68">
        <v>21</v>
      </c>
      <c r="AG123" s="68">
        <v>24</v>
      </c>
      <c r="AH123" s="68">
        <v>18</v>
      </c>
      <c r="AI123" s="68">
        <v>22</v>
      </c>
      <c r="AJ123" s="68">
        <v>10</v>
      </c>
      <c r="AK123" s="68">
        <v>26</v>
      </c>
      <c r="AL123" s="68">
        <v>14</v>
      </c>
      <c r="AM123" s="68">
        <v>18</v>
      </c>
    </row>
    <row r="124" spans="2:39">
      <c r="B124" s="423"/>
      <c r="C124" s="390"/>
      <c r="D124" s="71">
        <v>0.25</v>
      </c>
      <c r="E124" s="71">
        <v>8.0882352941176502E-2</v>
      </c>
      <c r="F124" s="71">
        <v>8.8235294117647106E-2</v>
      </c>
      <c r="G124" s="71">
        <v>6.6176470588235295E-2</v>
      </c>
      <c r="H124" s="71">
        <v>0.46323529411764702</v>
      </c>
      <c r="I124" s="71">
        <v>5.1470588235294101E-2</v>
      </c>
      <c r="K124" s="71">
        <v>0.186046511627907</v>
      </c>
      <c r="L124" s="71">
        <v>0.170542635658915</v>
      </c>
      <c r="M124" s="71">
        <v>0.124031007751938</v>
      </c>
      <c r="N124" s="71">
        <v>8.5271317829457405E-2</v>
      </c>
      <c r="O124" s="71">
        <v>0.372093023255814</v>
      </c>
      <c r="P124" s="71">
        <v>6.2015503875968998E-2</v>
      </c>
      <c r="R124" s="71">
        <v>0.15671641791044799</v>
      </c>
      <c r="S124" s="71">
        <v>0.171641791044776</v>
      </c>
      <c r="T124" s="71">
        <v>0.134328358208955</v>
      </c>
      <c r="U124" s="71">
        <v>0.119402985074627</v>
      </c>
      <c r="V124" s="71">
        <v>0.30597014925373101</v>
      </c>
      <c r="W124" s="71">
        <v>0.111940298507463</v>
      </c>
      <c r="Y124" s="71">
        <v>0.19847328244274801</v>
      </c>
      <c r="Z124" s="71">
        <v>0.236641221374046</v>
      </c>
      <c r="AA124" s="71">
        <v>9.1603053435114504E-2</v>
      </c>
      <c r="AB124" s="71">
        <v>5.34351145038168E-2</v>
      </c>
      <c r="AC124" s="71">
        <v>0.14503816793893101</v>
      </c>
      <c r="AD124" s="71">
        <v>0.114503816793893</v>
      </c>
      <c r="AE124" s="71">
        <v>0.16030534351145001</v>
      </c>
      <c r="AG124" s="71">
        <v>0.18181818181818199</v>
      </c>
      <c r="AH124" s="71">
        <v>0.13636363636363599</v>
      </c>
      <c r="AI124" s="71">
        <v>0.16666666666666699</v>
      </c>
      <c r="AJ124" s="71">
        <v>7.5757575757575801E-2</v>
      </c>
      <c r="AK124" s="71">
        <v>0.19696969696969699</v>
      </c>
      <c r="AL124" s="71">
        <v>0.10606060606060599</v>
      </c>
      <c r="AM124" s="71">
        <v>0.13636363636363599</v>
      </c>
    </row>
    <row r="125" spans="2:39">
      <c r="B125" s="423"/>
      <c r="C125" s="392" t="s">
        <v>89</v>
      </c>
      <c r="D125" s="68">
        <v>8</v>
      </c>
      <c r="E125" s="68">
        <v>12</v>
      </c>
      <c r="F125" s="68">
        <v>12</v>
      </c>
      <c r="G125" s="68">
        <v>8</v>
      </c>
      <c r="H125" s="68">
        <v>54</v>
      </c>
      <c r="I125" s="68">
        <v>35</v>
      </c>
      <c r="K125" s="68">
        <v>4</v>
      </c>
      <c r="L125" s="68">
        <v>16</v>
      </c>
      <c r="M125" s="68">
        <v>21</v>
      </c>
      <c r="N125" s="68">
        <v>9</v>
      </c>
      <c r="O125" s="68">
        <v>42</v>
      </c>
      <c r="P125" s="68">
        <v>26</v>
      </c>
      <c r="R125" s="68">
        <v>11</v>
      </c>
      <c r="S125" s="68">
        <v>19</v>
      </c>
      <c r="T125" s="68">
        <v>14</v>
      </c>
      <c r="U125" s="68">
        <v>11</v>
      </c>
      <c r="V125" s="68">
        <v>44</v>
      </c>
      <c r="W125" s="68">
        <v>19</v>
      </c>
      <c r="Y125" s="68">
        <v>11</v>
      </c>
      <c r="Z125" s="68">
        <v>9</v>
      </c>
      <c r="AA125" s="68">
        <v>11</v>
      </c>
      <c r="AB125" s="68">
        <v>12</v>
      </c>
      <c r="AC125" s="68">
        <v>29</v>
      </c>
      <c r="AD125" s="68">
        <v>17</v>
      </c>
      <c r="AE125" s="68">
        <v>29</v>
      </c>
      <c r="AG125" s="68">
        <v>24</v>
      </c>
      <c r="AH125" s="68">
        <v>17</v>
      </c>
      <c r="AI125" s="68">
        <v>7</v>
      </c>
      <c r="AJ125" s="68">
        <v>8</v>
      </c>
      <c r="AK125" s="68">
        <v>23</v>
      </c>
      <c r="AL125" s="68">
        <v>11</v>
      </c>
      <c r="AM125" s="68">
        <v>21</v>
      </c>
    </row>
    <row r="126" spans="2:39">
      <c r="B126" s="423"/>
      <c r="C126" s="390"/>
      <c r="D126" s="71">
        <v>6.2015503875968998E-2</v>
      </c>
      <c r="E126" s="71">
        <v>9.3023255813953501E-2</v>
      </c>
      <c r="F126" s="71">
        <v>9.3023255813953501E-2</v>
      </c>
      <c r="G126" s="71">
        <v>6.2015503875968998E-2</v>
      </c>
      <c r="H126" s="71">
        <v>0.418604651162791</v>
      </c>
      <c r="I126" s="71">
        <v>0.27131782945736399</v>
      </c>
      <c r="K126" s="71">
        <v>3.3898305084745797E-2</v>
      </c>
      <c r="L126" s="71">
        <v>0.13559322033898299</v>
      </c>
      <c r="M126" s="71">
        <v>0.177966101694915</v>
      </c>
      <c r="N126" s="71">
        <v>7.6271186440677999E-2</v>
      </c>
      <c r="O126" s="71">
        <v>0.355932203389831</v>
      </c>
      <c r="P126" s="71">
        <v>0.22033898305084701</v>
      </c>
      <c r="R126" s="71">
        <v>9.3220338983050793E-2</v>
      </c>
      <c r="S126" s="71">
        <v>0.161016949152542</v>
      </c>
      <c r="T126" s="71">
        <v>0.11864406779661001</v>
      </c>
      <c r="U126" s="71">
        <v>9.3220338983050793E-2</v>
      </c>
      <c r="V126" s="71">
        <v>0.37288135593220301</v>
      </c>
      <c r="W126" s="71">
        <v>0.161016949152542</v>
      </c>
      <c r="Y126" s="71">
        <v>9.3220338983050793E-2</v>
      </c>
      <c r="Z126" s="71">
        <v>7.6271186440677999E-2</v>
      </c>
      <c r="AA126" s="71">
        <v>9.3220338983050793E-2</v>
      </c>
      <c r="AB126" s="71">
        <v>0.101694915254237</v>
      </c>
      <c r="AC126" s="71">
        <v>0.24576271186440701</v>
      </c>
      <c r="AD126" s="71">
        <v>0.144067796610169</v>
      </c>
      <c r="AE126" s="71">
        <v>0.24576271186440701</v>
      </c>
      <c r="AG126" s="71">
        <v>0.21621621621621601</v>
      </c>
      <c r="AH126" s="71">
        <v>0.153153153153153</v>
      </c>
      <c r="AI126" s="71">
        <v>6.3063063063063099E-2</v>
      </c>
      <c r="AJ126" s="71">
        <v>7.2072072072072099E-2</v>
      </c>
      <c r="AK126" s="71">
        <v>0.20720720720720701</v>
      </c>
      <c r="AL126" s="71">
        <v>9.90990990990991E-2</v>
      </c>
      <c r="AM126" s="71">
        <v>0.18918918918918901</v>
      </c>
    </row>
    <row r="127" spans="2:39">
      <c r="B127" s="423"/>
      <c r="C127" s="392" t="s">
        <v>90</v>
      </c>
      <c r="D127" s="68">
        <v>13</v>
      </c>
      <c r="E127" s="68">
        <v>8</v>
      </c>
      <c r="F127" s="68">
        <v>12</v>
      </c>
      <c r="G127" s="68">
        <v>14</v>
      </c>
      <c r="H127" s="68">
        <v>71</v>
      </c>
      <c r="I127" s="68">
        <v>24</v>
      </c>
      <c r="K127" s="68">
        <v>15</v>
      </c>
      <c r="L127" s="68">
        <v>10</v>
      </c>
      <c r="M127" s="68">
        <v>16</v>
      </c>
      <c r="N127" s="68">
        <v>8</v>
      </c>
      <c r="O127" s="68">
        <v>70</v>
      </c>
      <c r="P127" s="68">
        <v>11</v>
      </c>
      <c r="R127" s="68">
        <v>20</v>
      </c>
      <c r="S127" s="68">
        <v>14</v>
      </c>
      <c r="T127" s="68">
        <v>14</v>
      </c>
      <c r="U127" s="68">
        <v>16</v>
      </c>
      <c r="V127" s="68">
        <v>52</v>
      </c>
      <c r="W127" s="68">
        <v>15</v>
      </c>
      <c r="Y127" s="68">
        <v>23</v>
      </c>
      <c r="Z127" s="68">
        <v>11</v>
      </c>
      <c r="AA127" s="68">
        <v>14</v>
      </c>
      <c r="AB127" s="68">
        <v>12</v>
      </c>
      <c r="AC127" s="68">
        <v>44</v>
      </c>
      <c r="AD127" s="68">
        <v>10</v>
      </c>
      <c r="AE127" s="68">
        <v>14</v>
      </c>
      <c r="AG127" s="68">
        <v>20</v>
      </c>
      <c r="AH127" s="68">
        <v>19</v>
      </c>
      <c r="AI127" s="68">
        <v>15</v>
      </c>
      <c r="AJ127" s="68">
        <v>6</v>
      </c>
      <c r="AK127" s="68">
        <v>19</v>
      </c>
      <c r="AL127" s="68">
        <v>15</v>
      </c>
      <c r="AM127" s="68">
        <v>17</v>
      </c>
    </row>
    <row r="128" spans="2:39">
      <c r="B128" s="423"/>
      <c r="C128" s="390"/>
      <c r="D128" s="71">
        <v>9.1549295774647904E-2</v>
      </c>
      <c r="E128" s="71">
        <v>5.63380281690141E-2</v>
      </c>
      <c r="F128" s="71">
        <v>8.4507042253521097E-2</v>
      </c>
      <c r="G128" s="71">
        <v>9.85915492957746E-2</v>
      </c>
      <c r="H128" s="71">
        <v>0.5</v>
      </c>
      <c r="I128" s="71">
        <v>0.169014084507042</v>
      </c>
      <c r="K128" s="71">
        <v>0.115384615384615</v>
      </c>
      <c r="L128" s="71">
        <v>7.69230769230769E-2</v>
      </c>
      <c r="M128" s="71">
        <v>0.123076923076923</v>
      </c>
      <c r="N128" s="71">
        <v>6.15384615384615E-2</v>
      </c>
      <c r="O128" s="71">
        <v>0.53846153846153799</v>
      </c>
      <c r="P128" s="71">
        <v>8.4615384615384606E-2</v>
      </c>
      <c r="R128" s="71">
        <v>0.15267175572519101</v>
      </c>
      <c r="S128" s="71">
        <v>0.106870229007634</v>
      </c>
      <c r="T128" s="71">
        <v>0.106870229007634</v>
      </c>
      <c r="U128" s="71">
        <v>0.122137404580153</v>
      </c>
      <c r="V128" s="71">
        <v>0.39694656488549601</v>
      </c>
      <c r="W128" s="71">
        <v>0.114503816793893</v>
      </c>
      <c r="Y128" s="71">
        <v>0.1796875</v>
      </c>
      <c r="Z128" s="71">
        <v>8.59375E-2</v>
      </c>
      <c r="AA128" s="71">
        <v>0.109375</v>
      </c>
      <c r="AB128" s="71">
        <v>9.375E-2</v>
      </c>
      <c r="AC128" s="71">
        <v>0.34375</v>
      </c>
      <c r="AD128" s="71">
        <v>7.8125E-2</v>
      </c>
      <c r="AE128" s="71">
        <v>0.109375</v>
      </c>
      <c r="AG128" s="71">
        <v>0.18018018018018001</v>
      </c>
      <c r="AH128" s="71">
        <v>0.171171171171171</v>
      </c>
      <c r="AI128" s="71">
        <v>0.135135135135135</v>
      </c>
      <c r="AJ128" s="71">
        <v>5.4054054054054099E-2</v>
      </c>
      <c r="AK128" s="71">
        <v>0.171171171171171</v>
      </c>
      <c r="AL128" s="71">
        <v>0.135135135135135</v>
      </c>
      <c r="AM128" s="71">
        <v>0.153153153153153</v>
      </c>
    </row>
    <row r="129" spans="2:39">
      <c r="B129" s="423"/>
      <c r="C129" s="392" t="s">
        <v>91</v>
      </c>
      <c r="D129" s="68">
        <v>13</v>
      </c>
      <c r="E129" s="68">
        <v>22</v>
      </c>
      <c r="F129" s="68">
        <v>12</v>
      </c>
      <c r="G129" s="68">
        <v>14</v>
      </c>
      <c r="H129" s="68">
        <v>84</v>
      </c>
      <c r="I129" s="68">
        <v>21</v>
      </c>
      <c r="K129" s="68">
        <v>12</v>
      </c>
      <c r="L129" s="68">
        <v>12</v>
      </c>
      <c r="M129" s="68">
        <v>20</v>
      </c>
      <c r="N129" s="68">
        <v>15</v>
      </c>
      <c r="O129" s="68">
        <v>77</v>
      </c>
      <c r="P129" s="68">
        <v>14</v>
      </c>
      <c r="R129" s="68">
        <v>21</v>
      </c>
      <c r="S129" s="68">
        <v>11</v>
      </c>
      <c r="T129" s="68">
        <v>19</v>
      </c>
      <c r="U129" s="68">
        <v>15</v>
      </c>
      <c r="V129" s="68">
        <v>62</v>
      </c>
      <c r="W129" s="68">
        <v>19</v>
      </c>
      <c r="Y129" s="68">
        <v>19</v>
      </c>
      <c r="Z129" s="68">
        <v>21</v>
      </c>
      <c r="AA129" s="68">
        <v>17</v>
      </c>
      <c r="AB129" s="68">
        <v>14</v>
      </c>
      <c r="AC129" s="68">
        <v>36</v>
      </c>
      <c r="AD129" s="68">
        <v>28</v>
      </c>
      <c r="AE129" s="68">
        <v>17</v>
      </c>
      <c r="AG129" s="68">
        <v>11</v>
      </c>
      <c r="AH129" s="68">
        <v>19</v>
      </c>
      <c r="AI129" s="68">
        <v>18</v>
      </c>
      <c r="AJ129" s="68">
        <v>12</v>
      </c>
      <c r="AK129" s="68">
        <v>29</v>
      </c>
      <c r="AL129" s="68">
        <v>27</v>
      </c>
      <c r="AM129" s="68">
        <v>25</v>
      </c>
    </row>
    <row r="130" spans="2:39">
      <c r="B130" s="423"/>
      <c r="C130" s="390"/>
      <c r="D130" s="71">
        <v>7.8313253012048195E-2</v>
      </c>
      <c r="E130" s="71">
        <v>0.132530120481928</v>
      </c>
      <c r="F130" s="71">
        <v>7.2289156626505993E-2</v>
      </c>
      <c r="G130" s="71">
        <v>8.4337349397590397E-2</v>
      </c>
      <c r="H130" s="71">
        <v>0.50602409638554202</v>
      </c>
      <c r="I130" s="71">
        <v>0.126506024096386</v>
      </c>
      <c r="K130" s="71">
        <v>0.08</v>
      </c>
      <c r="L130" s="71">
        <v>0.08</v>
      </c>
      <c r="M130" s="71">
        <v>0.133333333333333</v>
      </c>
      <c r="N130" s="71">
        <v>0.1</v>
      </c>
      <c r="O130" s="71">
        <v>0.51333333333333298</v>
      </c>
      <c r="P130" s="71">
        <v>9.3333333333333296E-2</v>
      </c>
      <c r="R130" s="71">
        <v>0.14285714285714299</v>
      </c>
      <c r="S130" s="71">
        <v>7.4829931972789102E-2</v>
      </c>
      <c r="T130" s="71">
        <v>0.129251700680272</v>
      </c>
      <c r="U130" s="71">
        <v>0.102040816326531</v>
      </c>
      <c r="V130" s="71">
        <v>0.421768707482993</v>
      </c>
      <c r="W130" s="71">
        <v>0.129251700680272</v>
      </c>
      <c r="Y130" s="71">
        <v>0.125</v>
      </c>
      <c r="Z130" s="71">
        <v>0.13815789473684201</v>
      </c>
      <c r="AA130" s="71">
        <v>0.11184210526315801</v>
      </c>
      <c r="AB130" s="71">
        <v>9.2105263157894704E-2</v>
      </c>
      <c r="AC130" s="71">
        <v>0.23684210526315799</v>
      </c>
      <c r="AD130" s="71">
        <v>0.18421052631578899</v>
      </c>
      <c r="AE130" s="71">
        <v>0.11184210526315801</v>
      </c>
      <c r="AG130" s="71">
        <v>7.8014184397163094E-2</v>
      </c>
      <c r="AH130" s="71">
        <v>0.134751773049645</v>
      </c>
      <c r="AI130" s="71">
        <v>0.12765957446808501</v>
      </c>
      <c r="AJ130" s="71">
        <v>8.5106382978723402E-2</v>
      </c>
      <c r="AK130" s="71">
        <v>0.205673758865248</v>
      </c>
      <c r="AL130" s="71">
        <v>0.19148936170212799</v>
      </c>
      <c r="AM130" s="71">
        <v>0.17730496453900699</v>
      </c>
    </row>
    <row r="131" spans="2:39">
      <c r="B131" s="423"/>
      <c r="C131" s="392" t="s">
        <v>92</v>
      </c>
      <c r="D131" s="68">
        <v>15</v>
      </c>
      <c r="E131" s="68">
        <v>14</v>
      </c>
      <c r="F131" s="68">
        <v>11</v>
      </c>
      <c r="G131" s="68">
        <v>14</v>
      </c>
      <c r="H131" s="68">
        <v>80</v>
      </c>
      <c r="I131" s="68">
        <v>24</v>
      </c>
      <c r="K131" s="68">
        <v>18</v>
      </c>
      <c r="L131" s="68">
        <v>17</v>
      </c>
      <c r="M131" s="68">
        <v>17</v>
      </c>
      <c r="N131" s="68">
        <v>12</v>
      </c>
      <c r="O131" s="68">
        <v>59</v>
      </c>
      <c r="P131" s="68">
        <v>21</v>
      </c>
      <c r="R131" s="68">
        <v>16</v>
      </c>
      <c r="S131" s="68">
        <v>25</v>
      </c>
      <c r="T131" s="68">
        <v>27</v>
      </c>
      <c r="U131" s="68">
        <v>9</v>
      </c>
      <c r="V131" s="68">
        <v>54</v>
      </c>
      <c r="W131" s="68">
        <v>15</v>
      </c>
      <c r="Y131" s="68">
        <v>18</v>
      </c>
      <c r="Z131" s="68">
        <v>20</v>
      </c>
      <c r="AA131" s="68">
        <v>21</v>
      </c>
      <c r="AB131" s="68">
        <v>9</v>
      </c>
      <c r="AC131" s="68">
        <v>33</v>
      </c>
      <c r="AD131" s="68">
        <v>20</v>
      </c>
      <c r="AE131" s="68">
        <v>24</v>
      </c>
      <c r="AG131" s="68">
        <v>19</v>
      </c>
      <c r="AH131" s="68">
        <v>17</v>
      </c>
      <c r="AI131" s="68">
        <v>20</v>
      </c>
      <c r="AJ131" s="68">
        <v>14</v>
      </c>
      <c r="AK131" s="68">
        <v>33</v>
      </c>
      <c r="AL131" s="68">
        <v>20</v>
      </c>
      <c r="AM131" s="68">
        <v>12</v>
      </c>
    </row>
    <row r="132" spans="2:39">
      <c r="B132" s="423"/>
      <c r="C132" s="390"/>
      <c r="D132" s="71">
        <v>9.49367088607595E-2</v>
      </c>
      <c r="E132" s="71">
        <v>8.8607594936708903E-2</v>
      </c>
      <c r="F132" s="71">
        <v>6.9620253164557E-2</v>
      </c>
      <c r="G132" s="71">
        <v>8.8607594936708903E-2</v>
      </c>
      <c r="H132" s="71">
        <v>0.506329113924051</v>
      </c>
      <c r="I132" s="71">
        <v>0.151898734177215</v>
      </c>
      <c r="K132" s="71">
        <v>0.125</v>
      </c>
      <c r="L132" s="71">
        <v>0.118055555555556</v>
      </c>
      <c r="M132" s="71">
        <v>0.118055555555556</v>
      </c>
      <c r="N132" s="71">
        <v>8.3333333333333301E-2</v>
      </c>
      <c r="O132" s="71">
        <v>0.40972222222222199</v>
      </c>
      <c r="P132" s="71">
        <v>0.14583333333333301</v>
      </c>
      <c r="R132" s="71">
        <v>0.10958904109589</v>
      </c>
      <c r="S132" s="71">
        <v>0.17123287671232901</v>
      </c>
      <c r="T132" s="71">
        <v>0.184931506849315</v>
      </c>
      <c r="U132" s="71">
        <v>6.1643835616438401E-2</v>
      </c>
      <c r="V132" s="71">
        <v>0.36986301369863001</v>
      </c>
      <c r="W132" s="71">
        <v>0.102739726027397</v>
      </c>
      <c r="Y132" s="71">
        <v>0.12413793103448301</v>
      </c>
      <c r="Z132" s="71">
        <v>0.13793103448275901</v>
      </c>
      <c r="AA132" s="71">
        <v>0.14482758620689701</v>
      </c>
      <c r="AB132" s="71">
        <v>6.2068965517241399E-2</v>
      </c>
      <c r="AC132" s="71">
        <v>0.22758620689655201</v>
      </c>
      <c r="AD132" s="71">
        <v>0.13793103448275901</v>
      </c>
      <c r="AE132" s="71">
        <v>0.16551724137931001</v>
      </c>
      <c r="AG132" s="71">
        <v>0.140740740740741</v>
      </c>
      <c r="AH132" s="71">
        <v>0.125925925925926</v>
      </c>
      <c r="AI132" s="71">
        <v>0.148148148148148</v>
      </c>
      <c r="AJ132" s="71">
        <v>0.10370370370370401</v>
      </c>
      <c r="AK132" s="71">
        <v>0.24444444444444399</v>
      </c>
      <c r="AL132" s="71">
        <v>0.148148148148148</v>
      </c>
      <c r="AM132" s="71">
        <v>8.8888888888888906E-2</v>
      </c>
    </row>
    <row r="133" spans="2:39">
      <c r="B133" s="423"/>
      <c r="C133" s="392" t="s">
        <v>93</v>
      </c>
      <c r="D133" s="68">
        <v>16</v>
      </c>
      <c r="E133" s="68">
        <v>10</v>
      </c>
      <c r="F133" s="68">
        <v>12</v>
      </c>
      <c r="G133" s="68">
        <v>8</v>
      </c>
      <c r="H133" s="68">
        <v>83</v>
      </c>
      <c r="I133" s="68">
        <v>24</v>
      </c>
      <c r="K133" s="68">
        <v>19</v>
      </c>
      <c r="L133" s="68">
        <v>20</v>
      </c>
      <c r="M133" s="68">
        <v>10</v>
      </c>
      <c r="N133" s="68">
        <v>17</v>
      </c>
      <c r="O133" s="68">
        <v>61</v>
      </c>
      <c r="P133" s="68">
        <v>14</v>
      </c>
      <c r="R133" s="68">
        <v>23</v>
      </c>
      <c r="S133" s="68">
        <v>21</v>
      </c>
      <c r="T133" s="68">
        <v>13</v>
      </c>
      <c r="U133" s="68">
        <v>13</v>
      </c>
      <c r="V133" s="68">
        <v>61</v>
      </c>
      <c r="W133" s="68">
        <v>9</v>
      </c>
      <c r="Y133" s="68">
        <v>19</v>
      </c>
      <c r="Z133" s="68">
        <v>22</v>
      </c>
      <c r="AA133" s="68">
        <v>11</v>
      </c>
      <c r="AB133" s="68">
        <v>19</v>
      </c>
      <c r="AC133" s="68">
        <v>39</v>
      </c>
      <c r="AD133" s="68">
        <v>13</v>
      </c>
      <c r="AE133" s="68">
        <v>18</v>
      </c>
      <c r="AG133" s="68">
        <v>18</v>
      </c>
      <c r="AH133" s="68">
        <v>20</v>
      </c>
      <c r="AI133" s="68">
        <v>12</v>
      </c>
      <c r="AJ133" s="68">
        <v>18</v>
      </c>
      <c r="AK133" s="68">
        <v>24</v>
      </c>
      <c r="AL133" s="68">
        <v>26</v>
      </c>
      <c r="AM133" s="68">
        <v>19</v>
      </c>
    </row>
    <row r="134" spans="2:39">
      <c r="B134" s="423"/>
      <c r="C134" s="390"/>
      <c r="D134" s="71">
        <v>0.10457516339869299</v>
      </c>
      <c r="E134" s="71">
        <v>6.5359477124182996E-2</v>
      </c>
      <c r="F134" s="71">
        <v>7.8431372549019607E-2</v>
      </c>
      <c r="G134" s="71">
        <v>5.22875816993464E-2</v>
      </c>
      <c r="H134" s="71">
        <v>0.54248366013071903</v>
      </c>
      <c r="I134" s="71">
        <v>0.15686274509803899</v>
      </c>
      <c r="K134" s="71">
        <v>0.134751773049645</v>
      </c>
      <c r="L134" s="71">
        <v>0.14184397163120599</v>
      </c>
      <c r="M134" s="71">
        <v>7.09219858156028E-2</v>
      </c>
      <c r="N134" s="71">
        <v>0.120567375886525</v>
      </c>
      <c r="O134" s="71">
        <v>0.43262411347517699</v>
      </c>
      <c r="P134" s="71">
        <v>9.9290780141844004E-2</v>
      </c>
      <c r="R134" s="71">
        <v>0.16428571428571401</v>
      </c>
      <c r="S134" s="71">
        <v>0.15</v>
      </c>
      <c r="T134" s="71">
        <v>9.2857142857142902E-2</v>
      </c>
      <c r="U134" s="71">
        <v>9.2857142857142902E-2</v>
      </c>
      <c r="V134" s="71">
        <v>0.435714285714286</v>
      </c>
      <c r="W134" s="71">
        <v>6.4285714285714293E-2</v>
      </c>
      <c r="Y134" s="71">
        <v>0.134751773049645</v>
      </c>
      <c r="Z134" s="71">
        <v>0.15602836879432599</v>
      </c>
      <c r="AA134" s="71">
        <v>7.8014184397163094E-2</v>
      </c>
      <c r="AB134" s="71">
        <v>0.134751773049645</v>
      </c>
      <c r="AC134" s="71">
        <v>0.27659574468085102</v>
      </c>
      <c r="AD134" s="71">
        <v>9.2198581560283696E-2</v>
      </c>
      <c r="AE134" s="71">
        <v>0.12765957446808501</v>
      </c>
      <c r="AG134" s="71">
        <v>0.13138686131386901</v>
      </c>
      <c r="AH134" s="71">
        <v>0.145985401459854</v>
      </c>
      <c r="AI134" s="71">
        <v>8.7591240875912399E-2</v>
      </c>
      <c r="AJ134" s="71">
        <v>0.13138686131386901</v>
      </c>
      <c r="AK134" s="71">
        <v>0.17518248175182499</v>
      </c>
      <c r="AL134" s="71">
        <v>0.18978102189780999</v>
      </c>
      <c r="AM134" s="71">
        <v>0.13868613138686101</v>
      </c>
    </row>
    <row r="135" spans="2:39">
      <c r="B135" s="423"/>
      <c r="C135" s="392" t="s">
        <v>94</v>
      </c>
      <c r="D135" s="68">
        <v>12</v>
      </c>
      <c r="E135" s="68">
        <v>15</v>
      </c>
      <c r="F135" s="68">
        <v>16</v>
      </c>
      <c r="G135" s="68">
        <v>15</v>
      </c>
      <c r="H135" s="68">
        <v>92</v>
      </c>
      <c r="I135" s="68">
        <v>22</v>
      </c>
      <c r="K135" s="68">
        <v>17</v>
      </c>
      <c r="L135" s="68">
        <v>17</v>
      </c>
      <c r="M135" s="68">
        <v>14</v>
      </c>
      <c r="N135" s="68">
        <v>12</v>
      </c>
      <c r="O135" s="68">
        <v>83</v>
      </c>
      <c r="P135" s="68">
        <v>18</v>
      </c>
      <c r="R135" s="68">
        <v>18</v>
      </c>
      <c r="S135" s="68">
        <v>25</v>
      </c>
      <c r="T135" s="68">
        <v>21</v>
      </c>
      <c r="U135" s="68">
        <v>17</v>
      </c>
      <c r="V135" s="68">
        <v>66</v>
      </c>
      <c r="W135" s="68">
        <v>15</v>
      </c>
      <c r="Y135" s="68">
        <v>18</v>
      </c>
      <c r="Z135" s="68">
        <v>30</v>
      </c>
      <c r="AA135" s="68">
        <v>19</v>
      </c>
      <c r="AB135" s="68">
        <v>15</v>
      </c>
      <c r="AC135" s="68">
        <v>41</v>
      </c>
      <c r="AD135" s="68">
        <v>13</v>
      </c>
      <c r="AE135" s="68">
        <v>29</v>
      </c>
      <c r="AG135" s="68">
        <v>29</v>
      </c>
      <c r="AH135" s="68">
        <v>22</v>
      </c>
      <c r="AI135" s="68">
        <v>20</v>
      </c>
      <c r="AJ135" s="68">
        <v>14</v>
      </c>
      <c r="AK135" s="68">
        <v>28</v>
      </c>
      <c r="AL135" s="68">
        <v>21</v>
      </c>
      <c r="AM135" s="68">
        <v>21</v>
      </c>
    </row>
    <row r="136" spans="2:39">
      <c r="B136" s="423"/>
      <c r="C136" s="390"/>
      <c r="D136" s="71">
        <v>6.9767441860465101E-2</v>
      </c>
      <c r="E136" s="71">
        <v>8.7209302325581398E-2</v>
      </c>
      <c r="F136" s="71">
        <v>9.3023255813953501E-2</v>
      </c>
      <c r="G136" s="71">
        <v>8.7209302325581398E-2</v>
      </c>
      <c r="H136" s="71">
        <v>0.53488372093023295</v>
      </c>
      <c r="I136" s="71">
        <v>0.127906976744186</v>
      </c>
      <c r="K136" s="71">
        <v>0.105590062111801</v>
      </c>
      <c r="L136" s="71">
        <v>0.105590062111801</v>
      </c>
      <c r="M136" s="71">
        <v>8.6956521739130405E-2</v>
      </c>
      <c r="N136" s="71">
        <v>7.4534161490683204E-2</v>
      </c>
      <c r="O136" s="71">
        <v>0.51552795031055898</v>
      </c>
      <c r="P136" s="71">
        <v>0.111801242236025</v>
      </c>
      <c r="R136" s="71">
        <v>0.11111111111111099</v>
      </c>
      <c r="S136" s="71">
        <v>0.15432098765432101</v>
      </c>
      <c r="T136" s="71">
        <v>0.12962962962963001</v>
      </c>
      <c r="U136" s="71">
        <v>0.104938271604938</v>
      </c>
      <c r="V136" s="71">
        <v>0.407407407407407</v>
      </c>
      <c r="W136" s="71">
        <v>9.2592592592592601E-2</v>
      </c>
      <c r="Y136" s="71">
        <v>0.109090909090909</v>
      </c>
      <c r="Z136" s="71">
        <v>0.18181818181818199</v>
      </c>
      <c r="AA136" s="71">
        <v>0.115151515151515</v>
      </c>
      <c r="AB136" s="71">
        <v>9.0909090909090898E-2</v>
      </c>
      <c r="AC136" s="71">
        <v>0.248484848484848</v>
      </c>
      <c r="AD136" s="71">
        <v>7.8787878787878796E-2</v>
      </c>
      <c r="AE136" s="71">
        <v>0.175757575757576</v>
      </c>
      <c r="AG136" s="71">
        <v>0.187096774193548</v>
      </c>
      <c r="AH136" s="71">
        <v>0.14193548387096799</v>
      </c>
      <c r="AI136" s="71">
        <v>0.12903225806451599</v>
      </c>
      <c r="AJ136" s="71">
        <v>9.0322580645161299E-2</v>
      </c>
      <c r="AK136" s="71">
        <v>0.18064516129032299</v>
      </c>
      <c r="AL136" s="71">
        <v>0.135483870967742</v>
      </c>
      <c r="AM136" s="71">
        <v>0.135483870967742</v>
      </c>
    </row>
    <row r="137" spans="2:39">
      <c r="B137" s="423"/>
      <c r="C137" s="392" t="s">
        <v>95</v>
      </c>
      <c r="D137" s="68">
        <v>22</v>
      </c>
      <c r="E137" s="68">
        <v>12</v>
      </c>
      <c r="F137" s="68">
        <v>5</v>
      </c>
      <c r="G137" s="68">
        <v>11</v>
      </c>
      <c r="H137" s="68">
        <v>102</v>
      </c>
      <c r="I137" s="68">
        <v>17</v>
      </c>
      <c r="K137" s="68">
        <v>15</v>
      </c>
      <c r="L137" s="68">
        <v>17</v>
      </c>
      <c r="M137" s="68">
        <v>14</v>
      </c>
      <c r="N137" s="68">
        <v>18</v>
      </c>
      <c r="O137" s="68">
        <v>78</v>
      </c>
      <c r="P137" s="68">
        <v>14</v>
      </c>
      <c r="R137" s="68">
        <v>33</v>
      </c>
      <c r="S137" s="68">
        <v>8</v>
      </c>
      <c r="T137" s="68">
        <v>16</v>
      </c>
      <c r="U137" s="68">
        <v>10</v>
      </c>
      <c r="V137" s="68">
        <v>68</v>
      </c>
      <c r="W137" s="68">
        <v>23</v>
      </c>
      <c r="Y137" s="68">
        <v>25</v>
      </c>
      <c r="Z137" s="68">
        <v>24</v>
      </c>
      <c r="AA137" s="68">
        <v>19</v>
      </c>
      <c r="AB137" s="68">
        <v>7</v>
      </c>
      <c r="AC137" s="68">
        <v>39</v>
      </c>
      <c r="AD137" s="68">
        <v>22</v>
      </c>
      <c r="AE137" s="68">
        <v>25</v>
      </c>
      <c r="AG137" s="68">
        <v>26</v>
      </c>
      <c r="AH137" s="68">
        <v>19</v>
      </c>
      <c r="AI137" s="68">
        <v>21</v>
      </c>
      <c r="AJ137" s="68">
        <v>11</v>
      </c>
      <c r="AK137" s="68">
        <v>39</v>
      </c>
      <c r="AL137" s="68">
        <v>20</v>
      </c>
      <c r="AM137" s="68">
        <v>21</v>
      </c>
    </row>
    <row r="138" spans="2:39">
      <c r="B138" s="423"/>
      <c r="C138" s="391"/>
      <c r="D138" s="71">
        <v>0.13017751479289899</v>
      </c>
      <c r="E138" s="71">
        <v>7.1005917159763302E-2</v>
      </c>
      <c r="F138" s="71">
        <v>2.9585798816568001E-2</v>
      </c>
      <c r="G138" s="71">
        <v>6.5088757396449703E-2</v>
      </c>
      <c r="H138" s="71">
        <v>0.60355029585798803</v>
      </c>
      <c r="I138" s="71">
        <v>0.100591715976331</v>
      </c>
      <c r="K138" s="71">
        <v>9.6153846153846104E-2</v>
      </c>
      <c r="L138" s="71">
        <v>0.108974358974359</v>
      </c>
      <c r="M138" s="71">
        <v>8.9743589743589702E-2</v>
      </c>
      <c r="N138" s="71">
        <v>0.115384615384615</v>
      </c>
      <c r="O138" s="71">
        <v>0.5</v>
      </c>
      <c r="P138" s="71">
        <v>8.9743589743589702E-2</v>
      </c>
      <c r="R138" s="71">
        <v>0.208860759493671</v>
      </c>
      <c r="S138" s="71">
        <v>5.0632911392405097E-2</v>
      </c>
      <c r="T138" s="71">
        <v>0.10126582278481</v>
      </c>
      <c r="U138" s="71">
        <v>6.3291139240506306E-2</v>
      </c>
      <c r="V138" s="71">
        <v>0.430379746835443</v>
      </c>
      <c r="W138" s="71">
        <v>0.145569620253165</v>
      </c>
      <c r="Y138" s="71">
        <v>0.15527950310558999</v>
      </c>
      <c r="Z138" s="71">
        <v>0.14906832298136599</v>
      </c>
      <c r="AA138" s="71">
        <v>0.118012422360248</v>
      </c>
      <c r="AB138" s="71">
        <v>4.3478260869565202E-2</v>
      </c>
      <c r="AC138" s="71">
        <v>0.24223602484472001</v>
      </c>
      <c r="AD138" s="71">
        <v>0.13664596273291901</v>
      </c>
      <c r="AE138" s="71">
        <v>0.15527950310558999</v>
      </c>
      <c r="AG138" s="71">
        <v>0.16560509554140099</v>
      </c>
      <c r="AH138" s="71">
        <v>0.121019108280255</v>
      </c>
      <c r="AI138" s="71">
        <v>0.13375796178343899</v>
      </c>
      <c r="AJ138" s="71">
        <v>7.0063694267515894E-2</v>
      </c>
      <c r="AK138" s="71">
        <v>0.24840764331210199</v>
      </c>
      <c r="AL138" s="71">
        <v>0.12738853503184699</v>
      </c>
      <c r="AM138" s="71">
        <v>0.13375796178343899</v>
      </c>
    </row>
    <row r="139" spans="2:39" ht="13.5" customHeight="1">
      <c r="D139" s="61"/>
      <c r="K139" s="61"/>
      <c r="R139" s="61"/>
      <c r="Y139" s="61"/>
      <c r="AG139" s="61"/>
    </row>
    <row r="140" spans="2:39" ht="12.75" customHeight="1">
      <c r="B140" s="60"/>
    </row>
  </sheetData>
  <dataConsolidate/>
  <mergeCells count="81">
    <mergeCell ref="D5:I5"/>
    <mergeCell ref="K5:P5"/>
    <mergeCell ref="R5:W5"/>
    <mergeCell ref="Y5:AE5"/>
    <mergeCell ref="AG5:AM5"/>
    <mergeCell ref="D4:I4"/>
    <mergeCell ref="K4:P4"/>
    <mergeCell ref="R4:W4"/>
    <mergeCell ref="Y4:AE4"/>
    <mergeCell ref="AG4:AM4"/>
    <mergeCell ref="B7:B8"/>
    <mergeCell ref="B10:B13"/>
    <mergeCell ref="C10:C11"/>
    <mergeCell ref="C12:C13"/>
    <mergeCell ref="B15:B28"/>
    <mergeCell ref="C15:C16"/>
    <mergeCell ref="C17:C18"/>
    <mergeCell ref="C19:C20"/>
    <mergeCell ref="C21:C22"/>
    <mergeCell ref="C23:C24"/>
    <mergeCell ref="C25:C26"/>
    <mergeCell ref="C27:C28"/>
    <mergeCell ref="B30:B37"/>
    <mergeCell ref="C30:C31"/>
    <mergeCell ref="C32:C33"/>
    <mergeCell ref="C34:C35"/>
    <mergeCell ref="C36:C37"/>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C68:C69"/>
    <mergeCell ref="C70:C71"/>
    <mergeCell ref="B73:B80"/>
    <mergeCell ref="C73:C74"/>
    <mergeCell ref="C75:C76"/>
    <mergeCell ref="C77:C78"/>
    <mergeCell ref="C79:C80"/>
    <mergeCell ref="B82:B97"/>
    <mergeCell ref="C82:C83"/>
    <mergeCell ref="C84:C85"/>
    <mergeCell ref="C86:C87"/>
    <mergeCell ref="C88:C89"/>
    <mergeCell ref="C90:C91"/>
    <mergeCell ref="C92:C93"/>
    <mergeCell ref="C94:C95"/>
    <mergeCell ref="C96:C97"/>
    <mergeCell ref="B99:B108"/>
    <mergeCell ref="C99:C100"/>
    <mergeCell ref="C101:C102"/>
    <mergeCell ref="C103:C104"/>
    <mergeCell ref="C105:C106"/>
    <mergeCell ref="C107:C108"/>
    <mergeCell ref="B110:B121"/>
    <mergeCell ref="C110:C111"/>
    <mergeCell ref="C112:C113"/>
    <mergeCell ref="C114:C115"/>
    <mergeCell ref="C116:C117"/>
    <mergeCell ref="C118:C119"/>
    <mergeCell ref="C120:C121"/>
    <mergeCell ref="B123:B138"/>
    <mergeCell ref="C123:C124"/>
    <mergeCell ref="C125:C126"/>
    <mergeCell ref="C127:C128"/>
    <mergeCell ref="C129:C130"/>
    <mergeCell ref="C131:C132"/>
    <mergeCell ref="C133:C134"/>
    <mergeCell ref="C135:C136"/>
    <mergeCell ref="C137:C138"/>
  </mergeCells>
  <hyperlinks>
    <hyperlink ref="B2" location="Obsah!A1" display="späť na obsah"/>
  </hyperlinks>
  <pageMargins left="0.7" right="0.7" top="0.75" bottom="0.75" header="0.3" footer="0.3"/>
  <pageSetup paperSize="9"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activeCell="Y4" sqref="Y4:AE4"/>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340</v>
      </c>
      <c r="E2" s="54"/>
      <c r="F2" s="54"/>
      <c r="K2" s="54"/>
      <c r="L2" s="54"/>
      <c r="M2" s="54"/>
      <c r="R2" s="54"/>
      <c r="S2" s="54"/>
      <c r="T2" s="54"/>
      <c r="Y2" s="54"/>
      <c r="Z2" s="54"/>
      <c r="AA2" s="54"/>
      <c r="AG2" s="54"/>
      <c r="AH2" s="54"/>
      <c r="AI2" s="54"/>
    </row>
    <row r="4" spans="2:39" ht="99.75" customHeight="1">
      <c r="D4" s="429" t="s">
        <v>873</v>
      </c>
      <c r="E4" s="429"/>
      <c r="F4" s="429"/>
      <c r="G4" s="429"/>
      <c r="H4" s="429"/>
      <c r="I4" s="429"/>
      <c r="K4" s="429" t="s">
        <v>874</v>
      </c>
      <c r="L4" s="429"/>
      <c r="M4" s="429"/>
      <c r="N4" s="429"/>
      <c r="O4" s="429"/>
      <c r="P4" s="429"/>
      <c r="R4" s="429" t="s">
        <v>875</v>
      </c>
      <c r="S4" s="429"/>
      <c r="T4" s="429"/>
      <c r="U4" s="429"/>
      <c r="V4" s="429"/>
      <c r="W4" s="429"/>
      <c r="Y4" s="429" t="s">
        <v>876</v>
      </c>
      <c r="Z4" s="429"/>
      <c r="AA4" s="429"/>
      <c r="AB4" s="429"/>
      <c r="AC4" s="429"/>
      <c r="AD4" s="429"/>
      <c r="AE4" s="429"/>
      <c r="AG4" s="429" t="s">
        <v>877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7" t="s">
        <v>204</v>
      </c>
      <c r="D7" s="68">
        <v>252</v>
      </c>
      <c r="E7" s="68">
        <v>230</v>
      </c>
      <c r="F7" s="68">
        <v>155</v>
      </c>
      <c r="G7" s="68">
        <v>84</v>
      </c>
      <c r="H7" s="68">
        <v>358</v>
      </c>
      <c r="I7" s="68">
        <v>151</v>
      </c>
      <c r="K7" s="68">
        <v>241</v>
      </c>
      <c r="L7" s="68">
        <v>247</v>
      </c>
      <c r="M7" s="68">
        <v>123</v>
      </c>
      <c r="N7" s="68">
        <v>83</v>
      </c>
      <c r="O7" s="68">
        <v>317</v>
      </c>
      <c r="P7" s="68">
        <v>114</v>
      </c>
      <c r="R7" s="68">
        <v>264</v>
      </c>
      <c r="S7" s="68">
        <v>245</v>
      </c>
      <c r="T7" s="68">
        <v>184</v>
      </c>
      <c r="U7" s="68">
        <v>86</v>
      </c>
      <c r="V7" s="68">
        <v>239</v>
      </c>
      <c r="W7" s="68">
        <v>117</v>
      </c>
      <c r="Y7" s="68">
        <v>253</v>
      </c>
      <c r="Z7" s="68">
        <v>251</v>
      </c>
      <c r="AA7" s="68">
        <v>170</v>
      </c>
      <c r="AB7" s="68">
        <v>93</v>
      </c>
      <c r="AC7" s="68">
        <v>157</v>
      </c>
      <c r="AD7" s="68">
        <v>68</v>
      </c>
      <c r="AE7" s="68">
        <v>145</v>
      </c>
      <c r="AG7" s="68">
        <v>270</v>
      </c>
      <c r="AH7" s="68">
        <v>248</v>
      </c>
      <c r="AI7" s="68">
        <v>165</v>
      </c>
      <c r="AJ7" s="68">
        <v>71</v>
      </c>
      <c r="AK7" s="68">
        <v>133</v>
      </c>
      <c r="AL7" s="68">
        <v>52</v>
      </c>
      <c r="AM7" s="68">
        <v>140</v>
      </c>
    </row>
    <row r="8" spans="2:39" ht="15" customHeight="1">
      <c r="B8" s="422"/>
      <c r="C8" s="157" t="s">
        <v>205</v>
      </c>
      <c r="D8" s="71">
        <v>0.20487804878048799</v>
      </c>
      <c r="E8" s="71">
        <v>0.18699186991869901</v>
      </c>
      <c r="F8" s="71">
        <v>0.12601626016260201</v>
      </c>
      <c r="G8" s="71">
        <v>6.8292682926829301E-2</v>
      </c>
      <c r="H8" s="71">
        <v>0.29105691056910599</v>
      </c>
      <c r="I8" s="71">
        <v>0.122764227642276</v>
      </c>
      <c r="K8" s="71">
        <v>0.21422222222222201</v>
      </c>
      <c r="L8" s="71">
        <v>0.219555555555556</v>
      </c>
      <c r="M8" s="71">
        <v>0.109333333333333</v>
      </c>
      <c r="N8" s="71">
        <v>7.3777777777777803E-2</v>
      </c>
      <c r="O8" s="71">
        <v>0.28177777777777802</v>
      </c>
      <c r="P8" s="71">
        <v>0.101333333333333</v>
      </c>
      <c r="R8" s="71">
        <v>0.232599118942731</v>
      </c>
      <c r="S8" s="71">
        <v>0.215859030837004</v>
      </c>
      <c r="T8" s="71">
        <v>0.16211453744493401</v>
      </c>
      <c r="U8" s="71">
        <v>7.5770925110132198E-2</v>
      </c>
      <c r="V8" s="71">
        <v>0.21057268722467001</v>
      </c>
      <c r="W8" s="71">
        <v>0.103083700440529</v>
      </c>
      <c r="Y8" s="71">
        <v>0.22251539138082699</v>
      </c>
      <c r="Z8" s="71">
        <v>0.22075637642920001</v>
      </c>
      <c r="AA8" s="71">
        <v>0.14951627088830299</v>
      </c>
      <c r="AB8" s="71">
        <v>8.1794195250659604E-2</v>
      </c>
      <c r="AC8" s="71">
        <v>0.13808267370272601</v>
      </c>
      <c r="AD8" s="71">
        <v>5.9806508355321003E-2</v>
      </c>
      <c r="AE8" s="71">
        <v>0.12752858399296399</v>
      </c>
      <c r="AG8" s="71">
        <v>0.25023169601482897</v>
      </c>
      <c r="AH8" s="71">
        <v>0.22984244670991699</v>
      </c>
      <c r="AI8" s="71">
        <v>0.15291936978684001</v>
      </c>
      <c r="AJ8" s="71">
        <v>6.5801668211306799E-2</v>
      </c>
      <c r="AK8" s="71">
        <v>0.12326227988878601</v>
      </c>
      <c r="AL8" s="71">
        <v>4.81927710843374E-2</v>
      </c>
      <c r="AM8" s="71">
        <v>0.12974976830398499</v>
      </c>
    </row>
    <row r="9" spans="2:39">
      <c r="C9" s="59"/>
      <c r="D9" s="65"/>
      <c r="K9" s="65"/>
      <c r="R9" s="65"/>
      <c r="Y9" s="65"/>
      <c r="AG9" s="65"/>
    </row>
    <row r="10" spans="2:39">
      <c r="B10" s="423" t="s">
        <v>71</v>
      </c>
      <c r="C10" s="391" t="s">
        <v>62</v>
      </c>
      <c r="D10" s="68">
        <v>114</v>
      </c>
      <c r="E10" s="68">
        <v>103</v>
      </c>
      <c r="F10" s="68">
        <v>78</v>
      </c>
      <c r="G10" s="68">
        <v>39</v>
      </c>
      <c r="H10" s="68">
        <v>185</v>
      </c>
      <c r="I10" s="68">
        <v>69</v>
      </c>
      <c r="K10" s="68">
        <v>119</v>
      </c>
      <c r="L10" s="68">
        <v>116</v>
      </c>
      <c r="M10" s="68">
        <v>50</v>
      </c>
      <c r="N10" s="68">
        <v>39</v>
      </c>
      <c r="O10" s="68">
        <v>164</v>
      </c>
      <c r="P10" s="68">
        <v>54</v>
      </c>
      <c r="R10" s="68">
        <v>118</v>
      </c>
      <c r="S10" s="68">
        <v>127</v>
      </c>
      <c r="T10" s="68">
        <v>95</v>
      </c>
      <c r="U10" s="68">
        <v>44</v>
      </c>
      <c r="V10" s="68">
        <v>111</v>
      </c>
      <c r="W10" s="68">
        <v>52</v>
      </c>
      <c r="Y10" s="68">
        <v>129</v>
      </c>
      <c r="Z10" s="68">
        <v>115</v>
      </c>
      <c r="AA10" s="68">
        <v>87</v>
      </c>
      <c r="AB10" s="68">
        <v>47</v>
      </c>
      <c r="AC10" s="68">
        <v>71</v>
      </c>
      <c r="AD10" s="68">
        <v>33</v>
      </c>
      <c r="AE10" s="68">
        <v>62</v>
      </c>
      <c r="AG10" s="68">
        <v>141</v>
      </c>
      <c r="AH10" s="68">
        <v>120</v>
      </c>
      <c r="AI10" s="68">
        <v>77</v>
      </c>
      <c r="AJ10" s="68">
        <v>40</v>
      </c>
      <c r="AK10" s="68">
        <v>58</v>
      </c>
      <c r="AL10" s="68">
        <v>27</v>
      </c>
      <c r="AM10" s="68">
        <v>62</v>
      </c>
    </row>
    <row r="11" spans="2:39">
      <c r="B11" s="423"/>
      <c r="C11" s="390"/>
      <c r="D11" s="71">
        <v>0.19387755102040799</v>
      </c>
      <c r="E11" s="71">
        <v>0.175170068027211</v>
      </c>
      <c r="F11" s="71">
        <v>0.13265306122449</v>
      </c>
      <c r="G11" s="71">
        <v>6.6326530612244902E-2</v>
      </c>
      <c r="H11" s="71">
        <v>0.31462585034013602</v>
      </c>
      <c r="I11" s="71">
        <v>0.11734693877551</v>
      </c>
      <c r="K11" s="71">
        <v>0.21955719557195599</v>
      </c>
      <c r="L11" s="71">
        <v>0.21402214022140201</v>
      </c>
      <c r="M11" s="71">
        <v>9.2250922509225106E-2</v>
      </c>
      <c r="N11" s="71">
        <v>7.1955719557195597E-2</v>
      </c>
      <c r="O11" s="71">
        <v>0.30258302583025798</v>
      </c>
      <c r="P11" s="71">
        <v>9.9630996309963096E-2</v>
      </c>
      <c r="R11" s="71">
        <v>0.21572212065813501</v>
      </c>
      <c r="S11" s="71">
        <v>0.23217550274223001</v>
      </c>
      <c r="T11" s="71">
        <v>0.17367458866544799</v>
      </c>
      <c r="U11" s="71">
        <v>8.0438756855575902E-2</v>
      </c>
      <c r="V11" s="71">
        <v>0.20292504570383901</v>
      </c>
      <c r="W11" s="71">
        <v>9.5063985374771495E-2</v>
      </c>
      <c r="Y11" s="71">
        <v>0.23713235294117599</v>
      </c>
      <c r="Z11" s="71">
        <v>0.21139705882352899</v>
      </c>
      <c r="AA11" s="71">
        <v>0.159926470588235</v>
      </c>
      <c r="AB11" s="71">
        <v>8.6397058823529396E-2</v>
      </c>
      <c r="AC11" s="71">
        <v>0.130514705882353</v>
      </c>
      <c r="AD11" s="71">
        <v>6.0661764705882401E-2</v>
      </c>
      <c r="AE11" s="71">
        <v>0.113970588235294</v>
      </c>
      <c r="AG11" s="71">
        <v>0.26857142857142902</v>
      </c>
      <c r="AH11" s="71">
        <v>0.22857142857142901</v>
      </c>
      <c r="AI11" s="71">
        <v>0.146666666666667</v>
      </c>
      <c r="AJ11" s="71">
        <v>7.6190476190476197E-2</v>
      </c>
      <c r="AK11" s="71">
        <v>0.11047619047619001</v>
      </c>
      <c r="AL11" s="71">
        <v>5.14285714285714E-2</v>
      </c>
      <c r="AM11" s="71">
        <v>0.118095238095238</v>
      </c>
    </row>
    <row r="12" spans="2:39">
      <c r="B12" s="423"/>
      <c r="C12" s="391" t="s">
        <v>63</v>
      </c>
      <c r="D12" s="68">
        <v>138</v>
      </c>
      <c r="E12" s="68">
        <v>127</v>
      </c>
      <c r="F12" s="68">
        <v>77</v>
      </c>
      <c r="G12" s="68">
        <v>45</v>
      </c>
      <c r="H12" s="68">
        <v>173</v>
      </c>
      <c r="I12" s="68">
        <v>82</v>
      </c>
      <c r="K12" s="68">
        <v>122</v>
      </c>
      <c r="L12" s="68">
        <v>131</v>
      </c>
      <c r="M12" s="68">
        <v>73</v>
      </c>
      <c r="N12" s="68">
        <v>44</v>
      </c>
      <c r="O12" s="68">
        <v>153</v>
      </c>
      <c r="P12" s="68">
        <v>60</v>
      </c>
      <c r="R12" s="68">
        <v>146</v>
      </c>
      <c r="S12" s="68">
        <v>118</v>
      </c>
      <c r="T12" s="68">
        <v>89</v>
      </c>
      <c r="U12" s="68">
        <v>42</v>
      </c>
      <c r="V12" s="68">
        <v>128</v>
      </c>
      <c r="W12" s="68">
        <v>65</v>
      </c>
      <c r="Y12" s="68">
        <v>124</v>
      </c>
      <c r="Z12" s="68">
        <v>136</v>
      </c>
      <c r="AA12" s="68">
        <v>83</v>
      </c>
      <c r="AB12" s="68">
        <v>46</v>
      </c>
      <c r="AC12" s="68">
        <v>86</v>
      </c>
      <c r="AD12" s="68">
        <v>35</v>
      </c>
      <c r="AE12" s="68">
        <v>83</v>
      </c>
      <c r="AG12" s="68">
        <v>129</v>
      </c>
      <c r="AH12" s="68">
        <v>128</v>
      </c>
      <c r="AI12" s="68">
        <v>88</v>
      </c>
      <c r="AJ12" s="68">
        <v>31</v>
      </c>
      <c r="AK12" s="68">
        <v>75</v>
      </c>
      <c r="AL12" s="68">
        <v>25</v>
      </c>
      <c r="AM12" s="68">
        <v>78</v>
      </c>
    </row>
    <row r="13" spans="2:39">
      <c r="B13" s="423"/>
      <c r="C13" s="391"/>
      <c r="D13" s="71">
        <v>0.21495327102803699</v>
      </c>
      <c r="E13" s="71">
        <v>0.19781931464174499</v>
      </c>
      <c r="F13" s="71">
        <v>0.11993769470405</v>
      </c>
      <c r="G13" s="71">
        <v>7.00934579439252E-2</v>
      </c>
      <c r="H13" s="71">
        <v>0.26947040498442398</v>
      </c>
      <c r="I13" s="71">
        <v>0.127725856697819</v>
      </c>
      <c r="K13" s="71">
        <v>0.20926243567753</v>
      </c>
      <c r="L13" s="71">
        <v>0.22469982847341299</v>
      </c>
      <c r="M13" s="71">
        <v>0.12521440823327601</v>
      </c>
      <c r="N13" s="71">
        <v>7.5471698113207503E-2</v>
      </c>
      <c r="O13" s="71">
        <v>0.26243567753001701</v>
      </c>
      <c r="P13" s="71">
        <v>0.102915951972556</v>
      </c>
      <c r="R13" s="71">
        <v>0.24829931972789099</v>
      </c>
      <c r="S13" s="71">
        <v>0.20068027210884401</v>
      </c>
      <c r="T13" s="71">
        <v>0.15136054421768699</v>
      </c>
      <c r="U13" s="71">
        <v>7.1428571428571397E-2</v>
      </c>
      <c r="V13" s="71">
        <v>0.21768707482993199</v>
      </c>
      <c r="W13" s="71">
        <v>0.11054421768707499</v>
      </c>
      <c r="Y13" s="71">
        <v>0.20910623946037099</v>
      </c>
      <c r="Z13" s="71">
        <v>0.22934232715008401</v>
      </c>
      <c r="AA13" s="71">
        <v>0.13996627318718399</v>
      </c>
      <c r="AB13" s="71">
        <v>7.7571669477234401E-2</v>
      </c>
      <c r="AC13" s="71">
        <v>0.14502529510961201</v>
      </c>
      <c r="AD13" s="71">
        <v>5.9021922428330501E-2</v>
      </c>
      <c r="AE13" s="71">
        <v>0.13996627318718399</v>
      </c>
      <c r="AG13" s="71">
        <v>0.23285198555956699</v>
      </c>
      <c r="AH13" s="71">
        <v>0.231046931407942</v>
      </c>
      <c r="AI13" s="71">
        <v>0.15884476534295999</v>
      </c>
      <c r="AJ13" s="71">
        <v>5.5956678700361001E-2</v>
      </c>
      <c r="AK13" s="71">
        <v>0.135379061371841</v>
      </c>
      <c r="AL13" s="71">
        <v>4.5126353790613701E-2</v>
      </c>
      <c r="AM13" s="71">
        <v>0.140794223826715</v>
      </c>
    </row>
    <row r="14" spans="2:39">
      <c r="B14" s="2"/>
      <c r="C14" s="59"/>
      <c r="D14" s="65"/>
      <c r="K14" s="65"/>
      <c r="R14" s="65"/>
      <c r="Y14" s="65"/>
      <c r="AG14" s="65"/>
    </row>
    <row r="15" spans="2:39">
      <c r="B15" s="425" t="s">
        <v>77</v>
      </c>
      <c r="C15" s="392" t="s">
        <v>64</v>
      </c>
      <c r="D15" s="68">
        <v>26</v>
      </c>
      <c r="E15" s="68">
        <v>36</v>
      </c>
      <c r="F15" s="68">
        <v>22</v>
      </c>
      <c r="G15" s="68">
        <v>6</v>
      </c>
      <c r="H15" s="68">
        <v>6</v>
      </c>
      <c r="I15" s="68">
        <v>3</v>
      </c>
      <c r="K15" s="68">
        <v>28</v>
      </c>
      <c r="L15" s="68">
        <v>33</v>
      </c>
      <c r="M15" s="68">
        <v>13</v>
      </c>
      <c r="N15" s="68">
        <v>8</v>
      </c>
      <c r="O15" s="68">
        <v>6</v>
      </c>
      <c r="P15" s="68">
        <v>2</v>
      </c>
      <c r="R15" s="68">
        <v>24</v>
      </c>
      <c r="S15" s="68">
        <v>30</v>
      </c>
      <c r="T15" s="68">
        <v>18</v>
      </c>
      <c r="U15" s="68">
        <v>1</v>
      </c>
      <c r="V15" s="68">
        <v>3</v>
      </c>
      <c r="W15" s="68">
        <v>1</v>
      </c>
      <c r="Y15" s="68">
        <v>26</v>
      </c>
      <c r="Z15" s="68">
        <v>22</v>
      </c>
      <c r="AA15" s="68">
        <v>11</v>
      </c>
      <c r="AB15" s="68">
        <v>2</v>
      </c>
      <c r="AC15" s="68">
        <v>2</v>
      </c>
      <c r="AD15" s="68">
        <v>0</v>
      </c>
      <c r="AE15" s="68">
        <v>0</v>
      </c>
      <c r="AG15" s="68">
        <v>30</v>
      </c>
      <c r="AH15" s="68">
        <v>27</v>
      </c>
      <c r="AI15" s="68">
        <v>13</v>
      </c>
      <c r="AJ15" s="68">
        <v>3</v>
      </c>
      <c r="AK15" s="68">
        <v>1</v>
      </c>
      <c r="AL15" s="68">
        <v>2</v>
      </c>
      <c r="AM15" s="68">
        <v>1</v>
      </c>
    </row>
    <row r="16" spans="2:39">
      <c r="B16" s="426"/>
      <c r="C16" s="390"/>
      <c r="D16" s="71">
        <v>0.26262626262626299</v>
      </c>
      <c r="E16" s="71">
        <v>0.36363636363636398</v>
      </c>
      <c r="F16" s="71">
        <v>0.22222222222222199</v>
      </c>
      <c r="G16" s="71">
        <v>6.0606060606060601E-2</v>
      </c>
      <c r="H16" s="71">
        <v>6.0606060606060601E-2</v>
      </c>
      <c r="I16" s="71">
        <v>3.03030303030303E-2</v>
      </c>
      <c r="K16" s="71">
        <v>0.31111111111111101</v>
      </c>
      <c r="L16" s="71">
        <v>0.36666666666666697</v>
      </c>
      <c r="M16" s="71">
        <v>0.14444444444444399</v>
      </c>
      <c r="N16" s="71">
        <v>8.8888888888888906E-2</v>
      </c>
      <c r="O16" s="71">
        <v>6.6666666666666693E-2</v>
      </c>
      <c r="P16" s="71">
        <v>2.2222222222222199E-2</v>
      </c>
      <c r="R16" s="71">
        <v>0.31168831168831201</v>
      </c>
      <c r="S16" s="71">
        <v>0.38961038961039002</v>
      </c>
      <c r="T16" s="71">
        <v>0.23376623376623401</v>
      </c>
      <c r="U16" s="71">
        <v>1.2987012987013E-2</v>
      </c>
      <c r="V16" s="71">
        <v>3.8961038961039002E-2</v>
      </c>
      <c r="W16" s="71">
        <v>1.2987012987013E-2</v>
      </c>
      <c r="Y16" s="71">
        <v>0.41269841269841301</v>
      </c>
      <c r="Z16" s="71">
        <v>0.34920634920634902</v>
      </c>
      <c r="AA16" s="71">
        <v>0.17460317460317501</v>
      </c>
      <c r="AB16" s="71">
        <v>3.1746031746031703E-2</v>
      </c>
      <c r="AC16" s="71">
        <v>3.1746031746031703E-2</v>
      </c>
      <c r="AD16" s="71">
        <v>0</v>
      </c>
      <c r="AE16" s="71">
        <v>0</v>
      </c>
      <c r="AG16" s="71">
        <v>0.38961038961039002</v>
      </c>
      <c r="AH16" s="71">
        <v>0.35064935064935099</v>
      </c>
      <c r="AI16" s="71">
        <v>0.168831168831169</v>
      </c>
      <c r="AJ16" s="71">
        <v>3.8961038961039002E-2</v>
      </c>
      <c r="AK16" s="71">
        <v>1.2987012987013E-2</v>
      </c>
      <c r="AL16" s="71">
        <v>2.5974025974026E-2</v>
      </c>
      <c r="AM16" s="71">
        <v>1.2987012987013E-2</v>
      </c>
    </row>
    <row r="17" spans="2:39">
      <c r="B17" s="426"/>
      <c r="C17" s="392" t="s">
        <v>65</v>
      </c>
      <c r="D17" s="68">
        <v>72</v>
      </c>
      <c r="E17" s="68">
        <v>51</v>
      </c>
      <c r="F17" s="68">
        <v>24</v>
      </c>
      <c r="G17" s="68">
        <v>14</v>
      </c>
      <c r="H17" s="68">
        <v>14</v>
      </c>
      <c r="I17" s="68">
        <v>5</v>
      </c>
      <c r="K17" s="68">
        <v>60</v>
      </c>
      <c r="L17" s="68">
        <v>55</v>
      </c>
      <c r="M17" s="68">
        <v>26</v>
      </c>
      <c r="N17" s="68">
        <v>8</v>
      </c>
      <c r="O17" s="68">
        <v>17</v>
      </c>
      <c r="P17" s="68">
        <v>1</v>
      </c>
      <c r="R17" s="68">
        <v>69</v>
      </c>
      <c r="S17" s="68">
        <v>46</v>
      </c>
      <c r="T17" s="68">
        <v>21</v>
      </c>
      <c r="U17" s="68">
        <v>5</v>
      </c>
      <c r="V17" s="68">
        <v>6</v>
      </c>
      <c r="W17" s="68">
        <v>3</v>
      </c>
      <c r="Y17" s="68">
        <v>59</v>
      </c>
      <c r="Z17" s="68">
        <v>54</v>
      </c>
      <c r="AA17" s="68">
        <v>23</v>
      </c>
      <c r="AB17" s="68">
        <v>8</v>
      </c>
      <c r="AC17" s="68">
        <v>4</v>
      </c>
      <c r="AD17" s="68">
        <v>6</v>
      </c>
      <c r="AE17" s="68">
        <v>0</v>
      </c>
      <c r="AG17" s="68">
        <v>52</v>
      </c>
      <c r="AH17" s="68">
        <v>41</v>
      </c>
      <c r="AI17" s="68">
        <v>17</v>
      </c>
      <c r="AJ17" s="68">
        <v>9</v>
      </c>
      <c r="AK17" s="68">
        <v>4</v>
      </c>
      <c r="AL17" s="68">
        <v>2</v>
      </c>
      <c r="AM17" s="68">
        <v>1</v>
      </c>
    </row>
    <row r="18" spans="2:39">
      <c r="B18" s="426"/>
      <c r="C18" s="390"/>
      <c r="D18" s="71">
        <v>0.4</v>
      </c>
      <c r="E18" s="71">
        <v>0.28333333333333299</v>
      </c>
      <c r="F18" s="71">
        <v>0.133333333333333</v>
      </c>
      <c r="G18" s="71">
        <v>7.7777777777777807E-2</v>
      </c>
      <c r="H18" s="71">
        <v>7.7777777777777807E-2</v>
      </c>
      <c r="I18" s="71">
        <v>2.7777777777777801E-2</v>
      </c>
      <c r="K18" s="71">
        <v>0.359281437125749</v>
      </c>
      <c r="L18" s="71">
        <v>0.329341317365269</v>
      </c>
      <c r="M18" s="71">
        <v>0.155688622754491</v>
      </c>
      <c r="N18" s="71">
        <v>4.7904191616766498E-2</v>
      </c>
      <c r="O18" s="71">
        <v>0.101796407185629</v>
      </c>
      <c r="P18" s="72">
        <v>5.9880239520958096E-3</v>
      </c>
      <c r="R18" s="71">
        <v>0.46</v>
      </c>
      <c r="S18" s="71">
        <v>0.30666666666666698</v>
      </c>
      <c r="T18" s="71">
        <v>0.14000000000000001</v>
      </c>
      <c r="U18" s="71">
        <v>3.3333333333333298E-2</v>
      </c>
      <c r="V18" s="71">
        <v>0.04</v>
      </c>
      <c r="W18" s="71">
        <v>0.02</v>
      </c>
      <c r="Y18" s="71">
        <v>0.38311688311688302</v>
      </c>
      <c r="Z18" s="71">
        <v>0.35064935064935099</v>
      </c>
      <c r="AA18" s="71">
        <v>0.14935064935064901</v>
      </c>
      <c r="AB18" s="71">
        <v>5.1948051948051903E-2</v>
      </c>
      <c r="AC18" s="71">
        <v>2.5974025974026E-2</v>
      </c>
      <c r="AD18" s="71">
        <v>3.8961038961039002E-2</v>
      </c>
      <c r="AE18" s="71">
        <v>0</v>
      </c>
      <c r="AG18" s="71">
        <v>0.41269841269841301</v>
      </c>
      <c r="AH18" s="71">
        <v>0.32539682539682502</v>
      </c>
      <c r="AI18" s="71">
        <v>0.134920634920635</v>
      </c>
      <c r="AJ18" s="71">
        <v>7.1428571428571397E-2</v>
      </c>
      <c r="AK18" s="71">
        <v>3.1746031746031703E-2</v>
      </c>
      <c r="AL18" s="71">
        <v>1.58730158730159E-2</v>
      </c>
      <c r="AM18" s="72">
        <v>7.9365079365079395E-3</v>
      </c>
    </row>
    <row r="19" spans="2:39">
      <c r="B19" s="426"/>
      <c r="C19" s="392" t="s">
        <v>66</v>
      </c>
      <c r="D19" s="68">
        <v>60</v>
      </c>
      <c r="E19" s="68">
        <v>46</v>
      </c>
      <c r="F19" s="68">
        <v>37</v>
      </c>
      <c r="G19" s="68">
        <v>15</v>
      </c>
      <c r="H19" s="68">
        <v>45</v>
      </c>
      <c r="I19" s="68">
        <v>18</v>
      </c>
      <c r="K19" s="68">
        <v>64</v>
      </c>
      <c r="L19" s="68">
        <v>60</v>
      </c>
      <c r="M19" s="68">
        <v>25</v>
      </c>
      <c r="N19" s="68">
        <v>15</v>
      </c>
      <c r="O19" s="68">
        <v>30</v>
      </c>
      <c r="P19" s="68">
        <v>10</v>
      </c>
      <c r="R19" s="68">
        <v>81</v>
      </c>
      <c r="S19" s="68">
        <v>53</v>
      </c>
      <c r="T19" s="68">
        <v>48</v>
      </c>
      <c r="U19" s="68">
        <v>14</v>
      </c>
      <c r="V19" s="68">
        <v>26</v>
      </c>
      <c r="W19" s="68">
        <v>4</v>
      </c>
      <c r="Y19" s="68">
        <v>74</v>
      </c>
      <c r="Z19" s="68">
        <v>62</v>
      </c>
      <c r="AA19" s="68">
        <v>42</v>
      </c>
      <c r="AB19" s="68">
        <v>18</v>
      </c>
      <c r="AC19" s="68">
        <v>18</v>
      </c>
      <c r="AD19" s="68">
        <v>6</v>
      </c>
      <c r="AE19" s="68">
        <v>9</v>
      </c>
      <c r="AG19" s="68">
        <v>80</v>
      </c>
      <c r="AH19" s="68">
        <v>64</v>
      </c>
      <c r="AI19" s="68">
        <v>31</v>
      </c>
      <c r="AJ19" s="68">
        <v>12</v>
      </c>
      <c r="AK19" s="68">
        <v>8</v>
      </c>
      <c r="AL19" s="68">
        <v>5</v>
      </c>
      <c r="AM19" s="68">
        <v>0</v>
      </c>
    </row>
    <row r="20" spans="2:39">
      <c r="B20" s="426"/>
      <c r="C20" s="390"/>
      <c r="D20" s="71">
        <v>0.27149321266968302</v>
      </c>
      <c r="E20" s="71">
        <v>0.20814479638009101</v>
      </c>
      <c r="F20" s="71">
        <v>0.167420814479638</v>
      </c>
      <c r="G20" s="71">
        <v>6.7873303167420795E-2</v>
      </c>
      <c r="H20" s="71">
        <v>0.203619909502262</v>
      </c>
      <c r="I20" s="71">
        <v>8.1447963800904993E-2</v>
      </c>
      <c r="K20" s="71">
        <v>0.31372549019607798</v>
      </c>
      <c r="L20" s="71">
        <v>0.29411764705882398</v>
      </c>
      <c r="M20" s="71">
        <v>0.12254901960784299</v>
      </c>
      <c r="N20" s="71">
        <v>7.3529411764705899E-2</v>
      </c>
      <c r="O20" s="71">
        <v>0.14705882352941199</v>
      </c>
      <c r="P20" s="71">
        <v>4.9019607843137303E-2</v>
      </c>
      <c r="R20" s="71">
        <v>0.35840707964601798</v>
      </c>
      <c r="S20" s="71">
        <v>0.234513274336283</v>
      </c>
      <c r="T20" s="71">
        <v>0.212389380530973</v>
      </c>
      <c r="U20" s="71">
        <v>6.1946902654867297E-2</v>
      </c>
      <c r="V20" s="71">
        <v>0.11504424778761101</v>
      </c>
      <c r="W20" s="71">
        <v>1.7699115044247801E-2</v>
      </c>
      <c r="Y20" s="71">
        <v>0.32314410480349298</v>
      </c>
      <c r="Z20" s="71">
        <v>0.27074235807860297</v>
      </c>
      <c r="AA20" s="71">
        <v>0.183406113537118</v>
      </c>
      <c r="AB20" s="71">
        <v>7.8602620087336303E-2</v>
      </c>
      <c r="AC20" s="71">
        <v>7.8602620087336303E-2</v>
      </c>
      <c r="AD20" s="71">
        <v>2.62008733624454E-2</v>
      </c>
      <c r="AE20" s="71">
        <v>3.9301310043668103E-2</v>
      </c>
      <c r="AG20" s="71">
        <v>0.4</v>
      </c>
      <c r="AH20" s="71">
        <v>0.32</v>
      </c>
      <c r="AI20" s="71">
        <v>0.155</v>
      </c>
      <c r="AJ20" s="71">
        <v>0.06</v>
      </c>
      <c r="AK20" s="71">
        <v>0.04</v>
      </c>
      <c r="AL20" s="71">
        <v>2.5000000000000001E-2</v>
      </c>
      <c r="AM20" s="71">
        <v>0</v>
      </c>
    </row>
    <row r="21" spans="2:39">
      <c r="B21" s="426"/>
      <c r="C21" s="392" t="s">
        <v>67</v>
      </c>
      <c r="D21" s="68">
        <v>50</v>
      </c>
      <c r="E21" s="68">
        <v>45</v>
      </c>
      <c r="F21" s="68">
        <v>33</v>
      </c>
      <c r="G21" s="68">
        <v>17</v>
      </c>
      <c r="H21" s="68">
        <v>57</v>
      </c>
      <c r="I21" s="68">
        <v>16</v>
      </c>
      <c r="K21" s="68">
        <v>50</v>
      </c>
      <c r="L21" s="68">
        <v>47</v>
      </c>
      <c r="M21" s="68">
        <v>19</v>
      </c>
      <c r="N21" s="68">
        <v>22</v>
      </c>
      <c r="O21" s="68">
        <v>53</v>
      </c>
      <c r="P21" s="68">
        <v>12</v>
      </c>
      <c r="R21" s="68">
        <v>42</v>
      </c>
      <c r="S21" s="68">
        <v>50</v>
      </c>
      <c r="T21" s="68">
        <v>35</v>
      </c>
      <c r="U21" s="68">
        <v>22</v>
      </c>
      <c r="V21" s="68">
        <v>25</v>
      </c>
      <c r="W21" s="68">
        <v>10</v>
      </c>
      <c r="Y21" s="68">
        <v>51</v>
      </c>
      <c r="Z21" s="68">
        <v>49</v>
      </c>
      <c r="AA21" s="68">
        <v>37</v>
      </c>
      <c r="AB21" s="68">
        <v>17</v>
      </c>
      <c r="AC21" s="68">
        <v>18</v>
      </c>
      <c r="AD21" s="68">
        <v>5</v>
      </c>
      <c r="AE21" s="68">
        <v>9</v>
      </c>
      <c r="AG21" s="68">
        <v>51</v>
      </c>
      <c r="AH21" s="68">
        <v>44</v>
      </c>
      <c r="AI21" s="68">
        <v>39</v>
      </c>
      <c r="AJ21" s="68">
        <v>17</v>
      </c>
      <c r="AK21" s="68">
        <v>17</v>
      </c>
      <c r="AL21" s="68">
        <v>4</v>
      </c>
      <c r="AM21" s="68">
        <v>11</v>
      </c>
    </row>
    <row r="22" spans="2:39">
      <c r="B22" s="426"/>
      <c r="C22" s="390"/>
      <c r="D22" s="71">
        <v>0.22935779816513799</v>
      </c>
      <c r="E22" s="71">
        <v>0.206422018348624</v>
      </c>
      <c r="F22" s="71">
        <v>0.151376146788991</v>
      </c>
      <c r="G22" s="71">
        <v>7.7981651376146793E-2</v>
      </c>
      <c r="H22" s="71">
        <v>0.26146788990825698</v>
      </c>
      <c r="I22" s="71">
        <v>7.3394495412843999E-2</v>
      </c>
      <c r="K22" s="71">
        <v>0.24630541871921199</v>
      </c>
      <c r="L22" s="71">
        <v>0.231527093596059</v>
      </c>
      <c r="M22" s="71">
        <v>9.3596059113300503E-2</v>
      </c>
      <c r="N22" s="71">
        <v>0.108374384236453</v>
      </c>
      <c r="O22" s="71">
        <v>0.26108374384236499</v>
      </c>
      <c r="P22" s="71">
        <v>5.91133004926108E-2</v>
      </c>
      <c r="R22" s="71">
        <v>0.22826086956521699</v>
      </c>
      <c r="S22" s="71">
        <v>0.27173913043478298</v>
      </c>
      <c r="T22" s="71">
        <v>0.190217391304348</v>
      </c>
      <c r="U22" s="71">
        <v>0.119565217391304</v>
      </c>
      <c r="V22" s="71">
        <v>0.13586956521739099</v>
      </c>
      <c r="W22" s="71">
        <v>5.4347826086956499E-2</v>
      </c>
      <c r="Y22" s="71">
        <v>0.27419354838709697</v>
      </c>
      <c r="Z22" s="71">
        <v>0.26344086021505397</v>
      </c>
      <c r="AA22" s="71">
        <v>0.19892473118279599</v>
      </c>
      <c r="AB22" s="71">
        <v>9.1397849462365593E-2</v>
      </c>
      <c r="AC22" s="71">
        <v>9.6774193548387094E-2</v>
      </c>
      <c r="AD22" s="71">
        <v>2.68817204301075E-2</v>
      </c>
      <c r="AE22" s="71">
        <v>4.8387096774193498E-2</v>
      </c>
      <c r="AG22" s="71">
        <v>0.27868852459016402</v>
      </c>
      <c r="AH22" s="71">
        <v>0.24043715846994501</v>
      </c>
      <c r="AI22" s="71">
        <v>0.213114754098361</v>
      </c>
      <c r="AJ22" s="71">
        <v>9.2896174863387998E-2</v>
      </c>
      <c r="AK22" s="71">
        <v>9.2896174863387998E-2</v>
      </c>
      <c r="AL22" s="71">
        <v>2.1857923497267801E-2</v>
      </c>
      <c r="AM22" s="71">
        <v>6.0109289617486301E-2</v>
      </c>
    </row>
    <row r="23" spans="2:39">
      <c r="B23" s="426"/>
      <c r="C23" s="392" t="s">
        <v>68</v>
      </c>
      <c r="D23" s="68">
        <v>39</v>
      </c>
      <c r="E23" s="68">
        <v>32</v>
      </c>
      <c r="F23" s="68">
        <v>29</v>
      </c>
      <c r="G23" s="68">
        <v>16</v>
      </c>
      <c r="H23" s="68">
        <v>70</v>
      </c>
      <c r="I23" s="68">
        <v>24</v>
      </c>
      <c r="K23" s="68">
        <v>30</v>
      </c>
      <c r="L23" s="68">
        <v>33</v>
      </c>
      <c r="M23" s="68">
        <v>25</v>
      </c>
      <c r="N23" s="68">
        <v>15</v>
      </c>
      <c r="O23" s="68">
        <v>76</v>
      </c>
      <c r="P23" s="68">
        <v>15</v>
      </c>
      <c r="R23" s="68">
        <v>30</v>
      </c>
      <c r="S23" s="68">
        <v>46</v>
      </c>
      <c r="T23" s="68">
        <v>40</v>
      </c>
      <c r="U23" s="68">
        <v>19</v>
      </c>
      <c r="V23" s="68">
        <v>47</v>
      </c>
      <c r="W23" s="68">
        <v>14</v>
      </c>
      <c r="Y23" s="68">
        <v>26</v>
      </c>
      <c r="Z23" s="68">
        <v>46</v>
      </c>
      <c r="AA23" s="68">
        <v>33</v>
      </c>
      <c r="AB23" s="68">
        <v>30</v>
      </c>
      <c r="AC23" s="68">
        <v>35</v>
      </c>
      <c r="AD23" s="68">
        <v>11</v>
      </c>
      <c r="AE23" s="68">
        <v>20</v>
      </c>
      <c r="AG23" s="68">
        <v>37</v>
      </c>
      <c r="AH23" s="68">
        <v>45</v>
      </c>
      <c r="AI23" s="68">
        <v>36</v>
      </c>
      <c r="AJ23" s="68">
        <v>9</v>
      </c>
      <c r="AK23" s="68">
        <v>26</v>
      </c>
      <c r="AL23" s="68">
        <v>5</v>
      </c>
      <c r="AM23" s="68">
        <v>14</v>
      </c>
    </row>
    <row r="24" spans="2:39">
      <c r="B24" s="426"/>
      <c r="C24" s="390"/>
      <c r="D24" s="71">
        <v>0.185714285714286</v>
      </c>
      <c r="E24" s="71">
        <v>0.15238095238095201</v>
      </c>
      <c r="F24" s="71">
        <v>0.13809523809523799</v>
      </c>
      <c r="G24" s="71">
        <v>7.6190476190476197E-2</v>
      </c>
      <c r="H24" s="71">
        <v>0.33333333333333298</v>
      </c>
      <c r="I24" s="71">
        <v>0.114285714285714</v>
      </c>
      <c r="K24" s="71">
        <v>0.15463917525773199</v>
      </c>
      <c r="L24" s="71">
        <v>0.17010309278350499</v>
      </c>
      <c r="M24" s="71">
        <v>0.12886597938144301</v>
      </c>
      <c r="N24" s="71">
        <v>7.7319587628865996E-2</v>
      </c>
      <c r="O24" s="71">
        <v>0.39175257731958801</v>
      </c>
      <c r="P24" s="71">
        <v>7.7319587628865996E-2</v>
      </c>
      <c r="R24" s="71">
        <v>0.15306122448979601</v>
      </c>
      <c r="S24" s="71">
        <v>0.23469387755102</v>
      </c>
      <c r="T24" s="71">
        <v>0.20408163265306101</v>
      </c>
      <c r="U24" s="71">
        <v>9.6938775510204106E-2</v>
      </c>
      <c r="V24" s="71">
        <v>0.23979591836734701</v>
      </c>
      <c r="W24" s="71">
        <v>7.1428571428571397E-2</v>
      </c>
      <c r="Y24" s="71">
        <v>0.12935323383084599</v>
      </c>
      <c r="Z24" s="71">
        <v>0.22885572139303501</v>
      </c>
      <c r="AA24" s="71">
        <v>0.164179104477612</v>
      </c>
      <c r="AB24" s="71">
        <v>0.14925373134328401</v>
      </c>
      <c r="AC24" s="71">
        <v>0.174129353233831</v>
      </c>
      <c r="AD24" s="71">
        <v>5.4726368159204002E-2</v>
      </c>
      <c r="AE24" s="71">
        <v>9.9502487562189004E-2</v>
      </c>
      <c r="AG24" s="71">
        <v>0.21511627906976699</v>
      </c>
      <c r="AH24" s="71">
        <v>0.26162790697674398</v>
      </c>
      <c r="AI24" s="71">
        <v>0.209302325581395</v>
      </c>
      <c r="AJ24" s="71">
        <v>5.2325581395348798E-2</v>
      </c>
      <c r="AK24" s="71">
        <v>0.15116279069767399</v>
      </c>
      <c r="AL24" s="71">
        <v>2.9069767441860499E-2</v>
      </c>
      <c r="AM24" s="71">
        <v>8.1395348837209294E-2</v>
      </c>
    </row>
    <row r="25" spans="2:39">
      <c r="B25" s="426"/>
      <c r="C25" s="392" t="s">
        <v>69</v>
      </c>
      <c r="D25" s="68">
        <v>4</v>
      </c>
      <c r="E25" s="68">
        <v>10</v>
      </c>
      <c r="F25" s="68">
        <v>5</v>
      </c>
      <c r="G25" s="68">
        <v>6</v>
      </c>
      <c r="H25" s="68">
        <v>34</v>
      </c>
      <c r="I25" s="68">
        <v>13</v>
      </c>
      <c r="K25" s="68">
        <v>5</v>
      </c>
      <c r="L25" s="68">
        <v>12</v>
      </c>
      <c r="M25" s="68">
        <v>7</v>
      </c>
      <c r="N25" s="68">
        <v>7</v>
      </c>
      <c r="O25" s="68">
        <v>24</v>
      </c>
      <c r="P25" s="68">
        <v>8</v>
      </c>
      <c r="R25" s="68">
        <v>12</v>
      </c>
      <c r="S25" s="68">
        <v>12</v>
      </c>
      <c r="T25" s="68">
        <v>10</v>
      </c>
      <c r="U25" s="68">
        <v>10</v>
      </c>
      <c r="V25" s="68">
        <v>30</v>
      </c>
      <c r="W25" s="68">
        <v>20</v>
      </c>
      <c r="Y25" s="68">
        <v>5</v>
      </c>
      <c r="Z25" s="68">
        <v>11</v>
      </c>
      <c r="AA25" s="68">
        <v>13</v>
      </c>
      <c r="AB25" s="68">
        <v>8</v>
      </c>
      <c r="AC25" s="68">
        <v>10</v>
      </c>
      <c r="AD25" s="68">
        <v>13</v>
      </c>
      <c r="AE25" s="68">
        <v>19</v>
      </c>
      <c r="AG25" s="68">
        <v>9</v>
      </c>
      <c r="AH25" s="68">
        <v>13</v>
      </c>
      <c r="AI25" s="68">
        <v>15</v>
      </c>
      <c r="AJ25" s="68">
        <v>11</v>
      </c>
      <c r="AK25" s="68">
        <v>11</v>
      </c>
      <c r="AL25" s="68">
        <v>5</v>
      </c>
      <c r="AM25" s="68">
        <v>13</v>
      </c>
    </row>
    <row r="26" spans="2:39">
      <c r="B26" s="426"/>
      <c r="C26" s="390"/>
      <c r="D26" s="71">
        <v>5.5555555555555601E-2</v>
      </c>
      <c r="E26" s="71">
        <v>0.13888888888888901</v>
      </c>
      <c r="F26" s="71">
        <v>6.9444444444444406E-2</v>
      </c>
      <c r="G26" s="71">
        <v>8.3333333333333301E-2</v>
      </c>
      <c r="H26" s="71">
        <v>0.47222222222222199</v>
      </c>
      <c r="I26" s="71">
        <v>0.180555555555556</v>
      </c>
      <c r="K26" s="71">
        <v>7.9365079365079402E-2</v>
      </c>
      <c r="L26" s="71">
        <v>0.19047619047618999</v>
      </c>
      <c r="M26" s="71">
        <v>0.11111111111111099</v>
      </c>
      <c r="N26" s="71">
        <v>0.11111111111111099</v>
      </c>
      <c r="O26" s="71">
        <v>0.38095238095238099</v>
      </c>
      <c r="P26" s="71">
        <v>0.126984126984127</v>
      </c>
      <c r="R26" s="71">
        <v>0.12765957446808501</v>
      </c>
      <c r="S26" s="71">
        <v>0.12765957446808501</v>
      </c>
      <c r="T26" s="71">
        <v>0.10638297872340401</v>
      </c>
      <c r="U26" s="71">
        <v>0.10638297872340401</v>
      </c>
      <c r="V26" s="71">
        <v>0.319148936170213</v>
      </c>
      <c r="W26" s="71">
        <v>0.21276595744680901</v>
      </c>
      <c r="Y26" s="71">
        <v>6.3291139240506306E-2</v>
      </c>
      <c r="Z26" s="71">
        <v>0.139240506329114</v>
      </c>
      <c r="AA26" s="71">
        <v>0.164556962025316</v>
      </c>
      <c r="AB26" s="71">
        <v>0.10126582278481</v>
      </c>
      <c r="AC26" s="71">
        <v>0.126582278481013</v>
      </c>
      <c r="AD26" s="71">
        <v>0.164556962025316</v>
      </c>
      <c r="AE26" s="71">
        <v>0.240506329113924</v>
      </c>
      <c r="AG26" s="71">
        <v>0.11688311688311701</v>
      </c>
      <c r="AH26" s="71">
        <v>0.168831168831169</v>
      </c>
      <c r="AI26" s="71">
        <v>0.19480519480519501</v>
      </c>
      <c r="AJ26" s="71">
        <v>0.14285714285714299</v>
      </c>
      <c r="AK26" s="71">
        <v>0.14285714285714299</v>
      </c>
      <c r="AL26" s="71">
        <v>6.4935064935064901E-2</v>
      </c>
      <c r="AM26" s="71">
        <v>0.168831168831169</v>
      </c>
    </row>
    <row r="27" spans="2:39">
      <c r="B27" s="426"/>
      <c r="C27" s="392" t="s">
        <v>70</v>
      </c>
      <c r="D27" s="68">
        <v>1</v>
      </c>
      <c r="E27" s="68">
        <v>10</v>
      </c>
      <c r="F27" s="68">
        <v>6</v>
      </c>
      <c r="G27" s="68">
        <v>9</v>
      </c>
      <c r="H27" s="68">
        <v>134</v>
      </c>
      <c r="I27" s="68">
        <v>72</v>
      </c>
      <c r="K27" s="68">
        <v>4</v>
      </c>
      <c r="L27" s="68">
        <v>8</v>
      </c>
      <c r="M27" s="68">
        <v>9</v>
      </c>
      <c r="N27" s="68">
        <v>10</v>
      </c>
      <c r="O27" s="68">
        <v>110</v>
      </c>
      <c r="P27" s="68">
        <v>66</v>
      </c>
      <c r="R27" s="68">
        <v>5</v>
      </c>
      <c r="S27" s="68">
        <v>8</v>
      </c>
      <c r="T27" s="68">
        <v>11</v>
      </c>
      <c r="U27" s="68">
        <v>15</v>
      </c>
      <c r="V27" s="68">
        <v>103</v>
      </c>
      <c r="W27" s="68">
        <v>64</v>
      </c>
      <c r="Y27" s="68">
        <v>12</v>
      </c>
      <c r="Z27" s="68">
        <v>7</v>
      </c>
      <c r="AA27" s="68">
        <v>12</v>
      </c>
      <c r="AB27" s="68">
        <v>10</v>
      </c>
      <c r="AC27" s="68">
        <v>71</v>
      </c>
      <c r="AD27" s="68">
        <v>27</v>
      </c>
      <c r="AE27" s="68">
        <v>89</v>
      </c>
      <c r="AG27" s="68">
        <v>11</v>
      </c>
      <c r="AH27" s="68">
        <v>14</v>
      </c>
      <c r="AI27" s="68">
        <v>14</v>
      </c>
      <c r="AJ27" s="68">
        <v>10</v>
      </c>
      <c r="AK27" s="68">
        <v>66</v>
      </c>
      <c r="AL27" s="68">
        <v>29</v>
      </c>
      <c r="AM27" s="68">
        <v>100</v>
      </c>
    </row>
    <row r="28" spans="2:39">
      <c r="B28" s="427"/>
      <c r="C28" s="390"/>
      <c r="D28" s="72">
        <v>4.3103448275862103E-3</v>
      </c>
      <c r="E28" s="71">
        <v>4.31034482758621E-2</v>
      </c>
      <c r="F28" s="71">
        <v>2.5862068965517199E-2</v>
      </c>
      <c r="G28" s="71">
        <v>3.8793103448275898E-2</v>
      </c>
      <c r="H28" s="71">
        <v>0.57758620689655205</v>
      </c>
      <c r="I28" s="71">
        <v>0.31034482758620702</v>
      </c>
      <c r="K28" s="71">
        <v>1.9323671497584499E-2</v>
      </c>
      <c r="L28" s="71">
        <v>3.8647342995169101E-2</v>
      </c>
      <c r="M28" s="71">
        <v>4.3478260869565202E-2</v>
      </c>
      <c r="N28" s="71">
        <v>4.8309178743961401E-2</v>
      </c>
      <c r="O28" s="71">
        <v>0.53140096618357502</v>
      </c>
      <c r="P28" s="71">
        <v>0.31884057971014501</v>
      </c>
      <c r="R28" s="71">
        <v>2.4271844660194199E-2</v>
      </c>
      <c r="S28" s="71">
        <v>3.8834951456310697E-2</v>
      </c>
      <c r="T28" s="71">
        <v>5.3398058252427202E-2</v>
      </c>
      <c r="U28" s="71">
        <v>7.2815533980582506E-2</v>
      </c>
      <c r="V28" s="71">
        <v>0.5</v>
      </c>
      <c r="W28" s="71">
        <v>0.31067961165048502</v>
      </c>
      <c r="Y28" s="71">
        <v>5.2631578947368397E-2</v>
      </c>
      <c r="Z28" s="71">
        <v>3.07017543859649E-2</v>
      </c>
      <c r="AA28" s="71">
        <v>5.2631578947368397E-2</v>
      </c>
      <c r="AB28" s="71">
        <v>4.3859649122807001E-2</v>
      </c>
      <c r="AC28" s="71">
        <v>0.31140350877193002</v>
      </c>
      <c r="AD28" s="71">
        <v>0.118421052631579</v>
      </c>
      <c r="AE28" s="71">
        <v>0.390350877192982</v>
      </c>
      <c r="AG28" s="71">
        <v>4.5081967213114797E-2</v>
      </c>
      <c r="AH28" s="71">
        <v>5.7377049180327898E-2</v>
      </c>
      <c r="AI28" s="71">
        <v>5.7377049180327898E-2</v>
      </c>
      <c r="AJ28" s="71">
        <v>4.0983606557376998E-2</v>
      </c>
      <c r="AK28" s="71">
        <v>0.27049180327868899</v>
      </c>
      <c r="AL28" s="71">
        <v>0.11885245901639301</v>
      </c>
      <c r="AM28" s="71">
        <v>0.409836065573771</v>
      </c>
    </row>
    <row r="29" spans="2:39">
      <c r="B29" s="2"/>
      <c r="C29" s="59"/>
      <c r="D29" s="65"/>
      <c r="K29" s="65"/>
      <c r="R29" s="65"/>
      <c r="Y29" s="65"/>
      <c r="AG29" s="65"/>
    </row>
    <row r="30" spans="2:39">
      <c r="B30" s="423" t="s">
        <v>72</v>
      </c>
      <c r="C30" s="391" t="s">
        <v>73</v>
      </c>
      <c r="D30" s="68">
        <v>45</v>
      </c>
      <c r="E30" s="68">
        <v>57</v>
      </c>
      <c r="F30" s="68">
        <v>32</v>
      </c>
      <c r="G30" s="68">
        <v>18</v>
      </c>
      <c r="H30" s="68">
        <v>135</v>
      </c>
      <c r="I30" s="68">
        <v>80</v>
      </c>
      <c r="K30" s="68">
        <v>50</v>
      </c>
      <c r="L30" s="68">
        <v>63</v>
      </c>
      <c r="M30" s="68">
        <v>27</v>
      </c>
      <c r="N30" s="68">
        <v>24</v>
      </c>
      <c r="O30" s="68">
        <v>109</v>
      </c>
      <c r="P30" s="68">
        <v>68</v>
      </c>
      <c r="R30" s="68">
        <v>49</v>
      </c>
      <c r="S30" s="68">
        <v>57</v>
      </c>
      <c r="T30" s="68">
        <v>40</v>
      </c>
      <c r="U30" s="68">
        <v>18</v>
      </c>
      <c r="V30" s="68">
        <v>98</v>
      </c>
      <c r="W30" s="68">
        <v>65</v>
      </c>
      <c r="Y30" s="68">
        <v>43</v>
      </c>
      <c r="Z30" s="68">
        <v>46</v>
      </c>
      <c r="AA30" s="68">
        <v>28</v>
      </c>
      <c r="AB30" s="68">
        <v>24</v>
      </c>
      <c r="AC30" s="68">
        <v>66</v>
      </c>
      <c r="AD30" s="68">
        <v>21</v>
      </c>
      <c r="AE30" s="68">
        <v>88</v>
      </c>
      <c r="AG30" s="68">
        <v>51</v>
      </c>
      <c r="AH30" s="68">
        <v>36</v>
      </c>
      <c r="AI30" s="68">
        <v>24</v>
      </c>
      <c r="AJ30" s="68">
        <v>13</v>
      </c>
      <c r="AK30" s="68">
        <v>40</v>
      </c>
      <c r="AL30" s="68">
        <v>19</v>
      </c>
      <c r="AM30" s="68">
        <v>51</v>
      </c>
    </row>
    <row r="31" spans="2:39">
      <c r="B31" s="423"/>
      <c r="C31" s="390"/>
      <c r="D31" s="71">
        <v>0.122615803814714</v>
      </c>
      <c r="E31" s="71">
        <v>0.15531335149863801</v>
      </c>
      <c r="F31" s="71">
        <v>8.7193460490463198E-2</v>
      </c>
      <c r="G31" s="71">
        <v>4.9046321525885603E-2</v>
      </c>
      <c r="H31" s="71">
        <v>0.36784741144414201</v>
      </c>
      <c r="I31" s="71">
        <v>0.21798365122615801</v>
      </c>
      <c r="K31" s="71">
        <v>0.14662756598240501</v>
      </c>
      <c r="L31" s="71">
        <v>0.18475073313783</v>
      </c>
      <c r="M31" s="71">
        <v>7.9178885630498505E-2</v>
      </c>
      <c r="N31" s="71">
        <v>7.0381231671554204E-2</v>
      </c>
      <c r="O31" s="71">
        <v>0.319648093841642</v>
      </c>
      <c r="P31" s="71">
        <v>0.19941348973607001</v>
      </c>
      <c r="R31" s="71">
        <v>0.14984709480122299</v>
      </c>
      <c r="S31" s="71">
        <v>0.17431192660550501</v>
      </c>
      <c r="T31" s="71">
        <v>0.122324159021407</v>
      </c>
      <c r="U31" s="71">
        <v>5.5045871559633003E-2</v>
      </c>
      <c r="V31" s="71">
        <v>0.29969418960244598</v>
      </c>
      <c r="W31" s="71">
        <v>0.19877675840978601</v>
      </c>
      <c r="Y31" s="71">
        <v>0.136075949367089</v>
      </c>
      <c r="Z31" s="71">
        <v>0.145569620253165</v>
      </c>
      <c r="AA31" s="71">
        <v>8.8607594936708903E-2</v>
      </c>
      <c r="AB31" s="71">
        <v>7.5949367088607597E-2</v>
      </c>
      <c r="AC31" s="71">
        <v>0.208860759493671</v>
      </c>
      <c r="AD31" s="71">
        <v>6.6455696202531597E-2</v>
      </c>
      <c r="AE31" s="71">
        <v>0.278481012658228</v>
      </c>
      <c r="AG31" s="71">
        <v>0.21794871794871801</v>
      </c>
      <c r="AH31" s="71">
        <v>0.15384615384615399</v>
      </c>
      <c r="AI31" s="71">
        <v>0.102564102564103</v>
      </c>
      <c r="AJ31" s="71">
        <v>5.5555555555555601E-2</v>
      </c>
      <c r="AK31" s="71">
        <v>0.170940170940171</v>
      </c>
      <c r="AL31" s="71">
        <v>8.11965811965812E-2</v>
      </c>
      <c r="AM31" s="71">
        <v>0.21794871794871801</v>
      </c>
    </row>
    <row r="32" spans="2:39">
      <c r="B32" s="423"/>
      <c r="C32" s="392" t="s">
        <v>74</v>
      </c>
      <c r="D32" s="68">
        <v>23</v>
      </c>
      <c r="E32" s="68">
        <v>36</v>
      </c>
      <c r="F32" s="68">
        <v>47</v>
      </c>
      <c r="G32" s="68">
        <v>39</v>
      </c>
      <c r="H32" s="68">
        <v>159</v>
      </c>
      <c r="I32" s="68">
        <v>52</v>
      </c>
      <c r="K32" s="68">
        <v>23</v>
      </c>
      <c r="L32" s="68">
        <v>48</v>
      </c>
      <c r="M32" s="68">
        <v>34</v>
      </c>
      <c r="N32" s="68">
        <v>41</v>
      </c>
      <c r="O32" s="68">
        <v>140</v>
      </c>
      <c r="P32" s="68">
        <v>40</v>
      </c>
      <c r="R32" s="68">
        <v>31</v>
      </c>
      <c r="S32" s="68">
        <v>54</v>
      </c>
      <c r="T32" s="68">
        <v>68</v>
      </c>
      <c r="U32" s="68">
        <v>41</v>
      </c>
      <c r="V32" s="68">
        <v>102</v>
      </c>
      <c r="W32" s="68">
        <v>39</v>
      </c>
      <c r="Y32" s="68">
        <v>43</v>
      </c>
      <c r="Z32" s="68">
        <v>62</v>
      </c>
      <c r="AA32" s="68">
        <v>62</v>
      </c>
      <c r="AB32" s="68">
        <v>43</v>
      </c>
      <c r="AC32" s="68">
        <v>61</v>
      </c>
      <c r="AD32" s="68">
        <v>27</v>
      </c>
      <c r="AE32" s="68">
        <v>42</v>
      </c>
      <c r="AG32" s="68">
        <v>31</v>
      </c>
      <c r="AH32" s="68">
        <v>44</v>
      </c>
      <c r="AI32" s="68">
        <v>64</v>
      </c>
      <c r="AJ32" s="68">
        <v>28</v>
      </c>
      <c r="AK32" s="68">
        <v>53</v>
      </c>
      <c r="AL32" s="68">
        <v>19</v>
      </c>
      <c r="AM32" s="68">
        <v>57</v>
      </c>
    </row>
    <row r="33" spans="2:39" ht="15.75" customHeight="1">
      <c r="B33" s="423"/>
      <c r="C33" s="390"/>
      <c r="D33" s="71">
        <v>6.4606741573033699E-2</v>
      </c>
      <c r="E33" s="71">
        <v>0.101123595505618</v>
      </c>
      <c r="F33" s="71">
        <v>0.13202247191011199</v>
      </c>
      <c r="G33" s="71">
        <v>0.10955056179775299</v>
      </c>
      <c r="H33" s="71">
        <v>0.44662921348314599</v>
      </c>
      <c r="I33" s="71">
        <v>0.14606741573033699</v>
      </c>
      <c r="K33" s="71">
        <v>7.0552147239263799E-2</v>
      </c>
      <c r="L33" s="71">
        <v>0.14723926380368099</v>
      </c>
      <c r="M33" s="71">
        <v>0.104294478527607</v>
      </c>
      <c r="N33" s="71">
        <v>0.125766871165644</v>
      </c>
      <c r="O33" s="71">
        <v>0.42944785276073599</v>
      </c>
      <c r="P33" s="71">
        <v>0.122699386503067</v>
      </c>
      <c r="R33" s="71">
        <v>9.2537313432835805E-2</v>
      </c>
      <c r="S33" s="71">
        <v>0.16119402985074599</v>
      </c>
      <c r="T33" s="71">
        <v>0.20298507462686599</v>
      </c>
      <c r="U33" s="71">
        <v>0.122388059701493</v>
      </c>
      <c r="V33" s="71">
        <v>0.30447761194029899</v>
      </c>
      <c r="W33" s="71">
        <v>0.11641791044776099</v>
      </c>
      <c r="Y33" s="71">
        <v>0.126470588235294</v>
      </c>
      <c r="Z33" s="71">
        <v>0.182352941176471</v>
      </c>
      <c r="AA33" s="71">
        <v>0.182352941176471</v>
      </c>
      <c r="AB33" s="71">
        <v>0.126470588235294</v>
      </c>
      <c r="AC33" s="71">
        <v>0.17941176470588199</v>
      </c>
      <c r="AD33" s="71">
        <v>7.9411764705882307E-2</v>
      </c>
      <c r="AE33" s="71">
        <v>0.123529411764706</v>
      </c>
      <c r="AG33" s="71">
        <v>0.10472972972973001</v>
      </c>
      <c r="AH33" s="71">
        <v>0.14864864864864899</v>
      </c>
      <c r="AI33" s="71">
        <v>0.21621621621621601</v>
      </c>
      <c r="AJ33" s="71">
        <v>9.45945945945946E-2</v>
      </c>
      <c r="AK33" s="71">
        <v>0.179054054054054</v>
      </c>
      <c r="AL33" s="71">
        <v>6.41891891891892E-2</v>
      </c>
      <c r="AM33" s="71">
        <v>0.19256756756756799</v>
      </c>
    </row>
    <row r="34" spans="2:39" ht="15.75" customHeight="1">
      <c r="B34" s="423"/>
      <c r="C34" s="392" t="s">
        <v>75</v>
      </c>
      <c r="D34" s="68">
        <v>123</v>
      </c>
      <c r="E34" s="68">
        <v>102</v>
      </c>
      <c r="F34" s="68">
        <v>65</v>
      </c>
      <c r="G34" s="68">
        <v>23</v>
      </c>
      <c r="H34" s="68">
        <v>60</v>
      </c>
      <c r="I34" s="68">
        <v>16</v>
      </c>
      <c r="K34" s="68">
        <v>109</v>
      </c>
      <c r="L34" s="68">
        <v>108</v>
      </c>
      <c r="M34" s="68">
        <v>52</v>
      </c>
      <c r="N34" s="68">
        <v>16</v>
      </c>
      <c r="O34" s="68">
        <v>57</v>
      </c>
      <c r="P34" s="68">
        <v>6</v>
      </c>
      <c r="R34" s="68">
        <v>124</v>
      </c>
      <c r="S34" s="68">
        <v>102</v>
      </c>
      <c r="T34" s="68">
        <v>62</v>
      </c>
      <c r="U34" s="68">
        <v>26</v>
      </c>
      <c r="V34" s="68">
        <v>33</v>
      </c>
      <c r="W34" s="68">
        <v>9</v>
      </c>
      <c r="Y34" s="68">
        <v>109</v>
      </c>
      <c r="Z34" s="68">
        <v>106</v>
      </c>
      <c r="AA34" s="68">
        <v>73</v>
      </c>
      <c r="AB34" s="68">
        <v>23</v>
      </c>
      <c r="AC34" s="68">
        <v>27</v>
      </c>
      <c r="AD34" s="68">
        <v>18</v>
      </c>
      <c r="AE34" s="68">
        <v>14</v>
      </c>
      <c r="AG34" s="68">
        <v>96</v>
      </c>
      <c r="AH34" s="68">
        <v>121</v>
      </c>
      <c r="AI34" s="68">
        <v>58</v>
      </c>
      <c r="AJ34" s="68">
        <v>27</v>
      </c>
      <c r="AK34" s="68">
        <v>33</v>
      </c>
      <c r="AL34" s="68">
        <v>12</v>
      </c>
      <c r="AM34" s="68">
        <v>28</v>
      </c>
    </row>
    <row r="35" spans="2:39">
      <c r="B35" s="423"/>
      <c r="C35" s="390"/>
      <c r="D35" s="71">
        <v>0.31619537275064302</v>
      </c>
      <c r="E35" s="71">
        <v>0.26221079691516702</v>
      </c>
      <c r="F35" s="71">
        <v>0.167095115681234</v>
      </c>
      <c r="G35" s="71">
        <v>5.9125964010282799E-2</v>
      </c>
      <c r="H35" s="71">
        <v>0.15424164524421599</v>
      </c>
      <c r="I35" s="71">
        <v>4.1131105398457601E-2</v>
      </c>
      <c r="K35" s="71">
        <v>0.31321839080459801</v>
      </c>
      <c r="L35" s="71">
        <v>0.31034482758620702</v>
      </c>
      <c r="M35" s="71">
        <v>0.14942528735632199</v>
      </c>
      <c r="N35" s="71">
        <v>4.5977011494252901E-2</v>
      </c>
      <c r="O35" s="71">
        <v>0.163793103448276</v>
      </c>
      <c r="P35" s="71">
        <v>1.72413793103448E-2</v>
      </c>
      <c r="R35" s="71">
        <v>0.348314606741573</v>
      </c>
      <c r="S35" s="71">
        <v>0.28651685393258403</v>
      </c>
      <c r="T35" s="71">
        <v>0.174157303370787</v>
      </c>
      <c r="U35" s="71">
        <v>7.3033707865168496E-2</v>
      </c>
      <c r="V35" s="71">
        <v>9.2696629213483206E-2</v>
      </c>
      <c r="W35" s="71">
        <v>2.5280898876404501E-2</v>
      </c>
      <c r="Y35" s="71">
        <v>0.29459459459459503</v>
      </c>
      <c r="Z35" s="71">
        <v>0.286486486486486</v>
      </c>
      <c r="AA35" s="71">
        <v>0.197297297297297</v>
      </c>
      <c r="AB35" s="71">
        <v>6.21621621621622E-2</v>
      </c>
      <c r="AC35" s="71">
        <v>7.2972972972973005E-2</v>
      </c>
      <c r="AD35" s="71">
        <v>4.8648648648648603E-2</v>
      </c>
      <c r="AE35" s="71">
        <v>3.7837837837837798E-2</v>
      </c>
      <c r="AG35" s="71">
        <v>0.25600000000000001</v>
      </c>
      <c r="AH35" s="71">
        <v>0.32266666666666699</v>
      </c>
      <c r="AI35" s="71">
        <v>0.15466666666666701</v>
      </c>
      <c r="AJ35" s="71">
        <v>7.1999999999999995E-2</v>
      </c>
      <c r="AK35" s="71">
        <v>8.7999999999999995E-2</v>
      </c>
      <c r="AL35" s="71">
        <v>3.2000000000000001E-2</v>
      </c>
      <c r="AM35" s="71">
        <v>7.4666666666666701E-2</v>
      </c>
    </row>
    <row r="36" spans="2:39">
      <c r="B36" s="423"/>
      <c r="C36" s="392" t="s">
        <v>76</v>
      </c>
      <c r="D36" s="68">
        <v>61</v>
      </c>
      <c r="E36" s="68">
        <v>36</v>
      </c>
      <c r="F36" s="68">
        <v>12</v>
      </c>
      <c r="G36" s="68">
        <v>4</v>
      </c>
      <c r="H36" s="68">
        <v>4</v>
      </c>
      <c r="I36" s="68">
        <v>3</v>
      </c>
      <c r="K36" s="68">
        <v>59</v>
      </c>
      <c r="L36" s="68">
        <v>27</v>
      </c>
      <c r="M36" s="68">
        <v>10</v>
      </c>
      <c r="N36" s="68">
        <v>3</v>
      </c>
      <c r="O36" s="68">
        <v>10</v>
      </c>
      <c r="P36" s="68">
        <v>0</v>
      </c>
      <c r="R36" s="68">
        <v>60</v>
      </c>
      <c r="S36" s="68">
        <v>31</v>
      </c>
      <c r="T36" s="68">
        <v>13</v>
      </c>
      <c r="U36" s="68">
        <v>1</v>
      </c>
      <c r="V36" s="68">
        <v>6</v>
      </c>
      <c r="W36" s="68">
        <v>4</v>
      </c>
      <c r="Y36" s="68">
        <v>58</v>
      </c>
      <c r="Z36" s="68">
        <v>37</v>
      </c>
      <c r="AA36" s="68">
        <v>7</v>
      </c>
      <c r="AB36" s="68">
        <v>3</v>
      </c>
      <c r="AC36" s="68">
        <v>4</v>
      </c>
      <c r="AD36" s="68">
        <v>3</v>
      </c>
      <c r="AE36" s="68">
        <v>2</v>
      </c>
      <c r="AG36" s="68">
        <v>92</v>
      </c>
      <c r="AH36" s="68">
        <v>47</v>
      </c>
      <c r="AI36" s="68">
        <v>19</v>
      </c>
      <c r="AJ36" s="68">
        <v>3</v>
      </c>
      <c r="AK36" s="68">
        <v>7</v>
      </c>
      <c r="AL36" s="68">
        <v>2</v>
      </c>
      <c r="AM36" s="68">
        <v>4</v>
      </c>
    </row>
    <row r="37" spans="2:39">
      <c r="B37" s="423"/>
      <c r="C37" s="391"/>
      <c r="D37" s="71">
        <v>0.50833333333333297</v>
      </c>
      <c r="E37" s="71">
        <v>0.3</v>
      </c>
      <c r="F37" s="71">
        <v>0.1</v>
      </c>
      <c r="G37" s="71">
        <v>3.3333333333333298E-2</v>
      </c>
      <c r="H37" s="71">
        <v>3.3333333333333298E-2</v>
      </c>
      <c r="I37" s="71">
        <v>2.5000000000000001E-2</v>
      </c>
      <c r="K37" s="71">
        <v>0.54128440366972497</v>
      </c>
      <c r="L37" s="71">
        <v>0.247706422018349</v>
      </c>
      <c r="M37" s="71">
        <v>9.1743119266054995E-2</v>
      </c>
      <c r="N37" s="71">
        <v>2.7522935779816501E-2</v>
      </c>
      <c r="O37" s="71">
        <v>9.1743119266054995E-2</v>
      </c>
      <c r="P37" s="71">
        <v>0</v>
      </c>
      <c r="R37" s="71">
        <v>0.52173913043478304</v>
      </c>
      <c r="S37" s="71">
        <v>0.26956521739130401</v>
      </c>
      <c r="T37" s="71">
        <v>0.11304347826087</v>
      </c>
      <c r="U37" s="72">
        <v>8.6956521739130401E-3</v>
      </c>
      <c r="V37" s="71">
        <v>5.21739130434783E-2</v>
      </c>
      <c r="W37" s="71">
        <v>3.4782608695652202E-2</v>
      </c>
      <c r="Y37" s="71">
        <v>0.50877192982456099</v>
      </c>
      <c r="Z37" s="71">
        <v>0.324561403508772</v>
      </c>
      <c r="AA37" s="71">
        <v>6.14035087719298E-2</v>
      </c>
      <c r="AB37" s="71">
        <v>2.6315789473684199E-2</v>
      </c>
      <c r="AC37" s="71">
        <v>3.5087719298245598E-2</v>
      </c>
      <c r="AD37" s="71">
        <v>2.6315789473684199E-2</v>
      </c>
      <c r="AE37" s="71">
        <v>1.7543859649122799E-2</v>
      </c>
      <c r="AG37" s="71">
        <v>0.52873563218390796</v>
      </c>
      <c r="AH37" s="71">
        <v>0.27011494252873602</v>
      </c>
      <c r="AI37" s="71">
        <v>0.109195402298851</v>
      </c>
      <c r="AJ37" s="71">
        <v>1.72413793103448E-2</v>
      </c>
      <c r="AK37" s="71">
        <v>4.0229885057471299E-2</v>
      </c>
      <c r="AL37" s="71">
        <v>1.1494252873563199E-2</v>
      </c>
      <c r="AM37" s="71">
        <v>2.2988505747126398E-2</v>
      </c>
    </row>
    <row r="38" spans="2:39">
      <c r="B38" s="2"/>
      <c r="C38" s="59"/>
      <c r="D38" s="65"/>
      <c r="K38" s="65"/>
      <c r="R38" s="65"/>
      <c r="Y38" s="65"/>
      <c r="AG38" s="65"/>
    </row>
    <row r="39" spans="2:39">
      <c r="B39" s="423" t="s">
        <v>81</v>
      </c>
      <c r="C39" s="391" t="s">
        <v>78</v>
      </c>
      <c r="D39" s="68">
        <v>244</v>
      </c>
      <c r="E39" s="68">
        <v>203</v>
      </c>
      <c r="F39" s="68">
        <v>142</v>
      </c>
      <c r="G39" s="68">
        <v>76</v>
      </c>
      <c r="H39" s="68">
        <v>314</v>
      </c>
      <c r="I39" s="68">
        <v>132</v>
      </c>
      <c r="K39" s="68">
        <v>210</v>
      </c>
      <c r="L39" s="68">
        <v>220</v>
      </c>
      <c r="M39" s="68">
        <v>109</v>
      </c>
      <c r="N39" s="68">
        <v>73</v>
      </c>
      <c r="O39" s="68">
        <v>271</v>
      </c>
      <c r="P39" s="68">
        <v>88</v>
      </c>
      <c r="R39" s="68">
        <v>233</v>
      </c>
      <c r="S39" s="68">
        <v>217</v>
      </c>
      <c r="T39" s="68">
        <v>164</v>
      </c>
      <c r="U39" s="68">
        <v>69</v>
      </c>
      <c r="V39" s="68">
        <v>201</v>
      </c>
      <c r="W39" s="68">
        <v>99</v>
      </c>
      <c r="Y39" s="68">
        <v>229</v>
      </c>
      <c r="Z39" s="68">
        <v>228</v>
      </c>
      <c r="AA39" s="68">
        <v>150</v>
      </c>
      <c r="AB39" s="68">
        <v>76</v>
      </c>
      <c r="AC39" s="68">
        <v>132</v>
      </c>
      <c r="AD39" s="68">
        <v>48</v>
      </c>
      <c r="AE39" s="68">
        <v>115</v>
      </c>
      <c r="AG39" s="68">
        <v>242</v>
      </c>
      <c r="AH39" s="68">
        <v>217</v>
      </c>
      <c r="AI39" s="68">
        <v>140</v>
      </c>
      <c r="AJ39" s="68">
        <v>59</v>
      </c>
      <c r="AK39" s="68">
        <v>110</v>
      </c>
      <c r="AL39" s="68">
        <v>40</v>
      </c>
      <c r="AM39" s="68">
        <v>110</v>
      </c>
    </row>
    <row r="40" spans="2:39">
      <c r="B40" s="423"/>
      <c r="C40" s="390"/>
      <c r="D40" s="71">
        <v>0.21962196219621999</v>
      </c>
      <c r="E40" s="71">
        <v>0.182718271827183</v>
      </c>
      <c r="F40" s="71">
        <v>0.12781278127812801</v>
      </c>
      <c r="G40" s="71">
        <v>6.8406840684068396E-2</v>
      </c>
      <c r="H40" s="71">
        <v>0.28262826282628301</v>
      </c>
      <c r="I40" s="71">
        <v>0.118811881188119</v>
      </c>
      <c r="K40" s="71">
        <v>0.216271884654995</v>
      </c>
      <c r="L40" s="71">
        <v>0.22657054582904201</v>
      </c>
      <c r="M40" s="71">
        <v>0.112255406797116</v>
      </c>
      <c r="N40" s="71">
        <v>7.5180226570545794E-2</v>
      </c>
      <c r="O40" s="71">
        <v>0.27909371781668402</v>
      </c>
      <c r="P40" s="71">
        <v>9.0628218331616897E-2</v>
      </c>
      <c r="R40" s="71">
        <v>0.23702950152594099</v>
      </c>
      <c r="S40" s="71">
        <v>0.220752797558494</v>
      </c>
      <c r="T40" s="71">
        <v>0.166836215666328</v>
      </c>
      <c r="U40" s="71">
        <v>7.0193285859613402E-2</v>
      </c>
      <c r="V40" s="71">
        <v>0.20447609359104801</v>
      </c>
      <c r="W40" s="71">
        <v>0.10071210579857599</v>
      </c>
      <c r="Y40" s="71">
        <v>0.234151329243354</v>
      </c>
      <c r="Z40" s="71">
        <v>0.23312883435582801</v>
      </c>
      <c r="AA40" s="71">
        <v>0.153374233128834</v>
      </c>
      <c r="AB40" s="71">
        <v>7.7709611451942703E-2</v>
      </c>
      <c r="AC40" s="71">
        <v>0.13496932515337401</v>
      </c>
      <c r="AD40" s="71">
        <v>4.9079754601227002E-2</v>
      </c>
      <c r="AE40" s="71">
        <v>0.11758691206544</v>
      </c>
      <c r="AG40" s="71">
        <v>0.263616557734205</v>
      </c>
      <c r="AH40" s="71">
        <v>0.236383442265795</v>
      </c>
      <c r="AI40" s="71">
        <v>0.15250544662309401</v>
      </c>
      <c r="AJ40" s="71">
        <v>6.4270152505446598E-2</v>
      </c>
      <c r="AK40" s="71">
        <v>0.119825708061002</v>
      </c>
      <c r="AL40" s="71">
        <v>4.3572984749455299E-2</v>
      </c>
      <c r="AM40" s="71">
        <v>0.119825708061002</v>
      </c>
    </row>
    <row r="41" spans="2:39">
      <c r="B41" s="423"/>
      <c r="C41" s="392" t="s">
        <v>79</v>
      </c>
      <c r="D41" s="68">
        <v>7</v>
      </c>
      <c r="E41" s="68">
        <v>26</v>
      </c>
      <c r="F41" s="68">
        <v>12</v>
      </c>
      <c r="G41" s="68">
        <v>7</v>
      </c>
      <c r="H41" s="68">
        <v>41</v>
      </c>
      <c r="I41" s="68">
        <v>16</v>
      </c>
      <c r="K41" s="68">
        <v>23</v>
      </c>
      <c r="L41" s="68">
        <v>23</v>
      </c>
      <c r="M41" s="68">
        <v>12</v>
      </c>
      <c r="N41" s="68">
        <v>10</v>
      </c>
      <c r="O41" s="68">
        <v>30</v>
      </c>
      <c r="P41" s="68">
        <v>16</v>
      </c>
      <c r="R41" s="68">
        <v>23</v>
      </c>
      <c r="S41" s="68">
        <v>20</v>
      </c>
      <c r="T41" s="68">
        <v>16</v>
      </c>
      <c r="U41" s="68">
        <v>15</v>
      </c>
      <c r="V41" s="68">
        <v>26</v>
      </c>
      <c r="W41" s="68">
        <v>12</v>
      </c>
      <c r="Y41" s="68">
        <v>18</v>
      </c>
      <c r="Z41" s="68">
        <v>17</v>
      </c>
      <c r="AA41" s="68">
        <v>17</v>
      </c>
      <c r="AB41" s="68">
        <v>14</v>
      </c>
      <c r="AC41" s="68">
        <v>20</v>
      </c>
      <c r="AD41" s="68">
        <v>14</v>
      </c>
      <c r="AE41" s="68">
        <v>21</v>
      </c>
      <c r="AG41" s="68">
        <v>20</v>
      </c>
      <c r="AH41" s="68">
        <v>26</v>
      </c>
      <c r="AI41" s="68">
        <v>20</v>
      </c>
      <c r="AJ41" s="68">
        <v>10</v>
      </c>
      <c r="AK41" s="68">
        <v>15</v>
      </c>
      <c r="AL41" s="68">
        <v>7</v>
      </c>
      <c r="AM41" s="68">
        <v>20</v>
      </c>
    </row>
    <row r="42" spans="2:39">
      <c r="B42" s="423"/>
      <c r="C42" s="390"/>
      <c r="D42" s="71">
        <v>6.4220183486238494E-2</v>
      </c>
      <c r="E42" s="71">
        <v>0.23853211009174299</v>
      </c>
      <c r="F42" s="71">
        <v>0.11009174311926601</v>
      </c>
      <c r="G42" s="71">
        <v>6.4220183486238494E-2</v>
      </c>
      <c r="H42" s="71">
        <v>0.37614678899082599</v>
      </c>
      <c r="I42" s="71">
        <v>0.146788990825688</v>
      </c>
      <c r="K42" s="71">
        <v>0.20175438596491199</v>
      </c>
      <c r="L42" s="71">
        <v>0.20175438596491199</v>
      </c>
      <c r="M42" s="71">
        <v>0.105263157894737</v>
      </c>
      <c r="N42" s="71">
        <v>8.7719298245614002E-2</v>
      </c>
      <c r="O42" s="71">
        <v>0.26315789473684198</v>
      </c>
      <c r="P42" s="71">
        <v>0.140350877192982</v>
      </c>
      <c r="R42" s="71">
        <v>0.20535714285714299</v>
      </c>
      <c r="S42" s="71">
        <v>0.17857142857142899</v>
      </c>
      <c r="T42" s="71">
        <v>0.14285714285714299</v>
      </c>
      <c r="U42" s="71">
        <v>0.13392857142857101</v>
      </c>
      <c r="V42" s="71">
        <v>0.23214285714285701</v>
      </c>
      <c r="W42" s="71">
        <v>0.107142857142857</v>
      </c>
      <c r="Y42" s="71">
        <v>0.14876033057851201</v>
      </c>
      <c r="Z42" s="71">
        <v>0.14049586776859499</v>
      </c>
      <c r="AA42" s="71">
        <v>0.14049586776859499</v>
      </c>
      <c r="AB42" s="71">
        <v>0.11570247933884301</v>
      </c>
      <c r="AC42" s="71">
        <v>0.165289256198347</v>
      </c>
      <c r="AD42" s="71">
        <v>0.11570247933884301</v>
      </c>
      <c r="AE42" s="71">
        <v>0.173553719008264</v>
      </c>
      <c r="AG42" s="71">
        <v>0.169491525423729</v>
      </c>
      <c r="AH42" s="71">
        <v>0.22033898305084701</v>
      </c>
      <c r="AI42" s="71">
        <v>0.169491525423729</v>
      </c>
      <c r="AJ42" s="71">
        <v>8.4745762711864403E-2</v>
      </c>
      <c r="AK42" s="71">
        <v>0.12711864406779699</v>
      </c>
      <c r="AL42" s="71">
        <v>5.93220338983051E-2</v>
      </c>
      <c r="AM42" s="71">
        <v>0.169491525423729</v>
      </c>
    </row>
    <row r="43" spans="2:39">
      <c r="B43" s="423"/>
      <c r="C43" s="392" t="s">
        <v>80</v>
      </c>
      <c r="D43" s="68">
        <v>1</v>
      </c>
      <c r="E43" s="68">
        <v>1</v>
      </c>
      <c r="F43" s="68">
        <v>1</v>
      </c>
      <c r="G43" s="68">
        <v>0</v>
      </c>
      <c r="H43" s="68">
        <v>4</v>
      </c>
      <c r="I43" s="68">
        <v>3</v>
      </c>
      <c r="K43" s="68">
        <v>8</v>
      </c>
      <c r="L43" s="68">
        <v>4</v>
      </c>
      <c r="M43" s="68">
        <v>2</v>
      </c>
      <c r="N43" s="68">
        <v>1</v>
      </c>
      <c r="O43" s="68">
        <v>15</v>
      </c>
      <c r="P43" s="68">
        <v>9</v>
      </c>
      <c r="R43" s="68">
        <v>8</v>
      </c>
      <c r="S43" s="68">
        <v>7</v>
      </c>
      <c r="T43" s="68">
        <v>3</v>
      </c>
      <c r="U43" s="68">
        <v>2</v>
      </c>
      <c r="V43" s="68">
        <v>12</v>
      </c>
      <c r="W43" s="68">
        <v>6</v>
      </c>
      <c r="Y43" s="68">
        <v>5</v>
      </c>
      <c r="Z43" s="68">
        <v>6</v>
      </c>
      <c r="AA43" s="68">
        <v>2</v>
      </c>
      <c r="AB43" s="68">
        <v>3</v>
      </c>
      <c r="AC43" s="68">
        <v>6</v>
      </c>
      <c r="AD43" s="68">
        <v>6</v>
      </c>
      <c r="AE43" s="68">
        <v>9</v>
      </c>
      <c r="AG43" s="68">
        <v>8</v>
      </c>
      <c r="AH43" s="68">
        <v>5</v>
      </c>
      <c r="AI43" s="68">
        <v>5</v>
      </c>
      <c r="AJ43" s="68">
        <v>2</v>
      </c>
      <c r="AK43" s="68">
        <v>8</v>
      </c>
      <c r="AL43" s="68">
        <v>5</v>
      </c>
      <c r="AM43" s="68">
        <v>10</v>
      </c>
    </row>
    <row r="44" spans="2:39">
      <c r="B44" s="423"/>
      <c r="C44" s="391"/>
      <c r="D44" s="71">
        <v>0.1</v>
      </c>
      <c r="E44" s="71">
        <v>0.1</v>
      </c>
      <c r="F44" s="71">
        <v>0.1</v>
      </c>
      <c r="G44" s="71">
        <v>0</v>
      </c>
      <c r="H44" s="71">
        <v>0.4</v>
      </c>
      <c r="I44" s="71">
        <v>0.3</v>
      </c>
      <c r="K44" s="71">
        <v>0.20512820512820501</v>
      </c>
      <c r="L44" s="71">
        <v>0.102564102564103</v>
      </c>
      <c r="M44" s="71">
        <v>5.1282051282051301E-2</v>
      </c>
      <c r="N44" s="71">
        <v>2.5641025641025599E-2</v>
      </c>
      <c r="O44" s="71">
        <v>0.38461538461538503</v>
      </c>
      <c r="P44" s="71">
        <v>0.230769230769231</v>
      </c>
      <c r="R44" s="71">
        <v>0.21052631578947401</v>
      </c>
      <c r="S44" s="71">
        <v>0.18421052631578899</v>
      </c>
      <c r="T44" s="71">
        <v>7.8947368421052599E-2</v>
      </c>
      <c r="U44" s="71">
        <v>5.2631578947368397E-2</v>
      </c>
      <c r="V44" s="71">
        <v>0.31578947368421101</v>
      </c>
      <c r="W44" s="71">
        <v>0.157894736842105</v>
      </c>
      <c r="Y44" s="71">
        <v>0.135135135135135</v>
      </c>
      <c r="Z44" s="71">
        <v>0.162162162162162</v>
      </c>
      <c r="AA44" s="71">
        <v>5.4054054054054099E-2</v>
      </c>
      <c r="AB44" s="71">
        <v>8.1081081081081099E-2</v>
      </c>
      <c r="AC44" s="71">
        <v>0.162162162162162</v>
      </c>
      <c r="AD44" s="71">
        <v>0.162162162162162</v>
      </c>
      <c r="AE44" s="71">
        <v>0.24324324324324301</v>
      </c>
      <c r="AG44" s="71">
        <v>0.186046511627907</v>
      </c>
      <c r="AH44" s="71">
        <v>0.116279069767442</v>
      </c>
      <c r="AI44" s="71">
        <v>0.116279069767442</v>
      </c>
      <c r="AJ44" s="71">
        <v>4.6511627906976702E-2</v>
      </c>
      <c r="AK44" s="71">
        <v>0.186046511627907</v>
      </c>
      <c r="AL44" s="71">
        <v>0.116279069767442</v>
      </c>
      <c r="AM44" s="71">
        <v>0.232558139534884</v>
      </c>
    </row>
    <row r="45" spans="2:39">
      <c r="C45" s="59"/>
      <c r="D45" s="65"/>
      <c r="K45" s="65"/>
      <c r="R45" s="65"/>
      <c r="Y45" s="65"/>
      <c r="AG45" s="65"/>
    </row>
    <row r="46" spans="2:39" ht="15" customHeight="1">
      <c r="B46" s="423" t="s">
        <v>227</v>
      </c>
      <c r="C46" s="377" t="s">
        <v>178</v>
      </c>
      <c r="D46" s="68">
        <v>2</v>
      </c>
      <c r="E46" s="68">
        <v>0</v>
      </c>
      <c r="F46" s="68">
        <v>3</v>
      </c>
      <c r="G46" s="68">
        <v>1</v>
      </c>
      <c r="H46" s="68">
        <v>38</v>
      </c>
      <c r="I46" s="68">
        <v>19</v>
      </c>
      <c r="K46" s="68">
        <v>2</v>
      </c>
      <c r="L46" s="68">
        <v>3</v>
      </c>
      <c r="M46" s="68">
        <v>3</v>
      </c>
      <c r="N46" s="68">
        <v>3</v>
      </c>
      <c r="O46" s="68">
        <v>25</v>
      </c>
      <c r="P46" s="68">
        <v>9</v>
      </c>
      <c r="R46" s="68">
        <v>7</v>
      </c>
      <c r="S46" s="68">
        <v>3</v>
      </c>
      <c r="T46" s="68">
        <v>11</v>
      </c>
      <c r="U46" s="68">
        <v>5</v>
      </c>
      <c r="V46" s="68">
        <v>23</v>
      </c>
      <c r="W46" s="68">
        <v>10</v>
      </c>
      <c r="Y46" s="68">
        <v>6</v>
      </c>
      <c r="Z46" s="68">
        <v>7</v>
      </c>
      <c r="AA46" s="68">
        <v>14</v>
      </c>
      <c r="AB46" s="68">
        <v>10</v>
      </c>
      <c r="AC46" s="68">
        <v>14</v>
      </c>
      <c r="AD46" s="68">
        <v>6</v>
      </c>
      <c r="AE46" s="68">
        <v>12</v>
      </c>
      <c r="AG46" s="68">
        <v>2</v>
      </c>
      <c r="AH46" s="68">
        <v>5</v>
      </c>
      <c r="AI46" s="68">
        <v>9</v>
      </c>
      <c r="AJ46" s="68">
        <v>2</v>
      </c>
      <c r="AK46" s="68">
        <v>8</v>
      </c>
      <c r="AL46" s="68">
        <v>2</v>
      </c>
      <c r="AM46" s="68">
        <v>3</v>
      </c>
    </row>
    <row r="47" spans="2:39" ht="15" customHeight="1">
      <c r="B47" s="423"/>
      <c r="C47" s="395"/>
      <c r="D47" s="71">
        <v>3.1746031746031703E-2</v>
      </c>
      <c r="E47" s="71">
        <v>0</v>
      </c>
      <c r="F47" s="71">
        <v>4.7619047619047603E-2</v>
      </c>
      <c r="G47" s="71">
        <v>1.58730158730159E-2</v>
      </c>
      <c r="H47" s="71">
        <v>0.60317460317460303</v>
      </c>
      <c r="I47" s="71">
        <v>0.30158730158730201</v>
      </c>
      <c r="K47" s="71">
        <v>4.4444444444444398E-2</v>
      </c>
      <c r="L47" s="71">
        <v>6.6666666666666693E-2</v>
      </c>
      <c r="M47" s="71">
        <v>6.6666666666666693E-2</v>
      </c>
      <c r="N47" s="71">
        <v>6.6666666666666693E-2</v>
      </c>
      <c r="O47" s="71">
        <v>0.55555555555555602</v>
      </c>
      <c r="P47" s="71">
        <v>0.2</v>
      </c>
      <c r="R47" s="71">
        <v>0.11864406779661001</v>
      </c>
      <c r="S47" s="71">
        <v>5.0847457627118599E-2</v>
      </c>
      <c r="T47" s="71">
        <v>0.186440677966102</v>
      </c>
      <c r="U47" s="71">
        <v>8.4745762711864403E-2</v>
      </c>
      <c r="V47" s="71">
        <v>0.38983050847457601</v>
      </c>
      <c r="W47" s="71">
        <v>0.169491525423729</v>
      </c>
      <c r="Y47" s="71">
        <v>8.6956521739130405E-2</v>
      </c>
      <c r="Z47" s="71">
        <v>0.101449275362319</v>
      </c>
      <c r="AA47" s="71">
        <v>0.202898550724638</v>
      </c>
      <c r="AB47" s="71">
        <v>0.14492753623188401</v>
      </c>
      <c r="AC47" s="71">
        <v>0.202898550724638</v>
      </c>
      <c r="AD47" s="71">
        <v>8.6956521739130405E-2</v>
      </c>
      <c r="AE47" s="71">
        <v>0.173913043478261</v>
      </c>
      <c r="AG47" s="71">
        <v>6.4516129032258104E-2</v>
      </c>
      <c r="AH47" s="71">
        <v>0.16129032258064499</v>
      </c>
      <c r="AI47" s="71">
        <v>0.29032258064516098</v>
      </c>
      <c r="AJ47" s="71">
        <v>6.4516129032258104E-2</v>
      </c>
      <c r="AK47" s="71">
        <v>0.25806451612903197</v>
      </c>
      <c r="AL47" s="71">
        <v>6.4516129032258104E-2</v>
      </c>
      <c r="AM47" s="71">
        <v>9.6774193548387094E-2</v>
      </c>
    </row>
    <row r="48" spans="2:39" ht="15" customHeight="1">
      <c r="B48" s="423"/>
      <c r="C48" s="381" t="s">
        <v>177</v>
      </c>
      <c r="D48" s="68">
        <v>10</v>
      </c>
      <c r="E48" s="68">
        <v>17</v>
      </c>
      <c r="F48" s="68">
        <v>24</v>
      </c>
      <c r="G48" s="68">
        <v>11</v>
      </c>
      <c r="H48" s="68">
        <v>62</v>
      </c>
      <c r="I48" s="68">
        <v>15</v>
      </c>
      <c r="K48" s="68">
        <v>10</v>
      </c>
      <c r="L48" s="68">
        <v>16</v>
      </c>
      <c r="M48" s="68">
        <v>20</v>
      </c>
      <c r="N48" s="68">
        <v>21</v>
      </c>
      <c r="O48" s="68">
        <v>57</v>
      </c>
      <c r="P48" s="68">
        <v>6</v>
      </c>
      <c r="R48" s="68">
        <v>12</v>
      </c>
      <c r="S48" s="68">
        <v>30</v>
      </c>
      <c r="T48" s="68">
        <v>33</v>
      </c>
      <c r="U48" s="68">
        <v>21</v>
      </c>
      <c r="V48" s="68">
        <v>42</v>
      </c>
      <c r="W48" s="68">
        <v>16</v>
      </c>
      <c r="Y48" s="68">
        <v>16</v>
      </c>
      <c r="Z48" s="68">
        <v>28</v>
      </c>
      <c r="AA48" s="68">
        <v>29</v>
      </c>
      <c r="AB48" s="68">
        <v>21</v>
      </c>
      <c r="AC48" s="68">
        <v>19</v>
      </c>
      <c r="AD48" s="68">
        <v>10</v>
      </c>
      <c r="AE48" s="68">
        <v>14</v>
      </c>
      <c r="AG48" s="68">
        <v>19</v>
      </c>
      <c r="AH48" s="68">
        <v>27</v>
      </c>
      <c r="AI48" s="68">
        <v>31</v>
      </c>
      <c r="AJ48" s="68">
        <v>15</v>
      </c>
      <c r="AK48" s="68">
        <v>11</v>
      </c>
      <c r="AL48" s="68">
        <v>5</v>
      </c>
      <c r="AM48" s="68">
        <v>14</v>
      </c>
    </row>
    <row r="49" spans="2:39" ht="15" customHeight="1">
      <c r="B49" s="423"/>
      <c r="C49" s="395"/>
      <c r="D49" s="71">
        <v>7.1942446043165506E-2</v>
      </c>
      <c r="E49" s="71">
        <v>0.12230215827338101</v>
      </c>
      <c r="F49" s="71">
        <v>0.17266187050359699</v>
      </c>
      <c r="G49" s="71">
        <v>7.9136690647481994E-2</v>
      </c>
      <c r="H49" s="71">
        <v>0.44604316546762601</v>
      </c>
      <c r="I49" s="71">
        <v>0.107913669064748</v>
      </c>
      <c r="K49" s="71">
        <v>7.69230769230769E-2</v>
      </c>
      <c r="L49" s="71">
        <v>0.123076923076923</v>
      </c>
      <c r="M49" s="71">
        <v>0.15384615384615399</v>
      </c>
      <c r="N49" s="71">
        <v>0.16153846153846199</v>
      </c>
      <c r="O49" s="71">
        <v>0.43846153846153801</v>
      </c>
      <c r="P49" s="71">
        <v>4.6153846153846101E-2</v>
      </c>
      <c r="R49" s="71">
        <v>7.7922077922077906E-2</v>
      </c>
      <c r="S49" s="71">
        <v>0.19480519480519501</v>
      </c>
      <c r="T49" s="71">
        <v>0.214285714285714</v>
      </c>
      <c r="U49" s="71">
        <v>0.13636363636363599</v>
      </c>
      <c r="V49" s="71">
        <v>0.27272727272727298</v>
      </c>
      <c r="W49" s="71">
        <v>0.103896103896104</v>
      </c>
      <c r="Y49" s="71">
        <v>0.116788321167883</v>
      </c>
      <c r="Z49" s="71">
        <v>0.20437956204379601</v>
      </c>
      <c r="AA49" s="71">
        <v>0.21167883211678801</v>
      </c>
      <c r="AB49" s="71">
        <v>0.153284671532847</v>
      </c>
      <c r="AC49" s="71">
        <v>0.13868613138686101</v>
      </c>
      <c r="AD49" s="71">
        <v>7.2992700729927001E-2</v>
      </c>
      <c r="AE49" s="71">
        <v>0.102189781021898</v>
      </c>
      <c r="AG49" s="71">
        <v>0.15573770491803299</v>
      </c>
      <c r="AH49" s="71">
        <v>0.22131147540983601</v>
      </c>
      <c r="AI49" s="71">
        <v>0.25409836065573799</v>
      </c>
      <c r="AJ49" s="71">
        <v>0.12295081967213101</v>
      </c>
      <c r="AK49" s="71">
        <v>9.0163934426229497E-2</v>
      </c>
      <c r="AL49" s="71">
        <v>4.0983606557376998E-2</v>
      </c>
      <c r="AM49" s="71">
        <v>0.114754098360656</v>
      </c>
    </row>
    <row r="50" spans="2:39" ht="15" customHeight="1">
      <c r="B50" s="423"/>
      <c r="C50" s="381" t="s">
        <v>179</v>
      </c>
      <c r="D50" s="68">
        <v>16</v>
      </c>
      <c r="E50" s="68">
        <v>23</v>
      </c>
      <c r="F50" s="68">
        <v>25</v>
      </c>
      <c r="G50" s="68">
        <v>14</v>
      </c>
      <c r="H50" s="68">
        <v>40</v>
      </c>
      <c r="I50" s="68">
        <v>7</v>
      </c>
      <c r="K50" s="68">
        <v>16</v>
      </c>
      <c r="L50" s="68">
        <v>32</v>
      </c>
      <c r="M50" s="68">
        <v>21</v>
      </c>
      <c r="N50" s="68">
        <v>16</v>
      </c>
      <c r="O50" s="68">
        <v>38</v>
      </c>
      <c r="P50" s="68">
        <v>6</v>
      </c>
      <c r="R50" s="68">
        <v>21</v>
      </c>
      <c r="S50" s="68">
        <v>27</v>
      </c>
      <c r="T50" s="68">
        <v>33</v>
      </c>
      <c r="U50" s="68">
        <v>19</v>
      </c>
      <c r="V50" s="68">
        <v>16</v>
      </c>
      <c r="W50" s="68">
        <v>5</v>
      </c>
      <c r="Y50" s="68">
        <v>17</v>
      </c>
      <c r="Z50" s="68">
        <v>28</v>
      </c>
      <c r="AA50" s="68">
        <v>21</v>
      </c>
      <c r="AB50" s="68">
        <v>13</v>
      </c>
      <c r="AC50" s="68">
        <v>17</v>
      </c>
      <c r="AD50" s="68">
        <v>3</v>
      </c>
      <c r="AE50" s="68">
        <v>6</v>
      </c>
      <c r="AG50" s="68">
        <v>18</v>
      </c>
      <c r="AH50" s="68">
        <v>31</v>
      </c>
      <c r="AI50" s="68">
        <v>21</v>
      </c>
      <c r="AJ50" s="68">
        <v>11</v>
      </c>
      <c r="AK50" s="68">
        <v>9</v>
      </c>
      <c r="AL50" s="68">
        <v>5</v>
      </c>
      <c r="AM50" s="68">
        <v>5</v>
      </c>
    </row>
    <row r="51" spans="2:39" ht="15" customHeight="1">
      <c r="B51" s="423"/>
      <c r="C51" s="395"/>
      <c r="D51" s="71">
        <v>0.128</v>
      </c>
      <c r="E51" s="71">
        <v>0.184</v>
      </c>
      <c r="F51" s="71">
        <v>0.2</v>
      </c>
      <c r="G51" s="71">
        <v>0.112</v>
      </c>
      <c r="H51" s="71">
        <v>0.32</v>
      </c>
      <c r="I51" s="71">
        <v>5.6000000000000001E-2</v>
      </c>
      <c r="K51" s="71">
        <v>0.124031007751938</v>
      </c>
      <c r="L51" s="71">
        <v>0.24806201550387599</v>
      </c>
      <c r="M51" s="71">
        <v>0.162790697674419</v>
      </c>
      <c r="N51" s="71">
        <v>0.124031007751938</v>
      </c>
      <c r="O51" s="71">
        <v>0.29457364341085301</v>
      </c>
      <c r="P51" s="71">
        <v>4.6511627906976702E-2</v>
      </c>
      <c r="R51" s="71">
        <v>0.173553719008264</v>
      </c>
      <c r="S51" s="71">
        <v>0.22314049586776899</v>
      </c>
      <c r="T51" s="71">
        <v>0.27272727272727298</v>
      </c>
      <c r="U51" s="71">
        <v>0.15702479338843001</v>
      </c>
      <c r="V51" s="71">
        <v>0.13223140495867799</v>
      </c>
      <c r="W51" s="71">
        <v>4.1322314049586799E-2</v>
      </c>
      <c r="Y51" s="71">
        <v>0.161904761904762</v>
      </c>
      <c r="Z51" s="71">
        <v>0.266666666666667</v>
      </c>
      <c r="AA51" s="71">
        <v>0.2</v>
      </c>
      <c r="AB51" s="71">
        <v>0.12380952380952399</v>
      </c>
      <c r="AC51" s="71">
        <v>0.161904761904762</v>
      </c>
      <c r="AD51" s="71">
        <v>2.8571428571428598E-2</v>
      </c>
      <c r="AE51" s="71">
        <v>5.7142857142857099E-2</v>
      </c>
      <c r="AG51" s="71">
        <v>0.18</v>
      </c>
      <c r="AH51" s="71">
        <v>0.31</v>
      </c>
      <c r="AI51" s="71">
        <v>0.21</v>
      </c>
      <c r="AJ51" s="71">
        <v>0.11</v>
      </c>
      <c r="AK51" s="71">
        <v>0.09</v>
      </c>
      <c r="AL51" s="71">
        <v>0.05</v>
      </c>
      <c r="AM51" s="71">
        <v>0.05</v>
      </c>
    </row>
    <row r="52" spans="2:39" ht="15" customHeight="1">
      <c r="B52" s="423"/>
      <c r="C52" s="381" t="s">
        <v>157</v>
      </c>
      <c r="D52" s="68">
        <v>28</v>
      </c>
      <c r="E52" s="68">
        <v>26</v>
      </c>
      <c r="F52" s="68">
        <v>20</v>
      </c>
      <c r="G52" s="68">
        <v>8</v>
      </c>
      <c r="H52" s="68">
        <v>5</v>
      </c>
      <c r="I52" s="68">
        <v>1</v>
      </c>
      <c r="K52" s="68">
        <v>29</v>
      </c>
      <c r="L52" s="68">
        <v>21</v>
      </c>
      <c r="M52" s="68">
        <v>12</v>
      </c>
      <c r="N52" s="68">
        <v>5</v>
      </c>
      <c r="O52" s="68">
        <v>1</v>
      </c>
      <c r="P52" s="68">
        <v>0</v>
      </c>
      <c r="R52" s="68">
        <v>35</v>
      </c>
      <c r="S52" s="68">
        <v>27</v>
      </c>
      <c r="T52" s="68">
        <v>15</v>
      </c>
      <c r="U52" s="68">
        <v>2</v>
      </c>
      <c r="V52" s="68">
        <v>0</v>
      </c>
      <c r="W52" s="68">
        <v>0</v>
      </c>
      <c r="Y52" s="68">
        <v>36</v>
      </c>
      <c r="Z52" s="68">
        <v>28</v>
      </c>
      <c r="AA52" s="68">
        <v>23</v>
      </c>
      <c r="AB52" s="68">
        <v>10</v>
      </c>
      <c r="AC52" s="68">
        <v>4</v>
      </c>
      <c r="AD52" s="68">
        <v>1</v>
      </c>
      <c r="AE52" s="68">
        <v>3</v>
      </c>
      <c r="AG52" s="68">
        <v>24</v>
      </c>
      <c r="AH52" s="68">
        <v>33</v>
      </c>
      <c r="AI52" s="68">
        <v>9</v>
      </c>
      <c r="AJ52" s="68">
        <v>1</v>
      </c>
      <c r="AK52" s="68">
        <v>2</v>
      </c>
      <c r="AL52" s="68">
        <v>1</v>
      </c>
      <c r="AM52" s="68">
        <v>0</v>
      </c>
    </row>
    <row r="53" spans="2:39" ht="15" customHeight="1">
      <c r="B53" s="423"/>
      <c r="C53" s="395"/>
      <c r="D53" s="71">
        <v>0.31818181818181801</v>
      </c>
      <c r="E53" s="71">
        <v>0.29545454545454503</v>
      </c>
      <c r="F53" s="71">
        <v>0.22727272727272699</v>
      </c>
      <c r="G53" s="71">
        <v>9.0909090909090898E-2</v>
      </c>
      <c r="H53" s="71">
        <v>5.6818181818181802E-2</v>
      </c>
      <c r="I53" s="71">
        <v>1.13636363636364E-2</v>
      </c>
      <c r="K53" s="71">
        <v>0.42647058823529399</v>
      </c>
      <c r="L53" s="71">
        <v>0.308823529411765</v>
      </c>
      <c r="M53" s="71">
        <v>0.17647058823529399</v>
      </c>
      <c r="N53" s="71">
        <v>7.3529411764705899E-2</v>
      </c>
      <c r="O53" s="71">
        <v>1.4705882352941201E-2</v>
      </c>
      <c r="P53" s="71">
        <v>0</v>
      </c>
      <c r="R53" s="71">
        <v>0.443037974683544</v>
      </c>
      <c r="S53" s="71">
        <v>0.341772151898734</v>
      </c>
      <c r="T53" s="71">
        <v>0.189873417721519</v>
      </c>
      <c r="U53" s="71">
        <v>2.53164556962025E-2</v>
      </c>
      <c r="V53" s="71">
        <v>0</v>
      </c>
      <c r="W53" s="71">
        <v>0</v>
      </c>
      <c r="Y53" s="71">
        <v>0.34285714285714303</v>
      </c>
      <c r="Z53" s="71">
        <v>0.266666666666667</v>
      </c>
      <c r="AA53" s="71">
        <v>0.21904761904761899</v>
      </c>
      <c r="AB53" s="71">
        <v>9.5238095238095205E-2</v>
      </c>
      <c r="AC53" s="71">
        <v>3.8095238095238099E-2</v>
      </c>
      <c r="AD53" s="72">
        <v>9.5238095238095195E-3</v>
      </c>
      <c r="AE53" s="71">
        <v>2.8571428571428598E-2</v>
      </c>
      <c r="AG53" s="71">
        <v>0.34285714285714303</v>
      </c>
      <c r="AH53" s="71">
        <v>0.47142857142857097</v>
      </c>
      <c r="AI53" s="71">
        <v>0.128571428571429</v>
      </c>
      <c r="AJ53" s="71">
        <v>1.4285714285714299E-2</v>
      </c>
      <c r="AK53" s="71">
        <v>2.8571428571428598E-2</v>
      </c>
      <c r="AL53" s="71">
        <v>1.4285714285714299E-2</v>
      </c>
      <c r="AM53" s="71">
        <v>0</v>
      </c>
    </row>
    <row r="54" spans="2:39" ht="15" customHeight="1">
      <c r="B54" s="423"/>
      <c r="C54" s="381" t="s">
        <v>171</v>
      </c>
      <c r="D54" s="68">
        <v>41</v>
      </c>
      <c r="E54" s="68">
        <v>38</v>
      </c>
      <c r="F54" s="68">
        <v>17</v>
      </c>
      <c r="G54" s="68">
        <v>4</v>
      </c>
      <c r="H54" s="68">
        <v>4</v>
      </c>
      <c r="I54" s="68">
        <v>2</v>
      </c>
      <c r="K54" s="68">
        <v>45</v>
      </c>
      <c r="L54" s="68">
        <v>32</v>
      </c>
      <c r="M54" s="68">
        <v>9</v>
      </c>
      <c r="N54" s="68">
        <v>2</v>
      </c>
      <c r="O54" s="68">
        <v>4</v>
      </c>
      <c r="P54" s="68">
        <v>1</v>
      </c>
      <c r="R54" s="68">
        <v>31</v>
      </c>
      <c r="S54" s="68">
        <v>28</v>
      </c>
      <c r="T54" s="68">
        <v>13</v>
      </c>
      <c r="U54" s="68">
        <v>6</v>
      </c>
      <c r="V54" s="68">
        <v>0</v>
      </c>
      <c r="W54" s="68">
        <v>0</v>
      </c>
      <c r="Y54" s="68">
        <v>34</v>
      </c>
      <c r="Z54" s="68">
        <v>33</v>
      </c>
      <c r="AA54" s="68">
        <v>15</v>
      </c>
      <c r="AB54" s="68">
        <v>4</v>
      </c>
      <c r="AC54" s="68">
        <v>3</v>
      </c>
      <c r="AD54" s="68">
        <v>1</v>
      </c>
      <c r="AE54" s="68">
        <v>1</v>
      </c>
      <c r="AG54" s="68">
        <v>38</v>
      </c>
      <c r="AH54" s="68">
        <v>29</v>
      </c>
      <c r="AI54" s="68">
        <v>12</v>
      </c>
      <c r="AJ54" s="68">
        <v>4</v>
      </c>
      <c r="AK54" s="68">
        <v>1</v>
      </c>
      <c r="AL54" s="68">
        <v>0</v>
      </c>
      <c r="AM54" s="68">
        <v>1</v>
      </c>
    </row>
    <row r="55" spans="2:39" ht="15" customHeight="1">
      <c r="B55" s="423"/>
      <c r="C55" s="395"/>
      <c r="D55" s="71">
        <v>0.38679245283018898</v>
      </c>
      <c r="E55" s="71">
        <v>0.35849056603773599</v>
      </c>
      <c r="F55" s="71">
        <v>0.160377358490566</v>
      </c>
      <c r="G55" s="71">
        <v>3.77358490566038E-2</v>
      </c>
      <c r="H55" s="71">
        <v>3.77358490566038E-2</v>
      </c>
      <c r="I55" s="71">
        <v>1.88679245283019E-2</v>
      </c>
      <c r="K55" s="71">
        <v>0.483870967741936</v>
      </c>
      <c r="L55" s="71">
        <v>0.34408602150537598</v>
      </c>
      <c r="M55" s="71">
        <v>9.6774193548387094E-2</v>
      </c>
      <c r="N55" s="71">
        <v>2.1505376344085999E-2</v>
      </c>
      <c r="O55" s="71">
        <v>4.3010752688171998E-2</v>
      </c>
      <c r="P55" s="71">
        <v>1.0752688172042999E-2</v>
      </c>
      <c r="R55" s="71">
        <v>0.39743589743589702</v>
      </c>
      <c r="S55" s="71">
        <v>0.35897435897435898</v>
      </c>
      <c r="T55" s="71">
        <v>0.16666666666666699</v>
      </c>
      <c r="U55" s="71">
        <v>7.69230769230769E-2</v>
      </c>
      <c r="V55" s="71">
        <v>0</v>
      </c>
      <c r="W55" s="71">
        <v>0</v>
      </c>
      <c r="Y55" s="71">
        <v>0.37362637362637402</v>
      </c>
      <c r="Z55" s="71">
        <v>0.36263736263736301</v>
      </c>
      <c r="AA55" s="71">
        <v>0.164835164835165</v>
      </c>
      <c r="AB55" s="71">
        <v>4.3956043956044001E-2</v>
      </c>
      <c r="AC55" s="71">
        <v>3.2967032967033003E-2</v>
      </c>
      <c r="AD55" s="71">
        <v>1.0989010989011E-2</v>
      </c>
      <c r="AE55" s="71">
        <v>1.0989010989011E-2</v>
      </c>
      <c r="AG55" s="71">
        <v>0.44705882352941201</v>
      </c>
      <c r="AH55" s="71">
        <v>0.34117647058823503</v>
      </c>
      <c r="AI55" s="71">
        <v>0.14117647058823499</v>
      </c>
      <c r="AJ55" s="71">
        <v>4.7058823529411799E-2</v>
      </c>
      <c r="AK55" s="71">
        <v>1.1764705882352899E-2</v>
      </c>
      <c r="AL55" s="71">
        <v>0</v>
      </c>
      <c r="AM55" s="71">
        <v>1.1764705882352899E-2</v>
      </c>
    </row>
    <row r="56" spans="2:39" ht="15" customHeight="1">
      <c r="B56" s="423"/>
      <c r="C56" s="381" t="s">
        <v>172</v>
      </c>
      <c r="D56" s="68">
        <v>43</v>
      </c>
      <c r="E56" s="68">
        <v>20</v>
      </c>
      <c r="F56" s="68">
        <v>6</v>
      </c>
      <c r="G56" s="68">
        <v>1</v>
      </c>
      <c r="H56" s="68">
        <v>1</v>
      </c>
      <c r="I56" s="68">
        <v>1</v>
      </c>
      <c r="K56" s="68">
        <v>33</v>
      </c>
      <c r="L56" s="68">
        <v>14</v>
      </c>
      <c r="M56" s="68">
        <v>5</v>
      </c>
      <c r="N56" s="68">
        <v>1</v>
      </c>
      <c r="O56" s="68">
        <v>0</v>
      </c>
      <c r="P56" s="68">
        <v>0</v>
      </c>
      <c r="R56" s="68">
        <v>45</v>
      </c>
      <c r="S56" s="68">
        <v>23</v>
      </c>
      <c r="T56" s="68">
        <v>3</v>
      </c>
      <c r="U56" s="68">
        <v>0</v>
      </c>
      <c r="V56" s="68">
        <v>1</v>
      </c>
      <c r="W56" s="68">
        <v>0</v>
      </c>
      <c r="Y56" s="68">
        <v>32</v>
      </c>
      <c r="Z56" s="68">
        <v>17</v>
      </c>
      <c r="AA56" s="68">
        <v>3</v>
      </c>
      <c r="AB56" s="68">
        <v>1</v>
      </c>
      <c r="AC56" s="68">
        <v>1</v>
      </c>
      <c r="AD56" s="68">
        <v>0</v>
      </c>
      <c r="AE56" s="68">
        <v>0</v>
      </c>
      <c r="AG56" s="68">
        <v>48</v>
      </c>
      <c r="AH56" s="68">
        <v>22</v>
      </c>
      <c r="AI56" s="68">
        <v>6</v>
      </c>
      <c r="AJ56" s="68">
        <v>0</v>
      </c>
      <c r="AK56" s="68">
        <v>2</v>
      </c>
      <c r="AL56" s="68">
        <v>0</v>
      </c>
      <c r="AM56" s="68">
        <v>0</v>
      </c>
    </row>
    <row r="57" spans="2:39" ht="15" customHeight="1">
      <c r="B57" s="423"/>
      <c r="C57" s="395"/>
      <c r="D57" s="71">
        <v>0.59722222222222199</v>
      </c>
      <c r="E57" s="71">
        <v>0.27777777777777801</v>
      </c>
      <c r="F57" s="71">
        <v>8.3333333333333301E-2</v>
      </c>
      <c r="G57" s="71">
        <v>1.38888888888889E-2</v>
      </c>
      <c r="H57" s="71">
        <v>1.38888888888889E-2</v>
      </c>
      <c r="I57" s="71">
        <v>1.38888888888889E-2</v>
      </c>
      <c r="K57" s="71">
        <v>0.62264150943396201</v>
      </c>
      <c r="L57" s="71">
        <v>0.26415094339622602</v>
      </c>
      <c r="M57" s="71">
        <v>9.4339622641509399E-2</v>
      </c>
      <c r="N57" s="71">
        <v>1.88679245283019E-2</v>
      </c>
      <c r="O57" s="71">
        <v>0</v>
      </c>
      <c r="P57" s="71">
        <v>0</v>
      </c>
      <c r="R57" s="71">
        <v>0.625</v>
      </c>
      <c r="S57" s="71">
        <v>0.31944444444444398</v>
      </c>
      <c r="T57" s="71">
        <v>4.1666666666666699E-2</v>
      </c>
      <c r="U57" s="71">
        <v>0</v>
      </c>
      <c r="V57" s="71">
        <v>1.38888888888889E-2</v>
      </c>
      <c r="W57" s="71">
        <v>0</v>
      </c>
      <c r="Y57" s="71">
        <v>0.592592592592593</v>
      </c>
      <c r="Z57" s="71">
        <v>0.31481481481481499</v>
      </c>
      <c r="AA57" s="71">
        <v>5.5555555555555601E-2</v>
      </c>
      <c r="AB57" s="71">
        <v>1.85185185185185E-2</v>
      </c>
      <c r="AC57" s="71">
        <v>1.85185185185185E-2</v>
      </c>
      <c r="AD57" s="71">
        <v>0</v>
      </c>
      <c r="AE57" s="71">
        <v>0</v>
      </c>
      <c r="AG57" s="71">
        <v>0.61538461538461497</v>
      </c>
      <c r="AH57" s="71">
        <v>0.28205128205128199</v>
      </c>
      <c r="AI57" s="71">
        <v>7.69230769230769E-2</v>
      </c>
      <c r="AJ57" s="71">
        <v>0</v>
      </c>
      <c r="AK57" s="71">
        <v>2.5641025641025599E-2</v>
      </c>
      <c r="AL57" s="71">
        <v>0</v>
      </c>
      <c r="AM57" s="71">
        <v>0</v>
      </c>
    </row>
    <row r="58" spans="2:39" ht="15" customHeight="1">
      <c r="B58" s="423"/>
      <c r="C58" s="381" t="s">
        <v>173</v>
      </c>
      <c r="D58" s="68">
        <v>7</v>
      </c>
      <c r="E58" s="68">
        <v>1</v>
      </c>
      <c r="F58" s="68">
        <v>0</v>
      </c>
      <c r="G58" s="68">
        <v>0</v>
      </c>
      <c r="H58" s="68">
        <v>0</v>
      </c>
      <c r="I58" s="68">
        <v>0</v>
      </c>
      <c r="K58" s="68">
        <v>3</v>
      </c>
      <c r="L58" s="68">
        <v>0</v>
      </c>
      <c r="M58" s="68">
        <v>0</v>
      </c>
      <c r="N58" s="68">
        <v>0</v>
      </c>
      <c r="O58" s="68">
        <v>0</v>
      </c>
      <c r="P58" s="68">
        <v>0</v>
      </c>
      <c r="R58" s="68">
        <v>3</v>
      </c>
      <c r="S58" s="68">
        <v>1</v>
      </c>
      <c r="T58" s="68">
        <v>0</v>
      </c>
      <c r="U58" s="68">
        <v>0</v>
      </c>
      <c r="V58" s="68">
        <v>0</v>
      </c>
      <c r="W58" s="68">
        <v>0</v>
      </c>
      <c r="Y58" s="68">
        <v>1</v>
      </c>
      <c r="Z58" s="68">
        <v>1</v>
      </c>
      <c r="AA58" s="68">
        <v>0</v>
      </c>
      <c r="AB58" s="68">
        <v>0</v>
      </c>
      <c r="AC58" s="68">
        <v>0</v>
      </c>
      <c r="AD58" s="68">
        <v>0</v>
      </c>
      <c r="AE58" s="68">
        <v>0</v>
      </c>
      <c r="AG58" s="68">
        <v>2</v>
      </c>
      <c r="AH58" s="68">
        <v>0</v>
      </c>
      <c r="AI58" s="68">
        <v>0</v>
      </c>
      <c r="AJ58" s="68">
        <v>0</v>
      </c>
      <c r="AK58" s="68">
        <v>1</v>
      </c>
      <c r="AL58" s="68">
        <v>0</v>
      </c>
      <c r="AM58" s="68">
        <v>0</v>
      </c>
    </row>
    <row r="59" spans="2:39" ht="15" customHeight="1">
      <c r="B59" s="423"/>
      <c r="C59" s="395"/>
      <c r="D59" s="71">
        <v>0.875</v>
      </c>
      <c r="E59" s="71">
        <v>0.125</v>
      </c>
      <c r="F59" s="71">
        <v>0</v>
      </c>
      <c r="G59" s="71">
        <v>0</v>
      </c>
      <c r="H59" s="71">
        <v>0</v>
      </c>
      <c r="I59" s="71">
        <v>0</v>
      </c>
      <c r="K59" s="71">
        <v>1</v>
      </c>
      <c r="L59" s="71">
        <v>0</v>
      </c>
      <c r="M59" s="71">
        <v>0</v>
      </c>
      <c r="N59" s="71">
        <v>0</v>
      </c>
      <c r="O59" s="71">
        <v>0</v>
      </c>
      <c r="P59" s="71">
        <v>0</v>
      </c>
      <c r="R59" s="71">
        <v>0.75</v>
      </c>
      <c r="S59" s="71">
        <v>0.25</v>
      </c>
      <c r="T59" s="71">
        <v>0</v>
      </c>
      <c r="U59" s="71">
        <v>0</v>
      </c>
      <c r="V59" s="71">
        <v>0</v>
      </c>
      <c r="W59" s="71">
        <v>0</v>
      </c>
      <c r="Y59" s="71">
        <v>0.5</v>
      </c>
      <c r="Z59" s="71">
        <v>0.5</v>
      </c>
      <c r="AA59" s="71">
        <v>0</v>
      </c>
      <c r="AB59" s="71">
        <v>0</v>
      </c>
      <c r="AC59" s="71">
        <v>0</v>
      </c>
      <c r="AD59" s="71">
        <v>0</v>
      </c>
      <c r="AE59" s="71">
        <v>0</v>
      </c>
      <c r="AG59" s="71">
        <v>0.66666666666666696</v>
      </c>
      <c r="AH59" s="71">
        <v>0</v>
      </c>
      <c r="AI59" s="71">
        <v>0</v>
      </c>
      <c r="AJ59" s="71">
        <v>0</v>
      </c>
      <c r="AK59" s="71">
        <v>0.33333333333333298</v>
      </c>
      <c r="AL59" s="71">
        <v>0</v>
      </c>
      <c r="AM59" s="71">
        <v>0</v>
      </c>
    </row>
    <row r="60" spans="2:39" ht="15" customHeight="1">
      <c r="B60" s="423"/>
      <c r="C60" s="381" t="s">
        <v>174</v>
      </c>
      <c r="D60" s="68">
        <v>11</v>
      </c>
      <c r="E60" s="68">
        <v>13</v>
      </c>
      <c r="F60" s="68">
        <v>14</v>
      </c>
      <c r="G60" s="68">
        <v>4</v>
      </c>
      <c r="H60" s="68">
        <v>5</v>
      </c>
      <c r="I60" s="68">
        <v>3</v>
      </c>
      <c r="K60" s="68">
        <v>18</v>
      </c>
      <c r="L60" s="68">
        <v>30</v>
      </c>
      <c r="M60" s="68">
        <v>5</v>
      </c>
      <c r="N60" s="68">
        <v>7</v>
      </c>
      <c r="O60" s="68">
        <v>12</v>
      </c>
      <c r="P60" s="68">
        <v>3</v>
      </c>
      <c r="R60" s="68">
        <v>11</v>
      </c>
      <c r="S60" s="68">
        <v>12</v>
      </c>
      <c r="T60" s="68">
        <v>16</v>
      </c>
      <c r="U60" s="68">
        <v>4</v>
      </c>
      <c r="V60" s="68">
        <v>3</v>
      </c>
      <c r="W60" s="68">
        <v>1</v>
      </c>
      <c r="Y60" s="68">
        <v>17</v>
      </c>
      <c r="Z60" s="68">
        <v>14</v>
      </c>
      <c r="AA60" s="68">
        <v>8</v>
      </c>
      <c r="AB60" s="68">
        <v>4</v>
      </c>
      <c r="AC60" s="68">
        <v>5</v>
      </c>
      <c r="AD60" s="68">
        <v>3</v>
      </c>
      <c r="AE60" s="68">
        <v>3</v>
      </c>
      <c r="AG60" s="68">
        <v>16</v>
      </c>
      <c r="AH60" s="68">
        <v>10</v>
      </c>
      <c r="AI60" s="68">
        <v>20</v>
      </c>
      <c r="AJ60" s="68">
        <v>4</v>
      </c>
      <c r="AK60" s="68">
        <v>5</v>
      </c>
      <c r="AL60" s="68">
        <v>0</v>
      </c>
      <c r="AM60" s="68">
        <v>0</v>
      </c>
    </row>
    <row r="61" spans="2:39" ht="15" customHeight="1">
      <c r="B61" s="423"/>
      <c r="C61" s="395"/>
      <c r="D61" s="71">
        <v>0.22</v>
      </c>
      <c r="E61" s="71">
        <v>0.26</v>
      </c>
      <c r="F61" s="71">
        <v>0.28000000000000003</v>
      </c>
      <c r="G61" s="71">
        <v>0.08</v>
      </c>
      <c r="H61" s="71">
        <v>0.1</v>
      </c>
      <c r="I61" s="71">
        <v>0.06</v>
      </c>
      <c r="K61" s="71">
        <v>0.24</v>
      </c>
      <c r="L61" s="71">
        <v>0.4</v>
      </c>
      <c r="M61" s="71">
        <v>6.6666666666666693E-2</v>
      </c>
      <c r="N61" s="71">
        <v>9.3333333333333296E-2</v>
      </c>
      <c r="O61" s="71">
        <v>0.16</v>
      </c>
      <c r="P61" s="71">
        <v>0.04</v>
      </c>
      <c r="R61" s="71">
        <v>0.23404255319148901</v>
      </c>
      <c r="S61" s="71">
        <v>0.25531914893617003</v>
      </c>
      <c r="T61" s="71">
        <v>0.340425531914894</v>
      </c>
      <c r="U61" s="71">
        <v>8.5106382978723402E-2</v>
      </c>
      <c r="V61" s="71">
        <v>6.3829787234042604E-2</v>
      </c>
      <c r="W61" s="71">
        <v>2.1276595744680899E-2</v>
      </c>
      <c r="Y61" s="71">
        <v>0.31481481481481499</v>
      </c>
      <c r="Z61" s="71">
        <v>0.25925925925925902</v>
      </c>
      <c r="AA61" s="71">
        <v>0.148148148148148</v>
      </c>
      <c r="AB61" s="71">
        <v>7.4074074074074098E-2</v>
      </c>
      <c r="AC61" s="71">
        <v>9.2592592592592601E-2</v>
      </c>
      <c r="AD61" s="71">
        <v>5.5555555555555601E-2</v>
      </c>
      <c r="AE61" s="71">
        <v>5.5555555555555601E-2</v>
      </c>
      <c r="AG61" s="71">
        <v>0.29090909090909101</v>
      </c>
      <c r="AH61" s="71">
        <v>0.18181818181818199</v>
      </c>
      <c r="AI61" s="71">
        <v>0.36363636363636398</v>
      </c>
      <c r="AJ61" s="71">
        <v>7.2727272727272696E-2</v>
      </c>
      <c r="AK61" s="71">
        <v>9.0909090909090898E-2</v>
      </c>
      <c r="AL61" s="71">
        <v>0</v>
      </c>
      <c r="AM61" s="71">
        <v>0</v>
      </c>
    </row>
    <row r="62" spans="2:39" ht="15" customHeight="1">
      <c r="B62" s="423"/>
      <c r="C62" s="381" t="s">
        <v>175</v>
      </c>
      <c r="D62" s="68">
        <v>12</v>
      </c>
      <c r="E62" s="68">
        <v>6</v>
      </c>
      <c r="F62" s="68">
        <v>0</v>
      </c>
      <c r="G62" s="68">
        <v>0</v>
      </c>
      <c r="H62" s="68">
        <v>3</v>
      </c>
      <c r="I62" s="68">
        <v>0</v>
      </c>
      <c r="K62" s="68">
        <v>5</v>
      </c>
      <c r="L62" s="68">
        <v>5</v>
      </c>
      <c r="M62" s="68">
        <v>0</v>
      </c>
      <c r="N62" s="68">
        <v>1</v>
      </c>
      <c r="O62" s="68">
        <v>0</v>
      </c>
      <c r="P62" s="68">
        <v>0</v>
      </c>
      <c r="R62" s="68">
        <v>6</v>
      </c>
      <c r="S62" s="68">
        <v>5</v>
      </c>
      <c r="T62" s="68">
        <v>0</v>
      </c>
      <c r="U62" s="68">
        <v>1</v>
      </c>
      <c r="V62" s="68">
        <v>0</v>
      </c>
      <c r="W62" s="68">
        <v>0</v>
      </c>
      <c r="Y62" s="68">
        <v>3</v>
      </c>
      <c r="Z62" s="68">
        <v>7</v>
      </c>
      <c r="AA62" s="68">
        <v>7</v>
      </c>
      <c r="AB62" s="68">
        <v>4</v>
      </c>
      <c r="AC62" s="68">
        <v>0</v>
      </c>
      <c r="AD62" s="68">
        <v>0</v>
      </c>
      <c r="AE62" s="68">
        <v>0</v>
      </c>
      <c r="AG62" s="68">
        <v>7</v>
      </c>
      <c r="AH62" s="68">
        <v>6</v>
      </c>
      <c r="AI62" s="68">
        <v>1</v>
      </c>
      <c r="AJ62" s="68">
        <v>1</v>
      </c>
      <c r="AK62" s="68">
        <v>2</v>
      </c>
      <c r="AL62" s="68">
        <v>1</v>
      </c>
      <c r="AM62" s="68">
        <v>0</v>
      </c>
    </row>
    <row r="63" spans="2:39" ht="15" customHeight="1">
      <c r="B63" s="423"/>
      <c r="C63" s="395"/>
      <c r="D63" s="71">
        <v>0.57142857142857195</v>
      </c>
      <c r="E63" s="71">
        <v>0.28571428571428598</v>
      </c>
      <c r="F63" s="71">
        <v>0</v>
      </c>
      <c r="G63" s="71">
        <v>0</v>
      </c>
      <c r="H63" s="71">
        <v>0.14285714285714299</v>
      </c>
      <c r="I63" s="71">
        <v>0</v>
      </c>
      <c r="K63" s="71">
        <v>0.45454545454545497</v>
      </c>
      <c r="L63" s="71">
        <v>0.45454545454545497</v>
      </c>
      <c r="M63" s="71">
        <v>0</v>
      </c>
      <c r="N63" s="71">
        <v>9.0909090909090898E-2</v>
      </c>
      <c r="O63" s="71">
        <v>0</v>
      </c>
      <c r="P63" s="71">
        <v>0</v>
      </c>
      <c r="R63" s="71">
        <v>0.5</v>
      </c>
      <c r="S63" s="71">
        <v>0.41666666666666702</v>
      </c>
      <c r="T63" s="71">
        <v>0</v>
      </c>
      <c r="U63" s="71">
        <v>8.3333333333333301E-2</v>
      </c>
      <c r="V63" s="71">
        <v>0</v>
      </c>
      <c r="W63" s="71">
        <v>0</v>
      </c>
      <c r="Y63" s="71">
        <v>0.14285714285714299</v>
      </c>
      <c r="Z63" s="71">
        <v>0.33333333333333298</v>
      </c>
      <c r="AA63" s="71">
        <v>0.33333333333333298</v>
      </c>
      <c r="AB63" s="71">
        <v>0.19047619047618999</v>
      </c>
      <c r="AC63" s="71">
        <v>0</v>
      </c>
      <c r="AD63" s="71">
        <v>0</v>
      </c>
      <c r="AE63" s="71">
        <v>0</v>
      </c>
      <c r="AG63" s="71">
        <v>0.38888888888888901</v>
      </c>
      <c r="AH63" s="71">
        <v>0.33333333333333298</v>
      </c>
      <c r="AI63" s="71">
        <v>5.5555555555555601E-2</v>
      </c>
      <c r="AJ63" s="71">
        <v>5.5555555555555601E-2</v>
      </c>
      <c r="AK63" s="71">
        <v>0.11111111111111099</v>
      </c>
      <c r="AL63" s="71">
        <v>5.5555555555555601E-2</v>
      </c>
      <c r="AM63" s="71">
        <v>0</v>
      </c>
    </row>
    <row r="64" spans="2:39">
      <c r="B64" s="423"/>
      <c r="C64" s="381" t="s">
        <v>158</v>
      </c>
      <c r="D64" s="68">
        <v>0</v>
      </c>
      <c r="E64" s="68">
        <v>10</v>
      </c>
      <c r="F64" s="68">
        <v>3</v>
      </c>
      <c r="G64" s="68">
        <v>15</v>
      </c>
      <c r="H64" s="68">
        <v>141</v>
      </c>
      <c r="I64" s="68">
        <v>80</v>
      </c>
      <c r="K64" s="68">
        <v>4</v>
      </c>
      <c r="L64" s="68">
        <v>8</v>
      </c>
      <c r="M64" s="68">
        <v>8</v>
      </c>
      <c r="N64" s="68">
        <v>13</v>
      </c>
      <c r="O64" s="68">
        <v>124</v>
      </c>
      <c r="P64" s="68">
        <v>71</v>
      </c>
      <c r="R64" s="68">
        <v>4</v>
      </c>
      <c r="S64" s="68">
        <v>9</v>
      </c>
      <c r="T64" s="68">
        <v>15</v>
      </c>
      <c r="U64" s="68">
        <v>16</v>
      </c>
      <c r="V64" s="68">
        <v>114</v>
      </c>
      <c r="W64" s="68">
        <v>71</v>
      </c>
      <c r="Y64" s="68">
        <v>5</v>
      </c>
      <c r="Z64" s="68">
        <v>11</v>
      </c>
      <c r="AA64" s="68">
        <v>13</v>
      </c>
      <c r="AB64" s="68">
        <v>10</v>
      </c>
      <c r="AC64" s="68">
        <v>75</v>
      </c>
      <c r="AD64" s="68">
        <v>30</v>
      </c>
      <c r="AE64" s="68">
        <v>95</v>
      </c>
      <c r="AG64" s="68">
        <v>12</v>
      </c>
      <c r="AH64" s="68">
        <v>18</v>
      </c>
      <c r="AI64" s="68">
        <v>19</v>
      </c>
      <c r="AJ64" s="68">
        <v>13</v>
      </c>
      <c r="AK64" s="68">
        <v>73</v>
      </c>
      <c r="AL64" s="68">
        <v>30</v>
      </c>
      <c r="AM64" s="68">
        <v>105</v>
      </c>
    </row>
    <row r="65" spans="2:39">
      <c r="B65" s="423"/>
      <c r="C65" s="395"/>
      <c r="D65" s="71">
        <v>0</v>
      </c>
      <c r="E65" s="71">
        <v>4.0160642570281103E-2</v>
      </c>
      <c r="F65" s="71">
        <v>1.20481927710843E-2</v>
      </c>
      <c r="G65" s="71">
        <v>6.02409638554217E-2</v>
      </c>
      <c r="H65" s="71">
        <v>0.56626506024096401</v>
      </c>
      <c r="I65" s="71">
        <v>0.32128514056224899</v>
      </c>
      <c r="K65" s="71">
        <v>1.7543859649122799E-2</v>
      </c>
      <c r="L65" s="71">
        <v>3.5087719298245598E-2</v>
      </c>
      <c r="M65" s="71">
        <v>3.5087719298245598E-2</v>
      </c>
      <c r="N65" s="71">
        <v>5.7017543859649099E-2</v>
      </c>
      <c r="O65" s="71">
        <v>0.54385964912280704</v>
      </c>
      <c r="P65" s="71">
        <v>0.31140350877193002</v>
      </c>
      <c r="R65" s="71">
        <v>1.7467248908296901E-2</v>
      </c>
      <c r="S65" s="71">
        <v>3.9301310043668103E-2</v>
      </c>
      <c r="T65" s="71">
        <v>6.5502183406113496E-2</v>
      </c>
      <c r="U65" s="71">
        <v>6.9868995633187797E-2</v>
      </c>
      <c r="V65" s="71">
        <v>0.49781659388646299</v>
      </c>
      <c r="W65" s="71">
        <v>0.31004366812227102</v>
      </c>
      <c r="Y65" s="71">
        <v>2.0920502092050201E-2</v>
      </c>
      <c r="Z65" s="71">
        <v>4.6025104602510497E-2</v>
      </c>
      <c r="AA65" s="71">
        <v>5.4393305439330498E-2</v>
      </c>
      <c r="AB65" s="71">
        <v>4.1841004184100403E-2</v>
      </c>
      <c r="AC65" s="71">
        <v>0.31380753138075301</v>
      </c>
      <c r="AD65" s="71">
        <v>0.125523012552301</v>
      </c>
      <c r="AE65" s="71">
        <v>0.39748953974895401</v>
      </c>
      <c r="AG65" s="71">
        <v>4.4444444444444398E-2</v>
      </c>
      <c r="AH65" s="71">
        <v>6.6666666666666693E-2</v>
      </c>
      <c r="AI65" s="71">
        <v>7.0370370370370403E-2</v>
      </c>
      <c r="AJ65" s="71">
        <v>4.81481481481481E-2</v>
      </c>
      <c r="AK65" s="71">
        <v>0.27037037037036998</v>
      </c>
      <c r="AL65" s="71">
        <v>0.11111111111111099</v>
      </c>
      <c r="AM65" s="71">
        <v>0.38888888888888901</v>
      </c>
    </row>
    <row r="66" spans="2:39">
      <c r="B66" s="423"/>
      <c r="C66" s="381" t="s">
        <v>159</v>
      </c>
      <c r="D66" s="68">
        <v>69</v>
      </c>
      <c r="E66" s="68">
        <v>62</v>
      </c>
      <c r="F66" s="68">
        <v>31</v>
      </c>
      <c r="G66" s="68">
        <v>9</v>
      </c>
      <c r="H66" s="68">
        <v>7</v>
      </c>
      <c r="I66" s="68">
        <v>2</v>
      </c>
      <c r="K66" s="68">
        <v>58</v>
      </c>
      <c r="L66" s="68">
        <v>67</v>
      </c>
      <c r="M66" s="68">
        <v>28</v>
      </c>
      <c r="N66" s="68">
        <v>9</v>
      </c>
      <c r="O66" s="68">
        <v>5</v>
      </c>
      <c r="P66" s="68">
        <v>2</v>
      </c>
      <c r="R66" s="68">
        <v>69</v>
      </c>
      <c r="S66" s="68">
        <v>59</v>
      </c>
      <c r="T66" s="68">
        <v>27</v>
      </c>
      <c r="U66" s="68">
        <v>3</v>
      </c>
      <c r="V66" s="68">
        <v>6</v>
      </c>
      <c r="W66" s="68">
        <v>1</v>
      </c>
      <c r="Y66" s="68">
        <v>67</v>
      </c>
      <c r="Z66" s="68">
        <v>50</v>
      </c>
      <c r="AA66" s="68">
        <v>20</v>
      </c>
      <c r="AB66" s="68">
        <v>5</v>
      </c>
      <c r="AC66" s="68">
        <v>2</v>
      </c>
      <c r="AD66" s="68">
        <v>1</v>
      </c>
      <c r="AE66" s="68">
        <v>0</v>
      </c>
      <c r="AG66" s="68">
        <v>65</v>
      </c>
      <c r="AH66" s="68">
        <v>45</v>
      </c>
      <c r="AI66" s="68">
        <v>20</v>
      </c>
      <c r="AJ66" s="68">
        <v>7</v>
      </c>
      <c r="AK66" s="68">
        <v>2</v>
      </c>
      <c r="AL66" s="68">
        <v>2</v>
      </c>
      <c r="AM66" s="68">
        <v>1</v>
      </c>
    </row>
    <row r="67" spans="2:39">
      <c r="B67" s="423"/>
      <c r="C67" s="395"/>
      <c r="D67" s="71">
        <v>0.38333333333333303</v>
      </c>
      <c r="E67" s="71">
        <v>0.344444444444444</v>
      </c>
      <c r="F67" s="71">
        <v>0.172222222222222</v>
      </c>
      <c r="G67" s="71">
        <v>0.05</v>
      </c>
      <c r="H67" s="71">
        <v>3.8888888888888903E-2</v>
      </c>
      <c r="I67" s="71">
        <v>1.1111111111111099E-2</v>
      </c>
      <c r="K67" s="71">
        <v>0.34319526627218899</v>
      </c>
      <c r="L67" s="71">
        <v>0.39644970414201203</v>
      </c>
      <c r="M67" s="71">
        <v>0.165680473372781</v>
      </c>
      <c r="N67" s="71">
        <v>5.32544378698225E-2</v>
      </c>
      <c r="O67" s="71">
        <v>2.9585798816568001E-2</v>
      </c>
      <c r="P67" s="71">
        <v>1.18343195266272E-2</v>
      </c>
      <c r="R67" s="71">
        <v>0.41818181818181799</v>
      </c>
      <c r="S67" s="71">
        <v>0.35757575757575799</v>
      </c>
      <c r="T67" s="71">
        <v>0.163636363636364</v>
      </c>
      <c r="U67" s="71">
        <v>1.8181818181818198E-2</v>
      </c>
      <c r="V67" s="71">
        <v>3.6363636363636397E-2</v>
      </c>
      <c r="W67" s="72">
        <v>6.0606060606060597E-3</v>
      </c>
      <c r="Y67" s="71">
        <v>0.46206896551724103</v>
      </c>
      <c r="Z67" s="71">
        <v>0.34482758620689702</v>
      </c>
      <c r="AA67" s="71">
        <v>0.13793103448275901</v>
      </c>
      <c r="AB67" s="71">
        <v>3.4482758620689703E-2</v>
      </c>
      <c r="AC67" s="71">
        <v>1.37931034482759E-2</v>
      </c>
      <c r="AD67" s="72">
        <v>6.8965517241379301E-3</v>
      </c>
      <c r="AE67" s="71">
        <v>0</v>
      </c>
      <c r="AG67" s="71">
        <v>0.45774647887323899</v>
      </c>
      <c r="AH67" s="71">
        <v>0.31690140845070403</v>
      </c>
      <c r="AI67" s="71">
        <v>0.140845070422535</v>
      </c>
      <c r="AJ67" s="71">
        <v>4.92957746478873E-2</v>
      </c>
      <c r="AK67" s="71">
        <v>1.4084507042253501E-2</v>
      </c>
      <c r="AL67" s="71">
        <v>1.4084507042253501E-2</v>
      </c>
      <c r="AM67" s="72">
        <v>7.0422535211267599E-3</v>
      </c>
    </row>
    <row r="68" spans="2:39">
      <c r="B68" s="423"/>
      <c r="C68" s="381" t="s">
        <v>160</v>
      </c>
      <c r="D68" s="68">
        <v>5</v>
      </c>
      <c r="E68" s="68">
        <v>8</v>
      </c>
      <c r="F68" s="68">
        <v>6</v>
      </c>
      <c r="G68" s="68">
        <v>4</v>
      </c>
      <c r="H68" s="68">
        <v>10</v>
      </c>
      <c r="I68" s="68">
        <v>3</v>
      </c>
      <c r="K68" s="68">
        <v>8</v>
      </c>
      <c r="L68" s="68">
        <v>9</v>
      </c>
      <c r="M68" s="68">
        <v>4</v>
      </c>
      <c r="N68" s="68">
        <v>3</v>
      </c>
      <c r="O68" s="68">
        <v>11</v>
      </c>
      <c r="P68" s="68">
        <v>0</v>
      </c>
      <c r="R68" s="68">
        <v>5</v>
      </c>
      <c r="S68" s="68">
        <v>5</v>
      </c>
      <c r="T68" s="68">
        <v>3</v>
      </c>
      <c r="U68" s="68">
        <v>4</v>
      </c>
      <c r="V68" s="68">
        <v>4</v>
      </c>
      <c r="W68" s="68">
        <v>2</v>
      </c>
      <c r="Y68" s="68">
        <v>7</v>
      </c>
      <c r="Z68" s="68">
        <v>10</v>
      </c>
      <c r="AA68" s="68">
        <v>8</v>
      </c>
      <c r="AB68" s="68">
        <v>3</v>
      </c>
      <c r="AC68" s="68">
        <v>3</v>
      </c>
      <c r="AD68" s="68">
        <v>0</v>
      </c>
      <c r="AE68" s="68">
        <v>4</v>
      </c>
      <c r="AG68" s="68">
        <v>9</v>
      </c>
      <c r="AH68" s="68">
        <v>12</v>
      </c>
      <c r="AI68" s="68">
        <v>9</v>
      </c>
      <c r="AJ68" s="68">
        <v>2</v>
      </c>
      <c r="AK68" s="68">
        <v>2</v>
      </c>
      <c r="AL68" s="68">
        <v>0</v>
      </c>
      <c r="AM68" s="68">
        <v>1</v>
      </c>
    </row>
    <row r="69" spans="2:39">
      <c r="B69" s="423"/>
      <c r="C69" s="395"/>
      <c r="D69" s="71">
        <v>0.13888888888888901</v>
      </c>
      <c r="E69" s="71">
        <v>0.22222222222222199</v>
      </c>
      <c r="F69" s="71">
        <v>0.16666666666666699</v>
      </c>
      <c r="G69" s="71">
        <v>0.11111111111111099</v>
      </c>
      <c r="H69" s="71">
        <v>0.27777777777777801</v>
      </c>
      <c r="I69" s="71">
        <v>8.3333333333333301E-2</v>
      </c>
      <c r="K69" s="71">
        <v>0.22857142857142901</v>
      </c>
      <c r="L69" s="71">
        <v>0.25714285714285701</v>
      </c>
      <c r="M69" s="71">
        <v>0.114285714285714</v>
      </c>
      <c r="N69" s="71">
        <v>8.5714285714285701E-2</v>
      </c>
      <c r="O69" s="71">
        <v>0.314285714285714</v>
      </c>
      <c r="P69" s="71">
        <v>0</v>
      </c>
      <c r="R69" s="71">
        <v>0.217391304347826</v>
      </c>
      <c r="S69" s="71">
        <v>0.217391304347826</v>
      </c>
      <c r="T69" s="71">
        <v>0.13043478260869601</v>
      </c>
      <c r="U69" s="71">
        <v>0.173913043478261</v>
      </c>
      <c r="V69" s="71">
        <v>0.173913043478261</v>
      </c>
      <c r="W69" s="71">
        <v>8.6956521739130405E-2</v>
      </c>
      <c r="Y69" s="71">
        <v>0.2</v>
      </c>
      <c r="Z69" s="71">
        <v>0.28571428571428598</v>
      </c>
      <c r="AA69" s="71">
        <v>0.22857142857142901</v>
      </c>
      <c r="AB69" s="71">
        <v>8.5714285714285701E-2</v>
      </c>
      <c r="AC69" s="71">
        <v>8.5714285714285701E-2</v>
      </c>
      <c r="AD69" s="71">
        <v>0</v>
      </c>
      <c r="AE69" s="71">
        <v>0.114285714285714</v>
      </c>
      <c r="AG69" s="71">
        <v>0.25714285714285701</v>
      </c>
      <c r="AH69" s="71">
        <v>0.34285714285714303</v>
      </c>
      <c r="AI69" s="71">
        <v>0.25714285714285701</v>
      </c>
      <c r="AJ69" s="71">
        <v>5.7142857142857099E-2</v>
      </c>
      <c r="AK69" s="71">
        <v>5.7142857142857099E-2</v>
      </c>
      <c r="AL69" s="71">
        <v>0</v>
      </c>
      <c r="AM69" s="71">
        <v>2.8571428571428598E-2</v>
      </c>
    </row>
    <row r="70" spans="2:39">
      <c r="B70" s="423"/>
      <c r="C70" s="381" t="s">
        <v>83</v>
      </c>
      <c r="D70" s="68">
        <v>7</v>
      </c>
      <c r="E70" s="68">
        <v>5</v>
      </c>
      <c r="F70" s="68">
        <v>6</v>
      </c>
      <c r="G70" s="68">
        <v>13</v>
      </c>
      <c r="H70" s="68">
        <v>42</v>
      </c>
      <c r="I70" s="68">
        <v>18</v>
      </c>
      <c r="K70" s="68">
        <v>11</v>
      </c>
      <c r="L70" s="68">
        <v>10</v>
      </c>
      <c r="M70" s="68">
        <v>7</v>
      </c>
      <c r="N70" s="68">
        <v>5</v>
      </c>
      <c r="O70" s="68">
        <v>38</v>
      </c>
      <c r="P70" s="68">
        <v>15</v>
      </c>
      <c r="R70" s="68">
        <v>17</v>
      </c>
      <c r="S70" s="68">
        <v>17</v>
      </c>
      <c r="T70" s="68">
        <v>15</v>
      </c>
      <c r="U70" s="68">
        <v>5</v>
      </c>
      <c r="V70" s="68">
        <v>29</v>
      </c>
      <c r="W70" s="68">
        <v>11</v>
      </c>
      <c r="Y70" s="68">
        <v>11</v>
      </c>
      <c r="Z70" s="68">
        <v>18</v>
      </c>
      <c r="AA70" s="68">
        <v>9</v>
      </c>
      <c r="AB70" s="68">
        <v>7</v>
      </c>
      <c r="AC70" s="68">
        <v>15</v>
      </c>
      <c r="AD70" s="68">
        <v>12</v>
      </c>
      <c r="AE70" s="68">
        <v>7</v>
      </c>
      <c r="AG70" s="68">
        <v>10</v>
      </c>
      <c r="AH70" s="68">
        <v>10</v>
      </c>
      <c r="AI70" s="68">
        <v>8</v>
      </c>
      <c r="AJ70" s="68">
        <v>11</v>
      </c>
      <c r="AK70" s="68">
        <v>15</v>
      </c>
      <c r="AL70" s="68">
        <v>6</v>
      </c>
      <c r="AM70" s="68">
        <v>10</v>
      </c>
    </row>
    <row r="71" spans="2:39">
      <c r="B71" s="423"/>
      <c r="C71" s="395"/>
      <c r="D71" s="71">
        <v>7.69230769230769E-2</v>
      </c>
      <c r="E71" s="71">
        <v>5.4945054945054903E-2</v>
      </c>
      <c r="F71" s="71">
        <v>6.5934065934065894E-2</v>
      </c>
      <c r="G71" s="71">
        <v>0.14285714285714299</v>
      </c>
      <c r="H71" s="71">
        <v>0.46153846153846201</v>
      </c>
      <c r="I71" s="71">
        <v>0.19780219780219799</v>
      </c>
      <c r="K71" s="71">
        <v>0.127906976744186</v>
      </c>
      <c r="L71" s="71">
        <v>0.116279069767442</v>
      </c>
      <c r="M71" s="71">
        <v>8.1395348837209294E-2</v>
      </c>
      <c r="N71" s="71">
        <v>5.8139534883720902E-2</v>
      </c>
      <c r="O71" s="71">
        <v>0.44186046511627902</v>
      </c>
      <c r="P71" s="71">
        <v>0.17441860465116299</v>
      </c>
      <c r="R71" s="71">
        <v>0.180851063829787</v>
      </c>
      <c r="S71" s="71">
        <v>0.180851063829787</v>
      </c>
      <c r="T71" s="71">
        <v>0.159574468085106</v>
      </c>
      <c r="U71" s="71">
        <v>5.31914893617021E-2</v>
      </c>
      <c r="V71" s="71">
        <v>0.30851063829787201</v>
      </c>
      <c r="W71" s="71">
        <v>0.117021276595745</v>
      </c>
      <c r="Y71" s="71">
        <v>0.139240506329114</v>
      </c>
      <c r="Z71" s="71">
        <v>0.227848101265823</v>
      </c>
      <c r="AA71" s="71">
        <v>0.113924050632911</v>
      </c>
      <c r="AB71" s="71">
        <v>8.8607594936708903E-2</v>
      </c>
      <c r="AC71" s="71">
        <v>0.189873417721519</v>
      </c>
      <c r="AD71" s="71">
        <v>0.151898734177215</v>
      </c>
      <c r="AE71" s="71">
        <v>8.8607594936708903E-2</v>
      </c>
      <c r="AG71" s="71">
        <v>0.14285714285714299</v>
      </c>
      <c r="AH71" s="71">
        <v>0.14285714285714299</v>
      </c>
      <c r="AI71" s="71">
        <v>0.114285714285714</v>
      </c>
      <c r="AJ71" s="71">
        <v>0.157142857142857</v>
      </c>
      <c r="AK71" s="71">
        <v>0.214285714285714</v>
      </c>
      <c r="AL71" s="71">
        <v>8.5714285714285701E-2</v>
      </c>
      <c r="AM71" s="71">
        <v>0.14285714285714299</v>
      </c>
    </row>
    <row r="72" spans="2:39">
      <c r="C72" s="59"/>
      <c r="D72" s="65"/>
      <c r="K72" s="65"/>
      <c r="R72" s="65"/>
      <c r="Y72" s="65"/>
      <c r="AG72" s="65"/>
    </row>
    <row r="73" spans="2:39">
      <c r="B73" s="423" t="s">
        <v>101</v>
      </c>
      <c r="C73" s="391" t="s">
        <v>161</v>
      </c>
      <c r="D73" s="68">
        <v>45</v>
      </c>
      <c r="E73" s="68">
        <v>36</v>
      </c>
      <c r="F73" s="68">
        <v>19</v>
      </c>
      <c r="G73" s="68">
        <v>8</v>
      </c>
      <c r="H73" s="68">
        <v>22</v>
      </c>
      <c r="I73" s="68">
        <v>8</v>
      </c>
      <c r="K73" s="68">
        <v>43</v>
      </c>
      <c r="L73" s="68">
        <v>34</v>
      </c>
      <c r="M73" s="68">
        <v>11</v>
      </c>
      <c r="N73" s="68">
        <v>6</v>
      </c>
      <c r="O73" s="68">
        <v>19</v>
      </c>
      <c r="P73" s="68">
        <v>3</v>
      </c>
      <c r="R73" s="68">
        <v>45</v>
      </c>
      <c r="S73" s="68">
        <v>31</v>
      </c>
      <c r="T73" s="68">
        <v>22</v>
      </c>
      <c r="U73" s="68">
        <v>3</v>
      </c>
      <c r="V73" s="68">
        <v>7</v>
      </c>
      <c r="W73" s="68">
        <v>3</v>
      </c>
      <c r="Y73" s="68">
        <v>45</v>
      </c>
      <c r="Z73" s="68">
        <v>38</v>
      </c>
      <c r="AA73" s="68">
        <v>18</v>
      </c>
      <c r="AB73" s="68">
        <v>9</v>
      </c>
      <c r="AC73" s="68">
        <v>6</v>
      </c>
      <c r="AD73" s="68">
        <v>6</v>
      </c>
      <c r="AE73" s="68">
        <v>2</v>
      </c>
      <c r="AG73" s="68">
        <v>47</v>
      </c>
      <c r="AH73" s="68">
        <v>39</v>
      </c>
      <c r="AI73" s="68">
        <v>13</v>
      </c>
      <c r="AJ73" s="68">
        <v>6</v>
      </c>
      <c r="AK73" s="68">
        <v>6</v>
      </c>
      <c r="AL73" s="68">
        <v>5</v>
      </c>
      <c r="AM73" s="68">
        <v>2</v>
      </c>
    </row>
    <row r="74" spans="2:39">
      <c r="B74" s="423"/>
      <c r="C74" s="390"/>
      <c r="D74" s="71">
        <v>0.32608695652173902</v>
      </c>
      <c r="E74" s="71">
        <v>0.26086956521739102</v>
      </c>
      <c r="F74" s="71">
        <v>0.13768115942028999</v>
      </c>
      <c r="G74" s="71">
        <v>5.7971014492753603E-2</v>
      </c>
      <c r="H74" s="71">
        <v>0.15942028985507201</v>
      </c>
      <c r="I74" s="71">
        <v>5.7971014492753603E-2</v>
      </c>
      <c r="K74" s="71">
        <v>0.37068965517241398</v>
      </c>
      <c r="L74" s="71">
        <v>0.29310344827586199</v>
      </c>
      <c r="M74" s="71">
        <v>9.4827586206896505E-2</v>
      </c>
      <c r="N74" s="71">
        <v>5.1724137931034503E-2</v>
      </c>
      <c r="O74" s="71">
        <v>0.163793103448276</v>
      </c>
      <c r="P74" s="71">
        <v>2.5862068965517199E-2</v>
      </c>
      <c r="R74" s="71">
        <v>0.40540540540540498</v>
      </c>
      <c r="S74" s="71">
        <v>0.27927927927927898</v>
      </c>
      <c r="T74" s="71">
        <v>0.19819819819819801</v>
      </c>
      <c r="U74" s="71">
        <v>2.7027027027027001E-2</v>
      </c>
      <c r="V74" s="71">
        <v>6.3063063063063099E-2</v>
      </c>
      <c r="W74" s="71">
        <v>2.7027027027027001E-2</v>
      </c>
      <c r="Y74" s="71">
        <v>0.36290322580645201</v>
      </c>
      <c r="Z74" s="71">
        <v>0.30645161290322598</v>
      </c>
      <c r="AA74" s="71">
        <v>0.14516129032258099</v>
      </c>
      <c r="AB74" s="71">
        <v>7.25806451612903E-2</v>
      </c>
      <c r="AC74" s="71">
        <v>4.8387096774193498E-2</v>
      </c>
      <c r="AD74" s="71">
        <v>4.8387096774193498E-2</v>
      </c>
      <c r="AE74" s="71">
        <v>1.6129032258064498E-2</v>
      </c>
      <c r="AG74" s="71">
        <v>0.39830508474576298</v>
      </c>
      <c r="AH74" s="71">
        <v>0.33050847457627103</v>
      </c>
      <c r="AI74" s="71">
        <v>0.110169491525424</v>
      </c>
      <c r="AJ74" s="71">
        <v>5.0847457627118599E-2</v>
      </c>
      <c r="AK74" s="71">
        <v>5.0847457627118599E-2</v>
      </c>
      <c r="AL74" s="71">
        <v>4.2372881355932202E-2</v>
      </c>
      <c r="AM74" s="71">
        <v>1.6949152542372899E-2</v>
      </c>
    </row>
    <row r="75" spans="2:39">
      <c r="B75" s="423"/>
      <c r="C75" s="392" t="s">
        <v>162</v>
      </c>
      <c r="D75" s="68">
        <v>26</v>
      </c>
      <c r="E75" s="68">
        <v>29</v>
      </c>
      <c r="F75" s="68">
        <v>13</v>
      </c>
      <c r="G75" s="68">
        <v>7</v>
      </c>
      <c r="H75" s="68">
        <v>23</v>
      </c>
      <c r="I75" s="68">
        <v>8</v>
      </c>
      <c r="K75" s="68">
        <v>28</v>
      </c>
      <c r="L75" s="68">
        <v>15</v>
      </c>
      <c r="M75" s="68">
        <v>10</v>
      </c>
      <c r="N75" s="68">
        <v>4</v>
      </c>
      <c r="O75" s="68">
        <v>12</v>
      </c>
      <c r="P75" s="68">
        <v>3</v>
      </c>
      <c r="R75" s="68">
        <v>18</v>
      </c>
      <c r="S75" s="68">
        <v>30</v>
      </c>
      <c r="T75" s="68">
        <v>16</v>
      </c>
      <c r="U75" s="68">
        <v>4</v>
      </c>
      <c r="V75" s="68">
        <v>9</v>
      </c>
      <c r="W75" s="68">
        <v>3</v>
      </c>
      <c r="Y75" s="68">
        <v>28</v>
      </c>
      <c r="Z75" s="68">
        <v>25</v>
      </c>
      <c r="AA75" s="68">
        <v>9</v>
      </c>
      <c r="AB75" s="68">
        <v>8</v>
      </c>
      <c r="AC75" s="68">
        <v>11</v>
      </c>
      <c r="AD75" s="68">
        <v>2</v>
      </c>
      <c r="AE75" s="68">
        <v>10</v>
      </c>
      <c r="AG75" s="68">
        <v>21</v>
      </c>
      <c r="AH75" s="68">
        <v>27</v>
      </c>
      <c r="AI75" s="68">
        <v>20</v>
      </c>
      <c r="AJ75" s="68">
        <v>4</v>
      </c>
      <c r="AK75" s="68">
        <v>4</v>
      </c>
      <c r="AL75" s="68">
        <v>3</v>
      </c>
      <c r="AM75" s="68">
        <v>2</v>
      </c>
    </row>
    <row r="76" spans="2:39">
      <c r="B76" s="423"/>
      <c r="C76" s="390"/>
      <c r="D76" s="71">
        <v>0.245283018867925</v>
      </c>
      <c r="E76" s="71">
        <v>0.27358490566037702</v>
      </c>
      <c r="F76" s="71">
        <v>0.122641509433962</v>
      </c>
      <c r="G76" s="71">
        <v>6.6037735849056603E-2</v>
      </c>
      <c r="H76" s="71">
        <v>0.21698113207547201</v>
      </c>
      <c r="I76" s="71">
        <v>7.5471698113207503E-2</v>
      </c>
      <c r="K76" s="71">
        <v>0.38888888888888901</v>
      </c>
      <c r="L76" s="71">
        <v>0.20833333333333301</v>
      </c>
      <c r="M76" s="71">
        <v>0.13888888888888901</v>
      </c>
      <c r="N76" s="71">
        <v>5.5555555555555601E-2</v>
      </c>
      <c r="O76" s="71">
        <v>0.16666666666666699</v>
      </c>
      <c r="P76" s="71">
        <v>4.1666666666666699E-2</v>
      </c>
      <c r="R76" s="71">
        <v>0.22500000000000001</v>
      </c>
      <c r="S76" s="71">
        <v>0.375</v>
      </c>
      <c r="T76" s="71">
        <v>0.2</v>
      </c>
      <c r="U76" s="71">
        <v>0.05</v>
      </c>
      <c r="V76" s="71">
        <v>0.1125</v>
      </c>
      <c r="W76" s="71">
        <v>3.7499999999999999E-2</v>
      </c>
      <c r="Y76" s="71">
        <v>0.30107526881720398</v>
      </c>
      <c r="Z76" s="71">
        <v>0.26881720430107497</v>
      </c>
      <c r="AA76" s="71">
        <v>9.6774193548387094E-2</v>
      </c>
      <c r="AB76" s="71">
        <v>8.6021505376344107E-2</v>
      </c>
      <c r="AC76" s="71">
        <v>0.118279569892473</v>
      </c>
      <c r="AD76" s="71">
        <v>2.1505376344085999E-2</v>
      </c>
      <c r="AE76" s="71">
        <v>0.10752688172043</v>
      </c>
      <c r="AG76" s="71">
        <v>0.25925925925925902</v>
      </c>
      <c r="AH76" s="71">
        <v>0.33333333333333298</v>
      </c>
      <c r="AI76" s="71">
        <v>0.24691358024691401</v>
      </c>
      <c r="AJ76" s="71">
        <v>4.9382716049382699E-2</v>
      </c>
      <c r="AK76" s="71">
        <v>4.9382716049382699E-2</v>
      </c>
      <c r="AL76" s="71">
        <v>3.7037037037037E-2</v>
      </c>
      <c r="AM76" s="71">
        <v>2.4691358024691398E-2</v>
      </c>
    </row>
    <row r="77" spans="2:39">
      <c r="B77" s="423"/>
      <c r="C77" s="392" t="s">
        <v>163</v>
      </c>
      <c r="D77" s="68">
        <v>2</v>
      </c>
      <c r="E77" s="68">
        <v>3</v>
      </c>
      <c r="F77" s="68">
        <v>6</v>
      </c>
      <c r="G77" s="68">
        <v>4</v>
      </c>
      <c r="H77" s="68">
        <v>22</v>
      </c>
      <c r="I77" s="68">
        <v>7</v>
      </c>
      <c r="K77" s="68">
        <v>2</v>
      </c>
      <c r="L77" s="68">
        <v>3</v>
      </c>
      <c r="M77" s="68">
        <v>2</v>
      </c>
      <c r="N77" s="68">
        <v>8</v>
      </c>
      <c r="O77" s="68">
        <v>10</v>
      </c>
      <c r="P77" s="68">
        <v>2</v>
      </c>
      <c r="R77" s="68">
        <v>3</v>
      </c>
      <c r="S77" s="68">
        <v>8</v>
      </c>
      <c r="T77" s="68">
        <v>3</v>
      </c>
      <c r="U77" s="68">
        <v>6</v>
      </c>
      <c r="V77" s="68">
        <v>6</v>
      </c>
      <c r="W77" s="68">
        <v>8</v>
      </c>
      <c r="Y77" s="68">
        <v>3</v>
      </c>
      <c r="Z77" s="68">
        <v>4</v>
      </c>
      <c r="AA77" s="68">
        <v>3</v>
      </c>
      <c r="AB77" s="68">
        <v>5</v>
      </c>
      <c r="AC77" s="68">
        <v>5</v>
      </c>
      <c r="AD77" s="68">
        <v>5</v>
      </c>
      <c r="AE77" s="68">
        <v>5</v>
      </c>
      <c r="AG77" s="68">
        <v>3</v>
      </c>
      <c r="AH77" s="68">
        <v>4</v>
      </c>
      <c r="AI77" s="68">
        <v>1</v>
      </c>
      <c r="AJ77" s="68">
        <v>1</v>
      </c>
      <c r="AK77" s="68">
        <v>2</v>
      </c>
      <c r="AL77" s="68">
        <v>0</v>
      </c>
      <c r="AM77" s="68">
        <v>2</v>
      </c>
    </row>
    <row r="78" spans="2:39">
      <c r="B78" s="423"/>
      <c r="C78" s="390"/>
      <c r="D78" s="71">
        <v>4.5454545454545497E-2</v>
      </c>
      <c r="E78" s="71">
        <v>6.8181818181818205E-2</v>
      </c>
      <c r="F78" s="71">
        <v>0.13636363636363599</v>
      </c>
      <c r="G78" s="71">
        <v>9.0909090909090898E-2</v>
      </c>
      <c r="H78" s="71">
        <v>0.5</v>
      </c>
      <c r="I78" s="71">
        <v>0.15909090909090901</v>
      </c>
      <c r="K78" s="71">
        <v>7.4074074074074098E-2</v>
      </c>
      <c r="L78" s="71">
        <v>0.11111111111111099</v>
      </c>
      <c r="M78" s="71">
        <v>7.4074074074074098E-2</v>
      </c>
      <c r="N78" s="71">
        <v>0.296296296296296</v>
      </c>
      <c r="O78" s="71">
        <v>0.37037037037037002</v>
      </c>
      <c r="P78" s="71">
        <v>7.4074074074074098E-2</v>
      </c>
      <c r="R78" s="71">
        <v>8.8235294117647106E-2</v>
      </c>
      <c r="S78" s="71">
        <v>0.23529411764705899</v>
      </c>
      <c r="T78" s="71">
        <v>8.8235294117647106E-2</v>
      </c>
      <c r="U78" s="71">
        <v>0.17647058823529399</v>
      </c>
      <c r="V78" s="71">
        <v>0.17647058823529399</v>
      </c>
      <c r="W78" s="71">
        <v>0.23529411764705899</v>
      </c>
      <c r="Y78" s="71">
        <v>0.1</v>
      </c>
      <c r="Z78" s="71">
        <v>0.133333333333333</v>
      </c>
      <c r="AA78" s="71">
        <v>0.1</v>
      </c>
      <c r="AB78" s="71">
        <v>0.16666666666666699</v>
      </c>
      <c r="AC78" s="71">
        <v>0.16666666666666699</v>
      </c>
      <c r="AD78" s="71">
        <v>0.16666666666666699</v>
      </c>
      <c r="AE78" s="71">
        <v>0.16666666666666699</v>
      </c>
      <c r="AG78" s="71">
        <v>0.230769230769231</v>
      </c>
      <c r="AH78" s="71">
        <v>0.30769230769230799</v>
      </c>
      <c r="AI78" s="71">
        <v>7.69230769230769E-2</v>
      </c>
      <c r="AJ78" s="71">
        <v>7.69230769230769E-2</v>
      </c>
      <c r="AK78" s="71">
        <v>0.15384615384615399</v>
      </c>
      <c r="AL78" s="71">
        <v>0</v>
      </c>
      <c r="AM78" s="71">
        <v>0.15384615384615399</v>
      </c>
    </row>
    <row r="79" spans="2:39">
      <c r="B79" s="423"/>
      <c r="C79" s="392" t="s">
        <v>164</v>
      </c>
      <c r="D79" s="68">
        <v>95</v>
      </c>
      <c r="E79" s="68">
        <v>76</v>
      </c>
      <c r="F79" s="68">
        <v>71</v>
      </c>
      <c r="G79" s="68">
        <v>24</v>
      </c>
      <c r="H79" s="68">
        <v>92</v>
      </c>
      <c r="I79" s="68">
        <v>25</v>
      </c>
      <c r="K79" s="68">
        <v>86</v>
      </c>
      <c r="L79" s="68">
        <v>101</v>
      </c>
      <c r="M79" s="68">
        <v>52</v>
      </c>
      <c r="N79" s="68">
        <v>37</v>
      </c>
      <c r="O79" s="68">
        <v>95</v>
      </c>
      <c r="P79" s="68">
        <v>14</v>
      </c>
      <c r="R79" s="68">
        <v>103</v>
      </c>
      <c r="S79" s="68">
        <v>87</v>
      </c>
      <c r="T79" s="68">
        <v>83</v>
      </c>
      <c r="U79" s="68">
        <v>46</v>
      </c>
      <c r="V79" s="68">
        <v>63</v>
      </c>
      <c r="W79" s="68">
        <v>17</v>
      </c>
      <c r="Y79" s="68">
        <v>86</v>
      </c>
      <c r="Z79" s="68">
        <v>96</v>
      </c>
      <c r="AA79" s="68">
        <v>90</v>
      </c>
      <c r="AB79" s="68">
        <v>45</v>
      </c>
      <c r="AC79" s="68">
        <v>41</v>
      </c>
      <c r="AD79" s="68">
        <v>11</v>
      </c>
      <c r="AE79" s="68">
        <v>22</v>
      </c>
      <c r="AG79" s="68">
        <v>101</v>
      </c>
      <c r="AH79" s="68">
        <v>92</v>
      </c>
      <c r="AI79" s="68">
        <v>75</v>
      </c>
      <c r="AJ79" s="68">
        <v>27</v>
      </c>
      <c r="AK79" s="68">
        <v>29</v>
      </c>
      <c r="AL79" s="68">
        <v>6</v>
      </c>
      <c r="AM79" s="68">
        <v>17</v>
      </c>
    </row>
    <row r="80" spans="2:39">
      <c r="B80" s="423"/>
      <c r="C80" s="390"/>
      <c r="D80" s="71">
        <v>0.24804177545691899</v>
      </c>
      <c r="E80" s="71">
        <v>0.19843342036553499</v>
      </c>
      <c r="F80" s="71">
        <v>0.18537859007832899</v>
      </c>
      <c r="G80" s="71">
        <v>6.26631853785901E-2</v>
      </c>
      <c r="H80" s="71">
        <v>0.240208877284595</v>
      </c>
      <c r="I80" s="71">
        <v>6.5274151436031297E-2</v>
      </c>
      <c r="K80" s="71">
        <v>0.22337662337662301</v>
      </c>
      <c r="L80" s="71">
        <v>0.26233766233766198</v>
      </c>
      <c r="M80" s="71">
        <v>0.135064935064935</v>
      </c>
      <c r="N80" s="71">
        <v>9.6103896103896094E-2</v>
      </c>
      <c r="O80" s="71">
        <v>0.246753246753247</v>
      </c>
      <c r="P80" s="71">
        <v>3.6363636363636397E-2</v>
      </c>
      <c r="R80" s="71">
        <v>0.25814536340852101</v>
      </c>
      <c r="S80" s="71">
        <v>0.21804511278195499</v>
      </c>
      <c r="T80" s="71">
        <v>0.20802005012531299</v>
      </c>
      <c r="U80" s="71">
        <v>0.115288220551378</v>
      </c>
      <c r="V80" s="71">
        <v>0.157894736842105</v>
      </c>
      <c r="W80" s="71">
        <v>4.2606516290726801E-2</v>
      </c>
      <c r="Y80" s="71">
        <v>0.21994884910485901</v>
      </c>
      <c r="Z80" s="71">
        <v>0.24552429667519199</v>
      </c>
      <c r="AA80" s="71">
        <v>0.23017902813299199</v>
      </c>
      <c r="AB80" s="71">
        <v>0.11508951406649599</v>
      </c>
      <c r="AC80" s="71">
        <v>0.10485933503836301</v>
      </c>
      <c r="AD80" s="71">
        <v>2.81329923273657E-2</v>
      </c>
      <c r="AE80" s="71">
        <v>5.6265984654731503E-2</v>
      </c>
      <c r="AG80" s="71">
        <v>0.291066282420749</v>
      </c>
      <c r="AH80" s="71">
        <v>0.26512968299711798</v>
      </c>
      <c r="AI80" s="71">
        <v>0.21613832853025899</v>
      </c>
      <c r="AJ80" s="71">
        <v>7.7809798270893404E-2</v>
      </c>
      <c r="AK80" s="71">
        <v>8.3573487031700297E-2</v>
      </c>
      <c r="AL80" s="71">
        <v>1.7291066282420699E-2</v>
      </c>
      <c r="AM80" s="71">
        <v>4.8991354466858802E-2</v>
      </c>
    </row>
    <row r="81" spans="2:39">
      <c r="C81" s="59"/>
      <c r="D81" s="65"/>
      <c r="K81" s="65"/>
      <c r="R81" s="65"/>
      <c r="Y81" s="65"/>
      <c r="AG81" s="65"/>
    </row>
    <row r="82" spans="2:39">
      <c r="B82" s="423" t="s">
        <v>148</v>
      </c>
      <c r="C82" s="403" t="s">
        <v>165</v>
      </c>
      <c r="D82" s="68">
        <v>23</v>
      </c>
      <c r="E82" s="68">
        <v>10</v>
      </c>
      <c r="F82" s="68">
        <v>11</v>
      </c>
      <c r="G82" s="68">
        <v>2</v>
      </c>
      <c r="H82" s="68">
        <v>4</v>
      </c>
      <c r="I82" s="68">
        <v>2</v>
      </c>
      <c r="K82" s="68">
        <v>18</v>
      </c>
      <c r="L82" s="68">
        <v>14</v>
      </c>
      <c r="M82" s="68">
        <v>4</v>
      </c>
      <c r="N82" s="68">
        <v>5</v>
      </c>
      <c r="O82" s="68">
        <v>5</v>
      </c>
      <c r="P82" s="68">
        <v>1</v>
      </c>
      <c r="R82" s="68">
        <v>25</v>
      </c>
      <c r="S82" s="68">
        <v>8</v>
      </c>
      <c r="T82" s="68">
        <v>6</v>
      </c>
      <c r="U82" s="68">
        <v>1</v>
      </c>
      <c r="V82" s="68">
        <v>2</v>
      </c>
      <c r="W82" s="68">
        <v>2</v>
      </c>
      <c r="Y82" s="68">
        <v>15</v>
      </c>
      <c r="Z82" s="68">
        <v>11</v>
      </c>
      <c r="AA82" s="68">
        <v>10</v>
      </c>
      <c r="AB82" s="68">
        <v>3</v>
      </c>
      <c r="AC82" s="68">
        <v>2</v>
      </c>
      <c r="AD82" s="68">
        <v>1</v>
      </c>
      <c r="AE82" s="68">
        <v>1</v>
      </c>
      <c r="AG82" s="68">
        <v>23</v>
      </c>
      <c r="AH82" s="68">
        <v>12</v>
      </c>
      <c r="AI82" s="68">
        <v>7</v>
      </c>
      <c r="AJ82" s="68">
        <v>1</v>
      </c>
      <c r="AK82" s="68">
        <v>1</v>
      </c>
      <c r="AL82" s="68">
        <v>0</v>
      </c>
      <c r="AM82" s="68">
        <v>0</v>
      </c>
    </row>
    <row r="83" spans="2:39">
      <c r="B83" s="423"/>
      <c r="C83" s="402"/>
      <c r="D83" s="71">
        <v>0.44230769230769201</v>
      </c>
      <c r="E83" s="71">
        <v>0.19230769230769201</v>
      </c>
      <c r="F83" s="71">
        <v>0.21153846153846201</v>
      </c>
      <c r="G83" s="71">
        <v>3.8461538461538498E-2</v>
      </c>
      <c r="H83" s="71">
        <v>7.69230769230769E-2</v>
      </c>
      <c r="I83" s="71">
        <v>3.8461538461538498E-2</v>
      </c>
      <c r="K83" s="71">
        <v>0.38297872340425498</v>
      </c>
      <c r="L83" s="71">
        <v>0.29787234042553201</v>
      </c>
      <c r="M83" s="71">
        <v>8.5106382978723402E-2</v>
      </c>
      <c r="N83" s="71">
        <v>0.10638297872340401</v>
      </c>
      <c r="O83" s="71">
        <v>0.10638297872340401</v>
      </c>
      <c r="P83" s="71">
        <v>2.1276595744680899E-2</v>
      </c>
      <c r="R83" s="71">
        <v>0.56818181818181801</v>
      </c>
      <c r="S83" s="71">
        <v>0.18181818181818199</v>
      </c>
      <c r="T83" s="71">
        <v>0.13636363636363599</v>
      </c>
      <c r="U83" s="71">
        <v>2.27272727272727E-2</v>
      </c>
      <c r="V83" s="71">
        <v>4.5454545454545497E-2</v>
      </c>
      <c r="W83" s="71">
        <v>4.5454545454545497E-2</v>
      </c>
      <c r="Y83" s="71">
        <v>0.34883720930232598</v>
      </c>
      <c r="Z83" s="71">
        <v>0.25581395348837199</v>
      </c>
      <c r="AA83" s="71">
        <v>0.232558139534884</v>
      </c>
      <c r="AB83" s="71">
        <v>6.9767441860465101E-2</v>
      </c>
      <c r="AC83" s="71">
        <v>4.6511627906976702E-2</v>
      </c>
      <c r="AD83" s="71">
        <v>2.32558139534884E-2</v>
      </c>
      <c r="AE83" s="71">
        <v>2.32558139534884E-2</v>
      </c>
      <c r="AG83" s="71">
        <v>0.52272727272727304</v>
      </c>
      <c r="AH83" s="71">
        <v>0.27272727272727298</v>
      </c>
      <c r="AI83" s="71">
        <v>0.15909090909090901</v>
      </c>
      <c r="AJ83" s="71">
        <v>2.27272727272727E-2</v>
      </c>
      <c r="AK83" s="71">
        <v>2.27272727272727E-2</v>
      </c>
      <c r="AL83" s="71">
        <v>0</v>
      </c>
      <c r="AM83" s="71">
        <v>0</v>
      </c>
    </row>
    <row r="84" spans="2:39">
      <c r="B84" s="423"/>
      <c r="C84" s="401" t="s">
        <v>166</v>
      </c>
      <c r="D84" s="68">
        <v>17</v>
      </c>
      <c r="E84" s="68">
        <v>17</v>
      </c>
      <c r="F84" s="68">
        <v>19</v>
      </c>
      <c r="G84" s="68">
        <v>11</v>
      </c>
      <c r="H84" s="68">
        <v>22</v>
      </c>
      <c r="I84" s="68">
        <v>8</v>
      </c>
      <c r="K84" s="68">
        <v>28</v>
      </c>
      <c r="L84" s="68">
        <v>21</v>
      </c>
      <c r="M84" s="68">
        <v>9</v>
      </c>
      <c r="N84" s="68">
        <v>3</v>
      </c>
      <c r="O84" s="68">
        <v>16</v>
      </c>
      <c r="P84" s="68">
        <v>1</v>
      </c>
      <c r="R84" s="68">
        <v>26</v>
      </c>
      <c r="S84" s="68">
        <v>21</v>
      </c>
      <c r="T84" s="68">
        <v>20</v>
      </c>
      <c r="U84" s="68">
        <v>7</v>
      </c>
      <c r="V84" s="68">
        <v>11</v>
      </c>
      <c r="W84" s="68">
        <v>1</v>
      </c>
      <c r="Y84" s="68">
        <v>25</v>
      </c>
      <c r="Z84" s="68">
        <v>21</v>
      </c>
      <c r="AA84" s="68">
        <v>20</v>
      </c>
      <c r="AB84" s="68">
        <v>12</v>
      </c>
      <c r="AC84" s="68">
        <v>10</v>
      </c>
      <c r="AD84" s="68">
        <v>2</v>
      </c>
      <c r="AE84" s="68">
        <v>3</v>
      </c>
      <c r="AG84" s="68">
        <v>27</v>
      </c>
      <c r="AH84" s="68">
        <v>26</v>
      </c>
      <c r="AI84" s="68">
        <v>11</v>
      </c>
      <c r="AJ84" s="68">
        <v>13</v>
      </c>
      <c r="AK84" s="68">
        <v>3</v>
      </c>
      <c r="AL84" s="68">
        <v>2</v>
      </c>
      <c r="AM84" s="68">
        <v>1</v>
      </c>
    </row>
    <row r="85" spans="2:39">
      <c r="B85" s="423"/>
      <c r="C85" s="402"/>
      <c r="D85" s="71">
        <v>0.180851063829787</v>
      </c>
      <c r="E85" s="71">
        <v>0.180851063829787</v>
      </c>
      <c r="F85" s="71">
        <v>0.20212765957446799</v>
      </c>
      <c r="G85" s="71">
        <v>0.117021276595745</v>
      </c>
      <c r="H85" s="71">
        <v>0.23404255319148901</v>
      </c>
      <c r="I85" s="71">
        <v>8.5106382978723402E-2</v>
      </c>
      <c r="K85" s="71">
        <v>0.35897435897435898</v>
      </c>
      <c r="L85" s="71">
        <v>0.269230769230769</v>
      </c>
      <c r="M85" s="71">
        <v>0.115384615384615</v>
      </c>
      <c r="N85" s="71">
        <v>3.8461538461538498E-2</v>
      </c>
      <c r="O85" s="71">
        <v>0.20512820512820501</v>
      </c>
      <c r="P85" s="71">
        <v>1.2820512820512799E-2</v>
      </c>
      <c r="R85" s="71">
        <v>0.30232558139534899</v>
      </c>
      <c r="S85" s="71">
        <v>0.24418604651162801</v>
      </c>
      <c r="T85" s="71">
        <v>0.232558139534884</v>
      </c>
      <c r="U85" s="71">
        <v>8.1395348837209294E-2</v>
      </c>
      <c r="V85" s="71">
        <v>0.127906976744186</v>
      </c>
      <c r="W85" s="71">
        <v>1.16279069767442E-2</v>
      </c>
      <c r="Y85" s="71">
        <v>0.26881720430107497</v>
      </c>
      <c r="Z85" s="71">
        <v>0.225806451612903</v>
      </c>
      <c r="AA85" s="71">
        <v>0.21505376344086</v>
      </c>
      <c r="AB85" s="71">
        <v>0.12903225806451599</v>
      </c>
      <c r="AC85" s="71">
        <v>0.10752688172043</v>
      </c>
      <c r="AD85" s="71">
        <v>2.1505376344085999E-2</v>
      </c>
      <c r="AE85" s="71">
        <v>3.2258064516128997E-2</v>
      </c>
      <c r="AG85" s="71">
        <v>0.32530120481927699</v>
      </c>
      <c r="AH85" s="71">
        <v>0.313253012048193</v>
      </c>
      <c r="AI85" s="71">
        <v>0.132530120481928</v>
      </c>
      <c r="AJ85" s="71">
        <v>0.156626506024096</v>
      </c>
      <c r="AK85" s="71">
        <v>3.6144578313252997E-2</v>
      </c>
      <c r="AL85" s="71">
        <v>2.40963855421687E-2</v>
      </c>
      <c r="AM85" s="71">
        <v>1.20481927710843E-2</v>
      </c>
    </row>
    <row r="86" spans="2:39">
      <c r="B86" s="423"/>
      <c r="C86" s="401" t="s">
        <v>167</v>
      </c>
      <c r="D86" s="68">
        <v>76</v>
      </c>
      <c r="E86" s="68">
        <v>77</v>
      </c>
      <c r="F86" s="68">
        <v>49</v>
      </c>
      <c r="G86" s="68">
        <v>25</v>
      </c>
      <c r="H86" s="68">
        <v>53</v>
      </c>
      <c r="I86" s="68">
        <v>18</v>
      </c>
      <c r="K86" s="68">
        <v>79</v>
      </c>
      <c r="L86" s="68">
        <v>83</v>
      </c>
      <c r="M86" s="68">
        <v>39</v>
      </c>
      <c r="N86" s="68">
        <v>24</v>
      </c>
      <c r="O86" s="68">
        <v>46</v>
      </c>
      <c r="P86" s="68">
        <v>6</v>
      </c>
      <c r="R86" s="68">
        <v>67</v>
      </c>
      <c r="S86" s="68">
        <v>87</v>
      </c>
      <c r="T86" s="68">
        <v>53</v>
      </c>
      <c r="U86" s="68">
        <v>20</v>
      </c>
      <c r="V86" s="68">
        <v>30</v>
      </c>
      <c r="W86" s="68">
        <v>5</v>
      </c>
      <c r="Y86" s="68">
        <v>78</v>
      </c>
      <c r="Z86" s="68">
        <v>92</v>
      </c>
      <c r="AA86" s="68">
        <v>40</v>
      </c>
      <c r="AB86" s="68">
        <v>19</v>
      </c>
      <c r="AC86" s="68">
        <v>14</v>
      </c>
      <c r="AD86" s="68">
        <v>4</v>
      </c>
      <c r="AE86" s="68">
        <v>14</v>
      </c>
      <c r="AG86" s="68">
        <v>76</v>
      </c>
      <c r="AH86" s="68">
        <v>75</v>
      </c>
      <c r="AI86" s="68">
        <v>48</v>
      </c>
      <c r="AJ86" s="68">
        <v>16</v>
      </c>
      <c r="AK86" s="68">
        <v>18</v>
      </c>
      <c r="AL86" s="68">
        <v>5</v>
      </c>
      <c r="AM86" s="68">
        <v>10</v>
      </c>
    </row>
    <row r="87" spans="2:39">
      <c r="B87" s="423"/>
      <c r="C87" s="402"/>
      <c r="D87" s="71">
        <v>0.25503355704698</v>
      </c>
      <c r="E87" s="71">
        <v>0.25838926174496601</v>
      </c>
      <c r="F87" s="71">
        <v>0.16442953020134199</v>
      </c>
      <c r="G87" s="71">
        <v>8.3892617449664406E-2</v>
      </c>
      <c r="H87" s="71">
        <v>0.177852348993289</v>
      </c>
      <c r="I87" s="71">
        <v>6.0402684563758399E-2</v>
      </c>
      <c r="K87" s="71">
        <v>0.28519855595667898</v>
      </c>
      <c r="L87" s="71">
        <v>0.29963898916967502</v>
      </c>
      <c r="M87" s="71">
        <v>0.140794223826715</v>
      </c>
      <c r="N87" s="71">
        <v>8.6642599277978294E-2</v>
      </c>
      <c r="O87" s="71">
        <v>0.16606498194945801</v>
      </c>
      <c r="P87" s="71">
        <v>2.1660649819494601E-2</v>
      </c>
      <c r="R87" s="71">
        <v>0.25572519083969503</v>
      </c>
      <c r="S87" s="71">
        <v>0.33206106870229002</v>
      </c>
      <c r="T87" s="71">
        <v>0.20229007633587801</v>
      </c>
      <c r="U87" s="71">
        <v>7.6335877862595394E-2</v>
      </c>
      <c r="V87" s="71">
        <v>0.114503816793893</v>
      </c>
      <c r="W87" s="71">
        <v>1.9083969465648901E-2</v>
      </c>
      <c r="Y87" s="71">
        <v>0.29885057471264398</v>
      </c>
      <c r="Z87" s="71">
        <v>0.35249042145593901</v>
      </c>
      <c r="AA87" s="71">
        <v>0.15325670498084301</v>
      </c>
      <c r="AB87" s="71">
        <v>7.2796934865900401E-2</v>
      </c>
      <c r="AC87" s="71">
        <v>5.3639846743295E-2</v>
      </c>
      <c r="AD87" s="71">
        <v>1.5325670498084301E-2</v>
      </c>
      <c r="AE87" s="71">
        <v>5.3639846743295E-2</v>
      </c>
      <c r="AG87" s="71">
        <v>0.30645161290322598</v>
      </c>
      <c r="AH87" s="71">
        <v>0.30241935483871002</v>
      </c>
      <c r="AI87" s="71">
        <v>0.19354838709677399</v>
      </c>
      <c r="AJ87" s="71">
        <v>6.4516129032258104E-2</v>
      </c>
      <c r="AK87" s="71">
        <v>7.25806451612903E-2</v>
      </c>
      <c r="AL87" s="71">
        <v>2.0161290322580599E-2</v>
      </c>
      <c r="AM87" s="71">
        <v>4.0322580645161303E-2</v>
      </c>
    </row>
    <row r="88" spans="2:39">
      <c r="B88" s="423"/>
      <c r="C88" s="401" t="s">
        <v>168</v>
      </c>
      <c r="D88" s="68">
        <v>99</v>
      </c>
      <c r="E88" s="68">
        <v>94</v>
      </c>
      <c r="F88" s="68">
        <v>54</v>
      </c>
      <c r="G88" s="68">
        <v>26</v>
      </c>
      <c r="H88" s="68">
        <v>80</v>
      </c>
      <c r="I88" s="68">
        <v>28</v>
      </c>
      <c r="K88" s="68">
        <v>76</v>
      </c>
      <c r="L88" s="68">
        <v>78</v>
      </c>
      <c r="M88" s="68">
        <v>35</v>
      </c>
      <c r="N88" s="68">
        <v>25</v>
      </c>
      <c r="O88" s="68">
        <v>91</v>
      </c>
      <c r="P88" s="68">
        <v>23</v>
      </c>
      <c r="R88" s="68">
        <v>104</v>
      </c>
      <c r="S88" s="68">
        <v>85</v>
      </c>
      <c r="T88" s="68">
        <v>57</v>
      </c>
      <c r="U88" s="68">
        <v>23</v>
      </c>
      <c r="V88" s="68">
        <v>59</v>
      </c>
      <c r="W88" s="68">
        <v>18</v>
      </c>
      <c r="Y88" s="68">
        <v>98</v>
      </c>
      <c r="Z88" s="68">
        <v>79</v>
      </c>
      <c r="AA88" s="68">
        <v>53</v>
      </c>
      <c r="AB88" s="68">
        <v>30</v>
      </c>
      <c r="AC88" s="68">
        <v>37</v>
      </c>
      <c r="AD88" s="68">
        <v>17</v>
      </c>
      <c r="AE88" s="68">
        <v>28</v>
      </c>
      <c r="AG88" s="68">
        <v>93</v>
      </c>
      <c r="AH88" s="68">
        <v>82</v>
      </c>
      <c r="AI88" s="68">
        <v>56</v>
      </c>
      <c r="AJ88" s="68">
        <v>15</v>
      </c>
      <c r="AK88" s="68">
        <v>28</v>
      </c>
      <c r="AL88" s="68">
        <v>11</v>
      </c>
      <c r="AM88" s="68">
        <v>21</v>
      </c>
    </row>
    <row r="89" spans="2:39">
      <c r="B89" s="423"/>
      <c r="C89" s="402"/>
      <c r="D89" s="71">
        <v>0.25984251968503902</v>
      </c>
      <c r="E89" s="71">
        <v>0.24671916010498701</v>
      </c>
      <c r="F89" s="71">
        <v>0.14173228346456701</v>
      </c>
      <c r="G89" s="71">
        <v>6.8241469816273007E-2</v>
      </c>
      <c r="H89" s="71">
        <v>0.20997375328084</v>
      </c>
      <c r="I89" s="71">
        <v>7.3490813648294004E-2</v>
      </c>
      <c r="K89" s="71">
        <v>0.23170731707317099</v>
      </c>
      <c r="L89" s="71">
        <v>0.23780487804878001</v>
      </c>
      <c r="M89" s="71">
        <v>0.10670731707317101</v>
      </c>
      <c r="N89" s="71">
        <v>7.6219512195122005E-2</v>
      </c>
      <c r="O89" s="71">
        <v>0.27743902439024398</v>
      </c>
      <c r="P89" s="71">
        <v>7.0121951219512202E-2</v>
      </c>
      <c r="R89" s="71">
        <v>0.300578034682081</v>
      </c>
      <c r="S89" s="71">
        <v>0.245664739884393</v>
      </c>
      <c r="T89" s="71">
        <v>0.164739884393064</v>
      </c>
      <c r="U89" s="71">
        <v>6.6473988439306395E-2</v>
      </c>
      <c r="V89" s="71">
        <v>0.170520231213873</v>
      </c>
      <c r="W89" s="71">
        <v>5.2023121387283197E-2</v>
      </c>
      <c r="Y89" s="71">
        <v>0.286549707602339</v>
      </c>
      <c r="Z89" s="71">
        <v>0.230994152046784</v>
      </c>
      <c r="AA89" s="71">
        <v>0.15497076023391801</v>
      </c>
      <c r="AB89" s="71">
        <v>8.7719298245614002E-2</v>
      </c>
      <c r="AC89" s="71">
        <v>0.108187134502924</v>
      </c>
      <c r="AD89" s="71">
        <v>4.9707602339181298E-2</v>
      </c>
      <c r="AE89" s="71">
        <v>8.1871345029239803E-2</v>
      </c>
      <c r="AG89" s="71">
        <v>0.30392156862745101</v>
      </c>
      <c r="AH89" s="71">
        <v>0.26797385620914999</v>
      </c>
      <c r="AI89" s="71">
        <v>0.18300653594771199</v>
      </c>
      <c r="AJ89" s="71">
        <v>4.9019607843137303E-2</v>
      </c>
      <c r="AK89" s="71">
        <v>9.1503267973856203E-2</v>
      </c>
      <c r="AL89" s="71">
        <v>3.5947712418300699E-2</v>
      </c>
      <c r="AM89" s="71">
        <v>6.8627450980392204E-2</v>
      </c>
    </row>
    <row r="90" spans="2:39">
      <c r="B90" s="423"/>
      <c r="C90" s="401" t="s">
        <v>176</v>
      </c>
      <c r="D90" s="68">
        <v>17</v>
      </c>
      <c r="E90" s="68">
        <v>12</v>
      </c>
      <c r="F90" s="68">
        <v>13</v>
      </c>
      <c r="G90" s="68">
        <v>6</v>
      </c>
      <c r="H90" s="68">
        <v>40</v>
      </c>
      <c r="I90" s="68">
        <v>18</v>
      </c>
      <c r="K90" s="68">
        <v>15</v>
      </c>
      <c r="L90" s="68">
        <v>21</v>
      </c>
      <c r="M90" s="68">
        <v>16</v>
      </c>
      <c r="N90" s="68">
        <v>4</v>
      </c>
      <c r="O90" s="68">
        <v>32</v>
      </c>
      <c r="P90" s="68">
        <v>11</v>
      </c>
      <c r="R90" s="68">
        <v>13</v>
      </c>
      <c r="S90" s="68">
        <v>19</v>
      </c>
      <c r="T90" s="68">
        <v>17</v>
      </c>
      <c r="U90" s="68">
        <v>11</v>
      </c>
      <c r="V90" s="68">
        <v>23</v>
      </c>
      <c r="W90" s="68">
        <v>13</v>
      </c>
      <c r="Y90" s="68">
        <v>17</v>
      </c>
      <c r="Z90" s="68">
        <v>19</v>
      </c>
      <c r="AA90" s="68">
        <v>13</v>
      </c>
      <c r="AB90" s="68">
        <v>4</v>
      </c>
      <c r="AC90" s="68">
        <v>18</v>
      </c>
      <c r="AD90" s="68">
        <v>10</v>
      </c>
      <c r="AE90" s="68">
        <v>14</v>
      </c>
      <c r="AG90" s="68">
        <v>15</v>
      </c>
      <c r="AH90" s="68">
        <v>17</v>
      </c>
      <c r="AI90" s="68">
        <v>13</v>
      </c>
      <c r="AJ90" s="68">
        <v>5</v>
      </c>
      <c r="AK90" s="68">
        <v>12</v>
      </c>
      <c r="AL90" s="68">
        <v>4</v>
      </c>
      <c r="AM90" s="68">
        <v>10</v>
      </c>
    </row>
    <row r="91" spans="2:39">
      <c r="B91" s="423"/>
      <c r="C91" s="402"/>
      <c r="D91" s="71">
        <v>0.160377358490566</v>
      </c>
      <c r="E91" s="71">
        <v>0.113207547169811</v>
      </c>
      <c r="F91" s="71">
        <v>0.122641509433962</v>
      </c>
      <c r="G91" s="71">
        <v>5.6603773584905703E-2</v>
      </c>
      <c r="H91" s="71">
        <v>0.37735849056603799</v>
      </c>
      <c r="I91" s="71">
        <v>0.169811320754717</v>
      </c>
      <c r="K91" s="71">
        <v>0.15151515151515199</v>
      </c>
      <c r="L91" s="71">
        <v>0.21212121212121199</v>
      </c>
      <c r="M91" s="71">
        <v>0.16161616161616199</v>
      </c>
      <c r="N91" s="71">
        <v>4.0404040404040401E-2</v>
      </c>
      <c r="O91" s="71">
        <v>0.32323232323232298</v>
      </c>
      <c r="P91" s="71">
        <v>0.11111111111111099</v>
      </c>
      <c r="R91" s="71">
        <v>0.13541666666666699</v>
      </c>
      <c r="S91" s="71">
        <v>0.19791666666666699</v>
      </c>
      <c r="T91" s="71">
        <v>0.17708333333333301</v>
      </c>
      <c r="U91" s="71">
        <v>0.114583333333333</v>
      </c>
      <c r="V91" s="71">
        <v>0.23958333333333301</v>
      </c>
      <c r="W91" s="71">
        <v>0.13541666666666699</v>
      </c>
      <c r="Y91" s="71">
        <v>0.17894736842105299</v>
      </c>
      <c r="Z91" s="71">
        <v>0.2</v>
      </c>
      <c r="AA91" s="71">
        <v>0.13684210526315799</v>
      </c>
      <c r="AB91" s="71">
        <v>4.2105263157894701E-2</v>
      </c>
      <c r="AC91" s="71">
        <v>0.18947368421052599</v>
      </c>
      <c r="AD91" s="71">
        <v>0.105263157894737</v>
      </c>
      <c r="AE91" s="71">
        <v>0.14736842105263201</v>
      </c>
      <c r="AG91" s="71">
        <v>0.197368421052632</v>
      </c>
      <c r="AH91" s="71">
        <v>0.22368421052631601</v>
      </c>
      <c r="AI91" s="71">
        <v>0.17105263157894701</v>
      </c>
      <c r="AJ91" s="71">
        <v>6.5789473684210495E-2</v>
      </c>
      <c r="AK91" s="71">
        <v>0.157894736842105</v>
      </c>
      <c r="AL91" s="71">
        <v>5.2631578947368397E-2</v>
      </c>
      <c r="AM91" s="71">
        <v>0.13157894736842099</v>
      </c>
    </row>
    <row r="92" spans="2:39">
      <c r="B92" s="423"/>
      <c r="C92" s="401" t="s">
        <v>169</v>
      </c>
      <c r="D92" s="68">
        <v>15</v>
      </c>
      <c r="E92" s="68">
        <v>10</v>
      </c>
      <c r="F92" s="68">
        <v>6</v>
      </c>
      <c r="G92" s="68">
        <v>7</v>
      </c>
      <c r="H92" s="68">
        <v>47</v>
      </c>
      <c r="I92" s="68">
        <v>20</v>
      </c>
      <c r="K92" s="68">
        <v>18</v>
      </c>
      <c r="L92" s="68">
        <v>24</v>
      </c>
      <c r="M92" s="68">
        <v>12</v>
      </c>
      <c r="N92" s="68">
        <v>11</v>
      </c>
      <c r="O92" s="68">
        <v>42</v>
      </c>
      <c r="P92" s="68">
        <v>13</v>
      </c>
      <c r="R92" s="68">
        <v>23</v>
      </c>
      <c r="S92" s="68">
        <v>17</v>
      </c>
      <c r="T92" s="68">
        <v>17</v>
      </c>
      <c r="U92" s="68">
        <v>13</v>
      </c>
      <c r="V92" s="68">
        <v>39</v>
      </c>
      <c r="W92" s="68">
        <v>21</v>
      </c>
      <c r="Y92" s="68">
        <v>12</v>
      </c>
      <c r="Z92" s="68">
        <v>23</v>
      </c>
      <c r="AA92" s="68">
        <v>21</v>
      </c>
      <c r="AB92" s="68">
        <v>15</v>
      </c>
      <c r="AC92" s="68">
        <v>19</v>
      </c>
      <c r="AD92" s="68">
        <v>11</v>
      </c>
      <c r="AE92" s="68">
        <v>20</v>
      </c>
      <c r="AG92" s="68">
        <v>22</v>
      </c>
      <c r="AH92" s="68">
        <v>23</v>
      </c>
      <c r="AI92" s="68">
        <v>18</v>
      </c>
      <c r="AJ92" s="68">
        <v>10</v>
      </c>
      <c r="AK92" s="68">
        <v>19</v>
      </c>
      <c r="AL92" s="68">
        <v>4</v>
      </c>
      <c r="AM92" s="68">
        <v>17</v>
      </c>
    </row>
    <row r="93" spans="2:39">
      <c r="B93" s="423"/>
      <c r="C93" s="402"/>
      <c r="D93" s="71">
        <v>0.14285714285714299</v>
      </c>
      <c r="E93" s="71">
        <v>9.5238095238095205E-2</v>
      </c>
      <c r="F93" s="71">
        <v>5.7142857142857099E-2</v>
      </c>
      <c r="G93" s="71">
        <v>6.6666666666666693E-2</v>
      </c>
      <c r="H93" s="71">
        <v>0.44761904761904803</v>
      </c>
      <c r="I93" s="71">
        <v>0.19047619047618999</v>
      </c>
      <c r="K93" s="71">
        <v>0.15</v>
      </c>
      <c r="L93" s="71">
        <v>0.2</v>
      </c>
      <c r="M93" s="71">
        <v>0.1</v>
      </c>
      <c r="N93" s="71">
        <v>9.1666666666666702E-2</v>
      </c>
      <c r="O93" s="71">
        <v>0.35</v>
      </c>
      <c r="P93" s="71">
        <v>0.108333333333333</v>
      </c>
      <c r="R93" s="71">
        <v>0.17692307692307699</v>
      </c>
      <c r="S93" s="71">
        <v>0.130769230769231</v>
      </c>
      <c r="T93" s="71">
        <v>0.130769230769231</v>
      </c>
      <c r="U93" s="71">
        <v>0.1</v>
      </c>
      <c r="V93" s="71">
        <v>0.3</v>
      </c>
      <c r="W93" s="71">
        <v>0.16153846153846199</v>
      </c>
      <c r="Y93" s="71">
        <v>9.9173553719008295E-2</v>
      </c>
      <c r="Z93" s="71">
        <v>0.19008264462809901</v>
      </c>
      <c r="AA93" s="71">
        <v>0.173553719008264</v>
      </c>
      <c r="AB93" s="71">
        <v>0.12396694214876</v>
      </c>
      <c r="AC93" s="71">
        <v>0.15702479338843001</v>
      </c>
      <c r="AD93" s="71">
        <v>9.0909090909090898E-2</v>
      </c>
      <c r="AE93" s="71">
        <v>0.165289256198347</v>
      </c>
      <c r="AG93" s="71">
        <v>0.19469026548672599</v>
      </c>
      <c r="AH93" s="71">
        <v>0.20353982300885001</v>
      </c>
      <c r="AI93" s="71">
        <v>0.15929203539823</v>
      </c>
      <c r="AJ93" s="71">
        <v>8.8495575221238895E-2</v>
      </c>
      <c r="AK93" s="71">
        <v>0.16814159292035399</v>
      </c>
      <c r="AL93" s="71">
        <v>3.5398230088495602E-2</v>
      </c>
      <c r="AM93" s="71">
        <v>0.15044247787610601</v>
      </c>
    </row>
    <row r="94" spans="2:39">
      <c r="B94" s="423"/>
      <c r="C94" s="401" t="s">
        <v>170</v>
      </c>
      <c r="D94" s="68">
        <v>1</v>
      </c>
      <c r="E94" s="68">
        <v>6</v>
      </c>
      <c r="F94" s="68">
        <v>2</v>
      </c>
      <c r="G94" s="68">
        <v>6</v>
      </c>
      <c r="H94" s="68">
        <v>109</v>
      </c>
      <c r="I94" s="68">
        <v>54</v>
      </c>
      <c r="K94" s="68">
        <v>3</v>
      </c>
      <c r="L94" s="68">
        <v>4</v>
      </c>
      <c r="M94" s="68">
        <v>4</v>
      </c>
      <c r="N94" s="68">
        <v>8</v>
      </c>
      <c r="O94" s="68">
        <v>76</v>
      </c>
      <c r="P94" s="68">
        <v>51</v>
      </c>
      <c r="R94" s="68">
        <v>2</v>
      </c>
      <c r="S94" s="68">
        <v>5</v>
      </c>
      <c r="T94" s="68">
        <v>7</v>
      </c>
      <c r="U94" s="68">
        <v>5</v>
      </c>
      <c r="V94" s="68">
        <v>69</v>
      </c>
      <c r="W94" s="68">
        <v>51</v>
      </c>
      <c r="Y94" s="68">
        <v>4</v>
      </c>
      <c r="Z94" s="68">
        <v>3</v>
      </c>
      <c r="AA94" s="68">
        <v>10</v>
      </c>
      <c r="AB94" s="68">
        <v>7</v>
      </c>
      <c r="AC94" s="68">
        <v>53</v>
      </c>
      <c r="AD94" s="68">
        <v>21</v>
      </c>
      <c r="AE94" s="68">
        <v>64</v>
      </c>
      <c r="AG94" s="68">
        <v>10</v>
      </c>
      <c r="AH94" s="68">
        <v>9</v>
      </c>
      <c r="AI94" s="68">
        <v>10</v>
      </c>
      <c r="AJ94" s="68">
        <v>9</v>
      </c>
      <c r="AK94" s="68">
        <v>47</v>
      </c>
      <c r="AL94" s="68">
        <v>24</v>
      </c>
      <c r="AM94" s="68">
        <v>79</v>
      </c>
    </row>
    <row r="95" spans="2:39">
      <c r="B95" s="423"/>
      <c r="C95" s="402"/>
      <c r="D95" s="72">
        <v>5.6179775280898901E-3</v>
      </c>
      <c r="E95" s="71">
        <v>3.3707865168539297E-2</v>
      </c>
      <c r="F95" s="71">
        <v>1.1235955056179799E-2</v>
      </c>
      <c r="G95" s="71">
        <v>3.3707865168539297E-2</v>
      </c>
      <c r="H95" s="71">
        <v>0.61235955056179803</v>
      </c>
      <c r="I95" s="71">
        <v>0.30337078651685401</v>
      </c>
      <c r="K95" s="71">
        <v>2.0547945205479499E-2</v>
      </c>
      <c r="L95" s="71">
        <v>2.7397260273972601E-2</v>
      </c>
      <c r="M95" s="71">
        <v>2.7397260273972601E-2</v>
      </c>
      <c r="N95" s="71">
        <v>5.4794520547945202E-2</v>
      </c>
      <c r="O95" s="71">
        <v>0.52054794520547898</v>
      </c>
      <c r="P95" s="71">
        <v>0.34931506849315103</v>
      </c>
      <c r="R95" s="71">
        <v>1.4388489208633099E-2</v>
      </c>
      <c r="S95" s="71">
        <v>3.5971223021582698E-2</v>
      </c>
      <c r="T95" s="71">
        <v>5.0359712230215799E-2</v>
      </c>
      <c r="U95" s="71">
        <v>3.5971223021582698E-2</v>
      </c>
      <c r="V95" s="71">
        <v>0.49640287769784203</v>
      </c>
      <c r="W95" s="71">
        <v>0.36690647482014399</v>
      </c>
      <c r="Y95" s="71">
        <v>2.4691358024691398E-2</v>
      </c>
      <c r="Z95" s="71">
        <v>1.85185185185185E-2</v>
      </c>
      <c r="AA95" s="71">
        <v>6.1728395061728399E-2</v>
      </c>
      <c r="AB95" s="71">
        <v>4.3209876543209902E-2</v>
      </c>
      <c r="AC95" s="71">
        <v>0.327160493827161</v>
      </c>
      <c r="AD95" s="71">
        <v>0.12962962962963001</v>
      </c>
      <c r="AE95" s="71">
        <v>0.39506172839506198</v>
      </c>
      <c r="AG95" s="71">
        <v>5.31914893617021E-2</v>
      </c>
      <c r="AH95" s="71">
        <v>4.7872340425531901E-2</v>
      </c>
      <c r="AI95" s="71">
        <v>5.31914893617021E-2</v>
      </c>
      <c r="AJ95" s="71">
        <v>4.7872340425531901E-2</v>
      </c>
      <c r="AK95" s="71">
        <v>0.25</v>
      </c>
      <c r="AL95" s="71">
        <v>0.12765957446808501</v>
      </c>
      <c r="AM95" s="71">
        <v>0.420212765957447</v>
      </c>
    </row>
    <row r="96" spans="2:39">
      <c r="B96" s="423"/>
      <c r="C96" s="401" t="s">
        <v>149</v>
      </c>
      <c r="D96" s="68">
        <v>2</v>
      </c>
      <c r="E96" s="68">
        <v>3</v>
      </c>
      <c r="F96" s="68">
        <v>1</v>
      </c>
      <c r="G96" s="68">
        <v>0</v>
      </c>
      <c r="H96" s="68">
        <v>4</v>
      </c>
      <c r="I96" s="68">
        <v>2</v>
      </c>
      <c r="K96" s="68">
        <v>4</v>
      </c>
      <c r="L96" s="68">
        <v>1</v>
      </c>
      <c r="M96" s="68">
        <v>4</v>
      </c>
      <c r="N96" s="68">
        <v>3</v>
      </c>
      <c r="O96" s="68">
        <v>8</v>
      </c>
      <c r="P96" s="68">
        <v>9</v>
      </c>
      <c r="R96" s="68">
        <v>3</v>
      </c>
      <c r="S96" s="68">
        <v>3</v>
      </c>
      <c r="T96" s="68">
        <v>8</v>
      </c>
      <c r="U96" s="68">
        <v>6</v>
      </c>
      <c r="V96" s="68">
        <v>6</v>
      </c>
      <c r="W96" s="68">
        <v>6</v>
      </c>
      <c r="Y96" s="68">
        <v>3</v>
      </c>
      <c r="Z96" s="68">
        <v>3</v>
      </c>
      <c r="AA96" s="68">
        <v>3</v>
      </c>
      <c r="AB96" s="68">
        <v>2</v>
      </c>
      <c r="AC96" s="68">
        <v>5</v>
      </c>
      <c r="AD96" s="68">
        <v>2</v>
      </c>
      <c r="AE96" s="68">
        <v>2</v>
      </c>
      <c r="AG96" s="68">
        <v>4</v>
      </c>
      <c r="AH96" s="68">
        <v>4</v>
      </c>
      <c r="AI96" s="68">
        <v>2</v>
      </c>
      <c r="AJ96" s="68">
        <v>2</v>
      </c>
      <c r="AK96" s="68">
        <v>5</v>
      </c>
      <c r="AL96" s="68">
        <v>2</v>
      </c>
      <c r="AM96" s="68">
        <v>2</v>
      </c>
    </row>
    <row r="97" spans="2:39">
      <c r="B97" s="423"/>
      <c r="C97" s="403"/>
      <c r="D97" s="71">
        <v>0.16666666666666699</v>
      </c>
      <c r="E97" s="71">
        <v>0.25</v>
      </c>
      <c r="F97" s="71">
        <v>8.3333333333333301E-2</v>
      </c>
      <c r="G97" s="71">
        <v>0</v>
      </c>
      <c r="H97" s="71">
        <v>0.33333333333333298</v>
      </c>
      <c r="I97" s="71">
        <v>0.16666666666666699</v>
      </c>
      <c r="K97" s="71">
        <v>0.13793103448275901</v>
      </c>
      <c r="L97" s="71">
        <v>3.4482758620689703E-2</v>
      </c>
      <c r="M97" s="71">
        <v>0.13793103448275901</v>
      </c>
      <c r="N97" s="71">
        <v>0.10344827586206901</v>
      </c>
      <c r="O97" s="71">
        <v>0.27586206896551702</v>
      </c>
      <c r="P97" s="71">
        <v>0.31034482758620702</v>
      </c>
      <c r="R97" s="71">
        <v>9.375E-2</v>
      </c>
      <c r="S97" s="71">
        <v>9.375E-2</v>
      </c>
      <c r="T97" s="71">
        <v>0.25</v>
      </c>
      <c r="U97" s="71">
        <v>0.1875</v>
      </c>
      <c r="V97" s="71">
        <v>0.1875</v>
      </c>
      <c r="W97" s="71">
        <v>0.1875</v>
      </c>
      <c r="Y97" s="71">
        <v>0.15</v>
      </c>
      <c r="Z97" s="71">
        <v>0.15</v>
      </c>
      <c r="AA97" s="71">
        <v>0.15</v>
      </c>
      <c r="AB97" s="71">
        <v>0.1</v>
      </c>
      <c r="AC97" s="71">
        <v>0.25</v>
      </c>
      <c r="AD97" s="71">
        <v>0.1</v>
      </c>
      <c r="AE97" s="71">
        <v>0.1</v>
      </c>
      <c r="AG97" s="71">
        <v>0.19047619047618999</v>
      </c>
      <c r="AH97" s="71">
        <v>0.19047619047618999</v>
      </c>
      <c r="AI97" s="71">
        <v>9.5238095238095205E-2</v>
      </c>
      <c r="AJ97" s="71">
        <v>9.5238095238095205E-2</v>
      </c>
      <c r="AK97" s="71">
        <v>0.238095238095238</v>
      </c>
      <c r="AL97" s="71">
        <v>9.5238095238095205E-2</v>
      </c>
      <c r="AM97" s="71">
        <v>9.5238095238095205E-2</v>
      </c>
    </row>
    <row r="98" spans="2:39">
      <c r="C98" s="2"/>
      <c r="D98" s="65"/>
      <c r="K98" s="65"/>
      <c r="R98" s="65"/>
      <c r="Y98" s="65"/>
      <c r="AG98" s="65"/>
    </row>
    <row r="99" spans="2:39">
      <c r="B99" s="423" t="s">
        <v>228</v>
      </c>
      <c r="C99" s="391" t="s">
        <v>222</v>
      </c>
      <c r="D99" s="68">
        <v>11</v>
      </c>
      <c r="E99" s="68">
        <v>4</v>
      </c>
      <c r="F99" s="68">
        <v>4</v>
      </c>
      <c r="G99" s="68">
        <v>0</v>
      </c>
      <c r="H99" s="68">
        <v>1</v>
      </c>
      <c r="I99" s="68">
        <v>1</v>
      </c>
      <c r="K99" s="68">
        <v>10</v>
      </c>
      <c r="L99" s="68">
        <v>6</v>
      </c>
      <c r="M99" s="68">
        <v>4</v>
      </c>
      <c r="N99" s="68">
        <v>0</v>
      </c>
      <c r="O99" s="68">
        <v>7</v>
      </c>
      <c r="P99" s="68">
        <v>2</v>
      </c>
      <c r="R99" s="68">
        <v>14</v>
      </c>
      <c r="S99" s="68">
        <v>3</v>
      </c>
      <c r="T99" s="68">
        <v>2</v>
      </c>
      <c r="U99" s="68">
        <v>1</v>
      </c>
      <c r="V99" s="68">
        <v>2</v>
      </c>
      <c r="W99" s="68">
        <v>1</v>
      </c>
      <c r="Y99" s="68">
        <v>6</v>
      </c>
      <c r="Z99" s="68">
        <v>8</v>
      </c>
      <c r="AA99" s="68">
        <v>3</v>
      </c>
      <c r="AB99" s="68">
        <v>2</v>
      </c>
      <c r="AC99" s="68">
        <v>1</v>
      </c>
      <c r="AD99" s="68">
        <v>1</v>
      </c>
      <c r="AE99" s="68">
        <v>1</v>
      </c>
      <c r="AG99" s="68">
        <v>4</v>
      </c>
      <c r="AH99" s="68">
        <v>3</v>
      </c>
      <c r="AI99" s="68">
        <v>2</v>
      </c>
      <c r="AJ99" s="68">
        <v>1</v>
      </c>
      <c r="AK99" s="68">
        <v>1</v>
      </c>
      <c r="AL99" s="68">
        <v>0</v>
      </c>
      <c r="AM99" s="68">
        <v>0</v>
      </c>
    </row>
    <row r="100" spans="2:39">
      <c r="B100" s="423"/>
      <c r="C100" s="390"/>
      <c r="D100" s="71">
        <v>0.52380952380952395</v>
      </c>
      <c r="E100" s="71">
        <v>0.19047619047618999</v>
      </c>
      <c r="F100" s="71">
        <v>0.19047619047618999</v>
      </c>
      <c r="G100" s="71">
        <v>0</v>
      </c>
      <c r="H100" s="71">
        <v>4.7619047619047603E-2</v>
      </c>
      <c r="I100" s="71">
        <v>4.7619047619047603E-2</v>
      </c>
      <c r="K100" s="71">
        <v>0.34482758620689702</v>
      </c>
      <c r="L100" s="71">
        <v>0.20689655172413801</v>
      </c>
      <c r="M100" s="71">
        <v>0.13793103448275901</v>
      </c>
      <c r="N100" s="71">
        <v>0</v>
      </c>
      <c r="O100" s="71">
        <v>0.24137931034482801</v>
      </c>
      <c r="P100" s="71">
        <v>6.8965517241379296E-2</v>
      </c>
      <c r="R100" s="71">
        <v>0.60869565217391297</v>
      </c>
      <c r="S100" s="71">
        <v>0.13043478260869601</v>
      </c>
      <c r="T100" s="71">
        <v>8.6956521739130405E-2</v>
      </c>
      <c r="U100" s="71">
        <v>4.3478260869565202E-2</v>
      </c>
      <c r="V100" s="71">
        <v>8.6956521739130405E-2</v>
      </c>
      <c r="W100" s="71">
        <v>4.3478260869565202E-2</v>
      </c>
      <c r="Y100" s="71">
        <v>0.27272727272727298</v>
      </c>
      <c r="Z100" s="71">
        <v>0.36363636363636398</v>
      </c>
      <c r="AA100" s="71">
        <v>0.13636363636363599</v>
      </c>
      <c r="AB100" s="71">
        <v>9.0909090909090898E-2</v>
      </c>
      <c r="AC100" s="71">
        <v>4.5454545454545497E-2</v>
      </c>
      <c r="AD100" s="71">
        <v>4.5454545454545497E-2</v>
      </c>
      <c r="AE100" s="71">
        <v>4.5454545454545497E-2</v>
      </c>
      <c r="AG100" s="71">
        <v>0.36363636363636398</v>
      </c>
      <c r="AH100" s="71">
        <v>0.27272727272727298</v>
      </c>
      <c r="AI100" s="71">
        <v>0.18181818181818199</v>
      </c>
      <c r="AJ100" s="71">
        <v>9.0909090909090898E-2</v>
      </c>
      <c r="AK100" s="71">
        <v>9.0909090909090898E-2</v>
      </c>
      <c r="AL100" s="71">
        <v>0</v>
      </c>
      <c r="AM100" s="71">
        <v>0</v>
      </c>
    </row>
    <row r="101" spans="2:39">
      <c r="B101" s="423"/>
      <c r="C101" s="392" t="s">
        <v>223</v>
      </c>
      <c r="D101" s="68">
        <v>98</v>
      </c>
      <c r="E101" s="68">
        <v>71</v>
      </c>
      <c r="F101" s="68">
        <v>23</v>
      </c>
      <c r="G101" s="68">
        <v>13</v>
      </c>
      <c r="H101" s="68">
        <v>32</v>
      </c>
      <c r="I101" s="68">
        <v>16</v>
      </c>
      <c r="K101" s="68">
        <v>76</v>
      </c>
      <c r="L101" s="68">
        <v>56</v>
      </c>
      <c r="M101" s="68">
        <v>30</v>
      </c>
      <c r="N101" s="68">
        <v>16</v>
      </c>
      <c r="O101" s="68">
        <v>34</v>
      </c>
      <c r="P101" s="68">
        <v>8</v>
      </c>
      <c r="R101" s="68">
        <v>102</v>
      </c>
      <c r="S101" s="68">
        <v>57</v>
      </c>
      <c r="T101" s="68">
        <v>38</v>
      </c>
      <c r="U101" s="68">
        <v>15</v>
      </c>
      <c r="V101" s="68">
        <v>31</v>
      </c>
      <c r="W101" s="68">
        <v>10</v>
      </c>
      <c r="Y101" s="68">
        <v>85</v>
      </c>
      <c r="Z101" s="68">
        <v>68</v>
      </c>
      <c r="AA101" s="68">
        <v>27</v>
      </c>
      <c r="AB101" s="68">
        <v>12</v>
      </c>
      <c r="AC101" s="68">
        <v>16</v>
      </c>
      <c r="AD101" s="68">
        <v>4</v>
      </c>
      <c r="AE101" s="68">
        <v>10</v>
      </c>
      <c r="AG101" s="68">
        <v>86</v>
      </c>
      <c r="AH101" s="68">
        <v>49</v>
      </c>
      <c r="AI101" s="68">
        <v>31</v>
      </c>
      <c r="AJ101" s="68">
        <v>4</v>
      </c>
      <c r="AK101" s="68">
        <v>14</v>
      </c>
      <c r="AL101" s="68">
        <v>1</v>
      </c>
      <c r="AM101" s="68">
        <v>8</v>
      </c>
    </row>
    <row r="102" spans="2:39">
      <c r="B102" s="423"/>
      <c r="C102" s="390"/>
      <c r="D102" s="71">
        <v>0.38735177865612602</v>
      </c>
      <c r="E102" s="71">
        <v>0.280632411067194</v>
      </c>
      <c r="F102" s="71">
        <v>9.0909090909090898E-2</v>
      </c>
      <c r="G102" s="71">
        <v>5.1383399209486202E-2</v>
      </c>
      <c r="H102" s="71">
        <v>0.126482213438735</v>
      </c>
      <c r="I102" s="71">
        <v>6.3241106719367599E-2</v>
      </c>
      <c r="K102" s="71">
        <v>0.34545454545454501</v>
      </c>
      <c r="L102" s="71">
        <v>0.25454545454545502</v>
      </c>
      <c r="M102" s="71">
        <v>0.13636363636363599</v>
      </c>
      <c r="N102" s="71">
        <v>7.2727272727272696E-2</v>
      </c>
      <c r="O102" s="71">
        <v>0.15454545454545501</v>
      </c>
      <c r="P102" s="71">
        <v>3.6363636363636397E-2</v>
      </c>
      <c r="R102" s="71">
        <v>0.40316205533596799</v>
      </c>
      <c r="S102" s="71">
        <v>0.22529644268774701</v>
      </c>
      <c r="T102" s="71">
        <v>0.15019762845849799</v>
      </c>
      <c r="U102" s="71">
        <v>5.9288537549407098E-2</v>
      </c>
      <c r="V102" s="71">
        <v>0.122529644268775</v>
      </c>
      <c r="W102" s="71">
        <v>3.9525691699604702E-2</v>
      </c>
      <c r="Y102" s="71">
        <v>0.38288288288288302</v>
      </c>
      <c r="Z102" s="71">
        <v>0.30630630630630601</v>
      </c>
      <c r="AA102" s="71">
        <v>0.121621621621622</v>
      </c>
      <c r="AB102" s="71">
        <v>5.4054054054054099E-2</v>
      </c>
      <c r="AC102" s="71">
        <v>7.2072072072072099E-2</v>
      </c>
      <c r="AD102" s="71">
        <v>1.8018018018018001E-2</v>
      </c>
      <c r="AE102" s="71">
        <v>4.5045045045045001E-2</v>
      </c>
      <c r="AG102" s="71">
        <v>0.44559585492227999</v>
      </c>
      <c r="AH102" s="71">
        <v>0.25388601036269398</v>
      </c>
      <c r="AI102" s="71">
        <v>0.16062176165803099</v>
      </c>
      <c r="AJ102" s="71">
        <v>2.0725388601036301E-2</v>
      </c>
      <c r="AK102" s="71">
        <v>7.2538860103626895E-2</v>
      </c>
      <c r="AL102" s="72">
        <v>5.1813471502590702E-3</v>
      </c>
      <c r="AM102" s="71">
        <v>4.1450777202072499E-2</v>
      </c>
    </row>
    <row r="103" spans="2:39">
      <c r="B103" s="423"/>
      <c r="C103" s="392" t="s">
        <v>224</v>
      </c>
      <c r="D103" s="68">
        <v>122</v>
      </c>
      <c r="E103" s="68">
        <v>140</v>
      </c>
      <c r="F103" s="68">
        <v>106</v>
      </c>
      <c r="G103" s="68">
        <v>44</v>
      </c>
      <c r="H103" s="68">
        <v>169</v>
      </c>
      <c r="I103" s="68">
        <v>67</v>
      </c>
      <c r="K103" s="68">
        <v>145</v>
      </c>
      <c r="L103" s="68">
        <v>167</v>
      </c>
      <c r="M103" s="68">
        <v>73</v>
      </c>
      <c r="N103" s="68">
        <v>52</v>
      </c>
      <c r="O103" s="68">
        <v>184</v>
      </c>
      <c r="P103" s="68">
        <v>50</v>
      </c>
      <c r="R103" s="68">
        <v>135</v>
      </c>
      <c r="S103" s="68">
        <v>167</v>
      </c>
      <c r="T103" s="68">
        <v>120</v>
      </c>
      <c r="U103" s="68">
        <v>57</v>
      </c>
      <c r="V103" s="68">
        <v>130</v>
      </c>
      <c r="W103" s="68">
        <v>54</v>
      </c>
      <c r="Y103" s="68">
        <v>144</v>
      </c>
      <c r="Z103" s="68">
        <v>140</v>
      </c>
      <c r="AA103" s="68">
        <v>116</v>
      </c>
      <c r="AB103" s="68">
        <v>61</v>
      </c>
      <c r="AC103" s="68">
        <v>85</v>
      </c>
      <c r="AD103" s="68">
        <v>38</v>
      </c>
      <c r="AE103" s="68">
        <v>81</v>
      </c>
      <c r="AG103" s="68">
        <v>152</v>
      </c>
      <c r="AH103" s="68">
        <v>173</v>
      </c>
      <c r="AI103" s="68">
        <v>104</v>
      </c>
      <c r="AJ103" s="68">
        <v>38</v>
      </c>
      <c r="AK103" s="68">
        <v>63</v>
      </c>
      <c r="AL103" s="68">
        <v>33</v>
      </c>
      <c r="AM103" s="68">
        <v>66</v>
      </c>
    </row>
    <row r="104" spans="2:39">
      <c r="B104" s="423"/>
      <c r="C104" s="390"/>
      <c r="D104" s="71">
        <v>0.188271604938272</v>
      </c>
      <c r="E104" s="71">
        <v>0.21604938271604901</v>
      </c>
      <c r="F104" s="71">
        <v>0.16358024691358</v>
      </c>
      <c r="G104" s="71">
        <v>6.7901234567901203E-2</v>
      </c>
      <c r="H104" s="71">
        <v>0.26080246913580202</v>
      </c>
      <c r="I104" s="71">
        <v>0.10339506172839499</v>
      </c>
      <c r="K104" s="71">
        <v>0.21609538002980599</v>
      </c>
      <c r="L104" s="71">
        <v>0.248882265275708</v>
      </c>
      <c r="M104" s="71">
        <v>0.10879284649776499</v>
      </c>
      <c r="N104" s="71">
        <v>7.7496274217585703E-2</v>
      </c>
      <c r="O104" s="71">
        <v>0.27421758569299598</v>
      </c>
      <c r="P104" s="71">
        <v>7.4515648286140101E-2</v>
      </c>
      <c r="R104" s="71">
        <v>0.203619909502262</v>
      </c>
      <c r="S104" s="71">
        <v>0.25188536953242802</v>
      </c>
      <c r="T104" s="71">
        <v>0.180995475113122</v>
      </c>
      <c r="U104" s="71">
        <v>8.5972850678733004E-2</v>
      </c>
      <c r="V104" s="71">
        <v>0.19607843137254899</v>
      </c>
      <c r="W104" s="71">
        <v>8.1447963800904993E-2</v>
      </c>
      <c r="Y104" s="71">
        <v>0.21654135338345901</v>
      </c>
      <c r="Z104" s="71">
        <v>0.21052631578947401</v>
      </c>
      <c r="AA104" s="71">
        <v>0.174436090225564</v>
      </c>
      <c r="AB104" s="71">
        <v>9.1729323308270702E-2</v>
      </c>
      <c r="AC104" s="71">
        <v>0.12781954887218</v>
      </c>
      <c r="AD104" s="71">
        <v>5.7142857142857099E-2</v>
      </c>
      <c r="AE104" s="71">
        <v>0.121804511278195</v>
      </c>
      <c r="AG104" s="71">
        <v>0.24165341812400601</v>
      </c>
      <c r="AH104" s="71">
        <v>0.275039745627981</v>
      </c>
      <c r="AI104" s="71">
        <v>0.165341812400636</v>
      </c>
      <c r="AJ104" s="71">
        <v>6.0413354531001599E-2</v>
      </c>
      <c r="AK104" s="71">
        <v>0.100158982511924</v>
      </c>
      <c r="AL104" s="71">
        <v>5.2464228934817198E-2</v>
      </c>
      <c r="AM104" s="71">
        <v>0.10492845786963401</v>
      </c>
    </row>
    <row r="105" spans="2:39">
      <c r="B105" s="423"/>
      <c r="C105" s="392" t="s">
        <v>225</v>
      </c>
      <c r="D105" s="68">
        <v>15</v>
      </c>
      <c r="E105" s="68">
        <v>14</v>
      </c>
      <c r="F105" s="68">
        <v>20</v>
      </c>
      <c r="G105" s="68">
        <v>24</v>
      </c>
      <c r="H105" s="68">
        <v>113</v>
      </c>
      <c r="I105" s="68">
        <v>45</v>
      </c>
      <c r="K105" s="68">
        <v>10</v>
      </c>
      <c r="L105" s="68">
        <v>18</v>
      </c>
      <c r="M105" s="68">
        <v>14</v>
      </c>
      <c r="N105" s="68">
        <v>15</v>
      </c>
      <c r="O105" s="68">
        <v>65</v>
      </c>
      <c r="P105" s="68">
        <v>42</v>
      </c>
      <c r="R105" s="68">
        <v>12</v>
      </c>
      <c r="S105" s="68">
        <v>14</v>
      </c>
      <c r="T105" s="68">
        <v>18</v>
      </c>
      <c r="U105" s="68">
        <v>13</v>
      </c>
      <c r="V105" s="68">
        <v>66</v>
      </c>
      <c r="W105" s="68">
        <v>37</v>
      </c>
      <c r="Y105" s="68">
        <v>15</v>
      </c>
      <c r="Z105" s="68">
        <v>33</v>
      </c>
      <c r="AA105" s="68">
        <v>20</v>
      </c>
      <c r="AB105" s="68">
        <v>16</v>
      </c>
      <c r="AC105" s="68">
        <v>48</v>
      </c>
      <c r="AD105" s="68">
        <v>22</v>
      </c>
      <c r="AE105" s="68">
        <v>44</v>
      </c>
      <c r="AG105" s="68">
        <v>28</v>
      </c>
      <c r="AH105" s="68">
        <v>20</v>
      </c>
      <c r="AI105" s="68">
        <v>24</v>
      </c>
      <c r="AJ105" s="68">
        <v>22</v>
      </c>
      <c r="AK105" s="68">
        <v>41</v>
      </c>
      <c r="AL105" s="68">
        <v>12</v>
      </c>
      <c r="AM105" s="68">
        <v>48</v>
      </c>
    </row>
    <row r="106" spans="2:39">
      <c r="B106" s="423"/>
      <c r="C106" s="390"/>
      <c r="D106" s="71">
        <v>6.4935064935064901E-2</v>
      </c>
      <c r="E106" s="71">
        <v>6.0606060606060601E-2</v>
      </c>
      <c r="F106" s="71">
        <v>8.6580086580086604E-2</v>
      </c>
      <c r="G106" s="71">
        <v>0.103896103896104</v>
      </c>
      <c r="H106" s="71">
        <v>0.48917748917748899</v>
      </c>
      <c r="I106" s="71">
        <v>0.19480519480519501</v>
      </c>
      <c r="K106" s="71">
        <v>6.0975609756097601E-2</v>
      </c>
      <c r="L106" s="71">
        <v>0.109756097560976</v>
      </c>
      <c r="M106" s="71">
        <v>8.5365853658536606E-2</v>
      </c>
      <c r="N106" s="71">
        <v>9.1463414634146298E-2</v>
      </c>
      <c r="O106" s="71">
        <v>0.396341463414634</v>
      </c>
      <c r="P106" s="71">
        <v>0.25609756097560998</v>
      </c>
      <c r="R106" s="71">
        <v>7.4999999999999997E-2</v>
      </c>
      <c r="S106" s="71">
        <v>8.7499999999999994E-2</v>
      </c>
      <c r="T106" s="71">
        <v>0.1125</v>
      </c>
      <c r="U106" s="71">
        <v>8.1250000000000003E-2</v>
      </c>
      <c r="V106" s="71">
        <v>0.41249999999999998</v>
      </c>
      <c r="W106" s="71">
        <v>0.23125000000000001</v>
      </c>
      <c r="Y106" s="71">
        <v>7.5757575757575801E-2</v>
      </c>
      <c r="Z106" s="71">
        <v>0.16666666666666699</v>
      </c>
      <c r="AA106" s="71">
        <v>0.10101010101010099</v>
      </c>
      <c r="AB106" s="71">
        <v>8.0808080808080801E-2</v>
      </c>
      <c r="AC106" s="71">
        <v>0.24242424242424199</v>
      </c>
      <c r="AD106" s="71">
        <v>0.11111111111111099</v>
      </c>
      <c r="AE106" s="71">
        <v>0.22222222222222199</v>
      </c>
      <c r="AG106" s="71">
        <v>0.143589743589744</v>
      </c>
      <c r="AH106" s="71">
        <v>0.102564102564103</v>
      </c>
      <c r="AI106" s="71">
        <v>0.123076923076923</v>
      </c>
      <c r="AJ106" s="71">
        <v>0.112820512820513</v>
      </c>
      <c r="AK106" s="71">
        <v>0.21025641025641001</v>
      </c>
      <c r="AL106" s="71">
        <v>6.15384615384615E-2</v>
      </c>
      <c r="AM106" s="71">
        <v>0.246153846153846</v>
      </c>
    </row>
    <row r="107" spans="2:39">
      <c r="B107" s="423"/>
      <c r="C107" s="392" t="s">
        <v>226</v>
      </c>
      <c r="D107" s="68">
        <v>5</v>
      </c>
      <c r="E107" s="68">
        <v>1</v>
      </c>
      <c r="F107" s="68">
        <v>2</v>
      </c>
      <c r="G107" s="68">
        <v>2</v>
      </c>
      <c r="H107" s="68">
        <v>41</v>
      </c>
      <c r="I107" s="68">
        <v>22</v>
      </c>
      <c r="K107" s="68">
        <v>1</v>
      </c>
      <c r="L107" s="68">
        <v>0</v>
      </c>
      <c r="M107" s="68">
        <v>0</v>
      </c>
      <c r="N107" s="68">
        <v>1</v>
      </c>
      <c r="O107" s="68">
        <v>25</v>
      </c>
      <c r="P107" s="68">
        <v>12</v>
      </c>
      <c r="R107" s="68">
        <v>1</v>
      </c>
      <c r="S107" s="68">
        <v>4</v>
      </c>
      <c r="T107" s="68">
        <v>6</v>
      </c>
      <c r="U107" s="68">
        <v>0</v>
      </c>
      <c r="V107" s="68">
        <v>10</v>
      </c>
      <c r="W107" s="68">
        <v>14</v>
      </c>
      <c r="Y107" s="68">
        <v>3</v>
      </c>
      <c r="Z107" s="68">
        <v>3</v>
      </c>
      <c r="AA107" s="68">
        <v>4</v>
      </c>
      <c r="AB107" s="68">
        <v>2</v>
      </c>
      <c r="AC107" s="68">
        <v>7</v>
      </c>
      <c r="AD107" s="68">
        <v>2</v>
      </c>
      <c r="AE107" s="68">
        <v>10</v>
      </c>
      <c r="AG107" s="68">
        <v>0</v>
      </c>
      <c r="AH107" s="68">
        <v>3</v>
      </c>
      <c r="AI107" s="68">
        <v>4</v>
      </c>
      <c r="AJ107" s="68">
        <v>6</v>
      </c>
      <c r="AK107" s="68">
        <v>14</v>
      </c>
      <c r="AL107" s="68">
        <v>6</v>
      </c>
      <c r="AM107" s="68">
        <v>18</v>
      </c>
    </row>
    <row r="108" spans="2:39">
      <c r="B108" s="423"/>
      <c r="C108" s="390"/>
      <c r="D108" s="71">
        <v>6.8493150684931503E-2</v>
      </c>
      <c r="E108" s="71">
        <v>1.3698630136986301E-2</v>
      </c>
      <c r="F108" s="71">
        <v>2.7397260273972601E-2</v>
      </c>
      <c r="G108" s="71">
        <v>2.7397260273972601E-2</v>
      </c>
      <c r="H108" s="71">
        <v>0.56164383561643805</v>
      </c>
      <c r="I108" s="71">
        <v>0.301369863013699</v>
      </c>
      <c r="K108" s="71">
        <v>2.5641025641025599E-2</v>
      </c>
      <c r="L108" s="71">
        <v>0</v>
      </c>
      <c r="M108" s="71">
        <v>0</v>
      </c>
      <c r="N108" s="71">
        <v>2.5641025641025599E-2</v>
      </c>
      <c r="O108" s="71">
        <v>0.64102564102564097</v>
      </c>
      <c r="P108" s="71">
        <v>0.30769230769230799</v>
      </c>
      <c r="R108" s="71">
        <v>2.8571428571428598E-2</v>
      </c>
      <c r="S108" s="71">
        <v>0.114285714285714</v>
      </c>
      <c r="T108" s="71">
        <v>0.17142857142857101</v>
      </c>
      <c r="U108" s="71">
        <v>0</v>
      </c>
      <c r="V108" s="71">
        <v>0.28571428571428598</v>
      </c>
      <c r="W108" s="71">
        <v>0.4</v>
      </c>
      <c r="Y108" s="71">
        <v>9.6774193548387094E-2</v>
      </c>
      <c r="Z108" s="71">
        <v>9.6774193548387094E-2</v>
      </c>
      <c r="AA108" s="71">
        <v>0.12903225806451599</v>
      </c>
      <c r="AB108" s="71">
        <v>6.4516129032258104E-2</v>
      </c>
      <c r="AC108" s="71">
        <v>0.225806451612903</v>
      </c>
      <c r="AD108" s="71">
        <v>6.4516129032258104E-2</v>
      </c>
      <c r="AE108" s="71">
        <v>0.32258064516128998</v>
      </c>
      <c r="AG108" s="71">
        <v>0</v>
      </c>
      <c r="AH108" s="71">
        <v>5.8823529411764698E-2</v>
      </c>
      <c r="AI108" s="71">
        <v>7.8431372549019607E-2</v>
      </c>
      <c r="AJ108" s="71">
        <v>0.11764705882352899</v>
      </c>
      <c r="AK108" s="71">
        <v>0.27450980392156898</v>
      </c>
      <c r="AL108" s="71">
        <v>0.11764705882352899</v>
      </c>
      <c r="AM108" s="71">
        <v>0.35294117647058798</v>
      </c>
    </row>
    <row r="109" spans="2:39">
      <c r="C109" s="59"/>
      <c r="D109" s="65"/>
      <c r="K109" s="65"/>
      <c r="R109" s="65"/>
      <c r="Y109" s="65"/>
      <c r="AG109" s="65"/>
    </row>
    <row r="110" spans="2:39">
      <c r="B110" s="423" t="s">
        <v>86</v>
      </c>
      <c r="C110" s="391" t="s">
        <v>180</v>
      </c>
      <c r="D110" s="68">
        <v>59</v>
      </c>
      <c r="E110" s="68">
        <v>69</v>
      </c>
      <c r="F110" s="68">
        <v>39</v>
      </c>
      <c r="G110" s="68">
        <v>19</v>
      </c>
      <c r="H110" s="68">
        <v>131</v>
      </c>
      <c r="I110" s="68">
        <v>55</v>
      </c>
      <c r="K110" s="68">
        <v>50</v>
      </c>
      <c r="L110" s="68">
        <v>72</v>
      </c>
      <c r="M110" s="68">
        <v>26</v>
      </c>
      <c r="N110" s="68">
        <v>20</v>
      </c>
      <c r="O110" s="68">
        <v>122</v>
      </c>
      <c r="P110" s="68">
        <v>53</v>
      </c>
      <c r="R110" s="68">
        <v>59</v>
      </c>
      <c r="S110" s="68">
        <v>64</v>
      </c>
      <c r="T110" s="68">
        <v>53</v>
      </c>
      <c r="U110" s="68">
        <v>27</v>
      </c>
      <c r="V110" s="68">
        <v>87</v>
      </c>
      <c r="W110" s="68">
        <v>51</v>
      </c>
      <c r="Y110" s="68">
        <v>65</v>
      </c>
      <c r="Z110" s="68">
        <v>65</v>
      </c>
      <c r="AA110" s="68">
        <v>50</v>
      </c>
      <c r="AB110" s="68">
        <v>28</v>
      </c>
      <c r="AC110" s="68">
        <v>49</v>
      </c>
      <c r="AD110" s="68">
        <v>21</v>
      </c>
      <c r="AE110" s="68">
        <v>63</v>
      </c>
      <c r="AG110" s="68">
        <v>68</v>
      </c>
      <c r="AH110" s="68">
        <v>61</v>
      </c>
      <c r="AI110" s="68">
        <v>54</v>
      </c>
      <c r="AJ110" s="68">
        <v>16</v>
      </c>
      <c r="AK110" s="68">
        <v>54</v>
      </c>
      <c r="AL110" s="68">
        <v>22</v>
      </c>
      <c r="AM110" s="68">
        <v>38</v>
      </c>
    </row>
    <row r="111" spans="2:39">
      <c r="B111" s="423"/>
      <c r="C111" s="390"/>
      <c r="D111" s="71">
        <v>0.15860215053763399</v>
      </c>
      <c r="E111" s="71">
        <v>0.18548387096774199</v>
      </c>
      <c r="F111" s="71">
        <v>0.104838709677419</v>
      </c>
      <c r="G111" s="71">
        <v>5.1075268817204297E-2</v>
      </c>
      <c r="H111" s="71">
        <v>0.35215053763440901</v>
      </c>
      <c r="I111" s="71">
        <v>0.14784946236559099</v>
      </c>
      <c r="K111" s="71">
        <v>0.14577259475218701</v>
      </c>
      <c r="L111" s="71">
        <v>0.209912536443149</v>
      </c>
      <c r="M111" s="71">
        <v>7.5801749271137003E-2</v>
      </c>
      <c r="N111" s="71">
        <v>5.8309037900874598E-2</v>
      </c>
      <c r="O111" s="71">
        <v>0.35568513119533501</v>
      </c>
      <c r="P111" s="71">
        <v>0.154518950437318</v>
      </c>
      <c r="R111" s="71">
        <v>0.17302052785923799</v>
      </c>
      <c r="S111" s="71">
        <v>0.18768328445747801</v>
      </c>
      <c r="T111" s="71">
        <v>0.155425219941349</v>
      </c>
      <c r="U111" s="71">
        <v>7.9178885630498505E-2</v>
      </c>
      <c r="V111" s="71">
        <v>0.25513196480938399</v>
      </c>
      <c r="W111" s="71">
        <v>0.14956011730205299</v>
      </c>
      <c r="Y111" s="71">
        <v>0.19061583577712601</v>
      </c>
      <c r="Z111" s="71">
        <v>0.19061583577712601</v>
      </c>
      <c r="AA111" s="71">
        <v>0.14662756598240501</v>
      </c>
      <c r="AB111" s="71">
        <v>8.2111436950146596E-2</v>
      </c>
      <c r="AC111" s="71">
        <v>0.143695014662757</v>
      </c>
      <c r="AD111" s="71">
        <v>6.1583577712609999E-2</v>
      </c>
      <c r="AE111" s="71">
        <v>0.18475073313783</v>
      </c>
      <c r="AG111" s="71">
        <v>0.21725239616613401</v>
      </c>
      <c r="AH111" s="71">
        <v>0.194888178913738</v>
      </c>
      <c r="AI111" s="71">
        <v>0.17252396166134201</v>
      </c>
      <c r="AJ111" s="71">
        <v>5.1118210862619799E-2</v>
      </c>
      <c r="AK111" s="71">
        <v>0.17252396166134201</v>
      </c>
      <c r="AL111" s="71">
        <v>7.0287539936102206E-2</v>
      </c>
      <c r="AM111" s="71">
        <v>0.121405750798722</v>
      </c>
    </row>
    <row r="112" spans="2:39">
      <c r="B112" s="423"/>
      <c r="C112" s="392" t="s">
        <v>181</v>
      </c>
      <c r="D112" s="68">
        <v>23</v>
      </c>
      <c r="E112" s="68">
        <v>38</v>
      </c>
      <c r="F112" s="68">
        <v>23</v>
      </c>
      <c r="G112" s="68">
        <v>11</v>
      </c>
      <c r="H112" s="68">
        <v>52</v>
      </c>
      <c r="I112" s="68">
        <v>22</v>
      </c>
      <c r="K112" s="68">
        <v>30</v>
      </c>
      <c r="L112" s="68">
        <v>39</v>
      </c>
      <c r="M112" s="68">
        <v>15</v>
      </c>
      <c r="N112" s="68">
        <v>10</v>
      </c>
      <c r="O112" s="68">
        <v>39</v>
      </c>
      <c r="P112" s="68">
        <v>20</v>
      </c>
      <c r="R112" s="68">
        <v>31</v>
      </c>
      <c r="S112" s="68">
        <v>38</v>
      </c>
      <c r="T112" s="68">
        <v>21</v>
      </c>
      <c r="U112" s="68">
        <v>12</v>
      </c>
      <c r="V112" s="68">
        <v>46</v>
      </c>
      <c r="W112" s="68">
        <v>12</v>
      </c>
      <c r="Y112" s="68">
        <v>33</v>
      </c>
      <c r="Z112" s="68">
        <v>37</v>
      </c>
      <c r="AA112" s="68">
        <v>23</v>
      </c>
      <c r="AB112" s="68">
        <v>13</v>
      </c>
      <c r="AC112" s="68">
        <v>24</v>
      </c>
      <c r="AD112" s="68">
        <v>8</v>
      </c>
      <c r="AE112" s="68">
        <v>20</v>
      </c>
      <c r="AG112" s="68">
        <v>29</v>
      </c>
      <c r="AH112" s="68">
        <v>36</v>
      </c>
      <c r="AI112" s="68">
        <v>27</v>
      </c>
      <c r="AJ112" s="68">
        <v>10</v>
      </c>
      <c r="AK112" s="68">
        <v>23</v>
      </c>
      <c r="AL112" s="68">
        <v>4</v>
      </c>
      <c r="AM112" s="68">
        <v>18</v>
      </c>
    </row>
    <row r="113" spans="2:39">
      <c r="B113" s="423"/>
      <c r="C113" s="390"/>
      <c r="D113" s="71">
        <v>0.13609467455621299</v>
      </c>
      <c r="E113" s="71">
        <v>0.224852071005917</v>
      </c>
      <c r="F113" s="71">
        <v>0.13609467455621299</v>
      </c>
      <c r="G113" s="71">
        <v>6.5088757396449703E-2</v>
      </c>
      <c r="H113" s="71">
        <v>0.30769230769230799</v>
      </c>
      <c r="I113" s="71">
        <v>0.13017751479289899</v>
      </c>
      <c r="K113" s="71">
        <v>0.19607843137254899</v>
      </c>
      <c r="L113" s="71">
        <v>0.25490196078431399</v>
      </c>
      <c r="M113" s="71">
        <v>9.8039215686274495E-2</v>
      </c>
      <c r="N113" s="71">
        <v>6.5359477124182996E-2</v>
      </c>
      <c r="O113" s="71">
        <v>0.25490196078431399</v>
      </c>
      <c r="P113" s="71">
        <v>0.13071895424836599</v>
      </c>
      <c r="R113" s="71">
        <v>0.19375000000000001</v>
      </c>
      <c r="S113" s="71">
        <v>0.23749999999999999</v>
      </c>
      <c r="T113" s="71">
        <v>0.13125000000000001</v>
      </c>
      <c r="U113" s="71">
        <v>7.4999999999999997E-2</v>
      </c>
      <c r="V113" s="71">
        <v>0.28749999999999998</v>
      </c>
      <c r="W113" s="71">
        <v>7.4999999999999997E-2</v>
      </c>
      <c r="Y113" s="71">
        <v>0.208860759493671</v>
      </c>
      <c r="Z113" s="71">
        <v>0.234177215189873</v>
      </c>
      <c r="AA113" s="71">
        <v>0.145569620253165</v>
      </c>
      <c r="AB113" s="71">
        <v>8.2278481012658194E-2</v>
      </c>
      <c r="AC113" s="71">
        <v>0.151898734177215</v>
      </c>
      <c r="AD113" s="71">
        <v>5.0632911392405097E-2</v>
      </c>
      <c r="AE113" s="71">
        <v>0.126582278481013</v>
      </c>
      <c r="AG113" s="71">
        <v>0.19727891156462601</v>
      </c>
      <c r="AH113" s="71">
        <v>0.24489795918367299</v>
      </c>
      <c r="AI113" s="71">
        <v>0.183673469387755</v>
      </c>
      <c r="AJ113" s="71">
        <v>6.8027210884353706E-2</v>
      </c>
      <c r="AK113" s="71">
        <v>0.156462585034014</v>
      </c>
      <c r="AL113" s="71">
        <v>2.7210884353741499E-2</v>
      </c>
      <c r="AM113" s="71">
        <v>0.122448979591837</v>
      </c>
    </row>
    <row r="114" spans="2:39">
      <c r="B114" s="423"/>
      <c r="C114" s="392" t="s">
        <v>182</v>
      </c>
      <c r="D114" s="68">
        <v>37</v>
      </c>
      <c r="E114" s="68">
        <v>30</v>
      </c>
      <c r="F114" s="68">
        <v>30</v>
      </c>
      <c r="G114" s="68">
        <v>14</v>
      </c>
      <c r="H114" s="68">
        <v>51</v>
      </c>
      <c r="I114" s="68">
        <v>28</v>
      </c>
      <c r="K114" s="68">
        <v>31</v>
      </c>
      <c r="L114" s="68">
        <v>36</v>
      </c>
      <c r="M114" s="68">
        <v>24</v>
      </c>
      <c r="N114" s="68">
        <v>14</v>
      </c>
      <c r="O114" s="68">
        <v>51</v>
      </c>
      <c r="P114" s="68">
        <v>15</v>
      </c>
      <c r="R114" s="68">
        <v>45</v>
      </c>
      <c r="S114" s="68">
        <v>31</v>
      </c>
      <c r="T114" s="68">
        <v>36</v>
      </c>
      <c r="U114" s="68">
        <v>17</v>
      </c>
      <c r="V114" s="68">
        <v>33</v>
      </c>
      <c r="W114" s="68">
        <v>15</v>
      </c>
      <c r="Y114" s="68">
        <v>36</v>
      </c>
      <c r="Z114" s="68">
        <v>33</v>
      </c>
      <c r="AA114" s="68">
        <v>36</v>
      </c>
      <c r="AB114" s="68">
        <v>16</v>
      </c>
      <c r="AC114" s="68">
        <v>31</v>
      </c>
      <c r="AD114" s="68">
        <v>11</v>
      </c>
      <c r="AE114" s="68">
        <v>17</v>
      </c>
      <c r="AG114" s="68">
        <v>44</v>
      </c>
      <c r="AH114" s="68">
        <v>52</v>
      </c>
      <c r="AI114" s="68">
        <v>27</v>
      </c>
      <c r="AJ114" s="68">
        <v>13</v>
      </c>
      <c r="AK114" s="68">
        <v>26</v>
      </c>
      <c r="AL114" s="68">
        <v>7</v>
      </c>
      <c r="AM114" s="68">
        <v>19</v>
      </c>
    </row>
    <row r="115" spans="2:39">
      <c r="B115" s="423"/>
      <c r="C115" s="390"/>
      <c r="D115" s="71">
        <v>0.19473684210526301</v>
      </c>
      <c r="E115" s="71">
        <v>0.157894736842105</v>
      </c>
      <c r="F115" s="71">
        <v>0.157894736842105</v>
      </c>
      <c r="G115" s="71">
        <v>7.3684210526315796E-2</v>
      </c>
      <c r="H115" s="71">
        <v>0.268421052631579</v>
      </c>
      <c r="I115" s="71">
        <v>0.14736842105263201</v>
      </c>
      <c r="K115" s="71">
        <v>0.181286549707602</v>
      </c>
      <c r="L115" s="71">
        <v>0.21052631578947401</v>
      </c>
      <c r="M115" s="71">
        <v>0.140350877192982</v>
      </c>
      <c r="N115" s="71">
        <v>8.1871345029239803E-2</v>
      </c>
      <c r="O115" s="71">
        <v>0.29824561403508798</v>
      </c>
      <c r="P115" s="71">
        <v>8.7719298245614002E-2</v>
      </c>
      <c r="R115" s="71">
        <v>0.25423728813559299</v>
      </c>
      <c r="S115" s="71">
        <v>0.17514124293785299</v>
      </c>
      <c r="T115" s="71">
        <v>0.20338983050847501</v>
      </c>
      <c r="U115" s="71">
        <v>9.6045197740112997E-2</v>
      </c>
      <c r="V115" s="71">
        <v>0.186440677966102</v>
      </c>
      <c r="W115" s="71">
        <v>8.4745762711864403E-2</v>
      </c>
      <c r="Y115" s="71">
        <v>0.2</v>
      </c>
      <c r="Z115" s="71">
        <v>0.18333333333333299</v>
      </c>
      <c r="AA115" s="71">
        <v>0.2</v>
      </c>
      <c r="AB115" s="71">
        <v>8.8888888888888906E-2</v>
      </c>
      <c r="AC115" s="71">
        <v>0.172222222222222</v>
      </c>
      <c r="AD115" s="71">
        <v>6.1111111111111102E-2</v>
      </c>
      <c r="AE115" s="71">
        <v>9.44444444444444E-2</v>
      </c>
      <c r="AG115" s="71">
        <v>0.23404255319148901</v>
      </c>
      <c r="AH115" s="71">
        <v>0.27659574468085102</v>
      </c>
      <c r="AI115" s="71">
        <v>0.14361702127659601</v>
      </c>
      <c r="AJ115" s="71">
        <v>6.9148936170212796E-2</v>
      </c>
      <c r="AK115" s="71">
        <v>0.13829787234042601</v>
      </c>
      <c r="AL115" s="71">
        <v>3.7234042553191501E-2</v>
      </c>
      <c r="AM115" s="71">
        <v>0.10106382978723399</v>
      </c>
    </row>
    <row r="116" spans="2:39">
      <c r="B116" s="423"/>
      <c r="C116" s="392" t="s">
        <v>183</v>
      </c>
      <c r="D116" s="68">
        <v>44</v>
      </c>
      <c r="E116" s="68">
        <v>36</v>
      </c>
      <c r="F116" s="68">
        <v>25</v>
      </c>
      <c r="G116" s="68">
        <v>17</v>
      </c>
      <c r="H116" s="68">
        <v>50</v>
      </c>
      <c r="I116" s="68">
        <v>26</v>
      </c>
      <c r="K116" s="68">
        <v>48</v>
      </c>
      <c r="L116" s="68">
        <v>42</v>
      </c>
      <c r="M116" s="68">
        <v>20</v>
      </c>
      <c r="N116" s="68">
        <v>14</v>
      </c>
      <c r="O116" s="68">
        <v>42</v>
      </c>
      <c r="P116" s="68">
        <v>14</v>
      </c>
      <c r="R116" s="68">
        <v>48</v>
      </c>
      <c r="S116" s="68">
        <v>42</v>
      </c>
      <c r="T116" s="68">
        <v>26</v>
      </c>
      <c r="U116" s="68">
        <v>17</v>
      </c>
      <c r="V116" s="68">
        <v>25</v>
      </c>
      <c r="W116" s="68">
        <v>17</v>
      </c>
      <c r="Y116" s="68">
        <v>51</v>
      </c>
      <c r="Z116" s="68">
        <v>36</v>
      </c>
      <c r="AA116" s="68">
        <v>21</v>
      </c>
      <c r="AB116" s="68">
        <v>14</v>
      </c>
      <c r="AC116" s="68">
        <v>27</v>
      </c>
      <c r="AD116" s="68">
        <v>15</v>
      </c>
      <c r="AE116" s="68">
        <v>18</v>
      </c>
      <c r="AG116" s="68">
        <v>47</v>
      </c>
      <c r="AH116" s="68">
        <v>40</v>
      </c>
      <c r="AI116" s="68">
        <v>25</v>
      </c>
      <c r="AJ116" s="68">
        <v>19</v>
      </c>
      <c r="AK116" s="68">
        <v>13</v>
      </c>
      <c r="AL116" s="68">
        <v>7</v>
      </c>
      <c r="AM116" s="68">
        <v>22</v>
      </c>
    </row>
    <row r="117" spans="2:39">
      <c r="B117" s="423"/>
      <c r="C117" s="390"/>
      <c r="D117" s="71">
        <v>0.22222222222222199</v>
      </c>
      <c r="E117" s="71">
        <v>0.18181818181818199</v>
      </c>
      <c r="F117" s="71">
        <v>0.12626262626262599</v>
      </c>
      <c r="G117" s="71">
        <v>8.5858585858585898E-2</v>
      </c>
      <c r="H117" s="71">
        <v>0.25252525252525299</v>
      </c>
      <c r="I117" s="71">
        <v>0.13131313131313099</v>
      </c>
      <c r="K117" s="71">
        <v>0.266666666666667</v>
      </c>
      <c r="L117" s="71">
        <v>0.233333333333333</v>
      </c>
      <c r="M117" s="71">
        <v>0.11111111111111099</v>
      </c>
      <c r="N117" s="71">
        <v>7.7777777777777807E-2</v>
      </c>
      <c r="O117" s="71">
        <v>0.233333333333333</v>
      </c>
      <c r="P117" s="71">
        <v>7.7777777777777807E-2</v>
      </c>
      <c r="R117" s="71">
        <v>0.27428571428571402</v>
      </c>
      <c r="S117" s="71">
        <v>0.24</v>
      </c>
      <c r="T117" s="71">
        <v>0.14857142857142899</v>
      </c>
      <c r="U117" s="71">
        <v>9.71428571428571E-2</v>
      </c>
      <c r="V117" s="71">
        <v>0.14285714285714299</v>
      </c>
      <c r="W117" s="71">
        <v>9.71428571428571E-2</v>
      </c>
      <c r="Y117" s="71">
        <v>0.28021978021978</v>
      </c>
      <c r="Z117" s="71">
        <v>0.19780219780219799</v>
      </c>
      <c r="AA117" s="71">
        <v>0.115384615384615</v>
      </c>
      <c r="AB117" s="71">
        <v>7.69230769230769E-2</v>
      </c>
      <c r="AC117" s="71">
        <v>0.14835164835164799</v>
      </c>
      <c r="AD117" s="71">
        <v>8.2417582417582402E-2</v>
      </c>
      <c r="AE117" s="71">
        <v>9.8901098901098897E-2</v>
      </c>
      <c r="AG117" s="71">
        <v>0.27167630057803499</v>
      </c>
      <c r="AH117" s="71">
        <v>0.23121387283236999</v>
      </c>
      <c r="AI117" s="71">
        <v>0.144508670520231</v>
      </c>
      <c r="AJ117" s="71">
        <v>0.109826589595376</v>
      </c>
      <c r="AK117" s="71">
        <v>7.5144508670520194E-2</v>
      </c>
      <c r="AL117" s="71">
        <v>4.0462427745664699E-2</v>
      </c>
      <c r="AM117" s="71">
        <v>0.12716763005780299</v>
      </c>
    </row>
    <row r="118" spans="2:39">
      <c r="B118" s="423"/>
      <c r="C118" s="392" t="s">
        <v>184</v>
      </c>
      <c r="D118" s="68">
        <v>31</v>
      </c>
      <c r="E118" s="68">
        <v>35</v>
      </c>
      <c r="F118" s="68">
        <v>22</v>
      </c>
      <c r="G118" s="68">
        <v>12</v>
      </c>
      <c r="H118" s="68">
        <v>33</v>
      </c>
      <c r="I118" s="68">
        <v>12</v>
      </c>
      <c r="K118" s="68">
        <v>37</v>
      </c>
      <c r="L118" s="68">
        <v>30</v>
      </c>
      <c r="M118" s="68">
        <v>15</v>
      </c>
      <c r="N118" s="68">
        <v>12</v>
      </c>
      <c r="O118" s="68">
        <v>38</v>
      </c>
      <c r="P118" s="68">
        <v>6</v>
      </c>
      <c r="R118" s="68">
        <v>36</v>
      </c>
      <c r="S118" s="68">
        <v>39</v>
      </c>
      <c r="T118" s="68">
        <v>23</v>
      </c>
      <c r="U118" s="68">
        <v>10</v>
      </c>
      <c r="V118" s="68">
        <v>23</v>
      </c>
      <c r="W118" s="68">
        <v>8</v>
      </c>
      <c r="Y118" s="68">
        <v>36</v>
      </c>
      <c r="Z118" s="68">
        <v>36</v>
      </c>
      <c r="AA118" s="68">
        <v>19</v>
      </c>
      <c r="AB118" s="68">
        <v>13</v>
      </c>
      <c r="AC118" s="68">
        <v>14</v>
      </c>
      <c r="AD118" s="68">
        <v>8</v>
      </c>
      <c r="AE118" s="68">
        <v>13</v>
      </c>
      <c r="AG118" s="68">
        <v>43</v>
      </c>
      <c r="AH118" s="68">
        <v>27</v>
      </c>
      <c r="AI118" s="68">
        <v>15</v>
      </c>
      <c r="AJ118" s="68">
        <v>4</v>
      </c>
      <c r="AK118" s="68">
        <v>6</v>
      </c>
      <c r="AL118" s="68">
        <v>7</v>
      </c>
      <c r="AM118" s="68">
        <v>19</v>
      </c>
    </row>
    <row r="119" spans="2:39">
      <c r="B119" s="423"/>
      <c r="C119" s="390"/>
      <c r="D119" s="71">
        <v>0.21379310344827601</v>
      </c>
      <c r="E119" s="71">
        <v>0.24137931034482801</v>
      </c>
      <c r="F119" s="71">
        <v>0.15172413793103401</v>
      </c>
      <c r="G119" s="71">
        <v>8.2758620689655199E-2</v>
      </c>
      <c r="H119" s="71">
        <v>0.22758620689655201</v>
      </c>
      <c r="I119" s="71">
        <v>8.2758620689655199E-2</v>
      </c>
      <c r="K119" s="71">
        <v>0.26811594202898598</v>
      </c>
      <c r="L119" s="71">
        <v>0.217391304347826</v>
      </c>
      <c r="M119" s="71">
        <v>0.108695652173913</v>
      </c>
      <c r="N119" s="71">
        <v>8.6956521739130405E-2</v>
      </c>
      <c r="O119" s="71">
        <v>0.27536231884057999</v>
      </c>
      <c r="P119" s="71">
        <v>4.3478260869565202E-2</v>
      </c>
      <c r="R119" s="71">
        <v>0.25899280575539602</v>
      </c>
      <c r="S119" s="71">
        <v>0.28057553956834502</v>
      </c>
      <c r="T119" s="71">
        <v>0.16546762589928099</v>
      </c>
      <c r="U119" s="71">
        <v>7.1942446043165506E-2</v>
      </c>
      <c r="V119" s="71">
        <v>0.16546762589928099</v>
      </c>
      <c r="W119" s="71">
        <v>5.7553956834532398E-2</v>
      </c>
      <c r="Y119" s="71">
        <v>0.25899280575539602</v>
      </c>
      <c r="Z119" s="71">
        <v>0.25899280575539602</v>
      </c>
      <c r="AA119" s="71">
        <v>0.13669064748201401</v>
      </c>
      <c r="AB119" s="71">
        <v>9.3525179856115095E-2</v>
      </c>
      <c r="AC119" s="71">
        <v>0.100719424460432</v>
      </c>
      <c r="AD119" s="71">
        <v>5.7553956834532398E-2</v>
      </c>
      <c r="AE119" s="71">
        <v>9.3525179856115095E-2</v>
      </c>
      <c r="AG119" s="71">
        <v>0.35537190082644599</v>
      </c>
      <c r="AH119" s="71">
        <v>0.22314049586776899</v>
      </c>
      <c r="AI119" s="71">
        <v>0.12396694214876</v>
      </c>
      <c r="AJ119" s="71">
        <v>3.3057851239669402E-2</v>
      </c>
      <c r="AK119" s="71">
        <v>4.9586776859504099E-2</v>
      </c>
      <c r="AL119" s="71">
        <v>5.7851239669421503E-2</v>
      </c>
      <c r="AM119" s="71">
        <v>0.15702479338843001</v>
      </c>
    </row>
    <row r="120" spans="2:39">
      <c r="B120" s="423"/>
      <c r="C120" s="392" t="s">
        <v>185</v>
      </c>
      <c r="D120" s="68">
        <v>58</v>
      </c>
      <c r="E120" s="68">
        <v>22</v>
      </c>
      <c r="F120" s="68">
        <v>16</v>
      </c>
      <c r="G120" s="68">
        <v>10</v>
      </c>
      <c r="H120" s="68">
        <v>41</v>
      </c>
      <c r="I120" s="68">
        <v>6</v>
      </c>
      <c r="K120" s="68">
        <v>45</v>
      </c>
      <c r="L120" s="68">
        <v>28</v>
      </c>
      <c r="M120" s="68">
        <v>23</v>
      </c>
      <c r="N120" s="68">
        <v>14</v>
      </c>
      <c r="O120" s="68">
        <v>25</v>
      </c>
      <c r="P120" s="68">
        <v>6</v>
      </c>
      <c r="R120" s="68">
        <v>45</v>
      </c>
      <c r="S120" s="68">
        <v>32</v>
      </c>
      <c r="T120" s="68">
        <v>24</v>
      </c>
      <c r="U120" s="68">
        <v>4</v>
      </c>
      <c r="V120" s="68">
        <v>25</v>
      </c>
      <c r="W120" s="68">
        <v>14</v>
      </c>
      <c r="Y120" s="68">
        <v>33</v>
      </c>
      <c r="Z120" s="68">
        <v>44</v>
      </c>
      <c r="AA120" s="68">
        <v>20</v>
      </c>
      <c r="AB120" s="68">
        <v>10</v>
      </c>
      <c r="AC120" s="68">
        <v>14</v>
      </c>
      <c r="AD120" s="68">
        <v>6</v>
      </c>
      <c r="AE120" s="68">
        <v>15</v>
      </c>
      <c r="AG120" s="68">
        <v>39</v>
      </c>
      <c r="AH120" s="68">
        <v>32</v>
      </c>
      <c r="AI120" s="68">
        <v>17</v>
      </c>
      <c r="AJ120" s="68">
        <v>9</v>
      </c>
      <c r="AK120" s="68">
        <v>11</v>
      </c>
      <c r="AL120" s="68">
        <v>5</v>
      </c>
      <c r="AM120" s="68">
        <v>24</v>
      </c>
    </row>
    <row r="121" spans="2:39">
      <c r="B121" s="423"/>
      <c r="C121" s="391"/>
      <c r="D121" s="71">
        <v>0.37908496732026098</v>
      </c>
      <c r="E121" s="71">
        <v>0.14379084967320299</v>
      </c>
      <c r="F121" s="71">
        <v>0.10457516339869299</v>
      </c>
      <c r="G121" s="71">
        <v>6.5359477124182996E-2</v>
      </c>
      <c r="H121" s="71">
        <v>0.26797385620914999</v>
      </c>
      <c r="I121" s="71">
        <v>3.9215686274509803E-2</v>
      </c>
      <c r="K121" s="71">
        <v>0.319148936170213</v>
      </c>
      <c r="L121" s="71">
        <v>0.19858156028368801</v>
      </c>
      <c r="M121" s="71">
        <v>0.16312056737588701</v>
      </c>
      <c r="N121" s="71">
        <v>9.9290780141844004E-2</v>
      </c>
      <c r="O121" s="71">
        <v>0.17730496453900699</v>
      </c>
      <c r="P121" s="71">
        <v>4.2553191489361701E-2</v>
      </c>
      <c r="R121" s="71">
        <v>0.3125</v>
      </c>
      <c r="S121" s="71">
        <v>0.22222222222222199</v>
      </c>
      <c r="T121" s="71">
        <v>0.16666666666666699</v>
      </c>
      <c r="U121" s="71">
        <v>2.7777777777777801E-2</v>
      </c>
      <c r="V121" s="71">
        <v>0.17361111111111099</v>
      </c>
      <c r="W121" s="71">
        <v>9.7222222222222196E-2</v>
      </c>
      <c r="Y121" s="71">
        <v>0.23239436619718301</v>
      </c>
      <c r="Z121" s="71">
        <v>0.309859154929578</v>
      </c>
      <c r="AA121" s="71">
        <v>0.140845070422535</v>
      </c>
      <c r="AB121" s="71">
        <v>7.0422535211267595E-2</v>
      </c>
      <c r="AC121" s="71">
        <v>9.85915492957746E-2</v>
      </c>
      <c r="AD121" s="71">
        <v>4.2253521126760597E-2</v>
      </c>
      <c r="AE121" s="71">
        <v>0.105633802816901</v>
      </c>
      <c r="AG121" s="71">
        <v>0.28467153284671498</v>
      </c>
      <c r="AH121" s="71">
        <v>0.233576642335766</v>
      </c>
      <c r="AI121" s="71">
        <v>0.124087591240876</v>
      </c>
      <c r="AJ121" s="71">
        <v>6.5693430656934296E-2</v>
      </c>
      <c r="AK121" s="71">
        <v>8.0291970802919693E-2</v>
      </c>
      <c r="AL121" s="71">
        <v>3.6496350364963501E-2</v>
      </c>
      <c r="AM121" s="71">
        <v>0.17518248175182499</v>
      </c>
    </row>
    <row r="122" spans="2:39">
      <c r="C122" s="59"/>
      <c r="D122" s="65"/>
      <c r="K122" s="65"/>
      <c r="R122" s="65"/>
      <c r="Y122" s="65"/>
      <c r="AG122" s="65"/>
    </row>
    <row r="123" spans="2:39">
      <c r="B123" s="423" t="s">
        <v>87</v>
      </c>
      <c r="C123" s="391" t="s">
        <v>88</v>
      </c>
      <c r="D123" s="68">
        <v>52</v>
      </c>
      <c r="E123" s="68">
        <v>24</v>
      </c>
      <c r="F123" s="68">
        <v>16</v>
      </c>
      <c r="G123" s="68">
        <v>7</v>
      </c>
      <c r="H123" s="68">
        <v>33</v>
      </c>
      <c r="I123" s="68">
        <v>6</v>
      </c>
      <c r="K123" s="68">
        <v>39</v>
      </c>
      <c r="L123" s="68">
        <v>32</v>
      </c>
      <c r="M123" s="68">
        <v>18</v>
      </c>
      <c r="N123" s="68">
        <v>10</v>
      </c>
      <c r="O123" s="68">
        <v>26</v>
      </c>
      <c r="P123" s="68">
        <v>3</v>
      </c>
      <c r="R123" s="68">
        <v>40</v>
      </c>
      <c r="S123" s="68">
        <v>31</v>
      </c>
      <c r="T123" s="68">
        <v>20</v>
      </c>
      <c r="U123" s="68">
        <v>8</v>
      </c>
      <c r="V123" s="68">
        <v>22</v>
      </c>
      <c r="W123" s="68">
        <v>12</v>
      </c>
      <c r="Y123" s="68">
        <v>30</v>
      </c>
      <c r="Z123" s="68">
        <v>38</v>
      </c>
      <c r="AA123" s="68">
        <v>20</v>
      </c>
      <c r="AB123" s="68">
        <v>10</v>
      </c>
      <c r="AC123" s="68">
        <v>7</v>
      </c>
      <c r="AD123" s="68">
        <v>7</v>
      </c>
      <c r="AE123" s="68">
        <v>19</v>
      </c>
      <c r="AG123" s="68">
        <v>32</v>
      </c>
      <c r="AH123" s="68">
        <v>31</v>
      </c>
      <c r="AI123" s="68">
        <v>16</v>
      </c>
      <c r="AJ123" s="68">
        <v>12</v>
      </c>
      <c r="AK123" s="68">
        <v>15</v>
      </c>
      <c r="AL123" s="68">
        <v>5</v>
      </c>
      <c r="AM123" s="68">
        <v>21</v>
      </c>
    </row>
    <row r="124" spans="2:39">
      <c r="B124" s="423"/>
      <c r="C124" s="390"/>
      <c r="D124" s="71">
        <v>0.376811594202899</v>
      </c>
      <c r="E124" s="71">
        <v>0.173913043478261</v>
      </c>
      <c r="F124" s="71">
        <v>0.115942028985507</v>
      </c>
      <c r="G124" s="71">
        <v>5.0724637681159403E-2</v>
      </c>
      <c r="H124" s="71">
        <v>0.23913043478260901</v>
      </c>
      <c r="I124" s="71">
        <v>4.3478260869565202E-2</v>
      </c>
      <c r="K124" s="71">
        <v>0.3046875</v>
      </c>
      <c r="L124" s="71">
        <v>0.25</v>
      </c>
      <c r="M124" s="71">
        <v>0.140625</v>
      </c>
      <c r="N124" s="71">
        <v>7.8125E-2</v>
      </c>
      <c r="O124" s="71">
        <v>0.203125</v>
      </c>
      <c r="P124" s="71">
        <v>2.34375E-2</v>
      </c>
      <c r="R124" s="71">
        <v>0.30075187969924799</v>
      </c>
      <c r="S124" s="71">
        <v>0.233082706766917</v>
      </c>
      <c r="T124" s="71">
        <v>0.150375939849624</v>
      </c>
      <c r="U124" s="71">
        <v>6.01503759398496E-2</v>
      </c>
      <c r="V124" s="71">
        <v>0.16541353383458601</v>
      </c>
      <c r="W124" s="71">
        <v>9.0225563909774403E-2</v>
      </c>
      <c r="Y124" s="71">
        <v>0.229007633587786</v>
      </c>
      <c r="Z124" s="71">
        <v>0.29007633587786302</v>
      </c>
      <c r="AA124" s="71">
        <v>0.15267175572519101</v>
      </c>
      <c r="AB124" s="71">
        <v>7.6335877862595394E-2</v>
      </c>
      <c r="AC124" s="71">
        <v>5.34351145038168E-2</v>
      </c>
      <c r="AD124" s="71">
        <v>5.34351145038168E-2</v>
      </c>
      <c r="AE124" s="71">
        <v>0.14503816793893101</v>
      </c>
      <c r="AG124" s="71">
        <v>0.24242424242424199</v>
      </c>
      <c r="AH124" s="71">
        <v>0.234848484848485</v>
      </c>
      <c r="AI124" s="71">
        <v>0.12121212121212099</v>
      </c>
      <c r="AJ124" s="71">
        <v>9.0909090909090898E-2</v>
      </c>
      <c r="AK124" s="71">
        <v>0.11363636363636399</v>
      </c>
      <c r="AL124" s="71">
        <v>3.7878787878787901E-2</v>
      </c>
      <c r="AM124" s="71">
        <v>0.15909090909090901</v>
      </c>
    </row>
    <row r="125" spans="2:39">
      <c r="B125" s="423"/>
      <c r="C125" s="392" t="s">
        <v>89</v>
      </c>
      <c r="D125" s="68">
        <v>18</v>
      </c>
      <c r="E125" s="68">
        <v>28</v>
      </c>
      <c r="F125" s="68">
        <v>13</v>
      </c>
      <c r="G125" s="68">
        <v>8</v>
      </c>
      <c r="H125" s="68">
        <v>37</v>
      </c>
      <c r="I125" s="68">
        <v>25</v>
      </c>
      <c r="K125" s="68">
        <v>18</v>
      </c>
      <c r="L125" s="68">
        <v>28</v>
      </c>
      <c r="M125" s="68">
        <v>9</v>
      </c>
      <c r="N125" s="68">
        <v>6</v>
      </c>
      <c r="O125" s="68">
        <v>35</v>
      </c>
      <c r="P125" s="68">
        <v>23</v>
      </c>
      <c r="R125" s="68">
        <v>28</v>
      </c>
      <c r="S125" s="68">
        <v>25</v>
      </c>
      <c r="T125" s="68">
        <v>22</v>
      </c>
      <c r="U125" s="68">
        <v>7</v>
      </c>
      <c r="V125" s="68">
        <v>23</v>
      </c>
      <c r="W125" s="68">
        <v>12</v>
      </c>
      <c r="Y125" s="68">
        <v>13</v>
      </c>
      <c r="Z125" s="68">
        <v>25</v>
      </c>
      <c r="AA125" s="68">
        <v>17</v>
      </c>
      <c r="AB125" s="68">
        <v>17</v>
      </c>
      <c r="AC125" s="68">
        <v>13</v>
      </c>
      <c r="AD125" s="68">
        <v>11</v>
      </c>
      <c r="AE125" s="68">
        <v>24</v>
      </c>
      <c r="AG125" s="68">
        <v>33</v>
      </c>
      <c r="AH125" s="68">
        <v>24</v>
      </c>
      <c r="AI125" s="68">
        <v>13</v>
      </c>
      <c r="AJ125" s="68">
        <v>8</v>
      </c>
      <c r="AK125" s="68">
        <v>10</v>
      </c>
      <c r="AL125" s="68">
        <v>1</v>
      </c>
      <c r="AM125" s="68">
        <v>22</v>
      </c>
    </row>
    <row r="126" spans="2:39">
      <c r="B126" s="423"/>
      <c r="C126" s="390"/>
      <c r="D126" s="71">
        <v>0.13953488372093001</v>
      </c>
      <c r="E126" s="71">
        <v>0.217054263565891</v>
      </c>
      <c r="F126" s="71">
        <v>0.10077519379845</v>
      </c>
      <c r="G126" s="71">
        <v>6.2015503875968998E-2</v>
      </c>
      <c r="H126" s="71">
        <v>0.28682170542635699</v>
      </c>
      <c r="I126" s="71">
        <v>0.193798449612403</v>
      </c>
      <c r="K126" s="71">
        <v>0.151260504201681</v>
      </c>
      <c r="L126" s="71">
        <v>0.23529411764705899</v>
      </c>
      <c r="M126" s="71">
        <v>7.5630252100840303E-2</v>
      </c>
      <c r="N126" s="71">
        <v>5.0420168067226899E-2</v>
      </c>
      <c r="O126" s="71">
        <v>0.29411764705882398</v>
      </c>
      <c r="P126" s="71">
        <v>0.19327731092437</v>
      </c>
      <c r="R126" s="71">
        <v>0.23931623931623899</v>
      </c>
      <c r="S126" s="71">
        <v>0.213675213675214</v>
      </c>
      <c r="T126" s="71">
        <v>0.188034188034188</v>
      </c>
      <c r="U126" s="71">
        <v>5.9829059829059797E-2</v>
      </c>
      <c r="V126" s="71">
        <v>0.19658119658119699</v>
      </c>
      <c r="W126" s="71">
        <v>0.102564102564103</v>
      </c>
      <c r="Y126" s="71">
        <v>0.108333333333333</v>
      </c>
      <c r="Z126" s="71">
        <v>0.20833333333333301</v>
      </c>
      <c r="AA126" s="71">
        <v>0.141666666666667</v>
      </c>
      <c r="AB126" s="71">
        <v>0.141666666666667</v>
      </c>
      <c r="AC126" s="71">
        <v>0.108333333333333</v>
      </c>
      <c r="AD126" s="71">
        <v>9.1666666666666702E-2</v>
      </c>
      <c r="AE126" s="71">
        <v>0.2</v>
      </c>
      <c r="AG126" s="71">
        <v>0.29729729729729698</v>
      </c>
      <c r="AH126" s="71">
        <v>0.21621621621621601</v>
      </c>
      <c r="AI126" s="71">
        <v>0.117117117117117</v>
      </c>
      <c r="AJ126" s="71">
        <v>7.2072072072072099E-2</v>
      </c>
      <c r="AK126" s="71">
        <v>9.00900900900901E-2</v>
      </c>
      <c r="AL126" s="72">
        <v>9.0090090090090107E-3</v>
      </c>
      <c r="AM126" s="71">
        <v>0.19819819819819801</v>
      </c>
    </row>
    <row r="127" spans="2:39">
      <c r="B127" s="423"/>
      <c r="C127" s="392" t="s">
        <v>90</v>
      </c>
      <c r="D127" s="68">
        <v>35</v>
      </c>
      <c r="E127" s="68">
        <v>22</v>
      </c>
      <c r="F127" s="68">
        <v>14</v>
      </c>
      <c r="G127" s="68">
        <v>7</v>
      </c>
      <c r="H127" s="68">
        <v>47</v>
      </c>
      <c r="I127" s="68">
        <v>16</v>
      </c>
      <c r="K127" s="68">
        <v>30</v>
      </c>
      <c r="L127" s="68">
        <v>29</v>
      </c>
      <c r="M127" s="68">
        <v>11</v>
      </c>
      <c r="N127" s="68">
        <v>9</v>
      </c>
      <c r="O127" s="68">
        <v>40</v>
      </c>
      <c r="P127" s="68">
        <v>11</v>
      </c>
      <c r="R127" s="68">
        <v>27</v>
      </c>
      <c r="S127" s="68">
        <v>28</v>
      </c>
      <c r="T127" s="68">
        <v>17</v>
      </c>
      <c r="U127" s="68">
        <v>6</v>
      </c>
      <c r="V127" s="68">
        <v>34</v>
      </c>
      <c r="W127" s="68">
        <v>18</v>
      </c>
      <c r="Y127" s="68">
        <v>39</v>
      </c>
      <c r="Z127" s="68">
        <v>16</v>
      </c>
      <c r="AA127" s="68">
        <v>15</v>
      </c>
      <c r="AB127" s="68">
        <v>7</v>
      </c>
      <c r="AC127" s="68">
        <v>33</v>
      </c>
      <c r="AD127" s="68">
        <v>3</v>
      </c>
      <c r="AE127" s="68">
        <v>14</v>
      </c>
      <c r="AG127" s="68">
        <v>27</v>
      </c>
      <c r="AH127" s="68">
        <v>34</v>
      </c>
      <c r="AI127" s="68">
        <v>16</v>
      </c>
      <c r="AJ127" s="68">
        <v>3</v>
      </c>
      <c r="AK127" s="68">
        <v>13</v>
      </c>
      <c r="AL127" s="68">
        <v>4</v>
      </c>
      <c r="AM127" s="68">
        <v>14</v>
      </c>
    </row>
    <row r="128" spans="2:39">
      <c r="B128" s="423"/>
      <c r="C128" s="390"/>
      <c r="D128" s="71">
        <v>0.24822695035461001</v>
      </c>
      <c r="E128" s="71">
        <v>0.15602836879432599</v>
      </c>
      <c r="F128" s="71">
        <v>9.9290780141844004E-2</v>
      </c>
      <c r="G128" s="71">
        <v>4.9645390070922002E-2</v>
      </c>
      <c r="H128" s="71">
        <v>0.33333333333333298</v>
      </c>
      <c r="I128" s="71">
        <v>0.11347517730496499</v>
      </c>
      <c r="K128" s="71">
        <v>0.230769230769231</v>
      </c>
      <c r="L128" s="71">
        <v>0.22307692307692301</v>
      </c>
      <c r="M128" s="71">
        <v>8.4615384615384606E-2</v>
      </c>
      <c r="N128" s="71">
        <v>6.9230769230769207E-2</v>
      </c>
      <c r="O128" s="71">
        <v>0.30769230769230799</v>
      </c>
      <c r="P128" s="71">
        <v>8.4615384615384606E-2</v>
      </c>
      <c r="R128" s="71">
        <v>0.20769230769230801</v>
      </c>
      <c r="S128" s="71">
        <v>0.21538461538461501</v>
      </c>
      <c r="T128" s="71">
        <v>0.130769230769231</v>
      </c>
      <c r="U128" s="71">
        <v>4.6153846153846101E-2</v>
      </c>
      <c r="V128" s="71">
        <v>0.261538461538462</v>
      </c>
      <c r="W128" s="71">
        <v>0.138461538461538</v>
      </c>
      <c r="Y128" s="71">
        <v>0.30708661417322802</v>
      </c>
      <c r="Z128" s="71">
        <v>0.12598425196850399</v>
      </c>
      <c r="AA128" s="71">
        <v>0.118110236220472</v>
      </c>
      <c r="AB128" s="71">
        <v>5.5118110236220499E-2</v>
      </c>
      <c r="AC128" s="71">
        <v>0.25984251968503902</v>
      </c>
      <c r="AD128" s="71">
        <v>2.3622047244094498E-2</v>
      </c>
      <c r="AE128" s="71">
        <v>0.110236220472441</v>
      </c>
      <c r="AG128" s="71">
        <v>0.24324324324324301</v>
      </c>
      <c r="AH128" s="71">
        <v>0.30630630630630601</v>
      </c>
      <c r="AI128" s="71">
        <v>0.144144144144144</v>
      </c>
      <c r="AJ128" s="71">
        <v>2.7027027027027001E-2</v>
      </c>
      <c r="AK128" s="71">
        <v>0.117117117117117</v>
      </c>
      <c r="AL128" s="71">
        <v>3.6036036036036001E-2</v>
      </c>
      <c r="AM128" s="71">
        <v>0.126126126126126</v>
      </c>
    </row>
    <row r="129" spans="2:39">
      <c r="B129" s="423"/>
      <c r="C129" s="392" t="s">
        <v>91</v>
      </c>
      <c r="D129" s="68">
        <v>27</v>
      </c>
      <c r="E129" s="68">
        <v>32</v>
      </c>
      <c r="F129" s="68">
        <v>27</v>
      </c>
      <c r="G129" s="68">
        <v>10</v>
      </c>
      <c r="H129" s="68">
        <v>45</v>
      </c>
      <c r="I129" s="68">
        <v>26</v>
      </c>
      <c r="K129" s="68">
        <v>36</v>
      </c>
      <c r="L129" s="68">
        <v>27</v>
      </c>
      <c r="M129" s="68">
        <v>17</v>
      </c>
      <c r="N129" s="68">
        <v>11</v>
      </c>
      <c r="O129" s="68">
        <v>43</v>
      </c>
      <c r="P129" s="68">
        <v>16</v>
      </c>
      <c r="R129" s="68">
        <v>38</v>
      </c>
      <c r="S129" s="68">
        <v>26</v>
      </c>
      <c r="T129" s="68">
        <v>16</v>
      </c>
      <c r="U129" s="68">
        <v>17</v>
      </c>
      <c r="V129" s="68">
        <v>35</v>
      </c>
      <c r="W129" s="68">
        <v>17</v>
      </c>
      <c r="Y129" s="68">
        <v>36</v>
      </c>
      <c r="Z129" s="68">
        <v>32</v>
      </c>
      <c r="AA129" s="68">
        <v>20</v>
      </c>
      <c r="AB129" s="68">
        <v>16</v>
      </c>
      <c r="AC129" s="68">
        <v>19</v>
      </c>
      <c r="AD129" s="68">
        <v>14</v>
      </c>
      <c r="AE129" s="68">
        <v>13</v>
      </c>
      <c r="AG129" s="68">
        <v>34</v>
      </c>
      <c r="AH129" s="68">
        <v>34</v>
      </c>
      <c r="AI129" s="68">
        <v>20</v>
      </c>
      <c r="AJ129" s="68">
        <v>12</v>
      </c>
      <c r="AK129" s="68">
        <v>12</v>
      </c>
      <c r="AL129" s="68">
        <v>9</v>
      </c>
      <c r="AM129" s="68">
        <v>20</v>
      </c>
    </row>
    <row r="130" spans="2:39">
      <c r="B130" s="423"/>
      <c r="C130" s="390"/>
      <c r="D130" s="71">
        <v>0.16167664670658699</v>
      </c>
      <c r="E130" s="71">
        <v>0.19161676646706599</v>
      </c>
      <c r="F130" s="71">
        <v>0.16167664670658699</v>
      </c>
      <c r="G130" s="71">
        <v>5.9880239520958098E-2</v>
      </c>
      <c r="H130" s="71">
        <v>0.269461077844311</v>
      </c>
      <c r="I130" s="71">
        <v>0.155688622754491</v>
      </c>
      <c r="K130" s="71">
        <v>0.24</v>
      </c>
      <c r="L130" s="71">
        <v>0.18</v>
      </c>
      <c r="M130" s="71">
        <v>0.11333333333333299</v>
      </c>
      <c r="N130" s="71">
        <v>7.3333333333333306E-2</v>
      </c>
      <c r="O130" s="71">
        <v>0.28666666666666701</v>
      </c>
      <c r="P130" s="71">
        <v>0.10666666666666701</v>
      </c>
      <c r="R130" s="71">
        <v>0.25503355704698</v>
      </c>
      <c r="S130" s="71">
        <v>0.17449664429530201</v>
      </c>
      <c r="T130" s="71">
        <v>0.10738255033557</v>
      </c>
      <c r="U130" s="71">
        <v>0.114093959731544</v>
      </c>
      <c r="V130" s="71">
        <v>0.23489932885906001</v>
      </c>
      <c r="W130" s="71">
        <v>0.114093959731544</v>
      </c>
      <c r="Y130" s="71">
        <v>0.24</v>
      </c>
      <c r="Z130" s="71">
        <v>0.21333333333333299</v>
      </c>
      <c r="AA130" s="71">
        <v>0.133333333333333</v>
      </c>
      <c r="AB130" s="71">
        <v>0.10666666666666701</v>
      </c>
      <c r="AC130" s="71">
        <v>0.12666666666666701</v>
      </c>
      <c r="AD130" s="71">
        <v>9.3333333333333296E-2</v>
      </c>
      <c r="AE130" s="71">
        <v>8.6666666666666697E-2</v>
      </c>
      <c r="AG130" s="71">
        <v>0.24113475177304999</v>
      </c>
      <c r="AH130" s="71">
        <v>0.24113475177304999</v>
      </c>
      <c r="AI130" s="71">
        <v>0.14184397163120599</v>
      </c>
      <c r="AJ130" s="71">
        <v>8.5106382978723402E-2</v>
      </c>
      <c r="AK130" s="71">
        <v>8.5106382978723402E-2</v>
      </c>
      <c r="AL130" s="71">
        <v>6.3829787234042604E-2</v>
      </c>
      <c r="AM130" s="71">
        <v>0.14184397163120599</v>
      </c>
    </row>
    <row r="131" spans="2:39">
      <c r="B131" s="423"/>
      <c r="C131" s="392" t="s">
        <v>92</v>
      </c>
      <c r="D131" s="68">
        <v>28</v>
      </c>
      <c r="E131" s="68">
        <v>36</v>
      </c>
      <c r="F131" s="68">
        <v>22</v>
      </c>
      <c r="G131" s="68">
        <v>10</v>
      </c>
      <c r="H131" s="68">
        <v>42</v>
      </c>
      <c r="I131" s="68">
        <v>20</v>
      </c>
      <c r="K131" s="68">
        <v>25</v>
      </c>
      <c r="L131" s="68">
        <v>30</v>
      </c>
      <c r="M131" s="68">
        <v>22</v>
      </c>
      <c r="N131" s="68">
        <v>9</v>
      </c>
      <c r="O131" s="68">
        <v>38</v>
      </c>
      <c r="P131" s="68">
        <v>19</v>
      </c>
      <c r="R131" s="68">
        <v>28</v>
      </c>
      <c r="S131" s="68">
        <v>41</v>
      </c>
      <c r="T131" s="68">
        <v>29</v>
      </c>
      <c r="U131" s="68">
        <v>9</v>
      </c>
      <c r="V131" s="68">
        <v>27</v>
      </c>
      <c r="W131" s="68">
        <v>11</v>
      </c>
      <c r="Y131" s="68">
        <v>30</v>
      </c>
      <c r="Z131" s="68">
        <v>42</v>
      </c>
      <c r="AA131" s="68">
        <v>15</v>
      </c>
      <c r="AB131" s="68">
        <v>10</v>
      </c>
      <c r="AC131" s="68">
        <v>21</v>
      </c>
      <c r="AD131" s="68">
        <v>11</v>
      </c>
      <c r="AE131" s="68">
        <v>15</v>
      </c>
      <c r="AG131" s="68">
        <v>32</v>
      </c>
      <c r="AH131" s="68">
        <v>32</v>
      </c>
      <c r="AI131" s="68">
        <v>19</v>
      </c>
      <c r="AJ131" s="68">
        <v>12</v>
      </c>
      <c r="AK131" s="68">
        <v>23</v>
      </c>
      <c r="AL131" s="68">
        <v>6</v>
      </c>
      <c r="AM131" s="68">
        <v>11</v>
      </c>
    </row>
    <row r="132" spans="2:39">
      <c r="B132" s="423"/>
      <c r="C132" s="390"/>
      <c r="D132" s="71">
        <v>0.177215189873418</v>
      </c>
      <c r="E132" s="71">
        <v>0.227848101265823</v>
      </c>
      <c r="F132" s="71">
        <v>0.139240506329114</v>
      </c>
      <c r="G132" s="71">
        <v>6.3291139240506306E-2</v>
      </c>
      <c r="H132" s="71">
        <v>0.265822784810127</v>
      </c>
      <c r="I132" s="71">
        <v>0.126582278481013</v>
      </c>
      <c r="K132" s="71">
        <v>0.17482517482517501</v>
      </c>
      <c r="L132" s="71">
        <v>0.20979020979021001</v>
      </c>
      <c r="M132" s="71">
        <v>0.15384615384615399</v>
      </c>
      <c r="N132" s="71">
        <v>6.2937062937062901E-2</v>
      </c>
      <c r="O132" s="71">
        <v>0.26573426573426601</v>
      </c>
      <c r="P132" s="71">
        <v>0.132867132867133</v>
      </c>
      <c r="R132" s="71">
        <v>0.19310344827586201</v>
      </c>
      <c r="S132" s="71">
        <v>0.28275862068965502</v>
      </c>
      <c r="T132" s="71">
        <v>0.2</v>
      </c>
      <c r="U132" s="71">
        <v>6.2068965517241399E-2</v>
      </c>
      <c r="V132" s="71">
        <v>0.18620689655172401</v>
      </c>
      <c r="W132" s="71">
        <v>7.5862068965517199E-2</v>
      </c>
      <c r="Y132" s="71">
        <v>0.20833333333333301</v>
      </c>
      <c r="Z132" s="71">
        <v>0.29166666666666702</v>
      </c>
      <c r="AA132" s="71">
        <v>0.104166666666667</v>
      </c>
      <c r="AB132" s="71">
        <v>6.9444444444444406E-2</v>
      </c>
      <c r="AC132" s="71">
        <v>0.14583333333333301</v>
      </c>
      <c r="AD132" s="71">
        <v>7.6388888888888895E-2</v>
      </c>
      <c r="AE132" s="71">
        <v>0.104166666666667</v>
      </c>
      <c r="AG132" s="71">
        <v>0.23703703703703699</v>
      </c>
      <c r="AH132" s="71">
        <v>0.23703703703703699</v>
      </c>
      <c r="AI132" s="71">
        <v>0.140740740740741</v>
      </c>
      <c r="AJ132" s="71">
        <v>8.8888888888888906E-2</v>
      </c>
      <c r="AK132" s="71">
        <v>0.17037037037037001</v>
      </c>
      <c r="AL132" s="71">
        <v>4.4444444444444398E-2</v>
      </c>
      <c r="AM132" s="71">
        <v>8.1481481481481502E-2</v>
      </c>
    </row>
    <row r="133" spans="2:39">
      <c r="B133" s="423"/>
      <c r="C133" s="392" t="s">
        <v>93</v>
      </c>
      <c r="D133" s="68">
        <v>26</v>
      </c>
      <c r="E133" s="68">
        <v>28</v>
      </c>
      <c r="F133" s="68">
        <v>24</v>
      </c>
      <c r="G133" s="68">
        <v>13</v>
      </c>
      <c r="H133" s="68">
        <v>44</v>
      </c>
      <c r="I133" s="68">
        <v>19</v>
      </c>
      <c r="K133" s="68">
        <v>38</v>
      </c>
      <c r="L133" s="68">
        <v>34</v>
      </c>
      <c r="M133" s="68">
        <v>12</v>
      </c>
      <c r="N133" s="68">
        <v>10</v>
      </c>
      <c r="O133" s="68">
        <v>32</v>
      </c>
      <c r="P133" s="68">
        <v>14</v>
      </c>
      <c r="R133" s="68">
        <v>42</v>
      </c>
      <c r="S133" s="68">
        <v>24</v>
      </c>
      <c r="T133" s="68">
        <v>25</v>
      </c>
      <c r="U133" s="68">
        <v>9</v>
      </c>
      <c r="V133" s="68">
        <v>28</v>
      </c>
      <c r="W133" s="68">
        <v>12</v>
      </c>
      <c r="Y133" s="68">
        <v>36</v>
      </c>
      <c r="Z133" s="68">
        <v>33</v>
      </c>
      <c r="AA133" s="68">
        <v>27</v>
      </c>
      <c r="AB133" s="68">
        <v>8</v>
      </c>
      <c r="AC133" s="68">
        <v>17</v>
      </c>
      <c r="AD133" s="68">
        <v>6</v>
      </c>
      <c r="AE133" s="68">
        <v>14</v>
      </c>
      <c r="AG133" s="68">
        <v>35</v>
      </c>
      <c r="AH133" s="68">
        <v>30</v>
      </c>
      <c r="AI133" s="68">
        <v>25</v>
      </c>
      <c r="AJ133" s="68">
        <v>10</v>
      </c>
      <c r="AK133" s="68">
        <v>14</v>
      </c>
      <c r="AL133" s="68">
        <v>7</v>
      </c>
      <c r="AM133" s="68">
        <v>16</v>
      </c>
    </row>
    <row r="134" spans="2:39">
      <c r="B134" s="423"/>
      <c r="C134" s="390"/>
      <c r="D134" s="71">
        <v>0.168831168831169</v>
      </c>
      <c r="E134" s="71">
        <v>0.18181818181818199</v>
      </c>
      <c r="F134" s="71">
        <v>0.15584415584415601</v>
      </c>
      <c r="G134" s="71">
        <v>8.4415584415584402E-2</v>
      </c>
      <c r="H134" s="71">
        <v>0.28571428571428598</v>
      </c>
      <c r="I134" s="71">
        <v>0.123376623376623</v>
      </c>
      <c r="K134" s="71">
        <v>0.27142857142857102</v>
      </c>
      <c r="L134" s="71">
        <v>0.24285714285714299</v>
      </c>
      <c r="M134" s="71">
        <v>8.5714285714285701E-2</v>
      </c>
      <c r="N134" s="71">
        <v>7.1428571428571397E-2</v>
      </c>
      <c r="O134" s="71">
        <v>0.22857142857142901</v>
      </c>
      <c r="P134" s="71">
        <v>0.1</v>
      </c>
      <c r="R134" s="71">
        <v>0.3</v>
      </c>
      <c r="S134" s="71">
        <v>0.17142857142857101</v>
      </c>
      <c r="T134" s="71">
        <v>0.17857142857142899</v>
      </c>
      <c r="U134" s="71">
        <v>6.4285714285714293E-2</v>
      </c>
      <c r="V134" s="71">
        <v>0.2</v>
      </c>
      <c r="W134" s="71">
        <v>8.5714285714285701E-2</v>
      </c>
      <c r="Y134" s="71">
        <v>0.25531914893617003</v>
      </c>
      <c r="Z134" s="71">
        <v>0.23404255319148901</v>
      </c>
      <c r="AA134" s="71">
        <v>0.19148936170212799</v>
      </c>
      <c r="AB134" s="71">
        <v>5.6737588652482303E-2</v>
      </c>
      <c r="AC134" s="71">
        <v>0.120567375886525</v>
      </c>
      <c r="AD134" s="71">
        <v>4.2553191489361701E-2</v>
      </c>
      <c r="AE134" s="71">
        <v>9.9290780141844004E-2</v>
      </c>
      <c r="AG134" s="71">
        <v>0.25547445255474499</v>
      </c>
      <c r="AH134" s="71">
        <v>0.218978102189781</v>
      </c>
      <c r="AI134" s="71">
        <v>0.18248175182481799</v>
      </c>
      <c r="AJ134" s="71">
        <v>7.2992700729927001E-2</v>
      </c>
      <c r="AK134" s="71">
        <v>0.102189781021898</v>
      </c>
      <c r="AL134" s="71">
        <v>5.1094890510948898E-2</v>
      </c>
      <c r="AM134" s="71">
        <v>0.116788321167883</v>
      </c>
    </row>
    <row r="135" spans="2:39">
      <c r="B135" s="423"/>
      <c r="C135" s="392" t="s">
        <v>94</v>
      </c>
      <c r="D135" s="68">
        <v>33</v>
      </c>
      <c r="E135" s="68">
        <v>30</v>
      </c>
      <c r="F135" s="68">
        <v>20</v>
      </c>
      <c r="G135" s="68">
        <v>19</v>
      </c>
      <c r="H135" s="68">
        <v>50</v>
      </c>
      <c r="I135" s="68">
        <v>21</v>
      </c>
      <c r="K135" s="68">
        <v>24</v>
      </c>
      <c r="L135" s="68">
        <v>39</v>
      </c>
      <c r="M135" s="68">
        <v>16</v>
      </c>
      <c r="N135" s="68">
        <v>12</v>
      </c>
      <c r="O135" s="68">
        <v>53</v>
      </c>
      <c r="P135" s="68">
        <v>15</v>
      </c>
      <c r="R135" s="68">
        <v>29</v>
      </c>
      <c r="S135" s="68">
        <v>36</v>
      </c>
      <c r="T135" s="68">
        <v>27</v>
      </c>
      <c r="U135" s="68">
        <v>18</v>
      </c>
      <c r="V135" s="68">
        <v>36</v>
      </c>
      <c r="W135" s="68">
        <v>15</v>
      </c>
      <c r="Y135" s="68">
        <v>28</v>
      </c>
      <c r="Z135" s="68">
        <v>38</v>
      </c>
      <c r="AA135" s="68">
        <v>27</v>
      </c>
      <c r="AB135" s="68">
        <v>16</v>
      </c>
      <c r="AC135" s="68">
        <v>23</v>
      </c>
      <c r="AD135" s="68">
        <v>9</v>
      </c>
      <c r="AE135" s="68">
        <v>23</v>
      </c>
      <c r="AG135" s="68">
        <v>42</v>
      </c>
      <c r="AH135" s="68">
        <v>26</v>
      </c>
      <c r="AI135" s="68">
        <v>35</v>
      </c>
      <c r="AJ135" s="68">
        <v>6</v>
      </c>
      <c r="AK135" s="68">
        <v>19</v>
      </c>
      <c r="AL135" s="68">
        <v>11</v>
      </c>
      <c r="AM135" s="68">
        <v>16</v>
      </c>
    </row>
    <row r="136" spans="2:39">
      <c r="B136" s="423"/>
      <c r="C136" s="390"/>
      <c r="D136" s="71">
        <v>0.190751445086705</v>
      </c>
      <c r="E136" s="71">
        <v>0.17341040462427701</v>
      </c>
      <c r="F136" s="71">
        <v>0.115606936416185</v>
      </c>
      <c r="G136" s="71">
        <v>0.109826589595376</v>
      </c>
      <c r="H136" s="71">
        <v>0.28901734104046201</v>
      </c>
      <c r="I136" s="71">
        <v>0.12138728323699401</v>
      </c>
      <c r="K136" s="71">
        <v>0.15094339622641501</v>
      </c>
      <c r="L136" s="71">
        <v>0.245283018867925</v>
      </c>
      <c r="M136" s="71">
        <v>0.10062893081761</v>
      </c>
      <c r="N136" s="71">
        <v>7.5471698113207503E-2</v>
      </c>
      <c r="O136" s="71">
        <v>0.33333333333333298</v>
      </c>
      <c r="P136" s="71">
        <v>9.4339622641509399E-2</v>
      </c>
      <c r="R136" s="71">
        <v>0.18012422360248401</v>
      </c>
      <c r="S136" s="71">
        <v>0.22360248447205</v>
      </c>
      <c r="T136" s="71">
        <v>0.167701863354037</v>
      </c>
      <c r="U136" s="71">
        <v>0.111801242236025</v>
      </c>
      <c r="V136" s="71">
        <v>0.22360248447205</v>
      </c>
      <c r="W136" s="71">
        <v>9.3167701863354005E-2</v>
      </c>
      <c r="Y136" s="71">
        <v>0.17073170731707299</v>
      </c>
      <c r="Z136" s="71">
        <v>0.23170731707317099</v>
      </c>
      <c r="AA136" s="71">
        <v>0.16463414634146301</v>
      </c>
      <c r="AB136" s="71">
        <v>9.7560975609756101E-2</v>
      </c>
      <c r="AC136" s="71">
        <v>0.14024390243902399</v>
      </c>
      <c r="AD136" s="71">
        <v>5.4878048780487798E-2</v>
      </c>
      <c r="AE136" s="71">
        <v>0.14024390243902399</v>
      </c>
      <c r="AG136" s="71">
        <v>0.27096774193548401</v>
      </c>
      <c r="AH136" s="71">
        <v>0.16774193548387101</v>
      </c>
      <c r="AI136" s="71">
        <v>0.225806451612903</v>
      </c>
      <c r="AJ136" s="71">
        <v>3.8709677419354799E-2</v>
      </c>
      <c r="AK136" s="71">
        <v>0.12258064516129</v>
      </c>
      <c r="AL136" s="71">
        <v>7.09677419354839E-2</v>
      </c>
      <c r="AM136" s="71">
        <v>0.103225806451613</v>
      </c>
    </row>
    <row r="137" spans="2:39">
      <c r="B137" s="423"/>
      <c r="C137" s="392" t="s">
        <v>95</v>
      </c>
      <c r="D137" s="68">
        <v>32</v>
      </c>
      <c r="E137" s="68">
        <v>30</v>
      </c>
      <c r="F137" s="68">
        <v>18</v>
      </c>
      <c r="G137" s="68">
        <v>10</v>
      </c>
      <c r="H137" s="68">
        <v>62</v>
      </c>
      <c r="I137" s="68">
        <v>18</v>
      </c>
      <c r="K137" s="68">
        <v>31</v>
      </c>
      <c r="L137" s="68">
        <v>28</v>
      </c>
      <c r="M137" s="68">
        <v>19</v>
      </c>
      <c r="N137" s="68">
        <v>16</v>
      </c>
      <c r="O137" s="68">
        <v>50</v>
      </c>
      <c r="P137" s="68">
        <v>12</v>
      </c>
      <c r="R137" s="68">
        <v>33</v>
      </c>
      <c r="S137" s="68">
        <v>33</v>
      </c>
      <c r="T137" s="68">
        <v>28</v>
      </c>
      <c r="U137" s="68">
        <v>11</v>
      </c>
      <c r="V137" s="68">
        <v>35</v>
      </c>
      <c r="W137" s="68">
        <v>20</v>
      </c>
      <c r="Y137" s="68">
        <v>42</v>
      </c>
      <c r="Z137" s="68">
        <v>27</v>
      </c>
      <c r="AA137" s="68">
        <v>27</v>
      </c>
      <c r="AB137" s="68">
        <v>9</v>
      </c>
      <c r="AC137" s="68">
        <v>25</v>
      </c>
      <c r="AD137" s="68">
        <v>7</v>
      </c>
      <c r="AE137" s="68">
        <v>23</v>
      </c>
      <c r="AG137" s="68">
        <v>35</v>
      </c>
      <c r="AH137" s="68">
        <v>37</v>
      </c>
      <c r="AI137" s="68">
        <v>21</v>
      </c>
      <c r="AJ137" s="68">
        <v>8</v>
      </c>
      <c r="AK137" s="68">
        <v>27</v>
      </c>
      <c r="AL137" s="68">
        <v>9</v>
      </c>
      <c r="AM137" s="68">
        <v>20</v>
      </c>
    </row>
    <row r="138" spans="2:39">
      <c r="B138" s="423"/>
      <c r="C138" s="391"/>
      <c r="D138" s="71">
        <v>0.188235294117647</v>
      </c>
      <c r="E138" s="71">
        <v>0.17647058823529399</v>
      </c>
      <c r="F138" s="71">
        <v>0.105882352941176</v>
      </c>
      <c r="G138" s="71">
        <v>5.8823529411764698E-2</v>
      </c>
      <c r="H138" s="71">
        <v>0.36470588235294099</v>
      </c>
      <c r="I138" s="71">
        <v>0.105882352941176</v>
      </c>
      <c r="K138" s="71">
        <v>0.19871794871794901</v>
      </c>
      <c r="L138" s="71">
        <v>0.17948717948717899</v>
      </c>
      <c r="M138" s="71">
        <v>0.121794871794872</v>
      </c>
      <c r="N138" s="71">
        <v>0.102564102564103</v>
      </c>
      <c r="O138" s="71">
        <v>0.32051282051282098</v>
      </c>
      <c r="P138" s="71">
        <v>7.69230769230769E-2</v>
      </c>
      <c r="R138" s="71">
        <v>0.20624999999999999</v>
      </c>
      <c r="S138" s="71">
        <v>0.20624999999999999</v>
      </c>
      <c r="T138" s="71">
        <v>0.17499999999999999</v>
      </c>
      <c r="U138" s="71">
        <v>6.8750000000000006E-2</v>
      </c>
      <c r="V138" s="71">
        <v>0.21875</v>
      </c>
      <c r="W138" s="71">
        <v>0.125</v>
      </c>
      <c r="Y138" s="71">
        <v>0.26250000000000001</v>
      </c>
      <c r="Z138" s="71">
        <v>0.16875000000000001</v>
      </c>
      <c r="AA138" s="71">
        <v>0.16875000000000001</v>
      </c>
      <c r="AB138" s="71">
        <v>5.6250000000000001E-2</v>
      </c>
      <c r="AC138" s="71">
        <v>0.15625</v>
      </c>
      <c r="AD138" s="71">
        <v>4.3749999999999997E-2</v>
      </c>
      <c r="AE138" s="71">
        <v>0.14374999999999999</v>
      </c>
      <c r="AG138" s="71">
        <v>0.22292993630573199</v>
      </c>
      <c r="AH138" s="71">
        <v>0.23566878980891701</v>
      </c>
      <c r="AI138" s="71">
        <v>0.13375796178343899</v>
      </c>
      <c r="AJ138" s="71">
        <v>5.0955414012738898E-2</v>
      </c>
      <c r="AK138" s="71">
        <v>0.17197452229299401</v>
      </c>
      <c r="AL138" s="71">
        <v>5.7324840764331197E-2</v>
      </c>
      <c r="AM138" s="71">
        <v>0.12738853503184699</v>
      </c>
    </row>
    <row r="139" spans="2:39" ht="13.5" customHeight="1">
      <c r="D139" s="61"/>
      <c r="K139" s="61"/>
      <c r="R139" s="61"/>
      <c r="Y139" s="61"/>
      <c r="AG139" s="61"/>
    </row>
    <row r="140" spans="2:39" ht="12.75" customHeight="1">
      <c r="B140" s="60"/>
    </row>
  </sheetData>
  <dataConsolidate/>
  <mergeCells count="81">
    <mergeCell ref="D5:I5"/>
    <mergeCell ref="K5:P5"/>
    <mergeCell ref="R5:W5"/>
    <mergeCell ref="Y5:AE5"/>
    <mergeCell ref="AG5:AM5"/>
    <mergeCell ref="D4:I4"/>
    <mergeCell ref="K4:P4"/>
    <mergeCell ref="R4:W4"/>
    <mergeCell ref="Y4:AE4"/>
    <mergeCell ref="AG4:AM4"/>
    <mergeCell ref="B7:B8"/>
    <mergeCell ref="B10:B13"/>
    <mergeCell ref="C10:C11"/>
    <mergeCell ref="C12:C13"/>
    <mergeCell ref="B15:B28"/>
    <mergeCell ref="C15:C16"/>
    <mergeCell ref="C17:C18"/>
    <mergeCell ref="C19:C20"/>
    <mergeCell ref="C21:C22"/>
    <mergeCell ref="C23:C24"/>
    <mergeCell ref="C25:C26"/>
    <mergeCell ref="C27:C28"/>
    <mergeCell ref="B30:B37"/>
    <mergeCell ref="C30:C31"/>
    <mergeCell ref="C32:C33"/>
    <mergeCell ref="C34:C35"/>
    <mergeCell ref="C36:C37"/>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C68:C69"/>
    <mergeCell ref="C70:C71"/>
    <mergeCell ref="B73:B80"/>
    <mergeCell ref="C73:C74"/>
    <mergeCell ref="C75:C76"/>
    <mergeCell ref="C77:C78"/>
    <mergeCell ref="C79:C80"/>
    <mergeCell ref="B82:B97"/>
    <mergeCell ref="C82:C83"/>
    <mergeCell ref="C84:C85"/>
    <mergeCell ref="C86:C87"/>
    <mergeCell ref="C88:C89"/>
    <mergeCell ref="C90:C91"/>
    <mergeCell ref="C92:C93"/>
    <mergeCell ref="C94:C95"/>
    <mergeCell ref="C96:C97"/>
    <mergeCell ref="B99:B108"/>
    <mergeCell ref="C99:C100"/>
    <mergeCell ref="C101:C102"/>
    <mergeCell ref="C103:C104"/>
    <mergeCell ref="C105:C106"/>
    <mergeCell ref="C107:C108"/>
    <mergeCell ref="B110:B121"/>
    <mergeCell ref="C110:C111"/>
    <mergeCell ref="C112:C113"/>
    <mergeCell ref="C114:C115"/>
    <mergeCell ref="C116:C117"/>
    <mergeCell ref="C118:C119"/>
    <mergeCell ref="C120:C121"/>
    <mergeCell ref="B123:B138"/>
    <mergeCell ref="C123:C124"/>
    <mergeCell ref="C125:C126"/>
    <mergeCell ref="C127:C128"/>
    <mergeCell ref="C129:C130"/>
    <mergeCell ref="C131:C132"/>
    <mergeCell ref="C133:C134"/>
    <mergeCell ref="C135:C136"/>
    <mergeCell ref="C137:C138"/>
  </mergeCells>
  <hyperlinks>
    <hyperlink ref="B2" location="Obsah!A1" display="späť na obsah"/>
  </hyperlink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customWidth="1"/>
    <col min="11" max="16" width="9.109375" customWidth="1"/>
    <col min="17" max="17" width="4.44140625" customWidth="1"/>
    <col min="18" max="23" width="9.109375" customWidth="1"/>
    <col min="24" max="24" width="4.44140625" customWidth="1"/>
    <col min="25" max="31" width="9.109375" customWidth="1"/>
    <col min="32" max="32" width="4.44140625" customWidth="1"/>
    <col min="33" max="39" width="9.109375" customWidth="1"/>
  </cols>
  <sheetData>
    <row r="2" spans="2:39" ht="21">
      <c r="B2" s="271" t="s">
        <v>552</v>
      </c>
      <c r="C2" s="54"/>
      <c r="D2" s="54" t="s">
        <v>341</v>
      </c>
      <c r="E2" s="54"/>
      <c r="F2" s="54"/>
      <c r="K2" s="54"/>
      <c r="L2" s="54"/>
      <c r="M2" s="54"/>
      <c r="R2" s="54"/>
      <c r="S2" s="54"/>
      <c r="T2" s="54"/>
      <c r="Y2" s="54"/>
      <c r="Z2" s="54"/>
      <c r="AA2" s="54"/>
      <c r="AG2" s="54"/>
      <c r="AH2" s="54"/>
      <c r="AI2" s="54"/>
    </row>
    <row r="4" spans="2:39" ht="99.75" customHeight="1">
      <c r="D4" s="429" t="s">
        <v>868</v>
      </c>
      <c r="E4" s="429"/>
      <c r="F4" s="429"/>
      <c r="G4" s="429"/>
      <c r="H4" s="429"/>
      <c r="I4" s="429"/>
      <c r="K4" s="429" t="s">
        <v>869</v>
      </c>
      <c r="L4" s="429"/>
      <c r="M4" s="429"/>
      <c r="N4" s="429"/>
      <c r="O4" s="429"/>
      <c r="P4" s="429"/>
      <c r="R4" s="429" t="s">
        <v>870</v>
      </c>
      <c r="S4" s="429"/>
      <c r="T4" s="429"/>
      <c r="U4" s="429"/>
      <c r="V4" s="429"/>
      <c r="W4" s="429"/>
      <c r="Y4" s="429" t="s">
        <v>871</v>
      </c>
      <c r="Z4" s="429"/>
      <c r="AA4" s="429"/>
      <c r="AB4" s="429"/>
      <c r="AC4" s="429"/>
      <c r="AD4" s="429"/>
      <c r="AE4" s="429"/>
      <c r="AG4" s="429" t="s">
        <v>872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59" t="s">
        <v>204</v>
      </c>
      <c r="D7" s="133">
        <v>174</v>
      </c>
      <c r="E7" s="133">
        <v>190</v>
      </c>
      <c r="F7" s="133">
        <v>154</v>
      </c>
      <c r="G7" s="133">
        <v>102</v>
      </c>
      <c r="H7" s="133">
        <v>427</v>
      </c>
      <c r="I7" s="133">
        <v>184</v>
      </c>
      <c r="K7" s="133">
        <v>153</v>
      </c>
      <c r="L7" s="133">
        <v>217</v>
      </c>
      <c r="M7" s="133">
        <v>140</v>
      </c>
      <c r="N7" s="133">
        <v>110</v>
      </c>
      <c r="O7" s="133">
        <v>371</v>
      </c>
      <c r="P7" s="133">
        <v>135</v>
      </c>
      <c r="R7" s="133">
        <v>177</v>
      </c>
      <c r="S7" s="133">
        <v>206</v>
      </c>
      <c r="T7" s="133">
        <v>186</v>
      </c>
      <c r="U7" s="133">
        <v>108</v>
      </c>
      <c r="V7" s="133">
        <v>329</v>
      </c>
      <c r="W7" s="133">
        <v>128</v>
      </c>
      <c r="Y7" s="133">
        <v>185</v>
      </c>
      <c r="Z7" s="133">
        <v>203</v>
      </c>
      <c r="AA7" s="133">
        <v>175</v>
      </c>
      <c r="AB7" s="133">
        <v>101</v>
      </c>
      <c r="AC7" s="133">
        <v>238</v>
      </c>
      <c r="AD7" s="133">
        <v>80</v>
      </c>
      <c r="AE7" s="133">
        <v>158</v>
      </c>
      <c r="AG7" s="133">
        <v>191</v>
      </c>
      <c r="AH7" s="133">
        <v>201</v>
      </c>
      <c r="AI7" s="133">
        <v>179</v>
      </c>
      <c r="AJ7" s="133">
        <v>106</v>
      </c>
      <c r="AK7" s="133">
        <v>182</v>
      </c>
      <c r="AL7" s="133">
        <v>75</v>
      </c>
      <c r="AM7" s="133">
        <v>145</v>
      </c>
    </row>
    <row r="8" spans="2:39" ht="15" customHeight="1">
      <c r="B8" s="422"/>
      <c r="C8" s="159" t="s">
        <v>205</v>
      </c>
      <c r="D8" s="71">
        <v>0.14134849715678299</v>
      </c>
      <c r="E8" s="71">
        <v>0.15434606011372901</v>
      </c>
      <c r="F8" s="71">
        <v>0.12510154346060101</v>
      </c>
      <c r="G8" s="71">
        <v>8.2859463850528003E-2</v>
      </c>
      <c r="H8" s="71">
        <v>0.34687246141348499</v>
      </c>
      <c r="I8" s="71">
        <v>0.149471974004874</v>
      </c>
      <c r="K8" s="71">
        <v>0.135879218472469</v>
      </c>
      <c r="L8" s="71">
        <v>0.192717584369449</v>
      </c>
      <c r="M8" s="71">
        <v>0.124333925399645</v>
      </c>
      <c r="N8" s="71">
        <v>9.7690941385435201E-2</v>
      </c>
      <c r="O8" s="71">
        <v>0.32948490230905902</v>
      </c>
      <c r="P8" s="71">
        <v>0.119893428063943</v>
      </c>
      <c r="R8" s="71">
        <v>0.15608465608465599</v>
      </c>
      <c r="S8" s="71">
        <v>0.18165784832451501</v>
      </c>
      <c r="T8" s="71">
        <v>0.16402116402116401</v>
      </c>
      <c r="U8" s="71">
        <v>9.5238095238095205E-2</v>
      </c>
      <c r="V8" s="71">
        <v>0.29012345679012302</v>
      </c>
      <c r="W8" s="71">
        <v>0.11287477954144599</v>
      </c>
      <c r="Y8" s="71">
        <v>0.162280701754386</v>
      </c>
      <c r="Z8" s="71">
        <v>0.17807017543859699</v>
      </c>
      <c r="AA8" s="71">
        <v>0.15350877192982501</v>
      </c>
      <c r="AB8" s="71">
        <v>8.8596491228070201E-2</v>
      </c>
      <c r="AC8" s="71">
        <v>0.208771929824561</v>
      </c>
      <c r="AD8" s="71">
        <v>7.0175438596491196E-2</v>
      </c>
      <c r="AE8" s="71">
        <v>0.13859649122807</v>
      </c>
      <c r="AG8" s="71">
        <v>0.17701575532900801</v>
      </c>
      <c r="AH8" s="71">
        <v>0.18628359592214999</v>
      </c>
      <c r="AI8" s="71">
        <v>0.16589434661723801</v>
      </c>
      <c r="AJ8" s="71">
        <v>9.8239110287303102E-2</v>
      </c>
      <c r="AK8" s="71">
        <v>0.16867469879518099</v>
      </c>
      <c r="AL8" s="71">
        <v>6.9508804448563499E-2</v>
      </c>
      <c r="AM8" s="71">
        <v>0.13438368860055599</v>
      </c>
    </row>
    <row r="9" spans="2:39">
      <c r="C9" s="59"/>
      <c r="D9" s="65"/>
      <c r="K9" s="65"/>
      <c r="R9" s="65"/>
      <c r="Y9" s="65"/>
      <c r="AG9" s="65"/>
    </row>
    <row r="10" spans="2:39">
      <c r="B10" s="423" t="s">
        <v>71</v>
      </c>
      <c r="C10" s="391" t="s">
        <v>62</v>
      </c>
      <c r="D10" s="133">
        <v>83</v>
      </c>
      <c r="E10" s="133">
        <v>90</v>
      </c>
      <c r="F10" s="133">
        <v>69</v>
      </c>
      <c r="G10" s="133">
        <v>47</v>
      </c>
      <c r="H10" s="133">
        <v>218</v>
      </c>
      <c r="I10" s="133">
        <v>83</v>
      </c>
      <c r="K10" s="133">
        <v>82</v>
      </c>
      <c r="L10" s="133">
        <v>100</v>
      </c>
      <c r="M10" s="133">
        <v>67</v>
      </c>
      <c r="N10" s="133">
        <v>44</v>
      </c>
      <c r="O10" s="133">
        <v>184</v>
      </c>
      <c r="P10" s="133">
        <v>65</v>
      </c>
      <c r="R10" s="133">
        <v>92</v>
      </c>
      <c r="S10" s="133">
        <v>97</v>
      </c>
      <c r="T10" s="133">
        <v>90</v>
      </c>
      <c r="U10" s="133">
        <v>57</v>
      </c>
      <c r="V10" s="133">
        <v>157</v>
      </c>
      <c r="W10" s="133">
        <v>53</v>
      </c>
      <c r="Y10" s="133">
        <v>101</v>
      </c>
      <c r="Z10" s="133">
        <v>93</v>
      </c>
      <c r="AA10" s="133">
        <v>86</v>
      </c>
      <c r="AB10" s="133">
        <v>49</v>
      </c>
      <c r="AC10" s="133">
        <v>111</v>
      </c>
      <c r="AD10" s="133">
        <v>38</v>
      </c>
      <c r="AE10" s="133">
        <v>69</v>
      </c>
      <c r="AG10" s="133">
        <v>108</v>
      </c>
      <c r="AH10" s="133">
        <v>97</v>
      </c>
      <c r="AI10" s="133">
        <v>75</v>
      </c>
      <c r="AJ10" s="133">
        <v>56</v>
      </c>
      <c r="AK10" s="133">
        <v>83</v>
      </c>
      <c r="AL10" s="133">
        <v>41</v>
      </c>
      <c r="AM10" s="133">
        <v>65</v>
      </c>
    </row>
    <row r="11" spans="2:39">
      <c r="B11" s="423"/>
      <c r="C11" s="390"/>
      <c r="D11" s="71">
        <v>0.140677966101695</v>
      </c>
      <c r="E11" s="71">
        <v>0.152542372881356</v>
      </c>
      <c r="F11" s="71">
        <v>0.11694915254237299</v>
      </c>
      <c r="G11" s="71">
        <v>7.9661016949152605E-2</v>
      </c>
      <c r="H11" s="71">
        <v>0.36949152542372898</v>
      </c>
      <c r="I11" s="71">
        <v>0.140677966101695</v>
      </c>
      <c r="K11" s="71">
        <v>0.15129151291512899</v>
      </c>
      <c r="L11" s="71">
        <v>0.18450184501844999</v>
      </c>
      <c r="M11" s="71">
        <v>0.123616236162362</v>
      </c>
      <c r="N11" s="71">
        <v>8.1180811808118106E-2</v>
      </c>
      <c r="O11" s="71">
        <v>0.33948339483394802</v>
      </c>
      <c r="P11" s="71">
        <v>0.11992619926199299</v>
      </c>
      <c r="R11" s="71">
        <v>0.16849816849816901</v>
      </c>
      <c r="S11" s="71">
        <v>0.177655677655678</v>
      </c>
      <c r="T11" s="71">
        <v>0.164835164835165</v>
      </c>
      <c r="U11" s="71">
        <v>0.104395604395604</v>
      </c>
      <c r="V11" s="71">
        <v>0.28754578754578802</v>
      </c>
      <c r="W11" s="71">
        <v>9.7069597069597099E-2</v>
      </c>
      <c r="Y11" s="71">
        <v>0.184643510054845</v>
      </c>
      <c r="Z11" s="71">
        <v>0.17001828153564899</v>
      </c>
      <c r="AA11" s="71">
        <v>0.157221206581353</v>
      </c>
      <c r="AB11" s="71">
        <v>8.9579524680073103E-2</v>
      </c>
      <c r="AC11" s="71">
        <v>0.20292504570383901</v>
      </c>
      <c r="AD11" s="71">
        <v>6.94698354661792E-2</v>
      </c>
      <c r="AE11" s="71">
        <v>0.12614259597806199</v>
      </c>
      <c r="AG11" s="71">
        <v>0.20571428571428599</v>
      </c>
      <c r="AH11" s="71">
        <v>0.18476190476190499</v>
      </c>
      <c r="AI11" s="71">
        <v>0.14285714285714299</v>
      </c>
      <c r="AJ11" s="71">
        <v>0.10666666666666701</v>
      </c>
      <c r="AK11" s="71">
        <v>0.15809523809523801</v>
      </c>
      <c r="AL11" s="71">
        <v>7.8095238095238106E-2</v>
      </c>
      <c r="AM11" s="71">
        <v>0.12380952380952399</v>
      </c>
    </row>
    <row r="12" spans="2:39">
      <c r="B12" s="423"/>
      <c r="C12" s="391" t="s">
        <v>63</v>
      </c>
      <c r="D12" s="133">
        <v>91</v>
      </c>
      <c r="E12" s="133">
        <v>100</v>
      </c>
      <c r="F12" s="133">
        <v>85</v>
      </c>
      <c r="G12" s="133">
        <v>55</v>
      </c>
      <c r="H12" s="133">
        <v>209</v>
      </c>
      <c r="I12" s="133">
        <v>101</v>
      </c>
      <c r="K12" s="133">
        <v>71</v>
      </c>
      <c r="L12" s="133">
        <v>117</v>
      </c>
      <c r="M12" s="133">
        <v>73</v>
      </c>
      <c r="N12" s="133">
        <v>66</v>
      </c>
      <c r="O12" s="133">
        <v>187</v>
      </c>
      <c r="P12" s="133">
        <v>70</v>
      </c>
      <c r="R12" s="133">
        <v>85</v>
      </c>
      <c r="S12" s="133">
        <v>109</v>
      </c>
      <c r="T12" s="133">
        <v>96</v>
      </c>
      <c r="U12" s="133">
        <v>51</v>
      </c>
      <c r="V12" s="133">
        <v>172</v>
      </c>
      <c r="W12" s="133">
        <v>75</v>
      </c>
      <c r="Y12" s="133">
        <v>84</v>
      </c>
      <c r="Z12" s="133">
        <v>110</v>
      </c>
      <c r="AA12" s="133">
        <v>89</v>
      </c>
      <c r="AB12" s="133">
        <v>52</v>
      </c>
      <c r="AC12" s="133">
        <v>127</v>
      </c>
      <c r="AD12" s="133">
        <v>42</v>
      </c>
      <c r="AE12" s="133">
        <v>89</v>
      </c>
      <c r="AG12" s="133">
        <v>83</v>
      </c>
      <c r="AH12" s="133">
        <v>104</v>
      </c>
      <c r="AI12" s="133">
        <v>104</v>
      </c>
      <c r="AJ12" s="133">
        <v>50</v>
      </c>
      <c r="AK12" s="133">
        <v>99</v>
      </c>
      <c r="AL12" s="133">
        <v>34</v>
      </c>
      <c r="AM12" s="133">
        <v>80</v>
      </c>
    </row>
    <row r="13" spans="2:39">
      <c r="B13" s="423"/>
      <c r="C13" s="391"/>
      <c r="D13" s="71">
        <v>0.14196567862714499</v>
      </c>
      <c r="E13" s="71">
        <v>0.15600624024960999</v>
      </c>
      <c r="F13" s="71">
        <v>0.13260530421216801</v>
      </c>
      <c r="G13" s="71">
        <v>8.5803432137285501E-2</v>
      </c>
      <c r="H13" s="71">
        <v>0.32605304212168501</v>
      </c>
      <c r="I13" s="71">
        <v>0.157566302652106</v>
      </c>
      <c r="K13" s="71">
        <v>0.12157534246575299</v>
      </c>
      <c r="L13" s="71">
        <v>0.20034246575342499</v>
      </c>
      <c r="M13" s="71">
        <v>0.125</v>
      </c>
      <c r="N13" s="71">
        <v>0.11301369863013699</v>
      </c>
      <c r="O13" s="71">
        <v>0.32020547945205502</v>
      </c>
      <c r="P13" s="71">
        <v>0.11986301369863001</v>
      </c>
      <c r="R13" s="71">
        <v>0.144557823129252</v>
      </c>
      <c r="S13" s="71">
        <v>0.18537414965986401</v>
      </c>
      <c r="T13" s="71">
        <v>0.16326530612244899</v>
      </c>
      <c r="U13" s="71">
        <v>8.6734693877551006E-2</v>
      </c>
      <c r="V13" s="71">
        <v>0.29251700680272102</v>
      </c>
      <c r="W13" s="71">
        <v>0.12755102040816299</v>
      </c>
      <c r="Y13" s="71">
        <v>0.14165261382799299</v>
      </c>
      <c r="Z13" s="71">
        <v>0.185497470489039</v>
      </c>
      <c r="AA13" s="71">
        <v>0.15008431703204</v>
      </c>
      <c r="AB13" s="71">
        <v>8.7689713322091106E-2</v>
      </c>
      <c r="AC13" s="71">
        <v>0.21416526138279901</v>
      </c>
      <c r="AD13" s="71">
        <v>7.0826306913996606E-2</v>
      </c>
      <c r="AE13" s="71">
        <v>0.15008431703204</v>
      </c>
      <c r="AG13" s="71">
        <v>0.14981949458483801</v>
      </c>
      <c r="AH13" s="71">
        <v>0.18772563176895299</v>
      </c>
      <c r="AI13" s="71">
        <v>0.18772563176895299</v>
      </c>
      <c r="AJ13" s="71">
        <v>9.0252707581227401E-2</v>
      </c>
      <c r="AK13" s="71">
        <v>0.17870036101083001</v>
      </c>
      <c r="AL13" s="71">
        <v>6.1371841155234703E-2</v>
      </c>
      <c r="AM13" s="71">
        <v>0.14440433212996401</v>
      </c>
    </row>
    <row r="14" spans="2:39">
      <c r="B14" s="2"/>
      <c r="C14" s="59"/>
      <c r="D14" s="65"/>
      <c r="K14" s="65"/>
      <c r="R14" s="65"/>
      <c r="Y14" s="65"/>
      <c r="AG14" s="65"/>
    </row>
    <row r="15" spans="2:39">
      <c r="B15" s="425" t="s">
        <v>77</v>
      </c>
      <c r="C15" s="392" t="s">
        <v>64</v>
      </c>
      <c r="D15" s="133">
        <v>17</v>
      </c>
      <c r="E15" s="133">
        <v>22</v>
      </c>
      <c r="F15" s="133">
        <v>30</v>
      </c>
      <c r="G15" s="133">
        <v>14</v>
      </c>
      <c r="H15" s="133">
        <v>13</v>
      </c>
      <c r="I15" s="133">
        <v>3</v>
      </c>
      <c r="K15" s="133">
        <v>20</v>
      </c>
      <c r="L15" s="133">
        <v>25</v>
      </c>
      <c r="M15" s="133">
        <v>17</v>
      </c>
      <c r="N15" s="133">
        <v>17</v>
      </c>
      <c r="O15" s="133">
        <v>9</v>
      </c>
      <c r="P15" s="133">
        <v>2</v>
      </c>
      <c r="R15" s="133">
        <v>14</v>
      </c>
      <c r="S15" s="133">
        <v>28</v>
      </c>
      <c r="T15" s="133">
        <v>18</v>
      </c>
      <c r="U15" s="133">
        <v>7</v>
      </c>
      <c r="V15" s="133">
        <v>9</v>
      </c>
      <c r="W15" s="133">
        <v>1</v>
      </c>
      <c r="Y15" s="133">
        <v>16</v>
      </c>
      <c r="Z15" s="133">
        <v>20</v>
      </c>
      <c r="AA15" s="133">
        <v>14</v>
      </c>
      <c r="AB15" s="133">
        <v>7</v>
      </c>
      <c r="AC15" s="133">
        <v>6</v>
      </c>
      <c r="AD15" s="133">
        <v>1</v>
      </c>
      <c r="AE15" s="133">
        <v>0</v>
      </c>
      <c r="AG15" s="133">
        <v>15</v>
      </c>
      <c r="AH15" s="133">
        <v>26</v>
      </c>
      <c r="AI15" s="133">
        <v>26</v>
      </c>
      <c r="AJ15" s="133">
        <v>7</v>
      </c>
      <c r="AK15" s="133">
        <v>1</v>
      </c>
      <c r="AL15" s="133">
        <v>1</v>
      </c>
      <c r="AM15" s="133">
        <v>1</v>
      </c>
    </row>
    <row r="16" spans="2:39">
      <c r="B16" s="426"/>
      <c r="C16" s="390"/>
      <c r="D16" s="71">
        <v>0.17171717171717199</v>
      </c>
      <c r="E16" s="71">
        <v>0.22222222222222199</v>
      </c>
      <c r="F16" s="71">
        <v>0.30303030303030298</v>
      </c>
      <c r="G16" s="71">
        <v>0.14141414141414099</v>
      </c>
      <c r="H16" s="71">
        <v>0.13131313131313099</v>
      </c>
      <c r="I16" s="71">
        <v>3.03030303030303E-2</v>
      </c>
      <c r="K16" s="71">
        <v>0.22222222222222199</v>
      </c>
      <c r="L16" s="71">
        <v>0.27777777777777801</v>
      </c>
      <c r="M16" s="71">
        <v>0.18888888888888899</v>
      </c>
      <c r="N16" s="71">
        <v>0.18888888888888899</v>
      </c>
      <c r="O16" s="71">
        <v>0.1</v>
      </c>
      <c r="P16" s="71">
        <v>2.2222222222222199E-2</v>
      </c>
      <c r="R16" s="71">
        <v>0.18181818181818199</v>
      </c>
      <c r="S16" s="71">
        <v>0.36363636363636398</v>
      </c>
      <c r="T16" s="71">
        <v>0.23376623376623401</v>
      </c>
      <c r="U16" s="71">
        <v>9.0909090909090898E-2</v>
      </c>
      <c r="V16" s="71">
        <v>0.11688311688311701</v>
      </c>
      <c r="W16" s="71">
        <v>1.2987012987013E-2</v>
      </c>
      <c r="Y16" s="71">
        <v>0.25</v>
      </c>
      <c r="Z16" s="71">
        <v>0.3125</v>
      </c>
      <c r="AA16" s="71">
        <v>0.21875</v>
      </c>
      <c r="AB16" s="71">
        <v>0.109375</v>
      </c>
      <c r="AC16" s="71">
        <v>9.375E-2</v>
      </c>
      <c r="AD16" s="71">
        <v>1.5625E-2</v>
      </c>
      <c r="AE16" s="71">
        <v>0</v>
      </c>
      <c r="AG16" s="71">
        <v>0.19480519480519501</v>
      </c>
      <c r="AH16" s="71">
        <v>0.337662337662338</v>
      </c>
      <c r="AI16" s="71">
        <v>0.337662337662338</v>
      </c>
      <c r="AJ16" s="71">
        <v>9.0909090909090898E-2</v>
      </c>
      <c r="AK16" s="71">
        <v>1.2987012987013E-2</v>
      </c>
      <c r="AL16" s="71">
        <v>1.2987012987013E-2</v>
      </c>
      <c r="AM16" s="71">
        <v>1.2987012987013E-2</v>
      </c>
    </row>
    <row r="17" spans="2:39">
      <c r="B17" s="426"/>
      <c r="C17" s="392" t="s">
        <v>65</v>
      </c>
      <c r="D17" s="133">
        <v>50</v>
      </c>
      <c r="E17" s="133">
        <v>48</v>
      </c>
      <c r="F17" s="133">
        <v>31</v>
      </c>
      <c r="G17" s="133">
        <v>17</v>
      </c>
      <c r="H17" s="133">
        <v>24</v>
      </c>
      <c r="I17" s="133">
        <v>9</v>
      </c>
      <c r="K17" s="133">
        <v>32</v>
      </c>
      <c r="L17" s="133">
        <v>59</v>
      </c>
      <c r="M17" s="133">
        <v>38</v>
      </c>
      <c r="N17" s="133">
        <v>16</v>
      </c>
      <c r="O17" s="133">
        <v>21</v>
      </c>
      <c r="P17" s="133">
        <v>1</v>
      </c>
      <c r="R17" s="133">
        <v>43</v>
      </c>
      <c r="S17" s="133">
        <v>40</v>
      </c>
      <c r="T17" s="133">
        <v>40</v>
      </c>
      <c r="U17" s="133">
        <v>11</v>
      </c>
      <c r="V17" s="133">
        <v>14</v>
      </c>
      <c r="W17" s="133">
        <v>2</v>
      </c>
      <c r="Y17" s="133">
        <v>47</v>
      </c>
      <c r="Z17" s="133">
        <v>45</v>
      </c>
      <c r="AA17" s="133">
        <v>31</v>
      </c>
      <c r="AB17" s="133">
        <v>10</v>
      </c>
      <c r="AC17" s="133">
        <v>13</v>
      </c>
      <c r="AD17" s="133">
        <v>6</v>
      </c>
      <c r="AE17" s="133">
        <v>1</v>
      </c>
      <c r="AG17" s="133">
        <v>38</v>
      </c>
      <c r="AH17" s="133">
        <v>36</v>
      </c>
      <c r="AI17" s="133">
        <v>24</v>
      </c>
      <c r="AJ17" s="133">
        <v>17</v>
      </c>
      <c r="AK17" s="133">
        <v>6</v>
      </c>
      <c r="AL17" s="133">
        <v>4</v>
      </c>
      <c r="AM17" s="133">
        <v>1</v>
      </c>
    </row>
    <row r="18" spans="2:39">
      <c r="B18" s="426"/>
      <c r="C18" s="390"/>
      <c r="D18" s="71">
        <v>0.27932960893854702</v>
      </c>
      <c r="E18" s="71">
        <v>0.26815642458100603</v>
      </c>
      <c r="F18" s="71">
        <v>0.17318435754189901</v>
      </c>
      <c r="G18" s="71">
        <v>9.4972067039106198E-2</v>
      </c>
      <c r="H18" s="71">
        <v>0.13407821229050301</v>
      </c>
      <c r="I18" s="71">
        <v>5.0279329608938501E-2</v>
      </c>
      <c r="K18" s="71">
        <v>0.19161676646706599</v>
      </c>
      <c r="L18" s="71">
        <v>0.35329341317365298</v>
      </c>
      <c r="M18" s="71">
        <v>0.22754491017964101</v>
      </c>
      <c r="N18" s="71">
        <v>9.5808383233532898E-2</v>
      </c>
      <c r="O18" s="71">
        <v>0.125748502994012</v>
      </c>
      <c r="P18" s="72">
        <v>5.9880239520958096E-3</v>
      </c>
      <c r="R18" s="71">
        <v>0.28666666666666701</v>
      </c>
      <c r="S18" s="71">
        <v>0.266666666666667</v>
      </c>
      <c r="T18" s="71">
        <v>0.266666666666667</v>
      </c>
      <c r="U18" s="71">
        <v>7.3333333333333306E-2</v>
      </c>
      <c r="V18" s="71">
        <v>9.3333333333333296E-2</v>
      </c>
      <c r="W18" s="71">
        <v>1.3333333333333299E-2</v>
      </c>
      <c r="Y18" s="71">
        <v>0.30718954248365998</v>
      </c>
      <c r="Z18" s="71">
        <v>0.29411764705882398</v>
      </c>
      <c r="AA18" s="71">
        <v>0.20261437908496699</v>
      </c>
      <c r="AB18" s="71">
        <v>6.5359477124182996E-2</v>
      </c>
      <c r="AC18" s="71">
        <v>8.4967320261437898E-2</v>
      </c>
      <c r="AD18" s="71">
        <v>3.9215686274509803E-2</v>
      </c>
      <c r="AE18" s="72">
        <v>6.5359477124183E-3</v>
      </c>
      <c r="AG18" s="71">
        <v>0.30158730158730201</v>
      </c>
      <c r="AH18" s="71">
        <v>0.28571428571428598</v>
      </c>
      <c r="AI18" s="71">
        <v>0.19047619047618999</v>
      </c>
      <c r="AJ18" s="71">
        <v>0.134920634920635</v>
      </c>
      <c r="AK18" s="71">
        <v>4.7619047619047603E-2</v>
      </c>
      <c r="AL18" s="71">
        <v>3.1746031746031703E-2</v>
      </c>
      <c r="AM18" s="72">
        <v>7.9365079365079395E-3</v>
      </c>
    </row>
    <row r="19" spans="2:39">
      <c r="B19" s="426"/>
      <c r="C19" s="392" t="s">
        <v>66</v>
      </c>
      <c r="D19" s="133">
        <v>42</v>
      </c>
      <c r="E19" s="133">
        <v>43</v>
      </c>
      <c r="F19" s="133">
        <v>32</v>
      </c>
      <c r="G19" s="133">
        <v>18</v>
      </c>
      <c r="H19" s="133">
        <v>63</v>
      </c>
      <c r="I19" s="133">
        <v>22</v>
      </c>
      <c r="K19" s="133">
        <v>47</v>
      </c>
      <c r="L19" s="133">
        <v>46</v>
      </c>
      <c r="M19" s="133">
        <v>32</v>
      </c>
      <c r="N19" s="133">
        <v>20</v>
      </c>
      <c r="O19" s="133">
        <v>45</v>
      </c>
      <c r="P19" s="133">
        <v>14</v>
      </c>
      <c r="R19" s="133">
        <v>58</v>
      </c>
      <c r="S19" s="133">
        <v>55</v>
      </c>
      <c r="T19" s="133">
        <v>41</v>
      </c>
      <c r="U19" s="133">
        <v>18</v>
      </c>
      <c r="V19" s="133">
        <v>50</v>
      </c>
      <c r="W19" s="133">
        <v>4</v>
      </c>
      <c r="Y19" s="133">
        <v>55</v>
      </c>
      <c r="Z19" s="133">
        <v>50</v>
      </c>
      <c r="AA19" s="133">
        <v>45</v>
      </c>
      <c r="AB19" s="133">
        <v>24</v>
      </c>
      <c r="AC19" s="133">
        <v>32</v>
      </c>
      <c r="AD19" s="133">
        <v>11</v>
      </c>
      <c r="AE19" s="133">
        <v>11</v>
      </c>
      <c r="AG19" s="133">
        <v>64</v>
      </c>
      <c r="AH19" s="133">
        <v>54</v>
      </c>
      <c r="AI19" s="133">
        <v>39</v>
      </c>
      <c r="AJ19" s="133">
        <v>16</v>
      </c>
      <c r="AK19" s="133">
        <v>21</v>
      </c>
      <c r="AL19" s="133">
        <v>6</v>
      </c>
      <c r="AM19" s="133">
        <v>0</v>
      </c>
    </row>
    <row r="20" spans="2:39">
      <c r="B20" s="426"/>
      <c r="C20" s="390"/>
      <c r="D20" s="71">
        <v>0.190909090909091</v>
      </c>
      <c r="E20" s="71">
        <v>0.19545454545454499</v>
      </c>
      <c r="F20" s="71">
        <v>0.145454545454545</v>
      </c>
      <c r="G20" s="71">
        <v>8.1818181818181804E-2</v>
      </c>
      <c r="H20" s="71">
        <v>0.28636363636363599</v>
      </c>
      <c r="I20" s="71">
        <v>0.1</v>
      </c>
      <c r="K20" s="71">
        <v>0.230392156862745</v>
      </c>
      <c r="L20" s="71">
        <v>0.22549019607843099</v>
      </c>
      <c r="M20" s="71">
        <v>0.15686274509803899</v>
      </c>
      <c r="N20" s="71">
        <v>9.8039215686274495E-2</v>
      </c>
      <c r="O20" s="71">
        <v>0.220588235294118</v>
      </c>
      <c r="P20" s="71">
        <v>6.8627450980392204E-2</v>
      </c>
      <c r="R20" s="71">
        <v>0.25663716814159299</v>
      </c>
      <c r="S20" s="71">
        <v>0.24336283185840701</v>
      </c>
      <c r="T20" s="71">
        <v>0.18141592920353999</v>
      </c>
      <c r="U20" s="71">
        <v>7.9646017699115002E-2</v>
      </c>
      <c r="V20" s="71">
        <v>0.221238938053097</v>
      </c>
      <c r="W20" s="71">
        <v>1.7699115044247801E-2</v>
      </c>
      <c r="Y20" s="71">
        <v>0.24122807017543901</v>
      </c>
      <c r="Z20" s="71">
        <v>0.21929824561403499</v>
      </c>
      <c r="AA20" s="71">
        <v>0.197368421052632</v>
      </c>
      <c r="AB20" s="71">
        <v>0.105263157894737</v>
      </c>
      <c r="AC20" s="71">
        <v>0.140350877192982</v>
      </c>
      <c r="AD20" s="71">
        <v>4.8245614035087703E-2</v>
      </c>
      <c r="AE20" s="71">
        <v>4.8245614035087703E-2</v>
      </c>
      <c r="AG20" s="71">
        <v>0.32</v>
      </c>
      <c r="AH20" s="71">
        <v>0.27</v>
      </c>
      <c r="AI20" s="71">
        <v>0.19500000000000001</v>
      </c>
      <c r="AJ20" s="71">
        <v>0.08</v>
      </c>
      <c r="AK20" s="71">
        <v>0.105</v>
      </c>
      <c r="AL20" s="71">
        <v>0.03</v>
      </c>
      <c r="AM20" s="71">
        <v>0</v>
      </c>
    </row>
    <row r="21" spans="2:39">
      <c r="B21" s="426"/>
      <c r="C21" s="392" t="s">
        <v>67</v>
      </c>
      <c r="D21" s="133">
        <v>35</v>
      </c>
      <c r="E21" s="133">
        <v>37</v>
      </c>
      <c r="F21" s="133">
        <v>31</v>
      </c>
      <c r="G21" s="133">
        <v>21</v>
      </c>
      <c r="H21" s="133">
        <v>75</v>
      </c>
      <c r="I21" s="133">
        <v>19</v>
      </c>
      <c r="K21" s="133">
        <v>30</v>
      </c>
      <c r="L21" s="133">
        <v>45</v>
      </c>
      <c r="M21" s="133">
        <v>18</v>
      </c>
      <c r="N21" s="133">
        <v>24</v>
      </c>
      <c r="O21" s="133">
        <v>70</v>
      </c>
      <c r="P21" s="133">
        <v>14</v>
      </c>
      <c r="R21" s="133">
        <v>32</v>
      </c>
      <c r="S21" s="133">
        <v>36</v>
      </c>
      <c r="T21" s="133">
        <v>33</v>
      </c>
      <c r="U21" s="133">
        <v>25</v>
      </c>
      <c r="V21" s="133">
        <v>47</v>
      </c>
      <c r="W21" s="133">
        <v>10</v>
      </c>
      <c r="Y21" s="133">
        <v>40</v>
      </c>
      <c r="Z21" s="133">
        <v>36</v>
      </c>
      <c r="AA21" s="133">
        <v>37</v>
      </c>
      <c r="AB21" s="133">
        <v>20</v>
      </c>
      <c r="AC21" s="133">
        <v>36</v>
      </c>
      <c r="AD21" s="133">
        <v>8</v>
      </c>
      <c r="AE21" s="133">
        <v>10</v>
      </c>
      <c r="AG21" s="133">
        <v>39</v>
      </c>
      <c r="AH21" s="133">
        <v>32</v>
      </c>
      <c r="AI21" s="133">
        <v>41</v>
      </c>
      <c r="AJ21" s="133">
        <v>24</v>
      </c>
      <c r="AK21" s="133">
        <v>26</v>
      </c>
      <c r="AL21" s="133">
        <v>10</v>
      </c>
      <c r="AM21" s="133">
        <v>11</v>
      </c>
    </row>
    <row r="22" spans="2:39">
      <c r="B22" s="426"/>
      <c r="C22" s="390"/>
      <c r="D22" s="71">
        <v>0.16055045871559601</v>
      </c>
      <c r="E22" s="71">
        <v>0.16972477064220201</v>
      </c>
      <c r="F22" s="71">
        <v>0.142201834862385</v>
      </c>
      <c r="G22" s="71">
        <v>9.6330275229357804E-2</v>
      </c>
      <c r="H22" s="71">
        <v>0.34403669724770602</v>
      </c>
      <c r="I22" s="71">
        <v>8.7155963302752298E-2</v>
      </c>
      <c r="K22" s="71">
        <v>0.14925373134328401</v>
      </c>
      <c r="L22" s="71">
        <v>0.22388059701492499</v>
      </c>
      <c r="M22" s="71">
        <v>8.9552238805970102E-2</v>
      </c>
      <c r="N22" s="71">
        <v>0.119402985074627</v>
      </c>
      <c r="O22" s="71">
        <v>0.34825870646766199</v>
      </c>
      <c r="P22" s="71">
        <v>6.9651741293532299E-2</v>
      </c>
      <c r="R22" s="71">
        <v>0.17486338797814199</v>
      </c>
      <c r="S22" s="71">
        <v>0.19672131147541</v>
      </c>
      <c r="T22" s="71">
        <v>0.18032786885245899</v>
      </c>
      <c r="U22" s="71">
        <v>0.13661202185792401</v>
      </c>
      <c r="V22" s="71">
        <v>0.25683060109289602</v>
      </c>
      <c r="W22" s="71">
        <v>5.4644808743169397E-2</v>
      </c>
      <c r="Y22" s="71">
        <v>0.21390374331550799</v>
      </c>
      <c r="Z22" s="71">
        <v>0.19251336898395699</v>
      </c>
      <c r="AA22" s="71">
        <v>0.19786096256684499</v>
      </c>
      <c r="AB22" s="71">
        <v>0.10695187165775399</v>
      </c>
      <c r="AC22" s="71">
        <v>0.19251336898395699</v>
      </c>
      <c r="AD22" s="71">
        <v>4.2780748663101602E-2</v>
      </c>
      <c r="AE22" s="71">
        <v>5.3475935828876997E-2</v>
      </c>
      <c r="AG22" s="71">
        <v>0.213114754098361</v>
      </c>
      <c r="AH22" s="71">
        <v>0.17486338797814199</v>
      </c>
      <c r="AI22" s="71">
        <v>0.22404371584699501</v>
      </c>
      <c r="AJ22" s="71">
        <v>0.13114754098360701</v>
      </c>
      <c r="AK22" s="71">
        <v>0.14207650273224001</v>
      </c>
      <c r="AL22" s="71">
        <v>5.4644808743169397E-2</v>
      </c>
      <c r="AM22" s="71">
        <v>6.0109289617486301E-2</v>
      </c>
    </row>
    <row r="23" spans="2:39">
      <c r="B23" s="426"/>
      <c r="C23" s="392" t="s">
        <v>68</v>
      </c>
      <c r="D23" s="133">
        <v>27</v>
      </c>
      <c r="E23" s="133">
        <v>31</v>
      </c>
      <c r="F23" s="133">
        <v>17</v>
      </c>
      <c r="G23" s="133">
        <v>19</v>
      </c>
      <c r="H23" s="133">
        <v>83</v>
      </c>
      <c r="I23" s="133">
        <v>33</v>
      </c>
      <c r="K23" s="133">
        <v>20</v>
      </c>
      <c r="L23" s="133">
        <v>26</v>
      </c>
      <c r="M23" s="133">
        <v>23</v>
      </c>
      <c r="N23" s="133">
        <v>17</v>
      </c>
      <c r="O23" s="133">
        <v>89</v>
      </c>
      <c r="P23" s="133">
        <v>18</v>
      </c>
      <c r="R23" s="133">
        <v>17</v>
      </c>
      <c r="S23" s="133">
        <v>37</v>
      </c>
      <c r="T23" s="133">
        <v>34</v>
      </c>
      <c r="U23" s="133">
        <v>29</v>
      </c>
      <c r="V23" s="133">
        <v>61</v>
      </c>
      <c r="W23" s="133">
        <v>19</v>
      </c>
      <c r="Y23" s="133">
        <v>17</v>
      </c>
      <c r="Z23" s="133">
        <v>35</v>
      </c>
      <c r="AA23" s="133">
        <v>34</v>
      </c>
      <c r="AB23" s="133">
        <v>24</v>
      </c>
      <c r="AC23" s="133">
        <v>56</v>
      </c>
      <c r="AD23" s="133">
        <v>13</v>
      </c>
      <c r="AE23" s="133">
        <v>21</v>
      </c>
      <c r="AG23" s="133">
        <v>26</v>
      </c>
      <c r="AH23" s="133">
        <v>30</v>
      </c>
      <c r="AI23" s="133">
        <v>33</v>
      </c>
      <c r="AJ23" s="133">
        <v>20</v>
      </c>
      <c r="AK23" s="133">
        <v>37</v>
      </c>
      <c r="AL23" s="133">
        <v>12</v>
      </c>
      <c r="AM23" s="133">
        <v>14</v>
      </c>
    </row>
    <row r="24" spans="2:39">
      <c r="B24" s="426"/>
      <c r="C24" s="390"/>
      <c r="D24" s="71">
        <v>0.128571428571429</v>
      </c>
      <c r="E24" s="71">
        <v>0.14761904761904801</v>
      </c>
      <c r="F24" s="71">
        <v>8.0952380952380901E-2</v>
      </c>
      <c r="G24" s="71">
        <v>9.0476190476190502E-2</v>
      </c>
      <c r="H24" s="71">
        <v>0.395238095238095</v>
      </c>
      <c r="I24" s="71">
        <v>0.157142857142857</v>
      </c>
      <c r="K24" s="71">
        <v>0.10362694300518099</v>
      </c>
      <c r="L24" s="71">
        <v>0.13471502590673601</v>
      </c>
      <c r="M24" s="71">
        <v>0.119170984455959</v>
      </c>
      <c r="N24" s="71">
        <v>8.8082901554404097E-2</v>
      </c>
      <c r="O24" s="71">
        <v>0.46113989637305702</v>
      </c>
      <c r="P24" s="71">
        <v>9.3264248704663197E-2</v>
      </c>
      <c r="R24" s="71">
        <v>8.6294416243654803E-2</v>
      </c>
      <c r="S24" s="71">
        <v>0.18781725888324899</v>
      </c>
      <c r="T24" s="71">
        <v>0.17258883248731</v>
      </c>
      <c r="U24" s="71">
        <v>0.147208121827411</v>
      </c>
      <c r="V24" s="71">
        <v>0.30964467005076102</v>
      </c>
      <c r="W24" s="71">
        <v>9.6446700507614197E-2</v>
      </c>
      <c r="Y24" s="71">
        <v>8.5000000000000006E-2</v>
      </c>
      <c r="Z24" s="71">
        <v>0.17499999999999999</v>
      </c>
      <c r="AA24" s="71">
        <v>0.17</v>
      </c>
      <c r="AB24" s="71">
        <v>0.12</v>
      </c>
      <c r="AC24" s="71">
        <v>0.28000000000000003</v>
      </c>
      <c r="AD24" s="71">
        <v>6.5000000000000002E-2</v>
      </c>
      <c r="AE24" s="71">
        <v>0.105</v>
      </c>
      <c r="AG24" s="71">
        <v>0.15116279069767399</v>
      </c>
      <c r="AH24" s="71">
        <v>0.17441860465116299</v>
      </c>
      <c r="AI24" s="71">
        <v>0.19186046511627899</v>
      </c>
      <c r="AJ24" s="71">
        <v>0.116279069767442</v>
      </c>
      <c r="AK24" s="71">
        <v>0.21511627906976699</v>
      </c>
      <c r="AL24" s="71">
        <v>6.9767441860465101E-2</v>
      </c>
      <c r="AM24" s="71">
        <v>8.1395348837209294E-2</v>
      </c>
    </row>
    <row r="25" spans="2:39">
      <c r="B25" s="426"/>
      <c r="C25" s="392" t="s">
        <v>69</v>
      </c>
      <c r="D25" s="133">
        <v>3</v>
      </c>
      <c r="E25" s="133">
        <v>4</v>
      </c>
      <c r="F25" s="133">
        <v>7</v>
      </c>
      <c r="G25" s="133">
        <v>6</v>
      </c>
      <c r="H25" s="133">
        <v>37</v>
      </c>
      <c r="I25" s="133">
        <v>15</v>
      </c>
      <c r="K25" s="133">
        <v>3</v>
      </c>
      <c r="L25" s="133">
        <v>9</v>
      </c>
      <c r="M25" s="133">
        <v>9</v>
      </c>
      <c r="N25" s="133">
        <v>5</v>
      </c>
      <c r="O25" s="133">
        <v>28</v>
      </c>
      <c r="P25" s="133">
        <v>9</v>
      </c>
      <c r="R25" s="133">
        <v>8</v>
      </c>
      <c r="S25" s="133">
        <v>7</v>
      </c>
      <c r="T25" s="133">
        <v>11</v>
      </c>
      <c r="U25" s="133">
        <v>8</v>
      </c>
      <c r="V25" s="133">
        <v>40</v>
      </c>
      <c r="W25" s="133">
        <v>20</v>
      </c>
      <c r="Y25" s="133">
        <v>2</v>
      </c>
      <c r="Z25" s="133">
        <v>10</v>
      </c>
      <c r="AA25" s="133">
        <v>10</v>
      </c>
      <c r="AB25" s="133">
        <v>8</v>
      </c>
      <c r="AC25" s="133">
        <v>17</v>
      </c>
      <c r="AD25" s="133">
        <v>13</v>
      </c>
      <c r="AE25" s="133">
        <v>19</v>
      </c>
      <c r="AG25" s="133">
        <v>4</v>
      </c>
      <c r="AH25" s="133">
        <v>11</v>
      </c>
      <c r="AI25" s="133">
        <v>8</v>
      </c>
      <c r="AJ25" s="133">
        <v>11</v>
      </c>
      <c r="AK25" s="133">
        <v>18</v>
      </c>
      <c r="AL25" s="133">
        <v>10</v>
      </c>
      <c r="AM25" s="133">
        <v>15</v>
      </c>
    </row>
    <row r="26" spans="2:39">
      <c r="B26" s="426"/>
      <c r="C26" s="390"/>
      <c r="D26" s="71">
        <v>4.1666666666666699E-2</v>
      </c>
      <c r="E26" s="71">
        <v>5.5555555555555601E-2</v>
      </c>
      <c r="F26" s="71">
        <v>9.7222222222222196E-2</v>
      </c>
      <c r="G26" s="71">
        <v>8.3333333333333301E-2</v>
      </c>
      <c r="H26" s="71">
        <v>0.51388888888888895</v>
      </c>
      <c r="I26" s="71">
        <v>0.20833333333333301</v>
      </c>
      <c r="K26" s="71">
        <v>4.7619047619047603E-2</v>
      </c>
      <c r="L26" s="71">
        <v>0.14285714285714299</v>
      </c>
      <c r="M26" s="71">
        <v>0.14285714285714299</v>
      </c>
      <c r="N26" s="71">
        <v>7.9365079365079402E-2</v>
      </c>
      <c r="O26" s="71">
        <v>0.44444444444444398</v>
      </c>
      <c r="P26" s="71">
        <v>0.14285714285714299</v>
      </c>
      <c r="R26" s="71">
        <v>8.5106382978723402E-2</v>
      </c>
      <c r="S26" s="71">
        <v>7.4468085106383003E-2</v>
      </c>
      <c r="T26" s="71">
        <v>0.117021276595745</v>
      </c>
      <c r="U26" s="71">
        <v>8.5106382978723402E-2</v>
      </c>
      <c r="V26" s="71">
        <v>0.42553191489361702</v>
      </c>
      <c r="W26" s="71">
        <v>0.21276595744680901</v>
      </c>
      <c r="Y26" s="71">
        <v>2.53164556962025E-2</v>
      </c>
      <c r="Z26" s="71">
        <v>0.126582278481013</v>
      </c>
      <c r="AA26" s="71">
        <v>0.126582278481013</v>
      </c>
      <c r="AB26" s="71">
        <v>0.10126582278481</v>
      </c>
      <c r="AC26" s="71">
        <v>0.215189873417722</v>
      </c>
      <c r="AD26" s="71">
        <v>0.164556962025316</v>
      </c>
      <c r="AE26" s="71">
        <v>0.240506329113924</v>
      </c>
      <c r="AG26" s="71">
        <v>5.1948051948051903E-2</v>
      </c>
      <c r="AH26" s="71">
        <v>0.14285714285714299</v>
      </c>
      <c r="AI26" s="71">
        <v>0.103896103896104</v>
      </c>
      <c r="AJ26" s="71">
        <v>0.14285714285714299</v>
      </c>
      <c r="AK26" s="71">
        <v>0.23376623376623401</v>
      </c>
      <c r="AL26" s="71">
        <v>0.12987012987013</v>
      </c>
      <c r="AM26" s="71">
        <v>0.19480519480519501</v>
      </c>
    </row>
    <row r="27" spans="2:39">
      <c r="B27" s="426"/>
      <c r="C27" s="392" t="s">
        <v>70</v>
      </c>
      <c r="D27" s="133">
        <v>1</v>
      </c>
      <c r="E27" s="133">
        <v>6</v>
      </c>
      <c r="F27" s="133">
        <v>6</v>
      </c>
      <c r="G27" s="133">
        <v>7</v>
      </c>
      <c r="H27" s="133">
        <v>131</v>
      </c>
      <c r="I27" s="133">
        <v>81</v>
      </c>
      <c r="K27" s="133">
        <v>1</v>
      </c>
      <c r="L27" s="133">
        <v>7</v>
      </c>
      <c r="M27" s="133">
        <v>3</v>
      </c>
      <c r="N27" s="133">
        <v>11</v>
      </c>
      <c r="O27" s="133">
        <v>108</v>
      </c>
      <c r="P27" s="133">
        <v>76</v>
      </c>
      <c r="R27" s="133">
        <v>4</v>
      </c>
      <c r="S27" s="133">
        <v>2</v>
      </c>
      <c r="T27" s="133">
        <v>8</v>
      </c>
      <c r="U27" s="133">
        <v>11</v>
      </c>
      <c r="V27" s="133">
        <v>109</v>
      </c>
      <c r="W27" s="133">
        <v>72</v>
      </c>
      <c r="Y27" s="133">
        <v>6</v>
      </c>
      <c r="Z27" s="133">
        <v>7</v>
      </c>
      <c r="AA27" s="133">
        <v>4</v>
      </c>
      <c r="AB27" s="133">
        <v>9</v>
      </c>
      <c r="AC27" s="133">
        <v>77</v>
      </c>
      <c r="AD27" s="133">
        <v>26</v>
      </c>
      <c r="AE27" s="133">
        <v>97</v>
      </c>
      <c r="AG27" s="133">
        <v>5</v>
      </c>
      <c r="AH27" s="133">
        <v>12</v>
      </c>
      <c r="AI27" s="133">
        <v>8</v>
      </c>
      <c r="AJ27" s="133">
        <v>11</v>
      </c>
      <c r="AK27" s="133">
        <v>73</v>
      </c>
      <c r="AL27" s="133">
        <v>32</v>
      </c>
      <c r="AM27" s="133">
        <v>103</v>
      </c>
    </row>
    <row r="28" spans="2:39">
      <c r="B28" s="427"/>
      <c r="C28" s="390"/>
      <c r="D28" s="72">
        <v>4.3103448275862103E-3</v>
      </c>
      <c r="E28" s="71">
        <v>2.5862068965517199E-2</v>
      </c>
      <c r="F28" s="71">
        <v>2.5862068965517199E-2</v>
      </c>
      <c r="G28" s="71">
        <v>3.0172413793103401E-2</v>
      </c>
      <c r="H28" s="71">
        <v>0.56465517241379304</v>
      </c>
      <c r="I28" s="71">
        <v>0.34913793103448298</v>
      </c>
      <c r="K28" s="72">
        <v>4.8543689320388397E-3</v>
      </c>
      <c r="L28" s="71">
        <v>3.3980582524271802E-2</v>
      </c>
      <c r="M28" s="71">
        <v>1.45631067961165E-2</v>
      </c>
      <c r="N28" s="71">
        <v>5.3398058252427202E-2</v>
      </c>
      <c r="O28" s="71">
        <v>0.52427184466019405</v>
      </c>
      <c r="P28" s="71">
        <v>0.36893203883495101</v>
      </c>
      <c r="R28" s="71">
        <v>1.94174757281553E-2</v>
      </c>
      <c r="S28" s="72">
        <v>9.7087378640776708E-3</v>
      </c>
      <c r="T28" s="71">
        <v>3.8834951456310697E-2</v>
      </c>
      <c r="U28" s="71">
        <v>5.3398058252427202E-2</v>
      </c>
      <c r="V28" s="71">
        <v>0.529126213592233</v>
      </c>
      <c r="W28" s="71">
        <v>0.34951456310679602</v>
      </c>
      <c r="Y28" s="71">
        <v>2.6548672566371698E-2</v>
      </c>
      <c r="Z28" s="71">
        <v>3.09734513274336E-2</v>
      </c>
      <c r="AA28" s="71">
        <v>1.7699115044247801E-2</v>
      </c>
      <c r="AB28" s="71">
        <v>3.9823008849557501E-2</v>
      </c>
      <c r="AC28" s="71">
        <v>0.34070796460177</v>
      </c>
      <c r="AD28" s="71">
        <v>0.11504424778761101</v>
      </c>
      <c r="AE28" s="71">
        <v>0.42920353982300902</v>
      </c>
      <c r="AG28" s="71">
        <v>2.0491803278688499E-2</v>
      </c>
      <c r="AH28" s="71">
        <v>4.91803278688525E-2</v>
      </c>
      <c r="AI28" s="71">
        <v>3.2786885245901599E-2</v>
      </c>
      <c r="AJ28" s="71">
        <v>4.5081967213114797E-2</v>
      </c>
      <c r="AK28" s="71">
        <v>0.29918032786885201</v>
      </c>
      <c r="AL28" s="71">
        <v>0.13114754098360701</v>
      </c>
      <c r="AM28" s="71">
        <v>0.42213114754098402</v>
      </c>
    </row>
    <row r="29" spans="2:39">
      <c r="B29" s="2"/>
      <c r="C29" s="59"/>
      <c r="D29" s="65"/>
      <c r="K29" s="65"/>
      <c r="R29" s="65"/>
      <c r="Y29" s="65"/>
      <c r="AG29" s="65"/>
    </row>
    <row r="30" spans="2:39">
      <c r="B30" s="423" t="s">
        <v>72</v>
      </c>
      <c r="C30" s="391" t="s">
        <v>73</v>
      </c>
      <c r="D30" s="133">
        <v>28</v>
      </c>
      <c r="E30" s="133">
        <v>42</v>
      </c>
      <c r="F30" s="133">
        <v>38</v>
      </c>
      <c r="G30" s="133">
        <v>23</v>
      </c>
      <c r="H30" s="133">
        <v>147</v>
      </c>
      <c r="I30" s="133">
        <v>90</v>
      </c>
      <c r="K30" s="133">
        <v>28</v>
      </c>
      <c r="L30" s="133">
        <v>57</v>
      </c>
      <c r="M30" s="133">
        <v>35</v>
      </c>
      <c r="N30" s="133">
        <v>32</v>
      </c>
      <c r="O30" s="133">
        <v>113</v>
      </c>
      <c r="P30" s="133">
        <v>76</v>
      </c>
      <c r="R30" s="133">
        <v>32</v>
      </c>
      <c r="S30" s="133">
        <v>45</v>
      </c>
      <c r="T30" s="133">
        <v>38</v>
      </c>
      <c r="U30" s="133">
        <v>26</v>
      </c>
      <c r="V30" s="133">
        <v>119</v>
      </c>
      <c r="W30" s="133">
        <v>68</v>
      </c>
      <c r="Y30" s="133">
        <v>30</v>
      </c>
      <c r="Z30" s="133">
        <v>38</v>
      </c>
      <c r="AA30" s="133">
        <v>30</v>
      </c>
      <c r="AB30" s="133">
        <v>19</v>
      </c>
      <c r="AC30" s="133">
        <v>79</v>
      </c>
      <c r="AD30" s="133">
        <v>24</v>
      </c>
      <c r="AE30" s="133">
        <v>94</v>
      </c>
      <c r="AG30" s="133">
        <v>30</v>
      </c>
      <c r="AH30" s="133">
        <v>36</v>
      </c>
      <c r="AI30" s="133">
        <v>36</v>
      </c>
      <c r="AJ30" s="133">
        <v>18</v>
      </c>
      <c r="AK30" s="133">
        <v>43</v>
      </c>
      <c r="AL30" s="133">
        <v>20</v>
      </c>
      <c r="AM30" s="133">
        <v>51</v>
      </c>
    </row>
    <row r="31" spans="2:39">
      <c r="B31" s="423"/>
      <c r="C31" s="390"/>
      <c r="D31" s="71">
        <v>7.6086956521739094E-2</v>
      </c>
      <c r="E31" s="71">
        <v>0.11413043478260899</v>
      </c>
      <c r="F31" s="71">
        <v>0.103260869565217</v>
      </c>
      <c r="G31" s="71">
        <v>6.25E-2</v>
      </c>
      <c r="H31" s="71">
        <v>0.39945652173912999</v>
      </c>
      <c r="I31" s="71">
        <v>0.24456521739130399</v>
      </c>
      <c r="K31" s="71">
        <v>8.2111436950146596E-2</v>
      </c>
      <c r="L31" s="71">
        <v>0.16715542521994101</v>
      </c>
      <c r="M31" s="71">
        <v>0.102639296187683</v>
      </c>
      <c r="N31" s="71">
        <v>9.3841642228739003E-2</v>
      </c>
      <c r="O31" s="71">
        <v>0.33137829912023498</v>
      </c>
      <c r="P31" s="71">
        <v>0.22287390029325499</v>
      </c>
      <c r="R31" s="71">
        <v>9.7560975609756101E-2</v>
      </c>
      <c r="S31" s="71">
        <v>0.137195121951219</v>
      </c>
      <c r="T31" s="71">
        <v>0.115853658536585</v>
      </c>
      <c r="U31" s="71">
        <v>7.9268292682926803E-2</v>
      </c>
      <c r="V31" s="71">
        <v>0.36280487804877998</v>
      </c>
      <c r="W31" s="71">
        <v>0.207317073170732</v>
      </c>
      <c r="Y31" s="71">
        <v>9.5541401273885398E-2</v>
      </c>
      <c r="Z31" s="71">
        <v>0.121019108280255</v>
      </c>
      <c r="AA31" s="71">
        <v>9.5541401273885398E-2</v>
      </c>
      <c r="AB31" s="71">
        <v>6.0509554140127403E-2</v>
      </c>
      <c r="AC31" s="71">
        <v>0.25159235668789798</v>
      </c>
      <c r="AD31" s="71">
        <v>7.6433121019108305E-2</v>
      </c>
      <c r="AE31" s="71">
        <v>0.29936305732484098</v>
      </c>
      <c r="AG31" s="71">
        <v>0.128205128205128</v>
      </c>
      <c r="AH31" s="71">
        <v>0.15384615384615399</v>
      </c>
      <c r="AI31" s="71">
        <v>0.15384615384615399</v>
      </c>
      <c r="AJ31" s="71">
        <v>7.69230769230769E-2</v>
      </c>
      <c r="AK31" s="71">
        <v>0.183760683760684</v>
      </c>
      <c r="AL31" s="71">
        <v>8.54700854700855E-2</v>
      </c>
      <c r="AM31" s="71">
        <v>0.21794871794871801</v>
      </c>
    </row>
    <row r="32" spans="2:39">
      <c r="B32" s="423"/>
      <c r="C32" s="392" t="s">
        <v>74</v>
      </c>
      <c r="D32" s="133">
        <v>13</v>
      </c>
      <c r="E32" s="133">
        <v>22</v>
      </c>
      <c r="F32" s="133">
        <v>30</v>
      </c>
      <c r="G32" s="133">
        <v>39</v>
      </c>
      <c r="H32" s="133">
        <v>182</v>
      </c>
      <c r="I32" s="133">
        <v>69</v>
      </c>
      <c r="K32" s="133">
        <v>21</v>
      </c>
      <c r="L32" s="133">
        <v>23</v>
      </c>
      <c r="M32" s="133">
        <v>35</v>
      </c>
      <c r="N32" s="133">
        <v>35</v>
      </c>
      <c r="O32" s="133">
        <v>162</v>
      </c>
      <c r="P32" s="133">
        <v>49</v>
      </c>
      <c r="R32" s="133">
        <v>16</v>
      </c>
      <c r="S32" s="133">
        <v>39</v>
      </c>
      <c r="T32" s="133">
        <v>53</v>
      </c>
      <c r="U32" s="133">
        <v>43</v>
      </c>
      <c r="V32" s="133">
        <v>140</v>
      </c>
      <c r="W32" s="133">
        <v>44</v>
      </c>
      <c r="Y32" s="133">
        <v>29</v>
      </c>
      <c r="Z32" s="133">
        <v>35</v>
      </c>
      <c r="AA32" s="133">
        <v>49</v>
      </c>
      <c r="AB32" s="133">
        <v>41</v>
      </c>
      <c r="AC32" s="133">
        <v>107</v>
      </c>
      <c r="AD32" s="133">
        <v>32</v>
      </c>
      <c r="AE32" s="133">
        <v>47</v>
      </c>
      <c r="AG32" s="133">
        <v>23</v>
      </c>
      <c r="AH32" s="133">
        <v>31</v>
      </c>
      <c r="AI32" s="133">
        <v>36</v>
      </c>
      <c r="AJ32" s="133">
        <v>36</v>
      </c>
      <c r="AK32" s="133">
        <v>75</v>
      </c>
      <c r="AL32" s="133">
        <v>36</v>
      </c>
      <c r="AM32" s="133">
        <v>59</v>
      </c>
    </row>
    <row r="33" spans="2:39" ht="15.75" customHeight="1">
      <c r="B33" s="423"/>
      <c r="C33" s="390"/>
      <c r="D33" s="71">
        <v>3.6619718309859203E-2</v>
      </c>
      <c r="E33" s="71">
        <v>6.1971830985915501E-2</v>
      </c>
      <c r="F33" s="71">
        <v>8.4507042253521097E-2</v>
      </c>
      <c r="G33" s="71">
        <v>0.109859154929577</v>
      </c>
      <c r="H33" s="71">
        <v>0.51267605633802804</v>
      </c>
      <c r="I33" s="71">
        <v>0.194366197183099</v>
      </c>
      <c r="K33" s="71">
        <v>6.4615384615384602E-2</v>
      </c>
      <c r="L33" s="71">
        <v>7.0769230769230806E-2</v>
      </c>
      <c r="M33" s="71">
        <v>0.107692307692308</v>
      </c>
      <c r="N33" s="71">
        <v>0.107692307692308</v>
      </c>
      <c r="O33" s="71">
        <v>0.49846153846153801</v>
      </c>
      <c r="P33" s="71">
        <v>0.15076923076923099</v>
      </c>
      <c r="R33" s="71">
        <v>4.7761194029850698E-2</v>
      </c>
      <c r="S33" s="71">
        <v>0.11641791044776099</v>
      </c>
      <c r="T33" s="71">
        <v>0.15820895522388101</v>
      </c>
      <c r="U33" s="71">
        <v>0.12835820895522401</v>
      </c>
      <c r="V33" s="71">
        <v>0.41791044776119401</v>
      </c>
      <c r="W33" s="71">
        <v>0.13134328358208999</v>
      </c>
      <c r="Y33" s="71">
        <v>8.5294117647058798E-2</v>
      </c>
      <c r="Z33" s="71">
        <v>0.10294117647058799</v>
      </c>
      <c r="AA33" s="71">
        <v>0.14411764705882399</v>
      </c>
      <c r="AB33" s="71">
        <v>0.120588235294118</v>
      </c>
      <c r="AC33" s="71">
        <v>0.314705882352941</v>
      </c>
      <c r="AD33" s="71">
        <v>9.41176470588235E-2</v>
      </c>
      <c r="AE33" s="71">
        <v>0.13823529411764701</v>
      </c>
      <c r="AG33" s="71">
        <v>7.77027027027027E-2</v>
      </c>
      <c r="AH33" s="71">
        <v>0.10472972972973001</v>
      </c>
      <c r="AI33" s="71">
        <v>0.121621621621622</v>
      </c>
      <c r="AJ33" s="71">
        <v>0.121621621621622</v>
      </c>
      <c r="AK33" s="71">
        <v>0.25337837837837801</v>
      </c>
      <c r="AL33" s="71">
        <v>0.121621621621622</v>
      </c>
      <c r="AM33" s="71">
        <v>0.19932432432432401</v>
      </c>
    </row>
    <row r="34" spans="2:39" ht="15.75" customHeight="1">
      <c r="B34" s="423"/>
      <c r="C34" s="392" t="s">
        <v>75</v>
      </c>
      <c r="D34" s="133">
        <v>88</v>
      </c>
      <c r="E34" s="133">
        <v>87</v>
      </c>
      <c r="F34" s="133">
        <v>67</v>
      </c>
      <c r="G34" s="133">
        <v>35</v>
      </c>
      <c r="H34" s="133">
        <v>90</v>
      </c>
      <c r="I34" s="133">
        <v>21</v>
      </c>
      <c r="K34" s="133">
        <v>65</v>
      </c>
      <c r="L34" s="133">
        <v>100</v>
      </c>
      <c r="M34" s="133">
        <v>55</v>
      </c>
      <c r="N34" s="133">
        <v>35</v>
      </c>
      <c r="O34" s="133">
        <v>83</v>
      </c>
      <c r="P34" s="133">
        <v>9</v>
      </c>
      <c r="R34" s="133">
        <v>82</v>
      </c>
      <c r="S34" s="133">
        <v>86</v>
      </c>
      <c r="T34" s="133">
        <v>81</v>
      </c>
      <c r="U34" s="133">
        <v>35</v>
      </c>
      <c r="V34" s="133">
        <v>60</v>
      </c>
      <c r="W34" s="133">
        <v>13</v>
      </c>
      <c r="Y34" s="133">
        <v>82</v>
      </c>
      <c r="Z34" s="133">
        <v>93</v>
      </c>
      <c r="AA34" s="133">
        <v>80</v>
      </c>
      <c r="AB34" s="133">
        <v>36</v>
      </c>
      <c r="AC34" s="133">
        <v>44</v>
      </c>
      <c r="AD34" s="133">
        <v>20</v>
      </c>
      <c r="AE34" s="133">
        <v>16</v>
      </c>
      <c r="AG34" s="133">
        <v>65</v>
      </c>
      <c r="AH34" s="133">
        <v>88</v>
      </c>
      <c r="AI34" s="133">
        <v>79</v>
      </c>
      <c r="AJ34" s="133">
        <v>40</v>
      </c>
      <c r="AK34" s="133">
        <v>58</v>
      </c>
      <c r="AL34" s="133">
        <v>14</v>
      </c>
      <c r="AM34" s="133">
        <v>31</v>
      </c>
    </row>
    <row r="35" spans="2:39">
      <c r="B35" s="423"/>
      <c r="C35" s="390"/>
      <c r="D35" s="71">
        <v>0.22680412371134001</v>
      </c>
      <c r="E35" s="71">
        <v>0.22422680412371099</v>
      </c>
      <c r="F35" s="71">
        <v>0.17268041237113399</v>
      </c>
      <c r="G35" s="71">
        <v>9.0206185567010294E-2</v>
      </c>
      <c r="H35" s="71">
        <v>0.231958762886598</v>
      </c>
      <c r="I35" s="71">
        <v>5.4123711340206201E-2</v>
      </c>
      <c r="K35" s="71">
        <v>0.18731988472622499</v>
      </c>
      <c r="L35" s="71">
        <v>0.28818443804034599</v>
      </c>
      <c r="M35" s="71">
        <v>0.15850144092219001</v>
      </c>
      <c r="N35" s="71">
        <v>0.100864553314121</v>
      </c>
      <c r="O35" s="71">
        <v>0.23919308357348701</v>
      </c>
      <c r="P35" s="71">
        <v>2.59365994236311E-2</v>
      </c>
      <c r="R35" s="71">
        <v>0.22969187675069999</v>
      </c>
      <c r="S35" s="71">
        <v>0.24089635854341701</v>
      </c>
      <c r="T35" s="71">
        <v>0.22689075630252101</v>
      </c>
      <c r="U35" s="71">
        <v>9.8039215686274495E-2</v>
      </c>
      <c r="V35" s="71">
        <v>0.16806722689075601</v>
      </c>
      <c r="W35" s="71">
        <v>3.64145658263305E-2</v>
      </c>
      <c r="Y35" s="71">
        <v>0.22102425876010801</v>
      </c>
      <c r="Z35" s="71">
        <v>0.250673854447439</v>
      </c>
      <c r="AA35" s="71">
        <v>0.215633423180593</v>
      </c>
      <c r="AB35" s="71">
        <v>9.70350404312669E-2</v>
      </c>
      <c r="AC35" s="71">
        <v>0.11859838274932601</v>
      </c>
      <c r="AD35" s="71">
        <v>5.3908355795148202E-2</v>
      </c>
      <c r="AE35" s="71">
        <v>4.3126684636118601E-2</v>
      </c>
      <c r="AG35" s="71">
        <v>0.17333333333333301</v>
      </c>
      <c r="AH35" s="71">
        <v>0.234666666666667</v>
      </c>
      <c r="AI35" s="71">
        <v>0.210666666666667</v>
      </c>
      <c r="AJ35" s="71">
        <v>0.10666666666666701</v>
      </c>
      <c r="AK35" s="71">
        <v>0.15466666666666701</v>
      </c>
      <c r="AL35" s="71">
        <v>3.7333333333333302E-2</v>
      </c>
      <c r="AM35" s="71">
        <v>8.2666666666666694E-2</v>
      </c>
    </row>
    <row r="36" spans="2:39">
      <c r="B36" s="423"/>
      <c r="C36" s="392" t="s">
        <v>76</v>
      </c>
      <c r="D36" s="133">
        <v>45</v>
      </c>
      <c r="E36" s="133">
        <v>39</v>
      </c>
      <c r="F36" s="133">
        <v>19</v>
      </c>
      <c r="G36" s="133">
        <v>5</v>
      </c>
      <c r="H36" s="133">
        <v>8</v>
      </c>
      <c r="I36" s="133">
        <v>3</v>
      </c>
      <c r="K36" s="133">
        <v>39</v>
      </c>
      <c r="L36" s="133">
        <v>35</v>
      </c>
      <c r="M36" s="133">
        <v>15</v>
      </c>
      <c r="N36" s="133">
        <v>8</v>
      </c>
      <c r="O36" s="133">
        <v>12</v>
      </c>
      <c r="P36" s="133">
        <v>1</v>
      </c>
      <c r="R36" s="133">
        <v>48</v>
      </c>
      <c r="S36" s="133">
        <v>35</v>
      </c>
      <c r="T36" s="133">
        <v>13</v>
      </c>
      <c r="U36" s="133">
        <v>5</v>
      </c>
      <c r="V36" s="133">
        <v>10</v>
      </c>
      <c r="W36" s="133">
        <v>4</v>
      </c>
      <c r="Y36" s="133">
        <v>44</v>
      </c>
      <c r="Z36" s="133">
        <v>36</v>
      </c>
      <c r="AA36" s="133">
        <v>16</v>
      </c>
      <c r="AB36" s="133">
        <v>4</v>
      </c>
      <c r="AC36" s="133">
        <v>8</v>
      </c>
      <c r="AD36" s="133">
        <v>3</v>
      </c>
      <c r="AE36" s="133">
        <v>2</v>
      </c>
      <c r="AG36" s="133">
        <v>73</v>
      </c>
      <c r="AH36" s="133">
        <v>46</v>
      </c>
      <c r="AI36" s="133">
        <v>28</v>
      </c>
      <c r="AJ36" s="133">
        <v>12</v>
      </c>
      <c r="AK36" s="133">
        <v>6</v>
      </c>
      <c r="AL36" s="133">
        <v>5</v>
      </c>
      <c r="AM36" s="133">
        <v>4</v>
      </c>
    </row>
    <row r="37" spans="2:39">
      <c r="B37" s="423"/>
      <c r="C37" s="391"/>
      <c r="D37" s="71">
        <v>0.378151260504202</v>
      </c>
      <c r="E37" s="71">
        <v>0.32773109243697501</v>
      </c>
      <c r="F37" s="71">
        <v>0.159663865546218</v>
      </c>
      <c r="G37" s="71">
        <v>4.20168067226891E-2</v>
      </c>
      <c r="H37" s="71">
        <v>6.7226890756302504E-2</v>
      </c>
      <c r="I37" s="71">
        <v>2.5210084033613401E-2</v>
      </c>
      <c r="K37" s="71">
        <v>0.354545454545455</v>
      </c>
      <c r="L37" s="71">
        <v>0.31818181818181801</v>
      </c>
      <c r="M37" s="71">
        <v>0.13636363636363599</v>
      </c>
      <c r="N37" s="71">
        <v>7.2727272727272696E-2</v>
      </c>
      <c r="O37" s="71">
        <v>0.109090909090909</v>
      </c>
      <c r="P37" s="72">
        <v>9.0909090909090905E-3</v>
      </c>
      <c r="R37" s="71">
        <v>0.41739130434782601</v>
      </c>
      <c r="S37" s="71">
        <v>0.30434782608695699</v>
      </c>
      <c r="T37" s="71">
        <v>0.11304347826087</v>
      </c>
      <c r="U37" s="71">
        <v>4.3478260869565202E-2</v>
      </c>
      <c r="V37" s="71">
        <v>8.6956521739130405E-2</v>
      </c>
      <c r="W37" s="71">
        <v>3.4782608695652202E-2</v>
      </c>
      <c r="Y37" s="71">
        <v>0.38938053097345099</v>
      </c>
      <c r="Z37" s="71">
        <v>0.31858407079646001</v>
      </c>
      <c r="AA37" s="71">
        <v>0.14159292035398199</v>
      </c>
      <c r="AB37" s="71">
        <v>3.5398230088495602E-2</v>
      </c>
      <c r="AC37" s="71">
        <v>7.0796460176991205E-2</v>
      </c>
      <c r="AD37" s="71">
        <v>2.6548672566371698E-2</v>
      </c>
      <c r="AE37" s="71">
        <v>1.7699115044247801E-2</v>
      </c>
      <c r="AG37" s="71">
        <v>0.41954022988505701</v>
      </c>
      <c r="AH37" s="71">
        <v>0.26436781609195398</v>
      </c>
      <c r="AI37" s="71">
        <v>0.160919540229885</v>
      </c>
      <c r="AJ37" s="71">
        <v>6.8965517241379296E-2</v>
      </c>
      <c r="AK37" s="71">
        <v>3.4482758620689703E-2</v>
      </c>
      <c r="AL37" s="71">
        <v>2.8735632183908E-2</v>
      </c>
      <c r="AM37" s="71">
        <v>2.2988505747126398E-2</v>
      </c>
    </row>
    <row r="38" spans="2:39">
      <c r="B38" s="2"/>
      <c r="C38" s="59"/>
      <c r="D38" s="65"/>
      <c r="K38" s="65"/>
      <c r="R38" s="65"/>
      <c r="Y38" s="65"/>
      <c r="AG38" s="65"/>
    </row>
    <row r="39" spans="2:39">
      <c r="B39" s="423" t="s">
        <v>81</v>
      </c>
      <c r="C39" s="391" t="s">
        <v>78</v>
      </c>
      <c r="D39" s="133">
        <v>170</v>
      </c>
      <c r="E39" s="133">
        <v>173</v>
      </c>
      <c r="F39" s="133">
        <v>136</v>
      </c>
      <c r="G39" s="133">
        <v>95</v>
      </c>
      <c r="H39" s="133">
        <v>376</v>
      </c>
      <c r="I39" s="133">
        <v>161</v>
      </c>
      <c r="K39" s="133">
        <v>133</v>
      </c>
      <c r="L39" s="133">
        <v>191</v>
      </c>
      <c r="M39" s="133">
        <v>119</v>
      </c>
      <c r="N39" s="133">
        <v>99</v>
      </c>
      <c r="O39" s="133">
        <v>322</v>
      </c>
      <c r="P39" s="133">
        <v>107</v>
      </c>
      <c r="R39" s="133">
        <v>152</v>
      </c>
      <c r="S39" s="133">
        <v>184</v>
      </c>
      <c r="T39" s="133">
        <v>169</v>
      </c>
      <c r="U39" s="133">
        <v>91</v>
      </c>
      <c r="V39" s="133">
        <v>277</v>
      </c>
      <c r="W39" s="133">
        <v>110</v>
      </c>
      <c r="Y39" s="133">
        <v>167</v>
      </c>
      <c r="Z39" s="133">
        <v>183</v>
      </c>
      <c r="AA39" s="133">
        <v>155</v>
      </c>
      <c r="AB39" s="133">
        <v>86</v>
      </c>
      <c r="AC39" s="133">
        <v>202</v>
      </c>
      <c r="AD39" s="133">
        <v>61</v>
      </c>
      <c r="AE39" s="133">
        <v>124</v>
      </c>
      <c r="AG39" s="133">
        <v>171</v>
      </c>
      <c r="AH39" s="133">
        <v>170</v>
      </c>
      <c r="AI39" s="133">
        <v>162</v>
      </c>
      <c r="AJ39" s="133">
        <v>88</v>
      </c>
      <c r="AK39" s="133">
        <v>156</v>
      </c>
      <c r="AL39" s="133">
        <v>57</v>
      </c>
      <c r="AM39" s="133">
        <v>114</v>
      </c>
    </row>
    <row r="40" spans="2:39">
      <c r="B40" s="423"/>
      <c r="C40" s="390"/>
      <c r="D40" s="71">
        <v>0.153015301530153</v>
      </c>
      <c r="E40" s="71">
        <v>0.15571557155715601</v>
      </c>
      <c r="F40" s="71">
        <v>0.122412241224122</v>
      </c>
      <c r="G40" s="71">
        <v>8.5508550855085505E-2</v>
      </c>
      <c r="H40" s="71">
        <v>0.33843384338433802</v>
      </c>
      <c r="I40" s="71">
        <v>0.14491449144914501</v>
      </c>
      <c r="K40" s="71">
        <v>0.13697219361483001</v>
      </c>
      <c r="L40" s="71">
        <v>0.19670442842430499</v>
      </c>
      <c r="M40" s="71">
        <v>0.122554067971164</v>
      </c>
      <c r="N40" s="71">
        <v>0.101956745623069</v>
      </c>
      <c r="O40" s="71">
        <v>0.33161688980432502</v>
      </c>
      <c r="P40" s="71">
        <v>0.110195674562307</v>
      </c>
      <c r="R40" s="71">
        <v>0.15462868769074301</v>
      </c>
      <c r="S40" s="71">
        <v>0.18718209562563601</v>
      </c>
      <c r="T40" s="71">
        <v>0.17192268565615501</v>
      </c>
      <c r="U40" s="71">
        <v>9.25737538148525E-2</v>
      </c>
      <c r="V40" s="71">
        <v>0.28179043743641902</v>
      </c>
      <c r="W40" s="71">
        <v>0.111902339776195</v>
      </c>
      <c r="Y40" s="71">
        <v>0.170756646216769</v>
      </c>
      <c r="Z40" s="71">
        <v>0.187116564417178</v>
      </c>
      <c r="AA40" s="71">
        <v>0.15848670756646199</v>
      </c>
      <c r="AB40" s="71">
        <v>8.7934560327198402E-2</v>
      </c>
      <c r="AC40" s="71">
        <v>0.206543967280164</v>
      </c>
      <c r="AD40" s="71">
        <v>6.2372188139059301E-2</v>
      </c>
      <c r="AE40" s="71">
        <v>0.12678936605317001</v>
      </c>
      <c r="AG40" s="71">
        <v>0.18627450980392199</v>
      </c>
      <c r="AH40" s="71">
        <v>0.18518518518518501</v>
      </c>
      <c r="AI40" s="71">
        <v>0.17647058823529399</v>
      </c>
      <c r="AJ40" s="71">
        <v>9.5860566448801796E-2</v>
      </c>
      <c r="AK40" s="71">
        <v>0.16993464052287599</v>
      </c>
      <c r="AL40" s="71">
        <v>6.2091503267973899E-2</v>
      </c>
      <c r="AM40" s="71">
        <v>0.12418300653594801</v>
      </c>
    </row>
    <row r="41" spans="2:39">
      <c r="B41" s="423"/>
      <c r="C41" s="392" t="s">
        <v>79</v>
      </c>
      <c r="D41" s="133">
        <v>5</v>
      </c>
      <c r="E41" s="133">
        <v>15</v>
      </c>
      <c r="F41" s="133">
        <v>17</v>
      </c>
      <c r="G41" s="133">
        <v>6</v>
      </c>
      <c r="H41" s="133">
        <v>47</v>
      </c>
      <c r="I41" s="133">
        <v>19</v>
      </c>
      <c r="K41" s="133">
        <v>15</v>
      </c>
      <c r="L41" s="133">
        <v>24</v>
      </c>
      <c r="M41" s="133">
        <v>16</v>
      </c>
      <c r="N41" s="133">
        <v>8</v>
      </c>
      <c r="O41" s="133">
        <v>35</v>
      </c>
      <c r="P41" s="133">
        <v>17</v>
      </c>
      <c r="R41" s="133">
        <v>18</v>
      </c>
      <c r="S41" s="133">
        <v>17</v>
      </c>
      <c r="T41" s="133">
        <v>15</v>
      </c>
      <c r="U41" s="133">
        <v>15</v>
      </c>
      <c r="V41" s="133">
        <v>35</v>
      </c>
      <c r="W41" s="133">
        <v>14</v>
      </c>
      <c r="Y41" s="133">
        <v>11</v>
      </c>
      <c r="Z41" s="133">
        <v>16</v>
      </c>
      <c r="AA41" s="133">
        <v>17</v>
      </c>
      <c r="AB41" s="133">
        <v>13</v>
      </c>
      <c r="AC41" s="133">
        <v>27</v>
      </c>
      <c r="AD41" s="133">
        <v>14</v>
      </c>
      <c r="AE41" s="133">
        <v>24</v>
      </c>
      <c r="AG41" s="133">
        <v>15</v>
      </c>
      <c r="AH41" s="133">
        <v>26</v>
      </c>
      <c r="AI41" s="133">
        <v>13</v>
      </c>
      <c r="AJ41" s="133">
        <v>14</v>
      </c>
      <c r="AK41" s="133">
        <v>16</v>
      </c>
      <c r="AL41" s="133">
        <v>13</v>
      </c>
      <c r="AM41" s="133">
        <v>21</v>
      </c>
    </row>
    <row r="42" spans="2:39">
      <c r="B42" s="423"/>
      <c r="C42" s="390"/>
      <c r="D42" s="71">
        <v>4.5871559633027498E-2</v>
      </c>
      <c r="E42" s="71">
        <v>0.13761467889908299</v>
      </c>
      <c r="F42" s="71">
        <v>0.155963302752294</v>
      </c>
      <c r="G42" s="71">
        <v>5.5045871559633003E-2</v>
      </c>
      <c r="H42" s="71">
        <v>0.43119266055045902</v>
      </c>
      <c r="I42" s="71">
        <v>0.17431192660550501</v>
      </c>
      <c r="K42" s="71">
        <v>0.13043478260869601</v>
      </c>
      <c r="L42" s="71">
        <v>0.208695652173913</v>
      </c>
      <c r="M42" s="71">
        <v>0.139130434782609</v>
      </c>
      <c r="N42" s="71">
        <v>6.9565217391304293E-2</v>
      </c>
      <c r="O42" s="71">
        <v>0.30434782608695699</v>
      </c>
      <c r="P42" s="71">
        <v>0.147826086956522</v>
      </c>
      <c r="R42" s="71">
        <v>0.157894736842105</v>
      </c>
      <c r="S42" s="71">
        <v>0.14912280701754399</v>
      </c>
      <c r="T42" s="71">
        <v>0.13157894736842099</v>
      </c>
      <c r="U42" s="71">
        <v>0.13157894736842099</v>
      </c>
      <c r="V42" s="71">
        <v>0.30701754385964902</v>
      </c>
      <c r="W42" s="71">
        <v>0.12280701754386</v>
      </c>
      <c r="Y42" s="71">
        <v>9.0163934426229497E-2</v>
      </c>
      <c r="Z42" s="71">
        <v>0.13114754098360701</v>
      </c>
      <c r="AA42" s="71">
        <v>0.13934426229508201</v>
      </c>
      <c r="AB42" s="71">
        <v>0.10655737704918</v>
      </c>
      <c r="AC42" s="71">
        <v>0.22131147540983601</v>
      </c>
      <c r="AD42" s="71">
        <v>0.114754098360656</v>
      </c>
      <c r="AE42" s="71">
        <v>0.19672131147541</v>
      </c>
      <c r="AG42" s="71">
        <v>0.12711864406779699</v>
      </c>
      <c r="AH42" s="71">
        <v>0.22033898305084701</v>
      </c>
      <c r="AI42" s="71">
        <v>0.110169491525424</v>
      </c>
      <c r="AJ42" s="71">
        <v>0.11864406779661001</v>
      </c>
      <c r="AK42" s="71">
        <v>0.13559322033898299</v>
      </c>
      <c r="AL42" s="71">
        <v>0.110169491525424</v>
      </c>
      <c r="AM42" s="71">
        <v>0.177966101694915</v>
      </c>
    </row>
    <row r="43" spans="2:39">
      <c r="B43" s="423"/>
      <c r="C43" s="392" t="s">
        <v>80</v>
      </c>
      <c r="D43" s="133">
        <v>0</v>
      </c>
      <c r="E43" s="133">
        <v>2</v>
      </c>
      <c r="F43" s="133">
        <v>0</v>
      </c>
      <c r="G43" s="133">
        <v>1</v>
      </c>
      <c r="H43" s="133">
        <v>3</v>
      </c>
      <c r="I43" s="133">
        <v>4</v>
      </c>
      <c r="K43" s="133">
        <v>6</v>
      </c>
      <c r="L43" s="133">
        <v>1</v>
      </c>
      <c r="M43" s="133">
        <v>5</v>
      </c>
      <c r="N43" s="133">
        <v>2</v>
      </c>
      <c r="O43" s="133">
        <v>13</v>
      </c>
      <c r="P43" s="133">
        <v>11</v>
      </c>
      <c r="R43" s="133">
        <v>7</v>
      </c>
      <c r="S43" s="133">
        <v>4</v>
      </c>
      <c r="T43" s="133">
        <v>2</v>
      </c>
      <c r="U43" s="133">
        <v>3</v>
      </c>
      <c r="V43" s="133">
        <v>18</v>
      </c>
      <c r="W43" s="133">
        <v>5</v>
      </c>
      <c r="Y43" s="133">
        <v>6</v>
      </c>
      <c r="Z43" s="133">
        <v>3</v>
      </c>
      <c r="AA43" s="133">
        <v>2</v>
      </c>
      <c r="AB43" s="133">
        <v>2</v>
      </c>
      <c r="AC43" s="133">
        <v>8</v>
      </c>
      <c r="AD43" s="133">
        <v>5</v>
      </c>
      <c r="AE43" s="133">
        <v>10</v>
      </c>
      <c r="AG43" s="133">
        <v>5</v>
      </c>
      <c r="AH43" s="133">
        <v>5</v>
      </c>
      <c r="AI43" s="133">
        <v>4</v>
      </c>
      <c r="AJ43" s="133">
        <v>4</v>
      </c>
      <c r="AK43" s="133">
        <v>10</v>
      </c>
      <c r="AL43" s="133">
        <v>5</v>
      </c>
      <c r="AM43" s="133">
        <v>10</v>
      </c>
    </row>
    <row r="44" spans="2:39">
      <c r="B44" s="423"/>
      <c r="C44" s="391"/>
      <c r="D44" s="71">
        <v>0</v>
      </c>
      <c r="E44" s="71">
        <v>0.2</v>
      </c>
      <c r="F44" s="71">
        <v>0</v>
      </c>
      <c r="G44" s="71">
        <v>0.1</v>
      </c>
      <c r="H44" s="71">
        <v>0.3</v>
      </c>
      <c r="I44" s="71">
        <v>0.4</v>
      </c>
      <c r="K44" s="71">
        <v>0.157894736842105</v>
      </c>
      <c r="L44" s="71">
        <v>2.6315789473684199E-2</v>
      </c>
      <c r="M44" s="71">
        <v>0.13157894736842099</v>
      </c>
      <c r="N44" s="71">
        <v>5.2631578947368397E-2</v>
      </c>
      <c r="O44" s="71">
        <v>0.34210526315789502</v>
      </c>
      <c r="P44" s="71">
        <v>0.28947368421052599</v>
      </c>
      <c r="R44" s="71">
        <v>0.17948717948717899</v>
      </c>
      <c r="S44" s="71">
        <v>0.102564102564103</v>
      </c>
      <c r="T44" s="71">
        <v>5.1282051282051301E-2</v>
      </c>
      <c r="U44" s="71">
        <v>7.69230769230769E-2</v>
      </c>
      <c r="V44" s="71">
        <v>0.46153846153846201</v>
      </c>
      <c r="W44" s="71">
        <v>0.128205128205128</v>
      </c>
      <c r="Y44" s="71">
        <v>0.16666666666666699</v>
      </c>
      <c r="Z44" s="71">
        <v>8.3333333333333301E-2</v>
      </c>
      <c r="AA44" s="71">
        <v>5.5555555555555601E-2</v>
      </c>
      <c r="AB44" s="71">
        <v>5.5555555555555601E-2</v>
      </c>
      <c r="AC44" s="71">
        <v>0.22222222222222199</v>
      </c>
      <c r="AD44" s="71">
        <v>0.13888888888888901</v>
      </c>
      <c r="AE44" s="71">
        <v>0.27777777777777801</v>
      </c>
      <c r="AG44" s="71">
        <v>0.116279069767442</v>
      </c>
      <c r="AH44" s="71">
        <v>0.116279069767442</v>
      </c>
      <c r="AI44" s="71">
        <v>9.3023255813953501E-2</v>
      </c>
      <c r="AJ44" s="71">
        <v>9.3023255813953501E-2</v>
      </c>
      <c r="AK44" s="71">
        <v>0.232558139534884</v>
      </c>
      <c r="AL44" s="71">
        <v>0.116279069767442</v>
      </c>
      <c r="AM44" s="71">
        <v>0.232558139534884</v>
      </c>
    </row>
    <row r="45" spans="2:39">
      <c r="C45" s="59"/>
      <c r="D45" s="65"/>
      <c r="K45" s="65"/>
      <c r="R45" s="65"/>
      <c r="Y45" s="65"/>
      <c r="AG45" s="65"/>
    </row>
    <row r="46" spans="2:39" ht="15" customHeight="1">
      <c r="B46" s="423" t="s">
        <v>227</v>
      </c>
      <c r="C46" s="377" t="s">
        <v>178</v>
      </c>
      <c r="D46" s="133">
        <v>1</v>
      </c>
      <c r="E46" s="133">
        <v>1</v>
      </c>
      <c r="F46" s="133">
        <v>2</v>
      </c>
      <c r="G46" s="133">
        <v>2</v>
      </c>
      <c r="H46" s="133">
        <v>35</v>
      </c>
      <c r="I46" s="133">
        <v>22</v>
      </c>
      <c r="K46" s="133">
        <v>1</v>
      </c>
      <c r="L46" s="133">
        <v>4</v>
      </c>
      <c r="M46" s="133">
        <v>3</v>
      </c>
      <c r="N46" s="133">
        <v>3</v>
      </c>
      <c r="O46" s="133">
        <v>24</v>
      </c>
      <c r="P46" s="133">
        <v>11</v>
      </c>
      <c r="R46" s="133">
        <v>4</v>
      </c>
      <c r="S46" s="133">
        <v>3</v>
      </c>
      <c r="T46" s="133">
        <v>8</v>
      </c>
      <c r="U46" s="133">
        <v>7</v>
      </c>
      <c r="V46" s="133">
        <v>27</v>
      </c>
      <c r="W46" s="133">
        <v>11</v>
      </c>
      <c r="Y46" s="133">
        <v>4</v>
      </c>
      <c r="Z46" s="133">
        <v>6</v>
      </c>
      <c r="AA46" s="133">
        <v>7</v>
      </c>
      <c r="AB46" s="133">
        <v>11</v>
      </c>
      <c r="AC46" s="133">
        <v>20</v>
      </c>
      <c r="AD46" s="133">
        <v>6</v>
      </c>
      <c r="AE46" s="133">
        <v>14</v>
      </c>
      <c r="AG46" s="133">
        <v>3</v>
      </c>
      <c r="AH46" s="133">
        <v>4</v>
      </c>
      <c r="AI46" s="133">
        <v>4</v>
      </c>
      <c r="AJ46" s="133">
        <v>3</v>
      </c>
      <c r="AK46" s="133">
        <v>12</v>
      </c>
      <c r="AL46" s="133">
        <v>2</v>
      </c>
      <c r="AM46" s="133">
        <v>3</v>
      </c>
    </row>
    <row r="47" spans="2:39" ht="15" customHeight="1">
      <c r="B47" s="423"/>
      <c r="C47" s="395"/>
      <c r="D47" s="71">
        <v>1.58730158730159E-2</v>
      </c>
      <c r="E47" s="71">
        <v>1.58730158730159E-2</v>
      </c>
      <c r="F47" s="71">
        <v>3.1746031746031703E-2</v>
      </c>
      <c r="G47" s="71">
        <v>3.1746031746031703E-2</v>
      </c>
      <c r="H47" s="71">
        <v>0.55555555555555602</v>
      </c>
      <c r="I47" s="71">
        <v>0.34920634920634902</v>
      </c>
      <c r="K47" s="71">
        <v>2.1739130434782601E-2</v>
      </c>
      <c r="L47" s="71">
        <v>8.6956521739130405E-2</v>
      </c>
      <c r="M47" s="71">
        <v>6.5217391304347797E-2</v>
      </c>
      <c r="N47" s="71">
        <v>6.5217391304347797E-2</v>
      </c>
      <c r="O47" s="71">
        <v>0.52173913043478304</v>
      </c>
      <c r="P47" s="71">
        <v>0.23913043478260901</v>
      </c>
      <c r="R47" s="71">
        <v>6.6666666666666693E-2</v>
      </c>
      <c r="S47" s="71">
        <v>0.05</v>
      </c>
      <c r="T47" s="71">
        <v>0.133333333333333</v>
      </c>
      <c r="U47" s="71">
        <v>0.116666666666667</v>
      </c>
      <c r="V47" s="71">
        <v>0.45</v>
      </c>
      <c r="W47" s="71">
        <v>0.18333333333333299</v>
      </c>
      <c r="Y47" s="71">
        <v>5.8823529411764698E-2</v>
      </c>
      <c r="Z47" s="71">
        <v>8.8235294117647106E-2</v>
      </c>
      <c r="AA47" s="71">
        <v>0.10294117647058799</v>
      </c>
      <c r="AB47" s="71">
        <v>0.161764705882353</v>
      </c>
      <c r="AC47" s="71">
        <v>0.29411764705882398</v>
      </c>
      <c r="AD47" s="71">
        <v>8.8235294117647106E-2</v>
      </c>
      <c r="AE47" s="71">
        <v>0.20588235294117599</v>
      </c>
      <c r="AG47" s="71">
        <v>9.6774193548387094E-2</v>
      </c>
      <c r="AH47" s="71">
        <v>0.12903225806451599</v>
      </c>
      <c r="AI47" s="71">
        <v>0.12903225806451599</v>
      </c>
      <c r="AJ47" s="71">
        <v>9.6774193548387094E-2</v>
      </c>
      <c r="AK47" s="71">
        <v>0.38709677419354799</v>
      </c>
      <c r="AL47" s="71">
        <v>6.4516129032258104E-2</v>
      </c>
      <c r="AM47" s="71">
        <v>9.6774193548387094E-2</v>
      </c>
    </row>
    <row r="48" spans="2:39" ht="15" customHeight="1">
      <c r="B48" s="423"/>
      <c r="C48" s="381" t="s">
        <v>177</v>
      </c>
      <c r="D48" s="133">
        <v>5</v>
      </c>
      <c r="E48" s="133">
        <v>15</v>
      </c>
      <c r="F48" s="133">
        <v>12</v>
      </c>
      <c r="G48" s="133">
        <v>12</v>
      </c>
      <c r="H48" s="133">
        <v>75</v>
      </c>
      <c r="I48" s="133">
        <v>20</v>
      </c>
      <c r="K48" s="133">
        <v>5</v>
      </c>
      <c r="L48" s="133">
        <v>12</v>
      </c>
      <c r="M48" s="133">
        <v>15</v>
      </c>
      <c r="N48" s="133">
        <v>13</v>
      </c>
      <c r="O48" s="133">
        <v>74</v>
      </c>
      <c r="P48" s="133">
        <v>10</v>
      </c>
      <c r="R48" s="133">
        <v>11</v>
      </c>
      <c r="S48" s="133">
        <v>18</v>
      </c>
      <c r="T48" s="133">
        <v>20</v>
      </c>
      <c r="U48" s="133">
        <v>28</v>
      </c>
      <c r="V48" s="133">
        <v>59</v>
      </c>
      <c r="W48" s="133">
        <v>17</v>
      </c>
      <c r="Y48" s="133">
        <v>14</v>
      </c>
      <c r="Z48" s="133">
        <v>15</v>
      </c>
      <c r="AA48" s="133">
        <v>26</v>
      </c>
      <c r="AB48" s="133">
        <v>17</v>
      </c>
      <c r="AC48" s="133">
        <v>38</v>
      </c>
      <c r="AD48" s="133">
        <v>12</v>
      </c>
      <c r="AE48" s="133">
        <v>16</v>
      </c>
      <c r="AG48" s="133">
        <v>12</v>
      </c>
      <c r="AH48" s="133">
        <v>20</v>
      </c>
      <c r="AI48" s="133">
        <v>23</v>
      </c>
      <c r="AJ48" s="133">
        <v>17</v>
      </c>
      <c r="AK48" s="133">
        <v>25</v>
      </c>
      <c r="AL48" s="133">
        <v>10</v>
      </c>
      <c r="AM48" s="133">
        <v>15</v>
      </c>
    </row>
    <row r="49" spans="2:39" ht="15" customHeight="1">
      <c r="B49" s="423"/>
      <c r="C49" s="395"/>
      <c r="D49" s="71">
        <v>3.5971223021582698E-2</v>
      </c>
      <c r="E49" s="71">
        <v>0.107913669064748</v>
      </c>
      <c r="F49" s="71">
        <v>8.6330935251798593E-2</v>
      </c>
      <c r="G49" s="71">
        <v>8.6330935251798593E-2</v>
      </c>
      <c r="H49" s="71">
        <v>0.53956834532374098</v>
      </c>
      <c r="I49" s="71">
        <v>0.14388489208633101</v>
      </c>
      <c r="K49" s="71">
        <v>3.8759689922480599E-2</v>
      </c>
      <c r="L49" s="71">
        <v>9.3023255813953501E-2</v>
      </c>
      <c r="M49" s="71">
        <v>0.116279069767442</v>
      </c>
      <c r="N49" s="71">
        <v>0.10077519379845</v>
      </c>
      <c r="O49" s="71">
        <v>0.57364341085271298</v>
      </c>
      <c r="P49" s="71">
        <v>7.7519379844961198E-2</v>
      </c>
      <c r="R49" s="71">
        <v>7.1895424836601302E-2</v>
      </c>
      <c r="S49" s="71">
        <v>0.11764705882352899</v>
      </c>
      <c r="T49" s="71">
        <v>0.13071895424836599</v>
      </c>
      <c r="U49" s="71">
        <v>0.18300653594771199</v>
      </c>
      <c r="V49" s="71">
        <v>0.38562091503267998</v>
      </c>
      <c r="W49" s="71">
        <v>0.11111111111111099</v>
      </c>
      <c r="Y49" s="71">
        <v>0.101449275362319</v>
      </c>
      <c r="Z49" s="71">
        <v>0.108695652173913</v>
      </c>
      <c r="AA49" s="71">
        <v>0.188405797101449</v>
      </c>
      <c r="AB49" s="71">
        <v>0.123188405797101</v>
      </c>
      <c r="AC49" s="71">
        <v>0.27536231884057999</v>
      </c>
      <c r="AD49" s="71">
        <v>8.6956521739130405E-2</v>
      </c>
      <c r="AE49" s="71">
        <v>0.115942028985507</v>
      </c>
      <c r="AG49" s="71">
        <v>9.8360655737704902E-2</v>
      </c>
      <c r="AH49" s="71">
        <v>0.16393442622950799</v>
      </c>
      <c r="AI49" s="71">
        <v>0.188524590163934</v>
      </c>
      <c r="AJ49" s="71">
        <v>0.13934426229508201</v>
      </c>
      <c r="AK49" s="71">
        <v>0.204918032786885</v>
      </c>
      <c r="AL49" s="71">
        <v>8.1967213114754106E-2</v>
      </c>
      <c r="AM49" s="71">
        <v>0.12295081967213101</v>
      </c>
    </row>
    <row r="50" spans="2:39" ht="15" customHeight="1">
      <c r="B50" s="423"/>
      <c r="C50" s="381" t="s">
        <v>179</v>
      </c>
      <c r="D50" s="133">
        <v>10</v>
      </c>
      <c r="E50" s="133">
        <v>9</v>
      </c>
      <c r="F50" s="133">
        <v>22</v>
      </c>
      <c r="G50" s="133">
        <v>15</v>
      </c>
      <c r="H50" s="133">
        <v>54</v>
      </c>
      <c r="I50" s="133">
        <v>15</v>
      </c>
      <c r="K50" s="133">
        <v>10</v>
      </c>
      <c r="L50" s="133">
        <v>22</v>
      </c>
      <c r="M50" s="133">
        <v>14</v>
      </c>
      <c r="N50" s="133">
        <v>21</v>
      </c>
      <c r="O50" s="133">
        <v>56</v>
      </c>
      <c r="P50" s="133">
        <v>6</v>
      </c>
      <c r="R50" s="133">
        <v>11</v>
      </c>
      <c r="S50" s="133">
        <v>22</v>
      </c>
      <c r="T50" s="133">
        <v>32</v>
      </c>
      <c r="U50" s="133">
        <v>14</v>
      </c>
      <c r="V50" s="133">
        <v>36</v>
      </c>
      <c r="W50" s="133">
        <v>5</v>
      </c>
      <c r="Y50" s="133">
        <v>11</v>
      </c>
      <c r="Z50" s="133">
        <v>14</v>
      </c>
      <c r="AA50" s="133">
        <v>23</v>
      </c>
      <c r="AB50" s="133">
        <v>14</v>
      </c>
      <c r="AC50" s="133">
        <v>30</v>
      </c>
      <c r="AD50" s="133">
        <v>6</v>
      </c>
      <c r="AE50" s="133">
        <v>7</v>
      </c>
      <c r="AG50" s="133">
        <v>16</v>
      </c>
      <c r="AH50" s="133">
        <v>19</v>
      </c>
      <c r="AI50" s="133">
        <v>23</v>
      </c>
      <c r="AJ50" s="133">
        <v>13</v>
      </c>
      <c r="AK50" s="133">
        <v>17</v>
      </c>
      <c r="AL50" s="133">
        <v>7</v>
      </c>
      <c r="AM50" s="133">
        <v>5</v>
      </c>
    </row>
    <row r="51" spans="2:39" ht="15" customHeight="1">
      <c r="B51" s="423"/>
      <c r="C51" s="395"/>
      <c r="D51" s="71">
        <v>0.08</v>
      </c>
      <c r="E51" s="71">
        <v>7.1999999999999995E-2</v>
      </c>
      <c r="F51" s="71">
        <v>0.17599999999999999</v>
      </c>
      <c r="G51" s="71">
        <v>0.12</v>
      </c>
      <c r="H51" s="71">
        <v>0.432</v>
      </c>
      <c r="I51" s="71">
        <v>0.12</v>
      </c>
      <c r="K51" s="71">
        <v>7.7519379844961198E-2</v>
      </c>
      <c r="L51" s="71">
        <v>0.170542635658915</v>
      </c>
      <c r="M51" s="71">
        <v>0.108527131782946</v>
      </c>
      <c r="N51" s="71">
        <v>0.162790697674419</v>
      </c>
      <c r="O51" s="71">
        <v>0.434108527131783</v>
      </c>
      <c r="P51" s="71">
        <v>4.6511627906976702E-2</v>
      </c>
      <c r="R51" s="71">
        <v>9.1666666666666702E-2</v>
      </c>
      <c r="S51" s="71">
        <v>0.18333333333333299</v>
      </c>
      <c r="T51" s="71">
        <v>0.266666666666667</v>
      </c>
      <c r="U51" s="71">
        <v>0.116666666666667</v>
      </c>
      <c r="V51" s="71">
        <v>0.3</v>
      </c>
      <c r="W51" s="71">
        <v>4.1666666666666699E-2</v>
      </c>
      <c r="Y51" s="71">
        <v>0.104761904761905</v>
      </c>
      <c r="Z51" s="71">
        <v>0.133333333333333</v>
      </c>
      <c r="AA51" s="71">
        <v>0.21904761904761899</v>
      </c>
      <c r="AB51" s="71">
        <v>0.133333333333333</v>
      </c>
      <c r="AC51" s="71">
        <v>0.28571428571428598</v>
      </c>
      <c r="AD51" s="71">
        <v>5.7142857142857099E-2</v>
      </c>
      <c r="AE51" s="71">
        <v>6.6666666666666693E-2</v>
      </c>
      <c r="AG51" s="71">
        <v>0.16</v>
      </c>
      <c r="AH51" s="71">
        <v>0.19</v>
      </c>
      <c r="AI51" s="71">
        <v>0.23</v>
      </c>
      <c r="AJ51" s="71">
        <v>0.13</v>
      </c>
      <c r="AK51" s="71">
        <v>0.17</v>
      </c>
      <c r="AL51" s="71">
        <v>7.0000000000000007E-2</v>
      </c>
      <c r="AM51" s="71">
        <v>0.05</v>
      </c>
    </row>
    <row r="52" spans="2:39" ht="15" customHeight="1">
      <c r="B52" s="423"/>
      <c r="C52" s="381" t="s">
        <v>157</v>
      </c>
      <c r="D52" s="133">
        <v>17</v>
      </c>
      <c r="E52" s="133">
        <v>23</v>
      </c>
      <c r="F52" s="133">
        <v>23</v>
      </c>
      <c r="G52" s="133">
        <v>10</v>
      </c>
      <c r="H52" s="133">
        <v>13</v>
      </c>
      <c r="I52" s="133">
        <v>2</v>
      </c>
      <c r="K52" s="133">
        <v>19</v>
      </c>
      <c r="L52" s="133">
        <v>17</v>
      </c>
      <c r="M52" s="133">
        <v>20</v>
      </c>
      <c r="N52" s="133">
        <v>10</v>
      </c>
      <c r="O52" s="133">
        <v>2</v>
      </c>
      <c r="P52" s="133">
        <v>0</v>
      </c>
      <c r="R52" s="133">
        <v>24</v>
      </c>
      <c r="S52" s="133">
        <v>25</v>
      </c>
      <c r="T52" s="133">
        <v>21</v>
      </c>
      <c r="U52" s="133">
        <v>6</v>
      </c>
      <c r="V52" s="133">
        <v>3</v>
      </c>
      <c r="W52" s="133">
        <v>0</v>
      </c>
      <c r="Y52" s="133">
        <v>29</v>
      </c>
      <c r="Z52" s="133">
        <v>29</v>
      </c>
      <c r="AA52" s="133">
        <v>22</v>
      </c>
      <c r="AB52" s="133">
        <v>8</v>
      </c>
      <c r="AC52" s="133">
        <v>13</v>
      </c>
      <c r="AD52" s="133">
        <v>2</v>
      </c>
      <c r="AE52" s="133">
        <v>3</v>
      </c>
      <c r="AG52" s="133">
        <v>20</v>
      </c>
      <c r="AH52" s="133">
        <v>23</v>
      </c>
      <c r="AI52" s="133">
        <v>20</v>
      </c>
      <c r="AJ52" s="133">
        <v>3</v>
      </c>
      <c r="AK52" s="133">
        <v>2</v>
      </c>
      <c r="AL52" s="133">
        <v>2</v>
      </c>
      <c r="AM52" s="133">
        <v>0</v>
      </c>
    </row>
    <row r="53" spans="2:39" ht="15" customHeight="1">
      <c r="B53" s="423"/>
      <c r="C53" s="395"/>
      <c r="D53" s="71">
        <v>0.19318181818181801</v>
      </c>
      <c r="E53" s="71">
        <v>0.26136363636363602</v>
      </c>
      <c r="F53" s="71">
        <v>0.26136363636363602</v>
      </c>
      <c r="G53" s="71">
        <v>0.11363636363636399</v>
      </c>
      <c r="H53" s="71">
        <v>0.14772727272727301</v>
      </c>
      <c r="I53" s="71">
        <v>2.27272727272727E-2</v>
      </c>
      <c r="K53" s="71">
        <v>0.27941176470588203</v>
      </c>
      <c r="L53" s="71">
        <v>0.25</v>
      </c>
      <c r="M53" s="71">
        <v>0.29411764705882398</v>
      </c>
      <c r="N53" s="71">
        <v>0.14705882352941199</v>
      </c>
      <c r="O53" s="71">
        <v>2.9411764705882401E-2</v>
      </c>
      <c r="P53" s="71">
        <v>0</v>
      </c>
      <c r="R53" s="71">
        <v>0.30379746835443</v>
      </c>
      <c r="S53" s="71">
        <v>0.316455696202532</v>
      </c>
      <c r="T53" s="71">
        <v>0.265822784810127</v>
      </c>
      <c r="U53" s="71">
        <v>7.5949367088607597E-2</v>
      </c>
      <c r="V53" s="71">
        <v>3.7974683544303799E-2</v>
      </c>
      <c r="W53" s="71">
        <v>0</v>
      </c>
      <c r="Y53" s="71">
        <v>0.27358490566037702</v>
      </c>
      <c r="Z53" s="71">
        <v>0.27358490566037702</v>
      </c>
      <c r="AA53" s="71">
        <v>0.20754716981132099</v>
      </c>
      <c r="AB53" s="71">
        <v>7.5471698113207503E-2</v>
      </c>
      <c r="AC53" s="71">
        <v>0.122641509433962</v>
      </c>
      <c r="AD53" s="71">
        <v>1.88679245283019E-2</v>
      </c>
      <c r="AE53" s="71">
        <v>2.83018867924528E-2</v>
      </c>
      <c r="AG53" s="71">
        <v>0.28571428571428598</v>
      </c>
      <c r="AH53" s="71">
        <v>0.32857142857142901</v>
      </c>
      <c r="AI53" s="71">
        <v>0.28571428571428598</v>
      </c>
      <c r="AJ53" s="71">
        <v>4.2857142857142899E-2</v>
      </c>
      <c r="AK53" s="71">
        <v>2.8571428571428598E-2</v>
      </c>
      <c r="AL53" s="71">
        <v>2.8571428571428598E-2</v>
      </c>
      <c r="AM53" s="71">
        <v>0</v>
      </c>
    </row>
    <row r="54" spans="2:39" ht="15" customHeight="1">
      <c r="B54" s="423"/>
      <c r="C54" s="381" t="s">
        <v>171</v>
      </c>
      <c r="D54" s="133">
        <v>30</v>
      </c>
      <c r="E54" s="133">
        <v>35</v>
      </c>
      <c r="F54" s="133">
        <v>18</v>
      </c>
      <c r="G54" s="133">
        <v>7</v>
      </c>
      <c r="H54" s="133">
        <v>13</v>
      </c>
      <c r="I54" s="133">
        <v>3</v>
      </c>
      <c r="K54" s="133">
        <v>26</v>
      </c>
      <c r="L54" s="133">
        <v>29</v>
      </c>
      <c r="M54" s="133">
        <v>17</v>
      </c>
      <c r="N54" s="133">
        <v>9</v>
      </c>
      <c r="O54" s="133">
        <v>11</v>
      </c>
      <c r="P54" s="133">
        <v>1</v>
      </c>
      <c r="R54" s="133">
        <v>24</v>
      </c>
      <c r="S54" s="133">
        <v>24</v>
      </c>
      <c r="T54" s="133">
        <v>14</v>
      </c>
      <c r="U54" s="133">
        <v>8</v>
      </c>
      <c r="V54" s="133">
        <v>7</v>
      </c>
      <c r="W54" s="133">
        <v>0</v>
      </c>
      <c r="Y54" s="133">
        <v>23</v>
      </c>
      <c r="Z54" s="133">
        <v>26</v>
      </c>
      <c r="AA54" s="133">
        <v>25</v>
      </c>
      <c r="AB54" s="133">
        <v>8</v>
      </c>
      <c r="AC54" s="133">
        <v>6</v>
      </c>
      <c r="AD54" s="133">
        <v>2</v>
      </c>
      <c r="AE54" s="133">
        <v>1</v>
      </c>
      <c r="AG54" s="133">
        <v>23</v>
      </c>
      <c r="AH54" s="133">
        <v>25</v>
      </c>
      <c r="AI54" s="133">
        <v>20</v>
      </c>
      <c r="AJ54" s="133">
        <v>10</v>
      </c>
      <c r="AK54" s="133">
        <v>3</v>
      </c>
      <c r="AL54" s="133">
        <v>3</v>
      </c>
      <c r="AM54" s="133">
        <v>1</v>
      </c>
    </row>
    <row r="55" spans="2:39" ht="15" customHeight="1">
      <c r="B55" s="423"/>
      <c r="C55" s="395"/>
      <c r="D55" s="71">
        <v>0.28301886792452802</v>
      </c>
      <c r="E55" s="71">
        <v>0.330188679245283</v>
      </c>
      <c r="F55" s="71">
        <v>0.169811320754717</v>
      </c>
      <c r="G55" s="71">
        <v>6.6037735849056603E-2</v>
      </c>
      <c r="H55" s="71">
        <v>0.122641509433962</v>
      </c>
      <c r="I55" s="71">
        <v>2.83018867924528E-2</v>
      </c>
      <c r="K55" s="71">
        <v>0.27956989247311798</v>
      </c>
      <c r="L55" s="71">
        <v>0.31182795698924698</v>
      </c>
      <c r="M55" s="71">
        <v>0.18279569892473099</v>
      </c>
      <c r="N55" s="71">
        <v>9.6774193548387094E-2</v>
      </c>
      <c r="O55" s="71">
        <v>0.118279569892473</v>
      </c>
      <c r="P55" s="71">
        <v>1.0752688172042999E-2</v>
      </c>
      <c r="R55" s="71">
        <v>0.31168831168831201</v>
      </c>
      <c r="S55" s="71">
        <v>0.31168831168831201</v>
      </c>
      <c r="T55" s="71">
        <v>0.18181818181818199</v>
      </c>
      <c r="U55" s="71">
        <v>0.103896103896104</v>
      </c>
      <c r="V55" s="71">
        <v>9.0909090909090898E-2</v>
      </c>
      <c r="W55" s="71">
        <v>0</v>
      </c>
      <c r="Y55" s="71">
        <v>0.25274725274725302</v>
      </c>
      <c r="Z55" s="71">
        <v>0.28571428571428598</v>
      </c>
      <c r="AA55" s="71">
        <v>0.27472527472527503</v>
      </c>
      <c r="AB55" s="71">
        <v>8.7912087912087905E-2</v>
      </c>
      <c r="AC55" s="71">
        <v>6.5934065934065894E-2</v>
      </c>
      <c r="AD55" s="71">
        <v>2.1978021978022001E-2</v>
      </c>
      <c r="AE55" s="71">
        <v>1.0989010989011E-2</v>
      </c>
      <c r="AG55" s="71">
        <v>0.27058823529411802</v>
      </c>
      <c r="AH55" s="71">
        <v>0.29411764705882398</v>
      </c>
      <c r="AI55" s="71">
        <v>0.23529411764705899</v>
      </c>
      <c r="AJ55" s="71">
        <v>0.11764705882352899</v>
      </c>
      <c r="AK55" s="71">
        <v>3.5294117647058802E-2</v>
      </c>
      <c r="AL55" s="71">
        <v>3.5294117647058802E-2</v>
      </c>
      <c r="AM55" s="71">
        <v>1.1764705882352899E-2</v>
      </c>
    </row>
    <row r="56" spans="2:39" ht="15" customHeight="1">
      <c r="B56" s="423"/>
      <c r="C56" s="381" t="s">
        <v>172</v>
      </c>
      <c r="D56" s="133">
        <v>32</v>
      </c>
      <c r="E56" s="133">
        <v>26</v>
      </c>
      <c r="F56" s="133">
        <v>8</v>
      </c>
      <c r="G56" s="133">
        <v>2</v>
      </c>
      <c r="H56" s="133">
        <v>3</v>
      </c>
      <c r="I56" s="133">
        <v>1</v>
      </c>
      <c r="K56" s="133">
        <v>22</v>
      </c>
      <c r="L56" s="133">
        <v>17</v>
      </c>
      <c r="M56" s="133">
        <v>9</v>
      </c>
      <c r="N56" s="133">
        <v>4</v>
      </c>
      <c r="O56" s="133">
        <v>1</v>
      </c>
      <c r="P56" s="133">
        <v>1</v>
      </c>
      <c r="R56" s="133">
        <v>36</v>
      </c>
      <c r="S56" s="133">
        <v>24</v>
      </c>
      <c r="T56" s="133">
        <v>8</v>
      </c>
      <c r="U56" s="133">
        <v>1</v>
      </c>
      <c r="V56" s="133">
        <v>2</v>
      </c>
      <c r="W56" s="133">
        <v>0</v>
      </c>
      <c r="Y56" s="133">
        <v>25</v>
      </c>
      <c r="Z56" s="133">
        <v>21</v>
      </c>
      <c r="AA56" s="133">
        <v>6</v>
      </c>
      <c r="AB56" s="133">
        <v>1</v>
      </c>
      <c r="AC56" s="133">
        <v>1</v>
      </c>
      <c r="AD56" s="133">
        <v>0</v>
      </c>
      <c r="AE56" s="133">
        <v>0</v>
      </c>
      <c r="AG56" s="133">
        <v>39</v>
      </c>
      <c r="AH56" s="133">
        <v>22</v>
      </c>
      <c r="AI56" s="133">
        <v>11</v>
      </c>
      <c r="AJ56" s="133">
        <v>3</v>
      </c>
      <c r="AK56" s="133">
        <v>3</v>
      </c>
      <c r="AL56" s="133">
        <v>0</v>
      </c>
      <c r="AM56" s="133">
        <v>0</v>
      </c>
    </row>
    <row r="57" spans="2:39" ht="15" customHeight="1">
      <c r="B57" s="423"/>
      <c r="C57" s="395"/>
      <c r="D57" s="71">
        <v>0.44444444444444398</v>
      </c>
      <c r="E57" s="71">
        <v>0.36111111111111099</v>
      </c>
      <c r="F57" s="71">
        <v>0.11111111111111099</v>
      </c>
      <c r="G57" s="71">
        <v>2.7777777777777801E-2</v>
      </c>
      <c r="H57" s="71">
        <v>4.1666666666666699E-2</v>
      </c>
      <c r="I57" s="71">
        <v>1.38888888888889E-2</v>
      </c>
      <c r="K57" s="71">
        <v>0.407407407407407</v>
      </c>
      <c r="L57" s="71">
        <v>0.31481481481481499</v>
      </c>
      <c r="M57" s="71">
        <v>0.16666666666666699</v>
      </c>
      <c r="N57" s="71">
        <v>7.4074074074074098E-2</v>
      </c>
      <c r="O57" s="71">
        <v>1.85185185185185E-2</v>
      </c>
      <c r="P57" s="71">
        <v>1.85185185185185E-2</v>
      </c>
      <c r="R57" s="71">
        <v>0.50704225352112697</v>
      </c>
      <c r="S57" s="71">
        <v>0.338028169014084</v>
      </c>
      <c r="T57" s="71">
        <v>0.11267605633802801</v>
      </c>
      <c r="U57" s="71">
        <v>1.4084507042253501E-2</v>
      </c>
      <c r="V57" s="71">
        <v>2.8169014084507001E-2</v>
      </c>
      <c r="W57" s="71">
        <v>0</v>
      </c>
      <c r="Y57" s="71">
        <v>0.46296296296296302</v>
      </c>
      <c r="Z57" s="71">
        <v>0.38888888888888901</v>
      </c>
      <c r="AA57" s="71">
        <v>0.11111111111111099</v>
      </c>
      <c r="AB57" s="71">
        <v>1.85185185185185E-2</v>
      </c>
      <c r="AC57" s="71">
        <v>1.85185185185185E-2</v>
      </c>
      <c r="AD57" s="71">
        <v>0</v>
      </c>
      <c r="AE57" s="71">
        <v>0</v>
      </c>
      <c r="AG57" s="71">
        <v>0.5</v>
      </c>
      <c r="AH57" s="71">
        <v>0.28205128205128199</v>
      </c>
      <c r="AI57" s="71">
        <v>0.141025641025641</v>
      </c>
      <c r="AJ57" s="71">
        <v>3.8461538461538498E-2</v>
      </c>
      <c r="AK57" s="71">
        <v>3.8461538461538498E-2</v>
      </c>
      <c r="AL57" s="71">
        <v>0</v>
      </c>
      <c r="AM57" s="71">
        <v>0</v>
      </c>
    </row>
    <row r="58" spans="2:39" ht="15" customHeight="1">
      <c r="B58" s="423"/>
      <c r="C58" s="381" t="s">
        <v>173</v>
      </c>
      <c r="D58" s="133">
        <v>6</v>
      </c>
      <c r="E58" s="133">
        <v>1</v>
      </c>
      <c r="F58" s="133">
        <v>1</v>
      </c>
      <c r="G58" s="133">
        <v>0</v>
      </c>
      <c r="H58" s="133">
        <v>0</v>
      </c>
      <c r="I58" s="133">
        <v>0</v>
      </c>
      <c r="K58" s="133">
        <v>2</v>
      </c>
      <c r="L58" s="133">
        <v>1</v>
      </c>
      <c r="M58" s="133">
        <v>0</v>
      </c>
      <c r="N58" s="133">
        <v>0</v>
      </c>
      <c r="O58" s="133">
        <v>0</v>
      </c>
      <c r="P58" s="133">
        <v>0</v>
      </c>
      <c r="R58" s="133">
        <v>2</v>
      </c>
      <c r="S58" s="133">
        <v>1</v>
      </c>
      <c r="T58" s="133">
        <v>1</v>
      </c>
      <c r="U58" s="133">
        <v>0</v>
      </c>
      <c r="V58" s="133">
        <v>0</v>
      </c>
      <c r="W58" s="133">
        <v>0</v>
      </c>
      <c r="Y58" s="133">
        <v>1</v>
      </c>
      <c r="Z58" s="133">
        <v>1</v>
      </c>
      <c r="AA58" s="133">
        <v>0</v>
      </c>
      <c r="AB58" s="133">
        <v>0</v>
      </c>
      <c r="AC58" s="133">
        <v>0</v>
      </c>
      <c r="AD58" s="133">
        <v>0</v>
      </c>
      <c r="AE58" s="133">
        <v>0</v>
      </c>
      <c r="AG58" s="133">
        <v>2</v>
      </c>
      <c r="AH58" s="133">
        <v>0</v>
      </c>
      <c r="AI58" s="133">
        <v>0</v>
      </c>
      <c r="AJ58" s="133">
        <v>1</v>
      </c>
      <c r="AK58" s="133">
        <v>0</v>
      </c>
      <c r="AL58" s="133">
        <v>0</v>
      </c>
      <c r="AM58" s="133">
        <v>0</v>
      </c>
    </row>
    <row r="59" spans="2:39" ht="15" customHeight="1">
      <c r="B59" s="423"/>
      <c r="C59" s="395"/>
      <c r="D59" s="71">
        <v>0.75</v>
      </c>
      <c r="E59" s="71">
        <v>0.125</v>
      </c>
      <c r="F59" s="71">
        <v>0.125</v>
      </c>
      <c r="G59" s="71">
        <v>0</v>
      </c>
      <c r="H59" s="71">
        <v>0</v>
      </c>
      <c r="I59" s="71">
        <v>0</v>
      </c>
      <c r="K59" s="71">
        <v>0.66666666666666696</v>
      </c>
      <c r="L59" s="71">
        <v>0.33333333333333298</v>
      </c>
      <c r="M59" s="71">
        <v>0</v>
      </c>
      <c r="N59" s="71">
        <v>0</v>
      </c>
      <c r="O59" s="71">
        <v>0</v>
      </c>
      <c r="P59" s="71">
        <v>0</v>
      </c>
      <c r="R59" s="71">
        <v>0.5</v>
      </c>
      <c r="S59" s="71">
        <v>0.25</v>
      </c>
      <c r="T59" s="71">
        <v>0.25</v>
      </c>
      <c r="U59" s="71">
        <v>0</v>
      </c>
      <c r="V59" s="71">
        <v>0</v>
      </c>
      <c r="W59" s="71">
        <v>0</v>
      </c>
      <c r="Y59" s="71">
        <v>0.5</v>
      </c>
      <c r="Z59" s="71">
        <v>0.5</v>
      </c>
      <c r="AA59" s="71">
        <v>0</v>
      </c>
      <c r="AB59" s="71">
        <v>0</v>
      </c>
      <c r="AC59" s="71">
        <v>0</v>
      </c>
      <c r="AD59" s="71">
        <v>0</v>
      </c>
      <c r="AE59" s="71">
        <v>0</v>
      </c>
      <c r="AG59" s="71">
        <v>0.66666666666666696</v>
      </c>
      <c r="AH59" s="71">
        <v>0</v>
      </c>
      <c r="AI59" s="71">
        <v>0</v>
      </c>
      <c r="AJ59" s="71">
        <v>0.33333333333333298</v>
      </c>
      <c r="AK59" s="71">
        <v>0</v>
      </c>
      <c r="AL59" s="71">
        <v>0</v>
      </c>
      <c r="AM59" s="71">
        <v>0</v>
      </c>
    </row>
    <row r="60" spans="2:39" ht="15" customHeight="1">
      <c r="B60" s="423"/>
      <c r="C60" s="381" t="s">
        <v>174</v>
      </c>
      <c r="D60" s="133">
        <v>8</v>
      </c>
      <c r="E60" s="133">
        <v>11</v>
      </c>
      <c r="F60" s="133">
        <v>7</v>
      </c>
      <c r="G60" s="133">
        <v>8</v>
      </c>
      <c r="H60" s="133">
        <v>12</v>
      </c>
      <c r="I60" s="133">
        <v>3</v>
      </c>
      <c r="K60" s="133">
        <v>17</v>
      </c>
      <c r="L60" s="133">
        <v>21</v>
      </c>
      <c r="M60" s="133">
        <v>11</v>
      </c>
      <c r="N60" s="133">
        <v>6</v>
      </c>
      <c r="O60" s="133">
        <v>15</v>
      </c>
      <c r="P60" s="133">
        <v>3</v>
      </c>
      <c r="R60" s="133">
        <v>8</v>
      </c>
      <c r="S60" s="133">
        <v>9</v>
      </c>
      <c r="T60" s="133">
        <v>17</v>
      </c>
      <c r="U60" s="133">
        <v>5</v>
      </c>
      <c r="V60" s="133">
        <v>6</v>
      </c>
      <c r="W60" s="133">
        <v>2</v>
      </c>
      <c r="Y60" s="133">
        <v>11</v>
      </c>
      <c r="Z60" s="133">
        <v>12</v>
      </c>
      <c r="AA60" s="133">
        <v>7</v>
      </c>
      <c r="AB60" s="133">
        <v>7</v>
      </c>
      <c r="AC60" s="133">
        <v>10</v>
      </c>
      <c r="AD60" s="133">
        <v>4</v>
      </c>
      <c r="AE60" s="133">
        <v>3</v>
      </c>
      <c r="AG60" s="133">
        <v>10</v>
      </c>
      <c r="AH60" s="133">
        <v>12</v>
      </c>
      <c r="AI60" s="133">
        <v>10</v>
      </c>
      <c r="AJ60" s="133">
        <v>11</v>
      </c>
      <c r="AK60" s="133">
        <v>10</v>
      </c>
      <c r="AL60" s="133">
        <v>2</v>
      </c>
      <c r="AM60" s="133">
        <v>0</v>
      </c>
    </row>
    <row r="61" spans="2:39" ht="15" customHeight="1">
      <c r="B61" s="423"/>
      <c r="C61" s="395"/>
      <c r="D61" s="71">
        <v>0.16326530612244899</v>
      </c>
      <c r="E61" s="71">
        <v>0.22448979591836701</v>
      </c>
      <c r="F61" s="71">
        <v>0.14285714285714299</v>
      </c>
      <c r="G61" s="71">
        <v>0.16326530612244899</v>
      </c>
      <c r="H61" s="71">
        <v>0.24489795918367299</v>
      </c>
      <c r="I61" s="71">
        <v>6.1224489795918401E-2</v>
      </c>
      <c r="K61" s="71">
        <v>0.232876712328767</v>
      </c>
      <c r="L61" s="71">
        <v>0.28767123287671198</v>
      </c>
      <c r="M61" s="71">
        <v>0.150684931506849</v>
      </c>
      <c r="N61" s="71">
        <v>8.2191780821917804E-2</v>
      </c>
      <c r="O61" s="71">
        <v>0.20547945205479501</v>
      </c>
      <c r="P61" s="71">
        <v>4.1095890410958902E-2</v>
      </c>
      <c r="R61" s="71">
        <v>0.170212765957447</v>
      </c>
      <c r="S61" s="71">
        <v>0.19148936170212799</v>
      </c>
      <c r="T61" s="71">
        <v>0.36170212765957399</v>
      </c>
      <c r="U61" s="71">
        <v>0.10638297872340401</v>
      </c>
      <c r="V61" s="71">
        <v>0.12765957446808501</v>
      </c>
      <c r="W61" s="71">
        <v>4.2553191489361701E-2</v>
      </c>
      <c r="Y61" s="71">
        <v>0.203703703703704</v>
      </c>
      <c r="Z61" s="71">
        <v>0.22222222222222199</v>
      </c>
      <c r="AA61" s="71">
        <v>0.12962962962963001</v>
      </c>
      <c r="AB61" s="71">
        <v>0.12962962962963001</v>
      </c>
      <c r="AC61" s="71">
        <v>0.18518518518518501</v>
      </c>
      <c r="AD61" s="71">
        <v>7.4074074074074098E-2</v>
      </c>
      <c r="AE61" s="71">
        <v>5.5555555555555601E-2</v>
      </c>
      <c r="AG61" s="71">
        <v>0.18181818181818199</v>
      </c>
      <c r="AH61" s="71">
        <v>0.218181818181818</v>
      </c>
      <c r="AI61" s="71">
        <v>0.18181818181818199</v>
      </c>
      <c r="AJ61" s="71">
        <v>0.2</v>
      </c>
      <c r="AK61" s="71">
        <v>0.18181818181818199</v>
      </c>
      <c r="AL61" s="71">
        <v>3.6363636363636397E-2</v>
      </c>
      <c r="AM61" s="71">
        <v>0</v>
      </c>
    </row>
    <row r="62" spans="2:39" ht="15" customHeight="1">
      <c r="B62" s="423"/>
      <c r="C62" s="381" t="s">
        <v>175</v>
      </c>
      <c r="D62" s="133">
        <v>10</v>
      </c>
      <c r="E62" s="133">
        <v>5</v>
      </c>
      <c r="F62" s="133">
        <v>2</v>
      </c>
      <c r="G62" s="133">
        <v>1</v>
      </c>
      <c r="H62" s="133">
        <v>3</v>
      </c>
      <c r="I62" s="133">
        <v>0</v>
      </c>
      <c r="K62" s="133">
        <v>3</v>
      </c>
      <c r="L62" s="133">
        <v>3</v>
      </c>
      <c r="M62" s="133">
        <v>2</v>
      </c>
      <c r="N62" s="133">
        <v>2</v>
      </c>
      <c r="O62" s="133">
        <v>2</v>
      </c>
      <c r="P62" s="133">
        <v>0</v>
      </c>
      <c r="R62" s="133">
        <v>3</v>
      </c>
      <c r="S62" s="133">
        <v>6</v>
      </c>
      <c r="T62" s="133">
        <v>2</v>
      </c>
      <c r="U62" s="133">
        <v>1</v>
      </c>
      <c r="V62" s="133">
        <v>0</v>
      </c>
      <c r="W62" s="133">
        <v>0</v>
      </c>
      <c r="Y62" s="133">
        <v>4</v>
      </c>
      <c r="Z62" s="133">
        <v>3</v>
      </c>
      <c r="AA62" s="133">
        <v>6</v>
      </c>
      <c r="AB62" s="133">
        <v>4</v>
      </c>
      <c r="AC62" s="133">
        <v>3</v>
      </c>
      <c r="AD62" s="133">
        <v>0</v>
      </c>
      <c r="AE62" s="133">
        <v>0</v>
      </c>
      <c r="AG62" s="133">
        <v>6</v>
      </c>
      <c r="AH62" s="133">
        <v>6</v>
      </c>
      <c r="AI62" s="133">
        <v>2</v>
      </c>
      <c r="AJ62" s="133">
        <v>0</v>
      </c>
      <c r="AK62" s="133">
        <v>3</v>
      </c>
      <c r="AL62" s="133">
        <v>0</v>
      </c>
      <c r="AM62" s="133">
        <v>1</v>
      </c>
    </row>
    <row r="63" spans="2:39" ht="15" customHeight="1">
      <c r="B63" s="423"/>
      <c r="C63" s="395"/>
      <c r="D63" s="71">
        <v>0.476190476190476</v>
      </c>
      <c r="E63" s="71">
        <v>0.238095238095238</v>
      </c>
      <c r="F63" s="71">
        <v>9.5238095238095205E-2</v>
      </c>
      <c r="G63" s="71">
        <v>4.7619047619047603E-2</v>
      </c>
      <c r="H63" s="71">
        <v>0.14285714285714299</v>
      </c>
      <c r="I63" s="71">
        <v>0</v>
      </c>
      <c r="K63" s="71">
        <v>0.25</v>
      </c>
      <c r="L63" s="71">
        <v>0.25</v>
      </c>
      <c r="M63" s="71">
        <v>0.16666666666666699</v>
      </c>
      <c r="N63" s="71">
        <v>0.16666666666666699</v>
      </c>
      <c r="O63" s="71">
        <v>0.16666666666666699</v>
      </c>
      <c r="P63" s="71">
        <v>0</v>
      </c>
      <c r="R63" s="71">
        <v>0.25</v>
      </c>
      <c r="S63" s="71">
        <v>0.5</v>
      </c>
      <c r="T63" s="71">
        <v>0.16666666666666699</v>
      </c>
      <c r="U63" s="71">
        <v>8.3333333333333301E-2</v>
      </c>
      <c r="V63" s="71">
        <v>0</v>
      </c>
      <c r="W63" s="71">
        <v>0</v>
      </c>
      <c r="Y63" s="71">
        <v>0.2</v>
      </c>
      <c r="Z63" s="71">
        <v>0.15</v>
      </c>
      <c r="AA63" s="71">
        <v>0.3</v>
      </c>
      <c r="AB63" s="71">
        <v>0.2</v>
      </c>
      <c r="AC63" s="71">
        <v>0.15</v>
      </c>
      <c r="AD63" s="71">
        <v>0</v>
      </c>
      <c r="AE63" s="71">
        <v>0</v>
      </c>
      <c r="AG63" s="71">
        <v>0.33333333333333298</v>
      </c>
      <c r="AH63" s="71">
        <v>0.33333333333333298</v>
      </c>
      <c r="AI63" s="71">
        <v>0.11111111111111099</v>
      </c>
      <c r="AJ63" s="71">
        <v>0</v>
      </c>
      <c r="AK63" s="71">
        <v>0.16666666666666699</v>
      </c>
      <c r="AL63" s="71">
        <v>0</v>
      </c>
      <c r="AM63" s="71">
        <v>5.5555555555555601E-2</v>
      </c>
    </row>
    <row r="64" spans="2:39">
      <c r="B64" s="423"/>
      <c r="C64" s="381" t="s">
        <v>158</v>
      </c>
      <c r="D64" s="133">
        <v>0</v>
      </c>
      <c r="E64" s="133">
        <v>5</v>
      </c>
      <c r="F64" s="133">
        <v>3</v>
      </c>
      <c r="G64" s="133">
        <v>9</v>
      </c>
      <c r="H64" s="133">
        <v>142</v>
      </c>
      <c r="I64" s="133">
        <v>89</v>
      </c>
      <c r="K64" s="133">
        <v>2</v>
      </c>
      <c r="L64" s="133">
        <v>6</v>
      </c>
      <c r="M64" s="133">
        <v>4</v>
      </c>
      <c r="N64" s="133">
        <v>11</v>
      </c>
      <c r="O64" s="133">
        <v>121</v>
      </c>
      <c r="P64" s="133">
        <v>83</v>
      </c>
      <c r="R64" s="133">
        <v>3</v>
      </c>
      <c r="S64" s="133">
        <v>2</v>
      </c>
      <c r="T64" s="133">
        <v>11</v>
      </c>
      <c r="U64" s="133">
        <v>10</v>
      </c>
      <c r="V64" s="133">
        <v>125</v>
      </c>
      <c r="W64" s="133">
        <v>78</v>
      </c>
      <c r="Y64" s="133">
        <v>2</v>
      </c>
      <c r="Z64" s="133">
        <v>8</v>
      </c>
      <c r="AA64" s="133">
        <v>4</v>
      </c>
      <c r="AB64" s="133">
        <v>11</v>
      </c>
      <c r="AC64" s="133">
        <v>80</v>
      </c>
      <c r="AD64" s="133">
        <v>31</v>
      </c>
      <c r="AE64" s="133">
        <v>101</v>
      </c>
      <c r="AG64" s="133">
        <v>6</v>
      </c>
      <c r="AH64" s="133">
        <v>12</v>
      </c>
      <c r="AI64" s="133">
        <v>11</v>
      </c>
      <c r="AJ64" s="133">
        <v>16</v>
      </c>
      <c r="AK64" s="133">
        <v>80</v>
      </c>
      <c r="AL64" s="133">
        <v>37</v>
      </c>
      <c r="AM64" s="133">
        <v>108</v>
      </c>
    </row>
    <row r="65" spans="2:39">
      <c r="B65" s="423"/>
      <c r="C65" s="395"/>
      <c r="D65" s="71">
        <v>0</v>
      </c>
      <c r="E65" s="71">
        <v>2.0161290322580599E-2</v>
      </c>
      <c r="F65" s="71">
        <v>1.2096774193548401E-2</v>
      </c>
      <c r="G65" s="71">
        <v>3.6290322580645198E-2</v>
      </c>
      <c r="H65" s="71">
        <v>0.57258064516129004</v>
      </c>
      <c r="I65" s="71">
        <v>0.358870967741936</v>
      </c>
      <c r="K65" s="72">
        <v>8.8105726872246704E-3</v>
      </c>
      <c r="L65" s="71">
        <v>2.6431718061673999E-2</v>
      </c>
      <c r="M65" s="71">
        <v>1.7621145374449299E-2</v>
      </c>
      <c r="N65" s="71">
        <v>4.8458149779735699E-2</v>
      </c>
      <c r="O65" s="71">
        <v>0.53303964757709299</v>
      </c>
      <c r="P65" s="71">
        <v>0.36563876651982402</v>
      </c>
      <c r="R65" s="71">
        <v>1.31004366812227E-2</v>
      </c>
      <c r="S65" s="72">
        <v>8.7336244541484694E-3</v>
      </c>
      <c r="T65" s="71">
        <v>4.8034934497816602E-2</v>
      </c>
      <c r="U65" s="71">
        <v>4.3668122270742397E-2</v>
      </c>
      <c r="V65" s="71">
        <v>0.54585152838427897</v>
      </c>
      <c r="W65" s="71">
        <v>0.34061135371179002</v>
      </c>
      <c r="Y65" s="72">
        <v>8.4388185654008501E-3</v>
      </c>
      <c r="Z65" s="71">
        <v>3.37552742616034E-2</v>
      </c>
      <c r="AA65" s="71">
        <v>1.68776371308017E-2</v>
      </c>
      <c r="AB65" s="71">
        <v>4.6413502109704602E-2</v>
      </c>
      <c r="AC65" s="71">
        <v>0.33755274261603402</v>
      </c>
      <c r="AD65" s="71">
        <v>0.13080168776371301</v>
      </c>
      <c r="AE65" s="71">
        <v>0.42616033755274302</v>
      </c>
      <c r="AG65" s="71">
        <v>2.2222222222222199E-2</v>
      </c>
      <c r="AH65" s="71">
        <v>4.4444444444444398E-2</v>
      </c>
      <c r="AI65" s="71">
        <v>4.0740740740740702E-2</v>
      </c>
      <c r="AJ65" s="71">
        <v>5.9259259259259303E-2</v>
      </c>
      <c r="AK65" s="71">
        <v>0.296296296296296</v>
      </c>
      <c r="AL65" s="71">
        <v>0.13703703703703701</v>
      </c>
      <c r="AM65" s="71">
        <v>0.4</v>
      </c>
    </row>
    <row r="66" spans="2:39">
      <c r="B66" s="423"/>
      <c r="C66" s="381" t="s">
        <v>159</v>
      </c>
      <c r="D66" s="133">
        <v>47</v>
      </c>
      <c r="E66" s="133">
        <v>48</v>
      </c>
      <c r="F66" s="133">
        <v>45</v>
      </c>
      <c r="G66" s="133">
        <v>20</v>
      </c>
      <c r="H66" s="133">
        <v>18</v>
      </c>
      <c r="I66" s="133">
        <v>4</v>
      </c>
      <c r="K66" s="133">
        <v>34</v>
      </c>
      <c r="L66" s="133">
        <v>63</v>
      </c>
      <c r="M66" s="133">
        <v>37</v>
      </c>
      <c r="N66" s="133">
        <v>23</v>
      </c>
      <c r="O66" s="133">
        <v>9</v>
      </c>
      <c r="P66" s="133">
        <v>2</v>
      </c>
      <c r="R66" s="133">
        <v>44</v>
      </c>
      <c r="S66" s="133">
        <v>54</v>
      </c>
      <c r="T66" s="133">
        <v>37</v>
      </c>
      <c r="U66" s="133">
        <v>14</v>
      </c>
      <c r="V66" s="133">
        <v>14</v>
      </c>
      <c r="W66" s="133">
        <v>2</v>
      </c>
      <c r="Y66" s="133">
        <v>49</v>
      </c>
      <c r="Z66" s="133">
        <v>45</v>
      </c>
      <c r="AA66" s="133">
        <v>30</v>
      </c>
      <c r="AB66" s="133">
        <v>10</v>
      </c>
      <c r="AC66" s="133">
        <v>8</v>
      </c>
      <c r="AD66" s="133">
        <v>3</v>
      </c>
      <c r="AE66" s="133">
        <v>0</v>
      </c>
      <c r="AG66" s="133">
        <v>41</v>
      </c>
      <c r="AH66" s="133">
        <v>41</v>
      </c>
      <c r="AI66" s="133">
        <v>42</v>
      </c>
      <c r="AJ66" s="133">
        <v>14</v>
      </c>
      <c r="AK66" s="133">
        <v>2</v>
      </c>
      <c r="AL66" s="133">
        <v>1</v>
      </c>
      <c r="AM66" s="133">
        <v>1</v>
      </c>
    </row>
    <row r="67" spans="2:39">
      <c r="B67" s="423"/>
      <c r="C67" s="395"/>
      <c r="D67" s="71">
        <v>0.25824175824175799</v>
      </c>
      <c r="E67" s="71">
        <v>0.26373626373626402</v>
      </c>
      <c r="F67" s="71">
        <v>0.24725274725274701</v>
      </c>
      <c r="G67" s="71">
        <v>0.10989010989011</v>
      </c>
      <c r="H67" s="71">
        <v>9.8901098901098897E-2</v>
      </c>
      <c r="I67" s="71">
        <v>2.1978021978022001E-2</v>
      </c>
      <c r="K67" s="71">
        <v>0.202380952380952</v>
      </c>
      <c r="L67" s="71">
        <v>0.375</v>
      </c>
      <c r="M67" s="71">
        <v>0.22023809523809501</v>
      </c>
      <c r="N67" s="71">
        <v>0.136904761904762</v>
      </c>
      <c r="O67" s="71">
        <v>5.3571428571428603E-2</v>
      </c>
      <c r="P67" s="71">
        <v>1.1904761904761901E-2</v>
      </c>
      <c r="R67" s="71">
        <v>0.266666666666667</v>
      </c>
      <c r="S67" s="71">
        <v>0.32727272727272699</v>
      </c>
      <c r="T67" s="71">
        <v>0.22424242424242399</v>
      </c>
      <c r="U67" s="71">
        <v>8.4848484848484798E-2</v>
      </c>
      <c r="V67" s="71">
        <v>8.4848484848484798E-2</v>
      </c>
      <c r="W67" s="71">
        <v>1.21212121212121E-2</v>
      </c>
      <c r="Y67" s="71">
        <v>0.33793103448275902</v>
      </c>
      <c r="Z67" s="71">
        <v>0.31034482758620702</v>
      </c>
      <c r="AA67" s="71">
        <v>0.20689655172413801</v>
      </c>
      <c r="AB67" s="71">
        <v>6.8965517241379296E-2</v>
      </c>
      <c r="AC67" s="71">
        <v>5.5172413793103503E-2</v>
      </c>
      <c r="AD67" s="71">
        <v>2.06896551724138E-2</v>
      </c>
      <c r="AE67" s="71">
        <v>0</v>
      </c>
      <c r="AG67" s="71">
        <v>0.28873239436619702</v>
      </c>
      <c r="AH67" s="71">
        <v>0.28873239436619702</v>
      </c>
      <c r="AI67" s="71">
        <v>0.29577464788732399</v>
      </c>
      <c r="AJ67" s="71">
        <v>9.85915492957746E-2</v>
      </c>
      <c r="AK67" s="71">
        <v>1.4084507042253501E-2</v>
      </c>
      <c r="AL67" s="72">
        <v>7.0422535211267599E-3</v>
      </c>
      <c r="AM67" s="72">
        <v>7.0422535211267599E-3</v>
      </c>
    </row>
    <row r="68" spans="2:39">
      <c r="B68" s="423"/>
      <c r="C68" s="381" t="s">
        <v>160</v>
      </c>
      <c r="D68" s="133">
        <v>4</v>
      </c>
      <c r="E68" s="133">
        <v>4</v>
      </c>
      <c r="F68" s="133">
        <v>7</v>
      </c>
      <c r="G68" s="133">
        <v>4</v>
      </c>
      <c r="H68" s="133">
        <v>14</v>
      </c>
      <c r="I68" s="133">
        <v>3</v>
      </c>
      <c r="K68" s="133">
        <v>7</v>
      </c>
      <c r="L68" s="133">
        <v>9</v>
      </c>
      <c r="M68" s="133">
        <v>4</v>
      </c>
      <c r="N68" s="133">
        <v>4</v>
      </c>
      <c r="O68" s="133">
        <v>13</v>
      </c>
      <c r="P68" s="133">
        <v>1</v>
      </c>
      <c r="R68" s="133">
        <v>1</v>
      </c>
      <c r="S68" s="133">
        <v>5</v>
      </c>
      <c r="T68" s="133">
        <v>2</v>
      </c>
      <c r="U68" s="133">
        <v>3</v>
      </c>
      <c r="V68" s="133">
        <v>10</v>
      </c>
      <c r="W68" s="133">
        <v>2</v>
      </c>
      <c r="Y68" s="133">
        <v>7</v>
      </c>
      <c r="Z68" s="133">
        <v>8</v>
      </c>
      <c r="AA68" s="133">
        <v>7</v>
      </c>
      <c r="AB68" s="133">
        <v>3</v>
      </c>
      <c r="AC68" s="133">
        <v>6</v>
      </c>
      <c r="AD68" s="133">
        <v>1</v>
      </c>
      <c r="AE68" s="133">
        <v>4</v>
      </c>
      <c r="AG68" s="133">
        <v>5</v>
      </c>
      <c r="AH68" s="133">
        <v>8</v>
      </c>
      <c r="AI68" s="133">
        <v>8</v>
      </c>
      <c r="AJ68" s="133">
        <v>10</v>
      </c>
      <c r="AK68" s="133">
        <v>3</v>
      </c>
      <c r="AL68" s="133">
        <v>0</v>
      </c>
      <c r="AM68" s="133">
        <v>1</v>
      </c>
    </row>
    <row r="69" spans="2:39">
      <c r="B69" s="423"/>
      <c r="C69" s="395"/>
      <c r="D69" s="71">
        <v>0.11111111111111099</v>
      </c>
      <c r="E69" s="71">
        <v>0.11111111111111099</v>
      </c>
      <c r="F69" s="71">
        <v>0.194444444444444</v>
      </c>
      <c r="G69" s="71">
        <v>0.11111111111111099</v>
      </c>
      <c r="H69" s="71">
        <v>0.38888888888888901</v>
      </c>
      <c r="I69" s="71">
        <v>8.3333333333333301E-2</v>
      </c>
      <c r="K69" s="71">
        <v>0.18421052631578899</v>
      </c>
      <c r="L69" s="71">
        <v>0.23684210526315799</v>
      </c>
      <c r="M69" s="71">
        <v>0.105263157894737</v>
      </c>
      <c r="N69" s="71">
        <v>0.105263157894737</v>
      </c>
      <c r="O69" s="71">
        <v>0.34210526315789502</v>
      </c>
      <c r="P69" s="71">
        <v>2.6315789473684199E-2</v>
      </c>
      <c r="R69" s="71">
        <v>4.3478260869565202E-2</v>
      </c>
      <c r="S69" s="71">
        <v>0.217391304347826</v>
      </c>
      <c r="T69" s="71">
        <v>8.6956521739130405E-2</v>
      </c>
      <c r="U69" s="71">
        <v>0.13043478260869601</v>
      </c>
      <c r="V69" s="71">
        <v>0.434782608695652</v>
      </c>
      <c r="W69" s="71">
        <v>8.6956521739130405E-2</v>
      </c>
      <c r="Y69" s="71">
        <v>0.194444444444444</v>
      </c>
      <c r="Z69" s="71">
        <v>0.22222222222222199</v>
      </c>
      <c r="AA69" s="71">
        <v>0.194444444444444</v>
      </c>
      <c r="AB69" s="71">
        <v>8.3333333333333301E-2</v>
      </c>
      <c r="AC69" s="71">
        <v>0.16666666666666699</v>
      </c>
      <c r="AD69" s="71">
        <v>2.7777777777777801E-2</v>
      </c>
      <c r="AE69" s="71">
        <v>0.11111111111111099</v>
      </c>
      <c r="AG69" s="71">
        <v>0.14285714285714299</v>
      </c>
      <c r="AH69" s="71">
        <v>0.22857142857142901</v>
      </c>
      <c r="AI69" s="71">
        <v>0.22857142857142901</v>
      </c>
      <c r="AJ69" s="71">
        <v>0.28571428571428598</v>
      </c>
      <c r="AK69" s="71">
        <v>8.5714285714285701E-2</v>
      </c>
      <c r="AL69" s="71">
        <v>0</v>
      </c>
      <c r="AM69" s="71">
        <v>2.8571428571428598E-2</v>
      </c>
    </row>
    <row r="70" spans="2:39">
      <c r="B70" s="423"/>
      <c r="C70" s="381" t="s">
        <v>83</v>
      </c>
      <c r="D70" s="133">
        <v>3</v>
      </c>
      <c r="E70" s="133">
        <v>7</v>
      </c>
      <c r="F70" s="133">
        <v>4</v>
      </c>
      <c r="G70" s="133">
        <v>12</v>
      </c>
      <c r="H70" s="133">
        <v>44</v>
      </c>
      <c r="I70" s="133">
        <v>21</v>
      </c>
      <c r="K70" s="133">
        <v>6</v>
      </c>
      <c r="L70" s="133">
        <v>12</v>
      </c>
      <c r="M70" s="133">
        <v>4</v>
      </c>
      <c r="N70" s="133">
        <v>3</v>
      </c>
      <c r="O70" s="133">
        <v>45</v>
      </c>
      <c r="P70" s="133">
        <v>16</v>
      </c>
      <c r="R70" s="133">
        <v>8</v>
      </c>
      <c r="S70" s="133">
        <v>12</v>
      </c>
      <c r="T70" s="133">
        <v>11</v>
      </c>
      <c r="U70" s="133">
        <v>11</v>
      </c>
      <c r="V70" s="133">
        <v>42</v>
      </c>
      <c r="W70" s="133">
        <v>11</v>
      </c>
      <c r="Y70" s="133">
        <v>5</v>
      </c>
      <c r="Z70" s="133">
        <v>14</v>
      </c>
      <c r="AA70" s="133">
        <v>11</v>
      </c>
      <c r="AB70" s="133">
        <v>7</v>
      </c>
      <c r="AC70" s="133">
        <v>23</v>
      </c>
      <c r="AD70" s="133">
        <v>11</v>
      </c>
      <c r="AE70" s="133">
        <v>8</v>
      </c>
      <c r="AG70" s="133">
        <v>8</v>
      </c>
      <c r="AH70" s="133">
        <v>9</v>
      </c>
      <c r="AI70" s="133">
        <v>5</v>
      </c>
      <c r="AJ70" s="133">
        <v>5</v>
      </c>
      <c r="AK70" s="133">
        <v>22</v>
      </c>
      <c r="AL70" s="133">
        <v>11</v>
      </c>
      <c r="AM70" s="133">
        <v>10</v>
      </c>
    </row>
    <row r="71" spans="2:39">
      <c r="B71" s="423"/>
      <c r="C71" s="395"/>
      <c r="D71" s="71">
        <v>3.2967032967033003E-2</v>
      </c>
      <c r="E71" s="71">
        <v>7.69230769230769E-2</v>
      </c>
      <c r="F71" s="71">
        <v>4.3956043956044001E-2</v>
      </c>
      <c r="G71" s="71">
        <v>0.13186813186813201</v>
      </c>
      <c r="H71" s="71">
        <v>0.48351648351648402</v>
      </c>
      <c r="I71" s="71">
        <v>0.230769230769231</v>
      </c>
      <c r="K71" s="71">
        <v>6.9767441860465101E-2</v>
      </c>
      <c r="L71" s="71">
        <v>0.13953488372093001</v>
      </c>
      <c r="M71" s="71">
        <v>4.6511627906976702E-2</v>
      </c>
      <c r="N71" s="71">
        <v>3.4883720930232599E-2</v>
      </c>
      <c r="O71" s="71">
        <v>0.52325581395348797</v>
      </c>
      <c r="P71" s="71">
        <v>0.186046511627907</v>
      </c>
      <c r="R71" s="71">
        <v>8.42105263157895E-2</v>
      </c>
      <c r="S71" s="71">
        <v>0.12631578947368399</v>
      </c>
      <c r="T71" s="71">
        <v>0.115789473684211</v>
      </c>
      <c r="U71" s="71">
        <v>0.115789473684211</v>
      </c>
      <c r="V71" s="71">
        <v>0.442105263157895</v>
      </c>
      <c r="W71" s="71">
        <v>0.115789473684211</v>
      </c>
      <c r="Y71" s="71">
        <v>6.3291139240506306E-2</v>
      </c>
      <c r="Z71" s="71">
        <v>0.177215189873418</v>
      </c>
      <c r="AA71" s="71">
        <v>0.139240506329114</v>
      </c>
      <c r="AB71" s="71">
        <v>8.8607594936708903E-2</v>
      </c>
      <c r="AC71" s="71">
        <v>0.291139240506329</v>
      </c>
      <c r="AD71" s="71">
        <v>0.139240506329114</v>
      </c>
      <c r="AE71" s="71">
        <v>0.10126582278481</v>
      </c>
      <c r="AG71" s="71">
        <v>0.114285714285714</v>
      </c>
      <c r="AH71" s="71">
        <v>0.128571428571429</v>
      </c>
      <c r="AI71" s="71">
        <v>7.1428571428571397E-2</v>
      </c>
      <c r="AJ71" s="71">
        <v>7.1428571428571397E-2</v>
      </c>
      <c r="AK71" s="71">
        <v>0.314285714285714</v>
      </c>
      <c r="AL71" s="71">
        <v>0.157142857142857</v>
      </c>
      <c r="AM71" s="71">
        <v>0.14285714285714299</v>
      </c>
    </row>
    <row r="72" spans="2:39">
      <c r="C72" s="59"/>
      <c r="D72" s="65"/>
      <c r="K72" s="65"/>
      <c r="R72" s="65"/>
      <c r="Y72" s="65"/>
      <c r="AG72" s="65"/>
    </row>
    <row r="73" spans="2:39">
      <c r="B73" s="423" t="s">
        <v>101</v>
      </c>
      <c r="C73" s="391" t="s">
        <v>161</v>
      </c>
      <c r="D73" s="133">
        <v>31</v>
      </c>
      <c r="E73" s="133">
        <v>32</v>
      </c>
      <c r="F73" s="133">
        <v>23</v>
      </c>
      <c r="G73" s="133">
        <v>9</v>
      </c>
      <c r="H73" s="133">
        <v>33</v>
      </c>
      <c r="I73" s="133">
        <v>10</v>
      </c>
      <c r="K73" s="133">
        <v>24</v>
      </c>
      <c r="L73" s="133">
        <v>31</v>
      </c>
      <c r="M73" s="133">
        <v>19</v>
      </c>
      <c r="N73" s="133">
        <v>12</v>
      </c>
      <c r="O73" s="133">
        <v>27</v>
      </c>
      <c r="P73" s="133">
        <v>4</v>
      </c>
      <c r="R73" s="133">
        <v>37</v>
      </c>
      <c r="S73" s="133">
        <v>29</v>
      </c>
      <c r="T73" s="133">
        <v>20</v>
      </c>
      <c r="U73" s="133">
        <v>9</v>
      </c>
      <c r="V73" s="133">
        <v>13</v>
      </c>
      <c r="W73" s="133">
        <v>3</v>
      </c>
      <c r="Y73" s="133">
        <v>37</v>
      </c>
      <c r="Z73" s="133">
        <v>28</v>
      </c>
      <c r="AA73" s="133">
        <v>30</v>
      </c>
      <c r="AB73" s="133">
        <v>10</v>
      </c>
      <c r="AC73" s="133">
        <v>9</v>
      </c>
      <c r="AD73" s="133">
        <v>7</v>
      </c>
      <c r="AE73" s="133">
        <v>3</v>
      </c>
      <c r="AG73" s="133">
        <v>35</v>
      </c>
      <c r="AH73" s="133">
        <v>36</v>
      </c>
      <c r="AI73" s="133">
        <v>14</v>
      </c>
      <c r="AJ73" s="133">
        <v>9</v>
      </c>
      <c r="AK73" s="133">
        <v>15</v>
      </c>
      <c r="AL73" s="133">
        <v>7</v>
      </c>
      <c r="AM73" s="133">
        <v>2</v>
      </c>
    </row>
    <row r="74" spans="2:39">
      <c r="B74" s="423"/>
      <c r="C74" s="390"/>
      <c r="D74" s="71">
        <v>0.22463768115942001</v>
      </c>
      <c r="E74" s="71">
        <v>0.231884057971014</v>
      </c>
      <c r="F74" s="71">
        <v>0.16666666666666699</v>
      </c>
      <c r="G74" s="71">
        <v>6.5217391304347797E-2</v>
      </c>
      <c r="H74" s="71">
        <v>0.23913043478260901</v>
      </c>
      <c r="I74" s="71">
        <v>7.2463768115942004E-2</v>
      </c>
      <c r="K74" s="71">
        <v>0.20512820512820501</v>
      </c>
      <c r="L74" s="71">
        <v>0.26495726495726502</v>
      </c>
      <c r="M74" s="71">
        <v>0.16239316239316201</v>
      </c>
      <c r="N74" s="71">
        <v>0.102564102564103</v>
      </c>
      <c r="O74" s="71">
        <v>0.230769230769231</v>
      </c>
      <c r="P74" s="71">
        <v>3.4188034188034198E-2</v>
      </c>
      <c r="R74" s="71">
        <v>0.33333333333333298</v>
      </c>
      <c r="S74" s="71">
        <v>0.26126126126126098</v>
      </c>
      <c r="T74" s="71">
        <v>0.18018018018018001</v>
      </c>
      <c r="U74" s="71">
        <v>8.1081081081081099E-2</v>
      </c>
      <c r="V74" s="71">
        <v>0.117117117117117</v>
      </c>
      <c r="W74" s="71">
        <v>2.7027027027027001E-2</v>
      </c>
      <c r="Y74" s="71">
        <v>0.29838709677419401</v>
      </c>
      <c r="Z74" s="71">
        <v>0.225806451612903</v>
      </c>
      <c r="AA74" s="71">
        <v>0.241935483870968</v>
      </c>
      <c r="AB74" s="71">
        <v>8.0645161290322606E-2</v>
      </c>
      <c r="AC74" s="71">
        <v>7.25806451612903E-2</v>
      </c>
      <c r="AD74" s="71">
        <v>5.6451612903225798E-2</v>
      </c>
      <c r="AE74" s="71">
        <v>2.4193548387096801E-2</v>
      </c>
      <c r="AG74" s="71">
        <v>0.29661016949152502</v>
      </c>
      <c r="AH74" s="71">
        <v>0.305084745762712</v>
      </c>
      <c r="AI74" s="71">
        <v>0.11864406779661001</v>
      </c>
      <c r="AJ74" s="71">
        <v>7.6271186440677999E-2</v>
      </c>
      <c r="AK74" s="71">
        <v>0.12711864406779699</v>
      </c>
      <c r="AL74" s="71">
        <v>5.93220338983051E-2</v>
      </c>
      <c r="AM74" s="71">
        <v>1.6949152542372899E-2</v>
      </c>
    </row>
    <row r="75" spans="2:39">
      <c r="B75" s="423"/>
      <c r="C75" s="392" t="s">
        <v>162</v>
      </c>
      <c r="D75" s="133">
        <v>11</v>
      </c>
      <c r="E75" s="133">
        <v>26</v>
      </c>
      <c r="F75" s="133">
        <v>18</v>
      </c>
      <c r="G75" s="133">
        <v>7</v>
      </c>
      <c r="H75" s="133">
        <v>34</v>
      </c>
      <c r="I75" s="133">
        <v>10</v>
      </c>
      <c r="K75" s="133">
        <v>17</v>
      </c>
      <c r="L75" s="133">
        <v>14</v>
      </c>
      <c r="M75" s="133">
        <v>14</v>
      </c>
      <c r="N75" s="133">
        <v>8</v>
      </c>
      <c r="O75" s="133">
        <v>12</v>
      </c>
      <c r="P75" s="133">
        <v>6</v>
      </c>
      <c r="R75" s="133">
        <v>11</v>
      </c>
      <c r="S75" s="133">
        <v>19</v>
      </c>
      <c r="T75" s="133">
        <v>22</v>
      </c>
      <c r="U75" s="133">
        <v>12</v>
      </c>
      <c r="V75" s="133">
        <v>12</v>
      </c>
      <c r="W75" s="133">
        <v>3</v>
      </c>
      <c r="Y75" s="133">
        <v>18</v>
      </c>
      <c r="Z75" s="133">
        <v>26</v>
      </c>
      <c r="AA75" s="133">
        <v>11</v>
      </c>
      <c r="AB75" s="133">
        <v>7</v>
      </c>
      <c r="AC75" s="133">
        <v>18</v>
      </c>
      <c r="AD75" s="133">
        <v>3</v>
      </c>
      <c r="AE75" s="133">
        <v>11</v>
      </c>
      <c r="AG75" s="133">
        <v>18</v>
      </c>
      <c r="AH75" s="133">
        <v>15</v>
      </c>
      <c r="AI75" s="133">
        <v>24</v>
      </c>
      <c r="AJ75" s="133">
        <v>7</v>
      </c>
      <c r="AK75" s="133">
        <v>9</v>
      </c>
      <c r="AL75" s="133">
        <v>5</v>
      </c>
      <c r="AM75" s="133">
        <v>3</v>
      </c>
    </row>
    <row r="76" spans="2:39">
      <c r="B76" s="423"/>
      <c r="C76" s="390"/>
      <c r="D76" s="71">
        <v>0.10377358490565999</v>
      </c>
      <c r="E76" s="71">
        <v>0.245283018867925</v>
      </c>
      <c r="F76" s="71">
        <v>0.169811320754717</v>
      </c>
      <c r="G76" s="71">
        <v>6.6037735849056603E-2</v>
      </c>
      <c r="H76" s="71">
        <v>0.320754716981132</v>
      </c>
      <c r="I76" s="71">
        <v>9.4339622641509399E-2</v>
      </c>
      <c r="K76" s="71">
        <v>0.23943661971831001</v>
      </c>
      <c r="L76" s="71">
        <v>0.19718309859154901</v>
      </c>
      <c r="M76" s="71">
        <v>0.19718309859154901</v>
      </c>
      <c r="N76" s="71">
        <v>0.11267605633802801</v>
      </c>
      <c r="O76" s="71">
        <v>0.169014084507042</v>
      </c>
      <c r="P76" s="71">
        <v>8.4507042253521097E-2</v>
      </c>
      <c r="R76" s="71">
        <v>0.139240506329114</v>
      </c>
      <c r="S76" s="71">
        <v>0.240506329113924</v>
      </c>
      <c r="T76" s="71">
        <v>0.278481012658228</v>
      </c>
      <c r="U76" s="71">
        <v>0.151898734177215</v>
      </c>
      <c r="V76" s="71">
        <v>0.151898734177215</v>
      </c>
      <c r="W76" s="71">
        <v>3.7974683544303799E-2</v>
      </c>
      <c r="Y76" s="71">
        <v>0.19148936170212799</v>
      </c>
      <c r="Z76" s="71">
        <v>0.27659574468085102</v>
      </c>
      <c r="AA76" s="71">
        <v>0.117021276595745</v>
      </c>
      <c r="AB76" s="71">
        <v>7.4468085106383003E-2</v>
      </c>
      <c r="AC76" s="71">
        <v>0.19148936170212799</v>
      </c>
      <c r="AD76" s="71">
        <v>3.1914893617021302E-2</v>
      </c>
      <c r="AE76" s="71">
        <v>0.117021276595745</v>
      </c>
      <c r="AG76" s="71">
        <v>0.22222222222222199</v>
      </c>
      <c r="AH76" s="71">
        <v>0.18518518518518501</v>
      </c>
      <c r="AI76" s="71">
        <v>0.296296296296296</v>
      </c>
      <c r="AJ76" s="71">
        <v>8.6419753086419707E-2</v>
      </c>
      <c r="AK76" s="71">
        <v>0.11111111111111099</v>
      </c>
      <c r="AL76" s="71">
        <v>6.1728395061728399E-2</v>
      </c>
      <c r="AM76" s="71">
        <v>3.7037037037037E-2</v>
      </c>
    </row>
    <row r="77" spans="2:39">
      <c r="B77" s="423"/>
      <c r="C77" s="392" t="s">
        <v>163</v>
      </c>
      <c r="D77" s="133">
        <v>0</v>
      </c>
      <c r="E77" s="133">
        <v>3</v>
      </c>
      <c r="F77" s="133">
        <v>2</v>
      </c>
      <c r="G77" s="133">
        <v>5</v>
      </c>
      <c r="H77" s="133">
        <v>25</v>
      </c>
      <c r="I77" s="133">
        <v>9</v>
      </c>
      <c r="K77" s="133">
        <v>1</v>
      </c>
      <c r="L77" s="133">
        <v>3</v>
      </c>
      <c r="M77" s="133">
        <v>4</v>
      </c>
      <c r="N77" s="133">
        <v>4</v>
      </c>
      <c r="O77" s="133">
        <v>11</v>
      </c>
      <c r="P77" s="133">
        <v>3</v>
      </c>
      <c r="R77" s="133">
        <v>2</v>
      </c>
      <c r="S77" s="133">
        <v>5</v>
      </c>
      <c r="T77" s="133">
        <v>3</v>
      </c>
      <c r="U77" s="133">
        <v>7</v>
      </c>
      <c r="V77" s="133">
        <v>8</v>
      </c>
      <c r="W77" s="133">
        <v>9</v>
      </c>
      <c r="Y77" s="133">
        <v>1</v>
      </c>
      <c r="Z77" s="133">
        <v>4</v>
      </c>
      <c r="AA77" s="133">
        <v>3</v>
      </c>
      <c r="AB77" s="133">
        <v>5</v>
      </c>
      <c r="AC77" s="133">
        <v>7</v>
      </c>
      <c r="AD77" s="133">
        <v>5</v>
      </c>
      <c r="AE77" s="133">
        <v>5</v>
      </c>
      <c r="AG77" s="133">
        <v>0</v>
      </c>
      <c r="AH77" s="133">
        <v>4</v>
      </c>
      <c r="AI77" s="133">
        <v>3</v>
      </c>
      <c r="AJ77" s="133">
        <v>0</v>
      </c>
      <c r="AK77" s="133">
        <v>3</v>
      </c>
      <c r="AL77" s="133">
        <v>1</v>
      </c>
      <c r="AM77" s="133">
        <v>2</v>
      </c>
    </row>
    <row r="78" spans="2:39">
      <c r="B78" s="423"/>
      <c r="C78" s="390"/>
      <c r="D78" s="71">
        <v>0</v>
      </c>
      <c r="E78" s="71">
        <v>6.8181818181818205E-2</v>
      </c>
      <c r="F78" s="71">
        <v>4.5454545454545497E-2</v>
      </c>
      <c r="G78" s="71">
        <v>0.11363636363636399</v>
      </c>
      <c r="H78" s="71">
        <v>0.56818181818181801</v>
      </c>
      <c r="I78" s="71">
        <v>0.204545454545455</v>
      </c>
      <c r="K78" s="71">
        <v>3.8461538461538498E-2</v>
      </c>
      <c r="L78" s="71">
        <v>0.115384615384615</v>
      </c>
      <c r="M78" s="71">
        <v>0.15384615384615399</v>
      </c>
      <c r="N78" s="71">
        <v>0.15384615384615399</v>
      </c>
      <c r="O78" s="71">
        <v>0.42307692307692302</v>
      </c>
      <c r="P78" s="71">
        <v>0.115384615384615</v>
      </c>
      <c r="R78" s="71">
        <v>5.8823529411764698E-2</v>
      </c>
      <c r="S78" s="71">
        <v>0.14705882352941199</v>
      </c>
      <c r="T78" s="71">
        <v>8.8235294117647106E-2</v>
      </c>
      <c r="U78" s="71">
        <v>0.20588235294117599</v>
      </c>
      <c r="V78" s="71">
        <v>0.23529411764705899</v>
      </c>
      <c r="W78" s="71">
        <v>0.26470588235294101</v>
      </c>
      <c r="Y78" s="71">
        <v>3.3333333333333298E-2</v>
      </c>
      <c r="Z78" s="71">
        <v>0.133333333333333</v>
      </c>
      <c r="AA78" s="71">
        <v>0.1</v>
      </c>
      <c r="AB78" s="71">
        <v>0.16666666666666699</v>
      </c>
      <c r="AC78" s="71">
        <v>0.233333333333333</v>
      </c>
      <c r="AD78" s="71">
        <v>0.16666666666666699</v>
      </c>
      <c r="AE78" s="71">
        <v>0.16666666666666699</v>
      </c>
      <c r="AG78" s="71">
        <v>0</v>
      </c>
      <c r="AH78" s="71">
        <v>0.30769230769230799</v>
      </c>
      <c r="AI78" s="71">
        <v>0.230769230769231</v>
      </c>
      <c r="AJ78" s="71">
        <v>0</v>
      </c>
      <c r="AK78" s="71">
        <v>0.230769230769231</v>
      </c>
      <c r="AL78" s="71">
        <v>7.69230769230769E-2</v>
      </c>
      <c r="AM78" s="71">
        <v>0.15384615384615399</v>
      </c>
    </row>
    <row r="79" spans="2:39">
      <c r="B79" s="423"/>
      <c r="C79" s="392" t="s">
        <v>164</v>
      </c>
      <c r="D79" s="133">
        <v>77</v>
      </c>
      <c r="E79" s="133">
        <v>64</v>
      </c>
      <c r="F79" s="133">
        <v>51</v>
      </c>
      <c r="G79" s="133">
        <v>36</v>
      </c>
      <c r="H79" s="133">
        <v>117</v>
      </c>
      <c r="I79" s="133">
        <v>37</v>
      </c>
      <c r="K79" s="133">
        <v>61</v>
      </c>
      <c r="L79" s="133">
        <v>79</v>
      </c>
      <c r="M79" s="133">
        <v>55</v>
      </c>
      <c r="N79" s="133">
        <v>43</v>
      </c>
      <c r="O79" s="133">
        <v>132</v>
      </c>
      <c r="P79" s="133">
        <v>15</v>
      </c>
      <c r="R79" s="133">
        <v>72</v>
      </c>
      <c r="S79" s="133">
        <v>79</v>
      </c>
      <c r="T79" s="133">
        <v>79</v>
      </c>
      <c r="U79" s="133">
        <v>43</v>
      </c>
      <c r="V79" s="133">
        <v>106</v>
      </c>
      <c r="W79" s="133">
        <v>20</v>
      </c>
      <c r="Y79" s="133">
        <v>66</v>
      </c>
      <c r="Z79" s="133">
        <v>71</v>
      </c>
      <c r="AA79" s="133">
        <v>78</v>
      </c>
      <c r="AB79" s="133">
        <v>48</v>
      </c>
      <c r="AC79" s="133">
        <v>86</v>
      </c>
      <c r="AD79" s="133">
        <v>17</v>
      </c>
      <c r="AE79" s="133">
        <v>25</v>
      </c>
      <c r="AG79" s="133">
        <v>77</v>
      </c>
      <c r="AH79" s="133">
        <v>76</v>
      </c>
      <c r="AI79" s="133">
        <v>70</v>
      </c>
      <c r="AJ79" s="133">
        <v>45</v>
      </c>
      <c r="AK79" s="133">
        <v>48</v>
      </c>
      <c r="AL79" s="133">
        <v>13</v>
      </c>
      <c r="AM79" s="133">
        <v>18</v>
      </c>
    </row>
    <row r="80" spans="2:39">
      <c r="B80" s="423"/>
      <c r="C80" s="390"/>
      <c r="D80" s="71">
        <v>0.20157068062827199</v>
      </c>
      <c r="E80" s="71">
        <v>0.16753926701570701</v>
      </c>
      <c r="F80" s="71">
        <v>0.133507853403141</v>
      </c>
      <c r="G80" s="71">
        <v>9.4240837696335095E-2</v>
      </c>
      <c r="H80" s="71">
        <v>0.30628272251308902</v>
      </c>
      <c r="I80" s="71">
        <v>9.6858638743455502E-2</v>
      </c>
      <c r="K80" s="71">
        <v>0.15844155844155799</v>
      </c>
      <c r="L80" s="71">
        <v>0.20519480519480501</v>
      </c>
      <c r="M80" s="71">
        <v>0.14285714285714299</v>
      </c>
      <c r="N80" s="71">
        <v>0.111688311688312</v>
      </c>
      <c r="O80" s="71">
        <v>0.34285714285714303</v>
      </c>
      <c r="P80" s="71">
        <v>3.8961038961039002E-2</v>
      </c>
      <c r="R80" s="71">
        <v>0.180451127819549</v>
      </c>
      <c r="S80" s="71">
        <v>0.197994987468672</v>
      </c>
      <c r="T80" s="71">
        <v>0.197994987468672</v>
      </c>
      <c r="U80" s="71">
        <v>0.107769423558897</v>
      </c>
      <c r="V80" s="71">
        <v>0.26566416040100299</v>
      </c>
      <c r="W80" s="71">
        <v>5.0125313283208003E-2</v>
      </c>
      <c r="Y80" s="71">
        <v>0.168797953964194</v>
      </c>
      <c r="Z80" s="71">
        <v>0.18158567774936099</v>
      </c>
      <c r="AA80" s="71">
        <v>0.19948849104859301</v>
      </c>
      <c r="AB80" s="71">
        <v>0.12276214833759599</v>
      </c>
      <c r="AC80" s="71">
        <v>0.21994884910485901</v>
      </c>
      <c r="AD80" s="71">
        <v>4.3478260869565202E-2</v>
      </c>
      <c r="AE80" s="71">
        <v>6.3938618925831206E-2</v>
      </c>
      <c r="AG80" s="71">
        <v>0.22190201729106601</v>
      </c>
      <c r="AH80" s="71">
        <v>0.219020172910663</v>
      </c>
      <c r="AI80" s="71">
        <v>0.20172910662824201</v>
      </c>
      <c r="AJ80" s="71">
        <v>0.12968299711815601</v>
      </c>
      <c r="AK80" s="71">
        <v>0.13832853025936601</v>
      </c>
      <c r="AL80" s="71">
        <v>3.7463976945245003E-2</v>
      </c>
      <c r="AM80" s="71">
        <v>5.1873198847262297E-2</v>
      </c>
    </row>
    <row r="81" spans="2:39">
      <c r="C81" s="59"/>
      <c r="D81" s="65"/>
      <c r="K81" s="65"/>
      <c r="R81" s="65"/>
      <c r="Y81" s="65"/>
      <c r="AG81" s="65"/>
    </row>
    <row r="82" spans="2:39">
      <c r="B82" s="423" t="s">
        <v>148</v>
      </c>
      <c r="C82" s="403" t="s">
        <v>165</v>
      </c>
      <c r="D82" s="133">
        <v>17</v>
      </c>
      <c r="E82" s="133">
        <v>13</v>
      </c>
      <c r="F82" s="133">
        <v>7</v>
      </c>
      <c r="G82" s="133">
        <v>6</v>
      </c>
      <c r="H82" s="133">
        <v>5</v>
      </c>
      <c r="I82" s="133">
        <v>4</v>
      </c>
      <c r="K82" s="133">
        <v>14</v>
      </c>
      <c r="L82" s="133">
        <v>14</v>
      </c>
      <c r="M82" s="133">
        <v>7</v>
      </c>
      <c r="N82" s="133">
        <v>4</v>
      </c>
      <c r="O82" s="133">
        <v>8</v>
      </c>
      <c r="P82" s="133">
        <v>1</v>
      </c>
      <c r="R82" s="133">
        <v>21</v>
      </c>
      <c r="S82" s="133">
        <v>6</v>
      </c>
      <c r="T82" s="133">
        <v>6</v>
      </c>
      <c r="U82" s="133">
        <v>2</v>
      </c>
      <c r="V82" s="133">
        <v>7</v>
      </c>
      <c r="W82" s="133">
        <v>2</v>
      </c>
      <c r="Y82" s="133">
        <v>10</v>
      </c>
      <c r="Z82" s="133">
        <v>9</v>
      </c>
      <c r="AA82" s="133">
        <v>11</v>
      </c>
      <c r="AB82" s="133">
        <v>6</v>
      </c>
      <c r="AC82" s="133">
        <v>5</v>
      </c>
      <c r="AD82" s="133">
        <v>1</v>
      </c>
      <c r="AE82" s="133">
        <v>1</v>
      </c>
      <c r="AG82" s="133">
        <v>20</v>
      </c>
      <c r="AH82" s="133">
        <v>11</v>
      </c>
      <c r="AI82" s="133">
        <v>5</v>
      </c>
      <c r="AJ82" s="133">
        <v>3</v>
      </c>
      <c r="AK82" s="133">
        <v>5</v>
      </c>
      <c r="AL82" s="133">
        <v>0</v>
      </c>
      <c r="AM82" s="133">
        <v>0</v>
      </c>
    </row>
    <row r="83" spans="2:39">
      <c r="B83" s="423"/>
      <c r="C83" s="402"/>
      <c r="D83" s="71">
        <v>0.32692307692307698</v>
      </c>
      <c r="E83" s="71">
        <v>0.25</v>
      </c>
      <c r="F83" s="71">
        <v>0.134615384615385</v>
      </c>
      <c r="G83" s="71">
        <v>0.115384615384615</v>
      </c>
      <c r="H83" s="71">
        <v>9.6153846153846104E-2</v>
      </c>
      <c r="I83" s="71">
        <v>7.69230769230769E-2</v>
      </c>
      <c r="K83" s="71">
        <v>0.29166666666666702</v>
      </c>
      <c r="L83" s="71">
        <v>0.29166666666666702</v>
      </c>
      <c r="M83" s="71">
        <v>0.14583333333333301</v>
      </c>
      <c r="N83" s="71">
        <v>8.3333333333333301E-2</v>
      </c>
      <c r="O83" s="71">
        <v>0.16666666666666699</v>
      </c>
      <c r="P83" s="71">
        <v>2.0833333333333301E-2</v>
      </c>
      <c r="R83" s="71">
        <v>0.47727272727272702</v>
      </c>
      <c r="S83" s="71">
        <v>0.13636363636363599</v>
      </c>
      <c r="T83" s="71">
        <v>0.13636363636363599</v>
      </c>
      <c r="U83" s="71">
        <v>4.5454545454545497E-2</v>
      </c>
      <c r="V83" s="71">
        <v>0.15909090909090901</v>
      </c>
      <c r="W83" s="71">
        <v>4.5454545454545497E-2</v>
      </c>
      <c r="Y83" s="71">
        <v>0.232558139534884</v>
      </c>
      <c r="Z83" s="71">
        <v>0.209302325581395</v>
      </c>
      <c r="AA83" s="71">
        <v>0.25581395348837199</v>
      </c>
      <c r="AB83" s="71">
        <v>0.13953488372093001</v>
      </c>
      <c r="AC83" s="71">
        <v>0.116279069767442</v>
      </c>
      <c r="AD83" s="71">
        <v>2.32558139534884E-2</v>
      </c>
      <c r="AE83" s="71">
        <v>2.32558139534884E-2</v>
      </c>
      <c r="AG83" s="71">
        <v>0.45454545454545497</v>
      </c>
      <c r="AH83" s="71">
        <v>0.25</v>
      </c>
      <c r="AI83" s="71">
        <v>0.11363636363636399</v>
      </c>
      <c r="AJ83" s="71">
        <v>6.8181818181818205E-2</v>
      </c>
      <c r="AK83" s="71">
        <v>0.11363636363636399</v>
      </c>
      <c r="AL83" s="71">
        <v>0</v>
      </c>
      <c r="AM83" s="71">
        <v>0</v>
      </c>
    </row>
    <row r="84" spans="2:39">
      <c r="B84" s="423"/>
      <c r="C84" s="401" t="s">
        <v>166</v>
      </c>
      <c r="D84" s="133">
        <v>14</v>
      </c>
      <c r="E84" s="133">
        <v>13</v>
      </c>
      <c r="F84" s="133">
        <v>16</v>
      </c>
      <c r="G84" s="133">
        <v>11</v>
      </c>
      <c r="H84" s="133">
        <v>30</v>
      </c>
      <c r="I84" s="133">
        <v>9</v>
      </c>
      <c r="K84" s="133">
        <v>16</v>
      </c>
      <c r="L84" s="133">
        <v>21</v>
      </c>
      <c r="M84" s="133">
        <v>10</v>
      </c>
      <c r="N84" s="133">
        <v>7</v>
      </c>
      <c r="O84" s="133">
        <v>22</v>
      </c>
      <c r="P84" s="133">
        <v>1</v>
      </c>
      <c r="R84" s="133">
        <v>20</v>
      </c>
      <c r="S84" s="133">
        <v>22</v>
      </c>
      <c r="T84" s="133">
        <v>14</v>
      </c>
      <c r="U84" s="133">
        <v>10</v>
      </c>
      <c r="V84" s="133">
        <v>21</v>
      </c>
      <c r="W84" s="133">
        <v>1</v>
      </c>
      <c r="Y84" s="133">
        <v>20</v>
      </c>
      <c r="Z84" s="133">
        <v>19</v>
      </c>
      <c r="AA84" s="133">
        <v>23</v>
      </c>
      <c r="AB84" s="133">
        <v>9</v>
      </c>
      <c r="AC84" s="133">
        <v>15</v>
      </c>
      <c r="AD84" s="133">
        <v>4</v>
      </c>
      <c r="AE84" s="133">
        <v>4</v>
      </c>
      <c r="AG84" s="133">
        <v>20</v>
      </c>
      <c r="AH84" s="133">
        <v>18</v>
      </c>
      <c r="AI84" s="133">
        <v>17</v>
      </c>
      <c r="AJ84" s="133">
        <v>11</v>
      </c>
      <c r="AK84" s="133">
        <v>11</v>
      </c>
      <c r="AL84" s="133">
        <v>5</v>
      </c>
      <c r="AM84" s="133">
        <v>1</v>
      </c>
    </row>
    <row r="85" spans="2:39">
      <c r="B85" s="423"/>
      <c r="C85" s="402"/>
      <c r="D85" s="71">
        <v>0.15053763440860199</v>
      </c>
      <c r="E85" s="71">
        <v>0.13978494623655899</v>
      </c>
      <c r="F85" s="71">
        <v>0.17204301075268799</v>
      </c>
      <c r="G85" s="71">
        <v>0.118279569892473</v>
      </c>
      <c r="H85" s="71">
        <v>0.32258064516128998</v>
      </c>
      <c r="I85" s="71">
        <v>9.6774193548387094E-2</v>
      </c>
      <c r="K85" s="71">
        <v>0.207792207792208</v>
      </c>
      <c r="L85" s="71">
        <v>0.27272727272727298</v>
      </c>
      <c r="M85" s="71">
        <v>0.12987012987013</v>
      </c>
      <c r="N85" s="71">
        <v>9.0909090909090898E-2</v>
      </c>
      <c r="O85" s="71">
        <v>0.28571428571428598</v>
      </c>
      <c r="P85" s="71">
        <v>1.2987012987013E-2</v>
      </c>
      <c r="R85" s="71">
        <v>0.22727272727272699</v>
      </c>
      <c r="S85" s="71">
        <v>0.25</v>
      </c>
      <c r="T85" s="71">
        <v>0.15909090909090901</v>
      </c>
      <c r="U85" s="71">
        <v>0.11363636363636399</v>
      </c>
      <c r="V85" s="71">
        <v>0.23863636363636401</v>
      </c>
      <c r="W85" s="71">
        <v>1.13636363636364E-2</v>
      </c>
      <c r="Y85" s="71">
        <v>0.21276595744680901</v>
      </c>
      <c r="Z85" s="71">
        <v>0.20212765957446799</v>
      </c>
      <c r="AA85" s="71">
        <v>0.24468085106383</v>
      </c>
      <c r="AB85" s="71">
        <v>9.5744680851063801E-2</v>
      </c>
      <c r="AC85" s="71">
        <v>0.159574468085106</v>
      </c>
      <c r="AD85" s="71">
        <v>4.2553191489361701E-2</v>
      </c>
      <c r="AE85" s="71">
        <v>4.2553191489361701E-2</v>
      </c>
      <c r="AG85" s="71">
        <v>0.240963855421687</v>
      </c>
      <c r="AH85" s="71">
        <v>0.21686746987951799</v>
      </c>
      <c r="AI85" s="71">
        <v>0.20481927710843401</v>
      </c>
      <c r="AJ85" s="71">
        <v>0.132530120481928</v>
      </c>
      <c r="AK85" s="71">
        <v>0.132530120481928</v>
      </c>
      <c r="AL85" s="71">
        <v>6.02409638554217E-2</v>
      </c>
      <c r="AM85" s="71">
        <v>1.20481927710843E-2</v>
      </c>
    </row>
    <row r="86" spans="2:39">
      <c r="B86" s="423"/>
      <c r="C86" s="401" t="s">
        <v>167</v>
      </c>
      <c r="D86" s="133">
        <v>50</v>
      </c>
      <c r="E86" s="133">
        <v>64</v>
      </c>
      <c r="F86" s="133">
        <v>56</v>
      </c>
      <c r="G86" s="133">
        <v>30</v>
      </c>
      <c r="H86" s="133">
        <v>77</v>
      </c>
      <c r="I86" s="133">
        <v>22</v>
      </c>
      <c r="K86" s="133">
        <v>52</v>
      </c>
      <c r="L86" s="133">
        <v>80</v>
      </c>
      <c r="M86" s="133">
        <v>32</v>
      </c>
      <c r="N86" s="133">
        <v>42</v>
      </c>
      <c r="O86" s="133">
        <v>62</v>
      </c>
      <c r="P86" s="133">
        <v>9</v>
      </c>
      <c r="R86" s="133">
        <v>45</v>
      </c>
      <c r="S86" s="133">
        <v>72</v>
      </c>
      <c r="T86" s="133">
        <v>54</v>
      </c>
      <c r="U86" s="133">
        <v>30</v>
      </c>
      <c r="V86" s="133">
        <v>51</v>
      </c>
      <c r="W86" s="133">
        <v>9</v>
      </c>
      <c r="Y86" s="133">
        <v>57</v>
      </c>
      <c r="Z86" s="133">
        <v>65</v>
      </c>
      <c r="AA86" s="133">
        <v>55</v>
      </c>
      <c r="AB86" s="133">
        <v>25</v>
      </c>
      <c r="AC86" s="133">
        <v>34</v>
      </c>
      <c r="AD86" s="133">
        <v>9</v>
      </c>
      <c r="AE86" s="133">
        <v>14</v>
      </c>
      <c r="AG86" s="133">
        <v>56</v>
      </c>
      <c r="AH86" s="133">
        <v>55</v>
      </c>
      <c r="AI86" s="133">
        <v>67</v>
      </c>
      <c r="AJ86" s="133">
        <v>30</v>
      </c>
      <c r="AK86" s="133">
        <v>23</v>
      </c>
      <c r="AL86" s="133">
        <v>7</v>
      </c>
      <c r="AM86" s="133">
        <v>10</v>
      </c>
    </row>
    <row r="87" spans="2:39">
      <c r="B87" s="423"/>
      <c r="C87" s="402"/>
      <c r="D87" s="71">
        <v>0.167224080267559</v>
      </c>
      <c r="E87" s="71">
        <v>0.214046822742475</v>
      </c>
      <c r="F87" s="71">
        <v>0.18729096989966601</v>
      </c>
      <c r="G87" s="71">
        <v>0.10033444816053499</v>
      </c>
      <c r="H87" s="71">
        <v>0.25752508361204002</v>
      </c>
      <c r="I87" s="71">
        <v>7.3578595317725801E-2</v>
      </c>
      <c r="K87" s="71">
        <v>0.18772563176895299</v>
      </c>
      <c r="L87" s="71">
        <v>0.28880866425992802</v>
      </c>
      <c r="M87" s="71">
        <v>0.115523465703971</v>
      </c>
      <c r="N87" s="71">
        <v>0.151624548736462</v>
      </c>
      <c r="O87" s="71">
        <v>0.223826714801444</v>
      </c>
      <c r="P87" s="71">
        <v>3.2490974729241902E-2</v>
      </c>
      <c r="R87" s="71">
        <v>0.17241379310344801</v>
      </c>
      <c r="S87" s="71">
        <v>0.27586206896551702</v>
      </c>
      <c r="T87" s="71">
        <v>0.20689655172413801</v>
      </c>
      <c r="U87" s="71">
        <v>0.114942528735632</v>
      </c>
      <c r="V87" s="71">
        <v>0.195402298850575</v>
      </c>
      <c r="W87" s="71">
        <v>3.4482758620689703E-2</v>
      </c>
      <c r="Y87" s="71">
        <v>0.22007722007722</v>
      </c>
      <c r="Z87" s="71">
        <v>0.25096525096525102</v>
      </c>
      <c r="AA87" s="71">
        <v>0.21235521235521199</v>
      </c>
      <c r="AB87" s="71">
        <v>9.6525096525096499E-2</v>
      </c>
      <c r="AC87" s="71">
        <v>0.13127413127413101</v>
      </c>
      <c r="AD87" s="71">
        <v>3.4749034749034798E-2</v>
      </c>
      <c r="AE87" s="71">
        <v>5.4054054054054099E-2</v>
      </c>
      <c r="AG87" s="71">
        <v>0.225806451612903</v>
      </c>
      <c r="AH87" s="71">
        <v>0.22177419354838701</v>
      </c>
      <c r="AI87" s="71">
        <v>0.27016129032258102</v>
      </c>
      <c r="AJ87" s="71">
        <v>0.120967741935484</v>
      </c>
      <c r="AK87" s="71">
        <v>9.2741935483870996E-2</v>
      </c>
      <c r="AL87" s="71">
        <v>2.8225806451612899E-2</v>
      </c>
      <c r="AM87" s="71">
        <v>4.0322580645161303E-2</v>
      </c>
    </row>
    <row r="88" spans="2:39">
      <c r="B88" s="423"/>
      <c r="C88" s="401" t="s">
        <v>168</v>
      </c>
      <c r="D88" s="133">
        <v>73</v>
      </c>
      <c r="E88" s="133">
        <v>73</v>
      </c>
      <c r="F88" s="133">
        <v>54</v>
      </c>
      <c r="G88" s="133">
        <v>36</v>
      </c>
      <c r="H88" s="133">
        <v>110</v>
      </c>
      <c r="I88" s="133">
        <v>36</v>
      </c>
      <c r="K88" s="133">
        <v>48</v>
      </c>
      <c r="L88" s="133">
        <v>62</v>
      </c>
      <c r="M88" s="133">
        <v>57</v>
      </c>
      <c r="N88" s="133">
        <v>27</v>
      </c>
      <c r="O88" s="133">
        <v>106</v>
      </c>
      <c r="P88" s="133">
        <v>27</v>
      </c>
      <c r="R88" s="133">
        <v>63</v>
      </c>
      <c r="S88" s="133">
        <v>76</v>
      </c>
      <c r="T88" s="133">
        <v>66</v>
      </c>
      <c r="U88" s="133">
        <v>39</v>
      </c>
      <c r="V88" s="133">
        <v>79</v>
      </c>
      <c r="W88" s="133">
        <v>21</v>
      </c>
      <c r="Y88" s="133">
        <v>75</v>
      </c>
      <c r="Z88" s="133">
        <v>69</v>
      </c>
      <c r="AA88" s="133">
        <v>54</v>
      </c>
      <c r="AB88" s="133">
        <v>27</v>
      </c>
      <c r="AC88" s="133">
        <v>67</v>
      </c>
      <c r="AD88" s="133">
        <v>21</v>
      </c>
      <c r="AE88" s="133">
        <v>29</v>
      </c>
      <c r="AG88" s="133">
        <v>62</v>
      </c>
      <c r="AH88" s="133">
        <v>67</v>
      </c>
      <c r="AI88" s="133">
        <v>63</v>
      </c>
      <c r="AJ88" s="133">
        <v>30</v>
      </c>
      <c r="AK88" s="133">
        <v>45</v>
      </c>
      <c r="AL88" s="133">
        <v>19</v>
      </c>
      <c r="AM88" s="133">
        <v>20</v>
      </c>
    </row>
    <row r="89" spans="2:39">
      <c r="B89" s="423"/>
      <c r="C89" s="402"/>
      <c r="D89" s="71">
        <v>0.191099476439791</v>
      </c>
      <c r="E89" s="71">
        <v>0.191099476439791</v>
      </c>
      <c r="F89" s="71">
        <v>0.14136125654450299</v>
      </c>
      <c r="G89" s="71">
        <v>9.4240837696335095E-2</v>
      </c>
      <c r="H89" s="71">
        <v>0.28795811518324599</v>
      </c>
      <c r="I89" s="71">
        <v>9.4240837696335095E-2</v>
      </c>
      <c r="K89" s="71">
        <v>0.146788990825688</v>
      </c>
      <c r="L89" s="71">
        <v>0.18960244648318</v>
      </c>
      <c r="M89" s="71">
        <v>0.17431192660550501</v>
      </c>
      <c r="N89" s="71">
        <v>8.2568807339449504E-2</v>
      </c>
      <c r="O89" s="71">
        <v>0.32415902140672798</v>
      </c>
      <c r="P89" s="71">
        <v>8.2568807339449504E-2</v>
      </c>
      <c r="R89" s="71">
        <v>0.18313953488372101</v>
      </c>
      <c r="S89" s="71">
        <v>0.22093023255814001</v>
      </c>
      <c r="T89" s="71">
        <v>0.19186046511627899</v>
      </c>
      <c r="U89" s="71">
        <v>0.113372093023256</v>
      </c>
      <c r="V89" s="71">
        <v>0.229651162790698</v>
      </c>
      <c r="W89" s="71">
        <v>6.1046511627907002E-2</v>
      </c>
      <c r="Y89" s="71">
        <v>0.21929824561403499</v>
      </c>
      <c r="Z89" s="71">
        <v>0.20175438596491199</v>
      </c>
      <c r="AA89" s="71">
        <v>0.157894736842105</v>
      </c>
      <c r="AB89" s="71">
        <v>7.8947368421052599E-2</v>
      </c>
      <c r="AC89" s="71">
        <v>0.195906432748538</v>
      </c>
      <c r="AD89" s="71">
        <v>6.14035087719298E-2</v>
      </c>
      <c r="AE89" s="71">
        <v>8.4795321637426896E-2</v>
      </c>
      <c r="AG89" s="71">
        <v>0.20261437908496699</v>
      </c>
      <c r="AH89" s="71">
        <v>0.21895424836601299</v>
      </c>
      <c r="AI89" s="71">
        <v>0.20588235294117599</v>
      </c>
      <c r="AJ89" s="71">
        <v>9.8039215686274495E-2</v>
      </c>
      <c r="AK89" s="71">
        <v>0.14705882352941199</v>
      </c>
      <c r="AL89" s="71">
        <v>6.2091503267973899E-2</v>
      </c>
      <c r="AM89" s="71">
        <v>6.5359477124182996E-2</v>
      </c>
    </row>
    <row r="90" spans="2:39">
      <c r="B90" s="423"/>
      <c r="C90" s="401" t="s">
        <v>176</v>
      </c>
      <c r="D90" s="133">
        <v>9</v>
      </c>
      <c r="E90" s="133">
        <v>12</v>
      </c>
      <c r="F90" s="133">
        <v>11</v>
      </c>
      <c r="G90" s="133">
        <v>7</v>
      </c>
      <c r="H90" s="133">
        <v>47</v>
      </c>
      <c r="I90" s="133">
        <v>20</v>
      </c>
      <c r="K90" s="133">
        <v>11</v>
      </c>
      <c r="L90" s="133">
        <v>13</v>
      </c>
      <c r="M90" s="133">
        <v>19</v>
      </c>
      <c r="N90" s="133">
        <v>7</v>
      </c>
      <c r="O90" s="133">
        <v>36</v>
      </c>
      <c r="P90" s="133">
        <v>13</v>
      </c>
      <c r="R90" s="133">
        <v>7</v>
      </c>
      <c r="S90" s="133">
        <v>13</v>
      </c>
      <c r="T90" s="133">
        <v>20</v>
      </c>
      <c r="U90" s="133">
        <v>5</v>
      </c>
      <c r="V90" s="133">
        <v>37</v>
      </c>
      <c r="W90" s="133">
        <v>13</v>
      </c>
      <c r="Y90" s="133">
        <v>12</v>
      </c>
      <c r="Z90" s="133">
        <v>17</v>
      </c>
      <c r="AA90" s="133">
        <v>9</v>
      </c>
      <c r="AB90" s="133">
        <v>7</v>
      </c>
      <c r="AC90" s="133">
        <v>25</v>
      </c>
      <c r="AD90" s="133">
        <v>9</v>
      </c>
      <c r="AE90" s="133">
        <v>17</v>
      </c>
      <c r="AG90" s="133">
        <v>12</v>
      </c>
      <c r="AH90" s="133">
        <v>15</v>
      </c>
      <c r="AI90" s="133">
        <v>7</v>
      </c>
      <c r="AJ90" s="133">
        <v>10</v>
      </c>
      <c r="AK90" s="133">
        <v>16</v>
      </c>
      <c r="AL90" s="133">
        <v>6</v>
      </c>
      <c r="AM90" s="133">
        <v>10</v>
      </c>
    </row>
    <row r="91" spans="2:39">
      <c r="B91" s="423"/>
      <c r="C91" s="402"/>
      <c r="D91" s="71">
        <v>8.4905660377358499E-2</v>
      </c>
      <c r="E91" s="71">
        <v>0.113207547169811</v>
      </c>
      <c r="F91" s="71">
        <v>0.10377358490565999</v>
      </c>
      <c r="G91" s="71">
        <v>6.6037735849056603E-2</v>
      </c>
      <c r="H91" s="71">
        <v>0.44339622641509402</v>
      </c>
      <c r="I91" s="71">
        <v>0.18867924528301899</v>
      </c>
      <c r="K91" s="71">
        <v>0.11111111111111099</v>
      </c>
      <c r="L91" s="71">
        <v>0.13131313131313099</v>
      </c>
      <c r="M91" s="71">
        <v>0.19191919191919199</v>
      </c>
      <c r="N91" s="71">
        <v>7.0707070707070704E-2</v>
      </c>
      <c r="O91" s="71">
        <v>0.36363636363636398</v>
      </c>
      <c r="P91" s="71">
        <v>0.13131313131313099</v>
      </c>
      <c r="R91" s="71">
        <v>7.3684210526315796E-2</v>
      </c>
      <c r="S91" s="71">
        <v>0.13684210526315799</v>
      </c>
      <c r="T91" s="71">
        <v>0.21052631578947401</v>
      </c>
      <c r="U91" s="71">
        <v>5.2631578947368397E-2</v>
      </c>
      <c r="V91" s="71">
        <v>0.38947368421052603</v>
      </c>
      <c r="W91" s="71">
        <v>0.13684210526315799</v>
      </c>
      <c r="Y91" s="71">
        <v>0.125</v>
      </c>
      <c r="Z91" s="71">
        <v>0.17708333333333301</v>
      </c>
      <c r="AA91" s="71">
        <v>9.375E-2</v>
      </c>
      <c r="AB91" s="71">
        <v>7.2916666666666699E-2</v>
      </c>
      <c r="AC91" s="71">
        <v>0.26041666666666702</v>
      </c>
      <c r="AD91" s="71">
        <v>9.375E-2</v>
      </c>
      <c r="AE91" s="71">
        <v>0.17708333333333301</v>
      </c>
      <c r="AG91" s="71">
        <v>0.157894736842105</v>
      </c>
      <c r="AH91" s="71">
        <v>0.197368421052632</v>
      </c>
      <c r="AI91" s="71">
        <v>9.2105263157894704E-2</v>
      </c>
      <c r="AJ91" s="71">
        <v>0.13157894736842099</v>
      </c>
      <c r="AK91" s="71">
        <v>0.21052631578947401</v>
      </c>
      <c r="AL91" s="71">
        <v>7.8947368421052599E-2</v>
      </c>
      <c r="AM91" s="71">
        <v>0.13157894736842099</v>
      </c>
    </row>
    <row r="92" spans="2:39">
      <c r="B92" s="423"/>
      <c r="C92" s="401" t="s">
        <v>169</v>
      </c>
      <c r="D92" s="133">
        <v>8</v>
      </c>
      <c r="E92" s="133">
        <v>8</v>
      </c>
      <c r="F92" s="133">
        <v>8</v>
      </c>
      <c r="G92" s="133">
        <v>5</v>
      </c>
      <c r="H92" s="133">
        <v>49</v>
      </c>
      <c r="I92" s="133">
        <v>28</v>
      </c>
      <c r="K92" s="133">
        <v>7</v>
      </c>
      <c r="L92" s="133">
        <v>20</v>
      </c>
      <c r="M92" s="133">
        <v>12</v>
      </c>
      <c r="N92" s="133">
        <v>12</v>
      </c>
      <c r="O92" s="133">
        <v>51</v>
      </c>
      <c r="P92" s="133">
        <v>18</v>
      </c>
      <c r="R92" s="133">
        <v>19</v>
      </c>
      <c r="S92" s="133">
        <v>13</v>
      </c>
      <c r="T92" s="133">
        <v>15</v>
      </c>
      <c r="U92" s="133">
        <v>13</v>
      </c>
      <c r="V92" s="133">
        <v>48</v>
      </c>
      <c r="W92" s="133">
        <v>22</v>
      </c>
      <c r="Y92" s="133">
        <v>6</v>
      </c>
      <c r="Z92" s="133">
        <v>19</v>
      </c>
      <c r="AA92" s="133">
        <v>17</v>
      </c>
      <c r="AB92" s="133">
        <v>18</v>
      </c>
      <c r="AC92" s="133">
        <v>29</v>
      </c>
      <c r="AD92" s="133">
        <v>12</v>
      </c>
      <c r="AE92" s="133">
        <v>20</v>
      </c>
      <c r="AG92" s="133">
        <v>15</v>
      </c>
      <c r="AH92" s="133">
        <v>20</v>
      </c>
      <c r="AI92" s="133">
        <v>12</v>
      </c>
      <c r="AJ92" s="133">
        <v>10</v>
      </c>
      <c r="AK92" s="133">
        <v>26</v>
      </c>
      <c r="AL92" s="133">
        <v>11</v>
      </c>
      <c r="AM92" s="133">
        <v>19</v>
      </c>
    </row>
    <row r="93" spans="2:39">
      <c r="B93" s="423"/>
      <c r="C93" s="402"/>
      <c r="D93" s="71">
        <v>7.5471698113207503E-2</v>
      </c>
      <c r="E93" s="71">
        <v>7.5471698113207503E-2</v>
      </c>
      <c r="F93" s="71">
        <v>7.5471698113207503E-2</v>
      </c>
      <c r="G93" s="71">
        <v>4.71698113207547E-2</v>
      </c>
      <c r="H93" s="71">
        <v>0.46226415094339601</v>
      </c>
      <c r="I93" s="71">
        <v>0.26415094339622602</v>
      </c>
      <c r="K93" s="71">
        <v>5.83333333333333E-2</v>
      </c>
      <c r="L93" s="71">
        <v>0.16666666666666699</v>
      </c>
      <c r="M93" s="71">
        <v>0.1</v>
      </c>
      <c r="N93" s="71">
        <v>0.1</v>
      </c>
      <c r="O93" s="71">
        <v>0.42499999999999999</v>
      </c>
      <c r="P93" s="71">
        <v>0.15</v>
      </c>
      <c r="R93" s="71">
        <v>0.146153846153846</v>
      </c>
      <c r="S93" s="71">
        <v>0.1</v>
      </c>
      <c r="T93" s="71">
        <v>0.115384615384615</v>
      </c>
      <c r="U93" s="71">
        <v>0.1</v>
      </c>
      <c r="V93" s="71">
        <v>0.36923076923076897</v>
      </c>
      <c r="W93" s="71">
        <v>0.16923076923076899</v>
      </c>
      <c r="Y93" s="71">
        <v>4.9586776859504099E-2</v>
      </c>
      <c r="Z93" s="71">
        <v>0.15702479338843001</v>
      </c>
      <c r="AA93" s="71">
        <v>0.14049586776859499</v>
      </c>
      <c r="AB93" s="71">
        <v>0.14876033057851201</v>
      </c>
      <c r="AC93" s="71">
        <v>0.23966942148760301</v>
      </c>
      <c r="AD93" s="71">
        <v>9.9173553719008295E-2</v>
      </c>
      <c r="AE93" s="71">
        <v>0.165289256198347</v>
      </c>
      <c r="AG93" s="71">
        <v>0.132743362831858</v>
      </c>
      <c r="AH93" s="71">
        <v>0.17699115044247801</v>
      </c>
      <c r="AI93" s="71">
        <v>0.106194690265487</v>
      </c>
      <c r="AJ93" s="71">
        <v>8.8495575221238895E-2</v>
      </c>
      <c r="AK93" s="71">
        <v>0.23008849557522101</v>
      </c>
      <c r="AL93" s="71">
        <v>9.7345132743362803E-2</v>
      </c>
      <c r="AM93" s="71">
        <v>0.16814159292035399</v>
      </c>
    </row>
    <row r="94" spans="2:39">
      <c r="B94" s="423"/>
      <c r="C94" s="401" t="s">
        <v>170</v>
      </c>
      <c r="D94" s="133">
        <v>1</v>
      </c>
      <c r="E94" s="133">
        <v>4</v>
      </c>
      <c r="F94" s="133">
        <v>2</v>
      </c>
      <c r="G94" s="133">
        <v>4</v>
      </c>
      <c r="H94" s="133">
        <v>105</v>
      </c>
      <c r="I94" s="133">
        <v>62</v>
      </c>
      <c r="K94" s="133">
        <v>1</v>
      </c>
      <c r="L94" s="133">
        <v>4</v>
      </c>
      <c r="M94" s="133">
        <v>2</v>
      </c>
      <c r="N94" s="133">
        <v>8</v>
      </c>
      <c r="O94" s="133">
        <v>73</v>
      </c>
      <c r="P94" s="133">
        <v>58</v>
      </c>
      <c r="R94" s="133">
        <v>1</v>
      </c>
      <c r="S94" s="133">
        <v>1</v>
      </c>
      <c r="T94" s="133">
        <v>5</v>
      </c>
      <c r="U94" s="133">
        <v>5</v>
      </c>
      <c r="V94" s="133">
        <v>73</v>
      </c>
      <c r="W94" s="133">
        <v>55</v>
      </c>
      <c r="Y94" s="133">
        <v>3</v>
      </c>
      <c r="Z94" s="133">
        <v>2</v>
      </c>
      <c r="AA94" s="133">
        <v>3</v>
      </c>
      <c r="AB94" s="133">
        <v>8</v>
      </c>
      <c r="AC94" s="133">
        <v>55</v>
      </c>
      <c r="AD94" s="133">
        <v>21</v>
      </c>
      <c r="AE94" s="133">
        <v>70</v>
      </c>
      <c r="AG94" s="133">
        <v>5</v>
      </c>
      <c r="AH94" s="133">
        <v>8</v>
      </c>
      <c r="AI94" s="133">
        <v>6</v>
      </c>
      <c r="AJ94" s="133">
        <v>11</v>
      </c>
      <c r="AK94" s="133">
        <v>50</v>
      </c>
      <c r="AL94" s="133">
        <v>25</v>
      </c>
      <c r="AM94" s="133">
        <v>83</v>
      </c>
    </row>
    <row r="95" spans="2:39">
      <c r="B95" s="423"/>
      <c r="C95" s="402"/>
      <c r="D95" s="72">
        <v>5.6179775280898901E-3</v>
      </c>
      <c r="E95" s="71">
        <v>2.2471910112359599E-2</v>
      </c>
      <c r="F95" s="71">
        <v>1.1235955056179799E-2</v>
      </c>
      <c r="G95" s="71">
        <v>2.2471910112359599E-2</v>
      </c>
      <c r="H95" s="71">
        <v>0.58988764044943798</v>
      </c>
      <c r="I95" s="71">
        <v>0.348314606741573</v>
      </c>
      <c r="K95" s="72">
        <v>6.8493150684931503E-3</v>
      </c>
      <c r="L95" s="71">
        <v>2.7397260273972601E-2</v>
      </c>
      <c r="M95" s="71">
        <v>1.3698630136986301E-2</v>
      </c>
      <c r="N95" s="71">
        <v>5.4794520547945202E-2</v>
      </c>
      <c r="O95" s="71">
        <v>0.5</v>
      </c>
      <c r="P95" s="71">
        <v>0.397260273972603</v>
      </c>
      <c r="R95" s="72">
        <v>7.14285714285714E-3</v>
      </c>
      <c r="S95" s="72">
        <v>7.14285714285714E-3</v>
      </c>
      <c r="T95" s="71">
        <v>3.5714285714285698E-2</v>
      </c>
      <c r="U95" s="71">
        <v>3.5714285714285698E-2</v>
      </c>
      <c r="V95" s="71">
        <v>0.52142857142857102</v>
      </c>
      <c r="W95" s="71">
        <v>0.39285714285714302</v>
      </c>
      <c r="Y95" s="71">
        <v>1.85185185185185E-2</v>
      </c>
      <c r="Z95" s="71">
        <v>1.2345679012345699E-2</v>
      </c>
      <c r="AA95" s="71">
        <v>1.85185185185185E-2</v>
      </c>
      <c r="AB95" s="71">
        <v>4.9382716049382699E-2</v>
      </c>
      <c r="AC95" s="71">
        <v>0.33950617283950602</v>
      </c>
      <c r="AD95" s="71">
        <v>0.12962962962963001</v>
      </c>
      <c r="AE95" s="71">
        <v>0.43209876543209902</v>
      </c>
      <c r="AG95" s="71">
        <v>2.6595744680851099E-2</v>
      </c>
      <c r="AH95" s="71">
        <v>4.2553191489361701E-2</v>
      </c>
      <c r="AI95" s="71">
        <v>3.1914893617021302E-2</v>
      </c>
      <c r="AJ95" s="71">
        <v>5.85106382978723E-2</v>
      </c>
      <c r="AK95" s="71">
        <v>0.26595744680851102</v>
      </c>
      <c r="AL95" s="71">
        <v>0.13297872340425501</v>
      </c>
      <c r="AM95" s="71">
        <v>0.44148936170212799</v>
      </c>
    </row>
    <row r="96" spans="2:39">
      <c r="B96" s="423"/>
      <c r="C96" s="401" t="s">
        <v>149</v>
      </c>
      <c r="D96" s="133">
        <v>1</v>
      </c>
      <c r="E96" s="133">
        <v>3</v>
      </c>
      <c r="F96" s="133">
        <v>0</v>
      </c>
      <c r="G96" s="133">
        <v>1</v>
      </c>
      <c r="H96" s="133">
        <v>5</v>
      </c>
      <c r="I96" s="133">
        <v>2</v>
      </c>
      <c r="K96" s="133">
        <v>4</v>
      </c>
      <c r="L96" s="133">
        <v>2</v>
      </c>
      <c r="M96" s="133">
        <v>1</v>
      </c>
      <c r="N96" s="133">
        <v>2</v>
      </c>
      <c r="O96" s="133">
        <v>11</v>
      </c>
      <c r="P96" s="133">
        <v>9</v>
      </c>
      <c r="R96" s="133">
        <v>2</v>
      </c>
      <c r="S96" s="133">
        <v>2</v>
      </c>
      <c r="T96" s="133">
        <v>5</v>
      </c>
      <c r="U96" s="133">
        <v>4</v>
      </c>
      <c r="V96" s="133">
        <v>13</v>
      </c>
      <c r="W96" s="133">
        <v>5</v>
      </c>
      <c r="Y96" s="133">
        <v>2</v>
      </c>
      <c r="Z96" s="133">
        <v>3</v>
      </c>
      <c r="AA96" s="133">
        <v>2</v>
      </c>
      <c r="AB96" s="133">
        <v>1</v>
      </c>
      <c r="AC96" s="133">
        <v>7</v>
      </c>
      <c r="AD96" s="133">
        <v>2</v>
      </c>
      <c r="AE96" s="133">
        <v>3</v>
      </c>
      <c r="AG96" s="133">
        <v>1</v>
      </c>
      <c r="AH96" s="133">
        <v>7</v>
      </c>
      <c r="AI96" s="133">
        <v>2</v>
      </c>
      <c r="AJ96" s="133">
        <v>1</v>
      </c>
      <c r="AK96" s="133">
        <v>6</v>
      </c>
      <c r="AL96" s="133">
        <v>2</v>
      </c>
      <c r="AM96" s="133">
        <v>2</v>
      </c>
    </row>
    <row r="97" spans="2:39">
      <c r="B97" s="423"/>
      <c r="C97" s="403"/>
      <c r="D97" s="71">
        <v>8.3333333333333301E-2</v>
      </c>
      <c r="E97" s="71">
        <v>0.25</v>
      </c>
      <c r="F97" s="71">
        <v>0</v>
      </c>
      <c r="G97" s="71">
        <v>8.3333333333333301E-2</v>
      </c>
      <c r="H97" s="71">
        <v>0.41666666666666702</v>
      </c>
      <c r="I97" s="71">
        <v>0.16666666666666699</v>
      </c>
      <c r="K97" s="71">
        <v>0.13793103448275901</v>
      </c>
      <c r="L97" s="71">
        <v>6.8965517241379296E-2</v>
      </c>
      <c r="M97" s="71">
        <v>3.4482758620689703E-2</v>
      </c>
      <c r="N97" s="71">
        <v>6.8965517241379296E-2</v>
      </c>
      <c r="O97" s="71">
        <v>0.37931034482758602</v>
      </c>
      <c r="P97" s="71">
        <v>0.31034482758620702</v>
      </c>
      <c r="R97" s="71">
        <v>6.4516129032258104E-2</v>
      </c>
      <c r="S97" s="71">
        <v>6.4516129032258104E-2</v>
      </c>
      <c r="T97" s="71">
        <v>0.16129032258064499</v>
      </c>
      <c r="U97" s="71">
        <v>0.12903225806451599</v>
      </c>
      <c r="V97" s="71">
        <v>0.41935483870967699</v>
      </c>
      <c r="W97" s="71">
        <v>0.16129032258064499</v>
      </c>
      <c r="Y97" s="71">
        <v>0.1</v>
      </c>
      <c r="Z97" s="71">
        <v>0.15</v>
      </c>
      <c r="AA97" s="71">
        <v>0.1</v>
      </c>
      <c r="AB97" s="71">
        <v>0.05</v>
      </c>
      <c r="AC97" s="71">
        <v>0.35</v>
      </c>
      <c r="AD97" s="71">
        <v>0.1</v>
      </c>
      <c r="AE97" s="71">
        <v>0.15</v>
      </c>
      <c r="AG97" s="71">
        <v>4.7619047619047603E-2</v>
      </c>
      <c r="AH97" s="71">
        <v>0.33333333333333298</v>
      </c>
      <c r="AI97" s="71">
        <v>9.5238095238095205E-2</v>
      </c>
      <c r="AJ97" s="71">
        <v>4.7619047619047603E-2</v>
      </c>
      <c r="AK97" s="71">
        <v>0.28571428571428598</v>
      </c>
      <c r="AL97" s="71">
        <v>9.5238095238095205E-2</v>
      </c>
      <c r="AM97" s="71">
        <v>9.5238095238095205E-2</v>
      </c>
    </row>
    <row r="98" spans="2:39">
      <c r="C98" s="2"/>
      <c r="D98" s="65"/>
      <c r="K98" s="65"/>
      <c r="R98" s="65"/>
      <c r="Y98" s="65"/>
      <c r="AG98" s="65"/>
    </row>
    <row r="99" spans="2:39">
      <c r="B99" s="423" t="s">
        <v>228</v>
      </c>
      <c r="C99" s="391" t="s">
        <v>222</v>
      </c>
      <c r="D99" s="133">
        <v>9</v>
      </c>
      <c r="E99" s="133">
        <v>3</v>
      </c>
      <c r="F99" s="133">
        <v>6</v>
      </c>
      <c r="G99" s="133">
        <v>0</v>
      </c>
      <c r="H99" s="133">
        <v>1</v>
      </c>
      <c r="I99" s="133">
        <v>1</v>
      </c>
      <c r="K99" s="133">
        <v>7</v>
      </c>
      <c r="L99" s="133">
        <v>6</v>
      </c>
      <c r="M99" s="133">
        <v>1</v>
      </c>
      <c r="N99" s="133">
        <v>5</v>
      </c>
      <c r="O99" s="133">
        <v>7</v>
      </c>
      <c r="P99" s="133">
        <v>2</v>
      </c>
      <c r="R99" s="133">
        <v>13</v>
      </c>
      <c r="S99" s="133">
        <v>3</v>
      </c>
      <c r="T99" s="133">
        <v>2</v>
      </c>
      <c r="U99" s="133">
        <v>2</v>
      </c>
      <c r="V99" s="133">
        <v>2</v>
      </c>
      <c r="W99" s="133">
        <v>1</v>
      </c>
      <c r="Y99" s="133">
        <v>6</v>
      </c>
      <c r="Z99" s="133">
        <v>6</v>
      </c>
      <c r="AA99" s="133">
        <v>5</v>
      </c>
      <c r="AB99" s="133">
        <v>1</v>
      </c>
      <c r="AC99" s="133">
        <v>1</v>
      </c>
      <c r="AD99" s="133">
        <v>1</v>
      </c>
      <c r="AE99" s="133">
        <v>1</v>
      </c>
      <c r="AG99" s="133">
        <v>2</v>
      </c>
      <c r="AH99" s="133">
        <v>4</v>
      </c>
      <c r="AI99" s="133">
        <v>3</v>
      </c>
      <c r="AJ99" s="133">
        <v>2</v>
      </c>
      <c r="AK99" s="133">
        <v>0</v>
      </c>
      <c r="AL99" s="133">
        <v>0</v>
      </c>
      <c r="AM99" s="133">
        <v>0</v>
      </c>
    </row>
    <row r="100" spans="2:39">
      <c r="B100" s="423"/>
      <c r="C100" s="390"/>
      <c r="D100" s="71">
        <v>0.45</v>
      </c>
      <c r="E100" s="71">
        <v>0.15</v>
      </c>
      <c r="F100" s="71">
        <v>0.3</v>
      </c>
      <c r="G100" s="71">
        <v>0</v>
      </c>
      <c r="H100" s="71">
        <v>0.05</v>
      </c>
      <c r="I100" s="71">
        <v>0.05</v>
      </c>
      <c r="K100" s="71">
        <v>0.25</v>
      </c>
      <c r="L100" s="71">
        <v>0.214285714285714</v>
      </c>
      <c r="M100" s="71">
        <v>3.5714285714285698E-2</v>
      </c>
      <c r="N100" s="71">
        <v>0.17857142857142899</v>
      </c>
      <c r="O100" s="71">
        <v>0.25</v>
      </c>
      <c r="P100" s="71">
        <v>7.1428571428571397E-2</v>
      </c>
      <c r="R100" s="71">
        <v>0.565217391304348</v>
      </c>
      <c r="S100" s="71">
        <v>0.13043478260869601</v>
      </c>
      <c r="T100" s="71">
        <v>8.6956521739130405E-2</v>
      </c>
      <c r="U100" s="71">
        <v>8.6956521739130405E-2</v>
      </c>
      <c r="V100" s="71">
        <v>8.6956521739130405E-2</v>
      </c>
      <c r="W100" s="71">
        <v>4.3478260869565202E-2</v>
      </c>
      <c r="Y100" s="71">
        <v>0.28571428571428598</v>
      </c>
      <c r="Z100" s="71">
        <v>0.28571428571428598</v>
      </c>
      <c r="AA100" s="71">
        <v>0.238095238095238</v>
      </c>
      <c r="AB100" s="71">
        <v>4.7619047619047603E-2</v>
      </c>
      <c r="AC100" s="71">
        <v>4.7619047619047603E-2</v>
      </c>
      <c r="AD100" s="71">
        <v>4.7619047619047603E-2</v>
      </c>
      <c r="AE100" s="71">
        <v>4.7619047619047603E-2</v>
      </c>
      <c r="AG100" s="71">
        <v>0.18181818181818199</v>
      </c>
      <c r="AH100" s="71">
        <v>0.36363636363636398</v>
      </c>
      <c r="AI100" s="71">
        <v>0.27272727272727298</v>
      </c>
      <c r="AJ100" s="71">
        <v>0.18181818181818199</v>
      </c>
      <c r="AK100" s="71">
        <v>0</v>
      </c>
      <c r="AL100" s="71">
        <v>0</v>
      </c>
      <c r="AM100" s="71">
        <v>0</v>
      </c>
    </row>
    <row r="101" spans="2:39">
      <c r="B101" s="423"/>
      <c r="C101" s="392" t="s">
        <v>223</v>
      </c>
      <c r="D101" s="133">
        <v>68</v>
      </c>
      <c r="E101" s="133">
        <v>75</v>
      </c>
      <c r="F101" s="133">
        <v>31</v>
      </c>
      <c r="G101" s="133">
        <v>19</v>
      </c>
      <c r="H101" s="133">
        <v>42</v>
      </c>
      <c r="I101" s="133">
        <v>19</v>
      </c>
      <c r="K101" s="133">
        <v>52</v>
      </c>
      <c r="L101" s="133">
        <v>63</v>
      </c>
      <c r="M101" s="133">
        <v>30</v>
      </c>
      <c r="N101" s="133">
        <v>19</v>
      </c>
      <c r="O101" s="133">
        <v>50</v>
      </c>
      <c r="P101" s="133">
        <v>7</v>
      </c>
      <c r="R101" s="133">
        <v>74</v>
      </c>
      <c r="S101" s="133">
        <v>63</v>
      </c>
      <c r="T101" s="133">
        <v>45</v>
      </c>
      <c r="U101" s="133">
        <v>14</v>
      </c>
      <c r="V101" s="133">
        <v>44</v>
      </c>
      <c r="W101" s="133">
        <v>13</v>
      </c>
      <c r="Y101" s="133">
        <v>67</v>
      </c>
      <c r="Z101" s="133">
        <v>57</v>
      </c>
      <c r="AA101" s="133">
        <v>39</v>
      </c>
      <c r="AB101" s="133">
        <v>14</v>
      </c>
      <c r="AC101" s="133">
        <v>31</v>
      </c>
      <c r="AD101" s="133">
        <v>4</v>
      </c>
      <c r="AE101" s="133">
        <v>10</v>
      </c>
      <c r="AG101" s="133">
        <v>60</v>
      </c>
      <c r="AH101" s="133">
        <v>49</v>
      </c>
      <c r="AI101" s="133">
        <v>28</v>
      </c>
      <c r="AJ101" s="133">
        <v>20</v>
      </c>
      <c r="AK101" s="133">
        <v>21</v>
      </c>
      <c r="AL101" s="133">
        <v>7</v>
      </c>
      <c r="AM101" s="133">
        <v>8</v>
      </c>
    </row>
    <row r="102" spans="2:39">
      <c r="B102" s="423"/>
      <c r="C102" s="390"/>
      <c r="D102" s="71">
        <v>0.267716535433071</v>
      </c>
      <c r="E102" s="71">
        <v>0.29527559055118102</v>
      </c>
      <c r="F102" s="71">
        <v>0.122047244094488</v>
      </c>
      <c r="G102" s="71">
        <v>7.4803149606299205E-2</v>
      </c>
      <c r="H102" s="71">
        <v>0.16535433070866101</v>
      </c>
      <c r="I102" s="71">
        <v>7.4803149606299205E-2</v>
      </c>
      <c r="K102" s="71">
        <v>0.23529411764705899</v>
      </c>
      <c r="L102" s="71">
        <v>0.28506787330316702</v>
      </c>
      <c r="M102" s="71">
        <v>0.13574660633484201</v>
      </c>
      <c r="N102" s="71">
        <v>8.5972850678733004E-2</v>
      </c>
      <c r="O102" s="71">
        <v>0.22624434389140299</v>
      </c>
      <c r="P102" s="71">
        <v>3.1674208144796399E-2</v>
      </c>
      <c r="R102" s="71">
        <v>0.29249011857707502</v>
      </c>
      <c r="S102" s="71">
        <v>0.24901185770751</v>
      </c>
      <c r="T102" s="71">
        <v>0.17786561264822101</v>
      </c>
      <c r="U102" s="71">
        <v>5.5335968379446598E-2</v>
      </c>
      <c r="V102" s="71">
        <v>0.173913043478261</v>
      </c>
      <c r="W102" s="71">
        <v>5.1383399209486202E-2</v>
      </c>
      <c r="Y102" s="71">
        <v>0.30180180180180199</v>
      </c>
      <c r="Z102" s="71">
        <v>0.25675675675675702</v>
      </c>
      <c r="AA102" s="71">
        <v>0.17567567567567599</v>
      </c>
      <c r="AB102" s="71">
        <v>6.3063063063063099E-2</v>
      </c>
      <c r="AC102" s="71">
        <v>0.13963963963963999</v>
      </c>
      <c r="AD102" s="71">
        <v>1.8018018018018001E-2</v>
      </c>
      <c r="AE102" s="71">
        <v>4.5045045045045001E-2</v>
      </c>
      <c r="AG102" s="71">
        <v>0.31088082901554398</v>
      </c>
      <c r="AH102" s="71">
        <v>0.25388601036269398</v>
      </c>
      <c r="AI102" s="71">
        <v>0.14507772020725401</v>
      </c>
      <c r="AJ102" s="71">
        <v>0.10362694300518099</v>
      </c>
      <c r="AK102" s="71">
        <v>0.10880829015544</v>
      </c>
      <c r="AL102" s="71">
        <v>3.6269430051813503E-2</v>
      </c>
      <c r="AM102" s="71">
        <v>4.1450777202072499E-2</v>
      </c>
    </row>
    <row r="103" spans="2:39">
      <c r="B103" s="423"/>
      <c r="C103" s="392" t="s">
        <v>224</v>
      </c>
      <c r="D103" s="133">
        <v>85</v>
      </c>
      <c r="E103" s="133">
        <v>101</v>
      </c>
      <c r="F103" s="133">
        <v>97</v>
      </c>
      <c r="G103" s="133">
        <v>61</v>
      </c>
      <c r="H103" s="133">
        <v>217</v>
      </c>
      <c r="I103" s="133">
        <v>87</v>
      </c>
      <c r="K103" s="133">
        <v>91</v>
      </c>
      <c r="L103" s="133">
        <v>133</v>
      </c>
      <c r="M103" s="133">
        <v>98</v>
      </c>
      <c r="N103" s="133">
        <v>66</v>
      </c>
      <c r="O103" s="133">
        <v>218</v>
      </c>
      <c r="P103" s="133">
        <v>65</v>
      </c>
      <c r="R103" s="133">
        <v>85</v>
      </c>
      <c r="S103" s="133">
        <v>126</v>
      </c>
      <c r="T103" s="133">
        <v>124</v>
      </c>
      <c r="U103" s="133">
        <v>78</v>
      </c>
      <c r="V103" s="133">
        <v>190</v>
      </c>
      <c r="W103" s="133">
        <v>60</v>
      </c>
      <c r="Y103" s="133">
        <v>100</v>
      </c>
      <c r="Z103" s="133">
        <v>114</v>
      </c>
      <c r="AA103" s="133">
        <v>107</v>
      </c>
      <c r="AB103" s="133">
        <v>72</v>
      </c>
      <c r="AC103" s="133">
        <v>133</v>
      </c>
      <c r="AD103" s="133">
        <v>49</v>
      </c>
      <c r="AE103" s="133">
        <v>89</v>
      </c>
      <c r="AG103" s="133">
        <v>109</v>
      </c>
      <c r="AH103" s="133">
        <v>127</v>
      </c>
      <c r="AI103" s="133">
        <v>129</v>
      </c>
      <c r="AJ103" s="133">
        <v>55</v>
      </c>
      <c r="AK103" s="133">
        <v>95</v>
      </c>
      <c r="AL103" s="133">
        <v>44</v>
      </c>
      <c r="AM103" s="133">
        <v>70</v>
      </c>
    </row>
    <row r="104" spans="2:39">
      <c r="B104" s="423"/>
      <c r="C104" s="390"/>
      <c r="D104" s="71">
        <v>0.13117283950617301</v>
      </c>
      <c r="E104" s="71">
        <v>0.155864197530864</v>
      </c>
      <c r="F104" s="71">
        <v>0.149691358024691</v>
      </c>
      <c r="G104" s="71">
        <v>9.4135802469135804E-2</v>
      </c>
      <c r="H104" s="71">
        <v>0.33487654320987698</v>
      </c>
      <c r="I104" s="71">
        <v>0.134259259259259</v>
      </c>
      <c r="K104" s="71">
        <v>0.13561847988077499</v>
      </c>
      <c r="L104" s="71">
        <v>0.19821162444113299</v>
      </c>
      <c r="M104" s="71">
        <v>0.14605067064083499</v>
      </c>
      <c r="N104" s="71">
        <v>9.8360655737704902E-2</v>
      </c>
      <c r="O104" s="71">
        <v>0.32488822652757099</v>
      </c>
      <c r="P104" s="71">
        <v>9.6870342771982101E-2</v>
      </c>
      <c r="R104" s="71">
        <v>0.128205128205128</v>
      </c>
      <c r="S104" s="71">
        <v>0.19004524886877799</v>
      </c>
      <c r="T104" s="71">
        <v>0.187028657616893</v>
      </c>
      <c r="U104" s="71">
        <v>0.11764705882352899</v>
      </c>
      <c r="V104" s="71">
        <v>0.28657616892910998</v>
      </c>
      <c r="W104" s="71">
        <v>9.0497737556561098E-2</v>
      </c>
      <c r="Y104" s="71">
        <v>0.15060240963855401</v>
      </c>
      <c r="Z104" s="71">
        <v>0.171686746987952</v>
      </c>
      <c r="AA104" s="71">
        <v>0.16114457831325299</v>
      </c>
      <c r="AB104" s="71">
        <v>0.108433734939759</v>
      </c>
      <c r="AC104" s="71">
        <v>0.20030120481927699</v>
      </c>
      <c r="AD104" s="71">
        <v>7.3795180722891596E-2</v>
      </c>
      <c r="AE104" s="71">
        <v>0.134036144578313</v>
      </c>
      <c r="AG104" s="71">
        <v>0.17329093799681999</v>
      </c>
      <c r="AH104" s="71">
        <v>0.20190779014308399</v>
      </c>
      <c r="AI104" s="71">
        <v>0.20508744038155799</v>
      </c>
      <c r="AJ104" s="71">
        <v>8.7440381558028593E-2</v>
      </c>
      <c r="AK104" s="71">
        <v>0.15103338632750399</v>
      </c>
      <c r="AL104" s="71">
        <v>6.9952305246422902E-2</v>
      </c>
      <c r="AM104" s="71">
        <v>0.111287758346582</v>
      </c>
    </row>
    <row r="105" spans="2:39">
      <c r="B105" s="423"/>
      <c r="C105" s="392" t="s">
        <v>225</v>
      </c>
      <c r="D105" s="133">
        <v>9</v>
      </c>
      <c r="E105" s="133">
        <v>9</v>
      </c>
      <c r="F105" s="133">
        <v>17</v>
      </c>
      <c r="G105" s="133">
        <v>17</v>
      </c>
      <c r="H105" s="133">
        <v>126</v>
      </c>
      <c r="I105" s="133">
        <v>52</v>
      </c>
      <c r="K105" s="133">
        <v>3</v>
      </c>
      <c r="L105" s="133">
        <v>15</v>
      </c>
      <c r="M105" s="133">
        <v>11</v>
      </c>
      <c r="N105" s="133">
        <v>15</v>
      </c>
      <c r="O105" s="133">
        <v>71</v>
      </c>
      <c r="P105" s="133">
        <v>47</v>
      </c>
      <c r="R105" s="133">
        <v>6</v>
      </c>
      <c r="S105" s="133">
        <v>12</v>
      </c>
      <c r="T105" s="133">
        <v>11</v>
      </c>
      <c r="U105" s="133">
        <v>12</v>
      </c>
      <c r="V105" s="133">
        <v>81</v>
      </c>
      <c r="W105" s="133">
        <v>39</v>
      </c>
      <c r="Y105" s="133">
        <v>10</v>
      </c>
      <c r="Z105" s="133">
        <v>24</v>
      </c>
      <c r="AA105" s="133">
        <v>20</v>
      </c>
      <c r="AB105" s="133">
        <v>13</v>
      </c>
      <c r="AC105" s="133">
        <v>61</v>
      </c>
      <c r="AD105" s="133">
        <v>24</v>
      </c>
      <c r="AE105" s="133">
        <v>47</v>
      </c>
      <c r="AG105" s="133">
        <v>20</v>
      </c>
      <c r="AH105" s="133">
        <v>18</v>
      </c>
      <c r="AI105" s="133">
        <v>17</v>
      </c>
      <c r="AJ105" s="133">
        <v>24</v>
      </c>
      <c r="AK105" s="133">
        <v>50</v>
      </c>
      <c r="AL105" s="133">
        <v>17</v>
      </c>
      <c r="AM105" s="133">
        <v>49</v>
      </c>
    </row>
    <row r="106" spans="2:39">
      <c r="B106" s="423"/>
      <c r="C106" s="390"/>
      <c r="D106" s="71">
        <v>3.9130434782608699E-2</v>
      </c>
      <c r="E106" s="71">
        <v>3.9130434782608699E-2</v>
      </c>
      <c r="F106" s="71">
        <v>7.3913043478260901E-2</v>
      </c>
      <c r="G106" s="71">
        <v>7.3913043478260901E-2</v>
      </c>
      <c r="H106" s="71">
        <v>0.54782608695652202</v>
      </c>
      <c r="I106" s="71">
        <v>0.22608695652173899</v>
      </c>
      <c r="K106" s="71">
        <v>1.85185185185185E-2</v>
      </c>
      <c r="L106" s="71">
        <v>9.2592592592592601E-2</v>
      </c>
      <c r="M106" s="71">
        <v>6.7901234567901203E-2</v>
      </c>
      <c r="N106" s="71">
        <v>9.2592592592592601E-2</v>
      </c>
      <c r="O106" s="71">
        <v>0.438271604938272</v>
      </c>
      <c r="P106" s="71">
        <v>0.29012345679012302</v>
      </c>
      <c r="R106" s="71">
        <v>3.7267080745341602E-2</v>
      </c>
      <c r="S106" s="71">
        <v>7.4534161490683204E-2</v>
      </c>
      <c r="T106" s="71">
        <v>6.8322981366459604E-2</v>
      </c>
      <c r="U106" s="71">
        <v>7.4534161490683204E-2</v>
      </c>
      <c r="V106" s="71">
        <v>0.50310559006211197</v>
      </c>
      <c r="W106" s="71">
        <v>0.24223602484472001</v>
      </c>
      <c r="Y106" s="71">
        <v>5.0251256281407003E-2</v>
      </c>
      <c r="Z106" s="71">
        <v>0.120603015075377</v>
      </c>
      <c r="AA106" s="71">
        <v>0.10050251256281401</v>
      </c>
      <c r="AB106" s="71">
        <v>6.5326633165829096E-2</v>
      </c>
      <c r="AC106" s="71">
        <v>0.30653266331658302</v>
      </c>
      <c r="AD106" s="71">
        <v>0.120603015075377</v>
      </c>
      <c r="AE106" s="71">
        <v>0.23618090452261301</v>
      </c>
      <c r="AG106" s="71">
        <v>0.102564102564103</v>
      </c>
      <c r="AH106" s="71">
        <v>9.2307692307692299E-2</v>
      </c>
      <c r="AI106" s="71">
        <v>8.7179487179487203E-2</v>
      </c>
      <c r="AJ106" s="71">
        <v>0.123076923076923</v>
      </c>
      <c r="AK106" s="71">
        <v>0.256410256410256</v>
      </c>
      <c r="AL106" s="71">
        <v>8.7179487179487203E-2</v>
      </c>
      <c r="AM106" s="71">
        <v>0.251282051282051</v>
      </c>
    </row>
    <row r="107" spans="2:39">
      <c r="B107" s="423"/>
      <c r="C107" s="392" t="s">
        <v>226</v>
      </c>
      <c r="D107" s="133">
        <v>2</v>
      </c>
      <c r="E107" s="133">
        <v>1</v>
      </c>
      <c r="F107" s="133">
        <v>2</v>
      </c>
      <c r="G107" s="133">
        <v>4</v>
      </c>
      <c r="H107" s="133">
        <v>39</v>
      </c>
      <c r="I107" s="133">
        <v>25</v>
      </c>
      <c r="K107" s="133">
        <v>1</v>
      </c>
      <c r="L107" s="133">
        <v>0</v>
      </c>
      <c r="M107" s="133">
        <v>0</v>
      </c>
      <c r="N107" s="133">
        <v>1</v>
      </c>
      <c r="O107" s="133">
        <v>24</v>
      </c>
      <c r="P107" s="133">
        <v>14</v>
      </c>
      <c r="R107" s="133">
        <v>0</v>
      </c>
      <c r="S107" s="133">
        <v>2</v>
      </c>
      <c r="T107" s="133">
        <v>4</v>
      </c>
      <c r="U107" s="133">
        <v>2</v>
      </c>
      <c r="V107" s="133">
        <v>12</v>
      </c>
      <c r="W107" s="133">
        <v>15</v>
      </c>
      <c r="Y107" s="133">
        <v>2</v>
      </c>
      <c r="Z107" s="133">
        <v>2</v>
      </c>
      <c r="AA107" s="133">
        <v>3</v>
      </c>
      <c r="AB107" s="133">
        <v>0</v>
      </c>
      <c r="AC107" s="133">
        <v>12</v>
      </c>
      <c r="AD107" s="133">
        <v>1</v>
      </c>
      <c r="AE107" s="133">
        <v>11</v>
      </c>
      <c r="AG107" s="133">
        <v>0</v>
      </c>
      <c r="AH107" s="133">
        <v>3</v>
      </c>
      <c r="AI107" s="133">
        <v>2</v>
      </c>
      <c r="AJ107" s="133">
        <v>5</v>
      </c>
      <c r="AK107" s="133">
        <v>16</v>
      </c>
      <c r="AL107" s="133">
        <v>7</v>
      </c>
      <c r="AM107" s="133">
        <v>18</v>
      </c>
    </row>
    <row r="108" spans="2:39">
      <c r="B108" s="423"/>
      <c r="C108" s="390"/>
      <c r="D108" s="71">
        <v>2.7397260273972601E-2</v>
      </c>
      <c r="E108" s="71">
        <v>1.3698630136986301E-2</v>
      </c>
      <c r="F108" s="71">
        <v>2.7397260273972601E-2</v>
      </c>
      <c r="G108" s="71">
        <v>5.4794520547945202E-2</v>
      </c>
      <c r="H108" s="71">
        <v>0.534246575342466</v>
      </c>
      <c r="I108" s="71">
        <v>0.34246575342465801</v>
      </c>
      <c r="K108" s="71">
        <v>2.5000000000000001E-2</v>
      </c>
      <c r="L108" s="71">
        <v>0</v>
      </c>
      <c r="M108" s="71">
        <v>0</v>
      </c>
      <c r="N108" s="71">
        <v>2.5000000000000001E-2</v>
      </c>
      <c r="O108" s="71">
        <v>0.6</v>
      </c>
      <c r="P108" s="71">
        <v>0.35</v>
      </c>
      <c r="R108" s="71">
        <v>0</v>
      </c>
      <c r="S108" s="71">
        <v>5.7142857142857099E-2</v>
      </c>
      <c r="T108" s="71">
        <v>0.114285714285714</v>
      </c>
      <c r="U108" s="71">
        <v>5.7142857142857099E-2</v>
      </c>
      <c r="V108" s="71">
        <v>0.34285714285714303</v>
      </c>
      <c r="W108" s="71">
        <v>0.42857142857142899</v>
      </c>
      <c r="Y108" s="71">
        <v>6.4516129032258104E-2</v>
      </c>
      <c r="Z108" s="71">
        <v>6.4516129032258104E-2</v>
      </c>
      <c r="AA108" s="71">
        <v>9.6774193548387094E-2</v>
      </c>
      <c r="AB108" s="71">
        <v>0</v>
      </c>
      <c r="AC108" s="71">
        <v>0.38709677419354799</v>
      </c>
      <c r="AD108" s="71">
        <v>3.2258064516128997E-2</v>
      </c>
      <c r="AE108" s="71">
        <v>0.35483870967741898</v>
      </c>
      <c r="AG108" s="71">
        <v>0</v>
      </c>
      <c r="AH108" s="71">
        <v>5.8823529411764698E-2</v>
      </c>
      <c r="AI108" s="71">
        <v>3.9215686274509803E-2</v>
      </c>
      <c r="AJ108" s="71">
        <v>9.8039215686274495E-2</v>
      </c>
      <c r="AK108" s="71">
        <v>0.31372549019607798</v>
      </c>
      <c r="AL108" s="71">
        <v>0.13725490196078399</v>
      </c>
      <c r="AM108" s="71">
        <v>0.35294117647058798</v>
      </c>
    </row>
    <row r="109" spans="2:39">
      <c r="C109" s="59"/>
      <c r="D109" s="65"/>
      <c r="K109" s="65"/>
      <c r="R109" s="65"/>
      <c r="Y109" s="65"/>
      <c r="AG109" s="65"/>
    </row>
    <row r="110" spans="2:39">
      <c r="B110" s="423" t="s">
        <v>86</v>
      </c>
      <c r="C110" s="391" t="s">
        <v>180</v>
      </c>
      <c r="D110" s="133">
        <v>37</v>
      </c>
      <c r="E110" s="133">
        <v>57</v>
      </c>
      <c r="F110" s="133">
        <v>41</v>
      </c>
      <c r="G110" s="133">
        <v>25</v>
      </c>
      <c r="H110" s="133">
        <v>148</v>
      </c>
      <c r="I110" s="133">
        <v>64</v>
      </c>
      <c r="K110" s="133">
        <v>29</v>
      </c>
      <c r="L110" s="133">
        <v>64</v>
      </c>
      <c r="M110" s="133">
        <v>29</v>
      </c>
      <c r="N110" s="133">
        <v>32</v>
      </c>
      <c r="O110" s="133">
        <v>125</v>
      </c>
      <c r="P110" s="133">
        <v>64</v>
      </c>
      <c r="R110" s="133">
        <v>31</v>
      </c>
      <c r="S110" s="133">
        <v>49</v>
      </c>
      <c r="T110" s="133">
        <v>65</v>
      </c>
      <c r="U110" s="133">
        <v>33</v>
      </c>
      <c r="V110" s="133">
        <v>107</v>
      </c>
      <c r="W110" s="133">
        <v>56</v>
      </c>
      <c r="Y110" s="133">
        <v>51</v>
      </c>
      <c r="Z110" s="133">
        <v>48</v>
      </c>
      <c r="AA110" s="133">
        <v>40</v>
      </c>
      <c r="AB110" s="133">
        <v>33</v>
      </c>
      <c r="AC110" s="133">
        <v>76</v>
      </c>
      <c r="AD110" s="133">
        <v>24</v>
      </c>
      <c r="AE110" s="133">
        <v>67</v>
      </c>
      <c r="AG110" s="67">
        <v>49</v>
      </c>
      <c r="AH110" s="67">
        <v>45</v>
      </c>
      <c r="AI110" s="67">
        <v>51</v>
      </c>
      <c r="AJ110" s="67">
        <v>38</v>
      </c>
      <c r="AK110" s="67">
        <v>63</v>
      </c>
      <c r="AL110" s="67">
        <v>27</v>
      </c>
      <c r="AM110" s="67">
        <v>40</v>
      </c>
    </row>
    <row r="111" spans="2:39">
      <c r="B111" s="423"/>
      <c r="C111" s="390"/>
      <c r="D111" s="71">
        <v>9.9462365591397803E-2</v>
      </c>
      <c r="E111" s="71">
        <v>0.15322580645161299</v>
      </c>
      <c r="F111" s="71">
        <v>0.110215053763441</v>
      </c>
      <c r="G111" s="71">
        <v>6.7204301075268799E-2</v>
      </c>
      <c r="H111" s="71">
        <v>0.39784946236559099</v>
      </c>
      <c r="I111" s="71">
        <v>0.17204301075268799</v>
      </c>
      <c r="K111" s="71">
        <v>8.4548104956268202E-2</v>
      </c>
      <c r="L111" s="71">
        <v>0.186588921282799</v>
      </c>
      <c r="M111" s="71">
        <v>8.4548104956268202E-2</v>
      </c>
      <c r="N111" s="71">
        <v>9.3294460641399402E-2</v>
      </c>
      <c r="O111" s="71">
        <v>0.364431486880466</v>
      </c>
      <c r="P111" s="71">
        <v>0.186588921282799</v>
      </c>
      <c r="R111" s="71">
        <v>9.0909090909090898E-2</v>
      </c>
      <c r="S111" s="71">
        <v>0.143695014662757</v>
      </c>
      <c r="T111" s="71">
        <v>0.19061583577712601</v>
      </c>
      <c r="U111" s="71">
        <v>9.6774193548387094E-2</v>
      </c>
      <c r="V111" s="71">
        <v>0.31378299120234598</v>
      </c>
      <c r="W111" s="71">
        <v>0.164222873900293</v>
      </c>
      <c r="Y111" s="71">
        <v>0.15044247787610601</v>
      </c>
      <c r="Z111" s="71">
        <v>0.14159292035398199</v>
      </c>
      <c r="AA111" s="71">
        <v>0.117994100294985</v>
      </c>
      <c r="AB111" s="71">
        <v>9.7345132743362803E-2</v>
      </c>
      <c r="AC111" s="71">
        <v>0.224188790560472</v>
      </c>
      <c r="AD111" s="71">
        <v>7.0796460176991205E-2</v>
      </c>
      <c r="AE111" s="71">
        <v>0.1976401179941</v>
      </c>
      <c r="AG111" s="70">
        <v>0.15654952076677317</v>
      </c>
      <c r="AH111" s="70">
        <v>0.14376996805111822</v>
      </c>
      <c r="AI111" s="70">
        <v>0.16293929712460062</v>
      </c>
      <c r="AJ111" s="70">
        <v>0.12140575079872205</v>
      </c>
      <c r="AK111" s="70">
        <v>0.2012779552715655</v>
      </c>
      <c r="AL111" s="70">
        <v>8.6261980830670937E-2</v>
      </c>
      <c r="AM111" s="70">
        <v>0.12779552715654952</v>
      </c>
    </row>
    <row r="112" spans="2:39">
      <c r="B112" s="423"/>
      <c r="C112" s="392" t="s">
        <v>181</v>
      </c>
      <c r="D112" s="133">
        <v>14</v>
      </c>
      <c r="E112" s="133">
        <v>31</v>
      </c>
      <c r="F112" s="133">
        <v>18</v>
      </c>
      <c r="G112" s="133">
        <v>16</v>
      </c>
      <c r="H112" s="133">
        <v>66</v>
      </c>
      <c r="I112" s="133">
        <v>25</v>
      </c>
      <c r="K112" s="133">
        <v>17</v>
      </c>
      <c r="L112" s="133">
        <v>34</v>
      </c>
      <c r="M112" s="133">
        <v>24</v>
      </c>
      <c r="N112" s="133">
        <v>7</v>
      </c>
      <c r="O112" s="133">
        <v>50</v>
      </c>
      <c r="P112" s="133">
        <v>21</v>
      </c>
      <c r="R112" s="133">
        <v>25</v>
      </c>
      <c r="S112" s="133">
        <v>26</v>
      </c>
      <c r="T112" s="133">
        <v>25</v>
      </c>
      <c r="U112" s="133">
        <v>9</v>
      </c>
      <c r="V112" s="133">
        <v>62</v>
      </c>
      <c r="W112" s="133">
        <v>13</v>
      </c>
      <c r="Y112" s="133">
        <v>24</v>
      </c>
      <c r="Z112" s="133">
        <v>29</v>
      </c>
      <c r="AA112" s="133">
        <v>22</v>
      </c>
      <c r="AB112" s="133">
        <v>18</v>
      </c>
      <c r="AC112" s="133">
        <v>33</v>
      </c>
      <c r="AD112" s="133">
        <v>11</v>
      </c>
      <c r="AE112" s="133">
        <v>20</v>
      </c>
      <c r="AG112" s="67">
        <v>18</v>
      </c>
      <c r="AH112" s="67">
        <v>33</v>
      </c>
      <c r="AI112" s="67">
        <v>29</v>
      </c>
      <c r="AJ112" s="67">
        <v>14</v>
      </c>
      <c r="AK112" s="67">
        <v>29</v>
      </c>
      <c r="AL112" s="67">
        <v>6</v>
      </c>
      <c r="AM112" s="67">
        <v>18</v>
      </c>
    </row>
    <row r="113" spans="2:39">
      <c r="B113" s="423"/>
      <c r="C113" s="390"/>
      <c r="D113" s="71">
        <v>8.2352941176470601E-2</v>
      </c>
      <c r="E113" s="71">
        <v>0.182352941176471</v>
      </c>
      <c r="F113" s="71">
        <v>0.105882352941176</v>
      </c>
      <c r="G113" s="71">
        <v>9.41176470588235E-2</v>
      </c>
      <c r="H113" s="71">
        <v>0.38823529411764701</v>
      </c>
      <c r="I113" s="71">
        <v>0.14705882352941199</v>
      </c>
      <c r="K113" s="71">
        <v>0.11111111111111099</v>
      </c>
      <c r="L113" s="71">
        <v>0.22222222222222199</v>
      </c>
      <c r="M113" s="71">
        <v>0.15686274509803899</v>
      </c>
      <c r="N113" s="71">
        <v>4.5751633986928102E-2</v>
      </c>
      <c r="O113" s="71">
        <v>0.32679738562091498</v>
      </c>
      <c r="P113" s="71">
        <v>0.13725490196078399</v>
      </c>
      <c r="R113" s="71">
        <v>0.15625</v>
      </c>
      <c r="S113" s="71">
        <v>0.16250000000000001</v>
      </c>
      <c r="T113" s="71">
        <v>0.15625</v>
      </c>
      <c r="U113" s="71">
        <v>5.6250000000000001E-2</v>
      </c>
      <c r="V113" s="71">
        <v>0.38750000000000001</v>
      </c>
      <c r="W113" s="71">
        <v>8.1250000000000003E-2</v>
      </c>
      <c r="Y113" s="71">
        <v>0.152866242038217</v>
      </c>
      <c r="Z113" s="71">
        <v>0.184713375796178</v>
      </c>
      <c r="AA113" s="71">
        <v>0.14012738853503201</v>
      </c>
      <c r="AB113" s="71">
        <v>0.11464968152866201</v>
      </c>
      <c r="AC113" s="71">
        <v>0.210191082802548</v>
      </c>
      <c r="AD113" s="71">
        <v>7.0063694267515894E-2</v>
      </c>
      <c r="AE113" s="71">
        <v>0.12738853503184699</v>
      </c>
      <c r="AG113" s="70">
        <v>0.12244897959183673</v>
      </c>
      <c r="AH113" s="70">
        <v>0.22448979591836735</v>
      </c>
      <c r="AI113" s="70">
        <v>0.19727891156462588</v>
      </c>
      <c r="AJ113" s="70">
        <v>9.5238095238095233E-2</v>
      </c>
      <c r="AK113" s="70">
        <v>0.19727891156462588</v>
      </c>
      <c r="AL113" s="70">
        <v>4.0816326530612249E-2</v>
      </c>
      <c r="AM113" s="70">
        <v>0.12244897959183673</v>
      </c>
    </row>
    <row r="114" spans="2:39">
      <c r="B114" s="423"/>
      <c r="C114" s="392" t="s">
        <v>182</v>
      </c>
      <c r="D114" s="133">
        <v>32</v>
      </c>
      <c r="E114" s="133">
        <v>20</v>
      </c>
      <c r="F114" s="133">
        <v>27</v>
      </c>
      <c r="G114" s="133">
        <v>12</v>
      </c>
      <c r="H114" s="133">
        <v>62</v>
      </c>
      <c r="I114" s="133">
        <v>37</v>
      </c>
      <c r="K114" s="133">
        <v>22</v>
      </c>
      <c r="L114" s="133">
        <v>23</v>
      </c>
      <c r="M114" s="133">
        <v>30</v>
      </c>
      <c r="N114" s="133">
        <v>17</v>
      </c>
      <c r="O114" s="133">
        <v>60</v>
      </c>
      <c r="P114" s="133">
        <v>19</v>
      </c>
      <c r="R114" s="133">
        <v>29</v>
      </c>
      <c r="S114" s="133">
        <v>29</v>
      </c>
      <c r="T114" s="133">
        <v>31</v>
      </c>
      <c r="U114" s="133">
        <v>23</v>
      </c>
      <c r="V114" s="133">
        <v>43</v>
      </c>
      <c r="W114" s="133">
        <v>20</v>
      </c>
      <c r="Y114" s="133">
        <v>23</v>
      </c>
      <c r="Z114" s="133">
        <v>27</v>
      </c>
      <c r="AA114" s="133">
        <v>35</v>
      </c>
      <c r="AB114" s="133">
        <v>16</v>
      </c>
      <c r="AC114" s="133">
        <v>43</v>
      </c>
      <c r="AD114" s="133">
        <v>13</v>
      </c>
      <c r="AE114" s="133">
        <v>22</v>
      </c>
      <c r="AG114" s="67">
        <v>32</v>
      </c>
      <c r="AH114" s="67">
        <v>36</v>
      </c>
      <c r="AI114" s="67">
        <v>28</v>
      </c>
      <c r="AJ114" s="67">
        <v>22</v>
      </c>
      <c r="AK114" s="67">
        <v>36</v>
      </c>
      <c r="AL114" s="67">
        <v>14</v>
      </c>
      <c r="AM114" s="67">
        <v>20</v>
      </c>
    </row>
    <row r="115" spans="2:39">
      <c r="B115" s="423"/>
      <c r="C115" s="390"/>
      <c r="D115" s="71">
        <v>0.168421052631579</v>
      </c>
      <c r="E115" s="71">
        <v>0.105263157894737</v>
      </c>
      <c r="F115" s="71">
        <v>0.14210526315789501</v>
      </c>
      <c r="G115" s="71">
        <v>6.3157894736842093E-2</v>
      </c>
      <c r="H115" s="71">
        <v>0.326315789473684</v>
      </c>
      <c r="I115" s="71">
        <v>0.19473684210526301</v>
      </c>
      <c r="K115" s="71">
        <v>0.12865497076023399</v>
      </c>
      <c r="L115" s="71">
        <v>0.13450292397660801</v>
      </c>
      <c r="M115" s="71">
        <v>0.175438596491228</v>
      </c>
      <c r="N115" s="71">
        <v>9.9415204678362595E-2</v>
      </c>
      <c r="O115" s="71">
        <v>0.35087719298245601</v>
      </c>
      <c r="P115" s="71">
        <v>0.11111111111111099</v>
      </c>
      <c r="R115" s="71">
        <v>0.16571428571428601</v>
      </c>
      <c r="S115" s="71">
        <v>0.16571428571428601</v>
      </c>
      <c r="T115" s="71">
        <v>0.17714285714285699</v>
      </c>
      <c r="U115" s="71">
        <v>0.13142857142857101</v>
      </c>
      <c r="V115" s="71">
        <v>0.245714285714286</v>
      </c>
      <c r="W115" s="71">
        <v>0.114285714285714</v>
      </c>
      <c r="Y115" s="71">
        <v>0.12849162011173201</v>
      </c>
      <c r="Z115" s="71">
        <v>0.15083798882681601</v>
      </c>
      <c r="AA115" s="71">
        <v>0.19553072625698301</v>
      </c>
      <c r="AB115" s="71">
        <v>8.9385474860335198E-2</v>
      </c>
      <c r="AC115" s="71">
        <v>0.240223463687151</v>
      </c>
      <c r="AD115" s="71">
        <v>7.2625698324022298E-2</v>
      </c>
      <c r="AE115" s="71">
        <v>0.122905027932961</v>
      </c>
      <c r="AG115" s="70">
        <v>0.1702127659574468</v>
      </c>
      <c r="AH115" s="70">
        <v>0.19148936170212769</v>
      </c>
      <c r="AI115" s="70">
        <v>0.14893617021276595</v>
      </c>
      <c r="AJ115" s="70">
        <v>0.11702127659574468</v>
      </c>
      <c r="AK115" s="70">
        <v>0.19148936170212769</v>
      </c>
      <c r="AL115" s="70">
        <v>7.4468085106382975E-2</v>
      </c>
      <c r="AM115" s="70">
        <v>0.10638297872340426</v>
      </c>
    </row>
    <row r="116" spans="2:39">
      <c r="B116" s="423"/>
      <c r="C116" s="392" t="s">
        <v>183</v>
      </c>
      <c r="D116" s="133">
        <v>25</v>
      </c>
      <c r="E116" s="133">
        <v>33</v>
      </c>
      <c r="F116" s="133">
        <v>34</v>
      </c>
      <c r="G116" s="133">
        <v>17</v>
      </c>
      <c r="H116" s="133">
        <v>58</v>
      </c>
      <c r="I116" s="133">
        <v>31</v>
      </c>
      <c r="K116" s="133">
        <v>31</v>
      </c>
      <c r="L116" s="133">
        <v>41</v>
      </c>
      <c r="M116" s="133">
        <v>18</v>
      </c>
      <c r="N116" s="133">
        <v>17</v>
      </c>
      <c r="O116" s="133">
        <v>57</v>
      </c>
      <c r="P116" s="133">
        <v>14</v>
      </c>
      <c r="R116" s="133">
        <v>32</v>
      </c>
      <c r="S116" s="133">
        <v>40</v>
      </c>
      <c r="T116" s="133">
        <v>24</v>
      </c>
      <c r="U116" s="133">
        <v>23</v>
      </c>
      <c r="V116" s="133">
        <v>41</v>
      </c>
      <c r="W116" s="133">
        <v>16</v>
      </c>
      <c r="Y116" s="133">
        <v>36</v>
      </c>
      <c r="Z116" s="133">
        <v>34</v>
      </c>
      <c r="AA116" s="133">
        <v>25</v>
      </c>
      <c r="AB116" s="133">
        <v>11</v>
      </c>
      <c r="AC116" s="133">
        <v>41</v>
      </c>
      <c r="AD116" s="133">
        <v>14</v>
      </c>
      <c r="AE116" s="133">
        <v>21</v>
      </c>
      <c r="AG116" s="67">
        <v>33</v>
      </c>
      <c r="AH116" s="67">
        <v>36</v>
      </c>
      <c r="AI116" s="67">
        <v>31</v>
      </c>
      <c r="AJ116" s="67">
        <v>13</v>
      </c>
      <c r="AK116" s="67">
        <v>25</v>
      </c>
      <c r="AL116" s="67">
        <v>13</v>
      </c>
      <c r="AM116" s="67">
        <v>22</v>
      </c>
    </row>
    <row r="117" spans="2:39">
      <c r="B117" s="423"/>
      <c r="C117" s="390"/>
      <c r="D117" s="71">
        <v>0.12626262626262599</v>
      </c>
      <c r="E117" s="71">
        <v>0.16666666666666699</v>
      </c>
      <c r="F117" s="71">
        <v>0.17171717171717199</v>
      </c>
      <c r="G117" s="71">
        <v>8.5858585858585898E-2</v>
      </c>
      <c r="H117" s="71">
        <v>0.29292929292929298</v>
      </c>
      <c r="I117" s="71">
        <v>0.15656565656565699</v>
      </c>
      <c r="K117" s="71">
        <v>0.174157303370787</v>
      </c>
      <c r="L117" s="71">
        <v>0.23033707865168501</v>
      </c>
      <c r="M117" s="71">
        <v>0.101123595505618</v>
      </c>
      <c r="N117" s="71">
        <v>9.5505617977528101E-2</v>
      </c>
      <c r="O117" s="71">
        <v>0.32022471910112399</v>
      </c>
      <c r="P117" s="71">
        <v>7.8651685393258397E-2</v>
      </c>
      <c r="R117" s="71">
        <v>0.18181818181818199</v>
      </c>
      <c r="S117" s="71">
        <v>0.22727272727272699</v>
      </c>
      <c r="T117" s="71">
        <v>0.13636363636363599</v>
      </c>
      <c r="U117" s="71">
        <v>0.13068181818181801</v>
      </c>
      <c r="V117" s="71">
        <v>0.232954545454545</v>
      </c>
      <c r="W117" s="71">
        <v>9.0909090909090898E-2</v>
      </c>
      <c r="Y117" s="71">
        <v>0.19780219780219799</v>
      </c>
      <c r="Z117" s="71">
        <v>0.18681318681318701</v>
      </c>
      <c r="AA117" s="71">
        <v>0.13736263736263701</v>
      </c>
      <c r="AB117" s="71">
        <v>6.0439560439560398E-2</v>
      </c>
      <c r="AC117" s="71">
        <v>0.225274725274725</v>
      </c>
      <c r="AD117" s="71">
        <v>7.69230769230769E-2</v>
      </c>
      <c r="AE117" s="71">
        <v>0.115384615384615</v>
      </c>
      <c r="AG117" s="70">
        <v>0.19075144508670519</v>
      </c>
      <c r="AH117" s="70">
        <v>0.20809248554913296</v>
      </c>
      <c r="AI117" s="70">
        <v>0.1791907514450867</v>
      </c>
      <c r="AJ117" s="70">
        <v>7.5144508670520235E-2</v>
      </c>
      <c r="AK117" s="70">
        <v>0.1445086705202312</v>
      </c>
      <c r="AL117" s="70">
        <v>7.5144508670520235E-2</v>
      </c>
      <c r="AM117" s="70">
        <v>0.12716763005780346</v>
      </c>
    </row>
    <row r="118" spans="2:39">
      <c r="B118" s="423"/>
      <c r="C118" s="392" t="s">
        <v>184</v>
      </c>
      <c r="D118" s="133">
        <v>24</v>
      </c>
      <c r="E118" s="133">
        <v>24</v>
      </c>
      <c r="F118" s="133">
        <v>19</v>
      </c>
      <c r="G118" s="133">
        <v>17</v>
      </c>
      <c r="H118" s="133">
        <v>47</v>
      </c>
      <c r="I118" s="133">
        <v>16</v>
      </c>
      <c r="K118" s="133">
        <v>26</v>
      </c>
      <c r="L118" s="133">
        <v>23</v>
      </c>
      <c r="M118" s="133">
        <v>19</v>
      </c>
      <c r="N118" s="133">
        <v>18</v>
      </c>
      <c r="O118" s="133">
        <v>42</v>
      </c>
      <c r="P118" s="133">
        <v>10</v>
      </c>
      <c r="R118" s="133">
        <v>26</v>
      </c>
      <c r="S118" s="133">
        <v>28</v>
      </c>
      <c r="T118" s="133">
        <v>18</v>
      </c>
      <c r="U118" s="133">
        <v>14</v>
      </c>
      <c r="V118" s="133">
        <v>45</v>
      </c>
      <c r="W118" s="133">
        <v>9</v>
      </c>
      <c r="Y118" s="133">
        <v>23</v>
      </c>
      <c r="Z118" s="133">
        <v>26</v>
      </c>
      <c r="AA118" s="133">
        <v>28</v>
      </c>
      <c r="AB118" s="133">
        <v>15</v>
      </c>
      <c r="AC118" s="133">
        <v>24</v>
      </c>
      <c r="AD118" s="133">
        <v>8</v>
      </c>
      <c r="AE118" s="133">
        <v>14</v>
      </c>
      <c r="AG118" s="67">
        <v>25</v>
      </c>
      <c r="AH118" s="67">
        <v>26</v>
      </c>
      <c r="AI118" s="67">
        <v>20</v>
      </c>
      <c r="AJ118" s="67">
        <v>9</v>
      </c>
      <c r="AK118" s="67">
        <v>11</v>
      </c>
      <c r="AL118" s="67">
        <v>10</v>
      </c>
      <c r="AM118" s="67">
        <v>20</v>
      </c>
    </row>
    <row r="119" spans="2:39">
      <c r="B119" s="423"/>
      <c r="C119" s="390"/>
      <c r="D119" s="71">
        <v>0.16326530612244899</v>
      </c>
      <c r="E119" s="71">
        <v>0.16326530612244899</v>
      </c>
      <c r="F119" s="71">
        <v>0.129251700680272</v>
      </c>
      <c r="G119" s="71">
        <v>0.115646258503401</v>
      </c>
      <c r="H119" s="71">
        <v>0.319727891156463</v>
      </c>
      <c r="I119" s="71">
        <v>0.108843537414966</v>
      </c>
      <c r="K119" s="71">
        <v>0.188405797101449</v>
      </c>
      <c r="L119" s="71">
        <v>0.16666666666666699</v>
      </c>
      <c r="M119" s="71">
        <v>0.13768115942028999</v>
      </c>
      <c r="N119" s="71">
        <v>0.13043478260869601</v>
      </c>
      <c r="O119" s="71">
        <v>0.30434782608695699</v>
      </c>
      <c r="P119" s="71">
        <v>7.2463768115942004E-2</v>
      </c>
      <c r="R119" s="71">
        <v>0.185714285714286</v>
      </c>
      <c r="S119" s="71">
        <v>0.2</v>
      </c>
      <c r="T119" s="71">
        <v>0.128571428571429</v>
      </c>
      <c r="U119" s="71">
        <v>0.1</v>
      </c>
      <c r="V119" s="71">
        <v>0.32142857142857101</v>
      </c>
      <c r="W119" s="71">
        <v>6.4285714285714293E-2</v>
      </c>
      <c r="Y119" s="71">
        <v>0.16666666666666699</v>
      </c>
      <c r="Z119" s="71">
        <v>0.188405797101449</v>
      </c>
      <c r="AA119" s="71">
        <v>0.202898550724638</v>
      </c>
      <c r="AB119" s="71">
        <v>0.108695652173913</v>
      </c>
      <c r="AC119" s="71">
        <v>0.173913043478261</v>
      </c>
      <c r="AD119" s="71">
        <v>5.7971014492753603E-2</v>
      </c>
      <c r="AE119" s="71">
        <v>0.101449275362319</v>
      </c>
      <c r="AG119" s="70">
        <v>0.20661157024793389</v>
      </c>
      <c r="AH119" s="70">
        <v>0.21487603305785125</v>
      </c>
      <c r="AI119" s="70">
        <v>0.16528925619834708</v>
      </c>
      <c r="AJ119" s="70">
        <v>7.43801652892562E-2</v>
      </c>
      <c r="AK119" s="70">
        <v>9.0909090909090912E-2</v>
      </c>
      <c r="AL119" s="70">
        <v>8.2644628099173542E-2</v>
      </c>
      <c r="AM119" s="70">
        <v>0.16528925619834708</v>
      </c>
    </row>
    <row r="120" spans="2:39">
      <c r="B120" s="423"/>
      <c r="C120" s="392" t="s">
        <v>185</v>
      </c>
      <c r="D120" s="133">
        <v>42</v>
      </c>
      <c r="E120" s="133">
        <v>25</v>
      </c>
      <c r="F120" s="133">
        <v>15</v>
      </c>
      <c r="G120" s="133">
        <v>16</v>
      </c>
      <c r="H120" s="133">
        <v>45</v>
      </c>
      <c r="I120" s="133">
        <v>10</v>
      </c>
      <c r="K120" s="133">
        <v>29</v>
      </c>
      <c r="L120" s="133">
        <v>31</v>
      </c>
      <c r="M120" s="133">
        <v>21</v>
      </c>
      <c r="N120" s="133">
        <v>18</v>
      </c>
      <c r="O120" s="133">
        <v>36</v>
      </c>
      <c r="P120" s="133">
        <v>6</v>
      </c>
      <c r="R120" s="133">
        <v>34</v>
      </c>
      <c r="S120" s="133">
        <v>33</v>
      </c>
      <c r="T120" s="133">
        <v>23</v>
      </c>
      <c r="U120" s="133">
        <v>7</v>
      </c>
      <c r="V120" s="133">
        <v>32</v>
      </c>
      <c r="W120" s="133">
        <v>14</v>
      </c>
      <c r="Y120" s="133">
        <v>27</v>
      </c>
      <c r="Z120" s="133">
        <v>38</v>
      </c>
      <c r="AA120" s="133">
        <v>23</v>
      </c>
      <c r="AB120" s="133">
        <v>8</v>
      </c>
      <c r="AC120" s="133">
        <v>21</v>
      </c>
      <c r="AD120" s="133">
        <v>9</v>
      </c>
      <c r="AE120" s="133">
        <v>15</v>
      </c>
      <c r="AG120" s="67">
        <v>34</v>
      </c>
      <c r="AH120" s="67">
        <v>25</v>
      </c>
      <c r="AI120" s="67">
        <v>20</v>
      </c>
      <c r="AJ120" s="67">
        <v>10</v>
      </c>
      <c r="AK120" s="67">
        <v>18</v>
      </c>
      <c r="AL120" s="67">
        <v>5</v>
      </c>
      <c r="AM120" s="67">
        <v>25</v>
      </c>
    </row>
    <row r="121" spans="2:39">
      <c r="B121" s="423"/>
      <c r="C121" s="391"/>
      <c r="D121" s="71">
        <v>0.27450980392156898</v>
      </c>
      <c r="E121" s="71">
        <v>0.16339869281045799</v>
      </c>
      <c r="F121" s="71">
        <v>9.8039215686274495E-2</v>
      </c>
      <c r="G121" s="71">
        <v>0.10457516339869299</v>
      </c>
      <c r="H121" s="71">
        <v>0.29411764705882398</v>
      </c>
      <c r="I121" s="71">
        <v>6.5359477124182996E-2</v>
      </c>
      <c r="K121" s="71">
        <v>0.205673758865248</v>
      </c>
      <c r="L121" s="71">
        <v>0.219858156028369</v>
      </c>
      <c r="M121" s="71">
        <v>0.14893617021276601</v>
      </c>
      <c r="N121" s="71">
        <v>0.12765957446808501</v>
      </c>
      <c r="O121" s="71">
        <v>0.25531914893617003</v>
      </c>
      <c r="P121" s="71">
        <v>4.2553191489361701E-2</v>
      </c>
      <c r="R121" s="71">
        <v>0.23776223776223801</v>
      </c>
      <c r="S121" s="71">
        <v>0.230769230769231</v>
      </c>
      <c r="T121" s="71">
        <v>0.160839160839161</v>
      </c>
      <c r="U121" s="71">
        <v>4.8951048951048903E-2</v>
      </c>
      <c r="V121" s="71">
        <v>0.223776223776224</v>
      </c>
      <c r="W121" s="71">
        <v>9.7902097902097904E-2</v>
      </c>
      <c r="Y121" s="71">
        <v>0.19148936170212799</v>
      </c>
      <c r="Z121" s="71">
        <v>0.269503546099291</v>
      </c>
      <c r="AA121" s="71">
        <v>0.16312056737588701</v>
      </c>
      <c r="AB121" s="71">
        <v>5.6737588652482303E-2</v>
      </c>
      <c r="AC121" s="71">
        <v>0.14893617021276601</v>
      </c>
      <c r="AD121" s="71">
        <v>6.3829787234042604E-2</v>
      </c>
      <c r="AE121" s="71">
        <v>0.10638297872340401</v>
      </c>
      <c r="AG121" s="70">
        <v>0.24817518248175183</v>
      </c>
      <c r="AH121" s="70">
        <v>0.18248175182481752</v>
      </c>
      <c r="AI121" s="70">
        <v>0.145985401459854</v>
      </c>
      <c r="AJ121" s="70">
        <v>7.2992700729927001E-2</v>
      </c>
      <c r="AK121" s="70">
        <v>0.13138686131386862</v>
      </c>
      <c r="AL121" s="70">
        <v>3.6496350364963501E-2</v>
      </c>
      <c r="AM121" s="70">
        <v>0.18248175182481752</v>
      </c>
    </row>
    <row r="122" spans="2:39">
      <c r="C122" s="59"/>
      <c r="D122" s="65"/>
      <c r="K122" s="65"/>
      <c r="R122" s="65"/>
      <c r="Y122" s="65"/>
      <c r="AG122" s="65"/>
    </row>
    <row r="123" spans="2:39">
      <c r="B123" s="423" t="s">
        <v>87</v>
      </c>
      <c r="C123" s="391" t="s">
        <v>88</v>
      </c>
      <c r="D123" s="133">
        <v>40</v>
      </c>
      <c r="E123" s="133">
        <v>20</v>
      </c>
      <c r="F123" s="133">
        <v>20</v>
      </c>
      <c r="G123" s="133">
        <v>11</v>
      </c>
      <c r="H123" s="133">
        <v>39</v>
      </c>
      <c r="I123" s="133">
        <v>8</v>
      </c>
      <c r="K123" s="133">
        <v>25</v>
      </c>
      <c r="L123" s="133">
        <v>33</v>
      </c>
      <c r="M123" s="133">
        <v>21</v>
      </c>
      <c r="N123" s="133">
        <v>11</v>
      </c>
      <c r="O123" s="133">
        <v>35</v>
      </c>
      <c r="P123" s="133">
        <v>4</v>
      </c>
      <c r="R123" s="133">
        <v>26</v>
      </c>
      <c r="S123" s="133">
        <v>31</v>
      </c>
      <c r="T123" s="133">
        <v>17</v>
      </c>
      <c r="U123" s="133">
        <v>14</v>
      </c>
      <c r="V123" s="133">
        <v>32</v>
      </c>
      <c r="W123" s="133">
        <v>12</v>
      </c>
      <c r="Y123" s="133">
        <v>18</v>
      </c>
      <c r="Z123" s="133">
        <v>33</v>
      </c>
      <c r="AA123" s="133">
        <v>27</v>
      </c>
      <c r="AB123" s="133">
        <v>8</v>
      </c>
      <c r="AC123" s="133">
        <v>12</v>
      </c>
      <c r="AD123" s="133">
        <v>11</v>
      </c>
      <c r="AE123" s="133">
        <v>23</v>
      </c>
      <c r="AG123" s="133">
        <v>27</v>
      </c>
      <c r="AH123" s="133">
        <v>24</v>
      </c>
      <c r="AI123" s="133">
        <v>19</v>
      </c>
      <c r="AJ123" s="133">
        <v>12</v>
      </c>
      <c r="AK123" s="133">
        <v>22</v>
      </c>
      <c r="AL123" s="133">
        <v>7</v>
      </c>
      <c r="AM123" s="133">
        <v>21</v>
      </c>
    </row>
    <row r="124" spans="2:39">
      <c r="B124" s="423"/>
      <c r="C124" s="390"/>
      <c r="D124" s="71">
        <v>0.28985507246376802</v>
      </c>
      <c r="E124" s="71">
        <v>0.14492753623188401</v>
      </c>
      <c r="F124" s="71">
        <v>0.14492753623188401</v>
      </c>
      <c r="G124" s="71">
        <v>7.9710144927536197E-2</v>
      </c>
      <c r="H124" s="71">
        <v>0.282608695652174</v>
      </c>
      <c r="I124" s="71">
        <v>5.7971014492753603E-2</v>
      </c>
      <c r="K124" s="71">
        <v>0.193798449612403</v>
      </c>
      <c r="L124" s="71">
        <v>0.25581395348837199</v>
      </c>
      <c r="M124" s="71">
        <v>0.162790697674419</v>
      </c>
      <c r="N124" s="71">
        <v>8.5271317829457405E-2</v>
      </c>
      <c r="O124" s="71">
        <v>0.27131782945736399</v>
      </c>
      <c r="P124" s="71">
        <v>3.1007751937984499E-2</v>
      </c>
      <c r="R124" s="71">
        <v>0.19696969696969699</v>
      </c>
      <c r="S124" s="71">
        <v>0.234848484848485</v>
      </c>
      <c r="T124" s="71">
        <v>0.12878787878787901</v>
      </c>
      <c r="U124" s="71">
        <v>0.10606060606060599</v>
      </c>
      <c r="V124" s="71">
        <v>0.24242424242424199</v>
      </c>
      <c r="W124" s="71">
        <v>9.0909090909090898E-2</v>
      </c>
      <c r="Y124" s="71">
        <v>0.13636363636363599</v>
      </c>
      <c r="Z124" s="71">
        <v>0.25</v>
      </c>
      <c r="AA124" s="71">
        <v>0.204545454545455</v>
      </c>
      <c r="AB124" s="71">
        <v>6.0606060606060601E-2</v>
      </c>
      <c r="AC124" s="71">
        <v>9.0909090909090898E-2</v>
      </c>
      <c r="AD124" s="71">
        <v>8.3333333333333301E-2</v>
      </c>
      <c r="AE124" s="71">
        <v>0.174242424242424</v>
      </c>
      <c r="AG124" s="71">
        <v>0.204545454545455</v>
      </c>
      <c r="AH124" s="71">
        <v>0.18181818181818199</v>
      </c>
      <c r="AI124" s="71">
        <v>0.14393939393939401</v>
      </c>
      <c r="AJ124" s="71">
        <v>9.0909090909090898E-2</v>
      </c>
      <c r="AK124" s="71">
        <v>0.16666666666666699</v>
      </c>
      <c r="AL124" s="71">
        <v>5.3030303030302997E-2</v>
      </c>
      <c r="AM124" s="71">
        <v>0.15909090909090901</v>
      </c>
    </row>
    <row r="125" spans="2:39">
      <c r="B125" s="423"/>
      <c r="C125" s="392" t="s">
        <v>89</v>
      </c>
      <c r="D125" s="133">
        <v>14</v>
      </c>
      <c r="E125" s="133">
        <v>16</v>
      </c>
      <c r="F125" s="133">
        <v>25</v>
      </c>
      <c r="G125" s="133">
        <v>5</v>
      </c>
      <c r="H125" s="133">
        <v>40</v>
      </c>
      <c r="I125" s="133">
        <v>30</v>
      </c>
      <c r="K125" s="133">
        <v>12</v>
      </c>
      <c r="L125" s="133">
        <v>26</v>
      </c>
      <c r="M125" s="133">
        <v>11</v>
      </c>
      <c r="N125" s="133">
        <v>7</v>
      </c>
      <c r="O125" s="133">
        <v>36</v>
      </c>
      <c r="P125" s="133">
        <v>26</v>
      </c>
      <c r="R125" s="133">
        <v>21</v>
      </c>
      <c r="S125" s="133">
        <v>16</v>
      </c>
      <c r="T125" s="133">
        <v>22</v>
      </c>
      <c r="U125" s="133">
        <v>10</v>
      </c>
      <c r="V125" s="133">
        <v>36</v>
      </c>
      <c r="W125" s="133">
        <v>13</v>
      </c>
      <c r="Y125" s="133">
        <v>15</v>
      </c>
      <c r="Z125" s="133">
        <v>12</v>
      </c>
      <c r="AA125" s="133">
        <v>21</v>
      </c>
      <c r="AB125" s="133">
        <v>15</v>
      </c>
      <c r="AC125" s="133">
        <v>22</v>
      </c>
      <c r="AD125" s="133">
        <v>8</v>
      </c>
      <c r="AE125" s="133">
        <v>26</v>
      </c>
      <c r="AG125" s="133">
        <v>25</v>
      </c>
      <c r="AH125" s="133">
        <v>17</v>
      </c>
      <c r="AI125" s="133">
        <v>17</v>
      </c>
      <c r="AJ125" s="133">
        <v>11</v>
      </c>
      <c r="AK125" s="133">
        <v>15</v>
      </c>
      <c r="AL125" s="133">
        <v>3</v>
      </c>
      <c r="AM125" s="133">
        <v>23</v>
      </c>
    </row>
    <row r="126" spans="2:39">
      <c r="B126" s="423"/>
      <c r="C126" s="390"/>
      <c r="D126" s="71">
        <v>0.107692307692308</v>
      </c>
      <c r="E126" s="71">
        <v>0.123076923076923</v>
      </c>
      <c r="F126" s="71">
        <v>0.19230769230769201</v>
      </c>
      <c r="G126" s="71">
        <v>3.8461538461538498E-2</v>
      </c>
      <c r="H126" s="71">
        <v>0.30769230769230799</v>
      </c>
      <c r="I126" s="71">
        <v>0.230769230769231</v>
      </c>
      <c r="K126" s="71">
        <v>0.101694915254237</v>
      </c>
      <c r="L126" s="71">
        <v>0.22033898305084701</v>
      </c>
      <c r="M126" s="71">
        <v>9.3220338983050793E-2</v>
      </c>
      <c r="N126" s="71">
        <v>5.93220338983051E-2</v>
      </c>
      <c r="O126" s="71">
        <v>0.305084745762712</v>
      </c>
      <c r="P126" s="71">
        <v>0.22033898305084701</v>
      </c>
      <c r="R126" s="71">
        <v>0.177966101694915</v>
      </c>
      <c r="S126" s="71">
        <v>0.13559322033898299</v>
      </c>
      <c r="T126" s="71">
        <v>0.186440677966102</v>
      </c>
      <c r="U126" s="71">
        <v>8.4745762711864403E-2</v>
      </c>
      <c r="V126" s="71">
        <v>0.305084745762712</v>
      </c>
      <c r="W126" s="71">
        <v>0.110169491525424</v>
      </c>
      <c r="Y126" s="71">
        <v>0.126050420168067</v>
      </c>
      <c r="Z126" s="71">
        <v>0.10084033613445401</v>
      </c>
      <c r="AA126" s="71">
        <v>0.17647058823529399</v>
      </c>
      <c r="AB126" s="71">
        <v>0.126050420168067</v>
      </c>
      <c r="AC126" s="71">
        <v>0.184873949579832</v>
      </c>
      <c r="AD126" s="71">
        <v>6.7226890756302504E-2</v>
      </c>
      <c r="AE126" s="71">
        <v>0.218487394957983</v>
      </c>
      <c r="AG126" s="71">
        <v>0.22522522522522501</v>
      </c>
      <c r="AH126" s="71">
        <v>0.153153153153153</v>
      </c>
      <c r="AI126" s="71">
        <v>0.153153153153153</v>
      </c>
      <c r="AJ126" s="71">
        <v>9.90990990990991E-2</v>
      </c>
      <c r="AK126" s="71">
        <v>0.135135135135135</v>
      </c>
      <c r="AL126" s="71">
        <v>2.7027027027027001E-2</v>
      </c>
      <c r="AM126" s="71">
        <v>0.20720720720720701</v>
      </c>
    </row>
    <row r="127" spans="2:39">
      <c r="B127" s="423"/>
      <c r="C127" s="392" t="s">
        <v>90</v>
      </c>
      <c r="D127" s="133">
        <v>19</v>
      </c>
      <c r="E127" s="133">
        <v>27</v>
      </c>
      <c r="F127" s="133">
        <v>11</v>
      </c>
      <c r="G127" s="133">
        <v>7</v>
      </c>
      <c r="H127" s="133">
        <v>56</v>
      </c>
      <c r="I127" s="133">
        <v>22</v>
      </c>
      <c r="K127" s="133">
        <v>19</v>
      </c>
      <c r="L127" s="133">
        <v>20</v>
      </c>
      <c r="M127" s="133">
        <v>17</v>
      </c>
      <c r="N127" s="133">
        <v>14</v>
      </c>
      <c r="O127" s="133">
        <v>47</v>
      </c>
      <c r="P127" s="133">
        <v>12</v>
      </c>
      <c r="R127" s="133">
        <v>15</v>
      </c>
      <c r="S127" s="133">
        <v>23</v>
      </c>
      <c r="T127" s="133">
        <v>15</v>
      </c>
      <c r="U127" s="133">
        <v>13</v>
      </c>
      <c r="V127" s="133">
        <v>41</v>
      </c>
      <c r="W127" s="133">
        <v>23</v>
      </c>
      <c r="Y127" s="133">
        <v>30</v>
      </c>
      <c r="Z127" s="133">
        <v>16</v>
      </c>
      <c r="AA127" s="133">
        <v>13</v>
      </c>
      <c r="AB127" s="133">
        <v>10</v>
      </c>
      <c r="AC127" s="133">
        <v>40</v>
      </c>
      <c r="AD127" s="133">
        <v>5</v>
      </c>
      <c r="AE127" s="133">
        <v>14</v>
      </c>
      <c r="AG127" s="133">
        <v>21</v>
      </c>
      <c r="AH127" s="133">
        <v>26</v>
      </c>
      <c r="AI127" s="133">
        <v>22</v>
      </c>
      <c r="AJ127" s="133">
        <v>3</v>
      </c>
      <c r="AK127" s="133">
        <v>16</v>
      </c>
      <c r="AL127" s="133">
        <v>9</v>
      </c>
      <c r="AM127" s="133">
        <v>14</v>
      </c>
    </row>
    <row r="128" spans="2:39">
      <c r="B128" s="423"/>
      <c r="C128" s="390"/>
      <c r="D128" s="71">
        <v>0.13380281690140799</v>
      </c>
      <c r="E128" s="71">
        <v>0.190140845070423</v>
      </c>
      <c r="F128" s="71">
        <v>7.7464788732394402E-2</v>
      </c>
      <c r="G128" s="71">
        <v>4.92957746478873E-2</v>
      </c>
      <c r="H128" s="71">
        <v>0.39436619718309901</v>
      </c>
      <c r="I128" s="71">
        <v>0.154929577464789</v>
      </c>
      <c r="K128" s="71">
        <v>0.14728682170542601</v>
      </c>
      <c r="L128" s="71">
        <v>0.15503875968992201</v>
      </c>
      <c r="M128" s="71">
        <v>0.13178294573643401</v>
      </c>
      <c r="N128" s="71">
        <v>0.108527131782946</v>
      </c>
      <c r="O128" s="71">
        <v>0.36434108527131798</v>
      </c>
      <c r="P128" s="71">
        <v>9.3023255813953501E-2</v>
      </c>
      <c r="R128" s="71">
        <v>0.115384615384615</v>
      </c>
      <c r="S128" s="71">
        <v>0.17692307692307699</v>
      </c>
      <c r="T128" s="71">
        <v>0.115384615384615</v>
      </c>
      <c r="U128" s="71">
        <v>0.1</v>
      </c>
      <c r="V128" s="71">
        <v>0.31538461538461499</v>
      </c>
      <c r="W128" s="71">
        <v>0.17692307692307699</v>
      </c>
      <c r="Y128" s="71">
        <v>0.234375</v>
      </c>
      <c r="Z128" s="71">
        <v>0.125</v>
      </c>
      <c r="AA128" s="71">
        <v>0.1015625</v>
      </c>
      <c r="AB128" s="71">
        <v>7.8125E-2</v>
      </c>
      <c r="AC128" s="71">
        <v>0.3125</v>
      </c>
      <c r="AD128" s="71">
        <v>3.90625E-2</v>
      </c>
      <c r="AE128" s="71">
        <v>0.109375</v>
      </c>
      <c r="AG128" s="71">
        <v>0.18918918918918901</v>
      </c>
      <c r="AH128" s="71">
        <v>0.23423423423423401</v>
      </c>
      <c r="AI128" s="71">
        <v>0.19819819819819801</v>
      </c>
      <c r="AJ128" s="71">
        <v>2.7027027027027001E-2</v>
      </c>
      <c r="AK128" s="71">
        <v>0.144144144144144</v>
      </c>
      <c r="AL128" s="71">
        <v>8.1081081081081099E-2</v>
      </c>
      <c r="AM128" s="71">
        <v>0.126126126126126</v>
      </c>
    </row>
    <row r="129" spans="2:39">
      <c r="B129" s="423"/>
      <c r="C129" s="392" t="s">
        <v>91</v>
      </c>
      <c r="D129" s="133">
        <v>21</v>
      </c>
      <c r="E129" s="133">
        <v>21</v>
      </c>
      <c r="F129" s="133">
        <v>26</v>
      </c>
      <c r="G129" s="133">
        <v>17</v>
      </c>
      <c r="H129" s="133">
        <v>50</v>
      </c>
      <c r="I129" s="133">
        <v>32</v>
      </c>
      <c r="K129" s="133">
        <v>22</v>
      </c>
      <c r="L129" s="133">
        <v>25</v>
      </c>
      <c r="M129" s="133">
        <v>23</v>
      </c>
      <c r="N129" s="133">
        <v>13</v>
      </c>
      <c r="O129" s="133">
        <v>49</v>
      </c>
      <c r="P129" s="133">
        <v>18</v>
      </c>
      <c r="R129" s="133">
        <v>23</v>
      </c>
      <c r="S129" s="133">
        <v>25</v>
      </c>
      <c r="T129" s="133">
        <v>19</v>
      </c>
      <c r="U129" s="133">
        <v>19</v>
      </c>
      <c r="V129" s="133">
        <v>43</v>
      </c>
      <c r="W129" s="133">
        <v>18</v>
      </c>
      <c r="Y129" s="133">
        <v>22</v>
      </c>
      <c r="Z129" s="133">
        <v>32</v>
      </c>
      <c r="AA129" s="133">
        <v>23</v>
      </c>
      <c r="AB129" s="133">
        <v>16</v>
      </c>
      <c r="AC129" s="133">
        <v>26</v>
      </c>
      <c r="AD129" s="133">
        <v>16</v>
      </c>
      <c r="AE129" s="133">
        <v>15</v>
      </c>
      <c r="AG129" s="133">
        <v>25</v>
      </c>
      <c r="AH129" s="133">
        <v>27</v>
      </c>
      <c r="AI129" s="133">
        <v>23</v>
      </c>
      <c r="AJ129" s="133">
        <v>14</v>
      </c>
      <c r="AK129" s="133">
        <v>17</v>
      </c>
      <c r="AL129" s="133">
        <v>15</v>
      </c>
      <c r="AM129" s="133">
        <v>20</v>
      </c>
    </row>
    <row r="130" spans="2:39">
      <c r="B130" s="423"/>
      <c r="C130" s="390"/>
      <c r="D130" s="71">
        <v>0.125748502994012</v>
      </c>
      <c r="E130" s="71">
        <v>0.125748502994012</v>
      </c>
      <c r="F130" s="71">
        <v>0.155688622754491</v>
      </c>
      <c r="G130" s="71">
        <v>0.101796407185629</v>
      </c>
      <c r="H130" s="71">
        <v>0.29940119760479</v>
      </c>
      <c r="I130" s="71">
        <v>0.19161676646706599</v>
      </c>
      <c r="K130" s="71">
        <v>0.146666666666667</v>
      </c>
      <c r="L130" s="71">
        <v>0.16666666666666699</v>
      </c>
      <c r="M130" s="71">
        <v>0.15333333333333299</v>
      </c>
      <c r="N130" s="71">
        <v>8.6666666666666697E-2</v>
      </c>
      <c r="O130" s="71">
        <v>0.32666666666666699</v>
      </c>
      <c r="P130" s="71">
        <v>0.12</v>
      </c>
      <c r="R130" s="71">
        <v>0.156462585034014</v>
      </c>
      <c r="S130" s="71">
        <v>0.17006802721088399</v>
      </c>
      <c r="T130" s="71">
        <v>0.129251700680272</v>
      </c>
      <c r="U130" s="71">
        <v>0.129251700680272</v>
      </c>
      <c r="V130" s="71">
        <v>0.29251700680272102</v>
      </c>
      <c r="W130" s="71">
        <v>0.122448979591837</v>
      </c>
      <c r="Y130" s="71">
        <v>0.146666666666667</v>
      </c>
      <c r="Z130" s="71">
        <v>0.21333333333333299</v>
      </c>
      <c r="AA130" s="71">
        <v>0.15333333333333299</v>
      </c>
      <c r="AB130" s="71">
        <v>0.10666666666666701</v>
      </c>
      <c r="AC130" s="71">
        <v>0.17333333333333301</v>
      </c>
      <c r="AD130" s="71">
        <v>0.10666666666666701</v>
      </c>
      <c r="AE130" s="71">
        <v>0.1</v>
      </c>
      <c r="AG130" s="71">
        <v>0.17730496453900699</v>
      </c>
      <c r="AH130" s="71">
        <v>0.19148936170212799</v>
      </c>
      <c r="AI130" s="71">
        <v>0.16312056737588701</v>
      </c>
      <c r="AJ130" s="71">
        <v>9.9290780141844004E-2</v>
      </c>
      <c r="AK130" s="71">
        <v>0.120567375886525</v>
      </c>
      <c r="AL130" s="71">
        <v>0.10638297872340401</v>
      </c>
      <c r="AM130" s="71">
        <v>0.14184397163120599</v>
      </c>
    </row>
    <row r="131" spans="2:39">
      <c r="B131" s="423"/>
      <c r="C131" s="392" t="s">
        <v>92</v>
      </c>
      <c r="D131" s="133">
        <v>22</v>
      </c>
      <c r="E131" s="133">
        <v>25</v>
      </c>
      <c r="F131" s="133">
        <v>25</v>
      </c>
      <c r="G131" s="133">
        <v>15</v>
      </c>
      <c r="H131" s="133">
        <v>47</v>
      </c>
      <c r="I131" s="133">
        <v>24</v>
      </c>
      <c r="K131" s="133">
        <v>21</v>
      </c>
      <c r="L131" s="133">
        <v>25</v>
      </c>
      <c r="M131" s="133">
        <v>17</v>
      </c>
      <c r="N131" s="133">
        <v>17</v>
      </c>
      <c r="O131" s="133">
        <v>37</v>
      </c>
      <c r="P131" s="133">
        <v>27</v>
      </c>
      <c r="R131" s="133">
        <v>17</v>
      </c>
      <c r="S131" s="133">
        <v>33</v>
      </c>
      <c r="T131" s="133">
        <v>34</v>
      </c>
      <c r="U131" s="133">
        <v>12</v>
      </c>
      <c r="V131" s="133">
        <v>35</v>
      </c>
      <c r="W131" s="133">
        <v>13</v>
      </c>
      <c r="Y131" s="133">
        <v>26</v>
      </c>
      <c r="Z131" s="133">
        <v>20</v>
      </c>
      <c r="AA131" s="133">
        <v>22</v>
      </c>
      <c r="AB131" s="133">
        <v>13</v>
      </c>
      <c r="AC131" s="133">
        <v>33</v>
      </c>
      <c r="AD131" s="133">
        <v>12</v>
      </c>
      <c r="AE131" s="133">
        <v>18</v>
      </c>
      <c r="AG131" s="133">
        <v>24</v>
      </c>
      <c r="AH131" s="133">
        <v>23</v>
      </c>
      <c r="AI131" s="133">
        <v>19</v>
      </c>
      <c r="AJ131" s="133">
        <v>20</v>
      </c>
      <c r="AK131" s="133">
        <v>30</v>
      </c>
      <c r="AL131" s="133">
        <v>7</v>
      </c>
      <c r="AM131" s="133">
        <v>12</v>
      </c>
    </row>
    <row r="132" spans="2:39">
      <c r="B132" s="423"/>
      <c r="C132" s="390"/>
      <c r="D132" s="71">
        <v>0.139240506329114</v>
      </c>
      <c r="E132" s="71">
        <v>0.158227848101266</v>
      </c>
      <c r="F132" s="71">
        <v>0.158227848101266</v>
      </c>
      <c r="G132" s="71">
        <v>9.49367088607595E-2</v>
      </c>
      <c r="H132" s="71">
        <v>0.29746835443038</v>
      </c>
      <c r="I132" s="71">
        <v>0.151898734177215</v>
      </c>
      <c r="K132" s="71">
        <v>0.14583333333333301</v>
      </c>
      <c r="L132" s="71">
        <v>0.17361111111111099</v>
      </c>
      <c r="M132" s="71">
        <v>0.118055555555556</v>
      </c>
      <c r="N132" s="71">
        <v>0.118055555555556</v>
      </c>
      <c r="O132" s="71">
        <v>0.25694444444444398</v>
      </c>
      <c r="P132" s="71">
        <v>0.1875</v>
      </c>
      <c r="R132" s="71">
        <v>0.118055555555556</v>
      </c>
      <c r="S132" s="71">
        <v>0.22916666666666699</v>
      </c>
      <c r="T132" s="71">
        <v>0.23611111111111099</v>
      </c>
      <c r="U132" s="71">
        <v>8.3333333333333301E-2</v>
      </c>
      <c r="V132" s="71">
        <v>0.243055555555556</v>
      </c>
      <c r="W132" s="71">
        <v>9.0277777777777804E-2</v>
      </c>
      <c r="Y132" s="71">
        <v>0.180555555555556</v>
      </c>
      <c r="Z132" s="71">
        <v>0.13888888888888901</v>
      </c>
      <c r="AA132" s="71">
        <v>0.15277777777777801</v>
      </c>
      <c r="AB132" s="71">
        <v>9.0277777777777804E-2</v>
      </c>
      <c r="AC132" s="71">
        <v>0.22916666666666699</v>
      </c>
      <c r="AD132" s="71">
        <v>8.3333333333333301E-2</v>
      </c>
      <c r="AE132" s="71">
        <v>0.125</v>
      </c>
      <c r="AG132" s="71">
        <v>0.17777777777777801</v>
      </c>
      <c r="AH132" s="71">
        <v>0.17037037037037001</v>
      </c>
      <c r="AI132" s="71">
        <v>0.140740740740741</v>
      </c>
      <c r="AJ132" s="71">
        <v>0.148148148148148</v>
      </c>
      <c r="AK132" s="71">
        <v>0.22222222222222199</v>
      </c>
      <c r="AL132" s="71">
        <v>5.1851851851851899E-2</v>
      </c>
      <c r="AM132" s="71">
        <v>8.8888888888888906E-2</v>
      </c>
    </row>
    <row r="133" spans="2:39">
      <c r="B133" s="423"/>
      <c r="C133" s="392" t="s">
        <v>93</v>
      </c>
      <c r="D133" s="133">
        <v>14</v>
      </c>
      <c r="E133" s="133">
        <v>24</v>
      </c>
      <c r="F133" s="133">
        <v>18</v>
      </c>
      <c r="G133" s="133">
        <v>16</v>
      </c>
      <c r="H133" s="133">
        <v>60</v>
      </c>
      <c r="I133" s="133">
        <v>22</v>
      </c>
      <c r="K133" s="133">
        <v>27</v>
      </c>
      <c r="L133" s="133">
        <v>29</v>
      </c>
      <c r="M133" s="133">
        <v>13</v>
      </c>
      <c r="N133" s="133">
        <v>17</v>
      </c>
      <c r="O133" s="133">
        <v>38</v>
      </c>
      <c r="P133" s="133">
        <v>17</v>
      </c>
      <c r="R133" s="133">
        <v>26</v>
      </c>
      <c r="S133" s="133">
        <v>26</v>
      </c>
      <c r="T133" s="133">
        <v>22</v>
      </c>
      <c r="U133" s="133">
        <v>14</v>
      </c>
      <c r="V133" s="133">
        <v>39</v>
      </c>
      <c r="W133" s="133">
        <v>12</v>
      </c>
      <c r="Y133" s="133">
        <v>21</v>
      </c>
      <c r="Z133" s="133">
        <v>30</v>
      </c>
      <c r="AA133" s="133">
        <v>20</v>
      </c>
      <c r="AB133" s="133">
        <v>16</v>
      </c>
      <c r="AC133" s="133">
        <v>31</v>
      </c>
      <c r="AD133" s="133">
        <v>9</v>
      </c>
      <c r="AE133" s="133">
        <v>15</v>
      </c>
      <c r="AG133" s="133">
        <v>16</v>
      </c>
      <c r="AH133" s="133">
        <v>32</v>
      </c>
      <c r="AI133" s="133">
        <v>20</v>
      </c>
      <c r="AJ133" s="133">
        <v>19</v>
      </c>
      <c r="AK133" s="133">
        <v>24</v>
      </c>
      <c r="AL133" s="133">
        <v>10</v>
      </c>
      <c r="AM133" s="133">
        <v>16</v>
      </c>
    </row>
    <row r="134" spans="2:39">
      <c r="B134" s="423"/>
      <c r="C134" s="390"/>
      <c r="D134" s="71">
        <v>9.0909090909090898E-2</v>
      </c>
      <c r="E134" s="71">
        <v>0.15584415584415601</v>
      </c>
      <c r="F134" s="71">
        <v>0.11688311688311701</v>
      </c>
      <c r="G134" s="71">
        <v>0.103896103896104</v>
      </c>
      <c r="H134" s="71">
        <v>0.38961038961039002</v>
      </c>
      <c r="I134" s="71">
        <v>0.14285714285714299</v>
      </c>
      <c r="K134" s="71">
        <v>0.19148936170212799</v>
      </c>
      <c r="L134" s="71">
        <v>0.205673758865248</v>
      </c>
      <c r="M134" s="71">
        <v>9.2198581560283696E-2</v>
      </c>
      <c r="N134" s="71">
        <v>0.120567375886525</v>
      </c>
      <c r="O134" s="71">
        <v>0.269503546099291</v>
      </c>
      <c r="P134" s="71">
        <v>0.120567375886525</v>
      </c>
      <c r="R134" s="71">
        <v>0.18705035971223</v>
      </c>
      <c r="S134" s="71">
        <v>0.18705035971223</v>
      </c>
      <c r="T134" s="71">
        <v>0.15827338129496399</v>
      </c>
      <c r="U134" s="71">
        <v>0.100719424460432</v>
      </c>
      <c r="V134" s="71">
        <v>0.28057553956834502</v>
      </c>
      <c r="W134" s="71">
        <v>8.6330935251798593E-2</v>
      </c>
      <c r="Y134" s="71">
        <v>0.147887323943662</v>
      </c>
      <c r="Z134" s="71">
        <v>0.21126760563380301</v>
      </c>
      <c r="AA134" s="71">
        <v>0.140845070422535</v>
      </c>
      <c r="AB134" s="71">
        <v>0.11267605633802801</v>
      </c>
      <c r="AC134" s="71">
        <v>0.21830985915493001</v>
      </c>
      <c r="AD134" s="71">
        <v>6.3380281690140802E-2</v>
      </c>
      <c r="AE134" s="71">
        <v>0.105633802816901</v>
      </c>
      <c r="AG134" s="71">
        <v>0.116788321167883</v>
      </c>
      <c r="AH134" s="71">
        <v>0.233576642335766</v>
      </c>
      <c r="AI134" s="71">
        <v>0.145985401459854</v>
      </c>
      <c r="AJ134" s="71">
        <v>0.13868613138686101</v>
      </c>
      <c r="AK134" s="71">
        <v>0.17518248175182499</v>
      </c>
      <c r="AL134" s="71">
        <v>7.2992700729927001E-2</v>
      </c>
      <c r="AM134" s="71">
        <v>0.116788321167883</v>
      </c>
    </row>
    <row r="135" spans="2:39">
      <c r="B135" s="423"/>
      <c r="C135" s="392" t="s">
        <v>94</v>
      </c>
      <c r="D135" s="133">
        <v>22</v>
      </c>
      <c r="E135" s="133">
        <v>30</v>
      </c>
      <c r="F135" s="133">
        <v>18</v>
      </c>
      <c r="G135" s="133">
        <v>17</v>
      </c>
      <c r="H135" s="133">
        <v>63</v>
      </c>
      <c r="I135" s="133">
        <v>23</v>
      </c>
      <c r="K135" s="133">
        <v>12</v>
      </c>
      <c r="L135" s="133">
        <v>27</v>
      </c>
      <c r="M135" s="133">
        <v>19</v>
      </c>
      <c r="N135" s="133">
        <v>14</v>
      </c>
      <c r="O135" s="133">
        <v>69</v>
      </c>
      <c r="P135" s="133">
        <v>18</v>
      </c>
      <c r="R135" s="133">
        <v>20</v>
      </c>
      <c r="S135" s="133">
        <v>27</v>
      </c>
      <c r="T135" s="133">
        <v>29</v>
      </c>
      <c r="U135" s="133">
        <v>16</v>
      </c>
      <c r="V135" s="133">
        <v>52</v>
      </c>
      <c r="W135" s="133">
        <v>17</v>
      </c>
      <c r="Y135" s="133">
        <v>18</v>
      </c>
      <c r="Z135" s="133">
        <v>37</v>
      </c>
      <c r="AA135" s="133">
        <v>28</v>
      </c>
      <c r="AB135" s="133">
        <v>13</v>
      </c>
      <c r="AC135" s="133">
        <v>35</v>
      </c>
      <c r="AD135" s="133">
        <v>10</v>
      </c>
      <c r="AE135" s="133">
        <v>23</v>
      </c>
      <c r="AG135" s="133">
        <v>31</v>
      </c>
      <c r="AH135" s="133">
        <v>21</v>
      </c>
      <c r="AI135" s="133">
        <v>31</v>
      </c>
      <c r="AJ135" s="133">
        <v>16</v>
      </c>
      <c r="AK135" s="133">
        <v>23</v>
      </c>
      <c r="AL135" s="133">
        <v>15</v>
      </c>
      <c r="AM135" s="133">
        <v>18</v>
      </c>
    </row>
    <row r="136" spans="2:39">
      <c r="B136" s="423"/>
      <c r="C136" s="390"/>
      <c r="D136" s="71">
        <v>0.12716763005780299</v>
      </c>
      <c r="E136" s="71">
        <v>0.17341040462427701</v>
      </c>
      <c r="F136" s="71">
        <v>0.10404624277456601</v>
      </c>
      <c r="G136" s="71">
        <v>9.8265895953757204E-2</v>
      </c>
      <c r="H136" s="71">
        <v>0.36416184971098298</v>
      </c>
      <c r="I136" s="71">
        <v>0.13294797687861301</v>
      </c>
      <c r="K136" s="71">
        <v>7.5471698113207503E-2</v>
      </c>
      <c r="L136" s="71">
        <v>0.169811320754717</v>
      </c>
      <c r="M136" s="71">
        <v>0.11949685534591201</v>
      </c>
      <c r="N136" s="71">
        <v>8.8050314465408799E-2</v>
      </c>
      <c r="O136" s="71">
        <v>0.43396226415094302</v>
      </c>
      <c r="P136" s="71">
        <v>0.113207547169811</v>
      </c>
      <c r="R136" s="71">
        <v>0.12422360248447201</v>
      </c>
      <c r="S136" s="71">
        <v>0.167701863354037</v>
      </c>
      <c r="T136" s="71">
        <v>0.18012422360248401</v>
      </c>
      <c r="U136" s="71">
        <v>9.9378881987577605E-2</v>
      </c>
      <c r="V136" s="71">
        <v>0.322981366459627</v>
      </c>
      <c r="W136" s="71">
        <v>0.105590062111801</v>
      </c>
      <c r="Y136" s="71">
        <v>0.109756097560976</v>
      </c>
      <c r="Z136" s="71">
        <v>0.22560975609756101</v>
      </c>
      <c r="AA136" s="71">
        <v>0.17073170731707299</v>
      </c>
      <c r="AB136" s="71">
        <v>7.9268292682926803E-2</v>
      </c>
      <c r="AC136" s="71">
        <v>0.21341463414634099</v>
      </c>
      <c r="AD136" s="71">
        <v>6.0975609756097601E-2</v>
      </c>
      <c r="AE136" s="71">
        <v>0.14024390243902399</v>
      </c>
      <c r="AG136" s="71">
        <v>0.2</v>
      </c>
      <c r="AH136" s="71">
        <v>0.135483870967742</v>
      </c>
      <c r="AI136" s="71">
        <v>0.2</v>
      </c>
      <c r="AJ136" s="71">
        <v>0.103225806451613</v>
      </c>
      <c r="AK136" s="71">
        <v>0.14838709677419401</v>
      </c>
      <c r="AL136" s="71">
        <v>9.6774193548387094E-2</v>
      </c>
      <c r="AM136" s="71">
        <v>0.11612903225806499</v>
      </c>
    </row>
    <row r="137" spans="2:39">
      <c r="B137" s="423"/>
      <c r="C137" s="392" t="s">
        <v>95</v>
      </c>
      <c r="D137" s="133">
        <v>23</v>
      </c>
      <c r="E137" s="133">
        <v>28</v>
      </c>
      <c r="F137" s="133">
        <v>11</v>
      </c>
      <c r="G137" s="133">
        <v>14</v>
      </c>
      <c r="H137" s="133">
        <v>71</v>
      </c>
      <c r="I137" s="133">
        <v>22</v>
      </c>
      <c r="K137" s="133">
        <v>16</v>
      </c>
      <c r="L137" s="133">
        <v>31</v>
      </c>
      <c r="M137" s="133">
        <v>20</v>
      </c>
      <c r="N137" s="133">
        <v>16</v>
      </c>
      <c r="O137" s="133">
        <v>60</v>
      </c>
      <c r="P137" s="133">
        <v>14</v>
      </c>
      <c r="R137" s="133">
        <v>28</v>
      </c>
      <c r="S137" s="133">
        <v>25</v>
      </c>
      <c r="T137" s="133">
        <v>27</v>
      </c>
      <c r="U137" s="133">
        <v>10</v>
      </c>
      <c r="V137" s="133">
        <v>49</v>
      </c>
      <c r="W137" s="133">
        <v>20</v>
      </c>
      <c r="Y137" s="133">
        <v>34</v>
      </c>
      <c r="Z137" s="133">
        <v>24</v>
      </c>
      <c r="AA137" s="133">
        <v>22</v>
      </c>
      <c r="AB137" s="133">
        <v>10</v>
      </c>
      <c r="AC137" s="133">
        <v>39</v>
      </c>
      <c r="AD137" s="133">
        <v>7</v>
      </c>
      <c r="AE137" s="133">
        <v>24</v>
      </c>
      <c r="AG137" s="133">
        <v>22</v>
      </c>
      <c r="AH137" s="133">
        <v>31</v>
      </c>
      <c r="AI137" s="133">
        <v>28</v>
      </c>
      <c r="AJ137" s="133">
        <v>11</v>
      </c>
      <c r="AK137" s="133">
        <v>35</v>
      </c>
      <c r="AL137" s="133">
        <v>9</v>
      </c>
      <c r="AM137" s="133">
        <v>21</v>
      </c>
    </row>
    <row r="138" spans="2:39">
      <c r="B138" s="423"/>
      <c r="C138" s="391"/>
      <c r="D138" s="71">
        <v>0.13609467455621299</v>
      </c>
      <c r="E138" s="71">
        <v>0.165680473372781</v>
      </c>
      <c r="F138" s="71">
        <v>6.5088757396449703E-2</v>
      </c>
      <c r="G138" s="71">
        <v>8.2840236686390498E-2</v>
      </c>
      <c r="H138" s="71">
        <v>0.42011834319526598</v>
      </c>
      <c r="I138" s="71">
        <v>0.13017751479289899</v>
      </c>
      <c r="K138" s="71">
        <v>0.101910828025478</v>
      </c>
      <c r="L138" s="71">
        <v>0.19745222929936301</v>
      </c>
      <c r="M138" s="71">
        <v>0.12738853503184699</v>
      </c>
      <c r="N138" s="71">
        <v>0.101910828025478</v>
      </c>
      <c r="O138" s="71">
        <v>0.38216560509554098</v>
      </c>
      <c r="P138" s="71">
        <v>8.9171974522293002E-2</v>
      </c>
      <c r="R138" s="71">
        <v>0.17610062893081799</v>
      </c>
      <c r="S138" s="71">
        <v>0.15723270440251599</v>
      </c>
      <c r="T138" s="71">
        <v>0.169811320754717</v>
      </c>
      <c r="U138" s="71">
        <v>6.2893081761006303E-2</v>
      </c>
      <c r="V138" s="71">
        <v>0.30817610062893103</v>
      </c>
      <c r="W138" s="71">
        <v>0.12578616352201299</v>
      </c>
      <c r="Y138" s="71">
        <v>0.21249999999999999</v>
      </c>
      <c r="Z138" s="71">
        <v>0.15</v>
      </c>
      <c r="AA138" s="71">
        <v>0.13750000000000001</v>
      </c>
      <c r="AB138" s="71">
        <v>6.25E-2</v>
      </c>
      <c r="AC138" s="71">
        <v>0.24374999999999999</v>
      </c>
      <c r="AD138" s="71">
        <v>4.3749999999999997E-2</v>
      </c>
      <c r="AE138" s="71">
        <v>0.15</v>
      </c>
      <c r="AG138" s="71">
        <v>0.14012738853503201</v>
      </c>
      <c r="AH138" s="71">
        <v>0.19745222929936301</v>
      </c>
      <c r="AI138" s="71">
        <v>0.178343949044586</v>
      </c>
      <c r="AJ138" s="71">
        <v>7.0063694267515894E-2</v>
      </c>
      <c r="AK138" s="71">
        <v>0.22292993630573199</v>
      </c>
      <c r="AL138" s="71">
        <v>5.7324840764331197E-2</v>
      </c>
      <c r="AM138" s="71">
        <v>0.13375796178343899</v>
      </c>
    </row>
    <row r="139" spans="2:39" ht="13.5" customHeight="1">
      <c r="D139" s="61"/>
      <c r="K139" s="61"/>
      <c r="R139" s="61"/>
      <c r="Y139" s="61"/>
      <c r="AG139" s="61"/>
    </row>
    <row r="140" spans="2:39" ht="12.75" customHeight="1">
      <c r="B140" s="60"/>
    </row>
  </sheetData>
  <dataConsolidate/>
  <mergeCells count="81">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N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40" ht="21">
      <c r="B2" s="271" t="s">
        <v>552</v>
      </c>
      <c r="C2" s="54"/>
      <c r="D2" s="54" t="s">
        <v>342</v>
      </c>
      <c r="E2" s="54"/>
      <c r="F2" s="54"/>
      <c r="K2" s="54"/>
      <c r="L2" s="54"/>
      <c r="M2" s="54"/>
      <c r="R2" s="54"/>
      <c r="S2" s="54"/>
      <c r="T2" s="54"/>
      <c r="Y2" s="54"/>
      <c r="Z2" s="54"/>
      <c r="AA2" s="54"/>
      <c r="AG2" s="54"/>
      <c r="AH2" s="54"/>
      <c r="AI2" s="54"/>
    </row>
    <row r="4" spans="2:40" ht="85.5" customHeight="1">
      <c r="D4" s="429" t="s">
        <v>863</v>
      </c>
      <c r="E4" s="429"/>
      <c r="F4" s="429"/>
      <c r="G4" s="429"/>
      <c r="H4" s="429"/>
      <c r="I4" s="429"/>
      <c r="K4" s="429" t="s">
        <v>864</v>
      </c>
      <c r="L4" s="429"/>
      <c r="M4" s="429"/>
      <c r="N4" s="429"/>
      <c r="O4" s="429"/>
      <c r="P4" s="429"/>
      <c r="R4" s="429" t="s">
        <v>865</v>
      </c>
      <c r="S4" s="429"/>
      <c r="T4" s="429"/>
      <c r="U4" s="429"/>
      <c r="V4" s="429"/>
      <c r="W4" s="429"/>
      <c r="Y4" s="429" t="s">
        <v>866</v>
      </c>
      <c r="Z4" s="429"/>
      <c r="AA4" s="429"/>
      <c r="AB4" s="429"/>
      <c r="AC4" s="429"/>
      <c r="AD4" s="429"/>
      <c r="AE4" s="429"/>
      <c r="AG4" s="429" t="s">
        <v>867</v>
      </c>
      <c r="AH4" s="429"/>
      <c r="AI4" s="429"/>
      <c r="AJ4" s="429"/>
      <c r="AK4" s="429"/>
      <c r="AL4" s="429"/>
      <c r="AM4" s="429"/>
    </row>
    <row r="5" spans="2:40"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40"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40" ht="15" customHeight="1">
      <c r="B7" s="422" t="s">
        <v>209</v>
      </c>
      <c r="C7" s="160" t="s">
        <v>204</v>
      </c>
      <c r="D7" s="68">
        <v>105</v>
      </c>
      <c r="E7" s="68">
        <v>109</v>
      </c>
      <c r="F7" s="68">
        <v>143</v>
      </c>
      <c r="G7" s="68">
        <v>122</v>
      </c>
      <c r="H7" s="68">
        <v>532</v>
      </c>
      <c r="I7" s="68">
        <v>219</v>
      </c>
      <c r="J7" s="150"/>
      <c r="K7" s="68">
        <v>78</v>
      </c>
      <c r="L7" s="68">
        <v>121</v>
      </c>
      <c r="M7" s="68">
        <v>142</v>
      </c>
      <c r="N7" s="68">
        <v>146</v>
      </c>
      <c r="O7" s="68">
        <v>464</v>
      </c>
      <c r="P7" s="68">
        <v>173</v>
      </c>
      <c r="Q7" s="150"/>
      <c r="R7" s="68">
        <v>132</v>
      </c>
      <c r="S7" s="68">
        <v>140</v>
      </c>
      <c r="T7" s="68">
        <v>156</v>
      </c>
      <c r="U7" s="68">
        <v>150</v>
      </c>
      <c r="V7" s="68">
        <v>393</v>
      </c>
      <c r="W7" s="68">
        <v>162</v>
      </c>
      <c r="X7" s="150"/>
      <c r="Y7" s="68">
        <v>99</v>
      </c>
      <c r="Z7" s="68">
        <v>159</v>
      </c>
      <c r="AA7" s="68">
        <v>152</v>
      </c>
      <c r="AB7" s="68">
        <v>127</v>
      </c>
      <c r="AC7" s="68">
        <v>318</v>
      </c>
      <c r="AD7" s="68">
        <v>102</v>
      </c>
      <c r="AE7" s="68">
        <v>180</v>
      </c>
      <c r="AF7" s="150"/>
      <c r="AG7" s="68">
        <v>105</v>
      </c>
      <c r="AH7" s="68">
        <v>135</v>
      </c>
      <c r="AI7" s="68">
        <v>160</v>
      </c>
      <c r="AJ7" s="68">
        <v>114</v>
      </c>
      <c r="AK7" s="68">
        <v>262</v>
      </c>
      <c r="AL7" s="68">
        <v>119</v>
      </c>
      <c r="AM7" s="68">
        <v>184</v>
      </c>
    </row>
    <row r="8" spans="2:40" ht="15" customHeight="1">
      <c r="B8" s="422"/>
      <c r="C8" s="160" t="s">
        <v>205</v>
      </c>
      <c r="D8" s="71">
        <v>8.5365853658536606E-2</v>
      </c>
      <c r="E8" s="71">
        <v>8.8617886178861793E-2</v>
      </c>
      <c r="F8" s="71">
        <v>0.116260162601626</v>
      </c>
      <c r="G8" s="71">
        <v>9.9186991869918695E-2</v>
      </c>
      <c r="H8" s="71">
        <v>0.43252032520325201</v>
      </c>
      <c r="I8" s="71">
        <v>0.17804878048780501</v>
      </c>
      <c r="J8" s="150"/>
      <c r="K8" s="71">
        <v>6.9395017793594305E-2</v>
      </c>
      <c r="L8" s="71">
        <v>0.10765124555160099</v>
      </c>
      <c r="M8" s="71">
        <v>0.126334519572954</v>
      </c>
      <c r="N8" s="71">
        <v>0.129893238434164</v>
      </c>
      <c r="O8" s="71">
        <v>0.41281138790035599</v>
      </c>
      <c r="P8" s="71">
        <v>0.15391459074733099</v>
      </c>
      <c r="Q8" s="150"/>
      <c r="R8" s="71">
        <v>0.116504854368932</v>
      </c>
      <c r="S8" s="71">
        <v>0.123565754633716</v>
      </c>
      <c r="T8" s="71">
        <v>0.13768755516328299</v>
      </c>
      <c r="U8" s="71">
        <v>0.13239187996469601</v>
      </c>
      <c r="V8" s="71">
        <v>0.34686672550750203</v>
      </c>
      <c r="W8" s="71">
        <v>0.14298323036187099</v>
      </c>
      <c r="X8" s="150"/>
      <c r="Y8" s="71">
        <v>8.7071240105540904E-2</v>
      </c>
      <c r="Z8" s="71">
        <v>0.13984168865435401</v>
      </c>
      <c r="AA8" s="71">
        <v>0.133685136323659</v>
      </c>
      <c r="AB8" s="71">
        <v>0.11169744942831999</v>
      </c>
      <c r="AC8" s="71">
        <v>0.27968337730870702</v>
      </c>
      <c r="AD8" s="71">
        <v>8.9709762532981505E-2</v>
      </c>
      <c r="AE8" s="71">
        <v>0.15831134564643801</v>
      </c>
      <c r="AF8" s="150"/>
      <c r="AG8" s="71">
        <v>9.7312326227988896E-2</v>
      </c>
      <c r="AH8" s="71">
        <v>0.12511584800741399</v>
      </c>
      <c r="AI8" s="71">
        <v>0.14828544949026901</v>
      </c>
      <c r="AJ8" s="71">
        <v>0.105653382761817</v>
      </c>
      <c r="AK8" s="71">
        <v>0.24281742354031499</v>
      </c>
      <c r="AL8" s="71">
        <v>0.11028730305838701</v>
      </c>
      <c r="AM8" s="71">
        <v>0.17052826691380901</v>
      </c>
    </row>
    <row r="9" spans="2:40" ht="15.6">
      <c r="C9" s="59"/>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c r="AN9" s="3"/>
    </row>
    <row r="10" spans="2:40">
      <c r="B10" s="423" t="s">
        <v>71</v>
      </c>
      <c r="C10" s="391" t="s">
        <v>62</v>
      </c>
      <c r="D10" s="68">
        <v>57</v>
      </c>
      <c r="E10" s="68">
        <v>49</v>
      </c>
      <c r="F10" s="68">
        <v>69</v>
      </c>
      <c r="G10" s="68">
        <v>62</v>
      </c>
      <c r="H10" s="68">
        <v>249</v>
      </c>
      <c r="I10" s="68">
        <v>102</v>
      </c>
      <c r="J10" s="162"/>
      <c r="K10" s="68">
        <v>45</v>
      </c>
      <c r="L10" s="68">
        <v>49</v>
      </c>
      <c r="M10" s="68">
        <v>79</v>
      </c>
      <c r="N10" s="68">
        <v>70</v>
      </c>
      <c r="O10" s="68">
        <v>215</v>
      </c>
      <c r="P10" s="68">
        <v>83</v>
      </c>
      <c r="Q10" s="162"/>
      <c r="R10" s="68">
        <v>69</v>
      </c>
      <c r="S10" s="68">
        <v>66</v>
      </c>
      <c r="T10" s="68">
        <v>80</v>
      </c>
      <c r="U10" s="68">
        <v>79</v>
      </c>
      <c r="V10" s="68">
        <v>180</v>
      </c>
      <c r="W10" s="68">
        <v>70</v>
      </c>
      <c r="X10" s="162"/>
      <c r="Y10" s="68">
        <v>64</v>
      </c>
      <c r="Z10" s="68">
        <v>79</v>
      </c>
      <c r="AA10" s="68">
        <v>81</v>
      </c>
      <c r="AB10" s="68">
        <v>52</v>
      </c>
      <c r="AC10" s="68">
        <v>140</v>
      </c>
      <c r="AD10" s="68">
        <v>51</v>
      </c>
      <c r="AE10" s="68">
        <v>79</v>
      </c>
      <c r="AF10" s="150"/>
      <c r="AG10" s="68">
        <v>69</v>
      </c>
      <c r="AH10" s="68">
        <v>64</v>
      </c>
      <c r="AI10" s="68">
        <v>79</v>
      </c>
      <c r="AJ10" s="68">
        <v>54</v>
      </c>
      <c r="AK10" s="68">
        <v>117</v>
      </c>
      <c r="AL10" s="68">
        <v>61</v>
      </c>
      <c r="AM10" s="68">
        <v>81</v>
      </c>
    </row>
    <row r="11" spans="2:40">
      <c r="B11" s="423"/>
      <c r="C11" s="390"/>
      <c r="D11" s="71">
        <v>9.6938775510204106E-2</v>
      </c>
      <c r="E11" s="71">
        <v>8.3333333333333301E-2</v>
      </c>
      <c r="F11" s="71">
        <v>0.11734693877551</v>
      </c>
      <c r="G11" s="71">
        <v>0.105442176870748</v>
      </c>
      <c r="H11" s="71">
        <v>0.42346938775510201</v>
      </c>
      <c r="I11" s="71">
        <v>0.17346938775510201</v>
      </c>
      <c r="J11" s="162"/>
      <c r="K11" s="71">
        <v>8.3179297597042498E-2</v>
      </c>
      <c r="L11" s="71">
        <v>9.0573012939001801E-2</v>
      </c>
      <c r="M11" s="71">
        <v>0.14602587800369701</v>
      </c>
      <c r="N11" s="71">
        <v>0.12939001848428799</v>
      </c>
      <c r="O11" s="71">
        <v>0.39741219963031399</v>
      </c>
      <c r="P11" s="71">
        <v>0.153419593345656</v>
      </c>
      <c r="Q11" s="162"/>
      <c r="R11" s="71">
        <v>0.126838235294118</v>
      </c>
      <c r="S11" s="71">
        <v>0.121323529411765</v>
      </c>
      <c r="T11" s="71">
        <v>0.14705882352941199</v>
      </c>
      <c r="U11" s="71">
        <v>0.14522058823529399</v>
      </c>
      <c r="V11" s="71">
        <v>0.33088235294117602</v>
      </c>
      <c r="W11" s="71">
        <v>0.128676470588235</v>
      </c>
      <c r="X11" s="162"/>
      <c r="Y11" s="71">
        <v>0.11721611721611699</v>
      </c>
      <c r="Z11" s="71">
        <v>0.14468864468864501</v>
      </c>
      <c r="AA11" s="71">
        <v>0.14835164835164799</v>
      </c>
      <c r="AB11" s="71">
        <v>9.5238095238095205E-2</v>
      </c>
      <c r="AC11" s="71">
        <v>0.256410256410256</v>
      </c>
      <c r="AD11" s="71">
        <v>9.3406593406593394E-2</v>
      </c>
      <c r="AE11" s="71">
        <v>0.14468864468864501</v>
      </c>
      <c r="AF11" s="150"/>
      <c r="AG11" s="71">
        <v>0.13142857142857101</v>
      </c>
      <c r="AH11" s="71">
        <v>0.121904761904762</v>
      </c>
      <c r="AI11" s="71">
        <v>0.15047619047619001</v>
      </c>
      <c r="AJ11" s="71">
        <v>0.10285714285714299</v>
      </c>
      <c r="AK11" s="71">
        <v>0.222857142857143</v>
      </c>
      <c r="AL11" s="71">
        <v>0.116190476190476</v>
      </c>
      <c r="AM11" s="71">
        <v>0.154285714285714</v>
      </c>
    </row>
    <row r="12" spans="2:40">
      <c r="B12" s="423"/>
      <c r="C12" s="391" t="s">
        <v>63</v>
      </c>
      <c r="D12" s="68">
        <v>48</v>
      </c>
      <c r="E12" s="68">
        <v>60</v>
      </c>
      <c r="F12" s="68">
        <v>74</v>
      </c>
      <c r="G12" s="68">
        <v>60</v>
      </c>
      <c r="H12" s="68">
        <v>283</v>
      </c>
      <c r="I12" s="68">
        <v>117</v>
      </c>
      <c r="J12" s="162"/>
      <c r="K12" s="68">
        <v>33</v>
      </c>
      <c r="L12" s="68">
        <v>72</v>
      </c>
      <c r="M12" s="68">
        <v>63</v>
      </c>
      <c r="N12" s="68">
        <v>76</v>
      </c>
      <c r="O12" s="68">
        <v>249</v>
      </c>
      <c r="P12" s="68">
        <v>90</v>
      </c>
      <c r="Q12" s="162"/>
      <c r="R12" s="68">
        <v>63</v>
      </c>
      <c r="S12" s="68">
        <v>74</v>
      </c>
      <c r="T12" s="68">
        <v>76</v>
      </c>
      <c r="U12" s="68">
        <v>71</v>
      </c>
      <c r="V12" s="68">
        <v>213</v>
      </c>
      <c r="W12" s="68">
        <v>92</v>
      </c>
      <c r="X12" s="162"/>
      <c r="Y12" s="68">
        <v>35</v>
      </c>
      <c r="Z12" s="68">
        <v>80</v>
      </c>
      <c r="AA12" s="68">
        <v>71</v>
      </c>
      <c r="AB12" s="68">
        <v>75</v>
      </c>
      <c r="AC12" s="68">
        <v>178</v>
      </c>
      <c r="AD12" s="68">
        <v>51</v>
      </c>
      <c r="AE12" s="68">
        <v>101</v>
      </c>
      <c r="AF12" s="150"/>
      <c r="AG12" s="68">
        <v>36</v>
      </c>
      <c r="AH12" s="68">
        <v>71</v>
      </c>
      <c r="AI12" s="68">
        <v>81</v>
      </c>
      <c r="AJ12" s="68">
        <v>60</v>
      </c>
      <c r="AK12" s="68">
        <v>145</v>
      </c>
      <c r="AL12" s="68">
        <v>58</v>
      </c>
      <c r="AM12" s="68">
        <v>103</v>
      </c>
    </row>
    <row r="13" spans="2:40">
      <c r="B13" s="423"/>
      <c r="C13" s="391"/>
      <c r="D13" s="71">
        <v>7.4766355140186896E-2</v>
      </c>
      <c r="E13" s="71">
        <v>9.34579439252336E-2</v>
      </c>
      <c r="F13" s="71">
        <v>0.11526479750778799</v>
      </c>
      <c r="G13" s="71">
        <v>9.34579439252336E-2</v>
      </c>
      <c r="H13" s="71">
        <v>0.44080996884735202</v>
      </c>
      <c r="I13" s="71">
        <v>0.18224299065420599</v>
      </c>
      <c r="J13" s="162"/>
      <c r="K13" s="71">
        <v>5.6603773584905703E-2</v>
      </c>
      <c r="L13" s="71">
        <v>0.12349914236706699</v>
      </c>
      <c r="M13" s="71">
        <v>0.108061749571184</v>
      </c>
      <c r="N13" s="71">
        <v>0.130360205831904</v>
      </c>
      <c r="O13" s="71">
        <v>0.42710120068610602</v>
      </c>
      <c r="P13" s="71">
        <v>0.15437392795883401</v>
      </c>
      <c r="Q13" s="162"/>
      <c r="R13" s="71">
        <v>0.106960950764007</v>
      </c>
      <c r="S13" s="71">
        <v>0.125636672325976</v>
      </c>
      <c r="T13" s="71">
        <v>0.12903225806451599</v>
      </c>
      <c r="U13" s="71">
        <v>0.12054329371816599</v>
      </c>
      <c r="V13" s="71">
        <v>0.36162988115449901</v>
      </c>
      <c r="W13" s="71">
        <v>0.15619694397283501</v>
      </c>
      <c r="X13" s="162"/>
      <c r="Y13" s="71">
        <v>5.92216582064298E-2</v>
      </c>
      <c r="Z13" s="71">
        <v>0.13536379018612499</v>
      </c>
      <c r="AA13" s="71">
        <v>0.12013536379018599</v>
      </c>
      <c r="AB13" s="71">
        <v>0.12690355329949199</v>
      </c>
      <c r="AC13" s="71">
        <v>0.30118443316412902</v>
      </c>
      <c r="AD13" s="71">
        <v>8.6294416243654803E-2</v>
      </c>
      <c r="AE13" s="71">
        <v>0.17089678510998299</v>
      </c>
      <c r="AF13" s="150"/>
      <c r="AG13" s="71">
        <v>6.4981949458483707E-2</v>
      </c>
      <c r="AH13" s="71">
        <v>0.12815884476534301</v>
      </c>
      <c r="AI13" s="71">
        <v>0.146209386281588</v>
      </c>
      <c r="AJ13" s="71">
        <v>0.10830324909747301</v>
      </c>
      <c r="AK13" s="71">
        <v>0.26173285198556001</v>
      </c>
      <c r="AL13" s="71">
        <v>0.104693140794224</v>
      </c>
      <c r="AM13" s="71">
        <v>0.185920577617329</v>
      </c>
    </row>
    <row r="14" spans="2:40"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40">
      <c r="B15" s="425" t="s">
        <v>77</v>
      </c>
      <c r="C15" s="392" t="s">
        <v>64</v>
      </c>
      <c r="D15" s="68">
        <v>6</v>
      </c>
      <c r="E15" s="68">
        <v>13</v>
      </c>
      <c r="F15" s="68">
        <v>20</v>
      </c>
      <c r="G15" s="68">
        <v>23</v>
      </c>
      <c r="H15" s="68">
        <v>28</v>
      </c>
      <c r="I15" s="68">
        <v>8</v>
      </c>
      <c r="J15" s="162"/>
      <c r="K15" s="68">
        <v>9</v>
      </c>
      <c r="L15" s="68">
        <v>16</v>
      </c>
      <c r="M15" s="68">
        <v>15</v>
      </c>
      <c r="N15" s="68">
        <v>23</v>
      </c>
      <c r="O15" s="68">
        <v>22</v>
      </c>
      <c r="P15" s="68">
        <v>6</v>
      </c>
      <c r="Q15" s="162"/>
      <c r="R15" s="68">
        <v>12</v>
      </c>
      <c r="S15" s="68">
        <v>16</v>
      </c>
      <c r="T15" s="68">
        <v>17</v>
      </c>
      <c r="U15" s="68">
        <v>11</v>
      </c>
      <c r="V15" s="68">
        <v>18</v>
      </c>
      <c r="W15" s="68">
        <v>4</v>
      </c>
      <c r="X15" s="162"/>
      <c r="Y15" s="68">
        <v>8</v>
      </c>
      <c r="Z15" s="68">
        <v>13</v>
      </c>
      <c r="AA15" s="68">
        <v>17</v>
      </c>
      <c r="AB15" s="68">
        <v>10</v>
      </c>
      <c r="AC15" s="68">
        <v>8</v>
      </c>
      <c r="AD15" s="68">
        <v>4</v>
      </c>
      <c r="AE15" s="68">
        <v>2</v>
      </c>
      <c r="AF15" s="150"/>
      <c r="AG15" s="68">
        <v>5</v>
      </c>
      <c r="AH15" s="68">
        <v>11</v>
      </c>
      <c r="AI15" s="68">
        <v>24</v>
      </c>
      <c r="AJ15" s="68">
        <v>16</v>
      </c>
      <c r="AK15" s="68">
        <v>7</v>
      </c>
      <c r="AL15" s="68">
        <v>11</v>
      </c>
      <c r="AM15" s="68">
        <v>3</v>
      </c>
    </row>
    <row r="16" spans="2:40">
      <c r="B16" s="426"/>
      <c r="C16" s="390"/>
      <c r="D16" s="71">
        <v>6.1224489795918401E-2</v>
      </c>
      <c r="E16" s="71">
        <v>0.13265306122449</v>
      </c>
      <c r="F16" s="71">
        <v>0.20408163265306101</v>
      </c>
      <c r="G16" s="71">
        <v>0.23469387755102</v>
      </c>
      <c r="H16" s="71">
        <v>0.28571428571428598</v>
      </c>
      <c r="I16" s="71">
        <v>8.1632653061224497E-2</v>
      </c>
      <c r="J16" s="162"/>
      <c r="K16" s="71">
        <v>9.8901098901098897E-2</v>
      </c>
      <c r="L16" s="71">
        <v>0.175824175824176</v>
      </c>
      <c r="M16" s="71">
        <v>0.164835164835165</v>
      </c>
      <c r="N16" s="71">
        <v>0.25274725274725302</v>
      </c>
      <c r="O16" s="71">
        <v>0.24175824175824201</v>
      </c>
      <c r="P16" s="71">
        <v>6.5934065934065894E-2</v>
      </c>
      <c r="Q16" s="162"/>
      <c r="R16" s="71">
        <v>0.15384615384615399</v>
      </c>
      <c r="S16" s="71">
        <v>0.20512820512820501</v>
      </c>
      <c r="T16" s="71">
        <v>0.21794871794871801</v>
      </c>
      <c r="U16" s="71">
        <v>0.141025641025641</v>
      </c>
      <c r="V16" s="71">
        <v>0.230769230769231</v>
      </c>
      <c r="W16" s="71">
        <v>5.1282051282051301E-2</v>
      </c>
      <c r="X16" s="162"/>
      <c r="Y16" s="71">
        <v>0.12903225806451599</v>
      </c>
      <c r="Z16" s="71">
        <v>0.209677419354839</v>
      </c>
      <c r="AA16" s="71">
        <v>0.27419354838709697</v>
      </c>
      <c r="AB16" s="71">
        <v>0.16129032258064499</v>
      </c>
      <c r="AC16" s="71">
        <v>0.12903225806451599</v>
      </c>
      <c r="AD16" s="71">
        <v>6.4516129032258104E-2</v>
      </c>
      <c r="AE16" s="71">
        <v>3.2258064516128997E-2</v>
      </c>
      <c r="AF16" s="150"/>
      <c r="AG16" s="71">
        <v>6.4935064935064901E-2</v>
      </c>
      <c r="AH16" s="71">
        <v>0.14285714285714299</v>
      </c>
      <c r="AI16" s="71">
        <v>0.31168831168831201</v>
      </c>
      <c r="AJ16" s="71">
        <v>0.207792207792208</v>
      </c>
      <c r="AK16" s="71">
        <v>9.0909090909090898E-2</v>
      </c>
      <c r="AL16" s="71">
        <v>0.14285714285714299</v>
      </c>
      <c r="AM16" s="71">
        <v>3.8961038961039002E-2</v>
      </c>
    </row>
    <row r="17" spans="2:39">
      <c r="B17" s="426"/>
      <c r="C17" s="392" t="s">
        <v>65</v>
      </c>
      <c r="D17" s="68">
        <v>30</v>
      </c>
      <c r="E17" s="68">
        <v>31</v>
      </c>
      <c r="F17" s="68">
        <v>36</v>
      </c>
      <c r="G17" s="68">
        <v>23</v>
      </c>
      <c r="H17" s="68">
        <v>47</v>
      </c>
      <c r="I17" s="68">
        <v>13</v>
      </c>
      <c r="J17" s="162"/>
      <c r="K17" s="68">
        <v>22</v>
      </c>
      <c r="L17" s="68">
        <v>24</v>
      </c>
      <c r="M17" s="68">
        <v>40</v>
      </c>
      <c r="N17" s="68">
        <v>21</v>
      </c>
      <c r="O17" s="68">
        <v>54</v>
      </c>
      <c r="P17" s="68">
        <v>6</v>
      </c>
      <c r="Q17" s="162"/>
      <c r="R17" s="68">
        <v>27</v>
      </c>
      <c r="S17" s="68">
        <v>31</v>
      </c>
      <c r="T17" s="68">
        <v>30</v>
      </c>
      <c r="U17" s="68">
        <v>31</v>
      </c>
      <c r="V17" s="68">
        <v>22</v>
      </c>
      <c r="W17" s="68">
        <v>9</v>
      </c>
      <c r="X17" s="162"/>
      <c r="Y17" s="68">
        <v>25</v>
      </c>
      <c r="Z17" s="68">
        <v>34</v>
      </c>
      <c r="AA17" s="68">
        <v>31</v>
      </c>
      <c r="AB17" s="68">
        <v>19</v>
      </c>
      <c r="AC17" s="68">
        <v>31</v>
      </c>
      <c r="AD17" s="68">
        <v>12</v>
      </c>
      <c r="AE17" s="68">
        <v>3</v>
      </c>
      <c r="AF17" s="150"/>
      <c r="AG17" s="68">
        <v>21</v>
      </c>
      <c r="AH17" s="68">
        <v>28</v>
      </c>
      <c r="AI17" s="68">
        <v>24</v>
      </c>
      <c r="AJ17" s="68">
        <v>16</v>
      </c>
      <c r="AK17" s="68">
        <v>23</v>
      </c>
      <c r="AL17" s="68">
        <v>11</v>
      </c>
      <c r="AM17" s="68">
        <v>3</v>
      </c>
    </row>
    <row r="18" spans="2:39">
      <c r="B18" s="426"/>
      <c r="C18" s="390"/>
      <c r="D18" s="71">
        <v>0.16666666666666699</v>
      </c>
      <c r="E18" s="71">
        <v>0.172222222222222</v>
      </c>
      <c r="F18" s="71">
        <v>0.2</v>
      </c>
      <c r="G18" s="71">
        <v>0.12777777777777799</v>
      </c>
      <c r="H18" s="71">
        <v>0.26111111111111102</v>
      </c>
      <c r="I18" s="71">
        <v>7.2222222222222202E-2</v>
      </c>
      <c r="J18" s="162"/>
      <c r="K18" s="71">
        <v>0.13173652694610799</v>
      </c>
      <c r="L18" s="71">
        <v>0.14371257485029901</v>
      </c>
      <c r="M18" s="71">
        <v>0.239520958083832</v>
      </c>
      <c r="N18" s="71">
        <v>0.125748502994012</v>
      </c>
      <c r="O18" s="71">
        <v>0.32335329341317398</v>
      </c>
      <c r="P18" s="71">
        <v>3.59281437125748E-2</v>
      </c>
      <c r="Q18" s="162"/>
      <c r="R18" s="71">
        <v>0.18</v>
      </c>
      <c r="S18" s="71">
        <v>0.206666666666667</v>
      </c>
      <c r="T18" s="71">
        <v>0.2</v>
      </c>
      <c r="U18" s="71">
        <v>0.206666666666667</v>
      </c>
      <c r="V18" s="71">
        <v>0.146666666666667</v>
      </c>
      <c r="W18" s="71">
        <v>0.06</v>
      </c>
      <c r="X18" s="162"/>
      <c r="Y18" s="71">
        <v>0.16129032258064499</v>
      </c>
      <c r="Z18" s="71">
        <v>0.21935483870967701</v>
      </c>
      <c r="AA18" s="71">
        <v>0.2</v>
      </c>
      <c r="AB18" s="71">
        <v>0.12258064516129</v>
      </c>
      <c r="AC18" s="71">
        <v>0.2</v>
      </c>
      <c r="AD18" s="71">
        <v>7.7419354838709695E-2</v>
      </c>
      <c r="AE18" s="71">
        <v>1.9354838709677399E-2</v>
      </c>
      <c r="AF18" s="150"/>
      <c r="AG18" s="71">
        <v>0.16666666666666699</v>
      </c>
      <c r="AH18" s="71">
        <v>0.22222222222222199</v>
      </c>
      <c r="AI18" s="71">
        <v>0.19047619047618999</v>
      </c>
      <c r="AJ18" s="71">
        <v>0.126984126984127</v>
      </c>
      <c r="AK18" s="71">
        <v>0.182539682539683</v>
      </c>
      <c r="AL18" s="71">
        <v>8.7301587301587297E-2</v>
      </c>
      <c r="AM18" s="71">
        <v>2.3809523809523801E-2</v>
      </c>
    </row>
    <row r="19" spans="2:39">
      <c r="B19" s="426"/>
      <c r="C19" s="392" t="s">
        <v>66</v>
      </c>
      <c r="D19" s="68">
        <v>25</v>
      </c>
      <c r="E19" s="68">
        <v>26</v>
      </c>
      <c r="F19" s="68">
        <v>35</v>
      </c>
      <c r="G19" s="68">
        <v>21</v>
      </c>
      <c r="H19" s="68">
        <v>88</v>
      </c>
      <c r="I19" s="68">
        <v>25</v>
      </c>
      <c r="J19" s="162"/>
      <c r="K19" s="68">
        <v>19</v>
      </c>
      <c r="L19" s="68">
        <v>35</v>
      </c>
      <c r="M19" s="68">
        <v>35</v>
      </c>
      <c r="N19" s="68">
        <v>35</v>
      </c>
      <c r="O19" s="68">
        <v>65</v>
      </c>
      <c r="P19" s="68">
        <v>15</v>
      </c>
      <c r="Q19" s="162"/>
      <c r="R19" s="68">
        <v>44</v>
      </c>
      <c r="S19" s="68">
        <v>39</v>
      </c>
      <c r="T19" s="68">
        <v>42</v>
      </c>
      <c r="U19" s="68">
        <v>31</v>
      </c>
      <c r="V19" s="68">
        <v>62</v>
      </c>
      <c r="W19" s="68">
        <v>9</v>
      </c>
      <c r="X19" s="162"/>
      <c r="Y19" s="68">
        <v>31</v>
      </c>
      <c r="Z19" s="68">
        <v>42</v>
      </c>
      <c r="AA19" s="68">
        <v>38</v>
      </c>
      <c r="AB19" s="68">
        <v>33</v>
      </c>
      <c r="AC19" s="68">
        <v>49</v>
      </c>
      <c r="AD19" s="68">
        <v>17</v>
      </c>
      <c r="AE19" s="68">
        <v>18</v>
      </c>
      <c r="AF19" s="150"/>
      <c r="AG19" s="68">
        <v>42</v>
      </c>
      <c r="AH19" s="68">
        <v>43</v>
      </c>
      <c r="AI19" s="68">
        <v>38</v>
      </c>
      <c r="AJ19" s="68">
        <v>20</v>
      </c>
      <c r="AK19" s="68">
        <v>32</v>
      </c>
      <c r="AL19" s="68">
        <v>19</v>
      </c>
      <c r="AM19" s="68">
        <v>6</v>
      </c>
    </row>
    <row r="20" spans="2:39">
      <c r="B20" s="426"/>
      <c r="C20" s="390"/>
      <c r="D20" s="71">
        <v>0.11363636363636399</v>
      </c>
      <c r="E20" s="71">
        <v>0.118181818181818</v>
      </c>
      <c r="F20" s="71">
        <v>0.15909090909090901</v>
      </c>
      <c r="G20" s="71">
        <v>9.5454545454545403E-2</v>
      </c>
      <c r="H20" s="71">
        <v>0.4</v>
      </c>
      <c r="I20" s="71">
        <v>0.11363636363636399</v>
      </c>
      <c r="J20" s="162"/>
      <c r="K20" s="71">
        <v>9.31372549019608E-2</v>
      </c>
      <c r="L20" s="71">
        <v>0.17156862745098</v>
      </c>
      <c r="M20" s="71">
        <v>0.17156862745098</v>
      </c>
      <c r="N20" s="71">
        <v>0.17156862745098</v>
      </c>
      <c r="O20" s="71">
        <v>0.31862745098039202</v>
      </c>
      <c r="P20" s="71">
        <v>7.3529411764705899E-2</v>
      </c>
      <c r="Q20" s="162"/>
      <c r="R20" s="71">
        <v>0.19383259911894299</v>
      </c>
      <c r="S20" s="71">
        <v>0.171806167400881</v>
      </c>
      <c r="T20" s="71">
        <v>0.185022026431718</v>
      </c>
      <c r="U20" s="71">
        <v>0.136563876651982</v>
      </c>
      <c r="V20" s="71">
        <v>0.27312775330396499</v>
      </c>
      <c r="W20" s="71">
        <v>3.9647577092511002E-2</v>
      </c>
      <c r="X20" s="162"/>
      <c r="Y20" s="71">
        <v>0.13596491228070201</v>
      </c>
      <c r="Z20" s="71">
        <v>0.18421052631578899</v>
      </c>
      <c r="AA20" s="71">
        <v>0.16666666666666699</v>
      </c>
      <c r="AB20" s="71">
        <v>0.144736842105263</v>
      </c>
      <c r="AC20" s="71">
        <v>0.214912280701754</v>
      </c>
      <c r="AD20" s="71">
        <v>7.4561403508771898E-2</v>
      </c>
      <c r="AE20" s="71">
        <v>7.8947368421052599E-2</v>
      </c>
      <c r="AF20" s="150"/>
      <c r="AG20" s="71">
        <v>0.21</v>
      </c>
      <c r="AH20" s="71">
        <v>0.215</v>
      </c>
      <c r="AI20" s="71">
        <v>0.19</v>
      </c>
      <c r="AJ20" s="71">
        <v>0.1</v>
      </c>
      <c r="AK20" s="71">
        <v>0.16</v>
      </c>
      <c r="AL20" s="71">
        <v>9.5000000000000001E-2</v>
      </c>
      <c r="AM20" s="71">
        <v>0.03</v>
      </c>
    </row>
    <row r="21" spans="2:39">
      <c r="B21" s="426"/>
      <c r="C21" s="392" t="s">
        <v>67</v>
      </c>
      <c r="D21" s="68">
        <v>24</v>
      </c>
      <c r="E21" s="68">
        <v>20</v>
      </c>
      <c r="F21" s="68">
        <v>25</v>
      </c>
      <c r="G21" s="68">
        <v>19</v>
      </c>
      <c r="H21" s="68">
        <v>100</v>
      </c>
      <c r="I21" s="68">
        <v>29</v>
      </c>
      <c r="J21" s="162"/>
      <c r="K21" s="68">
        <v>18</v>
      </c>
      <c r="L21" s="68">
        <v>27</v>
      </c>
      <c r="M21" s="68">
        <v>23</v>
      </c>
      <c r="N21" s="68">
        <v>22</v>
      </c>
      <c r="O21" s="68">
        <v>89</v>
      </c>
      <c r="P21" s="68">
        <v>24</v>
      </c>
      <c r="Q21" s="162"/>
      <c r="R21" s="68">
        <v>29</v>
      </c>
      <c r="S21" s="68">
        <v>24</v>
      </c>
      <c r="T21" s="68">
        <v>26</v>
      </c>
      <c r="U21" s="68">
        <v>27</v>
      </c>
      <c r="V21" s="68">
        <v>65</v>
      </c>
      <c r="W21" s="68">
        <v>13</v>
      </c>
      <c r="X21" s="162"/>
      <c r="Y21" s="68">
        <v>24</v>
      </c>
      <c r="Z21" s="68">
        <v>29</v>
      </c>
      <c r="AA21" s="68">
        <v>33</v>
      </c>
      <c r="AB21" s="68">
        <v>28</v>
      </c>
      <c r="AC21" s="68">
        <v>50</v>
      </c>
      <c r="AD21" s="68">
        <v>10</v>
      </c>
      <c r="AE21" s="68">
        <v>14</v>
      </c>
      <c r="AF21" s="150"/>
      <c r="AG21" s="68">
        <v>18</v>
      </c>
      <c r="AH21" s="68">
        <v>22</v>
      </c>
      <c r="AI21" s="68">
        <v>35</v>
      </c>
      <c r="AJ21" s="68">
        <v>22</v>
      </c>
      <c r="AK21" s="68">
        <v>45</v>
      </c>
      <c r="AL21" s="68">
        <v>22</v>
      </c>
      <c r="AM21" s="68">
        <v>19</v>
      </c>
    </row>
    <row r="22" spans="2:39">
      <c r="B22" s="426"/>
      <c r="C22" s="390"/>
      <c r="D22" s="71">
        <v>0.110599078341014</v>
      </c>
      <c r="E22" s="71">
        <v>9.2165898617511496E-2</v>
      </c>
      <c r="F22" s="71">
        <v>0.115207373271889</v>
      </c>
      <c r="G22" s="71">
        <v>8.7557603686635899E-2</v>
      </c>
      <c r="H22" s="71">
        <v>0.460829493087558</v>
      </c>
      <c r="I22" s="71">
        <v>0.13364055299539199</v>
      </c>
      <c r="J22" s="162"/>
      <c r="K22" s="71">
        <v>8.8669950738916301E-2</v>
      </c>
      <c r="L22" s="71">
        <v>0.133004926108374</v>
      </c>
      <c r="M22" s="71">
        <v>0.11330049261083699</v>
      </c>
      <c r="N22" s="71">
        <v>0.108374384236453</v>
      </c>
      <c r="O22" s="71">
        <v>0.43842364532019701</v>
      </c>
      <c r="P22" s="71">
        <v>0.118226600985222</v>
      </c>
      <c r="Q22" s="162"/>
      <c r="R22" s="71">
        <v>0.157608695652174</v>
      </c>
      <c r="S22" s="71">
        <v>0.13043478260869601</v>
      </c>
      <c r="T22" s="71">
        <v>0.141304347826087</v>
      </c>
      <c r="U22" s="71">
        <v>0.14673913043478301</v>
      </c>
      <c r="V22" s="71">
        <v>0.35326086956521702</v>
      </c>
      <c r="W22" s="71">
        <v>7.0652173913043501E-2</v>
      </c>
      <c r="X22" s="162"/>
      <c r="Y22" s="71">
        <v>0.12765957446808501</v>
      </c>
      <c r="Z22" s="71">
        <v>0.154255319148936</v>
      </c>
      <c r="AA22" s="71">
        <v>0.175531914893617</v>
      </c>
      <c r="AB22" s="71">
        <v>0.14893617021276601</v>
      </c>
      <c r="AC22" s="71">
        <v>0.26595744680851102</v>
      </c>
      <c r="AD22" s="71">
        <v>5.31914893617021E-2</v>
      </c>
      <c r="AE22" s="71">
        <v>7.4468085106383003E-2</v>
      </c>
      <c r="AF22" s="150"/>
      <c r="AG22" s="71">
        <v>9.8360655737704902E-2</v>
      </c>
      <c r="AH22" s="71">
        <v>0.12021857923497301</v>
      </c>
      <c r="AI22" s="71">
        <v>0.191256830601093</v>
      </c>
      <c r="AJ22" s="71">
        <v>0.12021857923497301</v>
      </c>
      <c r="AK22" s="71">
        <v>0.24590163934426201</v>
      </c>
      <c r="AL22" s="71">
        <v>0.12021857923497301</v>
      </c>
      <c r="AM22" s="71">
        <v>0.103825136612022</v>
      </c>
    </row>
    <row r="23" spans="2:39">
      <c r="B23" s="426"/>
      <c r="C23" s="392" t="s">
        <v>68</v>
      </c>
      <c r="D23" s="68">
        <v>16</v>
      </c>
      <c r="E23" s="68">
        <v>16</v>
      </c>
      <c r="F23" s="68">
        <v>21</v>
      </c>
      <c r="G23" s="68">
        <v>20</v>
      </c>
      <c r="H23" s="68">
        <v>101</v>
      </c>
      <c r="I23" s="68">
        <v>37</v>
      </c>
      <c r="J23" s="162"/>
      <c r="K23" s="68">
        <v>7</v>
      </c>
      <c r="L23" s="68">
        <v>13</v>
      </c>
      <c r="M23" s="68">
        <v>20</v>
      </c>
      <c r="N23" s="68">
        <v>28</v>
      </c>
      <c r="O23" s="68">
        <v>94</v>
      </c>
      <c r="P23" s="68">
        <v>30</v>
      </c>
      <c r="Q23" s="162"/>
      <c r="R23" s="68">
        <v>13</v>
      </c>
      <c r="S23" s="68">
        <v>22</v>
      </c>
      <c r="T23" s="68">
        <v>30</v>
      </c>
      <c r="U23" s="68">
        <v>32</v>
      </c>
      <c r="V23" s="68">
        <v>78</v>
      </c>
      <c r="W23" s="68">
        <v>20</v>
      </c>
      <c r="X23" s="162"/>
      <c r="Y23" s="68">
        <v>10</v>
      </c>
      <c r="Z23" s="68">
        <v>28</v>
      </c>
      <c r="AA23" s="68">
        <v>20</v>
      </c>
      <c r="AB23" s="68">
        <v>25</v>
      </c>
      <c r="AC23" s="68">
        <v>74</v>
      </c>
      <c r="AD23" s="68">
        <v>19</v>
      </c>
      <c r="AE23" s="68">
        <v>23</v>
      </c>
      <c r="AF23" s="150"/>
      <c r="AG23" s="68">
        <v>14</v>
      </c>
      <c r="AH23" s="68">
        <v>17</v>
      </c>
      <c r="AI23" s="68">
        <v>26</v>
      </c>
      <c r="AJ23" s="68">
        <v>22</v>
      </c>
      <c r="AK23" s="68">
        <v>54</v>
      </c>
      <c r="AL23" s="68">
        <v>18</v>
      </c>
      <c r="AM23" s="68">
        <v>21</v>
      </c>
    </row>
    <row r="24" spans="2:39">
      <c r="B24" s="426"/>
      <c r="C24" s="390"/>
      <c r="D24" s="71">
        <v>7.5829383886255902E-2</v>
      </c>
      <c r="E24" s="71">
        <v>7.5829383886255902E-2</v>
      </c>
      <c r="F24" s="71">
        <v>9.9526066350710901E-2</v>
      </c>
      <c r="G24" s="71">
        <v>9.4786729857819899E-2</v>
      </c>
      <c r="H24" s="71">
        <v>0.47867298578199102</v>
      </c>
      <c r="I24" s="71">
        <v>0.175355450236967</v>
      </c>
      <c r="J24" s="162"/>
      <c r="K24" s="71">
        <v>3.6458333333333301E-2</v>
      </c>
      <c r="L24" s="71">
        <v>6.7708333333333301E-2</v>
      </c>
      <c r="M24" s="71">
        <v>0.104166666666667</v>
      </c>
      <c r="N24" s="71">
        <v>0.14583333333333301</v>
      </c>
      <c r="O24" s="71">
        <v>0.48958333333333298</v>
      </c>
      <c r="P24" s="71">
        <v>0.15625</v>
      </c>
      <c r="Q24" s="162"/>
      <c r="R24" s="71">
        <v>6.6666666666666693E-2</v>
      </c>
      <c r="S24" s="71">
        <v>0.112820512820513</v>
      </c>
      <c r="T24" s="71">
        <v>0.15384615384615399</v>
      </c>
      <c r="U24" s="71">
        <v>0.16410256410256399</v>
      </c>
      <c r="V24" s="71">
        <v>0.4</v>
      </c>
      <c r="W24" s="71">
        <v>0.102564102564103</v>
      </c>
      <c r="X24" s="162"/>
      <c r="Y24" s="71">
        <v>5.0251256281407003E-2</v>
      </c>
      <c r="Z24" s="71">
        <v>0.14070351758794</v>
      </c>
      <c r="AA24" s="71">
        <v>0.10050251256281401</v>
      </c>
      <c r="AB24" s="71">
        <v>0.12562814070351799</v>
      </c>
      <c r="AC24" s="71">
        <v>0.37185929648241201</v>
      </c>
      <c r="AD24" s="71">
        <v>9.5477386934673406E-2</v>
      </c>
      <c r="AE24" s="71">
        <v>0.115577889447236</v>
      </c>
      <c r="AF24" s="150"/>
      <c r="AG24" s="71">
        <v>8.1395348837209294E-2</v>
      </c>
      <c r="AH24" s="71">
        <v>9.8837209302325604E-2</v>
      </c>
      <c r="AI24" s="71">
        <v>0.15116279069767399</v>
      </c>
      <c r="AJ24" s="71">
        <v>0.127906976744186</v>
      </c>
      <c r="AK24" s="71">
        <v>0.31395348837209303</v>
      </c>
      <c r="AL24" s="71">
        <v>0.104651162790698</v>
      </c>
      <c r="AM24" s="71">
        <v>0.122093023255814</v>
      </c>
    </row>
    <row r="25" spans="2:39">
      <c r="B25" s="426"/>
      <c r="C25" s="392" t="s">
        <v>69</v>
      </c>
      <c r="D25" s="68">
        <v>2</v>
      </c>
      <c r="E25" s="68">
        <v>0</v>
      </c>
      <c r="F25" s="68">
        <v>4</v>
      </c>
      <c r="G25" s="68">
        <v>9</v>
      </c>
      <c r="H25" s="68">
        <v>38</v>
      </c>
      <c r="I25" s="68">
        <v>19</v>
      </c>
      <c r="J25" s="162"/>
      <c r="K25" s="68">
        <v>3</v>
      </c>
      <c r="L25" s="68">
        <v>4</v>
      </c>
      <c r="M25" s="68">
        <v>5</v>
      </c>
      <c r="N25" s="68">
        <v>9</v>
      </c>
      <c r="O25" s="68">
        <v>32</v>
      </c>
      <c r="P25" s="68">
        <v>9</v>
      </c>
      <c r="Q25" s="162"/>
      <c r="R25" s="68">
        <v>6</v>
      </c>
      <c r="S25" s="68">
        <v>5</v>
      </c>
      <c r="T25" s="68">
        <v>6</v>
      </c>
      <c r="U25" s="68">
        <v>8</v>
      </c>
      <c r="V25" s="68">
        <v>44</v>
      </c>
      <c r="W25" s="68">
        <v>26</v>
      </c>
      <c r="X25" s="162"/>
      <c r="Y25" s="68">
        <v>0</v>
      </c>
      <c r="Z25" s="68">
        <v>7</v>
      </c>
      <c r="AA25" s="68">
        <v>5</v>
      </c>
      <c r="AB25" s="68">
        <v>8</v>
      </c>
      <c r="AC25" s="68">
        <v>22</v>
      </c>
      <c r="AD25" s="68">
        <v>14</v>
      </c>
      <c r="AE25" s="68">
        <v>22</v>
      </c>
      <c r="AF25" s="150"/>
      <c r="AG25" s="68">
        <v>2</v>
      </c>
      <c r="AH25" s="68">
        <v>5</v>
      </c>
      <c r="AI25" s="68">
        <v>8</v>
      </c>
      <c r="AJ25" s="68">
        <v>9</v>
      </c>
      <c r="AK25" s="68">
        <v>23</v>
      </c>
      <c r="AL25" s="68">
        <v>9</v>
      </c>
      <c r="AM25" s="68">
        <v>21</v>
      </c>
    </row>
    <row r="26" spans="2:39">
      <c r="B26" s="426"/>
      <c r="C26" s="390"/>
      <c r="D26" s="71">
        <v>2.7777777777777801E-2</v>
      </c>
      <c r="E26" s="71">
        <v>0</v>
      </c>
      <c r="F26" s="71">
        <v>5.5555555555555601E-2</v>
      </c>
      <c r="G26" s="71">
        <v>0.125</v>
      </c>
      <c r="H26" s="71">
        <v>0.52777777777777801</v>
      </c>
      <c r="I26" s="71">
        <v>0.26388888888888901</v>
      </c>
      <c r="J26" s="162"/>
      <c r="K26" s="71">
        <v>4.8387096774193498E-2</v>
      </c>
      <c r="L26" s="71">
        <v>6.4516129032258104E-2</v>
      </c>
      <c r="M26" s="71">
        <v>8.0645161290322606E-2</v>
      </c>
      <c r="N26" s="71">
        <v>0.14516129032258099</v>
      </c>
      <c r="O26" s="71">
        <v>0.51612903225806395</v>
      </c>
      <c r="P26" s="71">
        <v>0.14516129032258099</v>
      </c>
      <c r="Q26" s="162"/>
      <c r="R26" s="71">
        <v>6.3157894736842093E-2</v>
      </c>
      <c r="S26" s="71">
        <v>5.2631578947368397E-2</v>
      </c>
      <c r="T26" s="71">
        <v>6.3157894736842093E-2</v>
      </c>
      <c r="U26" s="71">
        <v>8.42105263157895E-2</v>
      </c>
      <c r="V26" s="71">
        <v>0.46315789473684199</v>
      </c>
      <c r="W26" s="71">
        <v>0.27368421052631597</v>
      </c>
      <c r="X26" s="162"/>
      <c r="Y26" s="71">
        <v>0</v>
      </c>
      <c r="Z26" s="71">
        <v>8.9743589743589702E-2</v>
      </c>
      <c r="AA26" s="71">
        <v>6.4102564102564097E-2</v>
      </c>
      <c r="AB26" s="71">
        <v>0.102564102564103</v>
      </c>
      <c r="AC26" s="71">
        <v>0.28205128205128199</v>
      </c>
      <c r="AD26" s="71">
        <v>0.17948717948717899</v>
      </c>
      <c r="AE26" s="71">
        <v>0.28205128205128199</v>
      </c>
      <c r="AF26" s="150"/>
      <c r="AG26" s="71">
        <v>2.5974025974026E-2</v>
      </c>
      <c r="AH26" s="71">
        <v>6.4935064935064901E-2</v>
      </c>
      <c r="AI26" s="71">
        <v>0.103896103896104</v>
      </c>
      <c r="AJ26" s="71">
        <v>0.11688311688311701</v>
      </c>
      <c r="AK26" s="71">
        <v>0.29870129870129902</v>
      </c>
      <c r="AL26" s="71">
        <v>0.11688311688311701</v>
      </c>
      <c r="AM26" s="71">
        <v>0.27272727272727298</v>
      </c>
    </row>
    <row r="27" spans="2:39">
      <c r="B27" s="426"/>
      <c r="C27" s="392" t="s">
        <v>70</v>
      </c>
      <c r="D27" s="68">
        <v>2</v>
      </c>
      <c r="E27" s="68">
        <v>3</v>
      </c>
      <c r="F27" s="68">
        <v>3</v>
      </c>
      <c r="G27" s="68">
        <v>6</v>
      </c>
      <c r="H27" s="68">
        <v>130</v>
      </c>
      <c r="I27" s="68">
        <v>89</v>
      </c>
      <c r="J27" s="162"/>
      <c r="K27" s="68">
        <v>0</v>
      </c>
      <c r="L27" s="68">
        <v>3</v>
      </c>
      <c r="M27" s="68">
        <v>3</v>
      </c>
      <c r="N27" s="68">
        <v>9</v>
      </c>
      <c r="O27" s="68">
        <v>108</v>
      </c>
      <c r="P27" s="68">
        <v>84</v>
      </c>
      <c r="Q27" s="162"/>
      <c r="R27" s="68">
        <v>1</v>
      </c>
      <c r="S27" s="68">
        <v>3</v>
      </c>
      <c r="T27" s="68">
        <v>6</v>
      </c>
      <c r="U27" s="68">
        <v>11</v>
      </c>
      <c r="V27" s="68">
        <v>104</v>
      </c>
      <c r="W27" s="68">
        <v>81</v>
      </c>
      <c r="X27" s="162"/>
      <c r="Y27" s="68">
        <v>2</v>
      </c>
      <c r="Z27" s="68">
        <v>5</v>
      </c>
      <c r="AA27" s="68">
        <v>7</v>
      </c>
      <c r="AB27" s="68">
        <v>4</v>
      </c>
      <c r="AC27" s="68">
        <v>84</v>
      </c>
      <c r="AD27" s="68">
        <v>26</v>
      </c>
      <c r="AE27" s="68">
        <v>98</v>
      </c>
      <c r="AF27" s="150"/>
      <c r="AG27" s="68">
        <v>3</v>
      </c>
      <c r="AH27" s="68">
        <v>9</v>
      </c>
      <c r="AI27" s="68">
        <v>5</v>
      </c>
      <c r="AJ27" s="68">
        <v>9</v>
      </c>
      <c r="AK27" s="68">
        <v>78</v>
      </c>
      <c r="AL27" s="68">
        <v>29</v>
      </c>
      <c r="AM27" s="68">
        <v>111</v>
      </c>
    </row>
    <row r="28" spans="2:39">
      <c r="B28" s="427"/>
      <c r="C28" s="390"/>
      <c r="D28" s="72">
        <v>8.58369098712446E-3</v>
      </c>
      <c r="E28" s="71">
        <v>1.28755364806867E-2</v>
      </c>
      <c r="F28" s="71">
        <v>1.28755364806867E-2</v>
      </c>
      <c r="G28" s="71">
        <v>2.5751072961373401E-2</v>
      </c>
      <c r="H28" s="71">
        <v>0.55793991416308997</v>
      </c>
      <c r="I28" s="71">
        <v>0.38197424892703902</v>
      </c>
      <c r="J28" s="162"/>
      <c r="K28" s="71">
        <v>0</v>
      </c>
      <c r="L28" s="71">
        <v>1.4492753623188401E-2</v>
      </c>
      <c r="M28" s="71">
        <v>1.4492753623188401E-2</v>
      </c>
      <c r="N28" s="71">
        <v>4.3478260869565202E-2</v>
      </c>
      <c r="O28" s="71">
        <v>0.52173913043478304</v>
      </c>
      <c r="P28" s="71">
        <v>0.405797101449275</v>
      </c>
      <c r="Q28" s="162"/>
      <c r="R28" s="72">
        <v>4.8543689320388397E-3</v>
      </c>
      <c r="S28" s="71">
        <v>1.45631067961165E-2</v>
      </c>
      <c r="T28" s="71">
        <v>2.9126213592233E-2</v>
      </c>
      <c r="U28" s="71">
        <v>5.3398058252427202E-2</v>
      </c>
      <c r="V28" s="71">
        <v>0.50485436893203905</v>
      </c>
      <c r="W28" s="71">
        <v>0.39320388349514601</v>
      </c>
      <c r="X28" s="162"/>
      <c r="Y28" s="72">
        <v>8.8495575221238902E-3</v>
      </c>
      <c r="Z28" s="71">
        <v>2.21238938053097E-2</v>
      </c>
      <c r="AA28" s="71">
        <v>3.09734513274336E-2</v>
      </c>
      <c r="AB28" s="71">
        <v>1.7699115044247801E-2</v>
      </c>
      <c r="AC28" s="71">
        <v>0.37168141592920401</v>
      </c>
      <c r="AD28" s="71">
        <v>0.11504424778761101</v>
      </c>
      <c r="AE28" s="71">
        <v>0.43362831858407103</v>
      </c>
      <c r="AF28" s="150"/>
      <c r="AG28" s="71">
        <v>1.2295081967213101E-2</v>
      </c>
      <c r="AH28" s="71">
        <v>3.6885245901639302E-2</v>
      </c>
      <c r="AI28" s="71">
        <v>2.0491803278688499E-2</v>
      </c>
      <c r="AJ28" s="71">
        <v>3.6885245901639302E-2</v>
      </c>
      <c r="AK28" s="71">
        <v>0.31967213114754101</v>
      </c>
      <c r="AL28" s="71">
        <v>0.11885245901639301</v>
      </c>
      <c r="AM28" s="71">
        <v>0.45491803278688497</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12</v>
      </c>
      <c r="E30" s="68">
        <v>21</v>
      </c>
      <c r="F30" s="68">
        <v>34</v>
      </c>
      <c r="G30" s="68">
        <v>31</v>
      </c>
      <c r="H30" s="68">
        <v>165</v>
      </c>
      <c r="I30" s="68">
        <v>104</v>
      </c>
      <c r="J30" s="162"/>
      <c r="K30" s="68">
        <v>14</v>
      </c>
      <c r="L30" s="68">
        <v>25</v>
      </c>
      <c r="M30" s="68">
        <v>36</v>
      </c>
      <c r="N30" s="68">
        <v>36</v>
      </c>
      <c r="O30" s="68">
        <v>139</v>
      </c>
      <c r="P30" s="68">
        <v>92</v>
      </c>
      <c r="Q30" s="162"/>
      <c r="R30" s="68">
        <v>21</v>
      </c>
      <c r="S30" s="68">
        <v>32</v>
      </c>
      <c r="T30" s="68">
        <v>31</v>
      </c>
      <c r="U30" s="68">
        <v>31</v>
      </c>
      <c r="V30" s="68">
        <v>131</v>
      </c>
      <c r="W30" s="68">
        <v>81</v>
      </c>
      <c r="X30" s="162"/>
      <c r="Y30" s="68">
        <v>12</v>
      </c>
      <c r="Z30" s="68">
        <v>29</v>
      </c>
      <c r="AA30" s="68">
        <v>29</v>
      </c>
      <c r="AB30" s="68">
        <v>26</v>
      </c>
      <c r="AC30" s="68">
        <v>88</v>
      </c>
      <c r="AD30" s="68">
        <v>27</v>
      </c>
      <c r="AE30" s="68">
        <v>104</v>
      </c>
      <c r="AF30" s="150"/>
      <c r="AG30" s="68">
        <v>15</v>
      </c>
      <c r="AH30" s="68">
        <v>18</v>
      </c>
      <c r="AI30" s="68">
        <v>32</v>
      </c>
      <c r="AJ30" s="68">
        <v>24</v>
      </c>
      <c r="AK30" s="68">
        <v>54</v>
      </c>
      <c r="AL30" s="68">
        <v>34</v>
      </c>
      <c r="AM30" s="68">
        <v>57</v>
      </c>
    </row>
    <row r="31" spans="2:39">
      <c r="B31" s="423"/>
      <c r="C31" s="390"/>
      <c r="D31" s="71">
        <v>3.2697547683923703E-2</v>
      </c>
      <c r="E31" s="71">
        <v>5.7220708446866497E-2</v>
      </c>
      <c r="F31" s="71">
        <v>9.2643051771117202E-2</v>
      </c>
      <c r="G31" s="71">
        <v>8.4468664850136196E-2</v>
      </c>
      <c r="H31" s="71">
        <v>0.44959128065395099</v>
      </c>
      <c r="I31" s="71">
        <v>0.28337874659400503</v>
      </c>
      <c r="J31" s="162"/>
      <c r="K31" s="71">
        <v>4.0935672514619902E-2</v>
      </c>
      <c r="L31" s="71">
        <v>7.30994152046784E-2</v>
      </c>
      <c r="M31" s="71">
        <v>0.105263157894737</v>
      </c>
      <c r="N31" s="71">
        <v>0.105263157894737</v>
      </c>
      <c r="O31" s="71">
        <v>0.40643274853801198</v>
      </c>
      <c r="P31" s="71">
        <v>0.26900584795321603</v>
      </c>
      <c r="Q31" s="162"/>
      <c r="R31" s="71">
        <v>6.4220183486238494E-2</v>
      </c>
      <c r="S31" s="71">
        <v>9.7859327217125397E-2</v>
      </c>
      <c r="T31" s="71">
        <v>9.4801223241590196E-2</v>
      </c>
      <c r="U31" s="71">
        <v>9.4801223241590196E-2</v>
      </c>
      <c r="V31" s="71">
        <v>0.40061162079510698</v>
      </c>
      <c r="W31" s="71">
        <v>0.247706422018349</v>
      </c>
      <c r="X31" s="162"/>
      <c r="Y31" s="71">
        <v>3.8095238095238099E-2</v>
      </c>
      <c r="Z31" s="71">
        <v>9.2063492063492097E-2</v>
      </c>
      <c r="AA31" s="71">
        <v>9.2063492063492097E-2</v>
      </c>
      <c r="AB31" s="71">
        <v>8.2539682539682496E-2</v>
      </c>
      <c r="AC31" s="71">
        <v>0.27936507936507898</v>
      </c>
      <c r="AD31" s="71">
        <v>8.5714285714285701E-2</v>
      </c>
      <c r="AE31" s="71">
        <v>0.33015873015872998</v>
      </c>
      <c r="AF31" s="150"/>
      <c r="AG31" s="71">
        <v>6.4102564102564097E-2</v>
      </c>
      <c r="AH31" s="71">
        <v>7.69230769230769E-2</v>
      </c>
      <c r="AI31" s="71">
        <v>0.13675213675213699</v>
      </c>
      <c r="AJ31" s="71">
        <v>0.102564102564103</v>
      </c>
      <c r="AK31" s="71">
        <v>0.230769230769231</v>
      </c>
      <c r="AL31" s="71">
        <v>0.145299145299145</v>
      </c>
      <c r="AM31" s="71">
        <v>0.243589743589744</v>
      </c>
    </row>
    <row r="32" spans="2:39">
      <c r="B32" s="423"/>
      <c r="C32" s="392" t="s">
        <v>74</v>
      </c>
      <c r="D32" s="68">
        <v>7</v>
      </c>
      <c r="E32" s="68">
        <v>11</v>
      </c>
      <c r="F32" s="68">
        <v>21</v>
      </c>
      <c r="G32" s="68">
        <v>31</v>
      </c>
      <c r="H32" s="68">
        <v>201</v>
      </c>
      <c r="I32" s="68">
        <v>83</v>
      </c>
      <c r="J32" s="162"/>
      <c r="K32" s="68">
        <v>9</v>
      </c>
      <c r="L32" s="68">
        <v>12</v>
      </c>
      <c r="M32" s="68">
        <v>20</v>
      </c>
      <c r="N32" s="68">
        <v>43</v>
      </c>
      <c r="O32" s="68">
        <v>183</v>
      </c>
      <c r="P32" s="68">
        <v>59</v>
      </c>
      <c r="Q32" s="162"/>
      <c r="R32" s="68">
        <v>18</v>
      </c>
      <c r="S32" s="68">
        <v>16</v>
      </c>
      <c r="T32" s="68">
        <v>39</v>
      </c>
      <c r="U32" s="68">
        <v>50</v>
      </c>
      <c r="V32" s="68">
        <v>158</v>
      </c>
      <c r="W32" s="68">
        <v>54</v>
      </c>
      <c r="X32" s="162"/>
      <c r="Y32" s="68">
        <v>18</v>
      </c>
      <c r="Z32" s="68">
        <v>28</v>
      </c>
      <c r="AA32" s="68">
        <v>35</v>
      </c>
      <c r="AB32" s="68">
        <v>38</v>
      </c>
      <c r="AC32" s="68">
        <v>126</v>
      </c>
      <c r="AD32" s="68">
        <v>45</v>
      </c>
      <c r="AE32" s="68">
        <v>51</v>
      </c>
      <c r="AF32" s="150"/>
      <c r="AG32" s="68">
        <v>14</v>
      </c>
      <c r="AH32" s="68">
        <v>14</v>
      </c>
      <c r="AI32" s="68">
        <v>38</v>
      </c>
      <c r="AJ32" s="68">
        <v>29</v>
      </c>
      <c r="AK32" s="68">
        <v>89</v>
      </c>
      <c r="AL32" s="68">
        <v>34</v>
      </c>
      <c r="AM32" s="68">
        <v>78</v>
      </c>
    </row>
    <row r="33" spans="2:39" ht="15.75" customHeight="1">
      <c r="B33" s="423"/>
      <c r="C33" s="390"/>
      <c r="D33" s="71">
        <v>1.9774011299434999E-2</v>
      </c>
      <c r="E33" s="71">
        <v>3.10734463276836E-2</v>
      </c>
      <c r="F33" s="71">
        <v>5.93220338983051E-2</v>
      </c>
      <c r="G33" s="71">
        <v>8.7570621468926593E-2</v>
      </c>
      <c r="H33" s="71">
        <v>0.56779661016949201</v>
      </c>
      <c r="I33" s="71">
        <v>0.234463276836158</v>
      </c>
      <c r="J33" s="162"/>
      <c r="K33" s="71">
        <v>2.7607361963190202E-2</v>
      </c>
      <c r="L33" s="71">
        <v>3.6809815950920199E-2</v>
      </c>
      <c r="M33" s="71">
        <v>6.13496932515337E-2</v>
      </c>
      <c r="N33" s="71">
        <v>0.13190184049079801</v>
      </c>
      <c r="O33" s="71">
        <v>0.56134969325153405</v>
      </c>
      <c r="P33" s="71">
        <v>0.18098159509202499</v>
      </c>
      <c r="Q33" s="162"/>
      <c r="R33" s="71">
        <v>5.3731343283582103E-2</v>
      </c>
      <c r="S33" s="71">
        <v>4.7761194029850698E-2</v>
      </c>
      <c r="T33" s="71">
        <v>0.11641791044776099</v>
      </c>
      <c r="U33" s="71">
        <v>0.14925373134328401</v>
      </c>
      <c r="V33" s="71">
        <v>0.47164179104477599</v>
      </c>
      <c r="W33" s="71">
        <v>0.16119402985074599</v>
      </c>
      <c r="X33" s="162"/>
      <c r="Y33" s="71">
        <v>5.2785923753665698E-2</v>
      </c>
      <c r="Z33" s="71">
        <v>8.2111436950146596E-2</v>
      </c>
      <c r="AA33" s="71">
        <v>0.102639296187683</v>
      </c>
      <c r="AB33" s="71">
        <v>0.11143695014662799</v>
      </c>
      <c r="AC33" s="71">
        <v>0.36950146627566</v>
      </c>
      <c r="AD33" s="71">
        <v>0.13196480938416399</v>
      </c>
      <c r="AE33" s="71">
        <v>0.14956011730205299</v>
      </c>
      <c r="AF33" s="150"/>
      <c r="AG33" s="71">
        <v>4.72972972972973E-2</v>
      </c>
      <c r="AH33" s="71">
        <v>4.72972972972973E-2</v>
      </c>
      <c r="AI33" s="71">
        <v>0.12837837837837801</v>
      </c>
      <c r="AJ33" s="71">
        <v>9.7972972972972999E-2</v>
      </c>
      <c r="AK33" s="71">
        <v>0.30067567567567599</v>
      </c>
      <c r="AL33" s="71">
        <v>0.114864864864865</v>
      </c>
      <c r="AM33" s="71">
        <v>0.26351351351351299</v>
      </c>
    </row>
    <row r="34" spans="2:39" ht="15.75" customHeight="1">
      <c r="B34" s="423"/>
      <c r="C34" s="392" t="s">
        <v>75</v>
      </c>
      <c r="D34" s="68">
        <v>51</v>
      </c>
      <c r="E34" s="68">
        <v>48</v>
      </c>
      <c r="F34" s="68">
        <v>67</v>
      </c>
      <c r="G34" s="68">
        <v>46</v>
      </c>
      <c r="H34" s="68">
        <v>147</v>
      </c>
      <c r="I34" s="68">
        <v>30</v>
      </c>
      <c r="J34" s="162"/>
      <c r="K34" s="68">
        <v>34</v>
      </c>
      <c r="L34" s="68">
        <v>68</v>
      </c>
      <c r="M34" s="68">
        <v>56</v>
      </c>
      <c r="N34" s="68">
        <v>50</v>
      </c>
      <c r="O34" s="68">
        <v>120</v>
      </c>
      <c r="P34" s="68">
        <v>20</v>
      </c>
      <c r="Q34" s="162"/>
      <c r="R34" s="68">
        <v>61</v>
      </c>
      <c r="S34" s="68">
        <v>72</v>
      </c>
      <c r="T34" s="68">
        <v>62</v>
      </c>
      <c r="U34" s="68">
        <v>57</v>
      </c>
      <c r="V34" s="68">
        <v>85</v>
      </c>
      <c r="W34" s="68">
        <v>19</v>
      </c>
      <c r="X34" s="162"/>
      <c r="Y34" s="68">
        <v>41</v>
      </c>
      <c r="Z34" s="68">
        <v>74</v>
      </c>
      <c r="AA34" s="68">
        <v>67</v>
      </c>
      <c r="AB34" s="68">
        <v>54</v>
      </c>
      <c r="AC34" s="68">
        <v>86</v>
      </c>
      <c r="AD34" s="68">
        <v>25</v>
      </c>
      <c r="AE34" s="68">
        <v>24</v>
      </c>
      <c r="AF34" s="150"/>
      <c r="AG34" s="68">
        <v>32</v>
      </c>
      <c r="AH34" s="68">
        <v>61</v>
      </c>
      <c r="AI34" s="68">
        <v>61</v>
      </c>
      <c r="AJ34" s="68">
        <v>43</v>
      </c>
      <c r="AK34" s="68">
        <v>95</v>
      </c>
      <c r="AL34" s="68">
        <v>40</v>
      </c>
      <c r="AM34" s="68">
        <v>43</v>
      </c>
    </row>
    <row r="35" spans="2:39">
      <c r="B35" s="423"/>
      <c r="C35" s="390"/>
      <c r="D35" s="71">
        <v>0.13110539845758401</v>
      </c>
      <c r="E35" s="71">
        <v>0.123393316195373</v>
      </c>
      <c r="F35" s="71">
        <v>0.172236503856041</v>
      </c>
      <c r="G35" s="71">
        <v>0.118251928020566</v>
      </c>
      <c r="H35" s="71">
        <v>0.37789203084832901</v>
      </c>
      <c r="I35" s="71">
        <v>7.7120822622107996E-2</v>
      </c>
      <c r="J35" s="162"/>
      <c r="K35" s="71">
        <v>9.7701149425287404E-2</v>
      </c>
      <c r="L35" s="71">
        <v>0.195402298850575</v>
      </c>
      <c r="M35" s="71">
        <v>0.160919540229885</v>
      </c>
      <c r="N35" s="71">
        <v>0.14367816091954</v>
      </c>
      <c r="O35" s="71">
        <v>0.34482758620689702</v>
      </c>
      <c r="P35" s="71">
        <v>5.7471264367816098E-2</v>
      </c>
      <c r="Q35" s="162"/>
      <c r="R35" s="71">
        <v>0.17134831460674199</v>
      </c>
      <c r="S35" s="71">
        <v>0.202247191011236</v>
      </c>
      <c r="T35" s="71">
        <v>0.174157303370787</v>
      </c>
      <c r="U35" s="71">
        <v>0.16011235955056199</v>
      </c>
      <c r="V35" s="71">
        <v>0.23876404494382</v>
      </c>
      <c r="W35" s="71">
        <v>5.3370786516853903E-2</v>
      </c>
      <c r="X35" s="162"/>
      <c r="Y35" s="71">
        <v>0.110512129380054</v>
      </c>
      <c r="Z35" s="71">
        <v>0.199460916442049</v>
      </c>
      <c r="AA35" s="71">
        <v>0.180592991913747</v>
      </c>
      <c r="AB35" s="71">
        <v>0.1455525606469</v>
      </c>
      <c r="AC35" s="71">
        <v>0.23180592991913701</v>
      </c>
      <c r="AD35" s="71">
        <v>6.7385444743935305E-2</v>
      </c>
      <c r="AE35" s="71">
        <v>6.4690026954177901E-2</v>
      </c>
      <c r="AF35" s="150"/>
      <c r="AG35" s="71">
        <v>8.5333333333333303E-2</v>
      </c>
      <c r="AH35" s="71">
        <v>0.16266666666666699</v>
      </c>
      <c r="AI35" s="71">
        <v>0.16266666666666699</v>
      </c>
      <c r="AJ35" s="71">
        <v>0.114666666666667</v>
      </c>
      <c r="AK35" s="71">
        <v>0.25333333333333302</v>
      </c>
      <c r="AL35" s="71">
        <v>0.10666666666666701</v>
      </c>
      <c r="AM35" s="71">
        <v>0.114666666666667</v>
      </c>
    </row>
    <row r="36" spans="2:39">
      <c r="B36" s="423"/>
      <c r="C36" s="392" t="s">
        <v>76</v>
      </c>
      <c r="D36" s="68">
        <v>35</v>
      </c>
      <c r="E36" s="68">
        <v>29</v>
      </c>
      <c r="F36" s="68">
        <v>21</v>
      </c>
      <c r="G36" s="68">
        <v>13</v>
      </c>
      <c r="H36" s="68">
        <v>19</v>
      </c>
      <c r="I36" s="68">
        <v>3</v>
      </c>
      <c r="J36" s="162"/>
      <c r="K36" s="68">
        <v>20</v>
      </c>
      <c r="L36" s="68">
        <v>17</v>
      </c>
      <c r="M36" s="68">
        <v>30</v>
      </c>
      <c r="N36" s="68">
        <v>18</v>
      </c>
      <c r="O36" s="68">
        <v>22</v>
      </c>
      <c r="P36" s="68">
        <v>3</v>
      </c>
      <c r="Q36" s="162"/>
      <c r="R36" s="68">
        <v>32</v>
      </c>
      <c r="S36" s="68">
        <v>20</v>
      </c>
      <c r="T36" s="68">
        <v>23</v>
      </c>
      <c r="U36" s="68">
        <v>13</v>
      </c>
      <c r="V36" s="68">
        <v>19</v>
      </c>
      <c r="W36" s="68">
        <v>8</v>
      </c>
      <c r="X36" s="162"/>
      <c r="Y36" s="68">
        <v>29</v>
      </c>
      <c r="Z36" s="68">
        <v>29</v>
      </c>
      <c r="AA36" s="68">
        <v>21</v>
      </c>
      <c r="AB36" s="68">
        <v>10</v>
      </c>
      <c r="AC36" s="68">
        <v>19</v>
      </c>
      <c r="AD36" s="68">
        <v>5</v>
      </c>
      <c r="AE36" s="68">
        <v>2</v>
      </c>
      <c r="AF36" s="150"/>
      <c r="AG36" s="68">
        <v>44</v>
      </c>
      <c r="AH36" s="68">
        <v>42</v>
      </c>
      <c r="AI36" s="68">
        <v>29</v>
      </c>
      <c r="AJ36" s="68">
        <v>18</v>
      </c>
      <c r="AK36" s="68">
        <v>24</v>
      </c>
      <c r="AL36" s="68">
        <v>11</v>
      </c>
      <c r="AM36" s="68">
        <v>6</v>
      </c>
    </row>
    <row r="37" spans="2:39">
      <c r="B37" s="423"/>
      <c r="C37" s="391"/>
      <c r="D37" s="71">
        <v>0.29166666666666702</v>
      </c>
      <c r="E37" s="71">
        <v>0.241666666666667</v>
      </c>
      <c r="F37" s="71">
        <v>0.17499999999999999</v>
      </c>
      <c r="G37" s="71">
        <v>0.108333333333333</v>
      </c>
      <c r="H37" s="71">
        <v>0.15833333333333299</v>
      </c>
      <c r="I37" s="71">
        <v>2.5000000000000001E-2</v>
      </c>
      <c r="J37" s="162"/>
      <c r="K37" s="71">
        <v>0.18181818181818199</v>
      </c>
      <c r="L37" s="71">
        <v>0.15454545454545501</v>
      </c>
      <c r="M37" s="71">
        <v>0.27272727272727298</v>
      </c>
      <c r="N37" s="71">
        <v>0.163636363636364</v>
      </c>
      <c r="O37" s="71">
        <v>0.2</v>
      </c>
      <c r="P37" s="71">
        <v>2.7272727272727299E-2</v>
      </c>
      <c r="Q37" s="162"/>
      <c r="R37" s="71">
        <v>0.27826086956521701</v>
      </c>
      <c r="S37" s="71">
        <v>0.173913043478261</v>
      </c>
      <c r="T37" s="71">
        <v>0.2</v>
      </c>
      <c r="U37" s="71">
        <v>0.11304347826087</v>
      </c>
      <c r="V37" s="71">
        <v>0.16521739130434801</v>
      </c>
      <c r="W37" s="71">
        <v>6.9565217391304293E-2</v>
      </c>
      <c r="X37" s="162"/>
      <c r="Y37" s="71">
        <v>0.25217391304347803</v>
      </c>
      <c r="Z37" s="71">
        <v>0.25217391304347803</v>
      </c>
      <c r="AA37" s="71">
        <v>0.182608695652174</v>
      </c>
      <c r="AB37" s="71">
        <v>8.6956521739130405E-2</v>
      </c>
      <c r="AC37" s="71">
        <v>0.16521739130434801</v>
      </c>
      <c r="AD37" s="71">
        <v>4.3478260869565202E-2</v>
      </c>
      <c r="AE37" s="71">
        <v>1.7391304347826101E-2</v>
      </c>
      <c r="AF37" s="150"/>
      <c r="AG37" s="71">
        <v>0.252873563218391</v>
      </c>
      <c r="AH37" s="71">
        <v>0.24137931034482801</v>
      </c>
      <c r="AI37" s="71">
        <v>0.16666666666666699</v>
      </c>
      <c r="AJ37" s="71">
        <v>0.10344827586206901</v>
      </c>
      <c r="AK37" s="71">
        <v>0.13793103448275901</v>
      </c>
      <c r="AL37" s="71">
        <v>6.3218390804597693E-2</v>
      </c>
      <c r="AM37" s="71">
        <v>3.4482758620689703E-2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103</v>
      </c>
      <c r="E39" s="68">
        <v>101</v>
      </c>
      <c r="F39" s="68">
        <v>128</v>
      </c>
      <c r="G39" s="68">
        <v>110</v>
      </c>
      <c r="H39" s="68">
        <v>478</v>
      </c>
      <c r="I39" s="68">
        <v>191</v>
      </c>
      <c r="J39" s="162"/>
      <c r="K39" s="68">
        <v>66</v>
      </c>
      <c r="L39" s="68">
        <v>101</v>
      </c>
      <c r="M39" s="68">
        <v>127</v>
      </c>
      <c r="N39" s="68">
        <v>128</v>
      </c>
      <c r="O39" s="68">
        <v>409</v>
      </c>
      <c r="P39" s="68">
        <v>141</v>
      </c>
      <c r="Q39" s="162"/>
      <c r="R39" s="68">
        <v>110</v>
      </c>
      <c r="S39" s="68">
        <v>120</v>
      </c>
      <c r="T39" s="68">
        <v>138</v>
      </c>
      <c r="U39" s="68">
        <v>132</v>
      </c>
      <c r="V39" s="68">
        <v>345</v>
      </c>
      <c r="W39" s="68">
        <v>136</v>
      </c>
      <c r="X39" s="162"/>
      <c r="Y39" s="68">
        <v>87</v>
      </c>
      <c r="Z39" s="68">
        <v>144</v>
      </c>
      <c r="AA39" s="68">
        <v>142</v>
      </c>
      <c r="AB39" s="68">
        <v>112</v>
      </c>
      <c r="AC39" s="68">
        <v>273</v>
      </c>
      <c r="AD39" s="68">
        <v>77</v>
      </c>
      <c r="AE39" s="68">
        <v>143</v>
      </c>
      <c r="AF39" s="150"/>
      <c r="AG39" s="68">
        <v>96</v>
      </c>
      <c r="AH39" s="68">
        <v>117</v>
      </c>
      <c r="AI39" s="68">
        <v>139</v>
      </c>
      <c r="AJ39" s="68">
        <v>97</v>
      </c>
      <c r="AK39" s="68">
        <v>222</v>
      </c>
      <c r="AL39" s="68">
        <v>99</v>
      </c>
      <c r="AM39" s="68">
        <v>148</v>
      </c>
    </row>
    <row r="40" spans="2:39">
      <c r="B40" s="423"/>
      <c r="C40" s="390"/>
      <c r="D40" s="71">
        <v>9.2709270927092705E-2</v>
      </c>
      <c r="E40" s="71">
        <v>9.0909090909090898E-2</v>
      </c>
      <c r="F40" s="71">
        <v>0.115211521152115</v>
      </c>
      <c r="G40" s="71">
        <v>9.9009900990099001E-2</v>
      </c>
      <c r="H40" s="71">
        <v>0.43024302430243</v>
      </c>
      <c r="I40" s="71">
        <v>0.171917191719172</v>
      </c>
      <c r="J40" s="162"/>
      <c r="K40" s="71">
        <v>6.7901234567901203E-2</v>
      </c>
      <c r="L40" s="71">
        <v>0.10390946502057601</v>
      </c>
      <c r="M40" s="71">
        <v>0.13065843621399201</v>
      </c>
      <c r="N40" s="71">
        <v>0.131687242798354</v>
      </c>
      <c r="O40" s="71">
        <v>0.420781893004115</v>
      </c>
      <c r="P40" s="71">
        <v>0.14506172839506201</v>
      </c>
      <c r="Q40" s="162"/>
      <c r="R40" s="71">
        <v>0.112130479102956</v>
      </c>
      <c r="S40" s="71">
        <v>0.122324159021407</v>
      </c>
      <c r="T40" s="71">
        <v>0.14067278287461801</v>
      </c>
      <c r="U40" s="71">
        <v>0.134556574923547</v>
      </c>
      <c r="V40" s="71">
        <v>0.35168195718654399</v>
      </c>
      <c r="W40" s="71">
        <v>0.13863404689092801</v>
      </c>
      <c r="X40" s="162"/>
      <c r="Y40" s="71">
        <v>8.8957055214723899E-2</v>
      </c>
      <c r="Z40" s="71">
        <v>0.14723926380368099</v>
      </c>
      <c r="AA40" s="71">
        <v>0.14519427402863</v>
      </c>
      <c r="AB40" s="71">
        <v>0.114519427402863</v>
      </c>
      <c r="AC40" s="71">
        <v>0.27914110429447903</v>
      </c>
      <c r="AD40" s="71">
        <v>7.8732106339468297E-2</v>
      </c>
      <c r="AE40" s="71">
        <v>0.14621676891615501</v>
      </c>
      <c r="AF40" s="150"/>
      <c r="AG40" s="71">
        <v>0.10457516339869299</v>
      </c>
      <c r="AH40" s="71">
        <v>0.12745098039215699</v>
      </c>
      <c r="AI40" s="71">
        <v>0.151416122004357</v>
      </c>
      <c r="AJ40" s="71">
        <v>0.105664488017429</v>
      </c>
      <c r="AK40" s="71">
        <v>0.24183006535947699</v>
      </c>
      <c r="AL40" s="71">
        <v>0.10784313725490199</v>
      </c>
      <c r="AM40" s="71">
        <v>0.161220043572985</v>
      </c>
    </row>
    <row r="41" spans="2:39">
      <c r="B41" s="423"/>
      <c r="C41" s="392" t="s">
        <v>79</v>
      </c>
      <c r="D41" s="68">
        <v>2</v>
      </c>
      <c r="E41" s="68">
        <v>8</v>
      </c>
      <c r="F41" s="68">
        <v>14</v>
      </c>
      <c r="G41" s="68">
        <v>12</v>
      </c>
      <c r="H41" s="68">
        <v>49</v>
      </c>
      <c r="I41" s="68">
        <v>24</v>
      </c>
      <c r="J41" s="162"/>
      <c r="K41" s="68">
        <v>11</v>
      </c>
      <c r="L41" s="68">
        <v>14</v>
      </c>
      <c r="M41" s="68">
        <v>13</v>
      </c>
      <c r="N41" s="68">
        <v>17</v>
      </c>
      <c r="O41" s="68">
        <v>38</v>
      </c>
      <c r="P41" s="68">
        <v>21</v>
      </c>
      <c r="Q41" s="162"/>
      <c r="R41" s="68">
        <v>14</v>
      </c>
      <c r="S41" s="68">
        <v>18</v>
      </c>
      <c r="T41" s="68">
        <v>15</v>
      </c>
      <c r="U41" s="68">
        <v>16</v>
      </c>
      <c r="V41" s="68">
        <v>31</v>
      </c>
      <c r="W41" s="68">
        <v>19</v>
      </c>
      <c r="X41" s="162"/>
      <c r="Y41" s="68">
        <v>10</v>
      </c>
      <c r="Z41" s="68">
        <v>12</v>
      </c>
      <c r="AA41" s="68">
        <v>8</v>
      </c>
      <c r="AB41" s="68">
        <v>12</v>
      </c>
      <c r="AC41" s="68">
        <v>34</v>
      </c>
      <c r="AD41" s="68">
        <v>19</v>
      </c>
      <c r="AE41" s="68">
        <v>26</v>
      </c>
      <c r="AF41" s="150"/>
      <c r="AG41" s="68">
        <v>6</v>
      </c>
      <c r="AH41" s="68">
        <v>15</v>
      </c>
      <c r="AI41" s="68">
        <v>18</v>
      </c>
      <c r="AJ41" s="68">
        <v>13</v>
      </c>
      <c r="AK41" s="68">
        <v>30</v>
      </c>
      <c r="AL41" s="68">
        <v>11</v>
      </c>
      <c r="AM41" s="68">
        <v>25</v>
      </c>
    </row>
    <row r="42" spans="2:39">
      <c r="B42" s="423"/>
      <c r="C42" s="390"/>
      <c r="D42" s="71">
        <v>1.8348623853211E-2</v>
      </c>
      <c r="E42" s="71">
        <v>7.3394495412843999E-2</v>
      </c>
      <c r="F42" s="71">
        <v>0.12844036697247699</v>
      </c>
      <c r="G42" s="71">
        <v>0.11009174311926601</v>
      </c>
      <c r="H42" s="71">
        <v>0.44954128440367003</v>
      </c>
      <c r="I42" s="71">
        <v>0.22018348623853201</v>
      </c>
      <c r="J42" s="162"/>
      <c r="K42" s="71">
        <v>9.6491228070175405E-2</v>
      </c>
      <c r="L42" s="71">
        <v>0.12280701754386</v>
      </c>
      <c r="M42" s="71">
        <v>0.114035087719298</v>
      </c>
      <c r="N42" s="71">
        <v>0.14912280701754399</v>
      </c>
      <c r="O42" s="71">
        <v>0.33333333333333298</v>
      </c>
      <c r="P42" s="71">
        <v>0.18421052631578899</v>
      </c>
      <c r="Q42" s="162"/>
      <c r="R42" s="71">
        <v>0.123893805309735</v>
      </c>
      <c r="S42" s="71">
        <v>0.15929203539823</v>
      </c>
      <c r="T42" s="71">
        <v>0.132743362831858</v>
      </c>
      <c r="U42" s="71">
        <v>0.14159292035398199</v>
      </c>
      <c r="V42" s="71">
        <v>0.27433628318584102</v>
      </c>
      <c r="W42" s="71">
        <v>0.16814159292035399</v>
      </c>
      <c r="X42" s="162"/>
      <c r="Y42" s="71">
        <v>8.2644628099173501E-2</v>
      </c>
      <c r="Z42" s="71">
        <v>9.9173553719008295E-2</v>
      </c>
      <c r="AA42" s="71">
        <v>6.6115702479338803E-2</v>
      </c>
      <c r="AB42" s="71">
        <v>9.9173553719008295E-2</v>
      </c>
      <c r="AC42" s="71">
        <v>0.28099173553718998</v>
      </c>
      <c r="AD42" s="71">
        <v>0.15702479338843001</v>
      </c>
      <c r="AE42" s="71">
        <v>0.214876033057851</v>
      </c>
      <c r="AF42" s="150"/>
      <c r="AG42" s="71">
        <v>5.0847457627118599E-2</v>
      </c>
      <c r="AH42" s="71">
        <v>0.12711864406779699</v>
      </c>
      <c r="AI42" s="71">
        <v>0.152542372881356</v>
      </c>
      <c r="AJ42" s="71">
        <v>0.110169491525424</v>
      </c>
      <c r="AK42" s="71">
        <v>0.25423728813559299</v>
      </c>
      <c r="AL42" s="71">
        <v>9.3220338983050793E-2</v>
      </c>
      <c r="AM42" s="71">
        <v>0.21186440677966101</v>
      </c>
    </row>
    <row r="43" spans="2:39">
      <c r="B43" s="423"/>
      <c r="C43" s="392" t="s">
        <v>80</v>
      </c>
      <c r="D43" s="68">
        <v>0</v>
      </c>
      <c r="E43" s="68">
        <v>0</v>
      </c>
      <c r="F43" s="68">
        <v>1</v>
      </c>
      <c r="G43" s="68">
        <v>0</v>
      </c>
      <c r="H43" s="68">
        <v>5</v>
      </c>
      <c r="I43" s="68">
        <v>4</v>
      </c>
      <c r="J43" s="162"/>
      <c r="K43" s="68">
        <v>1</v>
      </c>
      <c r="L43" s="68">
        <v>6</v>
      </c>
      <c r="M43" s="68">
        <v>3</v>
      </c>
      <c r="N43" s="68">
        <v>2</v>
      </c>
      <c r="O43" s="68">
        <v>17</v>
      </c>
      <c r="P43" s="68">
        <v>11</v>
      </c>
      <c r="Q43" s="162"/>
      <c r="R43" s="68">
        <v>7</v>
      </c>
      <c r="S43" s="68">
        <v>2</v>
      </c>
      <c r="T43" s="68">
        <v>3</v>
      </c>
      <c r="U43" s="68">
        <v>2</v>
      </c>
      <c r="V43" s="68">
        <v>17</v>
      </c>
      <c r="W43" s="68">
        <v>6</v>
      </c>
      <c r="X43" s="162"/>
      <c r="Y43" s="68">
        <v>3</v>
      </c>
      <c r="Z43" s="68">
        <v>3</v>
      </c>
      <c r="AA43" s="68">
        <v>1</v>
      </c>
      <c r="AB43" s="68">
        <v>3</v>
      </c>
      <c r="AC43" s="68">
        <v>12</v>
      </c>
      <c r="AD43" s="68">
        <v>6</v>
      </c>
      <c r="AE43" s="68">
        <v>10</v>
      </c>
      <c r="AF43" s="150"/>
      <c r="AG43" s="68">
        <v>3</v>
      </c>
      <c r="AH43" s="68">
        <v>3</v>
      </c>
      <c r="AI43" s="68">
        <v>3</v>
      </c>
      <c r="AJ43" s="68">
        <v>4</v>
      </c>
      <c r="AK43" s="68">
        <v>10</v>
      </c>
      <c r="AL43" s="68">
        <v>9</v>
      </c>
      <c r="AM43" s="68">
        <v>11</v>
      </c>
    </row>
    <row r="44" spans="2:39">
      <c r="B44" s="423"/>
      <c r="C44" s="391"/>
      <c r="D44" s="71">
        <v>0</v>
      </c>
      <c r="E44" s="71">
        <v>0</v>
      </c>
      <c r="F44" s="71">
        <v>0.1</v>
      </c>
      <c r="G44" s="71">
        <v>0</v>
      </c>
      <c r="H44" s="71">
        <v>0.5</v>
      </c>
      <c r="I44" s="71">
        <v>0.4</v>
      </c>
      <c r="J44" s="162"/>
      <c r="K44" s="71">
        <v>2.5000000000000001E-2</v>
      </c>
      <c r="L44" s="71">
        <v>0.15</v>
      </c>
      <c r="M44" s="71">
        <v>7.4999999999999997E-2</v>
      </c>
      <c r="N44" s="71">
        <v>0.05</v>
      </c>
      <c r="O44" s="71">
        <v>0.42499999999999999</v>
      </c>
      <c r="P44" s="71">
        <v>0.27500000000000002</v>
      </c>
      <c r="Q44" s="162"/>
      <c r="R44" s="71">
        <v>0.18918918918918901</v>
      </c>
      <c r="S44" s="71">
        <v>5.4054054054054099E-2</v>
      </c>
      <c r="T44" s="71">
        <v>8.1081081081081099E-2</v>
      </c>
      <c r="U44" s="71">
        <v>5.4054054054054099E-2</v>
      </c>
      <c r="V44" s="71">
        <v>0.45945945945945899</v>
      </c>
      <c r="W44" s="71">
        <v>0.162162162162162</v>
      </c>
      <c r="X44" s="162"/>
      <c r="Y44" s="71">
        <v>7.8947368421052599E-2</v>
      </c>
      <c r="Z44" s="71">
        <v>7.8947368421052599E-2</v>
      </c>
      <c r="AA44" s="71">
        <v>2.6315789473684199E-2</v>
      </c>
      <c r="AB44" s="71">
        <v>7.8947368421052599E-2</v>
      </c>
      <c r="AC44" s="71">
        <v>0.31578947368421101</v>
      </c>
      <c r="AD44" s="71">
        <v>0.157894736842105</v>
      </c>
      <c r="AE44" s="71">
        <v>0.26315789473684198</v>
      </c>
      <c r="AF44" s="150"/>
      <c r="AG44" s="71">
        <v>6.9767441860465101E-2</v>
      </c>
      <c r="AH44" s="71">
        <v>6.9767441860465101E-2</v>
      </c>
      <c r="AI44" s="71">
        <v>6.9767441860465101E-2</v>
      </c>
      <c r="AJ44" s="71">
        <v>9.3023255813953501E-2</v>
      </c>
      <c r="AK44" s="71">
        <v>0.232558139534884</v>
      </c>
      <c r="AL44" s="71">
        <v>0.209302325581395</v>
      </c>
      <c r="AM44" s="71">
        <v>0.25581395348837199</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2</v>
      </c>
      <c r="E46" s="68">
        <v>0</v>
      </c>
      <c r="F46" s="68">
        <v>1</v>
      </c>
      <c r="G46" s="68">
        <v>2</v>
      </c>
      <c r="H46" s="68">
        <v>32</v>
      </c>
      <c r="I46" s="68">
        <v>26</v>
      </c>
      <c r="J46" s="162"/>
      <c r="K46" s="68">
        <v>0</v>
      </c>
      <c r="L46" s="68">
        <v>1</v>
      </c>
      <c r="M46" s="68">
        <v>3</v>
      </c>
      <c r="N46" s="68">
        <v>2</v>
      </c>
      <c r="O46" s="68">
        <v>27</v>
      </c>
      <c r="P46" s="68">
        <v>13</v>
      </c>
      <c r="Q46" s="162"/>
      <c r="R46" s="68">
        <v>4</v>
      </c>
      <c r="S46" s="68">
        <v>2</v>
      </c>
      <c r="T46" s="68">
        <v>3</v>
      </c>
      <c r="U46" s="68">
        <v>9</v>
      </c>
      <c r="V46" s="68">
        <v>31</v>
      </c>
      <c r="W46" s="68">
        <v>12</v>
      </c>
      <c r="X46" s="162"/>
      <c r="Y46" s="68">
        <v>3</v>
      </c>
      <c r="Z46" s="68">
        <v>7</v>
      </c>
      <c r="AA46" s="68">
        <v>4</v>
      </c>
      <c r="AB46" s="68">
        <v>5</v>
      </c>
      <c r="AC46" s="68">
        <v>26</v>
      </c>
      <c r="AD46" s="68">
        <v>8</v>
      </c>
      <c r="AE46" s="68">
        <v>15</v>
      </c>
      <c r="AF46" s="150"/>
      <c r="AG46" s="68">
        <v>2</v>
      </c>
      <c r="AH46" s="68">
        <v>2</v>
      </c>
      <c r="AI46" s="68">
        <v>4</v>
      </c>
      <c r="AJ46" s="68">
        <v>4</v>
      </c>
      <c r="AK46" s="68">
        <v>13</v>
      </c>
      <c r="AL46" s="68">
        <v>3</v>
      </c>
      <c r="AM46" s="68">
        <v>3</v>
      </c>
    </row>
    <row r="47" spans="2:39" ht="15" customHeight="1">
      <c r="B47" s="423"/>
      <c r="C47" s="395"/>
      <c r="D47" s="71">
        <v>3.1746031746031703E-2</v>
      </c>
      <c r="E47" s="71">
        <v>0</v>
      </c>
      <c r="F47" s="71">
        <v>1.58730158730159E-2</v>
      </c>
      <c r="G47" s="71">
        <v>3.1746031746031703E-2</v>
      </c>
      <c r="H47" s="71">
        <v>0.50793650793650802</v>
      </c>
      <c r="I47" s="71">
        <v>0.41269841269841301</v>
      </c>
      <c r="J47" s="162"/>
      <c r="K47" s="71">
        <v>0</v>
      </c>
      <c r="L47" s="71">
        <v>2.1739130434782601E-2</v>
      </c>
      <c r="M47" s="71">
        <v>6.5217391304347797E-2</v>
      </c>
      <c r="N47" s="71">
        <v>4.3478260869565202E-2</v>
      </c>
      <c r="O47" s="71">
        <v>0.58695652173913004</v>
      </c>
      <c r="P47" s="71">
        <v>0.282608695652174</v>
      </c>
      <c r="Q47" s="162"/>
      <c r="R47" s="71">
        <v>6.5573770491803296E-2</v>
      </c>
      <c r="S47" s="71">
        <v>3.2786885245901599E-2</v>
      </c>
      <c r="T47" s="71">
        <v>4.91803278688525E-2</v>
      </c>
      <c r="U47" s="71">
        <v>0.14754098360655701</v>
      </c>
      <c r="V47" s="71">
        <v>0.50819672131147497</v>
      </c>
      <c r="W47" s="71">
        <v>0.19672131147541</v>
      </c>
      <c r="X47" s="162"/>
      <c r="Y47" s="71">
        <v>4.4117647058823498E-2</v>
      </c>
      <c r="Z47" s="71">
        <v>0.10294117647058799</v>
      </c>
      <c r="AA47" s="71">
        <v>5.8823529411764698E-2</v>
      </c>
      <c r="AB47" s="71">
        <v>7.3529411764705899E-2</v>
      </c>
      <c r="AC47" s="71">
        <v>0.38235294117647101</v>
      </c>
      <c r="AD47" s="71">
        <v>0.11764705882352899</v>
      </c>
      <c r="AE47" s="71">
        <v>0.220588235294118</v>
      </c>
      <c r="AF47" s="150"/>
      <c r="AG47" s="71">
        <v>6.4516129032258104E-2</v>
      </c>
      <c r="AH47" s="71">
        <v>6.4516129032258104E-2</v>
      </c>
      <c r="AI47" s="71">
        <v>0.12903225806451599</v>
      </c>
      <c r="AJ47" s="71">
        <v>0.12903225806451599</v>
      </c>
      <c r="AK47" s="71">
        <v>0.41935483870967699</v>
      </c>
      <c r="AL47" s="71">
        <v>9.6774193548387094E-2</v>
      </c>
      <c r="AM47" s="71">
        <v>9.6774193548387094E-2</v>
      </c>
    </row>
    <row r="48" spans="2:39" ht="15" customHeight="1">
      <c r="B48" s="423"/>
      <c r="C48" s="381" t="s">
        <v>177</v>
      </c>
      <c r="D48" s="68">
        <v>2</v>
      </c>
      <c r="E48" s="68">
        <v>11</v>
      </c>
      <c r="F48" s="68">
        <v>8</v>
      </c>
      <c r="G48" s="68">
        <v>13</v>
      </c>
      <c r="H48" s="68">
        <v>83</v>
      </c>
      <c r="I48" s="68">
        <v>22</v>
      </c>
      <c r="J48" s="162"/>
      <c r="K48" s="68">
        <v>1</v>
      </c>
      <c r="L48" s="68">
        <v>1</v>
      </c>
      <c r="M48" s="68">
        <v>13</v>
      </c>
      <c r="N48" s="68">
        <v>19</v>
      </c>
      <c r="O48" s="68">
        <v>79</v>
      </c>
      <c r="P48" s="68">
        <v>16</v>
      </c>
      <c r="Q48" s="162"/>
      <c r="R48" s="68">
        <v>8</v>
      </c>
      <c r="S48" s="68">
        <v>12</v>
      </c>
      <c r="T48" s="68">
        <v>20</v>
      </c>
      <c r="U48" s="68">
        <v>29</v>
      </c>
      <c r="V48" s="68">
        <v>63</v>
      </c>
      <c r="W48" s="68">
        <v>22</v>
      </c>
      <c r="X48" s="162"/>
      <c r="Y48" s="68">
        <v>8</v>
      </c>
      <c r="Z48" s="68">
        <v>13</v>
      </c>
      <c r="AA48" s="68">
        <v>21</v>
      </c>
      <c r="AB48" s="68">
        <v>19</v>
      </c>
      <c r="AC48" s="68">
        <v>42</v>
      </c>
      <c r="AD48" s="68">
        <v>13</v>
      </c>
      <c r="AE48" s="68">
        <v>21</v>
      </c>
      <c r="AF48" s="150"/>
      <c r="AG48" s="68">
        <v>7</v>
      </c>
      <c r="AH48" s="68">
        <v>7</v>
      </c>
      <c r="AI48" s="68">
        <v>23</v>
      </c>
      <c r="AJ48" s="68">
        <v>18</v>
      </c>
      <c r="AK48" s="68">
        <v>30</v>
      </c>
      <c r="AL48" s="68">
        <v>13</v>
      </c>
      <c r="AM48" s="68">
        <v>24</v>
      </c>
    </row>
    <row r="49" spans="2:39" ht="15" customHeight="1">
      <c r="B49" s="423"/>
      <c r="C49" s="395"/>
      <c r="D49" s="71">
        <v>1.4388489208633099E-2</v>
      </c>
      <c r="E49" s="71">
        <v>7.9136690647481994E-2</v>
      </c>
      <c r="F49" s="71">
        <v>5.7553956834532398E-2</v>
      </c>
      <c r="G49" s="71">
        <v>9.3525179856115095E-2</v>
      </c>
      <c r="H49" s="71">
        <v>0.597122302158273</v>
      </c>
      <c r="I49" s="71">
        <v>0.15827338129496399</v>
      </c>
      <c r="J49" s="162"/>
      <c r="K49" s="72">
        <v>7.7519379844961196E-3</v>
      </c>
      <c r="L49" s="72">
        <v>7.7519379844961196E-3</v>
      </c>
      <c r="M49" s="71">
        <v>0.10077519379845</v>
      </c>
      <c r="N49" s="71">
        <v>0.14728682170542601</v>
      </c>
      <c r="O49" s="71">
        <v>0.612403100775194</v>
      </c>
      <c r="P49" s="71">
        <v>0.124031007751938</v>
      </c>
      <c r="Q49" s="162"/>
      <c r="R49" s="71">
        <v>5.1948051948051903E-2</v>
      </c>
      <c r="S49" s="71">
        <v>7.7922077922077906E-2</v>
      </c>
      <c r="T49" s="71">
        <v>0.12987012987013</v>
      </c>
      <c r="U49" s="71">
        <v>0.18831168831168801</v>
      </c>
      <c r="V49" s="71">
        <v>0.40909090909090901</v>
      </c>
      <c r="W49" s="71">
        <v>0.14285714285714299</v>
      </c>
      <c r="X49" s="162"/>
      <c r="Y49" s="71">
        <v>5.8394160583941597E-2</v>
      </c>
      <c r="Z49" s="71">
        <v>9.4890510948905105E-2</v>
      </c>
      <c r="AA49" s="71">
        <v>0.153284671532847</v>
      </c>
      <c r="AB49" s="71">
        <v>0.13868613138686101</v>
      </c>
      <c r="AC49" s="71">
        <v>0.306569343065693</v>
      </c>
      <c r="AD49" s="71">
        <v>9.4890510948905105E-2</v>
      </c>
      <c r="AE49" s="71">
        <v>0.153284671532847</v>
      </c>
      <c r="AF49" s="150"/>
      <c r="AG49" s="71">
        <v>5.7377049180327898E-2</v>
      </c>
      <c r="AH49" s="71">
        <v>5.7377049180327898E-2</v>
      </c>
      <c r="AI49" s="71">
        <v>0.188524590163934</v>
      </c>
      <c r="AJ49" s="71">
        <v>0.14754098360655701</v>
      </c>
      <c r="AK49" s="71">
        <v>0.24590163934426201</v>
      </c>
      <c r="AL49" s="71">
        <v>0.10655737704918</v>
      </c>
      <c r="AM49" s="71">
        <v>0.19672131147541</v>
      </c>
    </row>
    <row r="50" spans="2:39" ht="15" customHeight="1">
      <c r="B50" s="423"/>
      <c r="C50" s="381" t="s">
        <v>179</v>
      </c>
      <c r="D50" s="68">
        <v>5</v>
      </c>
      <c r="E50" s="68">
        <v>4</v>
      </c>
      <c r="F50" s="68">
        <v>12</v>
      </c>
      <c r="G50" s="68">
        <v>18</v>
      </c>
      <c r="H50" s="68">
        <v>65</v>
      </c>
      <c r="I50" s="68">
        <v>20</v>
      </c>
      <c r="J50" s="162"/>
      <c r="K50" s="68">
        <v>10</v>
      </c>
      <c r="L50" s="68">
        <v>14</v>
      </c>
      <c r="M50" s="68">
        <v>15</v>
      </c>
      <c r="N50" s="68">
        <v>14</v>
      </c>
      <c r="O50" s="68">
        <v>62</v>
      </c>
      <c r="P50" s="68">
        <v>14</v>
      </c>
      <c r="Q50" s="162"/>
      <c r="R50" s="68">
        <v>9</v>
      </c>
      <c r="S50" s="68">
        <v>11</v>
      </c>
      <c r="T50" s="68">
        <v>24</v>
      </c>
      <c r="U50" s="68">
        <v>22</v>
      </c>
      <c r="V50" s="68">
        <v>42</v>
      </c>
      <c r="W50" s="68">
        <v>11</v>
      </c>
      <c r="X50" s="162"/>
      <c r="Y50" s="68">
        <v>5</v>
      </c>
      <c r="Z50" s="68">
        <v>12</v>
      </c>
      <c r="AA50" s="68">
        <v>11</v>
      </c>
      <c r="AB50" s="68">
        <v>16</v>
      </c>
      <c r="AC50" s="68">
        <v>39</v>
      </c>
      <c r="AD50" s="68">
        <v>9</v>
      </c>
      <c r="AE50" s="68">
        <v>13</v>
      </c>
      <c r="AF50" s="150"/>
      <c r="AG50" s="68">
        <v>6</v>
      </c>
      <c r="AH50" s="68">
        <v>19</v>
      </c>
      <c r="AI50" s="68">
        <v>22</v>
      </c>
      <c r="AJ50" s="68">
        <v>12</v>
      </c>
      <c r="AK50" s="68">
        <v>20</v>
      </c>
      <c r="AL50" s="68">
        <v>13</v>
      </c>
      <c r="AM50" s="68">
        <v>8</v>
      </c>
    </row>
    <row r="51" spans="2:39" ht="15" customHeight="1">
      <c r="B51" s="423"/>
      <c r="C51" s="395"/>
      <c r="D51" s="71">
        <v>4.0322580645161303E-2</v>
      </c>
      <c r="E51" s="71">
        <v>3.2258064516128997E-2</v>
      </c>
      <c r="F51" s="71">
        <v>9.6774193548387094E-2</v>
      </c>
      <c r="G51" s="71">
        <v>0.14516129032258099</v>
      </c>
      <c r="H51" s="71">
        <v>0.52419354838709697</v>
      </c>
      <c r="I51" s="71">
        <v>0.16129032258064499</v>
      </c>
      <c r="J51" s="162"/>
      <c r="K51" s="71">
        <v>7.7519379844961198E-2</v>
      </c>
      <c r="L51" s="71">
        <v>0.108527131782946</v>
      </c>
      <c r="M51" s="71">
        <v>0.116279069767442</v>
      </c>
      <c r="N51" s="71">
        <v>0.108527131782946</v>
      </c>
      <c r="O51" s="71">
        <v>0.48062015503875999</v>
      </c>
      <c r="P51" s="71">
        <v>0.108527131782946</v>
      </c>
      <c r="Q51" s="162"/>
      <c r="R51" s="71">
        <v>7.5630252100840303E-2</v>
      </c>
      <c r="S51" s="71">
        <v>9.2436974789915999E-2</v>
      </c>
      <c r="T51" s="71">
        <v>0.20168067226890801</v>
      </c>
      <c r="U51" s="71">
        <v>0.184873949579832</v>
      </c>
      <c r="V51" s="71">
        <v>0.35294117647058798</v>
      </c>
      <c r="W51" s="71">
        <v>9.2436974789915999E-2</v>
      </c>
      <c r="X51" s="162"/>
      <c r="Y51" s="71">
        <v>4.7619047619047603E-2</v>
      </c>
      <c r="Z51" s="71">
        <v>0.114285714285714</v>
      </c>
      <c r="AA51" s="71">
        <v>0.104761904761905</v>
      </c>
      <c r="AB51" s="71">
        <v>0.15238095238095201</v>
      </c>
      <c r="AC51" s="71">
        <v>0.371428571428571</v>
      </c>
      <c r="AD51" s="71">
        <v>8.5714285714285701E-2</v>
      </c>
      <c r="AE51" s="71">
        <v>0.12380952380952399</v>
      </c>
      <c r="AF51" s="150"/>
      <c r="AG51" s="71">
        <v>0.06</v>
      </c>
      <c r="AH51" s="71">
        <v>0.19</v>
      </c>
      <c r="AI51" s="71">
        <v>0.22</v>
      </c>
      <c r="AJ51" s="71">
        <v>0.12</v>
      </c>
      <c r="AK51" s="71">
        <v>0.2</v>
      </c>
      <c r="AL51" s="71">
        <v>0.13</v>
      </c>
      <c r="AM51" s="71">
        <v>0.08</v>
      </c>
    </row>
    <row r="52" spans="2:39" ht="15" customHeight="1">
      <c r="B52" s="423"/>
      <c r="C52" s="381" t="s">
        <v>157</v>
      </c>
      <c r="D52" s="68">
        <v>9</v>
      </c>
      <c r="E52" s="68">
        <v>10</v>
      </c>
      <c r="F52" s="68">
        <v>23</v>
      </c>
      <c r="G52" s="68">
        <v>8</v>
      </c>
      <c r="H52" s="68">
        <v>34</v>
      </c>
      <c r="I52" s="68">
        <v>4</v>
      </c>
      <c r="J52" s="162"/>
      <c r="K52" s="68">
        <v>8</v>
      </c>
      <c r="L52" s="68">
        <v>16</v>
      </c>
      <c r="M52" s="68">
        <v>7</v>
      </c>
      <c r="N52" s="68">
        <v>17</v>
      </c>
      <c r="O52" s="68">
        <v>20</v>
      </c>
      <c r="P52" s="68">
        <v>0</v>
      </c>
      <c r="Q52" s="162"/>
      <c r="R52" s="68">
        <v>20</v>
      </c>
      <c r="S52" s="68">
        <v>24</v>
      </c>
      <c r="T52" s="68">
        <v>13</v>
      </c>
      <c r="U52" s="68">
        <v>10</v>
      </c>
      <c r="V52" s="68">
        <v>13</v>
      </c>
      <c r="W52" s="68">
        <v>0</v>
      </c>
      <c r="X52" s="162"/>
      <c r="Y52" s="68">
        <v>14</v>
      </c>
      <c r="Z52" s="68">
        <v>21</v>
      </c>
      <c r="AA52" s="68">
        <v>19</v>
      </c>
      <c r="AB52" s="68">
        <v>21</v>
      </c>
      <c r="AC52" s="68">
        <v>18</v>
      </c>
      <c r="AD52" s="68">
        <v>6</v>
      </c>
      <c r="AE52" s="68">
        <v>7</v>
      </c>
      <c r="AF52" s="150"/>
      <c r="AG52" s="68">
        <v>7</v>
      </c>
      <c r="AH52" s="68">
        <v>18</v>
      </c>
      <c r="AI52" s="68">
        <v>17</v>
      </c>
      <c r="AJ52" s="68">
        <v>10</v>
      </c>
      <c r="AK52" s="68">
        <v>9</v>
      </c>
      <c r="AL52" s="68">
        <v>7</v>
      </c>
      <c r="AM52" s="68">
        <v>2</v>
      </c>
    </row>
    <row r="53" spans="2:39" ht="15" customHeight="1">
      <c r="B53" s="423"/>
      <c r="C53" s="395"/>
      <c r="D53" s="71">
        <v>0.102272727272727</v>
      </c>
      <c r="E53" s="71">
        <v>0.11363636363636399</v>
      </c>
      <c r="F53" s="71">
        <v>0.26136363636363602</v>
      </c>
      <c r="G53" s="71">
        <v>9.0909090909090898E-2</v>
      </c>
      <c r="H53" s="71">
        <v>0.38636363636363602</v>
      </c>
      <c r="I53" s="71">
        <v>4.5454545454545497E-2</v>
      </c>
      <c r="J53" s="162"/>
      <c r="K53" s="71">
        <v>0.11764705882352899</v>
      </c>
      <c r="L53" s="71">
        <v>0.23529411764705899</v>
      </c>
      <c r="M53" s="71">
        <v>0.10294117647058799</v>
      </c>
      <c r="N53" s="71">
        <v>0.25</v>
      </c>
      <c r="O53" s="71">
        <v>0.29411764705882398</v>
      </c>
      <c r="P53" s="71">
        <v>0</v>
      </c>
      <c r="Q53" s="162"/>
      <c r="R53" s="71">
        <v>0.25</v>
      </c>
      <c r="S53" s="71">
        <v>0.3</v>
      </c>
      <c r="T53" s="71">
        <v>0.16250000000000001</v>
      </c>
      <c r="U53" s="71">
        <v>0.125</v>
      </c>
      <c r="V53" s="71">
        <v>0.16250000000000001</v>
      </c>
      <c r="W53" s="71">
        <v>0</v>
      </c>
      <c r="X53" s="162"/>
      <c r="Y53" s="71">
        <v>0.13207547169811301</v>
      </c>
      <c r="Z53" s="71">
        <v>0.19811320754716999</v>
      </c>
      <c r="AA53" s="71">
        <v>0.179245283018868</v>
      </c>
      <c r="AB53" s="71">
        <v>0.19811320754716999</v>
      </c>
      <c r="AC53" s="71">
        <v>0.169811320754717</v>
      </c>
      <c r="AD53" s="71">
        <v>5.6603773584905703E-2</v>
      </c>
      <c r="AE53" s="71">
        <v>6.6037735849056603E-2</v>
      </c>
      <c r="AF53" s="150"/>
      <c r="AG53" s="71">
        <v>0.1</v>
      </c>
      <c r="AH53" s="71">
        <v>0.25714285714285701</v>
      </c>
      <c r="AI53" s="71">
        <v>0.24285714285714299</v>
      </c>
      <c r="AJ53" s="71">
        <v>0.14285714285714299</v>
      </c>
      <c r="AK53" s="71">
        <v>0.128571428571429</v>
      </c>
      <c r="AL53" s="71">
        <v>0.1</v>
      </c>
      <c r="AM53" s="71">
        <v>2.8571428571428598E-2</v>
      </c>
    </row>
    <row r="54" spans="2:39" ht="15" customHeight="1">
      <c r="B54" s="423"/>
      <c r="C54" s="381" t="s">
        <v>171</v>
      </c>
      <c r="D54" s="68">
        <v>16</v>
      </c>
      <c r="E54" s="68">
        <v>14</v>
      </c>
      <c r="F54" s="68">
        <v>29</v>
      </c>
      <c r="G54" s="68">
        <v>13</v>
      </c>
      <c r="H54" s="68">
        <v>25</v>
      </c>
      <c r="I54" s="68">
        <v>9</v>
      </c>
      <c r="J54" s="162"/>
      <c r="K54" s="68">
        <v>16</v>
      </c>
      <c r="L54" s="68">
        <v>19</v>
      </c>
      <c r="M54" s="68">
        <v>22</v>
      </c>
      <c r="N54" s="68">
        <v>16</v>
      </c>
      <c r="O54" s="68">
        <v>17</v>
      </c>
      <c r="P54" s="68">
        <v>3</v>
      </c>
      <c r="Q54" s="162"/>
      <c r="R54" s="68">
        <v>17</v>
      </c>
      <c r="S54" s="68">
        <v>19</v>
      </c>
      <c r="T54" s="68">
        <v>16</v>
      </c>
      <c r="U54" s="68">
        <v>13</v>
      </c>
      <c r="V54" s="68">
        <v>12</v>
      </c>
      <c r="W54" s="68">
        <v>0</v>
      </c>
      <c r="X54" s="162"/>
      <c r="Y54" s="68">
        <v>11</v>
      </c>
      <c r="Z54" s="68">
        <v>25</v>
      </c>
      <c r="AA54" s="68">
        <v>22</v>
      </c>
      <c r="AB54" s="68">
        <v>13</v>
      </c>
      <c r="AC54" s="68">
        <v>16</v>
      </c>
      <c r="AD54" s="68">
        <v>3</v>
      </c>
      <c r="AE54" s="68">
        <v>1</v>
      </c>
      <c r="AF54" s="150"/>
      <c r="AG54" s="68">
        <v>13</v>
      </c>
      <c r="AH54" s="68">
        <v>14</v>
      </c>
      <c r="AI54" s="68">
        <v>18</v>
      </c>
      <c r="AJ54" s="68">
        <v>12</v>
      </c>
      <c r="AK54" s="68">
        <v>15</v>
      </c>
      <c r="AL54" s="68">
        <v>8</v>
      </c>
      <c r="AM54" s="68">
        <v>5</v>
      </c>
    </row>
    <row r="55" spans="2:39" ht="15" customHeight="1">
      <c r="B55" s="423"/>
      <c r="C55" s="395"/>
      <c r="D55" s="71">
        <v>0.15094339622641501</v>
      </c>
      <c r="E55" s="71">
        <v>0.13207547169811301</v>
      </c>
      <c r="F55" s="71">
        <v>0.27358490566037702</v>
      </c>
      <c r="G55" s="71">
        <v>0.122641509433962</v>
      </c>
      <c r="H55" s="71">
        <v>0.235849056603774</v>
      </c>
      <c r="I55" s="71">
        <v>8.4905660377358499E-2</v>
      </c>
      <c r="J55" s="162"/>
      <c r="K55" s="71">
        <v>0.17204301075268799</v>
      </c>
      <c r="L55" s="71">
        <v>0.204301075268817</v>
      </c>
      <c r="M55" s="71">
        <v>0.236559139784946</v>
      </c>
      <c r="N55" s="71">
        <v>0.17204301075268799</v>
      </c>
      <c r="O55" s="71">
        <v>0.18279569892473099</v>
      </c>
      <c r="P55" s="71">
        <v>3.2258064516128997E-2</v>
      </c>
      <c r="Q55" s="162"/>
      <c r="R55" s="71">
        <v>0.22077922077922099</v>
      </c>
      <c r="S55" s="71">
        <v>0.246753246753247</v>
      </c>
      <c r="T55" s="71">
        <v>0.207792207792208</v>
      </c>
      <c r="U55" s="71">
        <v>0.168831168831169</v>
      </c>
      <c r="V55" s="71">
        <v>0.15584415584415601</v>
      </c>
      <c r="W55" s="71">
        <v>0</v>
      </c>
      <c r="X55" s="162"/>
      <c r="Y55" s="71">
        <v>0.120879120879121</v>
      </c>
      <c r="Z55" s="71">
        <v>0.27472527472527503</v>
      </c>
      <c r="AA55" s="71">
        <v>0.24175824175824201</v>
      </c>
      <c r="AB55" s="71">
        <v>0.14285714285714299</v>
      </c>
      <c r="AC55" s="71">
        <v>0.175824175824176</v>
      </c>
      <c r="AD55" s="71">
        <v>3.2967032967033003E-2</v>
      </c>
      <c r="AE55" s="71">
        <v>1.0989010989011E-2</v>
      </c>
      <c r="AF55" s="150"/>
      <c r="AG55" s="71">
        <v>0.152941176470588</v>
      </c>
      <c r="AH55" s="71">
        <v>0.16470588235294101</v>
      </c>
      <c r="AI55" s="71">
        <v>0.21176470588235299</v>
      </c>
      <c r="AJ55" s="71">
        <v>0.14117647058823499</v>
      </c>
      <c r="AK55" s="71">
        <v>0.17647058823529399</v>
      </c>
      <c r="AL55" s="71">
        <v>9.41176470588235E-2</v>
      </c>
      <c r="AM55" s="71">
        <v>5.8823529411764698E-2</v>
      </c>
    </row>
    <row r="56" spans="2:39" ht="15" customHeight="1">
      <c r="B56" s="423"/>
      <c r="C56" s="381" t="s">
        <v>172</v>
      </c>
      <c r="D56" s="68">
        <v>23</v>
      </c>
      <c r="E56" s="68">
        <v>22</v>
      </c>
      <c r="F56" s="68">
        <v>12</v>
      </c>
      <c r="G56" s="68">
        <v>7</v>
      </c>
      <c r="H56" s="68">
        <v>8</v>
      </c>
      <c r="I56" s="68">
        <v>0</v>
      </c>
      <c r="J56" s="162"/>
      <c r="K56" s="68">
        <v>10</v>
      </c>
      <c r="L56" s="68">
        <v>12</v>
      </c>
      <c r="M56" s="68">
        <v>16</v>
      </c>
      <c r="N56" s="68">
        <v>11</v>
      </c>
      <c r="O56" s="68">
        <v>4</v>
      </c>
      <c r="P56" s="68">
        <v>1</v>
      </c>
      <c r="Q56" s="162"/>
      <c r="R56" s="68">
        <v>27</v>
      </c>
      <c r="S56" s="68">
        <v>15</v>
      </c>
      <c r="T56" s="68">
        <v>11</v>
      </c>
      <c r="U56" s="68">
        <v>6</v>
      </c>
      <c r="V56" s="68">
        <v>11</v>
      </c>
      <c r="W56" s="68">
        <v>1</v>
      </c>
      <c r="X56" s="162"/>
      <c r="Y56" s="68">
        <v>20</v>
      </c>
      <c r="Z56" s="68">
        <v>17</v>
      </c>
      <c r="AA56" s="68">
        <v>8</v>
      </c>
      <c r="AB56" s="68">
        <v>4</v>
      </c>
      <c r="AC56" s="68">
        <v>6</v>
      </c>
      <c r="AD56" s="68">
        <v>1</v>
      </c>
      <c r="AE56" s="68">
        <v>0</v>
      </c>
      <c r="AF56" s="150"/>
      <c r="AG56" s="68">
        <v>24</v>
      </c>
      <c r="AH56" s="68">
        <v>21</v>
      </c>
      <c r="AI56" s="68">
        <v>11</v>
      </c>
      <c r="AJ56" s="68">
        <v>9</v>
      </c>
      <c r="AK56" s="68">
        <v>7</v>
      </c>
      <c r="AL56" s="68">
        <v>5</v>
      </c>
      <c r="AM56" s="68">
        <v>1</v>
      </c>
    </row>
    <row r="57" spans="2:39" ht="15" customHeight="1">
      <c r="B57" s="423"/>
      <c r="C57" s="395"/>
      <c r="D57" s="71">
        <v>0.31944444444444398</v>
      </c>
      <c r="E57" s="71">
        <v>0.30555555555555602</v>
      </c>
      <c r="F57" s="71">
        <v>0.16666666666666699</v>
      </c>
      <c r="G57" s="71">
        <v>9.7222222222222196E-2</v>
      </c>
      <c r="H57" s="71">
        <v>0.11111111111111099</v>
      </c>
      <c r="I57" s="71">
        <v>0</v>
      </c>
      <c r="J57" s="162"/>
      <c r="K57" s="71">
        <v>0.18518518518518501</v>
      </c>
      <c r="L57" s="71">
        <v>0.22222222222222199</v>
      </c>
      <c r="M57" s="71">
        <v>0.296296296296296</v>
      </c>
      <c r="N57" s="71">
        <v>0.203703703703704</v>
      </c>
      <c r="O57" s="71">
        <v>7.4074074074074098E-2</v>
      </c>
      <c r="P57" s="71">
        <v>1.85185185185185E-2</v>
      </c>
      <c r="Q57" s="162"/>
      <c r="R57" s="71">
        <v>0.38028169014084501</v>
      </c>
      <c r="S57" s="71">
        <v>0.21126760563380301</v>
      </c>
      <c r="T57" s="71">
        <v>0.154929577464789</v>
      </c>
      <c r="U57" s="71">
        <v>8.4507042253521097E-2</v>
      </c>
      <c r="V57" s="71">
        <v>0.154929577464789</v>
      </c>
      <c r="W57" s="71">
        <v>1.4084507042253501E-2</v>
      </c>
      <c r="X57" s="162"/>
      <c r="Y57" s="71">
        <v>0.35714285714285698</v>
      </c>
      <c r="Z57" s="71">
        <v>0.30357142857142899</v>
      </c>
      <c r="AA57" s="71">
        <v>0.14285714285714299</v>
      </c>
      <c r="AB57" s="71">
        <v>7.1428571428571397E-2</v>
      </c>
      <c r="AC57" s="71">
        <v>0.107142857142857</v>
      </c>
      <c r="AD57" s="71">
        <v>1.7857142857142901E-2</v>
      </c>
      <c r="AE57" s="71">
        <v>0</v>
      </c>
      <c r="AF57" s="150"/>
      <c r="AG57" s="71">
        <v>0.30769230769230799</v>
      </c>
      <c r="AH57" s="71">
        <v>0.269230769230769</v>
      </c>
      <c r="AI57" s="71">
        <v>0.141025641025641</v>
      </c>
      <c r="AJ57" s="71">
        <v>0.115384615384615</v>
      </c>
      <c r="AK57" s="71">
        <v>8.9743589743589702E-2</v>
      </c>
      <c r="AL57" s="71">
        <v>6.4102564102564097E-2</v>
      </c>
      <c r="AM57" s="71">
        <v>1.2820512820512799E-2</v>
      </c>
    </row>
    <row r="58" spans="2:39" ht="15" customHeight="1">
      <c r="B58" s="423"/>
      <c r="C58" s="381" t="s">
        <v>173</v>
      </c>
      <c r="D58" s="68">
        <v>4</v>
      </c>
      <c r="E58" s="68">
        <v>2</v>
      </c>
      <c r="F58" s="68">
        <v>1</v>
      </c>
      <c r="G58" s="68">
        <v>0</v>
      </c>
      <c r="H58" s="68">
        <v>1</v>
      </c>
      <c r="I58" s="68">
        <v>0</v>
      </c>
      <c r="J58" s="162"/>
      <c r="K58" s="68">
        <v>0</v>
      </c>
      <c r="L58" s="68">
        <v>2</v>
      </c>
      <c r="M58" s="68">
        <v>1</v>
      </c>
      <c r="N58" s="68">
        <v>0</v>
      </c>
      <c r="O58" s="68">
        <v>0</v>
      </c>
      <c r="P58" s="68">
        <v>0</v>
      </c>
      <c r="Q58" s="162"/>
      <c r="R58" s="68">
        <v>2</v>
      </c>
      <c r="S58" s="68">
        <v>1</v>
      </c>
      <c r="T58" s="68">
        <v>0</v>
      </c>
      <c r="U58" s="68">
        <v>0</v>
      </c>
      <c r="V58" s="68">
        <v>1</v>
      </c>
      <c r="W58" s="68">
        <v>0</v>
      </c>
      <c r="X58" s="162"/>
      <c r="Y58" s="68">
        <v>1</v>
      </c>
      <c r="Z58" s="68">
        <v>0</v>
      </c>
      <c r="AA58" s="68">
        <v>1</v>
      </c>
      <c r="AB58" s="68">
        <v>0</v>
      </c>
      <c r="AC58" s="68">
        <v>0</v>
      </c>
      <c r="AD58" s="68">
        <v>0</v>
      </c>
      <c r="AE58" s="68">
        <v>0</v>
      </c>
      <c r="AF58" s="150"/>
      <c r="AG58" s="68">
        <v>2</v>
      </c>
      <c r="AH58" s="68">
        <v>0</v>
      </c>
      <c r="AI58" s="68">
        <v>0</v>
      </c>
      <c r="AJ58" s="68">
        <v>0</v>
      </c>
      <c r="AK58" s="68">
        <v>1</v>
      </c>
      <c r="AL58" s="68">
        <v>0</v>
      </c>
      <c r="AM58" s="68">
        <v>0</v>
      </c>
    </row>
    <row r="59" spans="2:39" ht="15" customHeight="1">
      <c r="B59" s="423"/>
      <c r="C59" s="395"/>
      <c r="D59" s="71">
        <v>0.5</v>
      </c>
      <c r="E59" s="71">
        <v>0.25</v>
      </c>
      <c r="F59" s="71">
        <v>0.125</v>
      </c>
      <c r="G59" s="71">
        <v>0</v>
      </c>
      <c r="H59" s="71">
        <v>0.125</v>
      </c>
      <c r="I59" s="71">
        <v>0</v>
      </c>
      <c r="J59" s="162"/>
      <c r="K59" s="71">
        <v>0</v>
      </c>
      <c r="L59" s="71">
        <v>0.66666666666666696</v>
      </c>
      <c r="M59" s="71">
        <v>0.33333333333333298</v>
      </c>
      <c r="N59" s="71">
        <v>0</v>
      </c>
      <c r="O59" s="71">
        <v>0</v>
      </c>
      <c r="P59" s="71">
        <v>0</v>
      </c>
      <c r="Q59" s="162"/>
      <c r="R59" s="71">
        <v>0.5</v>
      </c>
      <c r="S59" s="71">
        <v>0.25</v>
      </c>
      <c r="T59" s="71">
        <v>0</v>
      </c>
      <c r="U59" s="71">
        <v>0</v>
      </c>
      <c r="V59" s="71">
        <v>0.25</v>
      </c>
      <c r="W59" s="71">
        <v>0</v>
      </c>
      <c r="X59" s="162"/>
      <c r="Y59" s="71">
        <v>0.5</v>
      </c>
      <c r="Z59" s="71">
        <v>0</v>
      </c>
      <c r="AA59" s="71">
        <v>0.5</v>
      </c>
      <c r="AB59" s="71">
        <v>0</v>
      </c>
      <c r="AC59" s="71">
        <v>0</v>
      </c>
      <c r="AD59" s="71">
        <v>0</v>
      </c>
      <c r="AE59" s="71">
        <v>0</v>
      </c>
      <c r="AF59" s="150"/>
      <c r="AG59" s="71">
        <v>0.66666666666666696</v>
      </c>
      <c r="AH59" s="71">
        <v>0</v>
      </c>
      <c r="AI59" s="71">
        <v>0</v>
      </c>
      <c r="AJ59" s="71">
        <v>0</v>
      </c>
      <c r="AK59" s="71">
        <v>0.33333333333333298</v>
      </c>
      <c r="AL59" s="71">
        <v>0</v>
      </c>
      <c r="AM59" s="71">
        <v>0</v>
      </c>
    </row>
    <row r="60" spans="2:39" ht="15" customHeight="1">
      <c r="B60" s="423"/>
      <c r="C60" s="381" t="s">
        <v>174</v>
      </c>
      <c r="D60" s="68">
        <v>8</v>
      </c>
      <c r="E60" s="68">
        <v>5</v>
      </c>
      <c r="F60" s="68">
        <v>5</v>
      </c>
      <c r="G60" s="68">
        <v>7</v>
      </c>
      <c r="H60" s="68">
        <v>22</v>
      </c>
      <c r="I60" s="68">
        <v>3</v>
      </c>
      <c r="J60" s="162"/>
      <c r="K60" s="68">
        <v>9</v>
      </c>
      <c r="L60" s="68">
        <v>11</v>
      </c>
      <c r="M60" s="68">
        <v>11</v>
      </c>
      <c r="N60" s="68">
        <v>8</v>
      </c>
      <c r="O60" s="68">
        <v>29</v>
      </c>
      <c r="P60" s="68">
        <v>7</v>
      </c>
      <c r="Q60" s="162"/>
      <c r="R60" s="68">
        <v>7</v>
      </c>
      <c r="S60" s="68">
        <v>3</v>
      </c>
      <c r="T60" s="68">
        <v>12</v>
      </c>
      <c r="U60" s="68">
        <v>10</v>
      </c>
      <c r="V60" s="68">
        <v>13</v>
      </c>
      <c r="W60" s="68">
        <v>2</v>
      </c>
      <c r="X60" s="162"/>
      <c r="Y60" s="68">
        <v>5</v>
      </c>
      <c r="Z60" s="68">
        <v>9</v>
      </c>
      <c r="AA60" s="68">
        <v>7</v>
      </c>
      <c r="AB60" s="68">
        <v>6</v>
      </c>
      <c r="AC60" s="68">
        <v>15</v>
      </c>
      <c r="AD60" s="68">
        <v>7</v>
      </c>
      <c r="AE60" s="68">
        <v>4</v>
      </c>
      <c r="AF60" s="150"/>
      <c r="AG60" s="68">
        <v>8</v>
      </c>
      <c r="AH60" s="68">
        <v>6</v>
      </c>
      <c r="AI60" s="68">
        <v>10</v>
      </c>
      <c r="AJ60" s="68">
        <v>9</v>
      </c>
      <c r="AK60" s="68">
        <v>16</v>
      </c>
      <c r="AL60" s="68">
        <v>4</v>
      </c>
      <c r="AM60" s="68">
        <v>2</v>
      </c>
    </row>
    <row r="61" spans="2:39" ht="15" customHeight="1">
      <c r="B61" s="423"/>
      <c r="C61" s="395"/>
      <c r="D61" s="71">
        <v>0.16</v>
      </c>
      <c r="E61" s="71">
        <v>0.1</v>
      </c>
      <c r="F61" s="71">
        <v>0.1</v>
      </c>
      <c r="G61" s="71">
        <v>0.14000000000000001</v>
      </c>
      <c r="H61" s="71">
        <v>0.44</v>
      </c>
      <c r="I61" s="71">
        <v>0.06</v>
      </c>
      <c r="J61" s="162"/>
      <c r="K61" s="71">
        <v>0.12</v>
      </c>
      <c r="L61" s="71">
        <v>0.146666666666667</v>
      </c>
      <c r="M61" s="71">
        <v>0.146666666666667</v>
      </c>
      <c r="N61" s="71">
        <v>0.10666666666666701</v>
      </c>
      <c r="O61" s="71">
        <v>0.38666666666666699</v>
      </c>
      <c r="P61" s="71">
        <v>9.3333333333333296E-2</v>
      </c>
      <c r="Q61" s="162"/>
      <c r="R61" s="71">
        <v>0.14893617021276601</v>
      </c>
      <c r="S61" s="71">
        <v>6.3829787234042604E-2</v>
      </c>
      <c r="T61" s="71">
        <v>0.25531914893617003</v>
      </c>
      <c r="U61" s="71">
        <v>0.21276595744680901</v>
      </c>
      <c r="V61" s="71">
        <v>0.27659574468085102</v>
      </c>
      <c r="W61" s="71">
        <v>4.2553191489361701E-2</v>
      </c>
      <c r="X61" s="162"/>
      <c r="Y61" s="71">
        <v>9.4339622641509399E-2</v>
      </c>
      <c r="Z61" s="71">
        <v>0.169811320754717</v>
      </c>
      <c r="AA61" s="71">
        <v>0.13207547169811301</v>
      </c>
      <c r="AB61" s="71">
        <v>0.113207547169811</v>
      </c>
      <c r="AC61" s="71">
        <v>0.28301886792452802</v>
      </c>
      <c r="AD61" s="71">
        <v>0.13207547169811301</v>
      </c>
      <c r="AE61" s="71">
        <v>7.5471698113207503E-2</v>
      </c>
      <c r="AF61" s="150"/>
      <c r="AG61" s="71">
        <v>0.145454545454545</v>
      </c>
      <c r="AH61" s="71">
        <v>0.109090909090909</v>
      </c>
      <c r="AI61" s="71">
        <v>0.18181818181818199</v>
      </c>
      <c r="AJ61" s="71">
        <v>0.163636363636364</v>
      </c>
      <c r="AK61" s="71">
        <v>0.29090909090909101</v>
      </c>
      <c r="AL61" s="71">
        <v>7.2727272727272696E-2</v>
      </c>
      <c r="AM61" s="71">
        <v>3.6363636363636397E-2</v>
      </c>
    </row>
    <row r="62" spans="2:39" ht="15" customHeight="1">
      <c r="B62" s="423"/>
      <c r="C62" s="381" t="s">
        <v>175</v>
      </c>
      <c r="D62" s="68">
        <v>8</v>
      </c>
      <c r="E62" s="68">
        <v>4</v>
      </c>
      <c r="F62" s="68">
        <v>3</v>
      </c>
      <c r="G62" s="68">
        <v>2</v>
      </c>
      <c r="H62" s="68">
        <v>4</v>
      </c>
      <c r="I62" s="68">
        <v>0</v>
      </c>
      <c r="J62" s="162"/>
      <c r="K62" s="68">
        <v>3</v>
      </c>
      <c r="L62" s="68">
        <v>4</v>
      </c>
      <c r="M62" s="68">
        <v>2</v>
      </c>
      <c r="N62" s="68">
        <v>2</v>
      </c>
      <c r="O62" s="68">
        <v>2</v>
      </c>
      <c r="P62" s="68">
        <v>0</v>
      </c>
      <c r="Q62" s="162"/>
      <c r="R62" s="68">
        <v>2</v>
      </c>
      <c r="S62" s="68">
        <v>3</v>
      </c>
      <c r="T62" s="68">
        <v>2</v>
      </c>
      <c r="U62" s="68">
        <v>3</v>
      </c>
      <c r="V62" s="68">
        <v>1</v>
      </c>
      <c r="W62" s="68">
        <v>1</v>
      </c>
      <c r="X62" s="162"/>
      <c r="Y62" s="68">
        <v>2</v>
      </c>
      <c r="Z62" s="68">
        <v>4</v>
      </c>
      <c r="AA62" s="68">
        <v>5</v>
      </c>
      <c r="AB62" s="68">
        <v>4</v>
      </c>
      <c r="AC62" s="68">
        <v>6</v>
      </c>
      <c r="AD62" s="68">
        <v>0</v>
      </c>
      <c r="AE62" s="68">
        <v>0</v>
      </c>
      <c r="AF62" s="150"/>
      <c r="AG62" s="68">
        <v>4</v>
      </c>
      <c r="AH62" s="68">
        <v>5</v>
      </c>
      <c r="AI62" s="68">
        <v>1</v>
      </c>
      <c r="AJ62" s="68">
        <v>0</v>
      </c>
      <c r="AK62" s="68">
        <v>6</v>
      </c>
      <c r="AL62" s="68">
        <v>1</v>
      </c>
      <c r="AM62" s="68">
        <v>1</v>
      </c>
    </row>
    <row r="63" spans="2:39" ht="15" customHeight="1">
      <c r="B63" s="423"/>
      <c r="C63" s="395"/>
      <c r="D63" s="71">
        <v>0.38095238095238099</v>
      </c>
      <c r="E63" s="71">
        <v>0.19047619047618999</v>
      </c>
      <c r="F63" s="71">
        <v>0.14285714285714299</v>
      </c>
      <c r="G63" s="71">
        <v>9.5238095238095205E-2</v>
      </c>
      <c r="H63" s="71">
        <v>0.19047619047618999</v>
      </c>
      <c r="I63" s="71">
        <v>0</v>
      </c>
      <c r="J63" s="162"/>
      <c r="K63" s="71">
        <v>0.230769230769231</v>
      </c>
      <c r="L63" s="71">
        <v>0.30769230769230799</v>
      </c>
      <c r="M63" s="71">
        <v>0.15384615384615399</v>
      </c>
      <c r="N63" s="71">
        <v>0.15384615384615399</v>
      </c>
      <c r="O63" s="71">
        <v>0.15384615384615399</v>
      </c>
      <c r="P63" s="71">
        <v>0</v>
      </c>
      <c r="Q63" s="162"/>
      <c r="R63" s="71">
        <v>0.16666666666666699</v>
      </c>
      <c r="S63" s="71">
        <v>0.25</v>
      </c>
      <c r="T63" s="71">
        <v>0.16666666666666699</v>
      </c>
      <c r="U63" s="71">
        <v>0.25</v>
      </c>
      <c r="V63" s="71">
        <v>8.3333333333333301E-2</v>
      </c>
      <c r="W63" s="71">
        <v>8.3333333333333301E-2</v>
      </c>
      <c r="X63" s="162"/>
      <c r="Y63" s="71">
        <v>9.5238095238095205E-2</v>
      </c>
      <c r="Z63" s="71">
        <v>0.19047619047618999</v>
      </c>
      <c r="AA63" s="71">
        <v>0.238095238095238</v>
      </c>
      <c r="AB63" s="71">
        <v>0.19047619047618999</v>
      </c>
      <c r="AC63" s="71">
        <v>0.28571428571428598</v>
      </c>
      <c r="AD63" s="71">
        <v>0</v>
      </c>
      <c r="AE63" s="71">
        <v>0</v>
      </c>
      <c r="AF63" s="150"/>
      <c r="AG63" s="71">
        <v>0.22222222222222199</v>
      </c>
      <c r="AH63" s="71">
        <v>0.27777777777777801</v>
      </c>
      <c r="AI63" s="71">
        <v>5.5555555555555601E-2</v>
      </c>
      <c r="AJ63" s="71">
        <v>0</v>
      </c>
      <c r="AK63" s="71">
        <v>0.33333333333333298</v>
      </c>
      <c r="AL63" s="71">
        <v>5.5555555555555601E-2</v>
      </c>
      <c r="AM63" s="71">
        <v>5.5555555555555601E-2</v>
      </c>
    </row>
    <row r="64" spans="2:39">
      <c r="B64" s="423"/>
      <c r="C64" s="381" t="s">
        <v>158</v>
      </c>
      <c r="D64" s="68">
        <v>0</v>
      </c>
      <c r="E64" s="68">
        <v>2</v>
      </c>
      <c r="F64" s="68">
        <v>2</v>
      </c>
      <c r="G64" s="68">
        <v>9</v>
      </c>
      <c r="H64" s="68">
        <v>140</v>
      </c>
      <c r="I64" s="68">
        <v>96</v>
      </c>
      <c r="J64" s="162"/>
      <c r="K64" s="68">
        <v>0</v>
      </c>
      <c r="L64" s="68">
        <v>3</v>
      </c>
      <c r="M64" s="68">
        <v>3</v>
      </c>
      <c r="N64" s="68">
        <v>9</v>
      </c>
      <c r="O64" s="68">
        <v>123</v>
      </c>
      <c r="P64" s="68">
        <v>89</v>
      </c>
      <c r="Q64" s="162"/>
      <c r="R64" s="68">
        <v>1</v>
      </c>
      <c r="S64" s="68">
        <v>3</v>
      </c>
      <c r="T64" s="68">
        <v>7</v>
      </c>
      <c r="U64" s="68">
        <v>12</v>
      </c>
      <c r="V64" s="68">
        <v>117</v>
      </c>
      <c r="W64" s="68">
        <v>89</v>
      </c>
      <c r="X64" s="162"/>
      <c r="Y64" s="68">
        <v>1</v>
      </c>
      <c r="Z64" s="68">
        <v>6</v>
      </c>
      <c r="AA64" s="68">
        <v>5</v>
      </c>
      <c r="AB64" s="68">
        <v>4</v>
      </c>
      <c r="AC64" s="68">
        <v>89</v>
      </c>
      <c r="AD64" s="68">
        <v>30</v>
      </c>
      <c r="AE64" s="68">
        <v>102</v>
      </c>
      <c r="AF64" s="150"/>
      <c r="AG64" s="68">
        <v>3</v>
      </c>
      <c r="AH64" s="68">
        <v>10</v>
      </c>
      <c r="AI64" s="68">
        <v>6</v>
      </c>
      <c r="AJ64" s="68">
        <v>10</v>
      </c>
      <c r="AK64" s="68">
        <v>88</v>
      </c>
      <c r="AL64" s="68">
        <v>32</v>
      </c>
      <c r="AM64" s="68">
        <v>121</v>
      </c>
    </row>
    <row r="65" spans="2:39">
      <c r="B65" s="423"/>
      <c r="C65" s="395"/>
      <c r="D65" s="71">
        <v>0</v>
      </c>
      <c r="E65" s="72">
        <v>8.0321285140562207E-3</v>
      </c>
      <c r="F65" s="72">
        <v>8.0321285140562207E-3</v>
      </c>
      <c r="G65" s="71">
        <v>3.6144578313252997E-2</v>
      </c>
      <c r="H65" s="71">
        <v>0.56224899598393596</v>
      </c>
      <c r="I65" s="71">
        <v>0.38554216867469898</v>
      </c>
      <c r="J65" s="162"/>
      <c r="K65" s="71">
        <v>0</v>
      </c>
      <c r="L65" s="71">
        <v>1.3215859030837E-2</v>
      </c>
      <c r="M65" s="71">
        <v>1.3215859030837E-2</v>
      </c>
      <c r="N65" s="71">
        <v>3.9647577092511002E-2</v>
      </c>
      <c r="O65" s="71">
        <v>0.54185022026431695</v>
      </c>
      <c r="P65" s="71">
        <v>0.39207048458149801</v>
      </c>
      <c r="Q65" s="162"/>
      <c r="R65" s="72">
        <v>4.3668122270742399E-3</v>
      </c>
      <c r="S65" s="71">
        <v>1.31004366812227E-2</v>
      </c>
      <c r="T65" s="71">
        <v>3.0567685589519701E-2</v>
      </c>
      <c r="U65" s="71">
        <v>5.2401746724890799E-2</v>
      </c>
      <c r="V65" s="71">
        <v>0.510917030567686</v>
      </c>
      <c r="W65" s="71">
        <v>0.388646288209607</v>
      </c>
      <c r="X65" s="162"/>
      <c r="Y65" s="72">
        <v>4.2194092827004199E-3</v>
      </c>
      <c r="Z65" s="71">
        <v>2.53164556962025E-2</v>
      </c>
      <c r="AA65" s="71">
        <v>2.1097046413502098E-2</v>
      </c>
      <c r="AB65" s="71">
        <v>1.68776371308017E-2</v>
      </c>
      <c r="AC65" s="71">
        <v>0.37552742616033802</v>
      </c>
      <c r="AD65" s="71">
        <v>0.126582278481013</v>
      </c>
      <c r="AE65" s="71">
        <v>0.430379746835443</v>
      </c>
      <c r="AF65" s="150"/>
      <c r="AG65" s="71">
        <v>1.1111111111111099E-2</v>
      </c>
      <c r="AH65" s="71">
        <v>3.7037037037037E-2</v>
      </c>
      <c r="AI65" s="71">
        <v>2.2222222222222199E-2</v>
      </c>
      <c r="AJ65" s="71">
        <v>3.7037037037037E-2</v>
      </c>
      <c r="AK65" s="71">
        <v>0.32592592592592601</v>
      </c>
      <c r="AL65" s="71">
        <v>0.11851851851851899</v>
      </c>
      <c r="AM65" s="71">
        <v>0.44814814814814802</v>
      </c>
    </row>
    <row r="66" spans="2:39">
      <c r="B66" s="423"/>
      <c r="C66" s="381" t="s">
        <v>159</v>
      </c>
      <c r="D66" s="68">
        <v>24</v>
      </c>
      <c r="E66" s="68">
        <v>29</v>
      </c>
      <c r="F66" s="68">
        <v>41</v>
      </c>
      <c r="G66" s="68">
        <v>31</v>
      </c>
      <c r="H66" s="68">
        <v>47</v>
      </c>
      <c r="I66" s="68">
        <v>10</v>
      </c>
      <c r="J66" s="162"/>
      <c r="K66" s="68">
        <v>17</v>
      </c>
      <c r="L66" s="68">
        <v>30</v>
      </c>
      <c r="M66" s="68">
        <v>40</v>
      </c>
      <c r="N66" s="68">
        <v>33</v>
      </c>
      <c r="O66" s="68">
        <v>39</v>
      </c>
      <c r="P66" s="68">
        <v>10</v>
      </c>
      <c r="Q66" s="162"/>
      <c r="R66" s="68">
        <v>28</v>
      </c>
      <c r="S66" s="68">
        <v>40</v>
      </c>
      <c r="T66" s="68">
        <v>35</v>
      </c>
      <c r="U66" s="68">
        <v>21</v>
      </c>
      <c r="V66" s="68">
        <v>31</v>
      </c>
      <c r="W66" s="68">
        <v>8</v>
      </c>
      <c r="X66" s="162"/>
      <c r="Y66" s="68">
        <v>25</v>
      </c>
      <c r="Z66" s="68">
        <v>34</v>
      </c>
      <c r="AA66" s="68">
        <v>32</v>
      </c>
      <c r="AB66" s="68">
        <v>23</v>
      </c>
      <c r="AC66" s="68">
        <v>21</v>
      </c>
      <c r="AD66" s="68">
        <v>7</v>
      </c>
      <c r="AE66" s="68">
        <v>3</v>
      </c>
      <c r="AF66" s="150"/>
      <c r="AG66" s="68">
        <v>22</v>
      </c>
      <c r="AH66" s="68">
        <v>24</v>
      </c>
      <c r="AI66" s="68">
        <v>35</v>
      </c>
      <c r="AJ66" s="68">
        <v>23</v>
      </c>
      <c r="AK66" s="68">
        <v>19</v>
      </c>
      <c r="AL66" s="68">
        <v>15</v>
      </c>
      <c r="AM66" s="68">
        <v>4</v>
      </c>
    </row>
    <row r="67" spans="2:39">
      <c r="B67" s="423"/>
      <c r="C67" s="395"/>
      <c r="D67" s="71">
        <v>0.13186813186813201</v>
      </c>
      <c r="E67" s="71">
        <v>0.159340659340659</v>
      </c>
      <c r="F67" s="71">
        <v>0.225274725274725</v>
      </c>
      <c r="G67" s="71">
        <v>0.17032967032967</v>
      </c>
      <c r="H67" s="71">
        <v>0.25824175824175799</v>
      </c>
      <c r="I67" s="71">
        <v>5.4945054945054903E-2</v>
      </c>
      <c r="J67" s="162"/>
      <c r="K67" s="71">
        <v>0.100591715976331</v>
      </c>
      <c r="L67" s="71">
        <v>0.177514792899408</v>
      </c>
      <c r="M67" s="71">
        <v>0.23668639053254401</v>
      </c>
      <c r="N67" s="71">
        <v>0.195266272189349</v>
      </c>
      <c r="O67" s="71">
        <v>0.230769230769231</v>
      </c>
      <c r="P67" s="71">
        <v>5.9171597633136098E-2</v>
      </c>
      <c r="Q67" s="162"/>
      <c r="R67" s="71">
        <v>0.17177914110429399</v>
      </c>
      <c r="S67" s="71">
        <v>0.245398773006135</v>
      </c>
      <c r="T67" s="71">
        <v>0.214723926380368</v>
      </c>
      <c r="U67" s="71">
        <v>0.128834355828221</v>
      </c>
      <c r="V67" s="71">
        <v>0.190184049079755</v>
      </c>
      <c r="W67" s="71">
        <v>4.9079754601227002E-2</v>
      </c>
      <c r="X67" s="162"/>
      <c r="Y67" s="71">
        <v>0.17241379310344801</v>
      </c>
      <c r="Z67" s="71">
        <v>0.23448275862069001</v>
      </c>
      <c r="AA67" s="71">
        <v>0.22068965517241401</v>
      </c>
      <c r="AB67" s="71">
        <v>0.15862068965517201</v>
      </c>
      <c r="AC67" s="71">
        <v>0.14482758620689701</v>
      </c>
      <c r="AD67" s="71">
        <v>4.8275862068965503E-2</v>
      </c>
      <c r="AE67" s="71">
        <v>2.06896551724138E-2</v>
      </c>
      <c r="AF67" s="150"/>
      <c r="AG67" s="71">
        <v>0.154929577464789</v>
      </c>
      <c r="AH67" s="71">
        <v>0.169014084507042</v>
      </c>
      <c r="AI67" s="71">
        <v>0.24647887323943701</v>
      </c>
      <c r="AJ67" s="71">
        <v>0.161971830985915</v>
      </c>
      <c r="AK67" s="71">
        <v>0.13380281690140799</v>
      </c>
      <c r="AL67" s="71">
        <v>0.105633802816901</v>
      </c>
      <c r="AM67" s="71">
        <v>2.8169014084507001E-2</v>
      </c>
    </row>
    <row r="68" spans="2:39">
      <c r="B68" s="423"/>
      <c r="C68" s="381" t="s">
        <v>160</v>
      </c>
      <c r="D68" s="68">
        <v>3</v>
      </c>
      <c r="E68" s="68">
        <v>4</v>
      </c>
      <c r="F68" s="68">
        <v>3</v>
      </c>
      <c r="G68" s="68">
        <v>3</v>
      </c>
      <c r="H68" s="68">
        <v>20</v>
      </c>
      <c r="I68" s="68">
        <v>3</v>
      </c>
      <c r="J68" s="162"/>
      <c r="K68" s="68">
        <v>1</v>
      </c>
      <c r="L68" s="68">
        <v>4</v>
      </c>
      <c r="M68" s="68">
        <v>6</v>
      </c>
      <c r="N68" s="68">
        <v>9</v>
      </c>
      <c r="O68" s="68">
        <v>15</v>
      </c>
      <c r="P68" s="68">
        <v>1</v>
      </c>
      <c r="Q68" s="162"/>
      <c r="R68" s="68">
        <v>1</v>
      </c>
      <c r="S68" s="68">
        <v>2</v>
      </c>
      <c r="T68" s="68">
        <v>3</v>
      </c>
      <c r="U68" s="68">
        <v>3</v>
      </c>
      <c r="V68" s="68">
        <v>12</v>
      </c>
      <c r="W68" s="68">
        <v>2</v>
      </c>
      <c r="X68" s="162"/>
      <c r="Y68" s="68">
        <v>2</v>
      </c>
      <c r="Z68" s="68">
        <v>6</v>
      </c>
      <c r="AA68" s="68">
        <v>9</v>
      </c>
      <c r="AB68" s="68">
        <v>4</v>
      </c>
      <c r="AC68" s="68">
        <v>10</v>
      </c>
      <c r="AD68" s="68">
        <v>0</v>
      </c>
      <c r="AE68" s="68">
        <v>6</v>
      </c>
      <c r="AF68" s="150"/>
      <c r="AG68" s="68">
        <v>2</v>
      </c>
      <c r="AH68" s="68">
        <v>5</v>
      </c>
      <c r="AI68" s="68">
        <v>6</v>
      </c>
      <c r="AJ68" s="68">
        <v>3</v>
      </c>
      <c r="AK68" s="68">
        <v>11</v>
      </c>
      <c r="AL68" s="68">
        <v>6</v>
      </c>
      <c r="AM68" s="68">
        <v>2</v>
      </c>
    </row>
    <row r="69" spans="2:39">
      <c r="B69" s="423"/>
      <c r="C69" s="395"/>
      <c r="D69" s="71">
        <v>8.3333333333333301E-2</v>
      </c>
      <c r="E69" s="71">
        <v>0.11111111111111099</v>
      </c>
      <c r="F69" s="71">
        <v>8.3333333333333301E-2</v>
      </c>
      <c r="G69" s="71">
        <v>8.3333333333333301E-2</v>
      </c>
      <c r="H69" s="71">
        <v>0.55555555555555602</v>
      </c>
      <c r="I69" s="71">
        <v>8.3333333333333301E-2</v>
      </c>
      <c r="J69" s="162"/>
      <c r="K69" s="71">
        <v>2.7777777777777801E-2</v>
      </c>
      <c r="L69" s="71">
        <v>0.11111111111111099</v>
      </c>
      <c r="M69" s="71">
        <v>0.16666666666666699</v>
      </c>
      <c r="N69" s="71">
        <v>0.25</v>
      </c>
      <c r="O69" s="71">
        <v>0.41666666666666702</v>
      </c>
      <c r="P69" s="71">
        <v>2.7777777777777801E-2</v>
      </c>
      <c r="Q69" s="162"/>
      <c r="R69" s="71">
        <v>4.3478260869565202E-2</v>
      </c>
      <c r="S69" s="71">
        <v>8.6956521739130405E-2</v>
      </c>
      <c r="T69" s="71">
        <v>0.13043478260869601</v>
      </c>
      <c r="U69" s="71">
        <v>0.13043478260869601</v>
      </c>
      <c r="V69" s="71">
        <v>0.52173913043478304</v>
      </c>
      <c r="W69" s="71">
        <v>8.6956521739130405E-2</v>
      </c>
      <c r="X69" s="162"/>
      <c r="Y69" s="71">
        <v>5.4054054054054099E-2</v>
      </c>
      <c r="Z69" s="71">
        <v>0.162162162162162</v>
      </c>
      <c r="AA69" s="71">
        <v>0.24324324324324301</v>
      </c>
      <c r="AB69" s="71">
        <v>0.108108108108108</v>
      </c>
      <c r="AC69" s="71">
        <v>0.27027027027027001</v>
      </c>
      <c r="AD69" s="71">
        <v>0</v>
      </c>
      <c r="AE69" s="71">
        <v>0.162162162162162</v>
      </c>
      <c r="AF69" s="150"/>
      <c r="AG69" s="71">
        <v>5.7142857142857099E-2</v>
      </c>
      <c r="AH69" s="71">
        <v>0.14285714285714299</v>
      </c>
      <c r="AI69" s="71">
        <v>0.17142857142857101</v>
      </c>
      <c r="AJ69" s="71">
        <v>8.5714285714285701E-2</v>
      </c>
      <c r="AK69" s="71">
        <v>0.314285714285714</v>
      </c>
      <c r="AL69" s="71">
        <v>0.17142857142857101</v>
      </c>
      <c r="AM69" s="71">
        <v>5.7142857142857099E-2</v>
      </c>
    </row>
    <row r="70" spans="2:39">
      <c r="B70" s="423"/>
      <c r="C70" s="381" t="s">
        <v>83</v>
      </c>
      <c r="D70" s="68">
        <v>0</v>
      </c>
      <c r="E70" s="68">
        <v>2</v>
      </c>
      <c r="F70" s="68">
        <v>4</v>
      </c>
      <c r="G70" s="68">
        <v>9</v>
      </c>
      <c r="H70" s="68">
        <v>49</v>
      </c>
      <c r="I70" s="68">
        <v>26</v>
      </c>
      <c r="J70" s="162"/>
      <c r="K70" s="68">
        <v>2</v>
      </c>
      <c r="L70" s="68">
        <v>5</v>
      </c>
      <c r="M70" s="68">
        <v>3</v>
      </c>
      <c r="N70" s="68">
        <v>6</v>
      </c>
      <c r="O70" s="68">
        <v>49</v>
      </c>
      <c r="P70" s="68">
        <v>21</v>
      </c>
      <c r="Q70" s="162"/>
      <c r="R70" s="68">
        <v>7</v>
      </c>
      <c r="S70" s="68">
        <v>4</v>
      </c>
      <c r="T70" s="68">
        <v>11</v>
      </c>
      <c r="U70" s="68">
        <v>13</v>
      </c>
      <c r="V70" s="68">
        <v>45</v>
      </c>
      <c r="W70" s="68">
        <v>15</v>
      </c>
      <c r="X70" s="162"/>
      <c r="Y70" s="68">
        <v>3</v>
      </c>
      <c r="Z70" s="68">
        <v>6</v>
      </c>
      <c r="AA70" s="68">
        <v>8</v>
      </c>
      <c r="AB70" s="68">
        <v>11</v>
      </c>
      <c r="AC70" s="68">
        <v>28</v>
      </c>
      <c r="AD70" s="68">
        <v>17</v>
      </c>
      <c r="AE70" s="68">
        <v>7</v>
      </c>
      <c r="AF70" s="150"/>
      <c r="AG70" s="68">
        <v>5</v>
      </c>
      <c r="AH70" s="68">
        <v>4</v>
      </c>
      <c r="AI70" s="68">
        <v>7</v>
      </c>
      <c r="AJ70" s="68">
        <v>4</v>
      </c>
      <c r="AK70" s="68">
        <v>27</v>
      </c>
      <c r="AL70" s="68">
        <v>12</v>
      </c>
      <c r="AM70" s="68">
        <v>11</v>
      </c>
    </row>
    <row r="71" spans="2:39">
      <c r="B71" s="423"/>
      <c r="C71" s="395"/>
      <c r="D71" s="71">
        <v>0</v>
      </c>
      <c r="E71" s="71">
        <v>2.2222222222222199E-2</v>
      </c>
      <c r="F71" s="71">
        <v>4.4444444444444398E-2</v>
      </c>
      <c r="G71" s="71">
        <v>0.1</v>
      </c>
      <c r="H71" s="71">
        <v>0.54444444444444395</v>
      </c>
      <c r="I71" s="71">
        <v>0.28888888888888897</v>
      </c>
      <c r="J71" s="162"/>
      <c r="K71" s="71">
        <v>2.32558139534884E-2</v>
      </c>
      <c r="L71" s="71">
        <v>5.8139534883720902E-2</v>
      </c>
      <c r="M71" s="71">
        <v>3.4883720930232599E-2</v>
      </c>
      <c r="N71" s="71">
        <v>6.9767441860465101E-2</v>
      </c>
      <c r="O71" s="71">
        <v>0.56976744186046502</v>
      </c>
      <c r="P71" s="71">
        <v>0.24418604651162801</v>
      </c>
      <c r="Q71" s="162"/>
      <c r="R71" s="71">
        <v>7.3684210526315796E-2</v>
      </c>
      <c r="S71" s="71">
        <v>4.2105263157894701E-2</v>
      </c>
      <c r="T71" s="71">
        <v>0.115789473684211</v>
      </c>
      <c r="U71" s="71">
        <v>0.13684210526315799</v>
      </c>
      <c r="V71" s="71">
        <v>0.47368421052631599</v>
      </c>
      <c r="W71" s="71">
        <v>0.157894736842105</v>
      </c>
      <c r="X71" s="162"/>
      <c r="Y71" s="71">
        <v>3.7499999999999999E-2</v>
      </c>
      <c r="Z71" s="71">
        <v>7.4999999999999997E-2</v>
      </c>
      <c r="AA71" s="71">
        <v>0.1</v>
      </c>
      <c r="AB71" s="71">
        <v>0.13750000000000001</v>
      </c>
      <c r="AC71" s="71">
        <v>0.35</v>
      </c>
      <c r="AD71" s="71">
        <v>0.21249999999999999</v>
      </c>
      <c r="AE71" s="71">
        <v>8.7499999999999994E-2</v>
      </c>
      <c r="AF71" s="150"/>
      <c r="AG71" s="71">
        <v>7.1428571428571397E-2</v>
      </c>
      <c r="AH71" s="71">
        <v>5.7142857142857099E-2</v>
      </c>
      <c r="AI71" s="71">
        <v>0.1</v>
      </c>
      <c r="AJ71" s="71">
        <v>5.7142857142857099E-2</v>
      </c>
      <c r="AK71" s="71">
        <v>0.38571428571428601</v>
      </c>
      <c r="AL71" s="71">
        <v>0.17142857142857101</v>
      </c>
      <c r="AM71" s="71">
        <v>0.157142857142857</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23</v>
      </c>
      <c r="E73" s="68">
        <v>17</v>
      </c>
      <c r="F73" s="68">
        <v>33</v>
      </c>
      <c r="G73" s="68">
        <v>9</v>
      </c>
      <c r="H73" s="68">
        <v>42</v>
      </c>
      <c r="I73" s="68">
        <v>14</v>
      </c>
      <c r="J73" s="162"/>
      <c r="K73" s="68">
        <v>10</v>
      </c>
      <c r="L73" s="68">
        <v>22</v>
      </c>
      <c r="M73" s="68">
        <v>23</v>
      </c>
      <c r="N73" s="68">
        <v>22</v>
      </c>
      <c r="O73" s="68">
        <v>32</v>
      </c>
      <c r="P73" s="68">
        <v>8</v>
      </c>
      <c r="Q73" s="162"/>
      <c r="R73" s="68">
        <v>24</v>
      </c>
      <c r="S73" s="68">
        <v>23</v>
      </c>
      <c r="T73" s="68">
        <v>24</v>
      </c>
      <c r="U73" s="68">
        <v>14</v>
      </c>
      <c r="V73" s="68">
        <v>24</v>
      </c>
      <c r="W73" s="68">
        <v>3</v>
      </c>
      <c r="X73" s="162"/>
      <c r="Y73" s="68">
        <v>20</v>
      </c>
      <c r="Z73" s="68">
        <v>25</v>
      </c>
      <c r="AA73" s="68">
        <v>24</v>
      </c>
      <c r="AB73" s="68">
        <v>21</v>
      </c>
      <c r="AC73" s="68">
        <v>21</v>
      </c>
      <c r="AD73" s="68">
        <v>9</v>
      </c>
      <c r="AE73" s="68">
        <v>5</v>
      </c>
      <c r="AF73" s="150"/>
      <c r="AG73" s="68">
        <v>17</v>
      </c>
      <c r="AH73" s="68">
        <v>25</v>
      </c>
      <c r="AI73" s="68">
        <v>20</v>
      </c>
      <c r="AJ73" s="68">
        <v>13</v>
      </c>
      <c r="AK73" s="68">
        <v>25</v>
      </c>
      <c r="AL73" s="68">
        <v>11</v>
      </c>
      <c r="AM73" s="68">
        <v>7</v>
      </c>
    </row>
    <row r="74" spans="2:39">
      <c r="B74" s="423"/>
      <c r="C74" s="390"/>
      <c r="D74" s="71">
        <v>0.16666666666666699</v>
      </c>
      <c r="E74" s="71">
        <v>0.123188405797101</v>
      </c>
      <c r="F74" s="71">
        <v>0.23913043478260901</v>
      </c>
      <c r="G74" s="71">
        <v>6.5217391304347797E-2</v>
      </c>
      <c r="H74" s="71">
        <v>0.30434782608695699</v>
      </c>
      <c r="I74" s="71">
        <v>0.101449275362319</v>
      </c>
      <c r="J74" s="162"/>
      <c r="K74" s="71">
        <v>8.54700854700855E-2</v>
      </c>
      <c r="L74" s="71">
        <v>0.188034188034188</v>
      </c>
      <c r="M74" s="71">
        <v>0.19658119658119699</v>
      </c>
      <c r="N74" s="71">
        <v>0.188034188034188</v>
      </c>
      <c r="O74" s="71">
        <v>0.27350427350427298</v>
      </c>
      <c r="P74" s="71">
        <v>6.8376068376068397E-2</v>
      </c>
      <c r="Q74" s="162"/>
      <c r="R74" s="71">
        <v>0.214285714285714</v>
      </c>
      <c r="S74" s="71">
        <v>0.20535714285714299</v>
      </c>
      <c r="T74" s="71">
        <v>0.214285714285714</v>
      </c>
      <c r="U74" s="71">
        <v>0.125</v>
      </c>
      <c r="V74" s="71">
        <v>0.214285714285714</v>
      </c>
      <c r="W74" s="71">
        <v>2.6785714285714302E-2</v>
      </c>
      <c r="X74" s="162"/>
      <c r="Y74" s="71">
        <v>0.16</v>
      </c>
      <c r="Z74" s="71">
        <v>0.2</v>
      </c>
      <c r="AA74" s="71">
        <v>0.192</v>
      </c>
      <c r="AB74" s="71">
        <v>0.16800000000000001</v>
      </c>
      <c r="AC74" s="71">
        <v>0.16800000000000001</v>
      </c>
      <c r="AD74" s="71">
        <v>7.1999999999999995E-2</v>
      </c>
      <c r="AE74" s="71">
        <v>0.04</v>
      </c>
      <c r="AF74" s="150"/>
      <c r="AG74" s="71">
        <v>0.144067796610169</v>
      </c>
      <c r="AH74" s="71">
        <v>0.21186440677966101</v>
      </c>
      <c r="AI74" s="71">
        <v>0.169491525423729</v>
      </c>
      <c r="AJ74" s="71">
        <v>0.110169491525424</v>
      </c>
      <c r="AK74" s="71">
        <v>0.21186440677966101</v>
      </c>
      <c r="AL74" s="71">
        <v>9.3220338983050793E-2</v>
      </c>
      <c r="AM74" s="71">
        <v>5.93220338983051E-2</v>
      </c>
    </row>
    <row r="75" spans="2:39">
      <c r="B75" s="423"/>
      <c r="C75" s="392" t="s">
        <v>162</v>
      </c>
      <c r="D75" s="68">
        <v>7</v>
      </c>
      <c r="E75" s="68">
        <v>13</v>
      </c>
      <c r="F75" s="68">
        <v>15</v>
      </c>
      <c r="G75" s="68">
        <v>12</v>
      </c>
      <c r="H75" s="68">
        <v>45</v>
      </c>
      <c r="I75" s="68">
        <v>14</v>
      </c>
      <c r="J75" s="162"/>
      <c r="K75" s="68">
        <v>11</v>
      </c>
      <c r="L75" s="68">
        <v>9</v>
      </c>
      <c r="M75" s="68">
        <v>10</v>
      </c>
      <c r="N75" s="68">
        <v>13</v>
      </c>
      <c r="O75" s="68">
        <v>20</v>
      </c>
      <c r="P75" s="68">
        <v>9</v>
      </c>
      <c r="Q75" s="162"/>
      <c r="R75" s="68">
        <v>13</v>
      </c>
      <c r="S75" s="68">
        <v>14</v>
      </c>
      <c r="T75" s="68">
        <v>11</v>
      </c>
      <c r="U75" s="68">
        <v>14</v>
      </c>
      <c r="V75" s="68">
        <v>23</v>
      </c>
      <c r="W75" s="68">
        <v>4</v>
      </c>
      <c r="X75" s="162"/>
      <c r="Y75" s="68">
        <v>5</v>
      </c>
      <c r="Z75" s="68">
        <v>23</v>
      </c>
      <c r="AA75" s="68">
        <v>13</v>
      </c>
      <c r="AB75" s="68">
        <v>9</v>
      </c>
      <c r="AC75" s="68">
        <v>26</v>
      </c>
      <c r="AD75" s="68">
        <v>3</v>
      </c>
      <c r="AE75" s="68">
        <v>14</v>
      </c>
      <c r="AF75" s="150"/>
      <c r="AG75" s="68">
        <v>9</v>
      </c>
      <c r="AH75" s="68">
        <v>18</v>
      </c>
      <c r="AI75" s="68">
        <v>15</v>
      </c>
      <c r="AJ75" s="68">
        <v>11</v>
      </c>
      <c r="AK75" s="68">
        <v>12</v>
      </c>
      <c r="AL75" s="68">
        <v>10</v>
      </c>
      <c r="AM75" s="68">
        <v>6</v>
      </c>
    </row>
    <row r="76" spans="2:39">
      <c r="B76" s="423"/>
      <c r="C76" s="390"/>
      <c r="D76" s="71">
        <v>6.6037735849056603E-2</v>
      </c>
      <c r="E76" s="71">
        <v>0.122641509433962</v>
      </c>
      <c r="F76" s="71">
        <v>0.14150943396226401</v>
      </c>
      <c r="G76" s="71">
        <v>0.113207547169811</v>
      </c>
      <c r="H76" s="71">
        <v>0.42452830188679203</v>
      </c>
      <c r="I76" s="71">
        <v>0.13207547169811301</v>
      </c>
      <c r="J76" s="162"/>
      <c r="K76" s="71">
        <v>0.15277777777777801</v>
      </c>
      <c r="L76" s="71">
        <v>0.125</v>
      </c>
      <c r="M76" s="71">
        <v>0.13888888888888901</v>
      </c>
      <c r="N76" s="71">
        <v>0.180555555555556</v>
      </c>
      <c r="O76" s="71">
        <v>0.27777777777777801</v>
      </c>
      <c r="P76" s="71">
        <v>0.125</v>
      </c>
      <c r="Q76" s="162"/>
      <c r="R76" s="71">
        <v>0.164556962025316</v>
      </c>
      <c r="S76" s="71">
        <v>0.177215189873418</v>
      </c>
      <c r="T76" s="71">
        <v>0.139240506329114</v>
      </c>
      <c r="U76" s="71">
        <v>0.177215189873418</v>
      </c>
      <c r="V76" s="71">
        <v>0.291139240506329</v>
      </c>
      <c r="W76" s="71">
        <v>5.0632911392405097E-2</v>
      </c>
      <c r="X76" s="162"/>
      <c r="Y76" s="71">
        <v>5.3763440860215103E-2</v>
      </c>
      <c r="Z76" s="71">
        <v>0.247311827956989</v>
      </c>
      <c r="AA76" s="71">
        <v>0.13978494623655899</v>
      </c>
      <c r="AB76" s="71">
        <v>9.6774193548387094E-2</v>
      </c>
      <c r="AC76" s="71">
        <v>0.27956989247311798</v>
      </c>
      <c r="AD76" s="71">
        <v>3.2258064516128997E-2</v>
      </c>
      <c r="AE76" s="71">
        <v>0.15053763440860199</v>
      </c>
      <c r="AF76" s="150"/>
      <c r="AG76" s="71">
        <v>0.11111111111111099</v>
      </c>
      <c r="AH76" s="71">
        <v>0.22222222222222199</v>
      </c>
      <c r="AI76" s="71">
        <v>0.18518518518518501</v>
      </c>
      <c r="AJ76" s="71">
        <v>0.13580246913580199</v>
      </c>
      <c r="AK76" s="71">
        <v>0.148148148148148</v>
      </c>
      <c r="AL76" s="71">
        <v>0.12345679012345701</v>
      </c>
      <c r="AM76" s="71">
        <v>7.4074074074074098E-2</v>
      </c>
    </row>
    <row r="77" spans="2:39">
      <c r="B77" s="423"/>
      <c r="C77" s="392" t="s">
        <v>163</v>
      </c>
      <c r="D77" s="68">
        <v>0</v>
      </c>
      <c r="E77" s="68">
        <v>2</v>
      </c>
      <c r="F77" s="68">
        <v>3</v>
      </c>
      <c r="G77" s="68">
        <v>1</v>
      </c>
      <c r="H77" s="68">
        <v>30</v>
      </c>
      <c r="I77" s="68">
        <v>8</v>
      </c>
      <c r="J77" s="162"/>
      <c r="K77" s="68">
        <v>0</v>
      </c>
      <c r="L77" s="68">
        <v>2</v>
      </c>
      <c r="M77" s="68">
        <v>2</v>
      </c>
      <c r="N77" s="68">
        <v>3</v>
      </c>
      <c r="O77" s="68">
        <v>17</v>
      </c>
      <c r="P77" s="68">
        <v>3</v>
      </c>
      <c r="Q77" s="162"/>
      <c r="R77" s="68">
        <v>2</v>
      </c>
      <c r="S77" s="68">
        <v>5</v>
      </c>
      <c r="T77" s="68">
        <v>1</v>
      </c>
      <c r="U77" s="68">
        <v>4</v>
      </c>
      <c r="V77" s="68">
        <v>11</v>
      </c>
      <c r="W77" s="68">
        <v>12</v>
      </c>
      <c r="X77" s="162"/>
      <c r="Y77" s="68">
        <v>0</v>
      </c>
      <c r="Z77" s="68">
        <v>3</v>
      </c>
      <c r="AA77" s="68">
        <v>4</v>
      </c>
      <c r="AB77" s="68">
        <v>4</v>
      </c>
      <c r="AC77" s="68">
        <v>7</v>
      </c>
      <c r="AD77" s="68">
        <v>5</v>
      </c>
      <c r="AE77" s="68">
        <v>7</v>
      </c>
      <c r="AF77" s="150"/>
      <c r="AG77" s="68">
        <v>1</v>
      </c>
      <c r="AH77" s="68">
        <v>0</v>
      </c>
      <c r="AI77" s="68">
        <v>2</v>
      </c>
      <c r="AJ77" s="68">
        <v>2</v>
      </c>
      <c r="AK77" s="68">
        <v>4</v>
      </c>
      <c r="AL77" s="68">
        <v>2</v>
      </c>
      <c r="AM77" s="68">
        <v>2</v>
      </c>
    </row>
    <row r="78" spans="2:39">
      <c r="B78" s="423"/>
      <c r="C78" s="390"/>
      <c r="D78" s="71">
        <v>0</v>
      </c>
      <c r="E78" s="71">
        <v>4.5454545454545497E-2</v>
      </c>
      <c r="F78" s="71">
        <v>6.8181818181818205E-2</v>
      </c>
      <c r="G78" s="71">
        <v>2.27272727272727E-2</v>
      </c>
      <c r="H78" s="71">
        <v>0.68181818181818199</v>
      </c>
      <c r="I78" s="71">
        <v>0.18181818181818199</v>
      </c>
      <c r="J78" s="162"/>
      <c r="K78" s="71">
        <v>0</v>
      </c>
      <c r="L78" s="71">
        <v>7.4074074074074098E-2</v>
      </c>
      <c r="M78" s="71">
        <v>7.4074074074074098E-2</v>
      </c>
      <c r="N78" s="71">
        <v>0.11111111111111099</v>
      </c>
      <c r="O78" s="71">
        <v>0.62962962962962998</v>
      </c>
      <c r="P78" s="71">
        <v>0.11111111111111099</v>
      </c>
      <c r="Q78" s="162"/>
      <c r="R78" s="71">
        <v>5.7142857142857099E-2</v>
      </c>
      <c r="S78" s="71">
        <v>0.14285714285714299</v>
      </c>
      <c r="T78" s="71">
        <v>2.8571428571428598E-2</v>
      </c>
      <c r="U78" s="71">
        <v>0.114285714285714</v>
      </c>
      <c r="V78" s="71">
        <v>0.314285714285714</v>
      </c>
      <c r="W78" s="71">
        <v>0.34285714285714303</v>
      </c>
      <c r="X78" s="162"/>
      <c r="Y78" s="71">
        <v>0</v>
      </c>
      <c r="Z78" s="71">
        <v>0.1</v>
      </c>
      <c r="AA78" s="71">
        <v>0.133333333333333</v>
      </c>
      <c r="AB78" s="71">
        <v>0.133333333333333</v>
      </c>
      <c r="AC78" s="71">
        <v>0.233333333333333</v>
      </c>
      <c r="AD78" s="71">
        <v>0.16666666666666699</v>
      </c>
      <c r="AE78" s="71">
        <v>0.233333333333333</v>
      </c>
      <c r="AF78" s="150"/>
      <c r="AG78" s="71">
        <v>7.69230769230769E-2</v>
      </c>
      <c r="AH78" s="71">
        <v>0</v>
      </c>
      <c r="AI78" s="71">
        <v>0.15384615384615399</v>
      </c>
      <c r="AJ78" s="71">
        <v>0.15384615384615399</v>
      </c>
      <c r="AK78" s="71">
        <v>0.30769230769230799</v>
      </c>
      <c r="AL78" s="71">
        <v>0.15384615384615399</v>
      </c>
      <c r="AM78" s="71">
        <v>0.15384615384615399</v>
      </c>
    </row>
    <row r="79" spans="2:39">
      <c r="B79" s="423"/>
      <c r="C79" s="392" t="s">
        <v>164</v>
      </c>
      <c r="D79" s="68">
        <v>47</v>
      </c>
      <c r="E79" s="68">
        <v>40</v>
      </c>
      <c r="F79" s="68">
        <v>41</v>
      </c>
      <c r="G79" s="68">
        <v>48</v>
      </c>
      <c r="H79" s="68">
        <v>158</v>
      </c>
      <c r="I79" s="68">
        <v>48</v>
      </c>
      <c r="J79" s="162"/>
      <c r="K79" s="68">
        <v>37</v>
      </c>
      <c r="L79" s="68">
        <v>46</v>
      </c>
      <c r="M79" s="68">
        <v>54</v>
      </c>
      <c r="N79" s="68">
        <v>51</v>
      </c>
      <c r="O79" s="68">
        <v>168</v>
      </c>
      <c r="P79" s="68">
        <v>30</v>
      </c>
      <c r="Q79" s="162"/>
      <c r="R79" s="68">
        <v>55</v>
      </c>
      <c r="S79" s="68">
        <v>49</v>
      </c>
      <c r="T79" s="68">
        <v>64</v>
      </c>
      <c r="U79" s="68">
        <v>70</v>
      </c>
      <c r="V79" s="68">
        <v>131</v>
      </c>
      <c r="W79" s="68">
        <v>30</v>
      </c>
      <c r="X79" s="162"/>
      <c r="Y79" s="68">
        <v>44</v>
      </c>
      <c r="Z79" s="68">
        <v>56</v>
      </c>
      <c r="AA79" s="68">
        <v>56</v>
      </c>
      <c r="AB79" s="68">
        <v>53</v>
      </c>
      <c r="AC79" s="68">
        <v>115</v>
      </c>
      <c r="AD79" s="68">
        <v>31</v>
      </c>
      <c r="AE79" s="68">
        <v>36</v>
      </c>
      <c r="AF79" s="150"/>
      <c r="AG79" s="68">
        <v>45</v>
      </c>
      <c r="AH79" s="68">
        <v>49</v>
      </c>
      <c r="AI79" s="68">
        <v>69</v>
      </c>
      <c r="AJ79" s="68">
        <v>48</v>
      </c>
      <c r="AK79" s="68">
        <v>75</v>
      </c>
      <c r="AL79" s="68">
        <v>30</v>
      </c>
      <c r="AM79" s="68">
        <v>31</v>
      </c>
    </row>
    <row r="80" spans="2:39">
      <c r="B80" s="423"/>
      <c r="C80" s="390"/>
      <c r="D80" s="71">
        <v>0.12303664921466</v>
      </c>
      <c r="E80" s="71">
        <v>0.104712041884817</v>
      </c>
      <c r="F80" s="71">
        <v>0.10732984293193699</v>
      </c>
      <c r="G80" s="71">
        <v>0.12565445026177999</v>
      </c>
      <c r="H80" s="71">
        <v>0.413612565445026</v>
      </c>
      <c r="I80" s="71">
        <v>0.12565445026177999</v>
      </c>
      <c r="J80" s="162"/>
      <c r="K80" s="71">
        <v>9.5854922279792698E-2</v>
      </c>
      <c r="L80" s="71">
        <v>0.119170984455959</v>
      </c>
      <c r="M80" s="71">
        <v>0.13989637305699501</v>
      </c>
      <c r="N80" s="71">
        <v>0.13212435233160599</v>
      </c>
      <c r="O80" s="71">
        <v>0.43523316062176198</v>
      </c>
      <c r="P80" s="71">
        <v>7.7720207253885995E-2</v>
      </c>
      <c r="Q80" s="162"/>
      <c r="R80" s="71">
        <v>0.13784461152882199</v>
      </c>
      <c r="S80" s="71">
        <v>0.12280701754386</v>
      </c>
      <c r="T80" s="71">
        <v>0.16040100250626599</v>
      </c>
      <c r="U80" s="71">
        <v>0.175438596491228</v>
      </c>
      <c r="V80" s="71">
        <v>0.32832080200501301</v>
      </c>
      <c r="W80" s="71">
        <v>7.5187969924811998E-2</v>
      </c>
      <c r="X80" s="162"/>
      <c r="Y80" s="71">
        <v>0.11253196930946301</v>
      </c>
      <c r="Z80" s="71">
        <v>0.143222506393862</v>
      </c>
      <c r="AA80" s="71">
        <v>0.143222506393862</v>
      </c>
      <c r="AB80" s="71">
        <v>0.13554987212276201</v>
      </c>
      <c r="AC80" s="71">
        <v>0.29411764705882398</v>
      </c>
      <c r="AD80" s="71">
        <v>7.9283887468030695E-2</v>
      </c>
      <c r="AE80" s="71">
        <v>9.2071611253196906E-2</v>
      </c>
      <c r="AF80" s="150"/>
      <c r="AG80" s="71">
        <v>0.12968299711815601</v>
      </c>
      <c r="AH80" s="71">
        <v>0.14121037463976899</v>
      </c>
      <c r="AI80" s="71">
        <v>0.198847262247839</v>
      </c>
      <c r="AJ80" s="71">
        <v>0.13832853025936601</v>
      </c>
      <c r="AK80" s="71">
        <v>0.21613832853025899</v>
      </c>
      <c r="AL80" s="71">
        <v>8.6455331412103806E-2</v>
      </c>
      <c r="AM80" s="71">
        <v>8.9337175792507204E-2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14</v>
      </c>
      <c r="E82" s="68">
        <v>6</v>
      </c>
      <c r="F82" s="68">
        <v>11</v>
      </c>
      <c r="G82" s="68">
        <v>6</v>
      </c>
      <c r="H82" s="68">
        <v>11</v>
      </c>
      <c r="I82" s="68">
        <v>4</v>
      </c>
      <c r="J82" s="162"/>
      <c r="K82" s="68">
        <v>7</v>
      </c>
      <c r="L82" s="68">
        <v>13</v>
      </c>
      <c r="M82" s="68">
        <v>8</v>
      </c>
      <c r="N82" s="68">
        <v>4</v>
      </c>
      <c r="O82" s="68">
        <v>14</v>
      </c>
      <c r="P82" s="68">
        <v>1</v>
      </c>
      <c r="Q82" s="162"/>
      <c r="R82" s="68">
        <v>16</v>
      </c>
      <c r="S82" s="68">
        <v>4</v>
      </c>
      <c r="T82" s="68">
        <v>4</v>
      </c>
      <c r="U82" s="68">
        <v>8</v>
      </c>
      <c r="V82" s="68">
        <v>9</v>
      </c>
      <c r="W82" s="68">
        <v>3</v>
      </c>
      <c r="X82" s="162"/>
      <c r="Y82" s="68">
        <v>6</v>
      </c>
      <c r="Z82" s="68">
        <v>10</v>
      </c>
      <c r="AA82" s="68">
        <v>7</v>
      </c>
      <c r="AB82" s="68">
        <v>6</v>
      </c>
      <c r="AC82" s="68">
        <v>14</v>
      </c>
      <c r="AD82" s="68">
        <v>1</v>
      </c>
      <c r="AE82" s="68">
        <v>1</v>
      </c>
      <c r="AF82" s="150"/>
      <c r="AG82" s="68">
        <v>12</v>
      </c>
      <c r="AH82" s="68">
        <v>10</v>
      </c>
      <c r="AI82" s="68">
        <v>5</v>
      </c>
      <c r="AJ82" s="68">
        <v>5</v>
      </c>
      <c r="AK82" s="68">
        <v>8</v>
      </c>
      <c r="AL82" s="68">
        <v>2</v>
      </c>
      <c r="AM82" s="68">
        <v>2</v>
      </c>
    </row>
    <row r="83" spans="2:39">
      <c r="B83" s="423"/>
      <c r="C83" s="402"/>
      <c r="D83" s="71">
        <v>0.269230769230769</v>
      </c>
      <c r="E83" s="71">
        <v>0.115384615384615</v>
      </c>
      <c r="F83" s="71">
        <v>0.21153846153846201</v>
      </c>
      <c r="G83" s="71">
        <v>0.115384615384615</v>
      </c>
      <c r="H83" s="71">
        <v>0.21153846153846201</v>
      </c>
      <c r="I83" s="71">
        <v>7.69230769230769E-2</v>
      </c>
      <c r="J83" s="162"/>
      <c r="K83" s="71">
        <v>0.14893617021276601</v>
      </c>
      <c r="L83" s="71">
        <v>0.27659574468085102</v>
      </c>
      <c r="M83" s="71">
        <v>0.170212765957447</v>
      </c>
      <c r="N83" s="71">
        <v>8.5106382978723402E-2</v>
      </c>
      <c r="O83" s="71">
        <v>0.29787234042553201</v>
      </c>
      <c r="P83" s="71">
        <v>2.1276595744680899E-2</v>
      </c>
      <c r="Q83" s="162"/>
      <c r="R83" s="71">
        <v>0.36363636363636398</v>
      </c>
      <c r="S83" s="71">
        <v>9.0909090909090898E-2</v>
      </c>
      <c r="T83" s="71">
        <v>9.0909090909090898E-2</v>
      </c>
      <c r="U83" s="71">
        <v>0.18181818181818199</v>
      </c>
      <c r="V83" s="71">
        <v>0.204545454545455</v>
      </c>
      <c r="W83" s="71">
        <v>6.8181818181818205E-2</v>
      </c>
      <c r="X83" s="162"/>
      <c r="Y83" s="71">
        <v>0.133333333333333</v>
      </c>
      <c r="Z83" s="71">
        <v>0.22222222222222199</v>
      </c>
      <c r="AA83" s="71">
        <v>0.155555555555556</v>
      </c>
      <c r="AB83" s="71">
        <v>0.133333333333333</v>
      </c>
      <c r="AC83" s="71">
        <v>0.31111111111111101</v>
      </c>
      <c r="AD83" s="71">
        <v>2.2222222222222199E-2</v>
      </c>
      <c r="AE83" s="71">
        <v>2.2222222222222199E-2</v>
      </c>
      <c r="AF83" s="150"/>
      <c r="AG83" s="71">
        <v>0.27272727272727298</v>
      </c>
      <c r="AH83" s="71">
        <v>0.22727272727272699</v>
      </c>
      <c r="AI83" s="71">
        <v>0.11363636363636399</v>
      </c>
      <c r="AJ83" s="71">
        <v>0.11363636363636399</v>
      </c>
      <c r="AK83" s="71">
        <v>0.18181818181818199</v>
      </c>
      <c r="AL83" s="71">
        <v>4.5454545454545497E-2</v>
      </c>
      <c r="AM83" s="71">
        <v>4.5454545454545497E-2</v>
      </c>
    </row>
    <row r="84" spans="2:39">
      <c r="B84" s="423"/>
      <c r="C84" s="401" t="s">
        <v>166</v>
      </c>
      <c r="D84" s="68">
        <v>9</v>
      </c>
      <c r="E84" s="68">
        <v>7</v>
      </c>
      <c r="F84" s="68">
        <v>13</v>
      </c>
      <c r="G84" s="68">
        <v>10</v>
      </c>
      <c r="H84" s="68">
        <v>41</v>
      </c>
      <c r="I84" s="68">
        <v>13</v>
      </c>
      <c r="J84" s="162"/>
      <c r="K84" s="68">
        <v>4</v>
      </c>
      <c r="L84" s="68">
        <v>19</v>
      </c>
      <c r="M84" s="68">
        <v>15</v>
      </c>
      <c r="N84" s="68">
        <v>11</v>
      </c>
      <c r="O84" s="68">
        <v>27</v>
      </c>
      <c r="P84" s="68">
        <v>2</v>
      </c>
      <c r="Q84" s="162"/>
      <c r="R84" s="68">
        <v>16</v>
      </c>
      <c r="S84" s="68">
        <v>14</v>
      </c>
      <c r="T84" s="68">
        <v>14</v>
      </c>
      <c r="U84" s="68">
        <v>11</v>
      </c>
      <c r="V84" s="68">
        <v>30</v>
      </c>
      <c r="W84" s="68">
        <v>2</v>
      </c>
      <c r="X84" s="162"/>
      <c r="Y84" s="68">
        <v>10</v>
      </c>
      <c r="Z84" s="68">
        <v>17</v>
      </c>
      <c r="AA84" s="68">
        <v>17</v>
      </c>
      <c r="AB84" s="68">
        <v>10</v>
      </c>
      <c r="AC84" s="68">
        <v>24</v>
      </c>
      <c r="AD84" s="68">
        <v>6</v>
      </c>
      <c r="AE84" s="68">
        <v>9</v>
      </c>
      <c r="AF84" s="150"/>
      <c r="AG84" s="68">
        <v>10</v>
      </c>
      <c r="AH84" s="68">
        <v>15</v>
      </c>
      <c r="AI84" s="68">
        <v>17</v>
      </c>
      <c r="AJ84" s="68">
        <v>8</v>
      </c>
      <c r="AK84" s="68">
        <v>16</v>
      </c>
      <c r="AL84" s="68">
        <v>13</v>
      </c>
      <c r="AM84" s="68">
        <v>4</v>
      </c>
    </row>
    <row r="85" spans="2:39">
      <c r="B85" s="423"/>
      <c r="C85" s="402"/>
      <c r="D85" s="71">
        <v>9.6774193548387094E-2</v>
      </c>
      <c r="E85" s="71">
        <v>7.5268817204301106E-2</v>
      </c>
      <c r="F85" s="71">
        <v>0.13978494623655899</v>
      </c>
      <c r="G85" s="71">
        <v>0.10752688172043</v>
      </c>
      <c r="H85" s="71">
        <v>0.44086021505376299</v>
      </c>
      <c r="I85" s="71">
        <v>0.13978494623655899</v>
      </c>
      <c r="J85" s="162"/>
      <c r="K85" s="71">
        <v>5.1282051282051301E-2</v>
      </c>
      <c r="L85" s="71">
        <v>0.243589743589744</v>
      </c>
      <c r="M85" s="71">
        <v>0.19230769230769201</v>
      </c>
      <c r="N85" s="71">
        <v>0.141025641025641</v>
      </c>
      <c r="O85" s="71">
        <v>0.34615384615384598</v>
      </c>
      <c r="P85" s="71">
        <v>2.5641025641025599E-2</v>
      </c>
      <c r="Q85" s="162"/>
      <c r="R85" s="71">
        <v>0.18390804597701099</v>
      </c>
      <c r="S85" s="71">
        <v>0.160919540229885</v>
      </c>
      <c r="T85" s="71">
        <v>0.160919540229885</v>
      </c>
      <c r="U85" s="71">
        <v>0.126436781609195</v>
      </c>
      <c r="V85" s="71">
        <v>0.34482758620689702</v>
      </c>
      <c r="W85" s="71">
        <v>2.2988505747126398E-2</v>
      </c>
      <c r="X85" s="162"/>
      <c r="Y85" s="71">
        <v>0.10752688172043</v>
      </c>
      <c r="Z85" s="71">
        <v>0.18279569892473099</v>
      </c>
      <c r="AA85" s="71">
        <v>0.18279569892473099</v>
      </c>
      <c r="AB85" s="71">
        <v>0.10752688172043</v>
      </c>
      <c r="AC85" s="71">
        <v>0.25806451612903197</v>
      </c>
      <c r="AD85" s="71">
        <v>6.4516129032258104E-2</v>
      </c>
      <c r="AE85" s="71">
        <v>9.6774193548387094E-2</v>
      </c>
      <c r="AF85" s="150"/>
      <c r="AG85" s="71">
        <v>0.120481927710843</v>
      </c>
      <c r="AH85" s="71">
        <v>0.180722891566265</v>
      </c>
      <c r="AI85" s="71">
        <v>0.20481927710843401</v>
      </c>
      <c r="AJ85" s="71">
        <v>9.6385542168674704E-2</v>
      </c>
      <c r="AK85" s="71">
        <v>0.19277108433734899</v>
      </c>
      <c r="AL85" s="71">
        <v>0.156626506024096</v>
      </c>
      <c r="AM85" s="71">
        <v>4.81927710843374E-2</v>
      </c>
    </row>
    <row r="86" spans="2:39">
      <c r="B86" s="423"/>
      <c r="C86" s="401" t="s">
        <v>167</v>
      </c>
      <c r="D86" s="68">
        <v>27</v>
      </c>
      <c r="E86" s="68">
        <v>35</v>
      </c>
      <c r="F86" s="68">
        <v>44</v>
      </c>
      <c r="G86" s="68">
        <v>44</v>
      </c>
      <c r="H86" s="68">
        <v>117</v>
      </c>
      <c r="I86" s="68">
        <v>32</v>
      </c>
      <c r="J86" s="162"/>
      <c r="K86" s="68">
        <v>31</v>
      </c>
      <c r="L86" s="68">
        <v>43</v>
      </c>
      <c r="M86" s="68">
        <v>34</v>
      </c>
      <c r="N86" s="68">
        <v>46</v>
      </c>
      <c r="O86" s="68">
        <v>105</v>
      </c>
      <c r="P86" s="68">
        <v>19</v>
      </c>
      <c r="Q86" s="162"/>
      <c r="R86" s="68">
        <v>34</v>
      </c>
      <c r="S86" s="68">
        <v>51</v>
      </c>
      <c r="T86" s="68">
        <v>45</v>
      </c>
      <c r="U86" s="68">
        <v>42</v>
      </c>
      <c r="V86" s="68">
        <v>75</v>
      </c>
      <c r="W86" s="68">
        <v>14</v>
      </c>
      <c r="X86" s="162"/>
      <c r="Y86" s="68">
        <v>32</v>
      </c>
      <c r="Z86" s="68">
        <v>44</v>
      </c>
      <c r="AA86" s="68">
        <v>52</v>
      </c>
      <c r="AB86" s="68">
        <v>43</v>
      </c>
      <c r="AC86" s="68">
        <v>52</v>
      </c>
      <c r="AD86" s="68">
        <v>16</v>
      </c>
      <c r="AE86" s="68">
        <v>21</v>
      </c>
      <c r="AF86" s="150"/>
      <c r="AG86" s="68">
        <v>25</v>
      </c>
      <c r="AH86" s="68">
        <v>33</v>
      </c>
      <c r="AI86" s="68">
        <v>58</v>
      </c>
      <c r="AJ86" s="68">
        <v>40</v>
      </c>
      <c r="AK86" s="68">
        <v>46</v>
      </c>
      <c r="AL86" s="68">
        <v>27</v>
      </c>
      <c r="AM86" s="68">
        <v>19</v>
      </c>
    </row>
    <row r="87" spans="2:39">
      <c r="B87" s="423"/>
      <c r="C87" s="402"/>
      <c r="D87" s="71">
        <v>9.0301003344481601E-2</v>
      </c>
      <c r="E87" s="71">
        <v>0.117056856187291</v>
      </c>
      <c r="F87" s="71">
        <v>0.14715719063545199</v>
      </c>
      <c r="G87" s="71">
        <v>0.14715719063545199</v>
      </c>
      <c r="H87" s="71">
        <v>0.39130434782608697</v>
      </c>
      <c r="I87" s="71">
        <v>0.107023411371237</v>
      </c>
      <c r="J87" s="162"/>
      <c r="K87" s="71">
        <v>0.111510791366906</v>
      </c>
      <c r="L87" s="71">
        <v>0.15467625899280599</v>
      </c>
      <c r="M87" s="71">
        <v>0.12230215827338101</v>
      </c>
      <c r="N87" s="71">
        <v>0.16546762589928099</v>
      </c>
      <c r="O87" s="71">
        <v>0.37769784172661902</v>
      </c>
      <c r="P87" s="71">
        <v>6.83453237410072E-2</v>
      </c>
      <c r="Q87" s="162"/>
      <c r="R87" s="71">
        <v>0.13026819923371599</v>
      </c>
      <c r="S87" s="71">
        <v>0.195402298850575</v>
      </c>
      <c r="T87" s="71">
        <v>0.17241379310344801</v>
      </c>
      <c r="U87" s="71">
        <v>0.160919540229885</v>
      </c>
      <c r="V87" s="71">
        <v>0.28735632183908</v>
      </c>
      <c r="W87" s="71">
        <v>5.3639846743295E-2</v>
      </c>
      <c r="X87" s="162"/>
      <c r="Y87" s="71">
        <v>0.123076923076923</v>
      </c>
      <c r="Z87" s="71">
        <v>0.16923076923076899</v>
      </c>
      <c r="AA87" s="71">
        <v>0.2</v>
      </c>
      <c r="AB87" s="71">
        <v>0.16538461538461499</v>
      </c>
      <c r="AC87" s="71">
        <v>0.2</v>
      </c>
      <c r="AD87" s="71">
        <v>6.15384615384615E-2</v>
      </c>
      <c r="AE87" s="71">
        <v>8.0769230769230801E-2</v>
      </c>
      <c r="AF87" s="150"/>
      <c r="AG87" s="71">
        <v>0.100806451612903</v>
      </c>
      <c r="AH87" s="71">
        <v>0.133064516129032</v>
      </c>
      <c r="AI87" s="71">
        <v>0.233870967741935</v>
      </c>
      <c r="AJ87" s="71">
        <v>0.16129032258064499</v>
      </c>
      <c r="AK87" s="71">
        <v>0.18548387096774199</v>
      </c>
      <c r="AL87" s="71">
        <v>0.108870967741935</v>
      </c>
      <c r="AM87" s="71">
        <v>7.6612903225806495E-2</v>
      </c>
    </row>
    <row r="88" spans="2:39">
      <c r="B88" s="423"/>
      <c r="C88" s="401" t="s">
        <v>168</v>
      </c>
      <c r="D88" s="68">
        <v>38</v>
      </c>
      <c r="E88" s="68">
        <v>48</v>
      </c>
      <c r="F88" s="68">
        <v>53</v>
      </c>
      <c r="G88" s="68">
        <v>44</v>
      </c>
      <c r="H88" s="68">
        <v>154</v>
      </c>
      <c r="I88" s="68">
        <v>45</v>
      </c>
      <c r="J88" s="162"/>
      <c r="K88" s="68">
        <v>27</v>
      </c>
      <c r="L88" s="68">
        <v>27</v>
      </c>
      <c r="M88" s="68">
        <v>52</v>
      </c>
      <c r="N88" s="68">
        <v>47</v>
      </c>
      <c r="O88" s="68">
        <v>137</v>
      </c>
      <c r="P88" s="68">
        <v>38</v>
      </c>
      <c r="Q88" s="162"/>
      <c r="R88" s="68">
        <v>46</v>
      </c>
      <c r="S88" s="68">
        <v>46</v>
      </c>
      <c r="T88" s="68">
        <v>58</v>
      </c>
      <c r="U88" s="68">
        <v>57</v>
      </c>
      <c r="V88" s="68">
        <v>106</v>
      </c>
      <c r="W88" s="68">
        <v>32</v>
      </c>
      <c r="X88" s="162"/>
      <c r="Y88" s="68">
        <v>38</v>
      </c>
      <c r="Z88" s="68">
        <v>57</v>
      </c>
      <c r="AA88" s="68">
        <v>57</v>
      </c>
      <c r="AB88" s="68">
        <v>43</v>
      </c>
      <c r="AC88" s="68">
        <v>84</v>
      </c>
      <c r="AD88" s="68">
        <v>29</v>
      </c>
      <c r="AE88" s="68">
        <v>34</v>
      </c>
      <c r="AF88" s="150"/>
      <c r="AG88" s="68">
        <v>41</v>
      </c>
      <c r="AH88" s="68">
        <v>45</v>
      </c>
      <c r="AI88" s="68">
        <v>56</v>
      </c>
      <c r="AJ88" s="68">
        <v>35</v>
      </c>
      <c r="AK88" s="68">
        <v>70</v>
      </c>
      <c r="AL88" s="68">
        <v>29</v>
      </c>
      <c r="AM88" s="68">
        <v>30</v>
      </c>
    </row>
    <row r="89" spans="2:39">
      <c r="B89" s="423"/>
      <c r="C89" s="402"/>
      <c r="D89" s="71">
        <v>9.9476439790575896E-2</v>
      </c>
      <c r="E89" s="71">
        <v>0.12565445026177999</v>
      </c>
      <c r="F89" s="71">
        <v>0.13874345549738201</v>
      </c>
      <c r="G89" s="71">
        <v>0.115183246073298</v>
      </c>
      <c r="H89" s="71">
        <v>0.40314136125654398</v>
      </c>
      <c r="I89" s="71">
        <v>0.117801047120419</v>
      </c>
      <c r="J89" s="162"/>
      <c r="K89" s="71">
        <v>8.2317073170731697E-2</v>
      </c>
      <c r="L89" s="71">
        <v>8.2317073170731697E-2</v>
      </c>
      <c r="M89" s="71">
        <v>0.15853658536585399</v>
      </c>
      <c r="N89" s="71">
        <v>0.14329268292682901</v>
      </c>
      <c r="O89" s="71">
        <v>0.417682926829268</v>
      </c>
      <c r="P89" s="71">
        <v>0.115853658536585</v>
      </c>
      <c r="Q89" s="162"/>
      <c r="R89" s="71">
        <v>0.133333333333333</v>
      </c>
      <c r="S89" s="71">
        <v>0.133333333333333</v>
      </c>
      <c r="T89" s="71">
        <v>0.168115942028986</v>
      </c>
      <c r="U89" s="71">
        <v>0.16521739130434801</v>
      </c>
      <c r="V89" s="71">
        <v>0.307246376811594</v>
      </c>
      <c r="W89" s="71">
        <v>9.2753623188405798E-2</v>
      </c>
      <c r="X89" s="162"/>
      <c r="Y89" s="71">
        <v>0.11111111111111099</v>
      </c>
      <c r="Z89" s="71">
        <v>0.16666666666666699</v>
      </c>
      <c r="AA89" s="71">
        <v>0.16666666666666699</v>
      </c>
      <c r="AB89" s="71">
        <v>0.125730994152047</v>
      </c>
      <c r="AC89" s="71">
        <v>0.24561403508771901</v>
      </c>
      <c r="AD89" s="71">
        <v>8.4795321637426896E-2</v>
      </c>
      <c r="AE89" s="71">
        <v>9.9415204678362595E-2</v>
      </c>
      <c r="AF89" s="150"/>
      <c r="AG89" s="71">
        <v>0.13398692810457499</v>
      </c>
      <c r="AH89" s="71">
        <v>0.14705882352941199</v>
      </c>
      <c r="AI89" s="71">
        <v>0.18300653594771199</v>
      </c>
      <c r="AJ89" s="71">
        <v>0.11437908496731999</v>
      </c>
      <c r="AK89" s="71">
        <v>0.22875816993464099</v>
      </c>
      <c r="AL89" s="71">
        <v>9.4771241830065397E-2</v>
      </c>
      <c r="AM89" s="71">
        <v>9.8039215686274495E-2</v>
      </c>
    </row>
    <row r="90" spans="2:39">
      <c r="B90" s="423"/>
      <c r="C90" s="401" t="s">
        <v>176</v>
      </c>
      <c r="D90" s="68">
        <v>7</v>
      </c>
      <c r="E90" s="68">
        <v>7</v>
      </c>
      <c r="F90" s="68">
        <v>8</v>
      </c>
      <c r="G90" s="68">
        <v>8</v>
      </c>
      <c r="H90" s="68">
        <v>54</v>
      </c>
      <c r="I90" s="68">
        <v>23</v>
      </c>
      <c r="J90" s="162"/>
      <c r="K90" s="68">
        <v>4</v>
      </c>
      <c r="L90" s="68">
        <v>9</v>
      </c>
      <c r="M90" s="68">
        <v>16</v>
      </c>
      <c r="N90" s="68">
        <v>13</v>
      </c>
      <c r="O90" s="68">
        <v>36</v>
      </c>
      <c r="P90" s="68">
        <v>21</v>
      </c>
      <c r="Q90" s="162"/>
      <c r="R90" s="68">
        <v>6</v>
      </c>
      <c r="S90" s="68">
        <v>14</v>
      </c>
      <c r="T90" s="68">
        <v>13</v>
      </c>
      <c r="U90" s="68">
        <v>8</v>
      </c>
      <c r="V90" s="68">
        <v>40</v>
      </c>
      <c r="W90" s="68">
        <v>15</v>
      </c>
      <c r="X90" s="162"/>
      <c r="Y90" s="68">
        <v>9</v>
      </c>
      <c r="Z90" s="68">
        <v>9</v>
      </c>
      <c r="AA90" s="68">
        <v>7</v>
      </c>
      <c r="AB90" s="68">
        <v>10</v>
      </c>
      <c r="AC90" s="68">
        <v>32</v>
      </c>
      <c r="AD90" s="68">
        <v>10</v>
      </c>
      <c r="AE90" s="68">
        <v>18</v>
      </c>
      <c r="AF90" s="150"/>
      <c r="AG90" s="68">
        <v>8</v>
      </c>
      <c r="AH90" s="68">
        <v>10</v>
      </c>
      <c r="AI90" s="68">
        <v>7</v>
      </c>
      <c r="AJ90" s="68">
        <v>6</v>
      </c>
      <c r="AK90" s="68">
        <v>24</v>
      </c>
      <c r="AL90" s="68">
        <v>6</v>
      </c>
      <c r="AM90" s="68">
        <v>15</v>
      </c>
    </row>
    <row r="91" spans="2:39">
      <c r="B91" s="423"/>
      <c r="C91" s="402"/>
      <c r="D91" s="71">
        <v>6.54205607476636E-2</v>
      </c>
      <c r="E91" s="71">
        <v>6.54205607476636E-2</v>
      </c>
      <c r="F91" s="71">
        <v>7.4766355140186896E-2</v>
      </c>
      <c r="G91" s="71">
        <v>7.4766355140186896E-2</v>
      </c>
      <c r="H91" s="71">
        <v>0.50467289719626196</v>
      </c>
      <c r="I91" s="71">
        <v>0.21495327102803699</v>
      </c>
      <c r="J91" s="162"/>
      <c r="K91" s="71">
        <v>4.0404040404040401E-2</v>
      </c>
      <c r="L91" s="71">
        <v>9.0909090909090898E-2</v>
      </c>
      <c r="M91" s="71">
        <v>0.16161616161616199</v>
      </c>
      <c r="N91" s="71">
        <v>0.13131313131313099</v>
      </c>
      <c r="O91" s="71">
        <v>0.36363636363636398</v>
      </c>
      <c r="P91" s="71">
        <v>0.21212121212121199</v>
      </c>
      <c r="Q91" s="162"/>
      <c r="R91" s="71">
        <v>6.25E-2</v>
      </c>
      <c r="S91" s="71">
        <v>0.14583333333333301</v>
      </c>
      <c r="T91" s="71">
        <v>0.13541666666666699</v>
      </c>
      <c r="U91" s="71">
        <v>8.3333333333333301E-2</v>
      </c>
      <c r="V91" s="71">
        <v>0.41666666666666702</v>
      </c>
      <c r="W91" s="71">
        <v>0.15625</v>
      </c>
      <c r="X91" s="162"/>
      <c r="Y91" s="71">
        <v>9.4736842105263203E-2</v>
      </c>
      <c r="Z91" s="71">
        <v>9.4736842105263203E-2</v>
      </c>
      <c r="AA91" s="71">
        <v>7.3684210526315796E-2</v>
      </c>
      <c r="AB91" s="71">
        <v>0.105263157894737</v>
      </c>
      <c r="AC91" s="71">
        <v>0.336842105263158</v>
      </c>
      <c r="AD91" s="71">
        <v>0.105263157894737</v>
      </c>
      <c r="AE91" s="71">
        <v>0.18947368421052599</v>
      </c>
      <c r="AF91" s="150"/>
      <c r="AG91" s="71">
        <v>0.105263157894737</v>
      </c>
      <c r="AH91" s="71">
        <v>0.13157894736842099</v>
      </c>
      <c r="AI91" s="71">
        <v>9.2105263157894704E-2</v>
      </c>
      <c r="AJ91" s="71">
        <v>7.8947368421052599E-2</v>
      </c>
      <c r="AK91" s="71">
        <v>0.31578947368421101</v>
      </c>
      <c r="AL91" s="71">
        <v>7.8947368421052599E-2</v>
      </c>
      <c r="AM91" s="71">
        <v>0.197368421052632</v>
      </c>
    </row>
    <row r="92" spans="2:39">
      <c r="B92" s="423"/>
      <c r="C92" s="401" t="s">
        <v>169</v>
      </c>
      <c r="D92" s="68">
        <v>7</v>
      </c>
      <c r="E92" s="68">
        <v>4</v>
      </c>
      <c r="F92" s="68">
        <v>10</v>
      </c>
      <c r="G92" s="68">
        <v>5</v>
      </c>
      <c r="H92" s="68">
        <v>50</v>
      </c>
      <c r="I92" s="68">
        <v>30</v>
      </c>
      <c r="J92" s="162"/>
      <c r="K92" s="68">
        <v>4</v>
      </c>
      <c r="L92" s="68">
        <v>10</v>
      </c>
      <c r="M92" s="68">
        <v>15</v>
      </c>
      <c r="N92" s="68">
        <v>13</v>
      </c>
      <c r="O92" s="68">
        <v>59</v>
      </c>
      <c r="P92" s="68">
        <v>20</v>
      </c>
      <c r="Q92" s="162"/>
      <c r="R92" s="68">
        <v>13</v>
      </c>
      <c r="S92" s="68">
        <v>9</v>
      </c>
      <c r="T92" s="68">
        <v>14</v>
      </c>
      <c r="U92" s="68">
        <v>14</v>
      </c>
      <c r="V92" s="68">
        <v>54</v>
      </c>
      <c r="W92" s="68">
        <v>27</v>
      </c>
      <c r="X92" s="162"/>
      <c r="Y92" s="68">
        <v>4</v>
      </c>
      <c r="Z92" s="68">
        <v>15</v>
      </c>
      <c r="AA92" s="68">
        <v>7</v>
      </c>
      <c r="AB92" s="68">
        <v>11</v>
      </c>
      <c r="AC92" s="68">
        <v>44</v>
      </c>
      <c r="AD92" s="68">
        <v>19</v>
      </c>
      <c r="AE92" s="68">
        <v>21</v>
      </c>
      <c r="AF92" s="150"/>
      <c r="AG92" s="68">
        <v>5</v>
      </c>
      <c r="AH92" s="68">
        <v>14</v>
      </c>
      <c r="AI92" s="68">
        <v>11</v>
      </c>
      <c r="AJ92" s="68">
        <v>9</v>
      </c>
      <c r="AK92" s="68">
        <v>37</v>
      </c>
      <c r="AL92" s="68">
        <v>14</v>
      </c>
      <c r="AM92" s="68">
        <v>23</v>
      </c>
    </row>
    <row r="93" spans="2:39">
      <c r="B93" s="423"/>
      <c r="C93" s="402"/>
      <c r="D93" s="71">
        <v>6.6037735849056603E-2</v>
      </c>
      <c r="E93" s="71">
        <v>3.77358490566038E-2</v>
      </c>
      <c r="F93" s="71">
        <v>9.4339622641509399E-2</v>
      </c>
      <c r="G93" s="71">
        <v>4.71698113207547E-2</v>
      </c>
      <c r="H93" s="71">
        <v>0.47169811320754701</v>
      </c>
      <c r="I93" s="71">
        <v>0.28301886792452802</v>
      </c>
      <c r="J93" s="162"/>
      <c r="K93" s="71">
        <v>3.3057851239669402E-2</v>
      </c>
      <c r="L93" s="71">
        <v>8.2644628099173501E-2</v>
      </c>
      <c r="M93" s="71">
        <v>0.12396694214876</v>
      </c>
      <c r="N93" s="71">
        <v>0.107438016528926</v>
      </c>
      <c r="O93" s="71">
        <v>0.48760330578512401</v>
      </c>
      <c r="P93" s="71">
        <v>0.165289256198347</v>
      </c>
      <c r="Q93" s="162"/>
      <c r="R93" s="71">
        <v>9.9236641221374003E-2</v>
      </c>
      <c r="S93" s="71">
        <v>6.8702290076335895E-2</v>
      </c>
      <c r="T93" s="71">
        <v>0.106870229007634</v>
      </c>
      <c r="U93" s="71">
        <v>0.106870229007634</v>
      </c>
      <c r="V93" s="71">
        <v>0.41221374045801501</v>
      </c>
      <c r="W93" s="71">
        <v>0.206106870229008</v>
      </c>
      <c r="X93" s="162"/>
      <c r="Y93" s="71">
        <v>3.3057851239669402E-2</v>
      </c>
      <c r="Z93" s="71">
        <v>0.12396694214876</v>
      </c>
      <c r="AA93" s="71">
        <v>5.7851239669421503E-2</v>
      </c>
      <c r="AB93" s="71">
        <v>9.0909090909090898E-2</v>
      </c>
      <c r="AC93" s="71">
        <v>0.36363636363636398</v>
      </c>
      <c r="AD93" s="71">
        <v>0.15702479338843001</v>
      </c>
      <c r="AE93" s="71">
        <v>0.173553719008264</v>
      </c>
      <c r="AF93" s="150"/>
      <c r="AG93" s="71">
        <v>4.4247787610619503E-2</v>
      </c>
      <c r="AH93" s="71">
        <v>0.123893805309735</v>
      </c>
      <c r="AI93" s="71">
        <v>9.7345132743362803E-2</v>
      </c>
      <c r="AJ93" s="71">
        <v>7.9646017699115002E-2</v>
      </c>
      <c r="AK93" s="71">
        <v>0.32743362831858402</v>
      </c>
      <c r="AL93" s="71">
        <v>0.123893805309735</v>
      </c>
      <c r="AM93" s="71">
        <v>0.20353982300885001</v>
      </c>
    </row>
    <row r="94" spans="2:39">
      <c r="B94" s="423"/>
      <c r="C94" s="401" t="s">
        <v>170</v>
      </c>
      <c r="D94" s="68">
        <v>2</v>
      </c>
      <c r="E94" s="68">
        <v>1</v>
      </c>
      <c r="F94" s="68">
        <v>2</v>
      </c>
      <c r="G94" s="68">
        <v>4</v>
      </c>
      <c r="H94" s="68">
        <v>100</v>
      </c>
      <c r="I94" s="68">
        <v>68</v>
      </c>
      <c r="J94" s="162"/>
      <c r="K94" s="68">
        <v>0</v>
      </c>
      <c r="L94" s="68">
        <v>1</v>
      </c>
      <c r="M94" s="68">
        <v>1</v>
      </c>
      <c r="N94" s="68">
        <v>7</v>
      </c>
      <c r="O94" s="68">
        <v>75</v>
      </c>
      <c r="P94" s="68">
        <v>63</v>
      </c>
      <c r="Q94" s="162"/>
      <c r="R94" s="68">
        <v>0</v>
      </c>
      <c r="S94" s="68">
        <v>2</v>
      </c>
      <c r="T94" s="68">
        <v>4</v>
      </c>
      <c r="U94" s="68">
        <v>5</v>
      </c>
      <c r="V94" s="68">
        <v>66</v>
      </c>
      <c r="W94" s="68">
        <v>63</v>
      </c>
      <c r="X94" s="162"/>
      <c r="Y94" s="68">
        <v>0</v>
      </c>
      <c r="Z94" s="68">
        <v>4</v>
      </c>
      <c r="AA94" s="68">
        <v>3</v>
      </c>
      <c r="AB94" s="68">
        <v>4</v>
      </c>
      <c r="AC94" s="68">
        <v>60</v>
      </c>
      <c r="AD94" s="68">
        <v>20</v>
      </c>
      <c r="AE94" s="68">
        <v>72</v>
      </c>
      <c r="AF94" s="150"/>
      <c r="AG94" s="68">
        <v>3</v>
      </c>
      <c r="AH94" s="68">
        <v>6</v>
      </c>
      <c r="AI94" s="68">
        <v>3</v>
      </c>
      <c r="AJ94" s="68">
        <v>9</v>
      </c>
      <c r="AK94" s="68">
        <v>55</v>
      </c>
      <c r="AL94" s="68">
        <v>25</v>
      </c>
      <c r="AM94" s="68">
        <v>87</v>
      </c>
    </row>
    <row r="95" spans="2:39">
      <c r="B95" s="423"/>
      <c r="C95" s="402"/>
      <c r="D95" s="71">
        <v>1.12994350282486E-2</v>
      </c>
      <c r="E95" s="72">
        <v>5.6497175141242903E-3</v>
      </c>
      <c r="F95" s="71">
        <v>1.12994350282486E-2</v>
      </c>
      <c r="G95" s="71">
        <v>2.2598870056497199E-2</v>
      </c>
      <c r="H95" s="71">
        <v>0.56497175141242895</v>
      </c>
      <c r="I95" s="71">
        <v>0.38418079096045199</v>
      </c>
      <c r="J95" s="162"/>
      <c r="K95" s="71">
        <v>0</v>
      </c>
      <c r="L95" s="72">
        <v>6.8027210884353704E-3</v>
      </c>
      <c r="M95" s="72">
        <v>6.8027210884353704E-3</v>
      </c>
      <c r="N95" s="71">
        <v>4.7619047619047603E-2</v>
      </c>
      <c r="O95" s="71">
        <v>0.51020408163265296</v>
      </c>
      <c r="P95" s="71">
        <v>0.42857142857142899</v>
      </c>
      <c r="Q95" s="162"/>
      <c r="R95" s="71">
        <v>0</v>
      </c>
      <c r="S95" s="71">
        <v>1.4285714285714299E-2</v>
      </c>
      <c r="T95" s="71">
        <v>2.8571428571428598E-2</v>
      </c>
      <c r="U95" s="71">
        <v>3.5714285714285698E-2</v>
      </c>
      <c r="V95" s="71">
        <v>0.47142857142857097</v>
      </c>
      <c r="W95" s="71">
        <v>0.45</v>
      </c>
      <c r="X95" s="162"/>
      <c r="Y95" s="71">
        <v>0</v>
      </c>
      <c r="Z95" s="71">
        <v>2.4539877300613501E-2</v>
      </c>
      <c r="AA95" s="71">
        <v>1.84049079754601E-2</v>
      </c>
      <c r="AB95" s="71">
        <v>2.4539877300613501E-2</v>
      </c>
      <c r="AC95" s="71">
        <v>0.36809815950920199</v>
      </c>
      <c r="AD95" s="71">
        <v>0.122699386503067</v>
      </c>
      <c r="AE95" s="71">
        <v>0.441717791411043</v>
      </c>
      <c r="AF95" s="150"/>
      <c r="AG95" s="71">
        <v>1.5957446808510599E-2</v>
      </c>
      <c r="AH95" s="71">
        <v>3.1914893617021302E-2</v>
      </c>
      <c r="AI95" s="71">
        <v>1.5957446808510599E-2</v>
      </c>
      <c r="AJ95" s="71">
        <v>4.7872340425531901E-2</v>
      </c>
      <c r="AK95" s="71">
        <v>0.29255319148936199</v>
      </c>
      <c r="AL95" s="71">
        <v>0.13297872340425501</v>
      </c>
      <c r="AM95" s="71">
        <v>0.46276595744680898</v>
      </c>
    </row>
    <row r="96" spans="2:39">
      <c r="B96" s="423"/>
      <c r="C96" s="401" t="s">
        <v>149</v>
      </c>
      <c r="D96" s="68">
        <v>1</v>
      </c>
      <c r="E96" s="68">
        <v>0</v>
      </c>
      <c r="F96" s="68">
        <v>3</v>
      </c>
      <c r="G96" s="68">
        <v>0</v>
      </c>
      <c r="H96" s="68">
        <v>5</v>
      </c>
      <c r="I96" s="68">
        <v>3</v>
      </c>
      <c r="J96" s="162"/>
      <c r="K96" s="68">
        <v>0</v>
      </c>
      <c r="L96" s="68">
        <v>0</v>
      </c>
      <c r="M96" s="68">
        <v>2</v>
      </c>
      <c r="N96" s="68">
        <v>5</v>
      </c>
      <c r="O96" s="68">
        <v>11</v>
      </c>
      <c r="P96" s="68">
        <v>11</v>
      </c>
      <c r="Q96" s="162"/>
      <c r="R96" s="68">
        <v>1</v>
      </c>
      <c r="S96" s="68">
        <v>1</v>
      </c>
      <c r="T96" s="68">
        <v>4</v>
      </c>
      <c r="U96" s="68">
        <v>6</v>
      </c>
      <c r="V96" s="68">
        <v>14</v>
      </c>
      <c r="W96" s="68">
        <v>5</v>
      </c>
      <c r="X96" s="162"/>
      <c r="Y96" s="68">
        <v>1</v>
      </c>
      <c r="Z96" s="68">
        <v>2</v>
      </c>
      <c r="AA96" s="68">
        <v>2</v>
      </c>
      <c r="AB96" s="68">
        <v>1</v>
      </c>
      <c r="AC96" s="68">
        <v>9</v>
      </c>
      <c r="AD96" s="68">
        <v>1</v>
      </c>
      <c r="AE96" s="68">
        <v>4</v>
      </c>
      <c r="AF96" s="150"/>
      <c r="AG96" s="68">
        <v>1</v>
      </c>
      <c r="AH96" s="68">
        <v>2</v>
      </c>
      <c r="AI96" s="68">
        <v>3</v>
      </c>
      <c r="AJ96" s="68">
        <v>2</v>
      </c>
      <c r="AK96" s="68">
        <v>6</v>
      </c>
      <c r="AL96" s="68">
        <v>3</v>
      </c>
      <c r="AM96" s="68">
        <v>4</v>
      </c>
    </row>
    <row r="97" spans="2:39">
      <c r="B97" s="423"/>
      <c r="C97" s="403"/>
      <c r="D97" s="71">
        <v>8.3333333333333301E-2</v>
      </c>
      <c r="E97" s="71">
        <v>0</v>
      </c>
      <c r="F97" s="71">
        <v>0.25</v>
      </c>
      <c r="G97" s="71">
        <v>0</v>
      </c>
      <c r="H97" s="71">
        <v>0.41666666666666702</v>
      </c>
      <c r="I97" s="71">
        <v>0.25</v>
      </c>
      <c r="J97" s="162"/>
      <c r="K97" s="71">
        <v>0</v>
      </c>
      <c r="L97" s="71">
        <v>0</v>
      </c>
      <c r="M97" s="71">
        <v>6.8965517241379296E-2</v>
      </c>
      <c r="N97" s="71">
        <v>0.17241379310344801</v>
      </c>
      <c r="O97" s="71">
        <v>0.37931034482758602</v>
      </c>
      <c r="P97" s="71">
        <v>0.37931034482758602</v>
      </c>
      <c r="Q97" s="162"/>
      <c r="R97" s="71">
        <v>3.2258064516128997E-2</v>
      </c>
      <c r="S97" s="71">
        <v>3.2258064516128997E-2</v>
      </c>
      <c r="T97" s="71">
        <v>0.12903225806451599</v>
      </c>
      <c r="U97" s="71">
        <v>0.19354838709677399</v>
      </c>
      <c r="V97" s="71">
        <v>0.45161290322580599</v>
      </c>
      <c r="W97" s="71">
        <v>0.16129032258064499</v>
      </c>
      <c r="X97" s="162"/>
      <c r="Y97" s="71">
        <v>0.05</v>
      </c>
      <c r="Z97" s="71">
        <v>0.1</v>
      </c>
      <c r="AA97" s="71">
        <v>0.1</v>
      </c>
      <c r="AB97" s="71">
        <v>0.05</v>
      </c>
      <c r="AC97" s="71">
        <v>0.45</v>
      </c>
      <c r="AD97" s="71">
        <v>0.05</v>
      </c>
      <c r="AE97" s="71">
        <v>0.2</v>
      </c>
      <c r="AF97" s="150"/>
      <c r="AG97" s="71">
        <v>4.7619047619047603E-2</v>
      </c>
      <c r="AH97" s="71">
        <v>9.5238095238095205E-2</v>
      </c>
      <c r="AI97" s="71">
        <v>0.14285714285714299</v>
      </c>
      <c r="AJ97" s="71">
        <v>9.5238095238095205E-2</v>
      </c>
      <c r="AK97" s="71">
        <v>0.28571428571428598</v>
      </c>
      <c r="AL97" s="71">
        <v>0.14285714285714299</v>
      </c>
      <c r="AM97" s="71">
        <v>0.19047619047618999</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6</v>
      </c>
      <c r="E99" s="68">
        <v>0</v>
      </c>
      <c r="F99" s="68">
        <v>3</v>
      </c>
      <c r="G99" s="68">
        <v>0</v>
      </c>
      <c r="H99" s="68">
        <v>8</v>
      </c>
      <c r="I99" s="68">
        <v>5</v>
      </c>
      <c r="J99" s="162"/>
      <c r="K99" s="68">
        <v>2</v>
      </c>
      <c r="L99" s="68">
        <v>8</v>
      </c>
      <c r="M99" s="68">
        <v>3</v>
      </c>
      <c r="N99" s="68">
        <v>5</v>
      </c>
      <c r="O99" s="68">
        <v>8</v>
      </c>
      <c r="P99" s="68">
        <v>2</v>
      </c>
      <c r="Q99" s="162"/>
      <c r="R99" s="68">
        <v>9</v>
      </c>
      <c r="S99" s="68">
        <v>4</v>
      </c>
      <c r="T99" s="68">
        <v>1</v>
      </c>
      <c r="U99" s="68">
        <v>5</v>
      </c>
      <c r="V99" s="68">
        <v>3</v>
      </c>
      <c r="W99" s="68">
        <v>2</v>
      </c>
      <c r="X99" s="162"/>
      <c r="Y99" s="68">
        <v>5</v>
      </c>
      <c r="Z99" s="68">
        <v>8</v>
      </c>
      <c r="AA99" s="68">
        <v>2</v>
      </c>
      <c r="AB99" s="68">
        <v>1</v>
      </c>
      <c r="AC99" s="68">
        <v>3</v>
      </c>
      <c r="AD99" s="68">
        <v>1</v>
      </c>
      <c r="AE99" s="68">
        <v>1</v>
      </c>
      <c r="AF99" s="150"/>
      <c r="AG99" s="68">
        <v>2</v>
      </c>
      <c r="AH99" s="68">
        <v>2</v>
      </c>
      <c r="AI99" s="68">
        <v>2</v>
      </c>
      <c r="AJ99" s="68">
        <v>1</v>
      </c>
      <c r="AK99" s="68">
        <v>4</v>
      </c>
      <c r="AL99" s="68">
        <v>0</v>
      </c>
      <c r="AM99" s="68">
        <v>0</v>
      </c>
    </row>
    <row r="100" spans="2:39">
      <c r="B100" s="423"/>
      <c r="C100" s="390"/>
      <c r="D100" s="71">
        <v>0.27272727272727298</v>
      </c>
      <c r="E100" s="71">
        <v>0</v>
      </c>
      <c r="F100" s="71">
        <v>0.13636363636363599</v>
      </c>
      <c r="G100" s="71">
        <v>0</v>
      </c>
      <c r="H100" s="71">
        <v>0.36363636363636398</v>
      </c>
      <c r="I100" s="71">
        <v>0.22727272727272699</v>
      </c>
      <c r="J100" s="162"/>
      <c r="K100" s="71">
        <v>7.1428571428571397E-2</v>
      </c>
      <c r="L100" s="71">
        <v>0.28571428571428598</v>
      </c>
      <c r="M100" s="71">
        <v>0.107142857142857</v>
      </c>
      <c r="N100" s="71">
        <v>0.17857142857142899</v>
      </c>
      <c r="O100" s="71">
        <v>0.28571428571428598</v>
      </c>
      <c r="P100" s="71">
        <v>7.1428571428571397E-2</v>
      </c>
      <c r="Q100" s="162"/>
      <c r="R100" s="71">
        <v>0.375</v>
      </c>
      <c r="S100" s="71">
        <v>0.16666666666666699</v>
      </c>
      <c r="T100" s="71">
        <v>4.1666666666666699E-2</v>
      </c>
      <c r="U100" s="71">
        <v>0.20833333333333301</v>
      </c>
      <c r="V100" s="71">
        <v>0.125</v>
      </c>
      <c r="W100" s="71">
        <v>8.3333333333333301E-2</v>
      </c>
      <c r="X100" s="162"/>
      <c r="Y100" s="71">
        <v>0.238095238095238</v>
      </c>
      <c r="Z100" s="71">
        <v>0.38095238095238099</v>
      </c>
      <c r="AA100" s="71">
        <v>9.5238095238095205E-2</v>
      </c>
      <c r="AB100" s="71">
        <v>4.7619047619047603E-2</v>
      </c>
      <c r="AC100" s="71">
        <v>0.14285714285714299</v>
      </c>
      <c r="AD100" s="71">
        <v>4.7619047619047603E-2</v>
      </c>
      <c r="AE100" s="71">
        <v>4.7619047619047603E-2</v>
      </c>
      <c r="AF100" s="150"/>
      <c r="AG100" s="71">
        <v>0.18181818181818199</v>
      </c>
      <c r="AH100" s="71">
        <v>0.18181818181818199</v>
      </c>
      <c r="AI100" s="71">
        <v>0.18181818181818199</v>
      </c>
      <c r="AJ100" s="71">
        <v>9.0909090909090898E-2</v>
      </c>
      <c r="AK100" s="71">
        <v>0.36363636363636398</v>
      </c>
      <c r="AL100" s="71">
        <v>0</v>
      </c>
      <c r="AM100" s="71">
        <v>0</v>
      </c>
    </row>
    <row r="101" spans="2:39">
      <c r="B101" s="423"/>
      <c r="C101" s="392" t="s">
        <v>223</v>
      </c>
      <c r="D101" s="68">
        <v>42</v>
      </c>
      <c r="E101" s="68">
        <v>40</v>
      </c>
      <c r="F101" s="68">
        <v>49</v>
      </c>
      <c r="G101" s="68">
        <v>37</v>
      </c>
      <c r="H101" s="68">
        <v>64</v>
      </c>
      <c r="I101" s="68">
        <v>21</v>
      </c>
      <c r="J101" s="162"/>
      <c r="K101" s="68">
        <v>26</v>
      </c>
      <c r="L101" s="68">
        <v>33</v>
      </c>
      <c r="M101" s="68">
        <v>40</v>
      </c>
      <c r="N101" s="68">
        <v>29</v>
      </c>
      <c r="O101" s="68">
        <v>80</v>
      </c>
      <c r="P101" s="68">
        <v>12</v>
      </c>
      <c r="Q101" s="162"/>
      <c r="R101" s="68">
        <v>58</v>
      </c>
      <c r="S101" s="68">
        <v>44</v>
      </c>
      <c r="T101" s="68">
        <v>41</v>
      </c>
      <c r="U101" s="68">
        <v>27</v>
      </c>
      <c r="V101" s="68">
        <v>64</v>
      </c>
      <c r="W101" s="68">
        <v>19</v>
      </c>
      <c r="X101" s="162"/>
      <c r="Y101" s="68">
        <v>38</v>
      </c>
      <c r="Z101" s="68">
        <v>59</v>
      </c>
      <c r="AA101" s="68">
        <v>36</v>
      </c>
      <c r="AB101" s="68">
        <v>24</v>
      </c>
      <c r="AC101" s="68">
        <v>44</v>
      </c>
      <c r="AD101" s="68">
        <v>7</v>
      </c>
      <c r="AE101" s="68">
        <v>13</v>
      </c>
      <c r="AF101" s="150"/>
      <c r="AG101" s="68">
        <v>39</v>
      </c>
      <c r="AH101" s="68">
        <v>39</v>
      </c>
      <c r="AI101" s="68">
        <v>34</v>
      </c>
      <c r="AJ101" s="68">
        <v>23</v>
      </c>
      <c r="AK101" s="68">
        <v>26</v>
      </c>
      <c r="AL101" s="68">
        <v>19</v>
      </c>
      <c r="AM101" s="68">
        <v>13</v>
      </c>
    </row>
    <row r="102" spans="2:39">
      <c r="B102" s="423"/>
      <c r="C102" s="390"/>
      <c r="D102" s="71">
        <v>0.16600790513833999</v>
      </c>
      <c r="E102" s="71">
        <v>0.158102766798419</v>
      </c>
      <c r="F102" s="71">
        <v>0.19367588932806301</v>
      </c>
      <c r="G102" s="71">
        <v>0.14624505928853801</v>
      </c>
      <c r="H102" s="71">
        <v>0.25296442687747001</v>
      </c>
      <c r="I102" s="71">
        <v>8.3003952569169995E-2</v>
      </c>
      <c r="J102" s="162"/>
      <c r="K102" s="71">
        <v>0.118181818181818</v>
      </c>
      <c r="L102" s="71">
        <v>0.15</v>
      </c>
      <c r="M102" s="71">
        <v>0.18181818181818199</v>
      </c>
      <c r="N102" s="71">
        <v>0.131818181818182</v>
      </c>
      <c r="O102" s="71">
        <v>0.36363636363636398</v>
      </c>
      <c r="P102" s="71">
        <v>5.4545454545454501E-2</v>
      </c>
      <c r="Q102" s="162"/>
      <c r="R102" s="71">
        <v>0.22924901185770799</v>
      </c>
      <c r="S102" s="71">
        <v>0.173913043478261</v>
      </c>
      <c r="T102" s="71">
        <v>0.16205533596837901</v>
      </c>
      <c r="U102" s="71">
        <v>0.106719367588933</v>
      </c>
      <c r="V102" s="71">
        <v>0.25296442687747001</v>
      </c>
      <c r="W102" s="71">
        <v>7.5098814229248995E-2</v>
      </c>
      <c r="X102" s="162"/>
      <c r="Y102" s="71">
        <v>0.17194570135746601</v>
      </c>
      <c r="Z102" s="71">
        <v>0.26696832579185498</v>
      </c>
      <c r="AA102" s="71">
        <v>0.16289592760180999</v>
      </c>
      <c r="AB102" s="71">
        <v>0.108597285067873</v>
      </c>
      <c r="AC102" s="71">
        <v>0.19909502262443399</v>
      </c>
      <c r="AD102" s="71">
        <v>3.1674208144796399E-2</v>
      </c>
      <c r="AE102" s="71">
        <v>5.8823529411764698E-2</v>
      </c>
      <c r="AF102" s="150"/>
      <c r="AG102" s="71">
        <v>0.20207253886010401</v>
      </c>
      <c r="AH102" s="71">
        <v>0.20207253886010401</v>
      </c>
      <c r="AI102" s="71">
        <v>0.176165803108808</v>
      </c>
      <c r="AJ102" s="71">
        <v>0.119170984455959</v>
      </c>
      <c r="AK102" s="71">
        <v>0.13471502590673601</v>
      </c>
      <c r="AL102" s="71">
        <v>9.8445595854922296E-2</v>
      </c>
      <c r="AM102" s="71">
        <v>6.7357512953367907E-2</v>
      </c>
    </row>
    <row r="103" spans="2:39">
      <c r="B103" s="423"/>
      <c r="C103" s="392" t="s">
        <v>224</v>
      </c>
      <c r="D103" s="68">
        <v>47</v>
      </c>
      <c r="E103" s="68">
        <v>63</v>
      </c>
      <c r="F103" s="68">
        <v>83</v>
      </c>
      <c r="G103" s="68">
        <v>65</v>
      </c>
      <c r="H103" s="68">
        <v>294</v>
      </c>
      <c r="I103" s="68">
        <v>98</v>
      </c>
      <c r="J103" s="162"/>
      <c r="K103" s="68">
        <v>47</v>
      </c>
      <c r="L103" s="68">
        <v>71</v>
      </c>
      <c r="M103" s="68">
        <v>92</v>
      </c>
      <c r="N103" s="68">
        <v>102</v>
      </c>
      <c r="O103" s="68">
        <v>275</v>
      </c>
      <c r="P103" s="68">
        <v>83</v>
      </c>
      <c r="Q103" s="162"/>
      <c r="R103" s="68">
        <v>61</v>
      </c>
      <c r="S103" s="68">
        <v>84</v>
      </c>
      <c r="T103" s="68">
        <v>100</v>
      </c>
      <c r="U103" s="68">
        <v>104</v>
      </c>
      <c r="V103" s="68">
        <v>235</v>
      </c>
      <c r="W103" s="68">
        <v>78</v>
      </c>
      <c r="X103" s="162"/>
      <c r="Y103" s="68">
        <v>49</v>
      </c>
      <c r="Z103" s="68">
        <v>79</v>
      </c>
      <c r="AA103" s="68">
        <v>98</v>
      </c>
      <c r="AB103" s="68">
        <v>83</v>
      </c>
      <c r="AC103" s="68">
        <v>189</v>
      </c>
      <c r="AD103" s="68">
        <v>64</v>
      </c>
      <c r="AE103" s="68">
        <v>104</v>
      </c>
      <c r="AF103" s="150"/>
      <c r="AG103" s="68">
        <v>54</v>
      </c>
      <c r="AH103" s="68">
        <v>87</v>
      </c>
      <c r="AI103" s="68">
        <v>99</v>
      </c>
      <c r="AJ103" s="68">
        <v>65</v>
      </c>
      <c r="AK103" s="68">
        <v>157</v>
      </c>
      <c r="AL103" s="68">
        <v>74</v>
      </c>
      <c r="AM103" s="68">
        <v>93</v>
      </c>
    </row>
    <row r="104" spans="2:39">
      <c r="B104" s="423"/>
      <c r="C104" s="390"/>
      <c r="D104" s="71">
        <v>7.2307692307692295E-2</v>
      </c>
      <c r="E104" s="71">
        <v>9.6923076923076903E-2</v>
      </c>
      <c r="F104" s="71">
        <v>0.12769230769230799</v>
      </c>
      <c r="G104" s="71">
        <v>0.1</v>
      </c>
      <c r="H104" s="71">
        <v>0.45230769230769202</v>
      </c>
      <c r="I104" s="71">
        <v>0.15076923076923099</v>
      </c>
      <c r="J104" s="162"/>
      <c r="K104" s="71">
        <v>7.01492537313433E-2</v>
      </c>
      <c r="L104" s="71">
        <v>0.10597014925373099</v>
      </c>
      <c r="M104" s="71">
        <v>0.13731343283582101</v>
      </c>
      <c r="N104" s="71">
        <v>0.15223880597014899</v>
      </c>
      <c r="O104" s="71">
        <v>0.41044776119402998</v>
      </c>
      <c r="P104" s="71">
        <v>0.123880597014925</v>
      </c>
      <c r="Q104" s="162"/>
      <c r="R104" s="71">
        <v>9.2145015105740205E-2</v>
      </c>
      <c r="S104" s="71">
        <v>0.126888217522659</v>
      </c>
      <c r="T104" s="71">
        <v>0.15105740181268901</v>
      </c>
      <c r="U104" s="71">
        <v>0.15709969788519601</v>
      </c>
      <c r="V104" s="71">
        <v>0.35498489425981899</v>
      </c>
      <c r="W104" s="71">
        <v>0.11782477341389699</v>
      </c>
      <c r="X104" s="162"/>
      <c r="Y104" s="71">
        <v>7.3573573573573595E-2</v>
      </c>
      <c r="Z104" s="71">
        <v>0.118618618618619</v>
      </c>
      <c r="AA104" s="71">
        <v>0.14714714714714699</v>
      </c>
      <c r="AB104" s="71">
        <v>0.12462462462462499</v>
      </c>
      <c r="AC104" s="71">
        <v>0.28378378378378399</v>
      </c>
      <c r="AD104" s="71">
        <v>9.6096096096096095E-2</v>
      </c>
      <c r="AE104" s="71">
        <v>0.156156156156156</v>
      </c>
      <c r="AF104" s="150"/>
      <c r="AG104" s="71">
        <v>8.5850556438791706E-2</v>
      </c>
      <c r="AH104" s="71">
        <v>0.138314785373609</v>
      </c>
      <c r="AI104" s="71">
        <v>0.15739268680445201</v>
      </c>
      <c r="AJ104" s="71">
        <v>0.10333863275039699</v>
      </c>
      <c r="AK104" s="71">
        <v>0.249602543720191</v>
      </c>
      <c r="AL104" s="71">
        <v>0.11764705882352899</v>
      </c>
      <c r="AM104" s="71">
        <v>0.14785373608902999</v>
      </c>
    </row>
    <row r="105" spans="2:39">
      <c r="B105" s="423"/>
      <c r="C105" s="392" t="s">
        <v>225</v>
      </c>
      <c r="D105" s="68">
        <v>8</v>
      </c>
      <c r="E105" s="68">
        <v>5</v>
      </c>
      <c r="F105" s="68">
        <v>6</v>
      </c>
      <c r="G105" s="68">
        <v>18</v>
      </c>
      <c r="H105" s="68">
        <v>128</v>
      </c>
      <c r="I105" s="68">
        <v>67</v>
      </c>
      <c r="J105" s="162"/>
      <c r="K105" s="68">
        <v>2</v>
      </c>
      <c r="L105" s="68">
        <v>8</v>
      </c>
      <c r="M105" s="68">
        <v>8</v>
      </c>
      <c r="N105" s="68">
        <v>8</v>
      </c>
      <c r="O105" s="68">
        <v>77</v>
      </c>
      <c r="P105" s="68">
        <v>60</v>
      </c>
      <c r="Q105" s="162"/>
      <c r="R105" s="68">
        <v>4</v>
      </c>
      <c r="S105" s="68">
        <v>6</v>
      </c>
      <c r="T105" s="68">
        <v>12</v>
      </c>
      <c r="U105" s="68">
        <v>11</v>
      </c>
      <c r="V105" s="68">
        <v>79</v>
      </c>
      <c r="W105" s="68">
        <v>47</v>
      </c>
      <c r="X105" s="162"/>
      <c r="Y105" s="68">
        <v>6</v>
      </c>
      <c r="Z105" s="68">
        <v>13</v>
      </c>
      <c r="AA105" s="68">
        <v>14</v>
      </c>
      <c r="AB105" s="68">
        <v>18</v>
      </c>
      <c r="AC105" s="68">
        <v>68</v>
      </c>
      <c r="AD105" s="68">
        <v>28</v>
      </c>
      <c r="AE105" s="68">
        <v>52</v>
      </c>
      <c r="AF105" s="150"/>
      <c r="AG105" s="68">
        <v>9</v>
      </c>
      <c r="AH105" s="68">
        <v>7</v>
      </c>
      <c r="AI105" s="68">
        <v>23</v>
      </c>
      <c r="AJ105" s="68">
        <v>20</v>
      </c>
      <c r="AK105" s="68">
        <v>59</v>
      </c>
      <c r="AL105" s="68">
        <v>20</v>
      </c>
      <c r="AM105" s="68">
        <v>57</v>
      </c>
    </row>
    <row r="106" spans="2:39">
      <c r="B106" s="423"/>
      <c r="C106" s="390"/>
      <c r="D106" s="71">
        <v>3.4482758620689703E-2</v>
      </c>
      <c r="E106" s="71">
        <v>2.1551724137931001E-2</v>
      </c>
      <c r="F106" s="71">
        <v>2.5862068965517199E-2</v>
      </c>
      <c r="G106" s="71">
        <v>7.7586206896551699E-2</v>
      </c>
      <c r="H106" s="71">
        <v>0.55172413793103403</v>
      </c>
      <c r="I106" s="71">
        <v>0.28879310344827602</v>
      </c>
      <c r="J106" s="162"/>
      <c r="K106" s="71">
        <v>1.22699386503067E-2</v>
      </c>
      <c r="L106" s="71">
        <v>4.9079754601227002E-2</v>
      </c>
      <c r="M106" s="71">
        <v>4.9079754601227002E-2</v>
      </c>
      <c r="N106" s="71">
        <v>4.9079754601227002E-2</v>
      </c>
      <c r="O106" s="71">
        <v>0.47239263803680998</v>
      </c>
      <c r="P106" s="71">
        <v>0.36809815950920199</v>
      </c>
      <c r="Q106" s="162"/>
      <c r="R106" s="71">
        <v>2.51572327044025E-2</v>
      </c>
      <c r="S106" s="71">
        <v>3.77358490566038E-2</v>
      </c>
      <c r="T106" s="71">
        <v>7.5471698113207503E-2</v>
      </c>
      <c r="U106" s="71">
        <v>6.9182389937106903E-2</v>
      </c>
      <c r="V106" s="71">
        <v>0.49685534591195002</v>
      </c>
      <c r="W106" s="71">
        <v>0.29559748427672999</v>
      </c>
      <c r="X106" s="162"/>
      <c r="Y106" s="71">
        <v>3.0150753768844199E-2</v>
      </c>
      <c r="Z106" s="71">
        <v>6.5326633165829096E-2</v>
      </c>
      <c r="AA106" s="71">
        <v>7.0351758793969904E-2</v>
      </c>
      <c r="AB106" s="71">
        <v>9.0452261306532694E-2</v>
      </c>
      <c r="AC106" s="71">
        <v>0.34170854271356799</v>
      </c>
      <c r="AD106" s="71">
        <v>0.14070351758794</v>
      </c>
      <c r="AE106" s="71">
        <v>0.26130653266331699</v>
      </c>
      <c r="AF106" s="150"/>
      <c r="AG106" s="71">
        <v>4.6153846153846101E-2</v>
      </c>
      <c r="AH106" s="71">
        <v>3.5897435897435902E-2</v>
      </c>
      <c r="AI106" s="71">
        <v>0.117948717948718</v>
      </c>
      <c r="AJ106" s="71">
        <v>0.102564102564103</v>
      </c>
      <c r="AK106" s="71">
        <v>0.30256410256410299</v>
      </c>
      <c r="AL106" s="71">
        <v>0.102564102564103</v>
      </c>
      <c r="AM106" s="71">
        <v>0.29230769230769199</v>
      </c>
    </row>
    <row r="107" spans="2:39">
      <c r="B107" s="423"/>
      <c r="C107" s="392" t="s">
        <v>226</v>
      </c>
      <c r="D107" s="68">
        <v>2</v>
      </c>
      <c r="E107" s="68">
        <v>1</v>
      </c>
      <c r="F107" s="68">
        <v>3</v>
      </c>
      <c r="G107" s="68">
        <v>2</v>
      </c>
      <c r="H107" s="68">
        <v>36</v>
      </c>
      <c r="I107" s="68">
        <v>30</v>
      </c>
      <c r="J107" s="162"/>
      <c r="K107" s="68">
        <v>1</v>
      </c>
      <c r="L107" s="68">
        <v>0</v>
      </c>
      <c r="M107" s="68">
        <v>0</v>
      </c>
      <c r="N107" s="68">
        <v>0</v>
      </c>
      <c r="O107" s="68">
        <v>23</v>
      </c>
      <c r="P107" s="68">
        <v>16</v>
      </c>
      <c r="Q107" s="162"/>
      <c r="R107" s="68">
        <v>0</v>
      </c>
      <c r="S107" s="68">
        <v>2</v>
      </c>
      <c r="T107" s="68">
        <v>1</v>
      </c>
      <c r="U107" s="68">
        <v>4</v>
      </c>
      <c r="V107" s="68">
        <v>13</v>
      </c>
      <c r="W107" s="68">
        <v>16</v>
      </c>
      <c r="X107" s="162"/>
      <c r="Y107" s="68">
        <v>2</v>
      </c>
      <c r="Z107" s="68">
        <v>0</v>
      </c>
      <c r="AA107" s="68">
        <v>1</v>
      </c>
      <c r="AB107" s="68">
        <v>1</v>
      </c>
      <c r="AC107" s="68">
        <v>14</v>
      </c>
      <c r="AD107" s="68">
        <v>2</v>
      </c>
      <c r="AE107" s="68">
        <v>11</v>
      </c>
      <c r="AF107" s="150"/>
      <c r="AG107" s="68">
        <v>1</v>
      </c>
      <c r="AH107" s="68">
        <v>0</v>
      </c>
      <c r="AI107" s="68">
        <v>2</v>
      </c>
      <c r="AJ107" s="68">
        <v>5</v>
      </c>
      <c r="AK107" s="68">
        <v>16</v>
      </c>
      <c r="AL107" s="68">
        <v>6</v>
      </c>
      <c r="AM107" s="68">
        <v>21</v>
      </c>
    </row>
    <row r="108" spans="2:39">
      <c r="B108" s="423"/>
      <c r="C108" s="390"/>
      <c r="D108" s="71">
        <v>2.7027027027027001E-2</v>
      </c>
      <c r="E108" s="71">
        <v>1.35135135135135E-2</v>
      </c>
      <c r="F108" s="71">
        <v>4.0540540540540501E-2</v>
      </c>
      <c r="G108" s="71">
        <v>2.7027027027027001E-2</v>
      </c>
      <c r="H108" s="71">
        <v>0.48648648648648601</v>
      </c>
      <c r="I108" s="71">
        <v>0.40540540540540498</v>
      </c>
      <c r="J108" s="162"/>
      <c r="K108" s="71">
        <v>2.5000000000000001E-2</v>
      </c>
      <c r="L108" s="71">
        <v>0</v>
      </c>
      <c r="M108" s="71">
        <v>0</v>
      </c>
      <c r="N108" s="71">
        <v>0</v>
      </c>
      <c r="O108" s="71">
        <v>0.57499999999999996</v>
      </c>
      <c r="P108" s="71">
        <v>0.4</v>
      </c>
      <c r="Q108" s="162"/>
      <c r="R108" s="71">
        <v>0</v>
      </c>
      <c r="S108" s="71">
        <v>5.5555555555555601E-2</v>
      </c>
      <c r="T108" s="71">
        <v>2.7777777777777801E-2</v>
      </c>
      <c r="U108" s="71">
        <v>0.11111111111111099</v>
      </c>
      <c r="V108" s="71">
        <v>0.36111111111111099</v>
      </c>
      <c r="W108" s="71">
        <v>0.44444444444444398</v>
      </c>
      <c r="X108" s="162"/>
      <c r="Y108" s="71">
        <v>6.4516129032258104E-2</v>
      </c>
      <c r="Z108" s="71">
        <v>0</v>
      </c>
      <c r="AA108" s="71">
        <v>3.2258064516128997E-2</v>
      </c>
      <c r="AB108" s="71">
        <v>3.2258064516128997E-2</v>
      </c>
      <c r="AC108" s="71">
        <v>0.45161290322580599</v>
      </c>
      <c r="AD108" s="71">
        <v>6.4516129032258104E-2</v>
      </c>
      <c r="AE108" s="71">
        <v>0.35483870967741898</v>
      </c>
      <c r="AF108" s="150"/>
      <c r="AG108" s="71">
        <v>1.9607843137254902E-2</v>
      </c>
      <c r="AH108" s="71">
        <v>0</v>
      </c>
      <c r="AI108" s="71">
        <v>3.9215686274509803E-2</v>
      </c>
      <c r="AJ108" s="71">
        <v>9.8039215686274495E-2</v>
      </c>
      <c r="AK108" s="71">
        <v>0.31372549019607798</v>
      </c>
      <c r="AL108" s="71">
        <v>0.11764705882352899</v>
      </c>
      <c r="AM108" s="71">
        <v>0.41176470588235298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Y109" s="440"/>
      <c r="Z109" s="440"/>
      <c r="AA109" s="440"/>
      <c r="AB109" s="440"/>
      <c r="AC109" s="440"/>
      <c r="AD109" s="440"/>
      <c r="AE109" s="440"/>
      <c r="AG109" s="146"/>
      <c r="AH109" s="146"/>
      <c r="AI109" s="146"/>
      <c r="AJ109" s="146"/>
      <c r="AK109" s="146"/>
      <c r="AL109" s="146"/>
      <c r="AM109" s="146"/>
    </row>
    <row r="110" spans="2:39">
      <c r="B110" s="423" t="s">
        <v>86</v>
      </c>
      <c r="C110" s="391" t="s">
        <v>180</v>
      </c>
      <c r="D110" s="68">
        <v>25</v>
      </c>
      <c r="E110" s="68">
        <v>25</v>
      </c>
      <c r="F110" s="68">
        <v>42</v>
      </c>
      <c r="G110" s="68">
        <v>32</v>
      </c>
      <c r="H110" s="68">
        <v>168</v>
      </c>
      <c r="I110" s="68">
        <v>80</v>
      </c>
      <c r="J110" s="162"/>
      <c r="K110" s="68">
        <v>15</v>
      </c>
      <c r="L110" s="68">
        <v>36</v>
      </c>
      <c r="M110" s="68">
        <v>34</v>
      </c>
      <c r="N110" s="68">
        <v>35</v>
      </c>
      <c r="O110" s="68">
        <v>148</v>
      </c>
      <c r="P110" s="68">
        <v>73</v>
      </c>
      <c r="Q110" s="162"/>
      <c r="R110" s="68">
        <v>29</v>
      </c>
      <c r="S110" s="68">
        <v>25</v>
      </c>
      <c r="T110" s="68">
        <v>44</v>
      </c>
      <c r="U110" s="68">
        <v>52</v>
      </c>
      <c r="V110" s="68">
        <v>125</v>
      </c>
      <c r="W110" s="68">
        <v>65</v>
      </c>
      <c r="X110" s="150"/>
      <c r="Y110" s="68">
        <v>26</v>
      </c>
      <c r="Z110" s="68">
        <v>39</v>
      </c>
      <c r="AA110" s="68">
        <v>36</v>
      </c>
      <c r="AB110" s="68">
        <v>39</v>
      </c>
      <c r="AC110" s="68">
        <v>97</v>
      </c>
      <c r="AD110" s="68">
        <v>28</v>
      </c>
      <c r="AE110" s="68">
        <v>74</v>
      </c>
      <c r="AF110" s="150"/>
      <c r="AG110" s="68">
        <v>27</v>
      </c>
      <c r="AH110" s="68">
        <v>27</v>
      </c>
      <c r="AI110" s="68">
        <v>48</v>
      </c>
      <c r="AJ110" s="68">
        <v>32</v>
      </c>
      <c r="AK110" s="68">
        <v>87</v>
      </c>
      <c r="AL110" s="68">
        <v>33</v>
      </c>
      <c r="AM110" s="68">
        <v>59</v>
      </c>
    </row>
    <row r="111" spans="2:39">
      <c r="B111" s="423"/>
      <c r="C111" s="390"/>
      <c r="D111" s="71">
        <v>6.7204301075268799E-2</v>
      </c>
      <c r="E111" s="71">
        <v>6.7204301075268799E-2</v>
      </c>
      <c r="F111" s="71">
        <v>0.112903225806452</v>
      </c>
      <c r="G111" s="71">
        <v>8.6021505376344107E-2</v>
      </c>
      <c r="H111" s="71">
        <v>0.45161290322580599</v>
      </c>
      <c r="I111" s="71">
        <v>0.21505376344086</v>
      </c>
      <c r="J111" s="162"/>
      <c r="K111" s="71">
        <v>4.3988269794721403E-2</v>
      </c>
      <c r="L111" s="71">
        <v>0.10557184750733099</v>
      </c>
      <c r="M111" s="71">
        <v>9.9706744868035199E-2</v>
      </c>
      <c r="N111" s="71">
        <v>0.102639296187683</v>
      </c>
      <c r="O111" s="71">
        <v>0.434017595307918</v>
      </c>
      <c r="P111" s="71">
        <v>0.21407624633431099</v>
      </c>
      <c r="Q111" s="162"/>
      <c r="R111" s="71">
        <v>8.5294117647058798E-2</v>
      </c>
      <c r="S111" s="71">
        <v>7.3529411764705899E-2</v>
      </c>
      <c r="T111" s="71">
        <v>0.129411764705882</v>
      </c>
      <c r="U111" s="71">
        <v>0.152941176470588</v>
      </c>
      <c r="V111" s="71">
        <v>0.36764705882352899</v>
      </c>
      <c r="W111" s="71">
        <v>0.191176470588235</v>
      </c>
      <c r="X111" s="150"/>
      <c r="Y111" s="71">
        <v>7.6696165191740398E-2</v>
      </c>
      <c r="Z111" s="71">
        <v>0.11504424778761101</v>
      </c>
      <c r="AA111" s="71">
        <v>0.106194690265487</v>
      </c>
      <c r="AB111" s="71">
        <v>0.11504424778761101</v>
      </c>
      <c r="AC111" s="71">
        <v>0.28613569321533899</v>
      </c>
      <c r="AD111" s="71">
        <v>8.2595870206489702E-2</v>
      </c>
      <c r="AE111" s="71">
        <v>0.21828908554572299</v>
      </c>
      <c r="AF111" s="150"/>
      <c r="AG111" s="71">
        <v>8.6261980830670895E-2</v>
      </c>
      <c r="AH111" s="71">
        <v>8.6261980830670895E-2</v>
      </c>
      <c r="AI111" s="71">
        <v>0.153354632587859</v>
      </c>
      <c r="AJ111" s="71">
        <v>0.10223642172524</v>
      </c>
      <c r="AK111" s="71">
        <v>0.27795527156549499</v>
      </c>
      <c r="AL111" s="71">
        <v>0.105431309904153</v>
      </c>
      <c r="AM111" s="71">
        <v>0.18849840255591099</v>
      </c>
    </row>
    <row r="112" spans="2:39">
      <c r="B112" s="423"/>
      <c r="C112" s="392" t="s">
        <v>181</v>
      </c>
      <c r="D112" s="68">
        <v>7</v>
      </c>
      <c r="E112" s="68">
        <v>14</v>
      </c>
      <c r="F112" s="68">
        <v>19</v>
      </c>
      <c r="G112" s="68">
        <v>21</v>
      </c>
      <c r="H112" s="68">
        <v>79</v>
      </c>
      <c r="I112" s="68">
        <v>30</v>
      </c>
      <c r="J112" s="162"/>
      <c r="K112" s="68">
        <v>9</v>
      </c>
      <c r="L112" s="68">
        <v>15</v>
      </c>
      <c r="M112" s="68">
        <v>24</v>
      </c>
      <c r="N112" s="68">
        <v>16</v>
      </c>
      <c r="O112" s="68">
        <v>61</v>
      </c>
      <c r="P112" s="68">
        <v>29</v>
      </c>
      <c r="Q112" s="162"/>
      <c r="R112" s="68">
        <v>15</v>
      </c>
      <c r="S112" s="68">
        <v>20</v>
      </c>
      <c r="T112" s="68">
        <v>23</v>
      </c>
      <c r="U112" s="68">
        <v>17</v>
      </c>
      <c r="V112" s="68">
        <v>71</v>
      </c>
      <c r="W112" s="68">
        <v>14</v>
      </c>
      <c r="X112" s="150"/>
      <c r="Y112" s="68">
        <v>11</v>
      </c>
      <c r="Z112" s="68">
        <v>24</v>
      </c>
      <c r="AA112" s="68">
        <v>27</v>
      </c>
      <c r="AB112" s="68">
        <v>13</v>
      </c>
      <c r="AC112" s="68">
        <v>47</v>
      </c>
      <c r="AD112" s="68">
        <v>12</v>
      </c>
      <c r="AE112" s="68">
        <v>24</v>
      </c>
      <c r="AF112" s="150"/>
      <c r="AG112" s="68">
        <v>12</v>
      </c>
      <c r="AH112" s="68">
        <v>19</v>
      </c>
      <c r="AI112" s="68">
        <v>22</v>
      </c>
      <c r="AJ112" s="68">
        <v>18</v>
      </c>
      <c r="AK112" s="68">
        <v>43</v>
      </c>
      <c r="AL112" s="68">
        <v>13</v>
      </c>
      <c r="AM112" s="68">
        <v>20</v>
      </c>
    </row>
    <row r="113" spans="2:39">
      <c r="B113" s="423"/>
      <c r="C113" s="390"/>
      <c r="D113" s="71">
        <v>4.11764705882353E-2</v>
      </c>
      <c r="E113" s="71">
        <v>8.2352941176470601E-2</v>
      </c>
      <c r="F113" s="71">
        <v>0.111764705882353</v>
      </c>
      <c r="G113" s="71">
        <v>0.123529411764706</v>
      </c>
      <c r="H113" s="71">
        <v>0.46470588235294102</v>
      </c>
      <c r="I113" s="71">
        <v>0.17647058823529399</v>
      </c>
      <c r="J113" s="162"/>
      <c r="K113" s="71">
        <v>5.8441558441558399E-2</v>
      </c>
      <c r="L113" s="71">
        <v>9.7402597402597393E-2</v>
      </c>
      <c r="M113" s="71">
        <v>0.15584415584415601</v>
      </c>
      <c r="N113" s="71">
        <v>0.103896103896104</v>
      </c>
      <c r="O113" s="71">
        <v>0.39610389610389601</v>
      </c>
      <c r="P113" s="71">
        <v>0.18831168831168801</v>
      </c>
      <c r="Q113" s="162"/>
      <c r="R113" s="71">
        <v>9.375E-2</v>
      </c>
      <c r="S113" s="71">
        <v>0.125</v>
      </c>
      <c r="T113" s="71">
        <v>0.14374999999999999</v>
      </c>
      <c r="U113" s="71">
        <v>0.10625</v>
      </c>
      <c r="V113" s="71">
        <v>0.44374999999999998</v>
      </c>
      <c r="W113" s="71">
        <v>8.7499999999999994E-2</v>
      </c>
      <c r="X113" s="150"/>
      <c r="Y113" s="71">
        <v>6.9620253164557E-2</v>
      </c>
      <c r="Z113" s="71">
        <v>0.151898734177215</v>
      </c>
      <c r="AA113" s="71">
        <v>0.170886075949367</v>
      </c>
      <c r="AB113" s="71">
        <v>8.2278481012658194E-2</v>
      </c>
      <c r="AC113" s="71">
        <v>0.29746835443038</v>
      </c>
      <c r="AD113" s="71">
        <v>7.5949367088607597E-2</v>
      </c>
      <c r="AE113" s="71">
        <v>0.151898734177215</v>
      </c>
      <c r="AF113" s="150"/>
      <c r="AG113" s="71">
        <v>8.1632653061224497E-2</v>
      </c>
      <c r="AH113" s="71">
        <v>0.129251700680272</v>
      </c>
      <c r="AI113" s="71">
        <v>0.14965986394557801</v>
      </c>
      <c r="AJ113" s="71">
        <v>0.122448979591837</v>
      </c>
      <c r="AK113" s="71">
        <v>0.29251700680272102</v>
      </c>
      <c r="AL113" s="71">
        <v>8.8435374149659907E-2</v>
      </c>
      <c r="AM113" s="71">
        <v>0.136054421768707</v>
      </c>
    </row>
    <row r="114" spans="2:39">
      <c r="B114" s="423"/>
      <c r="C114" s="392" t="s">
        <v>182</v>
      </c>
      <c r="D114" s="68">
        <v>17</v>
      </c>
      <c r="E114" s="68">
        <v>16</v>
      </c>
      <c r="F114" s="68">
        <v>20</v>
      </c>
      <c r="G114" s="68">
        <v>13</v>
      </c>
      <c r="H114" s="68">
        <v>82</v>
      </c>
      <c r="I114" s="68">
        <v>42</v>
      </c>
      <c r="J114" s="162"/>
      <c r="K114" s="68">
        <v>13</v>
      </c>
      <c r="L114" s="68">
        <v>16</v>
      </c>
      <c r="M114" s="68">
        <v>22</v>
      </c>
      <c r="N114" s="68">
        <v>25</v>
      </c>
      <c r="O114" s="68">
        <v>70</v>
      </c>
      <c r="P114" s="68">
        <v>26</v>
      </c>
      <c r="Q114" s="162"/>
      <c r="R114" s="68">
        <v>20</v>
      </c>
      <c r="S114" s="68">
        <v>18</v>
      </c>
      <c r="T114" s="68">
        <v>24</v>
      </c>
      <c r="U114" s="68">
        <v>30</v>
      </c>
      <c r="V114" s="68">
        <v>54</v>
      </c>
      <c r="W114" s="68">
        <v>31</v>
      </c>
      <c r="X114" s="150"/>
      <c r="Y114" s="68">
        <v>15</v>
      </c>
      <c r="Z114" s="68">
        <v>22</v>
      </c>
      <c r="AA114" s="68">
        <v>27</v>
      </c>
      <c r="AB114" s="68">
        <v>23</v>
      </c>
      <c r="AC114" s="68">
        <v>50</v>
      </c>
      <c r="AD114" s="68">
        <v>16</v>
      </c>
      <c r="AE114" s="68">
        <v>24</v>
      </c>
      <c r="AF114" s="150"/>
      <c r="AG114" s="68">
        <v>13</v>
      </c>
      <c r="AH114" s="68">
        <v>27</v>
      </c>
      <c r="AI114" s="68">
        <v>25</v>
      </c>
      <c r="AJ114" s="68">
        <v>17</v>
      </c>
      <c r="AK114" s="68">
        <v>52</v>
      </c>
      <c r="AL114" s="68">
        <v>29</v>
      </c>
      <c r="AM114" s="68">
        <v>25</v>
      </c>
    </row>
    <row r="115" spans="2:39">
      <c r="B115" s="423"/>
      <c r="C115" s="390"/>
      <c r="D115" s="71">
        <v>8.9473684210526302E-2</v>
      </c>
      <c r="E115" s="71">
        <v>8.42105263157895E-2</v>
      </c>
      <c r="F115" s="71">
        <v>0.105263157894737</v>
      </c>
      <c r="G115" s="71">
        <v>6.8421052631578994E-2</v>
      </c>
      <c r="H115" s="71">
        <v>0.43157894736842101</v>
      </c>
      <c r="I115" s="71">
        <v>0.221052631578947</v>
      </c>
      <c r="J115" s="162"/>
      <c r="K115" s="71">
        <v>7.5581395348837205E-2</v>
      </c>
      <c r="L115" s="71">
        <v>9.3023255813953501E-2</v>
      </c>
      <c r="M115" s="71">
        <v>0.127906976744186</v>
      </c>
      <c r="N115" s="71">
        <v>0.145348837209302</v>
      </c>
      <c r="O115" s="71">
        <v>0.40697674418604601</v>
      </c>
      <c r="P115" s="71">
        <v>0.15116279069767399</v>
      </c>
      <c r="Q115" s="162"/>
      <c r="R115" s="71">
        <v>0.112994350282486</v>
      </c>
      <c r="S115" s="71">
        <v>0.101694915254237</v>
      </c>
      <c r="T115" s="71">
        <v>0.13559322033898299</v>
      </c>
      <c r="U115" s="71">
        <v>0.169491525423729</v>
      </c>
      <c r="V115" s="71">
        <v>0.305084745762712</v>
      </c>
      <c r="W115" s="71">
        <v>0.17514124293785299</v>
      </c>
      <c r="X115" s="150"/>
      <c r="Y115" s="71">
        <v>8.4745762711864403E-2</v>
      </c>
      <c r="Z115" s="71">
        <v>0.124293785310734</v>
      </c>
      <c r="AA115" s="71">
        <v>0.152542372881356</v>
      </c>
      <c r="AB115" s="71">
        <v>0.129943502824859</v>
      </c>
      <c r="AC115" s="71">
        <v>0.28248587570621497</v>
      </c>
      <c r="AD115" s="71">
        <v>9.03954802259887E-2</v>
      </c>
      <c r="AE115" s="71">
        <v>0.13559322033898299</v>
      </c>
      <c r="AF115" s="150"/>
      <c r="AG115" s="71">
        <v>6.9148936170212796E-2</v>
      </c>
      <c r="AH115" s="71">
        <v>0.14361702127659601</v>
      </c>
      <c r="AI115" s="71">
        <v>0.13297872340425501</v>
      </c>
      <c r="AJ115" s="71">
        <v>9.0425531914893595E-2</v>
      </c>
      <c r="AK115" s="71">
        <v>0.27659574468085102</v>
      </c>
      <c r="AL115" s="71">
        <v>0.154255319148936</v>
      </c>
      <c r="AM115" s="71">
        <v>0.13297872340425501</v>
      </c>
    </row>
    <row r="116" spans="2:39">
      <c r="B116" s="423"/>
      <c r="C116" s="392" t="s">
        <v>183</v>
      </c>
      <c r="D116" s="68">
        <v>14</v>
      </c>
      <c r="E116" s="68">
        <v>21</v>
      </c>
      <c r="F116" s="68">
        <v>30</v>
      </c>
      <c r="G116" s="68">
        <v>17</v>
      </c>
      <c r="H116" s="68">
        <v>80</v>
      </c>
      <c r="I116" s="68">
        <v>37</v>
      </c>
      <c r="J116" s="162"/>
      <c r="K116" s="68">
        <v>15</v>
      </c>
      <c r="L116" s="68">
        <v>19</v>
      </c>
      <c r="M116" s="68">
        <v>29</v>
      </c>
      <c r="N116" s="68">
        <v>27</v>
      </c>
      <c r="O116" s="68">
        <v>66</v>
      </c>
      <c r="P116" s="68">
        <v>22</v>
      </c>
      <c r="Q116" s="162"/>
      <c r="R116" s="68">
        <v>26</v>
      </c>
      <c r="S116" s="68">
        <v>32</v>
      </c>
      <c r="T116" s="68">
        <v>24</v>
      </c>
      <c r="U116" s="68">
        <v>21</v>
      </c>
      <c r="V116" s="68">
        <v>46</v>
      </c>
      <c r="W116" s="68">
        <v>26</v>
      </c>
      <c r="X116" s="150"/>
      <c r="Y116" s="68">
        <v>18</v>
      </c>
      <c r="Z116" s="68">
        <v>18</v>
      </c>
      <c r="AA116" s="68">
        <v>19</v>
      </c>
      <c r="AB116" s="68">
        <v>19</v>
      </c>
      <c r="AC116" s="68">
        <v>61</v>
      </c>
      <c r="AD116" s="68">
        <v>23</v>
      </c>
      <c r="AE116" s="68">
        <v>24</v>
      </c>
      <c r="AF116" s="150"/>
      <c r="AG116" s="68">
        <v>17</v>
      </c>
      <c r="AH116" s="68">
        <v>25</v>
      </c>
      <c r="AI116" s="68">
        <v>26</v>
      </c>
      <c r="AJ116" s="68">
        <v>20</v>
      </c>
      <c r="AK116" s="68">
        <v>37</v>
      </c>
      <c r="AL116" s="68">
        <v>19</v>
      </c>
      <c r="AM116" s="68">
        <v>29</v>
      </c>
    </row>
    <row r="117" spans="2:39">
      <c r="B117" s="423"/>
      <c r="C117" s="390"/>
      <c r="D117" s="71">
        <v>7.0351758793969904E-2</v>
      </c>
      <c r="E117" s="71">
        <v>0.10552763819095499</v>
      </c>
      <c r="F117" s="71">
        <v>0.15075376884422101</v>
      </c>
      <c r="G117" s="71">
        <v>8.5427135678391997E-2</v>
      </c>
      <c r="H117" s="71">
        <v>0.40201005025125602</v>
      </c>
      <c r="I117" s="71">
        <v>0.185929648241206</v>
      </c>
      <c r="J117" s="162"/>
      <c r="K117" s="71">
        <v>8.4269662921348298E-2</v>
      </c>
      <c r="L117" s="71">
        <v>0.106741573033708</v>
      </c>
      <c r="M117" s="71">
        <v>0.162921348314607</v>
      </c>
      <c r="N117" s="71">
        <v>0.151685393258427</v>
      </c>
      <c r="O117" s="71">
        <v>0.37078651685393299</v>
      </c>
      <c r="P117" s="71">
        <v>0.123595505617978</v>
      </c>
      <c r="Q117" s="162"/>
      <c r="R117" s="71">
        <v>0.14857142857142899</v>
      </c>
      <c r="S117" s="71">
        <v>0.182857142857143</v>
      </c>
      <c r="T117" s="71">
        <v>0.13714285714285701</v>
      </c>
      <c r="U117" s="71">
        <v>0.12</v>
      </c>
      <c r="V117" s="71">
        <v>0.26285714285714301</v>
      </c>
      <c r="W117" s="71">
        <v>0.14857142857142899</v>
      </c>
      <c r="X117" s="150"/>
      <c r="Y117" s="71">
        <v>9.8901098901098897E-2</v>
      </c>
      <c r="Z117" s="71">
        <v>9.8901098901098897E-2</v>
      </c>
      <c r="AA117" s="71">
        <v>0.104395604395604</v>
      </c>
      <c r="AB117" s="71">
        <v>0.104395604395604</v>
      </c>
      <c r="AC117" s="71">
        <v>0.33516483516483497</v>
      </c>
      <c r="AD117" s="71">
        <v>0.12637362637362601</v>
      </c>
      <c r="AE117" s="71">
        <v>0.13186813186813201</v>
      </c>
      <c r="AF117" s="150"/>
      <c r="AG117" s="71">
        <v>9.8265895953757204E-2</v>
      </c>
      <c r="AH117" s="71">
        <v>0.144508670520231</v>
      </c>
      <c r="AI117" s="71">
        <v>0.15028901734104</v>
      </c>
      <c r="AJ117" s="71">
        <v>0.115606936416185</v>
      </c>
      <c r="AK117" s="71">
        <v>0.21387283236994201</v>
      </c>
      <c r="AL117" s="71">
        <v>0.109826589595376</v>
      </c>
      <c r="AM117" s="71">
        <v>0.16763005780346801</v>
      </c>
    </row>
    <row r="118" spans="2:39">
      <c r="B118" s="423"/>
      <c r="C118" s="392" t="s">
        <v>184</v>
      </c>
      <c r="D118" s="68">
        <v>16</v>
      </c>
      <c r="E118" s="68">
        <v>17</v>
      </c>
      <c r="F118" s="68">
        <v>14</v>
      </c>
      <c r="G118" s="68">
        <v>23</v>
      </c>
      <c r="H118" s="68">
        <v>59</v>
      </c>
      <c r="I118" s="68">
        <v>18</v>
      </c>
      <c r="J118" s="162"/>
      <c r="K118" s="68">
        <v>8</v>
      </c>
      <c r="L118" s="68">
        <v>18</v>
      </c>
      <c r="M118" s="68">
        <v>16</v>
      </c>
      <c r="N118" s="68">
        <v>25</v>
      </c>
      <c r="O118" s="68">
        <v>60</v>
      </c>
      <c r="P118" s="68">
        <v>11</v>
      </c>
      <c r="Q118" s="162"/>
      <c r="R118" s="68">
        <v>18</v>
      </c>
      <c r="S118" s="68">
        <v>21</v>
      </c>
      <c r="T118" s="68">
        <v>17</v>
      </c>
      <c r="U118" s="68">
        <v>15</v>
      </c>
      <c r="V118" s="68">
        <v>57</v>
      </c>
      <c r="W118" s="68">
        <v>11</v>
      </c>
      <c r="X118" s="150"/>
      <c r="Y118" s="68">
        <v>12</v>
      </c>
      <c r="Z118" s="68">
        <v>25</v>
      </c>
      <c r="AA118" s="68">
        <v>17</v>
      </c>
      <c r="AB118" s="68">
        <v>19</v>
      </c>
      <c r="AC118" s="68">
        <v>33</v>
      </c>
      <c r="AD118" s="68">
        <v>14</v>
      </c>
      <c r="AE118" s="68">
        <v>18</v>
      </c>
      <c r="AF118" s="150"/>
      <c r="AG118" s="68">
        <v>14</v>
      </c>
      <c r="AH118" s="68">
        <v>22</v>
      </c>
      <c r="AI118" s="68">
        <v>15</v>
      </c>
      <c r="AJ118" s="68">
        <v>14</v>
      </c>
      <c r="AK118" s="68">
        <v>15</v>
      </c>
      <c r="AL118" s="68">
        <v>18</v>
      </c>
      <c r="AM118" s="68">
        <v>23</v>
      </c>
    </row>
    <row r="119" spans="2:39">
      <c r="B119" s="423"/>
      <c r="C119" s="390"/>
      <c r="D119" s="71">
        <v>0.108843537414966</v>
      </c>
      <c r="E119" s="71">
        <v>0.115646258503401</v>
      </c>
      <c r="F119" s="71">
        <v>9.5238095238095205E-2</v>
      </c>
      <c r="G119" s="71">
        <v>0.156462585034014</v>
      </c>
      <c r="H119" s="71">
        <v>0.40136054421768702</v>
      </c>
      <c r="I119" s="71">
        <v>0.122448979591837</v>
      </c>
      <c r="J119" s="162"/>
      <c r="K119" s="71">
        <v>5.7971014492753603E-2</v>
      </c>
      <c r="L119" s="71">
        <v>0.13043478260869601</v>
      </c>
      <c r="M119" s="71">
        <v>0.115942028985507</v>
      </c>
      <c r="N119" s="71">
        <v>0.18115942028985499</v>
      </c>
      <c r="O119" s="71">
        <v>0.434782608695652</v>
      </c>
      <c r="P119" s="71">
        <v>7.9710144927536197E-2</v>
      </c>
      <c r="Q119" s="162"/>
      <c r="R119" s="71">
        <v>0.12949640287769801</v>
      </c>
      <c r="S119" s="71">
        <v>0.15107913669064699</v>
      </c>
      <c r="T119" s="71">
        <v>0.12230215827338101</v>
      </c>
      <c r="U119" s="71">
        <v>0.107913669064748</v>
      </c>
      <c r="V119" s="71">
        <v>0.410071942446043</v>
      </c>
      <c r="W119" s="71">
        <v>7.9136690647481994E-2</v>
      </c>
      <c r="X119" s="150"/>
      <c r="Y119" s="71">
        <v>8.6956521739130405E-2</v>
      </c>
      <c r="Z119" s="71">
        <v>0.18115942028985499</v>
      </c>
      <c r="AA119" s="71">
        <v>0.123188405797101</v>
      </c>
      <c r="AB119" s="71">
        <v>0.13768115942028999</v>
      </c>
      <c r="AC119" s="71">
        <v>0.23913043478260901</v>
      </c>
      <c r="AD119" s="71">
        <v>0.101449275362319</v>
      </c>
      <c r="AE119" s="71">
        <v>0.13043478260869601</v>
      </c>
      <c r="AF119" s="150"/>
      <c r="AG119" s="71">
        <v>0.11570247933884301</v>
      </c>
      <c r="AH119" s="71">
        <v>0.18181818181818199</v>
      </c>
      <c r="AI119" s="71">
        <v>0.12396694214876</v>
      </c>
      <c r="AJ119" s="71">
        <v>0.11570247933884301</v>
      </c>
      <c r="AK119" s="71">
        <v>0.12396694214876</v>
      </c>
      <c r="AL119" s="71">
        <v>0.14876033057851201</v>
      </c>
      <c r="AM119" s="71">
        <v>0.19008264462809901</v>
      </c>
    </row>
    <row r="120" spans="2:39">
      <c r="B120" s="423"/>
      <c r="C120" s="392" t="s">
        <v>185</v>
      </c>
      <c r="D120" s="68">
        <v>26</v>
      </c>
      <c r="E120" s="68">
        <v>16</v>
      </c>
      <c r="F120" s="68">
        <v>18</v>
      </c>
      <c r="G120" s="68">
        <v>16</v>
      </c>
      <c r="H120" s="68">
        <v>65</v>
      </c>
      <c r="I120" s="68">
        <v>13</v>
      </c>
      <c r="J120" s="162"/>
      <c r="K120" s="68">
        <v>18</v>
      </c>
      <c r="L120" s="68">
        <v>17</v>
      </c>
      <c r="M120" s="68">
        <v>17</v>
      </c>
      <c r="N120" s="68">
        <v>19</v>
      </c>
      <c r="O120" s="68">
        <v>60</v>
      </c>
      <c r="P120" s="68">
        <v>11</v>
      </c>
      <c r="Q120" s="162"/>
      <c r="R120" s="68">
        <v>23</v>
      </c>
      <c r="S120" s="68">
        <v>24</v>
      </c>
      <c r="T120" s="68">
        <v>23</v>
      </c>
      <c r="U120" s="68">
        <v>15</v>
      </c>
      <c r="V120" s="68">
        <v>41</v>
      </c>
      <c r="W120" s="68">
        <v>16</v>
      </c>
      <c r="X120" s="150"/>
      <c r="Y120" s="68">
        <v>17</v>
      </c>
      <c r="Z120" s="68">
        <v>31</v>
      </c>
      <c r="AA120" s="68">
        <v>25</v>
      </c>
      <c r="AB120" s="68">
        <v>14</v>
      </c>
      <c r="AC120" s="68">
        <v>30</v>
      </c>
      <c r="AD120" s="68">
        <v>8</v>
      </c>
      <c r="AE120" s="68">
        <v>16</v>
      </c>
      <c r="AF120" s="150"/>
      <c r="AG120" s="68">
        <v>22</v>
      </c>
      <c r="AH120" s="68">
        <v>15</v>
      </c>
      <c r="AI120" s="68">
        <v>24</v>
      </c>
      <c r="AJ120" s="68">
        <v>13</v>
      </c>
      <c r="AK120" s="68">
        <v>28</v>
      </c>
      <c r="AL120" s="68">
        <v>7</v>
      </c>
      <c r="AM120" s="68">
        <v>28</v>
      </c>
    </row>
    <row r="121" spans="2:39">
      <c r="B121" s="423"/>
      <c r="C121" s="391"/>
      <c r="D121" s="71">
        <v>0.168831168831169</v>
      </c>
      <c r="E121" s="71">
        <v>0.103896103896104</v>
      </c>
      <c r="F121" s="71">
        <v>0.11688311688311701</v>
      </c>
      <c r="G121" s="71">
        <v>0.103896103896104</v>
      </c>
      <c r="H121" s="71">
        <v>0.422077922077922</v>
      </c>
      <c r="I121" s="71">
        <v>8.4415584415584402E-2</v>
      </c>
      <c r="J121" s="162"/>
      <c r="K121" s="71">
        <v>0.12676056338028199</v>
      </c>
      <c r="L121" s="71">
        <v>0.11971830985915501</v>
      </c>
      <c r="M121" s="71">
        <v>0.11971830985915501</v>
      </c>
      <c r="N121" s="71">
        <v>0.13380281690140799</v>
      </c>
      <c r="O121" s="71">
        <v>0.42253521126760601</v>
      </c>
      <c r="P121" s="71">
        <v>7.7464788732394402E-2</v>
      </c>
      <c r="Q121" s="162"/>
      <c r="R121" s="71">
        <v>0.161971830985915</v>
      </c>
      <c r="S121" s="71">
        <v>0.169014084507042</v>
      </c>
      <c r="T121" s="71">
        <v>0.161971830985915</v>
      </c>
      <c r="U121" s="71">
        <v>0.105633802816901</v>
      </c>
      <c r="V121" s="71">
        <v>0.28873239436619702</v>
      </c>
      <c r="W121" s="71">
        <v>0.11267605633802801</v>
      </c>
      <c r="X121" s="150"/>
      <c r="Y121" s="71">
        <v>0.120567375886525</v>
      </c>
      <c r="Z121" s="71">
        <v>0.219858156028369</v>
      </c>
      <c r="AA121" s="71">
        <v>0.17730496453900699</v>
      </c>
      <c r="AB121" s="71">
        <v>9.9290780141844004E-2</v>
      </c>
      <c r="AC121" s="71">
        <v>0.21276595744680901</v>
      </c>
      <c r="AD121" s="71">
        <v>5.6737588652482303E-2</v>
      </c>
      <c r="AE121" s="71">
        <v>0.11347517730496499</v>
      </c>
      <c r="AF121" s="150"/>
      <c r="AG121" s="71">
        <v>0.160583941605839</v>
      </c>
      <c r="AH121" s="71">
        <v>0.109489051094891</v>
      </c>
      <c r="AI121" s="71">
        <v>0.17518248175182499</v>
      </c>
      <c r="AJ121" s="71">
        <v>9.4890510948905105E-2</v>
      </c>
      <c r="AK121" s="71">
        <v>0.20437956204379601</v>
      </c>
      <c r="AL121" s="71">
        <v>5.1094890510948898E-2</v>
      </c>
      <c r="AM121" s="71">
        <v>0.20437956204379601</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Y122" s="440"/>
      <c r="Z122" s="440"/>
      <c r="AA122" s="440"/>
      <c r="AB122" s="440"/>
      <c r="AC122" s="440"/>
      <c r="AD122" s="440"/>
      <c r="AE122" s="440"/>
      <c r="AG122" s="440"/>
      <c r="AH122" s="440"/>
      <c r="AI122" s="440"/>
      <c r="AJ122" s="440"/>
      <c r="AK122" s="440"/>
      <c r="AL122" s="440"/>
      <c r="AM122" s="440"/>
    </row>
    <row r="123" spans="2:39">
      <c r="B123" s="423" t="s">
        <v>87</v>
      </c>
      <c r="C123" s="391" t="s">
        <v>88</v>
      </c>
      <c r="D123" s="68">
        <v>23</v>
      </c>
      <c r="E123" s="68">
        <v>12</v>
      </c>
      <c r="F123" s="68">
        <v>21</v>
      </c>
      <c r="G123" s="68">
        <v>18</v>
      </c>
      <c r="H123" s="68">
        <v>56</v>
      </c>
      <c r="I123" s="68">
        <v>8</v>
      </c>
      <c r="J123" s="162"/>
      <c r="K123" s="68">
        <v>16</v>
      </c>
      <c r="L123" s="68">
        <v>19</v>
      </c>
      <c r="M123" s="68">
        <v>17</v>
      </c>
      <c r="N123" s="68">
        <v>17</v>
      </c>
      <c r="O123" s="68">
        <v>49</v>
      </c>
      <c r="P123" s="68">
        <v>9</v>
      </c>
      <c r="Q123" s="162"/>
      <c r="R123" s="68">
        <v>17</v>
      </c>
      <c r="S123" s="68">
        <v>23</v>
      </c>
      <c r="T123" s="68">
        <v>20</v>
      </c>
      <c r="U123" s="68">
        <v>19</v>
      </c>
      <c r="V123" s="68">
        <v>40</v>
      </c>
      <c r="W123" s="68">
        <v>15</v>
      </c>
      <c r="X123" s="150"/>
      <c r="Y123" s="68">
        <v>16</v>
      </c>
      <c r="Z123" s="68">
        <v>27</v>
      </c>
      <c r="AA123" s="68">
        <v>21</v>
      </c>
      <c r="AB123" s="68">
        <v>8</v>
      </c>
      <c r="AC123" s="68">
        <v>23</v>
      </c>
      <c r="AD123" s="68">
        <v>10</v>
      </c>
      <c r="AE123" s="68">
        <v>26</v>
      </c>
      <c r="AF123" s="150"/>
      <c r="AG123" s="68">
        <v>21</v>
      </c>
      <c r="AH123" s="68">
        <v>17</v>
      </c>
      <c r="AI123" s="68">
        <v>18</v>
      </c>
      <c r="AJ123" s="68">
        <v>16</v>
      </c>
      <c r="AK123" s="68">
        <v>29</v>
      </c>
      <c r="AL123" s="68">
        <v>8</v>
      </c>
      <c r="AM123" s="68">
        <v>23</v>
      </c>
    </row>
    <row r="124" spans="2:39">
      <c r="B124" s="423"/>
      <c r="C124" s="390"/>
      <c r="D124" s="71">
        <v>0.16666666666666699</v>
      </c>
      <c r="E124" s="71">
        <v>8.6956521739130405E-2</v>
      </c>
      <c r="F124" s="71">
        <v>0.15217391304347799</v>
      </c>
      <c r="G124" s="71">
        <v>0.13043478260869601</v>
      </c>
      <c r="H124" s="71">
        <v>0.405797101449275</v>
      </c>
      <c r="I124" s="71">
        <v>5.7971014492753603E-2</v>
      </c>
      <c r="J124" s="162"/>
      <c r="K124" s="71">
        <v>0.12598425196850399</v>
      </c>
      <c r="L124" s="71">
        <v>0.14960629921259799</v>
      </c>
      <c r="M124" s="71">
        <v>0.133858267716535</v>
      </c>
      <c r="N124" s="71">
        <v>0.133858267716535</v>
      </c>
      <c r="O124" s="71">
        <v>0.38582677165354301</v>
      </c>
      <c r="P124" s="71">
        <v>7.0866141732283505E-2</v>
      </c>
      <c r="Q124" s="162"/>
      <c r="R124" s="71">
        <v>0.12686567164179099</v>
      </c>
      <c r="S124" s="71">
        <v>0.171641791044776</v>
      </c>
      <c r="T124" s="71">
        <v>0.14925373134328401</v>
      </c>
      <c r="U124" s="71">
        <v>0.14179104477611901</v>
      </c>
      <c r="V124" s="71">
        <v>0.29850746268656703</v>
      </c>
      <c r="W124" s="71">
        <v>0.111940298507463</v>
      </c>
      <c r="X124" s="150"/>
      <c r="Y124" s="71">
        <v>0.122137404580153</v>
      </c>
      <c r="Z124" s="71">
        <v>0.206106870229008</v>
      </c>
      <c r="AA124" s="71">
        <v>0.16030534351145001</v>
      </c>
      <c r="AB124" s="71">
        <v>6.1068702290076299E-2</v>
      </c>
      <c r="AC124" s="71">
        <v>0.17557251908396901</v>
      </c>
      <c r="AD124" s="71">
        <v>7.6335877862595394E-2</v>
      </c>
      <c r="AE124" s="71">
        <v>0.19847328244274801</v>
      </c>
      <c r="AF124" s="150"/>
      <c r="AG124" s="71">
        <v>0.15909090909090901</v>
      </c>
      <c r="AH124" s="71">
        <v>0.12878787878787901</v>
      </c>
      <c r="AI124" s="71">
        <v>0.13636363636363599</v>
      </c>
      <c r="AJ124" s="71">
        <v>0.12121212121212099</v>
      </c>
      <c r="AK124" s="71">
        <v>0.21969696969697</v>
      </c>
      <c r="AL124" s="71">
        <v>6.0606060606060601E-2</v>
      </c>
      <c r="AM124" s="71">
        <v>0.174242424242424</v>
      </c>
    </row>
    <row r="125" spans="2:39">
      <c r="B125" s="423"/>
      <c r="C125" s="392" t="s">
        <v>89</v>
      </c>
      <c r="D125" s="68">
        <v>7</v>
      </c>
      <c r="E125" s="68">
        <v>10</v>
      </c>
      <c r="F125" s="68">
        <v>19</v>
      </c>
      <c r="G125" s="68">
        <v>10</v>
      </c>
      <c r="H125" s="68">
        <v>49</v>
      </c>
      <c r="I125" s="68">
        <v>34</v>
      </c>
      <c r="J125" s="162"/>
      <c r="K125" s="68">
        <v>5</v>
      </c>
      <c r="L125" s="68">
        <v>8</v>
      </c>
      <c r="M125" s="68">
        <v>17</v>
      </c>
      <c r="N125" s="68">
        <v>15</v>
      </c>
      <c r="O125" s="68">
        <v>44</v>
      </c>
      <c r="P125" s="68">
        <v>29</v>
      </c>
      <c r="Q125" s="162"/>
      <c r="R125" s="68">
        <v>13</v>
      </c>
      <c r="S125" s="68">
        <v>12</v>
      </c>
      <c r="T125" s="68">
        <v>13</v>
      </c>
      <c r="U125" s="68">
        <v>14</v>
      </c>
      <c r="V125" s="68">
        <v>49</v>
      </c>
      <c r="W125" s="68">
        <v>16</v>
      </c>
      <c r="X125" s="150"/>
      <c r="Y125" s="68">
        <v>8</v>
      </c>
      <c r="Z125" s="68">
        <v>7</v>
      </c>
      <c r="AA125" s="68">
        <v>16</v>
      </c>
      <c r="AB125" s="68">
        <v>12</v>
      </c>
      <c r="AC125" s="68">
        <v>32</v>
      </c>
      <c r="AD125" s="68">
        <v>15</v>
      </c>
      <c r="AE125" s="68">
        <v>29</v>
      </c>
      <c r="AF125" s="150"/>
      <c r="AG125" s="68">
        <v>14</v>
      </c>
      <c r="AH125" s="68">
        <v>11</v>
      </c>
      <c r="AI125" s="68">
        <v>13</v>
      </c>
      <c r="AJ125" s="68">
        <v>10</v>
      </c>
      <c r="AK125" s="68">
        <v>24</v>
      </c>
      <c r="AL125" s="68">
        <v>12</v>
      </c>
      <c r="AM125" s="68">
        <v>27</v>
      </c>
    </row>
    <row r="126" spans="2:39">
      <c r="B126" s="423"/>
      <c r="C126" s="390"/>
      <c r="D126" s="71">
        <v>5.4263565891472902E-2</v>
      </c>
      <c r="E126" s="71">
        <v>7.7519379844961198E-2</v>
      </c>
      <c r="F126" s="71">
        <v>0.14728682170542601</v>
      </c>
      <c r="G126" s="71">
        <v>7.7519379844961198E-2</v>
      </c>
      <c r="H126" s="71">
        <v>0.37984496124030998</v>
      </c>
      <c r="I126" s="71">
        <v>0.26356589147286802</v>
      </c>
      <c r="J126" s="162"/>
      <c r="K126" s="71">
        <v>4.2372881355932202E-2</v>
      </c>
      <c r="L126" s="71">
        <v>6.7796610169491497E-2</v>
      </c>
      <c r="M126" s="71">
        <v>0.144067796610169</v>
      </c>
      <c r="N126" s="71">
        <v>0.12711864406779699</v>
      </c>
      <c r="O126" s="71">
        <v>0.37288135593220301</v>
      </c>
      <c r="P126" s="71">
        <v>0.24576271186440701</v>
      </c>
      <c r="Q126" s="162"/>
      <c r="R126" s="71">
        <v>0.11111111111111099</v>
      </c>
      <c r="S126" s="71">
        <v>0.102564102564103</v>
      </c>
      <c r="T126" s="71">
        <v>0.11111111111111099</v>
      </c>
      <c r="U126" s="71">
        <v>0.11965811965812</v>
      </c>
      <c r="V126" s="71">
        <v>0.41880341880341898</v>
      </c>
      <c r="W126" s="71">
        <v>0.13675213675213699</v>
      </c>
      <c r="X126" s="150"/>
      <c r="Y126" s="71">
        <v>6.7226890756302504E-2</v>
      </c>
      <c r="Z126" s="71">
        <v>5.8823529411764698E-2</v>
      </c>
      <c r="AA126" s="71">
        <v>0.13445378151260501</v>
      </c>
      <c r="AB126" s="71">
        <v>0.10084033613445401</v>
      </c>
      <c r="AC126" s="71">
        <v>0.26890756302521002</v>
      </c>
      <c r="AD126" s="71">
        <v>0.126050420168067</v>
      </c>
      <c r="AE126" s="71">
        <v>0.24369747899159699</v>
      </c>
      <c r="AF126" s="150"/>
      <c r="AG126" s="71">
        <v>0.126126126126126</v>
      </c>
      <c r="AH126" s="71">
        <v>9.90990990990991E-2</v>
      </c>
      <c r="AI126" s="71">
        <v>0.117117117117117</v>
      </c>
      <c r="AJ126" s="71">
        <v>9.00900900900901E-2</v>
      </c>
      <c r="AK126" s="71">
        <v>0.21621621621621601</v>
      </c>
      <c r="AL126" s="71">
        <v>0.108108108108108</v>
      </c>
      <c r="AM126" s="71">
        <v>0.24324324324324301</v>
      </c>
    </row>
    <row r="127" spans="2:39">
      <c r="B127" s="423"/>
      <c r="C127" s="392" t="s">
        <v>90</v>
      </c>
      <c r="D127" s="68">
        <v>9</v>
      </c>
      <c r="E127" s="68">
        <v>16</v>
      </c>
      <c r="F127" s="68">
        <v>16</v>
      </c>
      <c r="G127" s="68">
        <v>13</v>
      </c>
      <c r="H127" s="68">
        <v>62</v>
      </c>
      <c r="I127" s="68">
        <v>27</v>
      </c>
      <c r="J127" s="162"/>
      <c r="K127" s="68">
        <v>10</v>
      </c>
      <c r="L127" s="68">
        <v>10</v>
      </c>
      <c r="M127" s="68">
        <v>15</v>
      </c>
      <c r="N127" s="68">
        <v>14</v>
      </c>
      <c r="O127" s="68">
        <v>61</v>
      </c>
      <c r="P127" s="68">
        <v>19</v>
      </c>
      <c r="Q127" s="162"/>
      <c r="R127" s="68">
        <v>9</v>
      </c>
      <c r="S127" s="68">
        <v>17</v>
      </c>
      <c r="T127" s="68">
        <v>18</v>
      </c>
      <c r="U127" s="68">
        <v>19</v>
      </c>
      <c r="V127" s="68">
        <v>37</v>
      </c>
      <c r="W127" s="68">
        <v>30</v>
      </c>
      <c r="X127" s="150"/>
      <c r="Y127" s="68">
        <v>16</v>
      </c>
      <c r="Z127" s="68">
        <v>16</v>
      </c>
      <c r="AA127" s="68">
        <v>15</v>
      </c>
      <c r="AB127" s="68">
        <v>13</v>
      </c>
      <c r="AC127" s="68">
        <v>46</v>
      </c>
      <c r="AD127" s="68">
        <v>6</v>
      </c>
      <c r="AE127" s="68">
        <v>17</v>
      </c>
      <c r="AF127" s="150"/>
      <c r="AG127" s="68">
        <v>12</v>
      </c>
      <c r="AH127" s="68">
        <v>13</v>
      </c>
      <c r="AI127" s="68">
        <v>21</v>
      </c>
      <c r="AJ127" s="68">
        <v>9</v>
      </c>
      <c r="AK127" s="68">
        <v>20</v>
      </c>
      <c r="AL127" s="68">
        <v>17</v>
      </c>
      <c r="AM127" s="68">
        <v>19</v>
      </c>
    </row>
    <row r="128" spans="2:39">
      <c r="B128" s="423"/>
      <c r="C128" s="390"/>
      <c r="D128" s="71">
        <v>6.2937062937062901E-2</v>
      </c>
      <c r="E128" s="71">
        <v>0.111888111888112</v>
      </c>
      <c r="F128" s="71">
        <v>0.111888111888112</v>
      </c>
      <c r="G128" s="71">
        <v>9.0909090909090898E-2</v>
      </c>
      <c r="H128" s="71">
        <v>0.43356643356643398</v>
      </c>
      <c r="I128" s="71">
        <v>0.188811188811189</v>
      </c>
      <c r="J128" s="162"/>
      <c r="K128" s="71">
        <v>7.7519379844961198E-2</v>
      </c>
      <c r="L128" s="71">
        <v>7.7519379844961198E-2</v>
      </c>
      <c r="M128" s="71">
        <v>0.116279069767442</v>
      </c>
      <c r="N128" s="71">
        <v>0.108527131782946</v>
      </c>
      <c r="O128" s="71">
        <v>0.47286821705426402</v>
      </c>
      <c r="P128" s="71">
        <v>0.14728682170542601</v>
      </c>
      <c r="Q128" s="162"/>
      <c r="R128" s="71">
        <v>6.9230769230769207E-2</v>
      </c>
      <c r="S128" s="71">
        <v>0.130769230769231</v>
      </c>
      <c r="T128" s="71">
        <v>0.138461538461538</v>
      </c>
      <c r="U128" s="71">
        <v>0.146153846153846</v>
      </c>
      <c r="V128" s="71">
        <v>0.28461538461538499</v>
      </c>
      <c r="W128" s="71">
        <v>0.230769230769231</v>
      </c>
      <c r="X128" s="150"/>
      <c r="Y128" s="71">
        <v>0.124031007751938</v>
      </c>
      <c r="Z128" s="71">
        <v>0.124031007751938</v>
      </c>
      <c r="AA128" s="71">
        <v>0.116279069767442</v>
      </c>
      <c r="AB128" s="71">
        <v>0.10077519379845</v>
      </c>
      <c r="AC128" s="71">
        <v>0.35658914728682201</v>
      </c>
      <c r="AD128" s="71">
        <v>4.6511627906976702E-2</v>
      </c>
      <c r="AE128" s="71">
        <v>0.13178294573643401</v>
      </c>
      <c r="AF128" s="150"/>
      <c r="AG128" s="71">
        <v>0.108108108108108</v>
      </c>
      <c r="AH128" s="71">
        <v>0.117117117117117</v>
      </c>
      <c r="AI128" s="71">
        <v>0.18918918918918901</v>
      </c>
      <c r="AJ128" s="71">
        <v>8.1081081081081099E-2</v>
      </c>
      <c r="AK128" s="71">
        <v>0.18018018018018001</v>
      </c>
      <c r="AL128" s="71">
        <v>0.153153153153153</v>
      </c>
      <c r="AM128" s="71">
        <v>0.171171171171171</v>
      </c>
    </row>
    <row r="129" spans="2:39">
      <c r="B129" s="423"/>
      <c r="C129" s="392" t="s">
        <v>91</v>
      </c>
      <c r="D129" s="68">
        <v>12</v>
      </c>
      <c r="E129" s="68">
        <v>13</v>
      </c>
      <c r="F129" s="68">
        <v>19</v>
      </c>
      <c r="G129" s="68">
        <v>15</v>
      </c>
      <c r="H129" s="68">
        <v>72</v>
      </c>
      <c r="I129" s="68">
        <v>35</v>
      </c>
      <c r="J129" s="162"/>
      <c r="K129" s="68">
        <v>13</v>
      </c>
      <c r="L129" s="68">
        <v>17</v>
      </c>
      <c r="M129" s="68">
        <v>18</v>
      </c>
      <c r="N129" s="68">
        <v>23</v>
      </c>
      <c r="O129" s="68">
        <v>56</v>
      </c>
      <c r="P129" s="68">
        <v>23</v>
      </c>
      <c r="Q129" s="162"/>
      <c r="R129" s="68">
        <v>14</v>
      </c>
      <c r="S129" s="68">
        <v>19</v>
      </c>
      <c r="T129" s="68">
        <v>16</v>
      </c>
      <c r="U129" s="68">
        <v>20</v>
      </c>
      <c r="V129" s="68">
        <v>51</v>
      </c>
      <c r="W129" s="68">
        <v>27</v>
      </c>
      <c r="X129" s="150"/>
      <c r="Y129" s="68">
        <v>12</v>
      </c>
      <c r="Z129" s="68">
        <v>19</v>
      </c>
      <c r="AA129" s="68">
        <v>14</v>
      </c>
      <c r="AB129" s="68">
        <v>27</v>
      </c>
      <c r="AC129" s="68">
        <v>36</v>
      </c>
      <c r="AD129" s="68">
        <v>25</v>
      </c>
      <c r="AE129" s="68">
        <v>18</v>
      </c>
      <c r="AF129" s="150"/>
      <c r="AG129" s="68">
        <v>10</v>
      </c>
      <c r="AH129" s="68">
        <v>20</v>
      </c>
      <c r="AI129" s="68">
        <v>19</v>
      </c>
      <c r="AJ129" s="68">
        <v>12</v>
      </c>
      <c r="AK129" s="68">
        <v>36</v>
      </c>
      <c r="AL129" s="68">
        <v>16</v>
      </c>
      <c r="AM129" s="68">
        <v>28</v>
      </c>
    </row>
    <row r="130" spans="2:39">
      <c r="B130" s="423"/>
      <c r="C130" s="390"/>
      <c r="D130" s="71">
        <v>7.2289156626505993E-2</v>
      </c>
      <c r="E130" s="71">
        <v>7.8313253012048195E-2</v>
      </c>
      <c r="F130" s="71">
        <v>0.114457831325301</v>
      </c>
      <c r="G130" s="71">
        <v>9.0361445783132502E-2</v>
      </c>
      <c r="H130" s="71">
        <v>0.43373493975903599</v>
      </c>
      <c r="I130" s="71">
        <v>0.210843373493976</v>
      </c>
      <c r="J130" s="162"/>
      <c r="K130" s="71">
        <v>8.6666666666666697E-2</v>
      </c>
      <c r="L130" s="71">
        <v>0.11333333333333299</v>
      </c>
      <c r="M130" s="71">
        <v>0.12</v>
      </c>
      <c r="N130" s="71">
        <v>0.15333333333333299</v>
      </c>
      <c r="O130" s="71">
        <v>0.37333333333333302</v>
      </c>
      <c r="P130" s="71">
        <v>0.15333333333333299</v>
      </c>
      <c r="Q130" s="162"/>
      <c r="R130" s="71">
        <v>9.5238095238095205E-2</v>
      </c>
      <c r="S130" s="71">
        <v>0.129251700680272</v>
      </c>
      <c r="T130" s="71">
        <v>0.108843537414966</v>
      </c>
      <c r="U130" s="71">
        <v>0.136054421768707</v>
      </c>
      <c r="V130" s="71">
        <v>0.34693877551020402</v>
      </c>
      <c r="W130" s="71">
        <v>0.183673469387755</v>
      </c>
      <c r="X130" s="150"/>
      <c r="Y130" s="71">
        <v>7.9470198675496706E-2</v>
      </c>
      <c r="Z130" s="71">
        <v>0.12582781456953601</v>
      </c>
      <c r="AA130" s="71">
        <v>9.27152317880795E-2</v>
      </c>
      <c r="AB130" s="71">
        <v>0.17880794701986799</v>
      </c>
      <c r="AC130" s="71">
        <v>0.23841059602649001</v>
      </c>
      <c r="AD130" s="71">
        <v>0.165562913907285</v>
      </c>
      <c r="AE130" s="71">
        <v>0.119205298013245</v>
      </c>
      <c r="AF130" s="150"/>
      <c r="AG130" s="71">
        <v>7.09219858156028E-2</v>
      </c>
      <c r="AH130" s="71">
        <v>0.14184397163120599</v>
      </c>
      <c r="AI130" s="71">
        <v>0.134751773049645</v>
      </c>
      <c r="AJ130" s="71">
        <v>8.5106382978723402E-2</v>
      </c>
      <c r="AK130" s="71">
        <v>0.25531914893617003</v>
      </c>
      <c r="AL130" s="71">
        <v>0.11347517730496499</v>
      </c>
      <c r="AM130" s="71">
        <v>0.19858156028368801</v>
      </c>
    </row>
    <row r="131" spans="2:39">
      <c r="B131" s="423"/>
      <c r="C131" s="392" t="s">
        <v>92</v>
      </c>
      <c r="D131" s="68">
        <v>15</v>
      </c>
      <c r="E131" s="68">
        <v>15</v>
      </c>
      <c r="F131" s="68">
        <v>15</v>
      </c>
      <c r="G131" s="68">
        <v>20</v>
      </c>
      <c r="H131" s="68">
        <v>65</v>
      </c>
      <c r="I131" s="68">
        <v>29</v>
      </c>
      <c r="J131" s="162"/>
      <c r="K131" s="68">
        <v>8</v>
      </c>
      <c r="L131" s="68">
        <v>19</v>
      </c>
      <c r="M131" s="68">
        <v>20</v>
      </c>
      <c r="N131" s="68">
        <v>23</v>
      </c>
      <c r="O131" s="68">
        <v>48</v>
      </c>
      <c r="P131" s="68">
        <v>27</v>
      </c>
      <c r="Q131" s="162"/>
      <c r="R131" s="68">
        <v>15</v>
      </c>
      <c r="S131" s="68">
        <v>21</v>
      </c>
      <c r="T131" s="68">
        <v>27</v>
      </c>
      <c r="U131" s="68">
        <v>22</v>
      </c>
      <c r="V131" s="68">
        <v>45</v>
      </c>
      <c r="W131" s="68">
        <v>14</v>
      </c>
      <c r="X131" s="150"/>
      <c r="Y131" s="68">
        <v>11</v>
      </c>
      <c r="Z131" s="68">
        <v>18</v>
      </c>
      <c r="AA131" s="68">
        <v>18</v>
      </c>
      <c r="AB131" s="68">
        <v>17</v>
      </c>
      <c r="AC131" s="68">
        <v>46</v>
      </c>
      <c r="AD131" s="68">
        <v>13</v>
      </c>
      <c r="AE131" s="68">
        <v>20</v>
      </c>
      <c r="AF131" s="150"/>
      <c r="AG131" s="68">
        <v>12</v>
      </c>
      <c r="AH131" s="68">
        <v>18</v>
      </c>
      <c r="AI131" s="68">
        <v>19</v>
      </c>
      <c r="AJ131" s="68">
        <v>24</v>
      </c>
      <c r="AK131" s="68">
        <v>36</v>
      </c>
      <c r="AL131" s="68">
        <v>13</v>
      </c>
      <c r="AM131" s="68">
        <v>13</v>
      </c>
    </row>
    <row r="132" spans="2:39">
      <c r="B132" s="423"/>
      <c r="C132" s="390"/>
      <c r="D132" s="71">
        <v>9.4339622641509399E-2</v>
      </c>
      <c r="E132" s="71">
        <v>9.4339622641509399E-2</v>
      </c>
      <c r="F132" s="71">
        <v>9.4339622641509399E-2</v>
      </c>
      <c r="G132" s="71">
        <v>0.12578616352201299</v>
      </c>
      <c r="H132" s="71">
        <v>0.40880503144654101</v>
      </c>
      <c r="I132" s="71">
        <v>0.182389937106918</v>
      </c>
      <c r="J132" s="162"/>
      <c r="K132" s="71">
        <v>5.5172413793103503E-2</v>
      </c>
      <c r="L132" s="71">
        <v>0.13103448275862101</v>
      </c>
      <c r="M132" s="71">
        <v>0.13793103448275901</v>
      </c>
      <c r="N132" s="71">
        <v>0.15862068965517201</v>
      </c>
      <c r="O132" s="71">
        <v>0.33103448275862102</v>
      </c>
      <c r="P132" s="71">
        <v>0.18620689655172401</v>
      </c>
      <c r="Q132" s="162"/>
      <c r="R132" s="71">
        <v>0.104166666666667</v>
      </c>
      <c r="S132" s="71">
        <v>0.14583333333333301</v>
      </c>
      <c r="T132" s="71">
        <v>0.1875</v>
      </c>
      <c r="U132" s="71">
        <v>0.15277777777777801</v>
      </c>
      <c r="V132" s="71">
        <v>0.3125</v>
      </c>
      <c r="W132" s="71">
        <v>9.7222222222222196E-2</v>
      </c>
      <c r="X132" s="150"/>
      <c r="Y132" s="71">
        <v>7.69230769230769E-2</v>
      </c>
      <c r="Z132" s="71">
        <v>0.125874125874126</v>
      </c>
      <c r="AA132" s="71">
        <v>0.125874125874126</v>
      </c>
      <c r="AB132" s="71">
        <v>0.11888111888111901</v>
      </c>
      <c r="AC132" s="71">
        <v>0.321678321678322</v>
      </c>
      <c r="AD132" s="71">
        <v>9.0909090909090898E-2</v>
      </c>
      <c r="AE132" s="71">
        <v>0.13986013986014001</v>
      </c>
      <c r="AF132" s="150"/>
      <c r="AG132" s="71">
        <v>8.8888888888888906E-2</v>
      </c>
      <c r="AH132" s="71">
        <v>0.133333333333333</v>
      </c>
      <c r="AI132" s="71">
        <v>0.140740740740741</v>
      </c>
      <c r="AJ132" s="71">
        <v>0.17777777777777801</v>
      </c>
      <c r="AK132" s="71">
        <v>0.266666666666667</v>
      </c>
      <c r="AL132" s="71">
        <v>9.6296296296296297E-2</v>
      </c>
      <c r="AM132" s="71">
        <v>9.6296296296296297E-2</v>
      </c>
    </row>
    <row r="133" spans="2:39">
      <c r="B133" s="423"/>
      <c r="C133" s="392" t="s">
        <v>93</v>
      </c>
      <c r="D133" s="68">
        <v>12</v>
      </c>
      <c r="E133" s="68">
        <v>16</v>
      </c>
      <c r="F133" s="68">
        <v>12</v>
      </c>
      <c r="G133" s="68">
        <v>19</v>
      </c>
      <c r="H133" s="68">
        <v>70</v>
      </c>
      <c r="I133" s="68">
        <v>26</v>
      </c>
      <c r="J133" s="162"/>
      <c r="K133" s="68">
        <v>8</v>
      </c>
      <c r="L133" s="68">
        <v>19</v>
      </c>
      <c r="M133" s="68">
        <v>19</v>
      </c>
      <c r="N133" s="68">
        <v>16</v>
      </c>
      <c r="O133" s="68">
        <v>50</v>
      </c>
      <c r="P133" s="68">
        <v>29</v>
      </c>
      <c r="Q133" s="162"/>
      <c r="R133" s="68">
        <v>20</v>
      </c>
      <c r="S133" s="68">
        <v>13</v>
      </c>
      <c r="T133" s="68">
        <v>18</v>
      </c>
      <c r="U133" s="68">
        <v>21</v>
      </c>
      <c r="V133" s="68">
        <v>50</v>
      </c>
      <c r="W133" s="68">
        <v>18</v>
      </c>
      <c r="X133" s="150"/>
      <c r="Y133" s="68">
        <v>9</v>
      </c>
      <c r="Z133" s="68">
        <v>23</v>
      </c>
      <c r="AA133" s="68">
        <v>14</v>
      </c>
      <c r="AB133" s="68">
        <v>25</v>
      </c>
      <c r="AC133" s="68">
        <v>45</v>
      </c>
      <c r="AD133" s="68">
        <v>9</v>
      </c>
      <c r="AE133" s="68">
        <v>17</v>
      </c>
      <c r="AF133" s="150"/>
      <c r="AG133" s="68">
        <v>9</v>
      </c>
      <c r="AH133" s="68">
        <v>17</v>
      </c>
      <c r="AI133" s="68">
        <v>18</v>
      </c>
      <c r="AJ133" s="68">
        <v>19</v>
      </c>
      <c r="AK133" s="68">
        <v>37</v>
      </c>
      <c r="AL133" s="68">
        <v>17</v>
      </c>
      <c r="AM133" s="68">
        <v>20</v>
      </c>
    </row>
    <row r="134" spans="2:39">
      <c r="B134" s="423"/>
      <c r="C134" s="390"/>
      <c r="D134" s="71">
        <v>7.7419354838709695E-2</v>
      </c>
      <c r="E134" s="71">
        <v>0.103225806451613</v>
      </c>
      <c r="F134" s="71">
        <v>7.7419354838709695E-2</v>
      </c>
      <c r="G134" s="71">
        <v>0.12258064516129</v>
      </c>
      <c r="H134" s="71">
        <v>0.45161290322580599</v>
      </c>
      <c r="I134" s="71">
        <v>0.16774193548387101</v>
      </c>
      <c r="J134" s="162"/>
      <c r="K134" s="71">
        <v>5.6737588652482303E-2</v>
      </c>
      <c r="L134" s="71">
        <v>0.134751773049645</v>
      </c>
      <c r="M134" s="71">
        <v>0.134751773049645</v>
      </c>
      <c r="N134" s="71">
        <v>0.11347517730496499</v>
      </c>
      <c r="O134" s="71">
        <v>0.35460992907801397</v>
      </c>
      <c r="P134" s="71">
        <v>0.205673758865248</v>
      </c>
      <c r="Q134" s="162"/>
      <c r="R134" s="71">
        <v>0.14285714285714299</v>
      </c>
      <c r="S134" s="71">
        <v>9.2857142857142902E-2</v>
      </c>
      <c r="T134" s="71">
        <v>0.128571428571429</v>
      </c>
      <c r="U134" s="71">
        <v>0.15</v>
      </c>
      <c r="V134" s="71">
        <v>0.35714285714285698</v>
      </c>
      <c r="W134" s="71">
        <v>0.128571428571429</v>
      </c>
      <c r="X134" s="150"/>
      <c r="Y134" s="71">
        <v>6.3380281690140802E-2</v>
      </c>
      <c r="Z134" s="71">
        <v>0.161971830985915</v>
      </c>
      <c r="AA134" s="71">
        <v>9.85915492957746E-2</v>
      </c>
      <c r="AB134" s="71">
        <v>0.176056338028169</v>
      </c>
      <c r="AC134" s="71">
        <v>0.31690140845070403</v>
      </c>
      <c r="AD134" s="71">
        <v>6.3380281690140802E-2</v>
      </c>
      <c r="AE134" s="71">
        <v>0.11971830985915501</v>
      </c>
      <c r="AF134" s="150"/>
      <c r="AG134" s="71">
        <v>6.5693430656934296E-2</v>
      </c>
      <c r="AH134" s="71">
        <v>0.124087591240876</v>
      </c>
      <c r="AI134" s="71">
        <v>0.13138686131386901</v>
      </c>
      <c r="AJ134" s="71">
        <v>0.13868613138686101</v>
      </c>
      <c r="AK134" s="71">
        <v>0.27007299270072999</v>
      </c>
      <c r="AL134" s="71">
        <v>0.124087591240876</v>
      </c>
      <c r="AM134" s="71">
        <v>0.145985401459854</v>
      </c>
    </row>
    <row r="135" spans="2:39">
      <c r="B135" s="423"/>
      <c r="C135" s="392" t="s">
        <v>94</v>
      </c>
      <c r="D135" s="68">
        <v>11</v>
      </c>
      <c r="E135" s="68">
        <v>12</v>
      </c>
      <c r="F135" s="68">
        <v>26</v>
      </c>
      <c r="G135" s="68">
        <v>15</v>
      </c>
      <c r="H135" s="68">
        <v>82</v>
      </c>
      <c r="I135" s="68">
        <v>27</v>
      </c>
      <c r="J135" s="162"/>
      <c r="K135" s="68">
        <v>5</v>
      </c>
      <c r="L135" s="68">
        <v>16</v>
      </c>
      <c r="M135" s="68">
        <v>15</v>
      </c>
      <c r="N135" s="68">
        <v>21</v>
      </c>
      <c r="O135" s="68">
        <v>83</v>
      </c>
      <c r="P135" s="68">
        <v>19</v>
      </c>
      <c r="Q135" s="162"/>
      <c r="R135" s="68">
        <v>20</v>
      </c>
      <c r="S135" s="68">
        <v>20</v>
      </c>
      <c r="T135" s="68">
        <v>26</v>
      </c>
      <c r="U135" s="68">
        <v>19</v>
      </c>
      <c r="V135" s="68">
        <v>59</v>
      </c>
      <c r="W135" s="68">
        <v>18</v>
      </c>
      <c r="X135" s="150"/>
      <c r="Y135" s="68">
        <v>16</v>
      </c>
      <c r="Z135" s="68">
        <v>27</v>
      </c>
      <c r="AA135" s="68">
        <v>26</v>
      </c>
      <c r="AB135" s="68">
        <v>15</v>
      </c>
      <c r="AC135" s="68">
        <v>40</v>
      </c>
      <c r="AD135" s="68">
        <v>13</v>
      </c>
      <c r="AE135" s="68">
        <v>26</v>
      </c>
      <c r="AF135" s="150"/>
      <c r="AG135" s="68">
        <v>15</v>
      </c>
      <c r="AH135" s="68">
        <v>20</v>
      </c>
      <c r="AI135" s="68">
        <v>31</v>
      </c>
      <c r="AJ135" s="68">
        <v>10</v>
      </c>
      <c r="AK135" s="68">
        <v>33</v>
      </c>
      <c r="AL135" s="68">
        <v>18</v>
      </c>
      <c r="AM135" s="68">
        <v>28</v>
      </c>
    </row>
    <row r="136" spans="2:39">
      <c r="B136" s="423"/>
      <c r="C136" s="390"/>
      <c r="D136" s="71">
        <v>6.3583815028901702E-2</v>
      </c>
      <c r="E136" s="71">
        <v>6.9364161849711004E-2</v>
      </c>
      <c r="F136" s="71">
        <v>0.15028901734104</v>
      </c>
      <c r="G136" s="71">
        <v>8.6705202312138699E-2</v>
      </c>
      <c r="H136" s="71">
        <v>0.47398843930635798</v>
      </c>
      <c r="I136" s="71">
        <v>0.15606936416184999</v>
      </c>
      <c r="J136" s="162"/>
      <c r="K136" s="71">
        <v>3.1446540880503103E-2</v>
      </c>
      <c r="L136" s="71">
        <v>0.10062893081761</v>
      </c>
      <c r="M136" s="71">
        <v>9.4339622641509399E-2</v>
      </c>
      <c r="N136" s="71">
        <v>0.13207547169811301</v>
      </c>
      <c r="O136" s="71">
        <v>0.52201257861635197</v>
      </c>
      <c r="P136" s="71">
        <v>0.11949685534591201</v>
      </c>
      <c r="Q136" s="162"/>
      <c r="R136" s="71">
        <v>0.12345679012345701</v>
      </c>
      <c r="S136" s="71">
        <v>0.12345679012345701</v>
      </c>
      <c r="T136" s="71">
        <v>0.16049382716049401</v>
      </c>
      <c r="U136" s="71">
        <v>0.117283950617284</v>
      </c>
      <c r="V136" s="71">
        <v>0.36419753086419798</v>
      </c>
      <c r="W136" s="71">
        <v>0.11111111111111099</v>
      </c>
      <c r="X136" s="150"/>
      <c r="Y136" s="71">
        <v>9.8159509202454004E-2</v>
      </c>
      <c r="Z136" s="71">
        <v>0.16564417177914101</v>
      </c>
      <c r="AA136" s="71">
        <v>0.159509202453988</v>
      </c>
      <c r="AB136" s="71">
        <v>9.2024539877300596E-2</v>
      </c>
      <c r="AC136" s="71">
        <v>0.245398773006135</v>
      </c>
      <c r="AD136" s="71">
        <v>7.9754601226993904E-2</v>
      </c>
      <c r="AE136" s="71">
        <v>0.159509202453988</v>
      </c>
      <c r="AF136" s="150"/>
      <c r="AG136" s="71">
        <v>9.6774193548387094E-2</v>
      </c>
      <c r="AH136" s="71">
        <v>0.12903225806451599</v>
      </c>
      <c r="AI136" s="71">
        <v>0.2</v>
      </c>
      <c r="AJ136" s="71">
        <v>6.4516129032258104E-2</v>
      </c>
      <c r="AK136" s="71">
        <v>0.21290322580645199</v>
      </c>
      <c r="AL136" s="71">
        <v>0.11612903225806499</v>
      </c>
      <c r="AM136" s="71">
        <v>0.18064516129032299</v>
      </c>
    </row>
    <row r="137" spans="2:39">
      <c r="B137" s="423"/>
      <c r="C137" s="392" t="s">
        <v>95</v>
      </c>
      <c r="D137" s="68">
        <v>16</v>
      </c>
      <c r="E137" s="68">
        <v>16</v>
      </c>
      <c r="F137" s="68">
        <v>16</v>
      </c>
      <c r="G137" s="68">
        <v>11</v>
      </c>
      <c r="H137" s="68">
        <v>78</v>
      </c>
      <c r="I137" s="68">
        <v>32</v>
      </c>
      <c r="J137" s="162"/>
      <c r="K137" s="68">
        <v>12</v>
      </c>
      <c r="L137" s="68">
        <v>12</v>
      </c>
      <c r="M137" s="68">
        <v>22</v>
      </c>
      <c r="N137" s="68">
        <v>17</v>
      </c>
      <c r="O137" s="68">
        <v>74</v>
      </c>
      <c r="P137" s="68">
        <v>19</v>
      </c>
      <c r="Q137" s="162"/>
      <c r="R137" s="68">
        <v>24</v>
      </c>
      <c r="S137" s="68">
        <v>16</v>
      </c>
      <c r="T137" s="68">
        <v>18</v>
      </c>
      <c r="U137" s="68">
        <v>17</v>
      </c>
      <c r="V137" s="68">
        <v>61</v>
      </c>
      <c r="W137" s="68">
        <v>23</v>
      </c>
      <c r="X137" s="150"/>
      <c r="Y137" s="68">
        <v>12</v>
      </c>
      <c r="Z137" s="68">
        <v>22</v>
      </c>
      <c r="AA137" s="68">
        <v>27</v>
      </c>
      <c r="AB137" s="68">
        <v>11</v>
      </c>
      <c r="AC137" s="68">
        <v>49</v>
      </c>
      <c r="AD137" s="68">
        <v>12</v>
      </c>
      <c r="AE137" s="68">
        <v>27</v>
      </c>
      <c r="AF137" s="150"/>
      <c r="AG137" s="68">
        <v>12</v>
      </c>
      <c r="AH137" s="68">
        <v>19</v>
      </c>
      <c r="AI137" s="68">
        <v>21</v>
      </c>
      <c r="AJ137" s="68">
        <v>14</v>
      </c>
      <c r="AK137" s="68">
        <v>47</v>
      </c>
      <c r="AL137" s="68">
        <v>18</v>
      </c>
      <c r="AM137" s="68">
        <v>26</v>
      </c>
    </row>
    <row r="138" spans="2:39">
      <c r="B138" s="423"/>
      <c r="C138" s="391"/>
      <c r="D138" s="71">
        <v>9.4674556213017805E-2</v>
      </c>
      <c r="E138" s="71">
        <v>9.4674556213017805E-2</v>
      </c>
      <c r="F138" s="71">
        <v>9.4674556213017805E-2</v>
      </c>
      <c r="G138" s="71">
        <v>6.5088757396449703E-2</v>
      </c>
      <c r="H138" s="71">
        <v>0.46153846153846201</v>
      </c>
      <c r="I138" s="71">
        <v>0.189349112426036</v>
      </c>
      <c r="J138" s="162"/>
      <c r="K138" s="71">
        <v>7.69230769230769E-2</v>
      </c>
      <c r="L138" s="71">
        <v>7.69230769230769E-2</v>
      </c>
      <c r="M138" s="71">
        <v>0.141025641025641</v>
      </c>
      <c r="N138" s="71">
        <v>0.108974358974359</v>
      </c>
      <c r="O138" s="71">
        <v>0.47435897435897401</v>
      </c>
      <c r="P138" s="71">
        <v>0.121794871794872</v>
      </c>
      <c r="Q138" s="162"/>
      <c r="R138" s="71">
        <v>0.15094339622641501</v>
      </c>
      <c r="S138" s="71">
        <v>0.10062893081761</v>
      </c>
      <c r="T138" s="71">
        <v>0.113207547169811</v>
      </c>
      <c r="U138" s="71">
        <v>0.106918238993711</v>
      </c>
      <c r="V138" s="71">
        <v>0.383647798742138</v>
      </c>
      <c r="W138" s="71">
        <v>0.14465408805031399</v>
      </c>
      <c r="X138" s="150"/>
      <c r="Y138" s="71">
        <v>7.4999999999999997E-2</v>
      </c>
      <c r="Z138" s="71">
        <v>0.13750000000000001</v>
      </c>
      <c r="AA138" s="71">
        <v>0.16875000000000001</v>
      </c>
      <c r="AB138" s="71">
        <v>6.8750000000000006E-2</v>
      </c>
      <c r="AC138" s="71">
        <v>0.30625000000000002</v>
      </c>
      <c r="AD138" s="71">
        <v>7.4999999999999997E-2</v>
      </c>
      <c r="AE138" s="71">
        <v>0.16875000000000001</v>
      </c>
      <c r="AF138" s="150"/>
      <c r="AG138" s="71">
        <v>7.6433121019108305E-2</v>
      </c>
      <c r="AH138" s="71">
        <v>0.121019108280255</v>
      </c>
      <c r="AI138" s="71">
        <v>0.13375796178343899</v>
      </c>
      <c r="AJ138" s="71">
        <v>8.9171974522293002E-2</v>
      </c>
      <c r="AK138" s="71">
        <v>0.29936305732484098</v>
      </c>
      <c r="AL138" s="71">
        <v>0.11464968152866201</v>
      </c>
      <c r="AM138" s="71">
        <v>0.16560509554140099</v>
      </c>
    </row>
    <row r="139" spans="2:39" ht="13.5" customHeight="1">
      <c r="D139" s="61"/>
      <c r="K139" s="61"/>
      <c r="R139" s="61"/>
      <c r="Y139" s="61"/>
      <c r="AG139" s="61"/>
    </row>
    <row r="140" spans="2:39" ht="12.75" customHeight="1">
      <c r="B140" s="60"/>
    </row>
  </sheetData>
  <dataConsolidate/>
  <mergeCells count="130">
    <mergeCell ref="AG122:AM122"/>
    <mergeCell ref="D109:I109"/>
    <mergeCell ref="K109:P109"/>
    <mergeCell ref="R109:W109"/>
    <mergeCell ref="Y109:AE109"/>
    <mergeCell ref="D122:I122"/>
    <mergeCell ref="K122:P122"/>
    <mergeCell ref="R122:W122"/>
    <mergeCell ref="Y122:AE122"/>
    <mergeCell ref="D81:I81"/>
    <mergeCell ref="K81:P81"/>
    <mergeCell ref="R81:W81"/>
    <mergeCell ref="Y81:AE81"/>
    <mergeCell ref="AG81:AM81"/>
    <mergeCell ref="D98:I98"/>
    <mergeCell ref="K98:P98"/>
    <mergeCell ref="R98:W98"/>
    <mergeCell ref="Y98:AE98"/>
    <mergeCell ref="AG98:AM98"/>
    <mergeCell ref="D45:I45"/>
    <mergeCell ref="K45:P45"/>
    <mergeCell ref="R45:W45"/>
    <mergeCell ref="Y45:AE45"/>
    <mergeCell ref="AG45:AM45"/>
    <mergeCell ref="D72:I72"/>
    <mergeCell ref="K72:P72"/>
    <mergeCell ref="R72:W72"/>
    <mergeCell ref="Y72:AE72"/>
    <mergeCell ref="AG72:AM72"/>
    <mergeCell ref="D29:I29"/>
    <mergeCell ref="K29:P29"/>
    <mergeCell ref="R29:W29"/>
    <mergeCell ref="Y29:AE29"/>
    <mergeCell ref="AG29:AM29"/>
    <mergeCell ref="D38:I38"/>
    <mergeCell ref="K38:P38"/>
    <mergeCell ref="R38:W38"/>
    <mergeCell ref="Y38:AE38"/>
    <mergeCell ref="AG38:AM38"/>
    <mergeCell ref="D9:I9"/>
    <mergeCell ref="K9:P9"/>
    <mergeCell ref="R9:W9"/>
    <mergeCell ref="Y9:AE9"/>
    <mergeCell ref="AG9:AM9"/>
    <mergeCell ref="D14:I14"/>
    <mergeCell ref="K14:P14"/>
    <mergeCell ref="R14:W14"/>
    <mergeCell ref="Y14:AE14"/>
    <mergeCell ref="AG14:AM14"/>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B73:B80"/>
    <mergeCell ref="C73:C74"/>
    <mergeCell ref="C75:C76"/>
    <mergeCell ref="C77:C78"/>
    <mergeCell ref="C79:C80"/>
    <mergeCell ref="C56:C57"/>
    <mergeCell ref="C58:C59"/>
    <mergeCell ref="C60:C61"/>
    <mergeCell ref="C62:C63"/>
    <mergeCell ref="C64:C65"/>
    <mergeCell ref="C66:C67"/>
    <mergeCell ref="B39:B44"/>
    <mergeCell ref="C39:C40"/>
    <mergeCell ref="C41:C42"/>
    <mergeCell ref="C43:C44"/>
    <mergeCell ref="B46:B71"/>
    <mergeCell ref="C46:C47"/>
    <mergeCell ref="C48:C49"/>
    <mergeCell ref="C50:C51"/>
    <mergeCell ref="C52:C53"/>
    <mergeCell ref="C54:C55"/>
    <mergeCell ref="C68:C69"/>
    <mergeCell ref="C70:C71"/>
    <mergeCell ref="C25:C26"/>
    <mergeCell ref="C27:C28"/>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343</v>
      </c>
      <c r="E2" s="54"/>
      <c r="F2" s="54"/>
      <c r="K2" s="54"/>
      <c r="L2" s="54"/>
      <c r="M2" s="54"/>
      <c r="R2" s="54"/>
      <c r="S2" s="54"/>
      <c r="T2" s="54"/>
      <c r="Y2" s="54"/>
      <c r="Z2" s="54"/>
      <c r="AA2" s="54"/>
      <c r="AG2" s="54"/>
      <c r="AH2" s="54"/>
      <c r="AI2" s="54"/>
    </row>
    <row r="4" spans="2:39" ht="102" customHeight="1">
      <c r="D4" s="429" t="s">
        <v>858</v>
      </c>
      <c r="E4" s="429"/>
      <c r="F4" s="429"/>
      <c r="G4" s="429"/>
      <c r="H4" s="429"/>
      <c r="I4" s="429"/>
      <c r="K4" s="429" t="s">
        <v>859</v>
      </c>
      <c r="L4" s="429"/>
      <c r="M4" s="429"/>
      <c r="N4" s="429"/>
      <c r="O4" s="429"/>
      <c r="P4" s="429"/>
      <c r="R4" s="429" t="s">
        <v>860</v>
      </c>
      <c r="S4" s="429"/>
      <c r="T4" s="429"/>
      <c r="U4" s="429"/>
      <c r="V4" s="429"/>
      <c r="W4" s="429"/>
      <c r="Y4" s="429" t="s">
        <v>861</v>
      </c>
      <c r="Z4" s="429"/>
      <c r="AA4" s="429"/>
      <c r="AB4" s="429"/>
      <c r="AC4" s="429"/>
      <c r="AD4" s="429"/>
      <c r="AE4" s="429"/>
      <c r="AG4" s="429" t="s">
        <v>862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0" t="s">
        <v>204</v>
      </c>
      <c r="D7" s="68">
        <v>108</v>
      </c>
      <c r="E7" s="68">
        <v>137</v>
      </c>
      <c r="F7" s="68">
        <v>160</v>
      </c>
      <c r="G7" s="68">
        <v>103</v>
      </c>
      <c r="H7" s="68">
        <v>528</v>
      </c>
      <c r="I7" s="68">
        <v>195</v>
      </c>
      <c r="J7" s="150"/>
      <c r="K7" s="68">
        <v>108</v>
      </c>
      <c r="L7" s="68">
        <v>140</v>
      </c>
      <c r="M7" s="68">
        <v>154</v>
      </c>
      <c r="N7" s="68">
        <v>130</v>
      </c>
      <c r="O7" s="68">
        <v>453</v>
      </c>
      <c r="P7" s="68">
        <v>140</v>
      </c>
      <c r="Q7" s="150"/>
      <c r="R7" s="68">
        <v>132</v>
      </c>
      <c r="S7" s="68">
        <v>157</v>
      </c>
      <c r="T7" s="68">
        <v>169</v>
      </c>
      <c r="U7" s="68">
        <v>152</v>
      </c>
      <c r="V7" s="68">
        <v>367</v>
      </c>
      <c r="W7" s="68">
        <v>155</v>
      </c>
      <c r="X7" s="150"/>
      <c r="Y7" s="68">
        <v>121</v>
      </c>
      <c r="Z7" s="68">
        <v>176</v>
      </c>
      <c r="AA7" s="68">
        <v>161</v>
      </c>
      <c r="AB7" s="68">
        <v>109</v>
      </c>
      <c r="AC7" s="68">
        <v>303</v>
      </c>
      <c r="AD7" s="68">
        <v>97</v>
      </c>
      <c r="AE7" s="68">
        <v>169</v>
      </c>
      <c r="AF7" s="150"/>
      <c r="AG7" s="68">
        <v>134</v>
      </c>
      <c r="AH7" s="68">
        <v>160</v>
      </c>
      <c r="AI7" s="68">
        <v>173</v>
      </c>
      <c r="AJ7" s="68">
        <v>105</v>
      </c>
      <c r="AK7" s="68">
        <v>244</v>
      </c>
      <c r="AL7" s="68">
        <v>104</v>
      </c>
      <c r="AM7" s="68">
        <v>159</v>
      </c>
    </row>
    <row r="8" spans="2:39" ht="15" customHeight="1">
      <c r="B8" s="422"/>
      <c r="C8" s="160" t="s">
        <v>205</v>
      </c>
      <c r="D8" s="71">
        <v>8.7733549959382595E-2</v>
      </c>
      <c r="E8" s="71">
        <v>0.11129163281884601</v>
      </c>
      <c r="F8" s="71">
        <v>0.12997562956945599</v>
      </c>
      <c r="G8" s="71">
        <v>8.3671811535337107E-2</v>
      </c>
      <c r="H8" s="71">
        <v>0.42891957757920401</v>
      </c>
      <c r="I8" s="71">
        <v>0.15840779853777401</v>
      </c>
      <c r="J8" s="150"/>
      <c r="K8" s="71">
        <v>9.6000000000000002E-2</v>
      </c>
      <c r="L8" s="71">
        <v>0.124444444444444</v>
      </c>
      <c r="M8" s="71">
        <v>0.136888888888889</v>
      </c>
      <c r="N8" s="71">
        <v>0.11555555555555599</v>
      </c>
      <c r="O8" s="71">
        <v>0.40266666666666701</v>
      </c>
      <c r="P8" s="71">
        <v>0.124444444444444</v>
      </c>
      <c r="Q8" s="150"/>
      <c r="R8" s="71">
        <v>0.11660777385159</v>
      </c>
      <c r="S8" s="71">
        <v>0.13869257950530001</v>
      </c>
      <c r="T8" s="71">
        <v>0.149293286219081</v>
      </c>
      <c r="U8" s="71">
        <v>0.13427561837455801</v>
      </c>
      <c r="V8" s="71">
        <v>0.32420494699646601</v>
      </c>
      <c r="W8" s="71">
        <v>0.13692579505300401</v>
      </c>
      <c r="X8" s="150"/>
      <c r="Y8" s="71">
        <v>0.106514084507042</v>
      </c>
      <c r="Z8" s="71">
        <v>0.154929577464789</v>
      </c>
      <c r="AA8" s="71">
        <v>0.14172535211267601</v>
      </c>
      <c r="AB8" s="71">
        <v>9.5950704225352096E-2</v>
      </c>
      <c r="AC8" s="71">
        <v>0.26672535211267601</v>
      </c>
      <c r="AD8" s="71">
        <v>8.5387323943661997E-2</v>
      </c>
      <c r="AE8" s="71">
        <v>0.14876760563380301</v>
      </c>
      <c r="AF8" s="150"/>
      <c r="AG8" s="71">
        <v>0.1241890639481</v>
      </c>
      <c r="AH8" s="71">
        <v>0.14828544949026901</v>
      </c>
      <c r="AI8" s="71">
        <v>0.16033364226135299</v>
      </c>
      <c r="AJ8" s="71">
        <v>9.7312326227988896E-2</v>
      </c>
      <c r="AK8" s="71">
        <v>0.22613531047266</v>
      </c>
      <c r="AL8" s="71">
        <v>9.6385542168674704E-2</v>
      </c>
      <c r="AM8" s="71">
        <v>0.14735866543095499</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64</v>
      </c>
      <c r="E10" s="68">
        <v>66</v>
      </c>
      <c r="F10" s="68">
        <v>76</v>
      </c>
      <c r="G10" s="68">
        <v>42</v>
      </c>
      <c r="H10" s="68">
        <v>249</v>
      </c>
      <c r="I10" s="68">
        <v>92</v>
      </c>
      <c r="J10" s="162"/>
      <c r="K10" s="68">
        <v>70</v>
      </c>
      <c r="L10" s="68">
        <v>66</v>
      </c>
      <c r="M10" s="68">
        <v>77</v>
      </c>
      <c r="N10" s="68">
        <v>54</v>
      </c>
      <c r="O10" s="68">
        <v>213</v>
      </c>
      <c r="P10" s="68">
        <v>62</v>
      </c>
      <c r="Q10" s="162"/>
      <c r="R10" s="68">
        <v>81</v>
      </c>
      <c r="S10" s="68">
        <v>72</v>
      </c>
      <c r="T10" s="68">
        <v>81</v>
      </c>
      <c r="U10" s="68">
        <v>74</v>
      </c>
      <c r="V10" s="68">
        <v>169</v>
      </c>
      <c r="W10" s="68">
        <v>67</v>
      </c>
      <c r="X10" s="162"/>
      <c r="Y10" s="68">
        <v>80</v>
      </c>
      <c r="Z10" s="68">
        <v>92</v>
      </c>
      <c r="AA10" s="68">
        <v>78</v>
      </c>
      <c r="AB10" s="68">
        <v>50</v>
      </c>
      <c r="AC10" s="68">
        <v>124</v>
      </c>
      <c r="AD10" s="68">
        <v>49</v>
      </c>
      <c r="AE10" s="68">
        <v>71</v>
      </c>
      <c r="AF10" s="150"/>
      <c r="AG10" s="68">
        <v>92</v>
      </c>
      <c r="AH10" s="68">
        <v>78</v>
      </c>
      <c r="AI10" s="68">
        <v>74</v>
      </c>
      <c r="AJ10" s="68">
        <v>55</v>
      </c>
      <c r="AK10" s="68">
        <v>109</v>
      </c>
      <c r="AL10" s="68">
        <v>48</v>
      </c>
      <c r="AM10" s="68">
        <v>69</v>
      </c>
    </row>
    <row r="11" spans="2:39">
      <c r="B11" s="423"/>
      <c r="C11" s="390"/>
      <c r="D11" s="71">
        <v>0.108658743633277</v>
      </c>
      <c r="E11" s="71">
        <v>0.112054329371817</v>
      </c>
      <c r="F11" s="71">
        <v>0.12903225806451599</v>
      </c>
      <c r="G11" s="71">
        <v>7.1307300509337798E-2</v>
      </c>
      <c r="H11" s="71">
        <v>0.42275042444821698</v>
      </c>
      <c r="I11" s="71">
        <v>0.15619694397283501</v>
      </c>
      <c r="J11" s="162"/>
      <c r="K11" s="71">
        <v>0.12915129151291499</v>
      </c>
      <c r="L11" s="71">
        <v>0.121771217712177</v>
      </c>
      <c r="M11" s="71">
        <v>0.14206642066420699</v>
      </c>
      <c r="N11" s="71">
        <v>9.9630996309963096E-2</v>
      </c>
      <c r="O11" s="71">
        <v>0.39298892988929901</v>
      </c>
      <c r="P11" s="71">
        <v>0.11439114391143899</v>
      </c>
      <c r="Q11" s="162"/>
      <c r="R11" s="71">
        <v>0.14889705882352899</v>
      </c>
      <c r="S11" s="71">
        <v>0.13235294117647101</v>
      </c>
      <c r="T11" s="71">
        <v>0.14889705882352899</v>
      </c>
      <c r="U11" s="71">
        <v>0.13602941176470601</v>
      </c>
      <c r="V11" s="71">
        <v>0.31066176470588203</v>
      </c>
      <c r="W11" s="71">
        <v>0.123161764705882</v>
      </c>
      <c r="X11" s="162"/>
      <c r="Y11" s="71">
        <v>0.14705882352941199</v>
      </c>
      <c r="Z11" s="71">
        <v>0.16911764705882401</v>
      </c>
      <c r="AA11" s="71">
        <v>0.14338235294117599</v>
      </c>
      <c r="AB11" s="71">
        <v>9.1911764705882401E-2</v>
      </c>
      <c r="AC11" s="71">
        <v>0.22794117647058801</v>
      </c>
      <c r="AD11" s="71">
        <v>9.0073529411764705E-2</v>
      </c>
      <c r="AE11" s="71">
        <v>0.130514705882353</v>
      </c>
      <c r="AF11" s="150"/>
      <c r="AG11" s="71">
        <v>0.175238095238095</v>
      </c>
      <c r="AH11" s="71">
        <v>0.14857142857142899</v>
      </c>
      <c r="AI11" s="71">
        <v>0.140952380952381</v>
      </c>
      <c r="AJ11" s="71">
        <v>0.104761904761905</v>
      </c>
      <c r="AK11" s="71">
        <v>0.20761904761904801</v>
      </c>
      <c r="AL11" s="71">
        <v>9.1428571428571401E-2</v>
      </c>
      <c r="AM11" s="71">
        <v>0.13142857142857101</v>
      </c>
    </row>
    <row r="12" spans="2:39">
      <c r="B12" s="423"/>
      <c r="C12" s="391" t="s">
        <v>63</v>
      </c>
      <c r="D12" s="68">
        <v>44</v>
      </c>
      <c r="E12" s="68">
        <v>71</v>
      </c>
      <c r="F12" s="68">
        <v>84</v>
      </c>
      <c r="G12" s="68">
        <v>61</v>
      </c>
      <c r="H12" s="68">
        <v>279</v>
      </c>
      <c r="I12" s="68">
        <v>103</v>
      </c>
      <c r="J12" s="162"/>
      <c r="K12" s="68">
        <v>38</v>
      </c>
      <c r="L12" s="68">
        <v>74</v>
      </c>
      <c r="M12" s="68">
        <v>77</v>
      </c>
      <c r="N12" s="68">
        <v>76</v>
      </c>
      <c r="O12" s="68">
        <v>240</v>
      </c>
      <c r="P12" s="68">
        <v>78</v>
      </c>
      <c r="Q12" s="162"/>
      <c r="R12" s="68">
        <v>51</v>
      </c>
      <c r="S12" s="68">
        <v>85</v>
      </c>
      <c r="T12" s="68">
        <v>88</v>
      </c>
      <c r="U12" s="68">
        <v>78</v>
      </c>
      <c r="V12" s="68">
        <v>198</v>
      </c>
      <c r="W12" s="68">
        <v>88</v>
      </c>
      <c r="X12" s="162"/>
      <c r="Y12" s="68">
        <v>41</v>
      </c>
      <c r="Z12" s="68">
        <v>84</v>
      </c>
      <c r="AA12" s="68">
        <v>83</v>
      </c>
      <c r="AB12" s="68">
        <v>59</v>
      </c>
      <c r="AC12" s="68">
        <v>179</v>
      </c>
      <c r="AD12" s="68">
        <v>48</v>
      </c>
      <c r="AE12" s="68">
        <v>98</v>
      </c>
      <c r="AF12" s="150"/>
      <c r="AG12" s="68">
        <v>42</v>
      </c>
      <c r="AH12" s="68">
        <v>82</v>
      </c>
      <c r="AI12" s="68">
        <v>99</v>
      </c>
      <c r="AJ12" s="68">
        <v>50</v>
      </c>
      <c r="AK12" s="68">
        <v>135</v>
      </c>
      <c r="AL12" s="68">
        <v>56</v>
      </c>
      <c r="AM12" s="68">
        <v>90</v>
      </c>
    </row>
    <row r="13" spans="2:39">
      <c r="B13" s="423"/>
      <c r="C13" s="391"/>
      <c r="D13" s="71">
        <v>6.8535825545171306E-2</v>
      </c>
      <c r="E13" s="71">
        <v>0.11059190031152601</v>
      </c>
      <c r="F13" s="71">
        <v>0.13084112149532701</v>
      </c>
      <c r="G13" s="71">
        <v>9.5015576323987494E-2</v>
      </c>
      <c r="H13" s="71">
        <v>0.434579439252336</v>
      </c>
      <c r="I13" s="71">
        <v>0.160436137071651</v>
      </c>
      <c r="J13" s="162"/>
      <c r="K13" s="71">
        <v>6.5180102915951998E-2</v>
      </c>
      <c r="L13" s="71">
        <v>0.126929674099485</v>
      </c>
      <c r="M13" s="71">
        <v>0.13207547169811301</v>
      </c>
      <c r="N13" s="71">
        <v>0.130360205831904</v>
      </c>
      <c r="O13" s="71">
        <v>0.411663807890223</v>
      </c>
      <c r="P13" s="71">
        <v>0.133790737564322</v>
      </c>
      <c r="Q13" s="162"/>
      <c r="R13" s="71">
        <v>8.6734693877551006E-2</v>
      </c>
      <c r="S13" s="71">
        <v>0.144557823129252</v>
      </c>
      <c r="T13" s="71">
        <v>0.14965986394557801</v>
      </c>
      <c r="U13" s="71">
        <v>0.13265306122449</v>
      </c>
      <c r="V13" s="71">
        <v>0.33673469387755101</v>
      </c>
      <c r="W13" s="71">
        <v>0.14965986394557801</v>
      </c>
      <c r="X13" s="162"/>
      <c r="Y13" s="71">
        <v>6.9256756756756799E-2</v>
      </c>
      <c r="Z13" s="71">
        <v>0.141891891891892</v>
      </c>
      <c r="AA13" s="71">
        <v>0.14020270270270299</v>
      </c>
      <c r="AB13" s="71">
        <v>9.9662162162162199E-2</v>
      </c>
      <c r="AC13" s="71">
        <v>0.30236486486486502</v>
      </c>
      <c r="AD13" s="71">
        <v>8.1081081081081099E-2</v>
      </c>
      <c r="AE13" s="71">
        <v>0.16554054054054099</v>
      </c>
      <c r="AF13" s="150"/>
      <c r="AG13" s="71">
        <v>7.5812274368231097E-2</v>
      </c>
      <c r="AH13" s="71">
        <v>0.14801444043321299</v>
      </c>
      <c r="AI13" s="71">
        <v>0.17870036101083001</v>
      </c>
      <c r="AJ13" s="71">
        <v>9.0252707581227401E-2</v>
      </c>
      <c r="AK13" s="71">
        <v>0.24368231046931399</v>
      </c>
      <c r="AL13" s="71">
        <v>0.101083032490975</v>
      </c>
      <c r="AM13" s="71">
        <v>0.162454873646209</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14</v>
      </c>
      <c r="E15" s="68">
        <v>23</v>
      </c>
      <c r="F15" s="68">
        <v>23</v>
      </c>
      <c r="G15" s="68">
        <v>14</v>
      </c>
      <c r="H15" s="68">
        <v>19</v>
      </c>
      <c r="I15" s="68">
        <v>6</v>
      </c>
      <c r="J15" s="162"/>
      <c r="K15" s="68">
        <v>16</v>
      </c>
      <c r="L15" s="68">
        <v>22</v>
      </c>
      <c r="M15" s="68">
        <v>23</v>
      </c>
      <c r="N15" s="68">
        <v>13</v>
      </c>
      <c r="O15" s="68">
        <v>13</v>
      </c>
      <c r="P15" s="68">
        <v>3</v>
      </c>
      <c r="Q15" s="162"/>
      <c r="R15" s="68">
        <v>17</v>
      </c>
      <c r="S15" s="68">
        <v>23</v>
      </c>
      <c r="T15" s="68">
        <v>15</v>
      </c>
      <c r="U15" s="68">
        <v>10</v>
      </c>
      <c r="V15" s="68">
        <v>8</v>
      </c>
      <c r="W15" s="68">
        <v>3</v>
      </c>
      <c r="X15" s="162"/>
      <c r="Y15" s="68">
        <v>16</v>
      </c>
      <c r="Z15" s="68">
        <v>20</v>
      </c>
      <c r="AA15" s="68">
        <v>12</v>
      </c>
      <c r="AB15" s="68">
        <v>7</v>
      </c>
      <c r="AC15" s="68">
        <v>7</v>
      </c>
      <c r="AD15" s="68">
        <v>1</v>
      </c>
      <c r="AE15" s="68">
        <v>0</v>
      </c>
      <c r="AF15" s="150"/>
      <c r="AG15" s="68">
        <v>13</v>
      </c>
      <c r="AH15" s="68">
        <v>19</v>
      </c>
      <c r="AI15" s="68">
        <v>29</v>
      </c>
      <c r="AJ15" s="68">
        <v>9</v>
      </c>
      <c r="AK15" s="68">
        <v>2</v>
      </c>
      <c r="AL15" s="68">
        <v>2</v>
      </c>
      <c r="AM15" s="68">
        <v>3</v>
      </c>
    </row>
    <row r="16" spans="2:39">
      <c r="B16" s="426"/>
      <c r="C16" s="390"/>
      <c r="D16" s="71">
        <v>0.14141414141414099</v>
      </c>
      <c r="E16" s="71">
        <v>0.23232323232323199</v>
      </c>
      <c r="F16" s="71">
        <v>0.23232323232323199</v>
      </c>
      <c r="G16" s="71">
        <v>0.14141414141414099</v>
      </c>
      <c r="H16" s="71">
        <v>0.19191919191919199</v>
      </c>
      <c r="I16" s="71">
        <v>6.0606060606060601E-2</v>
      </c>
      <c r="J16" s="162"/>
      <c r="K16" s="71">
        <v>0.17777777777777801</v>
      </c>
      <c r="L16" s="71">
        <v>0.24444444444444399</v>
      </c>
      <c r="M16" s="71">
        <v>0.25555555555555598</v>
      </c>
      <c r="N16" s="71">
        <v>0.14444444444444399</v>
      </c>
      <c r="O16" s="71">
        <v>0.14444444444444399</v>
      </c>
      <c r="P16" s="71">
        <v>3.3333333333333298E-2</v>
      </c>
      <c r="Q16" s="162"/>
      <c r="R16" s="71">
        <v>0.22368421052631601</v>
      </c>
      <c r="S16" s="71">
        <v>0.30263157894736797</v>
      </c>
      <c r="T16" s="71">
        <v>0.197368421052632</v>
      </c>
      <c r="U16" s="71">
        <v>0.13157894736842099</v>
      </c>
      <c r="V16" s="71">
        <v>0.105263157894737</v>
      </c>
      <c r="W16" s="71">
        <v>3.94736842105263E-2</v>
      </c>
      <c r="X16" s="162"/>
      <c r="Y16" s="71">
        <v>0.25396825396825401</v>
      </c>
      <c r="Z16" s="71">
        <v>0.317460317460317</v>
      </c>
      <c r="AA16" s="71">
        <v>0.19047619047618999</v>
      </c>
      <c r="AB16" s="71">
        <v>0.11111111111111099</v>
      </c>
      <c r="AC16" s="71">
        <v>0.11111111111111099</v>
      </c>
      <c r="AD16" s="71">
        <v>1.58730158730159E-2</v>
      </c>
      <c r="AE16" s="71">
        <v>0</v>
      </c>
      <c r="AF16" s="150"/>
      <c r="AG16" s="71">
        <v>0.168831168831169</v>
      </c>
      <c r="AH16" s="71">
        <v>0.246753246753247</v>
      </c>
      <c r="AI16" s="71">
        <v>0.37662337662337703</v>
      </c>
      <c r="AJ16" s="71">
        <v>0.11688311688311701</v>
      </c>
      <c r="AK16" s="71">
        <v>2.5974025974026E-2</v>
      </c>
      <c r="AL16" s="71">
        <v>2.5974025974026E-2</v>
      </c>
      <c r="AM16" s="71">
        <v>3.8961038961039002E-2</v>
      </c>
    </row>
    <row r="17" spans="2:39">
      <c r="B17" s="426"/>
      <c r="C17" s="392" t="s">
        <v>65</v>
      </c>
      <c r="D17" s="68">
        <v>31</v>
      </c>
      <c r="E17" s="68">
        <v>45</v>
      </c>
      <c r="F17" s="68">
        <v>32</v>
      </c>
      <c r="G17" s="68">
        <v>16</v>
      </c>
      <c r="H17" s="68">
        <v>44</v>
      </c>
      <c r="I17" s="68">
        <v>10</v>
      </c>
      <c r="J17" s="162"/>
      <c r="K17" s="68">
        <v>29</v>
      </c>
      <c r="L17" s="68">
        <v>34</v>
      </c>
      <c r="M17" s="68">
        <v>46</v>
      </c>
      <c r="N17" s="68">
        <v>19</v>
      </c>
      <c r="O17" s="68">
        <v>37</v>
      </c>
      <c r="P17" s="68">
        <v>1</v>
      </c>
      <c r="Q17" s="162"/>
      <c r="R17" s="68">
        <v>38</v>
      </c>
      <c r="S17" s="68">
        <v>35</v>
      </c>
      <c r="T17" s="68">
        <v>31</v>
      </c>
      <c r="U17" s="68">
        <v>20</v>
      </c>
      <c r="V17" s="68">
        <v>21</v>
      </c>
      <c r="W17" s="68">
        <v>4</v>
      </c>
      <c r="X17" s="162"/>
      <c r="Y17" s="68">
        <v>32</v>
      </c>
      <c r="Z17" s="68">
        <v>48</v>
      </c>
      <c r="AA17" s="68">
        <v>32</v>
      </c>
      <c r="AB17" s="68">
        <v>15</v>
      </c>
      <c r="AC17" s="68">
        <v>15</v>
      </c>
      <c r="AD17" s="68">
        <v>10</v>
      </c>
      <c r="AE17" s="68">
        <v>2</v>
      </c>
      <c r="AF17" s="150"/>
      <c r="AG17" s="68">
        <v>26</v>
      </c>
      <c r="AH17" s="68">
        <v>38</v>
      </c>
      <c r="AI17" s="68">
        <v>29</v>
      </c>
      <c r="AJ17" s="68">
        <v>12</v>
      </c>
      <c r="AK17" s="68">
        <v>9</v>
      </c>
      <c r="AL17" s="68">
        <v>10</v>
      </c>
      <c r="AM17" s="68">
        <v>2</v>
      </c>
    </row>
    <row r="18" spans="2:39">
      <c r="B18" s="426"/>
      <c r="C18" s="390"/>
      <c r="D18" s="71">
        <v>0.174157303370787</v>
      </c>
      <c r="E18" s="71">
        <v>0.25280898876404501</v>
      </c>
      <c r="F18" s="71">
        <v>0.17977528089887601</v>
      </c>
      <c r="G18" s="71">
        <v>8.98876404494382E-2</v>
      </c>
      <c r="H18" s="71">
        <v>0.24719101123595499</v>
      </c>
      <c r="I18" s="71">
        <v>5.6179775280898903E-2</v>
      </c>
      <c r="J18" s="162"/>
      <c r="K18" s="71">
        <v>0.17469879518072301</v>
      </c>
      <c r="L18" s="71">
        <v>0.20481927710843401</v>
      </c>
      <c r="M18" s="71">
        <v>0.27710843373493999</v>
      </c>
      <c r="N18" s="71">
        <v>0.114457831325301</v>
      </c>
      <c r="O18" s="71">
        <v>0.22289156626505999</v>
      </c>
      <c r="P18" s="72">
        <v>6.0240963855421699E-3</v>
      </c>
      <c r="Q18" s="162"/>
      <c r="R18" s="71">
        <v>0.25503355704698</v>
      </c>
      <c r="S18" s="71">
        <v>0.23489932885906001</v>
      </c>
      <c r="T18" s="71">
        <v>0.20805369127516801</v>
      </c>
      <c r="U18" s="71">
        <v>0.134228187919463</v>
      </c>
      <c r="V18" s="71">
        <v>0.14093959731543601</v>
      </c>
      <c r="W18" s="71">
        <v>2.68456375838926E-2</v>
      </c>
      <c r="X18" s="162"/>
      <c r="Y18" s="71">
        <v>0.207792207792208</v>
      </c>
      <c r="Z18" s="71">
        <v>0.31168831168831201</v>
      </c>
      <c r="AA18" s="71">
        <v>0.207792207792208</v>
      </c>
      <c r="AB18" s="71">
        <v>9.7402597402597393E-2</v>
      </c>
      <c r="AC18" s="71">
        <v>9.7402597402597393E-2</v>
      </c>
      <c r="AD18" s="71">
        <v>6.4935064935064901E-2</v>
      </c>
      <c r="AE18" s="71">
        <v>1.2987012987013E-2</v>
      </c>
      <c r="AF18" s="150"/>
      <c r="AG18" s="71">
        <v>0.206349206349206</v>
      </c>
      <c r="AH18" s="71">
        <v>0.30158730158730201</v>
      </c>
      <c r="AI18" s="71">
        <v>0.23015873015873001</v>
      </c>
      <c r="AJ18" s="71">
        <v>9.5238095238095205E-2</v>
      </c>
      <c r="AK18" s="71">
        <v>7.1428571428571397E-2</v>
      </c>
      <c r="AL18" s="71">
        <v>7.9365079365079402E-2</v>
      </c>
      <c r="AM18" s="71">
        <v>1.58730158730159E-2</v>
      </c>
    </row>
    <row r="19" spans="2:39">
      <c r="B19" s="426"/>
      <c r="C19" s="392" t="s">
        <v>66</v>
      </c>
      <c r="D19" s="68">
        <v>20</v>
      </c>
      <c r="E19" s="68">
        <v>28</v>
      </c>
      <c r="F19" s="68">
        <v>47</v>
      </c>
      <c r="G19" s="68">
        <v>25</v>
      </c>
      <c r="H19" s="68">
        <v>77</v>
      </c>
      <c r="I19" s="68">
        <v>22</v>
      </c>
      <c r="J19" s="162"/>
      <c r="K19" s="68">
        <v>28</v>
      </c>
      <c r="L19" s="68">
        <v>38</v>
      </c>
      <c r="M19" s="68">
        <v>29</v>
      </c>
      <c r="N19" s="68">
        <v>35</v>
      </c>
      <c r="O19" s="68">
        <v>61</v>
      </c>
      <c r="P19" s="68">
        <v>14</v>
      </c>
      <c r="Q19" s="162"/>
      <c r="R19" s="68">
        <v>39</v>
      </c>
      <c r="S19" s="68">
        <v>46</v>
      </c>
      <c r="T19" s="68">
        <v>55</v>
      </c>
      <c r="U19" s="68">
        <v>32</v>
      </c>
      <c r="V19" s="68">
        <v>49</v>
      </c>
      <c r="W19" s="68">
        <v>7</v>
      </c>
      <c r="X19" s="162"/>
      <c r="Y19" s="68">
        <v>34</v>
      </c>
      <c r="Z19" s="68">
        <v>46</v>
      </c>
      <c r="AA19" s="68">
        <v>51</v>
      </c>
      <c r="AB19" s="68">
        <v>26</v>
      </c>
      <c r="AC19" s="68">
        <v>45</v>
      </c>
      <c r="AD19" s="68">
        <v>12</v>
      </c>
      <c r="AE19" s="68">
        <v>15</v>
      </c>
      <c r="AF19" s="150"/>
      <c r="AG19" s="68">
        <v>54</v>
      </c>
      <c r="AH19" s="68">
        <v>47</v>
      </c>
      <c r="AI19" s="68">
        <v>34</v>
      </c>
      <c r="AJ19" s="68">
        <v>26</v>
      </c>
      <c r="AK19" s="68">
        <v>25</v>
      </c>
      <c r="AL19" s="68">
        <v>11</v>
      </c>
      <c r="AM19" s="68">
        <v>3</v>
      </c>
    </row>
    <row r="20" spans="2:39">
      <c r="B20" s="426"/>
      <c r="C20" s="390"/>
      <c r="D20" s="71">
        <v>9.1324200913242004E-2</v>
      </c>
      <c r="E20" s="71">
        <v>0.127853881278539</v>
      </c>
      <c r="F20" s="71">
        <v>0.21461187214611899</v>
      </c>
      <c r="G20" s="71">
        <v>0.114155251141553</v>
      </c>
      <c r="H20" s="71">
        <v>0.35159817351598199</v>
      </c>
      <c r="I20" s="71">
        <v>0.100456621004566</v>
      </c>
      <c r="J20" s="162"/>
      <c r="K20" s="71">
        <v>0.13658536585365899</v>
      </c>
      <c r="L20" s="71">
        <v>0.185365853658537</v>
      </c>
      <c r="M20" s="71">
        <v>0.141463414634146</v>
      </c>
      <c r="N20" s="71">
        <v>0.17073170731707299</v>
      </c>
      <c r="O20" s="71">
        <v>0.29756097560975597</v>
      </c>
      <c r="P20" s="71">
        <v>6.8292682926829301E-2</v>
      </c>
      <c r="Q20" s="162"/>
      <c r="R20" s="71">
        <v>0.17105263157894701</v>
      </c>
      <c r="S20" s="71">
        <v>0.20175438596491199</v>
      </c>
      <c r="T20" s="71">
        <v>0.24122807017543901</v>
      </c>
      <c r="U20" s="71">
        <v>0.140350877192982</v>
      </c>
      <c r="V20" s="71">
        <v>0.214912280701754</v>
      </c>
      <c r="W20" s="71">
        <v>3.07017543859649E-2</v>
      </c>
      <c r="X20" s="162"/>
      <c r="Y20" s="71">
        <v>0.148471615720524</v>
      </c>
      <c r="Z20" s="71">
        <v>0.20087336244541501</v>
      </c>
      <c r="AA20" s="71">
        <v>0.22270742358078599</v>
      </c>
      <c r="AB20" s="71">
        <v>0.11353711790392999</v>
      </c>
      <c r="AC20" s="71">
        <v>0.19650655021834099</v>
      </c>
      <c r="AD20" s="71">
        <v>5.2401746724890799E-2</v>
      </c>
      <c r="AE20" s="71">
        <v>6.5502183406113496E-2</v>
      </c>
      <c r="AF20" s="150"/>
      <c r="AG20" s="71">
        <v>0.27</v>
      </c>
      <c r="AH20" s="71">
        <v>0.23499999999999999</v>
      </c>
      <c r="AI20" s="71">
        <v>0.17</v>
      </c>
      <c r="AJ20" s="71">
        <v>0.13</v>
      </c>
      <c r="AK20" s="71">
        <v>0.125</v>
      </c>
      <c r="AL20" s="71">
        <v>5.5E-2</v>
      </c>
      <c r="AM20" s="71">
        <v>1.4999999999999999E-2</v>
      </c>
    </row>
    <row r="21" spans="2:39">
      <c r="B21" s="426"/>
      <c r="C21" s="392" t="s">
        <v>67</v>
      </c>
      <c r="D21" s="68">
        <v>18</v>
      </c>
      <c r="E21" s="68">
        <v>25</v>
      </c>
      <c r="F21" s="68">
        <v>32</v>
      </c>
      <c r="G21" s="68">
        <v>22</v>
      </c>
      <c r="H21" s="68">
        <v>99</v>
      </c>
      <c r="I21" s="68">
        <v>21</v>
      </c>
      <c r="J21" s="162"/>
      <c r="K21" s="68">
        <v>21</v>
      </c>
      <c r="L21" s="68">
        <v>25</v>
      </c>
      <c r="M21" s="68">
        <v>27</v>
      </c>
      <c r="N21" s="68">
        <v>27</v>
      </c>
      <c r="O21" s="68">
        <v>85</v>
      </c>
      <c r="P21" s="68">
        <v>17</v>
      </c>
      <c r="Q21" s="162"/>
      <c r="R21" s="68">
        <v>24</v>
      </c>
      <c r="S21" s="68">
        <v>29</v>
      </c>
      <c r="T21" s="68">
        <v>22</v>
      </c>
      <c r="U21" s="68">
        <v>39</v>
      </c>
      <c r="V21" s="68">
        <v>57</v>
      </c>
      <c r="W21" s="68">
        <v>14</v>
      </c>
      <c r="X21" s="162"/>
      <c r="Y21" s="68">
        <v>26</v>
      </c>
      <c r="Z21" s="68">
        <v>37</v>
      </c>
      <c r="AA21" s="68">
        <v>23</v>
      </c>
      <c r="AB21" s="68">
        <v>21</v>
      </c>
      <c r="AC21" s="68">
        <v>54</v>
      </c>
      <c r="AD21" s="68">
        <v>11</v>
      </c>
      <c r="AE21" s="68">
        <v>14</v>
      </c>
      <c r="AF21" s="150"/>
      <c r="AG21" s="68">
        <v>20</v>
      </c>
      <c r="AH21" s="68">
        <v>25</v>
      </c>
      <c r="AI21" s="68">
        <v>36</v>
      </c>
      <c r="AJ21" s="68">
        <v>26</v>
      </c>
      <c r="AK21" s="68">
        <v>43</v>
      </c>
      <c r="AL21" s="68">
        <v>21</v>
      </c>
      <c r="AM21" s="68">
        <v>12</v>
      </c>
    </row>
    <row r="22" spans="2:39">
      <c r="B22" s="426"/>
      <c r="C22" s="390"/>
      <c r="D22" s="71">
        <v>8.2949308755760398E-2</v>
      </c>
      <c r="E22" s="71">
        <v>0.115207373271889</v>
      </c>
      <c r="F22" s="71">
        <v>0.14746543778801799</v>
      </c>
      <c r="G22" s="71">
        <v>0.101382488479263</v>
      </c>
      <c r="H22" s="71">
        <v>0.456221198156682</v>
      </c>
      <c r="I22" s="71">
        <v>9.6774193548387094E-2</v>
      </c>
      <c r="J22" s="162"/>
      <c r="K22" s="71">
        <v>0.103960396039604</v>
      </c>
      <c r="L22" s="71">
        <v>0.123762376237624</v>
      </c>
      <c r="M22" s="71">
        <v>0.133663366336634</v>
      </c>
      <c r="N22" s="71">
        <v>0.133663366336634</v>
      </c>
      <c r="O22" s="71">
        <v>0.420792079207921</v>
      </c>
      <c r="P22" s="71">
        <v>8.4158415841584205E-2</v>
      </c>
      <c r="Q22" s="162"/>
      <c r="R22" s="71">
        <v>0.12972972972972999</v>
      </c>
      <c r="S22" s="71">
        <v>0.15675675675675699</v>
      </c>
      <c r="T22" s="71">
        <v>0.11891891891891899</v>
      </c>
      <c r="U22" s="71">
        <v>0.21081081081081099</v>
      </c>
      <c r="V22" s="71">
        <v>0.30810810810810801</v>
      </c>
      <c r="W22" s="71">
        <v>7.5675675675675694E-2</v>
      </c>
      <c r="X22" s="162"/>
      <c r="Y22" s="71">
        <v>0.13978494623655899</v>
      </c>
      <c r="Z22" s="71">
        <v>0.19892473118279599</v>
      </c>
      <c r="AA22" s="71">
        <v>0.123655913978495</v>
      </c>
      <c r="AB22" s="71">
        <v>0.112903225806452</v>
      </c>
      <c r="AC22" s="71">
        <v>0.29032258064516098</v>
      </c>
      <c r="AD22" s="71">
        <v>5.9139784946236597E-2</v>
      </c>
      <c r="AE22" s="71">
        <v>7.5268817204301106E-2</v>
      </c>
      <c r="AF22" s="150"/>
      <c r="AG22" s="71">
        <v>0.109289617486339</v>
      </c>
      <c r="AH22" s="71">
        <v>0.13661202185792401</v>
      </c>
      <c r="AI22" s="71">
        <v>0.19672131147541</v>
      </c>
      <c r="AJ22" s="71">
        <v>0.14207650273224001</v>
      </c>
      <c r="AK22" s="71">
        <v>0.23497267759562801</v>
      </c>
      <c r="AL22" s="71">
        <v>0.114754098360656</v>
      </c>
      <c r="AM22" s="71">
        <v>6.5573770491803296E-2</v>
      </c>
    </row>
    <row r="23" spans="2:39">
      <c r="B23" s="426"/>
      <c r="C23" s="392" t="s">
        <v>68</v>
      </c>
      <c r="D23" s="68">
        <v>19</v>
      </c>
      <c r="E23" s="68">
        <v>12</v>
      </c>
      <c r="F23" s="68">
        <v>21</v>
      </c>
      <c r="G23" s="68">
        <v>18</v>
      </c>
      <c r="H23" s="68">
        <v>107</v>
      </c>
      <c r="I23" s="68">
        <v>34</v>
      </c>
      <c r="J23" s="162"/>
      <c r="K23" s="68">
        <v>9</v>
      </c>
      <c r="L23" s="68">
        <v>13</v>
      </c>
      <c r="M23" s="68">
        <v>19</v>
      </c>
      <c r="N23" s="68">
        <v>22</v>
      </c>
      <c r="O23" s="68">
        <v>106</v>
      </c>
      <c r="P23" s="68">
        <v>25</v>
      </c>
      <c r="Q23" s="162"/>
      <c r="R23" s="68">
        <v>8</v>
      </c>
      <c r="S23" s="68">
        <v>18</v>
      </c>
      <c r="T23" s="68">
        <v>36</v>
      </c>
      <c r="U23" s="68">
        <v>33</v>
      </c>
      <c r="V23" s="68">
        <v>81</v>
      </c>
      <c r="W23" s="68">
        <v>21</v>
      </c>
      <c r="X23" s="162"/>
      <c r="Y23" s="68">
        <v>9</v>
      </c>
      <c r="Z23" s="68">
        <v>22</v>
      </c>
      <c r="AA23" s="68">
        <v>24</v>
      </c>
      <c r="AB23" s="68">
        <v>24</v>
      </c>
      <c r="AC23" s="68">
        <v>81</v>
      </c>
      <c r="AD23" s="68">
        <v>20</v>
      </c>
      <c r="AE23" s="68">
        <v>21</v>
      </c>
      <c r="AF23" s="150"/>
      <c r="AG23" s="68">
        <v>19</v>
      </c>
      <c r="AH23" s="68">
        <v>17</v>
      </c>
      <c r="AI23" s="68">
        <v>26</v>
      </c>
      <c r="AJ23" s="68">
        <v>19</v>
      </c>
      <c r="AK23" s="68">
        <v>54</v>
      </c>
      <c r="AL23" s="68">
        <v>21</v>
      </c>
      <c r="AM23" s="68">
        <v>16</v>
      </c>
    </row>
    <row r="24" spans="2:39">
      <c r="B24" s="426"/>
      <c r="C24" s="390"/>
      <c r="D24" s="71">
        <v>9.0047393364928896E-2</v>
      </c>
      <c r="E24" s="71">
        <v>5.6872037914691899E-2</v>
      </c>
      <c r="F24" s="71">
        <v>9.9526066350710901E-2</v>
      </c>
      <c r="G24" s="71">
        <v>8.5308056872037893E-2</v>
      </c>
      <c r="H24" s="71">
        <v>0.50710900473933596</v>
      </c>
      <c r="I24" s="71">
        <v>0.161137440758294</v>
      </c>
      <c r="J24" s="162"/>
      <c r="K24" s="71">
        <v>4.6391752577319603E-2</v>
      </c>
      <c r="L24" s="71">
        <v>6.7010309278350499E-2</v>
      </c>
      <c r="M24" s="71">
        <v>9.7938144329896906E-2</v>
      </c>
      <c r="N24" s="71">
        <v>0.11340206185567001</v>
      </c>
      <c r="O24" s="71">
        <v>0.54639175257731998</v>
      </c>
      <c r="P24" s="71">
        <v>0.12886597938144301</v>
      </c>
      <c r="Q24" s="162"/>
      <c r="R24" s="71">
        <v>4.0609137055837602E-2</v>
      </c>
      <c r="S24" s="71">
        <v>9.13705583756345E-2</v>
      </c>
      <c r="T24" s="71">
        <v>0.182741116751269</v>
      </c>
      <c r="U24" s="71">
        <v>0.16751269035533001</v>
      </c>
      <c r="V24" s="71">
        <v>0.41116751269035501</v>
      </c>
      <c r="W24" s="71">
        <v>0.10659898477157401</v>
      </c>
      <c r="X24" s="162"/>
      <c r="Y24" s="71">
        <v>4.47761194029851E-2</v>
      </c>
      <c r="Z24" s="71">
        <v>0.109452736318408</v>
      </c>
      <c r="AA24" s="71">
        <v>0.119402985074627</v>
      </c>
      <c r="AB24" s="71">
        <v>0.119402985074627</v>
      </c>
      <c r="AC24" s="71">
        <v>0.402985074626866</v>
      </c>
      <c r="AD24" s="71">
        <v>9.9502487562189004E-2</v>
      </c>
      <c r="AE24" s="71">
        <v>0.104477611940299</v>
      </c>
      <c r="AF24" s="150"/>
      <c r="AG24" s="71">
        <v>0.11046511627907001</v>
      </c>
      <c r="AH24" s="71">
        <v>9.8837209302325604E-2</v>
      </c>
      <c r="AI24" s="71">
        <v>0.15116279069767399</v>
      </c>
      <c r="AJ24" s="71">
        <v>0.11046511627907001</v>
      </c>
      <c r="AK24" s="71">
        <v>0.31395348837209303</v>
      </c>
      <c r="AL24" s="71">
        <v>0.122093023255814</v>
      </c>
      <c r="AM24" s="71">
        <v>9.3023255813953501E-2</v>
      </c>
    </row>
    <row r="25" spans="2:39">
      <c r="B25" s="426"/>
      <c r="C25" s="392" t="s">
        <v>69</v>
      </c>
      <c r="D25" s="68">
        <v>3</v>
      </c>
      <c r="E25" s="68">
        <v>2</v>
      </c>
      <c r="F25" s="68">
        <v>2</v>
      </c>
      <c r="G25" s="68">
        <v>4</v>
      </c>
      <c r="H25" s="68">
        <v>44</v>
      </c>
      <c r="I25" s="68">
        <v>17</v>
      </c>
      <c r="J25" s="162"/>
      <c r="K25" s="68">
        <v>3</v>
      </c>
      <c r="L25" s="68">
        <v>5</v>
      </c>
      <c r="M25" s="68">
        <v>7</v>
      </c>
      <c r="N25" s="68">
        <v>5</v>
      </c>
      <c r="O25" s="68">
        <v>33</v>
      </c>
      <c r="P25" s="68">
        <v>9</v>
      </c>
      <c r="Q25" s="162"/>
      <c r="R25" s="68">
        <v>5</v>
      </c>
      <c r="S25" s="68">
        <v>6</v>
      </c>
      <c r="T25" s="68">
        <v>7</v>
      </c>
      <c r="U25" s="68">
        <v>9</v>
      </c>
      <c r="V25" s="68">
        <v>39</v>
      </c>
      <c r="W25" s="68">
        <v>28</v>
      </c>
      <c r="X25" s="162"/>
      <c r="Y25" s="68">
        <v>2</v>
      </c>
      <c r="Z25" s="68">
        <v>3</v>
      </c>
      <c r="AA25" s="68">
        <v>9</v>
      </c>
      <c r="AB25" s="68">
        <v>8</v>
      </c>
      <c r="AC25" s="68">
        <v>25</v>
      </c>
      <c r="AD25" s="68">
        <v>12</v>
      </c>
      <c r="AE25" s="68">
        <v>20</v>
      </c>
      <c r="AF25" s="150"/>
      <c r="AG25" s="68">
        <v>1</v>
      </c>
      <c r="AH25" s="68">
        <v>5</v>
      </c>
      <c r="AI25" s="68">
        <v>13</v>
      </c>
      <c r="AJ25" s="68">
        <v>4</v>
      </c>
      <c r="AK25" s="68">
        <v>28</v>
      </c>
      <c r="AL25" s="68">
        <v>9</v>
      </c>
      <c r="AM25" s="68">
        <v>17</v>
      </c>
    </row>
    <row r="26" spans="2:39">
      <c r="B26" s="426"/>
      <c r="C26" s="390"/>
      <c r="D26" s="71">
        <v>4.1666666666666699E-2</v>
      </c>
      <c r="E26" s="71">
        <v>2.7777777777777801E-2</v>
      </c>
      <c r="F26" s="71">
        <v>2.7777777777777801E-2</v>
      </c>
      <c r="G26" s="71">
        <v>5.5555555555555601E-2</v>
      </c>
      <c r="H26" s="71">
        <v>0.61111111111111105</v>
      </c>
      <c r="I26" s="71">
        <v>0.23611111111111099</v>
      </c>
      <c r="J26" s="162"/>
      <c r="K26" s="71">
        <v>4.8387096774193498E-2</v>
      </c>
      <c r="L26" s="71">
        <v>8.0645161290322606E-2</v>
      </c>
      <c r="M26" s="71">
        <v>0.112903225806452</v>
      </c>
      <c r="N26" s="71">
        <v>8.0645161290322606E-2</v>
      </c>
      <c r="O26" s="71">
        <v>0.532258064516129</v>
      </c>
      <c r="P26" s="71">
        <v>0.14516129032258099</v>
      </c>
      <c r="Q26" s="162"/>
      <c r="R26" s="71">
        <v>5.31914893617021E-2</v>
      </c>
      <c r="S26" s="71">
        <v>6.3829787234042604E-2</v>
      </c>
      <c r="T26" s="71">
        <v>7.4468085106383003E-2</v>
      </c>
      <c r="U26" s="71">
        <v>9.5744680851063801E-2</v>
      </c>
      <c r="V26" s="71">
        <v>0.41489361702127697</v>
      </c>
      <c r="W26" s="71">
        <v>0.29787234042553201</v>
      </c>
      <c r="X26" s="162"/>
      <c r="Y26" s="71">
        <v>2.53164556962025E-2</v>
      </c>
      <c r="Z26" s="71">
        <v>3.7974683544303799E-2</v>
      </c>
      <c r="AA26" s="71">
        <v>0.113924050632911</v>
      </c>
      <c r="AB26" s="71">
        <v>0.10126582278481</v>
      </c>
      <c r="AC26" s="71">
        <v>0.316455696202532</v>
      </c>
      <c r="AD26" s="71">
        <v>0.151898734177215</v>
      </c>
      <c r="AE26" s="71">
        <v>0.253164556962025</v>
      </c>
      <c r="AF26" s="150"/>
      <c r="AG26" s="71">
        <v>1.2987012987013E-2</v>
      </c>
      <c r="AH26" s="71">
        <v>6.4935064935064901E-2</v>
      </c>
      <c r="AI26" s="71">
        <v>0.168831168831169</v>
      </c>
      <c r="AJ26" s="71">
        <v>5.1948051948051903E-2</v>
      </c>
      <c r="AK26" s="71">
        <v>0.36363636363636398</v>
      </c>
      <c r="AL26" s="71">
        <v>0.11688311688311701</v>
      </c>
      <c r="AM26" s="71">
        <v>0.22077922077922099</v>
      </c>
    </row>
    <row r="27" spans="2:39">
      <c r="B27" s="426"/>
      <c r="C27" s="392" t="s">
        <v>70</v>
      </c>
      <c r="D27" s="68">
        <v>2</v>
      </c>
      <c r="E27" s="68">
        <v>2</v>
      </c>
      <c r="F27" s="68">
        <v>3</v>
      </c>
      <c r="G27" s="68">
        <v>3</v>
      </c>
      <c r="H27" s="68">
        <v>137</v>
      </c>
      <c r="I27" s="68">
        <v>85</v>
      </c>
      <c r="J27" s="162"/>
      <c r="K27" s="68">
        <v>1</v>
      </c>
      <c r="L27" s="68">
        <v>3</v>
      </c>
      <c r="M27" s="68">
        <v>3</v>
      </c>
      <c r="N27" s="68">
        <v>9</v>
      </c>
      <c r="O27" s="68">
        <v>119</v>
      </c>
      <c r="P27" s="68">
        <v>72</v>
      </c>
      <c r="Q27" s="162"/>
      <c r="R27" s="68">
        <v>2</v>
      </c>
      <c r="S27" s="68">
        <v>0</v>
      </c>
      <c r="T27" s="68">
        <v>4</v>
      </c>
      <c r="U27" s="68">
        <v>10</v>
      </c>
      <c r="V27" s="68">
        <v>113</v>
      </c>
      <c r="W27" s="68">
        <v>78</v>
      </c>
      <c r="X27" s="162"/>
      <c r="Y27" s="68">
        <v>2</v>
      </c>
      <c r="Z27" s="68">
        <v>1</v>
      </c>
      <c r="AA27" s="68">
        <v>10</v>
      </c>
      <c r="AB27" s="68">
        <v>7</v>
      </c>
      <c r="AC27" s="68">
        <v>77</v>
      </c>
      <c r="AD27" s="68">
        <v>32</v>
      </c>
      <c r="AE27" s="68">
        <v>98</v>
      </c>
      <c r="AF27" s="150"/>
      <c r="AG27" s="68">
        <v>1</v>
      </c>
      <c r="AH27" s="68">
        <v>9</v>
      </c>
      <c r="AI27" s="68">
        <v>6</v>
      </c>
      <c r="AJ27" s="68">
        <v>9</v>
      </c>
      <c r="AK27" s="68">
        <v>83</v>
      </c>
      <c r="AL27" s="68">
        <v>30</v>
      </c>
      <c r="AM27" s="68">
        <v>106</v>
      </c>
    </row>
    <row r="28" spans="2:39">
      <c r="B28" s="427"/>
      <c r="C28" s="390"/>
      <c r="D28" s="72">
        <v>8.6206896551724102E-3</v>
      </c>
      <c r="E28" s="72">
        <v>8.6206896551724102E-3</v>
      </c>
      <c r="F28" s="71">
        <v>1.29310344827586E-2</v>
      </c>
      <c r="G28" s="71">
        <v>1.29310344827586E-2</v>
      </c>
      <c r="H28" s="71">
        <v>0.59051724137931005</v>
      </c>
      <c r="I28" s="71">
        <v>0.36637931034482801</v>
      </c>
      <c r="J28" s="162"/>
      <c r="K28" s="72">
        <v>4.8309178743961402E-3</v>
      </c>
      <c r="L28" s="71">
        <v>1.4492753623188401E-2</v>
      </c>
      <c r="M28" s="71">
        <v>1.4492753623188401E-2</v>
      </c>
      <c r="N28" s="71">
        <v>4.3478260869565202E-2</v>
      </c>
      <c r="O28" s="71">
        <v>0.57487922705313999</v>
      </c>
      <c r="P28" s="71">
        <v>0.34782608695652201</v>
      </c>
      <c r="Q28" s="162"/>
      <c r="R28" s="72">
        <v>9.6618357487922701E-3</v>
      </c>
      <c r="S28" s="71">
        <v>0</v>
      </c>
      <c r="T28" s="71">
        <v>1.9323671497584499E-2</v>
      </c>
      <c r="U28" s="71">
        <v>4.8309178743961401E-2</v>
      </c>
      <c r="V28" s="71">
        <v>0.54589371980676304</v>
      </c>
      <c r="W28" s="71">
        <v>0.376811594202899</v>
      </c>
      <c r="X28" s="162"/>
      <c r="Y28" s="72">
        <v>8.8105726872246704E-3</v>
      </c>
      <c r="Z28" s="72">
        <v>4.40528634361233E-3</v>
      </c>
      <c r="AA28" s="71">
        <v>4.4052863436123302E-2</v>
      </c>
      <c r="AB28" s="71">
        <v>3.0837004405286299E-2</v>
      </c>
      <c r="AC28" s="71">
        <v>0.33920704845814997</v>
      </c>
      <c r="AD28" s="71">
        <v>0.140969162995595</v>
      </c>
      <c r="AE28" s="71">
        <v>0.431718061674009</v>
      </c>
      <c r="AF28" s="150"/>
      <c r="AG28" s="72">
        <v>4.0983606557377103E-3</v>
      </c>
      <c r="AH28" s="71">
        <v>3.6885245901639302E-2</v>
      </c>
      <c r="AI28" s="71">
        <v>2.4590163934426201E-2</v>
      </c>
      <c r="AJ28" s="71">
        <v>3.6885245901639302E-2</v>
      </c>
      <c r="AK28" s="71">
        <v>0.340163934426229</v>
      </c>
      <c r="AL28" s="71">
        <v>0.12295081967213101</v>
      </c>
      <c r="AM28" s="71">
        <v>0.43442622950819698</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23</v>
      </c>
      <c r="E30" s="68">
        <v>35</v>
      </c>
      <c r="F30" s="68">
        <v>33</v>
      </c>
      <c r="G30" s="68">
        <v>23</v>
      </c>
      <c r="H30" s="68">
        <v>159</v>
      </c>
      <c r="I30" s="68">
        <v>94</v>
      </c>
      <c r="J30" s="162"/>
      <c r="K30" s="68">
        <v>27</v>
      </c>
      <c r="L30" s="68">
        <v>38</v>
      </c>
      <c r="M30" s="68">
        <v>42</v>
      </c>
      <c r="N30" s="68">
        <v>32</v>
      </c>
      <c r="O30" s="68">
        <v>126</v>
      </c>
      <c r="P30" s="68">
        <v>76</v>
      </c>
      <c r="Q30" s="162"/>
      <c r="R30" s="68">
        <v>32</v>
      </c>
      <c r="S30" s="68">
        <v>44</v>
      </c>
      <c r="T30" s="68">
        <v>30</v>
      </c>
      <c r="U30" s="68">
        <v>24</v>
      </c>
      <c r="V30" s="68">
        <v>117</v>
      </c>
      <c r="W30" s="68">
        <v>80</v>
      </c>
      <c r="X30" s="162"/>
      <c r="Y30" s="68">
        <v>21</v>
      </c>
      <c r="Z30" s="68">
        <v>39</v>
      </c>
      <c r="AA30" s="68">
        <v>29</v>
      </c>
      <c r="AB30" s="68">
        <v>20</v>
      </c>
      <c r="AC30" s="68">
        <v>86</v>
      </c>
      <c r="AD30" s="68">
        <v>22</v>
      </c>
      <c r="AE30" s="68">
        <v>97</v>
      </c>
      <c r="AF30" s="150"/>
      <c r="AG30" s="68">
        <v>24</v>
      </c>
      <c r="AH30" s="68">
        <v>36</v>
      </c>
      <c r="AI30" s="68">
        <v>36</v>
      </c>
      <c r="AJ30" s="68">
        <v>13</v>
      </c>
      <c r="AK30" s="68">
        <v>47</v>
      </c>
      <c r="AL30" s="68">
        <v>24</v>
      </c>
      <c r="AM30" s="68">
        <v>54</v>
      </c>
    </row>
    <row r="31" spans="2:39">
      <c r="B31" s="423"/>
      <c r="C31" s="390"/>
      <c r="D31" s="71">
        <v>6.2670299727520404E-2</v>
      </c>
      <c r="E31" s="71">
        <v>9.5367847411444107E-2</v>
      </c>
      <c r="F31" s="71">
        <v>8.99182561307902E-2</v>
      </c>
      <c r="G31" s="71">
        <v>6.2670299727520404E-2</v>
      </c>
      <c r="H31" s="71">
        <v>0.433242506811989</v>
      </c>
      <c r="I31" s="71">
        <v>0.25613079019073598</v>
      </c>
      <c r="J31" s="162"/>
      <c r="K31" s="71">
        <v>7.9178885630498505E-2</v>
      </c>
      <c r="L31" s="71">
        <v>0.11143695014662799</v>
      </c>
      <c r="M31" s="71">
        <v>0.12316715542522</v>
      </c>
      <c r="N31" s="71">
        <v>9.3841642228739003E-2</v>
      </c>
      <c r="O31" s="71">
        <v>0.36950146627566</v>
      </c>
      <c r="P31" s="71">
        <v>0.22287390029325499</v>
      </c>
      <c r="Q31" s="162"/>
      <c r="R31" s="71">
        <v>9.7859327217125397E-2</v>
      </c>
      <c r="S31" s="71">
        <v>0.134556574923547</v>
      </c>
      <c r="T31" s="71">
        <v>9.1743119266054995E-2</v>
      </c>
      <c r="U31" s="71">
        <v>7.3394495412843999E-2</v>
      </c>
      <c r="V31" s="71">
        <v>0.35779816513761498</v>
      </c>
      <c r="W31" s="71">
        <v>0.24464831804281301</v>
      </c>
      <c r="X31" s="162"/>
      <c r="Y31" s="71">
        <v>6.6878980891719703E-2</v>
      </c>
      <c r="Z31" s="71">
        <v>0.124203821656051</v>
      </c>
      <c r="AA31" s="71">
        <v>9.2356687898089193E-2</v>
      </c>
      <c r="AB31" s="71">
        <v>6.3694267515923594E-2</v>
      </c>
      <c r="AC31" s="71">
        <v>0.273885350318471</v>
      </c>
      <c r="AD31" s="71">
        <v>7.0063694267515894E-2</v>
      </c>
      <c r="AE31" s="71">
        <v>0.30891719745222901</v>
      </c>
      <c r="AF31" s="150"/>
      <c r="AG31" s="71">
        <v>0.102564102564103</v>
      </c>
      <c r="AH31" s="71">
        <v>0.15384615384615399</v>
      </c>
      <c r="AI31" s="71">
        <v>0.15384615384615399</v>
      </c>
      <c r="AJ31" s="71">
        <v>5.5555555555555601E-2</v>
      </c>
      <c r="AK31" s="71">
        <v>0.200854700854701</v>
      </c>
      <c r="AL31" s="71">
        <v>0.102564102564103</v>
      </c>
      <c r="AM31" s="71">
        <v>0.230769230769231</v>
      </c>
    </row>
    <row r="32" spans="2:39">
      <c r="B32" s="423"/>
      <c r="C32" s="392" t="s">
        <v>74</v>
      </c>
      <c r="D32" s="68">
        <v>7</v>
      </c>
      <c r="E32" s="68">
        <v>14</v>
      </c>
      <c r="F32" s="68">
        <v>29</v>
      </c>
      <c r="G32" s="68">
        <v>25</v>
      </c>
      <c r="H32" s="68">
        <v>206</v>
      </c>
      <c r="I32" s="68">
        <v>74</v>
      </c>
      <c r="J32" s="162"/>
      <c r="K32" s="68">
        <v>13</v>
      </c>
      <c r="L32" s="68">
        <v>14</v>
      </c>
      <c r="M32" s="68">
        <v>27</v>
      </c>
      <c r="N32" s="68">
        <v>38</v>
      </c>
      <c r="O32" s="68">
        <v>179</v>
      </c>
      <c r="P32" s="68">
        <v>54</v>
      </c>
      <c r="Q32" s="162"/>
      <c r="R32" s="68">
        <v>15</v>
      </c>
      <c r="S32" s="68">
        <v>21</v>
      </c>
      <c r="T32" s="68">
        <v>45</v>
      </c>
      <c r="U32" s="68">
        <v>45</v>
      </c>
      <c r="V32" s="68">
        <v>157</v>
      </c>
      <c r="W32" s="68">
        <v>51</v>
      </c>
      <c r="X32" s="162"/>
      <c r="Y32" s="68">
        <v>15</v>
      </c>
      <c r="Z32" s="68">
        <v>34</v>
      </c>
      <c r="AA32" s="68">
        <v>37</v>
      </c>
      <c r="AB32" s="68">
        <v>34</v>
      </c>
      <c r="AC32" s="68">
        <v>127</v>
      </c>
      <c r="AD32" s="68">
        <v>45</v>
      </c>
      <c r="AE32" s="68">
        <v>47</v>
      </c>
      <c r="AF32" s="150"/>
      <c r="AG32" s="68">
        <v>20</v>
      </c>
      <c r="AH32" s="68">
        <v>15</v>
      </c>
      <c r="AI32" s="68">
        <v>35</v>
      </c>
      <c r="AJ32" s="68">
        <v>29</v>
      </c>
      <c r="AK32" s="68">
        <v>91</v>
      </c>
      <c r="AL32" s="68">
        <v>41</v>
      </c>
      <c r="AM32" s="68">
        <v>65</v>
      </c>
    </row>
    <row r="33" spans="2:39" ht="15.75" customHeight="1">
      <c r="B33" s="423"/>
      <c r="C33" s="390"/>
      <c r="D33" s="71">
        <v>1.97183098591549E-2</v>
      </c>
      <c r="E33" s="71">
        <v>3.9436619718309897E-2</v>
      </c>
      <c r="F33" s="71">
        <v>8.1690140845070397E-2</v>
      </c>
      <c r="G33" s="71">
        <v>7.0422535211267595E-2</v>
      </c>
      <c r="H33" s="71">
        <v>0.58028169014084496</v>
      </c>
      <c r="I33" s="71">
        <v>0.208450704225352</v>
      </c>
      <c r="J33" s="162"/>
      <c r="K33" s="71">
        <v>0.04</v>
      </c>
      <c r="L33" s="71">
        <v>4.3076923076923103E-2</v>
      </c>
      <c r="M33" s="71">
        <v>8.3076923076923104E-2</v>
      </c>
      <c r="N33" s="71">
        <v>0.116923076923077</v>
      </c>
      <c r="O33" s="71">
        <v>0.55076923076923101</v>
      </c>
      <c r="P33" s="71">
        <v>0.16615384615384601</v>
      </c>
      <c r="Q33" s="162"/>
      <c r="R33" s="71">
        <v>4.4910179640718598E-2</v>
      </c>
      <c r="S33" s="71">
        <v>6.2874251497005998E-2</v>
      </c>
      <c r="T33" s="71">
        <v>0.134730538922156</v>
      </c>
      <c r="U33" s="71">
        <v>0.134730538922156</v>
      </c>
      <c r="V33" s="71">
        <v>0.470059880239521</v>
      </c>
      <c r="W33" s="71">
        <v>0.15269461077844301</v>
      </c>
      <c r="X33" s="162"/>
      <c r="Y33" s="71">
        <v>4.4247787610619503E-2</v>
      </c>
      <c r="Z33" s="71">
        <v>0.100294985250737</v>
      </c>
      <c r="AA33" s="71">
        <v>0.10914454277286099</v>
      </c>
      <c r="AB33" s="71">
        <v>0.100294985250737</v>
      </c>
      <c r="AC33" s="71">
        <v>0.37463126843657801</v>
      </c>
      <c r="AD33" s="71">
        <v>0.132743362831858</v>
      </c>
      <c r="AE33" s="71">
        <v>0.13864306784660799</v>
      </c>
      <c r="AF33" s="150"/>
      <c r="AG33" s="71">
        <v>6.7567567567567599E-2</v>
      </c>
      <c r="AH33" s="71">
        <v>5.0675675675675699E-2</v>
      </c>
      <c r="AI33" s="71">
        <v>0.11824324324324299</v>
      </c>
      <c r="AJ33" s="71">
        <v>9.7972972972972999E-2</v>
      </c>
      <c r="AK33" s="71">
        <v>0.30743243243243201</v>
      </c>
      <c r="AL33" s="71">
        <v>0.13851351351351401</v>
      </c>
      <c r="AM33" s="71">
        <v>0.21959459459459499</v>
      </c>
    </row>
    <row r="34" spans="2:39" ht="15.75" customHeight="1">
      <c r="B34" s="423"/>
      <c r="C34" s="392" t="s">
        <v>75</v>
      </c>
      <c r="D34" s="68">
        <v>48</v>
      </c>
      <c r="E34" s="68">
        <v>65</v>
      </c>
      <c r="F34" s="68">
        <v>66</v>
      </c>
      <c r="G34" s="68">
        <v>43</v>
      </c>
      <c r="H34" s="68">
        <v>141</v>
      </c>
      <c r="I34" s="68">
        <v>24</v>
      </c>
      <c r="J34" s="162"/>
      <c r="K34" s="68">
        <v>43</v>
      </c>
      <c r="L34" s="68">
        <v>63</v>
      </c>
      <c r="M34" s="68">
        <v>60</v>
      </c>
      <c r="N34" s="68">
        <v>46</v>
      </c>
      <c r="O34" s="68">
        <v>126</v>
      </c>
      <c r="P34" s="68">
        <v>10</v>
      </c>
      <c r="Q34" s="162"/>
      <c r="R34" s="68">
        <v>53</v>
      </c>
      <c r="S34" s="68">
        <v>72</v>
      </c>
      <c r="T34" s="68">
        <v>70</v>
      </c>
      <c r="U34" s="68">
        <v>69</v>
      </c>
      <c r="V34" s="68">
        <v>74</v>
      </c>
      <c r="W34" s="68">
        <v>18</v>
      </c>
      <c r="X34" s="162"/>
      <c r="Y34" s="68">
        <v>53</v>
      </c>
      <c r="Z34" s="68">
        <v>74</v>
      </c>
      <c r="AA34" s="68">
        <v>72</v>
      </c>
      <c r="AB34" s="68">
        <v>47</v>
      </c>
      <c r="AC34" s="68">
        <v>76</v>
      </c>
      <c r="AD34" s="68">
        <v>25</v>
      </c>
      <c r="AE34" s="68">
        <v>23</v>
      </c>
      <c r="AF34" s="150"/>
      <c r="AG34" s="68">
        <v>44</v>
      </c>
      <c r="AH34" s="68">
        <v>63</v>
      </c>
      <c r="AI34" s="68">
        <v>68</v>
      </c>
      <c r="AJ34" s="68">
        <v>49</v>
      </c>
      <c r="AK34" s="68">
        <v>86</v>
      </c>
      <c r="AL34" s="68">
        <v>31</v>
      </c>
      <c r="AM34" s="68">
        <v>34</v>
      </c>
    </row>
    <row r="35" spans="2:39">
      <c r="B35" s="423"/>
      <c r="C35" s="390"/>
      <c r="D35" s="71">
        <v>0.124031007751938</v>
      </c>
      <c r="E35" s="71">
        <v>0.167958656330749</v>
      </c>
      <c r="F35" s="71">
        <v>0.170542635658915</v>
      </c>
      <c r="G35" s="71">
        <v>0.11111111111111099</v>
      </c>
      <c r="H35" s="71">
        <v>0.36434108527131798</v>
      </c>
      <c r="I35" s="71">
        <v>6.2015503875968998E-2</v>
      </c>
      <c r="J35" s="162"/>
      <c r="K35" s="71">
        <v>0.123563218390805</v>
      </c>
      <c r="L35" s="71">
        <v>0.181034482758621</v>
      </c>
      <c r="M35" s="71">
        <v>0.17241379310344801</v>
      </c>
      <c r="N35" s="71">
        <v>0.13218390804597699</v>
      </c>
      <c r="O35" s="71">
        <v>0.36206896551724099</v>
      </c>
      <c r="P35" s="71">
        <v>2.8735632183908E-2</v>
      </c>
      <c r="Q35" s="162"/>
      <c r="R35" s="71">
        <v>0.148876404494382</v>
      </c>
      <c r="S35" s="71">
        <v>0.202247191011236</v>
      </c>
      <c r="T35" s="71">
        <v>0.19662921348314599</v>
      </c>
      <c r="U35" s="71">
        <v>0.19382022471910099</v>
      </c>
      <c r="V35" s="71">
        <v>0.20786516853932599</v>
      </c>
      <c r="W35" s="71">
        <v>5.0561797752809001E-2</v>
      </c>
      <c r="X35" s="162"/>
      <c r="Y35" s="71">
        <v>0.143243243243243</v>
      </c>
      <c r="Z35" s="71">
        <v>0.2</v>
      </c>
      <c r="AA35" s="71">
        <v>0.19459459459459499</v>
      </c>
      <c r="AB35" s="71">
        <v>0.12702702702702701</v>
      </c>
      <c r="AC35" s="71">
        <v>0.205405405405405</v>
      </c>
      <c r="AD35" s="71">
        <v>6.7567567567567599E-2</v>
      </c>
      <c r="AE35" s="71">
        <v>6.21621621621622E-2</v>
      </c>
      <c r="AF35" s="150"/>
      <c r="AG35" s="71">
        <v>0.117333333333333</v>
      </c>
      <c r="AH35" s="71">
        <v>0.16800000000000001</v>
      </c>
      <c r="AI35" s="71">
        <v>0.18133333333333301</v>
      </c>
      <c r="AJ35" s="71">
        <v>0.13066666666666699</v>
      </c>
      <c r="AK35" s="71">
        <v>0.229333333333333</v>
      </c>
      <c r="AL35" s="71">
        <v>8.2666666666666694E-2</v>
      </c>
      <c r="AM35" s="71">
        <v>9.0666666666666701E-2</v>
      </c>
    </row>
    <row r="36" spans="2:39">
      <c r="B36" s="423"/>
      <c r="C36" s="392" t="s">
        <v>76</v>
      </c>
      <c r="D36" s="68">
        <v>30</v>
      </c>
      <c r="E36" s="68">
        <v>23</v>
      </c>
      <c r="F36" s="68">
        <v>33</v>
      </c>
      <c r="G36" s="68">
        <v>12</v>
      </c>
      <c r="H36" s="68">
        <v>21</v>
      </c>
      <c r="I36" s="68">
        <v>2</v>
      </c>
      <c r="J36" s="162"/>
      <c r="K36" s="68">
        <v>24</v>
      </c>
      <c r="L36" s="68">
        <v>25</v>
      </c>
      <c r="M36" s="68">
        <v>25</v>
      </c>
      <c r="N36" s="68">
        <v>13</v>
      </c>
      <c r="O36" s="68">
        <v>23</v>
      </c>
      <c r="P36" s="68">
        <v>0</v>
      </c>
      <c r="Q36" s="162"/>
      <c r="R36" s="68">
        <v>33</v>
      </c>
      <c r="S36" s="68">
        <v>19</v>
      </c>
      <c r="T36" s="68">
        <v>24</v>
      </c>
      <c r="U36" s="68">
        <v>14</v>
      </c>
      <c r="V36" s="68">
        <v>18</v>
      </c>
      <c r="W36" s="68">
        <v>6</v>
      </c>
      <c r="X36" s="162"/>
      <c r="Y36" s="68">
        <v>32</v>
      </c>
      <c r="Z36" s="68">
        <v>29</v>
      </c>
      <c r="AA36" s="68">
        <v>22</v>
      </c>
      <c r="AB36" s="68">
        <v>8</v>
      </c>
      <c r="AC36" s="68">
        <v>14</v>
      </c>
      <c r="AD36" s="68">
        <v>5</v>
      </c>
      <c r="AE36" s="68">
        <v>2</v>
      </c>
      <c r="AF36" s="150"/>
      <c r="AG36" s="68">
        <v>46</v>
      </c>
      <c r="AH36" s="68">
        <v>46</v>
      </c>
      <c r="AI36" s="68">
        <v>34</v>
      </c>
      <c r="AJ36" s="68">
        <v>14</v>
      </c>
      <c r="AK36" s="68">
        <v>20</v>
      </c>
      <c r="AL36" s="68">
        <v>8</v>
      </c>
      <c r="AM36" s="68">
        <v>6</v>
      </c>
    </row>
    <row r="37" spans="2:39">
      <c r="B37" s="423"/>
      <c r="C37" s="391"/>
      <c r="D37" s="71">
        <v>0.247933884297521</v>
      </c>
      <c r="E37" s="71">
        <v>0.19008264462809901</v>
      </c>
      <c r="F37" s="71">
        <v>0.27272727272727298</v>
      </c>
      <c r="G37" s="71">
        <v>9.9173553719008295E-2</v>
      </c>
      <c r="H37" s="71">
        <v>0.173553719008264</v>
      </c>
      <c r="I37" s="71">
        <v>1.6528925619834701E-2</v>
      </c>
      <c r="J37" s="162"/>
      <c r="K37" s="71">
        <v>0.218181818181818</v>
      </c>
      <c r="L37" s="71">
        <v>0.22727272727272699</v>
      </c>
      <c r="M37" s="71">
        <v>0.22727272727272699</v>
      </c>
      <c r="N37" s="71">
        <v>0.118181818181818</v>
      </c>
      <c r="O37" s="71">
        <v>0.20909090909090899</v>
      </c>
      <c r="P37" s="71">
        <v>0</v>
      </c>
      <c r="Q37" s="162"/>
      <c r="R37" s="71">
        <v>0.28947368421052599</v>
      </c>
      <c r="S37" s="71">
        <v>0.16666666666666699</v>
      </c>
      <c r="T37" s="71">
        <v>0.21052631578947401</v>
      </c>
      <c r="U37" s="71">
        <v>0.12280701754386</v>
      </c>
      <c r="V37" s="71">
        <v>0.157894736842105</v>
      </c>
      <c r="W37" s="71">
        <v>5.2631578947368397E-2</v>
      </c>
      <c r="X37" s="162"/>
      <c r="Y37" s="71">
        <v>0.28571428571428598</v>
      </c>
      <c r="Z37" s="71">
        <v>0.25892857142857101</v>
      </c>
      <c r="AA37" s="71">
        <v>0.19642857142857101</v>
      </c>
      <c r="AB37" s="71">
        <v>7.1428571428571397E-2</v>
      </c>
      <c r="AC37" s="71">
        <v>0.125</v>
      </c>
      <c r="AD37" s="71">
        <v>4.4642857142857102E-2</v>
      </c>
      <c r="AE37" s="71">
        <v>1.7857142857142901E-2</v>
      </c>
      <c r="AF37" s="150"/>
      <c r="AG37" s="71">
        <v>0.26436781609195398</v>
      </c>
      <c r="AH37" s="71">
        <v>0.26436781609195398</v>
      </c>
      <c r="AI37" s="71">
        <v>0.195402298850575</v>
      </c>
      <c r="AJ37" s="71">
        <v>8.04597701149425E-2</v>
      </c>
      <c r="AK37" s="71">
        <v>0.114942528735632</v>
      </c>
      <c r="AL37" s="71">
        <v>4.5977011494252901E-2</v>
      </c>
      <c r="AM37" s="71">
        <v>3.4482758620689703E-2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99</v>
      </c>
      <c r="E39" s="68">
        <v>127</v>
      </c>
      <c r="F39" s="68">
        <v>145</v>
      </c>
      <c r="G39" s="68">
        <v>98</v>
      </c>
      <c r="H39" s="68">
        <v>474</v>
      </c>
      <c r="I39" s="68">
        <v>167</v>
      </c>
      <c r="J39" s="162"/>
      <c r="K39" s="68">
        <v>94</v>
      </c>
      <c r="L39" s="68">
        <v>126</v>
      </c>
      <c r="M39" s="68">
        <v>138</v>
      </c>
      <c r="N39" s="68">
        <v>107</v>
      </c>
      <c r="O39" s="68">
        <v>395</v>
      </c>
      <c r="P39" s="68">
        <v>113</v>
      </c>
      <c r="Q39" s="162"/>
      <c r="R39" s="68">
        <v>113</v>
      </c>
      <c r="S39" s="68">
        <v>137</v>
      </c>
      <c r="T39" s="68">
        <v>153</v>
      </c>
      <c r="U39" s="68">
        <v>134</v>
      </c>
      <c r="V39" s="68">
        <v>314</v>
      </c>
      <c r="W39" s="68">
        <v>132</v>
      </c>
      <c r="X39" s="162"/>
      <c r="Y39" s="68">
        <v>108</v>
      </c>
      <c r="Z39" s="68">
        <v>167</v>
      </c>
      <c r="AA39" s="68">
        <v>134</v>
      </c>
      <c r="AB39" s="68">
        <v>91</v>
      </c>
      <c r="AC39" s="68">
        <v>266</v>
      </c>
      <c r="AD39" s="68">
        <v>77</v>
      </c>
      <c r="AE39" s="68">
        <v>134</v>
      </c>
      <c r="AF39" s="150"/>
      <c r="AG39" s="68">
        <v>120</v>
      </c>
      <c r="AH39" s="68">
        <v>141</v>
      </c>
      <c r="AI39" s="68">
        <v>151</v>
      </c>
      <c r="AJ39" s="68">
        <v>94</v>
      </c>
      <c r="AK39" s="68">
        <v>203</v>
      </c>
      <c r="AL39" s="68">
        <v>82</v>
      </c>
      <c r="AM39" s="68">
        <v>127</v>
      </c>
    </row>
    <row r="40" spans="2:39">
      <c r="B40" s="423"/>
      <c r="C40" s="390"/>
      <c r="D40" s="71">
        <v>8.9189189189189194E-2</v>
      </c>
      <c r="E40" s="71">
        <v>0.114414414414414</v>
      </c>
      <c r="F40" s="71">
        <v>0.13063063063063099</v>
      </c>
      <c r="G40" s="71">
        <v>8.8288288288288302E-2</v>
      </c>
      <c r="H40" s="71">
        <v>0.427027027027027</v>
      </c>
      <c r="I40" s="71">
        <v>0.15045045045045</v>
      </c>
      <c r="J40" s="162"/>
      <c r="K40" s="71">
        <v>9.6608427543679307E-2</v>
      </c>
      <c r="L40" s="71">
        <v>0.12949640287769801</v>
      </c>
      <c r="M40" s="71">
        <v>0.14182939362795499</v>
      </c>
      <c r="N40" s="71">
        <v>0.109969167523124</v>
      </c>
      <c r="O40" s="71">
        <v>0.40596094552929102</v>
      </c>
      <c r="P40" s="71">
        <v>0.116135662898253</v>
      </c>
      <c r="Q40" s="162"/>
      <c r="R40" s="71">
        <v>0.114954221770092</v>
      </c>
      <c r="S40" s="71">
        <v>0.13936927772126101</v>
      </c>
      <c r="T40" s="71">
        <v>0.155645981688708</v>
      </c>
      <c r="U40" s="71">
        <v>0.13631739572736501</v>
      </c>
      <c r="V40" s="71">
        <v>0.31943031536113897</v>
      </c>
      <c r="W40" s="71">
        <v>0.134282807731434</v>
      </c>
      <c r="X40" s="162"/>
      <c r="Y40" s="71">
        <v>0.11054247697031699</v>
      </c>
      <c r="Z40" s="71">
        <v>0.17093142272261999</v>
      </c>
      <c r="AA40" s="71">
        <v>0.137154554759468</v>
      </c>
      <c r="AB40" s="71">
        <v>9.3142272262026607E-2</v>
      </c>
      <c r="AC40" s="71">
        <v>0.27226202661207799</v>
      </c>
      <c r="AD40" s="71">
        <v>7.8812691914022501E-2</v>
      </c>
      <c r="AE40" s="71">
        <v>0.137154554759468</v>
      </c>
      <c r="AF40" s="150"/>
      <c r="AG40" s="71">
        <v>0.13071895424836599</v>
      </c>
      <c r="AH40" s="71">
        <v>0.15359477124182999</v>
      </c>
      <c r="AI40" s="71">
        <v>0.164488017429194</v>
      </c>
      <c r="AJ40" s="71">
        <v>0.10239651416122</v>
      </c>
      <c r="AK40" s="71">
        <v>0.22113289760348601</v>
      </c>
      <c r="AL40" s="71">
        <v>8.9324618736383393E-2</v>
      </c>
      <c r="AM40" s="71">
        <v>0.138344226579521</v>
      </c>
    </row>
    <row r="41" spans="2:39">
      <c r="B41" s="423"/>
      <c r="C41" s="392" t="s">
        <v>79</v>
      </c>
      <c r="D41" s="68">
        <v>9</v>
      </c>
      <c r="E41" s="68">
        <v>9</v>
      </c>
      <c r="F41" s="68">
        <v>12</v>
      </c>
      <c r="G41" s="68">
        <v>5</v>
      </c>
      <c r="H41" s="68">
        <v>51</v>
      </c>
      <c r="I41" s="68">
        <v>23</v>
      </c>
      <c r="J41" s="162"/>
      <c r="K41" s="68">
        <v>11</v>
      </c>
      <c r="L41" s="68">
        <v>12</v>
      </c>
      <c r="M41" s="68">
        <v>12</v>
      </c>
      <c r="N41" s="68">
        <v>20</v>
      </c>
      <c r="O41" s="68">
        <v>43</v>
      </c>
      <c r="P41" s="68">
        <v>16</v>
      </c>
      <c r="Q41" s="162"/>
      <c r="R41" s="68">
        <v>12</v>
      </c>
      <c r="S41" s="68">
        <v>19</v>
      </c>
      <c r="T41" s="68">
        <v>13</v>
      </c>
      <c r="U41" s="68">
        <v>14</v>
      </c>
      <c r="V41" s="68">
        <v>38</v>
      </c>
      <c r="W41" s="68">
        <v>16</v>
      </c>
      <c r="X41" s="162"/>
      <c r="Y41" s="68">
        <v>12</v>
      </c>
      <c r="Z41" s="68">
        <v>7</v>
      </c>
      <c r="AA41" s="68">
        <v>22</v>
      </c>
      <c r="AB41" s="68">
        <v>14</v>
      </c>
      <c r="AC41" s="68">
        <v>27</v>
      </c>
      <c r="AD41" s="68">
        <v>15</v>
      </c>
      <c r="AE41" s="68">
        <v>25</v>
      </c>
      <c r="AF41" s="150"/>
      <c r="AG41" s="68">
        <v>10</v>
      </c>
      <c r="AH41" s="68">
        <v>14</v>
      </c>
      <c r="AI41" s="68">
        <v>18</v>
      </c>
      <c r="AJ41" s="68">
        <v>8</v>
      </c>
      <c r="AK41" s="68">
        <v>32</v>
      </c>
      <c r="AL41" s="68">
        <v>14</v>
      </c>
      <c r="AM41" s="68">
        <v>22</v>
      </c>
    </row>
    <row r="42" spans="2:39">
      <c r="B42" s="423"/>
      <c r="C42" s="390"/>
      <c r="D42" s="71">
        <v>8.2568807339449504E-2</v>
      </c>
      <c r="E42" s="71">
        <v>8.2568807339449504E-2</v>
      </c>
      <c r="F42" s="71">
        <v>0.11009174311926601</v>
      </c>
      <c r="G42" s="71">
        <v>4.5871559633027498E-2</v>
      </c>
      <c r="H42" s="71">
        <v>0.46788990825688098</v>
      </c>
      <c r="I42" s="71">
        <v>0.21100917431192701</v>
      </c>
      <c r="J42" s="162"/>
      <c r="K42" s="71">
        <v>9.6491228070175405E-2</v>
      </c>
      <c r="L42" s="71">
        <v>0.105263157894737</v>
      </c>
      <c r="M42" s="71">
        <v>0.105263157894737</v>
      </c>
      <c r="N42" s="71">
        <v>0.175438596491228</v>
      </c>
      <c r="O42" s="71">
        <v>0.37719298245614002</v>
      </c>
      <c r="P42" s="71">
        <v>0.140350877192982</v>
      </c>
      <c r="Q42" s="162"/>
      <c r="R42" s="71">
        <v>0.107142857142857</v>
      </c>
      <c r="S42" s="71">
        <v>0.16964285714285701</v>
      </c>
      <c r="T42" s="71">
        <v>0.11607142857142901</v>
      </c>
      <c r="U42" s="71">
        <v>0.125</v>
      </c>
      <c r="V42" s="71">
        <v>0.33928571428571402</v>
      </c>
      <c r="W42" s="71">
        <v>0.14285714285714299</v>
      </c>
      <c r="X42" s="162"/>
      <c r="Y42" s="71">
        <v>9.8360655737704902E-2</v>
      </c>
      <c r="Z42" s="71">
        <v>5.7377049180327898E-2</v>
      </c>
      <c r="AA42" s="71">
        <v>0.18032786885245899</v>
      </c>
      <c r="AB42" s="71">
        <v>0.114754098360656</v>
      </c>
      <c r="AC42" s="71">
        <v>0.22131147540983601</v>
      </c>
      <c r="AD42" s="71">
        <v>0.12295081967213101</v>
      </c>
      <c r="AE42" s="71">
        <v>0.204918032786885</v>
      </c>
      <c r="AF42" s="150"/>
      <c r="AG42" s="71">
        <v>8.4745762711864403E-2</v>
      </c>
      <c r="AH42" s="71">
        <v>0.11864406779661001</v>
      </c>
      <c r="AI42" s="71">
        <v>0.152542372881356</v>
      </c>
      <c r="AJ42" s="71">
        <v>6.7796610169491497E-2</v>
      </c>
      <c r="AK42" s="71">
        <v>0.27118644067796599</v>
      </c>
      <c r="AL42" s="71">
        <v>0.11864406779661001</v>
      </c>
      <c r="AM42" s="71">
        <v>0.186440677966102</v>
      </c>
    </row>
    <row r="43" spans="2:39">
      <c r="B43" s="423"/>
      <c r="C43" s="392" t="s">
        <v>80</v>
      </c>
      <c r="D43" s="68">
        <v>0</v>
      </c>
      <c r="E43" s="68">
        <v>1</v>
      </c>
      <c r="F43" s="68">
        <v>3</v>
      </c>
      <c r="G43" s="68">
        <v>0</v>
      </c>
      <c r="H43" s="68">
        <v>3</v>
      </c>
      <c r="I43" s="68">
        <v>4</v>
      </c>
      <c r="J43" s="162"/>
      <c r="K43" s="68">
        <v>3</v>
      </c>
      <c r="L43" s="68">
        <v>2</v>
      </c>
      <c r="M43" s="68">
        <v>3</v>
      </c>
      <c r="N43" s="68">
        <v>3</v>
      </c>
      <c r="O43" s="68">
        <v>16</v>
      </c>
      <c r="P43" s="68">
        <v>11</v>
      </c>
      <c r="Q43" s="162"/>
      <c r="R43" s="68">
        <v>7</v>
      </c>
      <c r="S43" s="68">
        <v>1</v>
      </c>
      <c r="T43" s="68">
        <v>4</v>
      </c>
      <c r="U43" s="68">
        <v>5</v>
      </c>
      <c r="V43" s="68">
        <v>15</v>
      </c>
      <c r="W43" s="68">
        <v>6</v>
      </c>
      <c r="X43" s="162"/>
      <c r="Y43" s="68">
        <v>2</v>
      </c>
      <c r="Z43" s="68">
        <v>2</v>
      </c>
      <c r="AA43" s="68">
        <v>5</v>
      </c>
      <c r="AB43" s="68">
        <v>4</v>
      </c>
      <c r="AC43" s="68">
        <v>10</v>
      </c>
      <c r="AD43" s="68">
        <v>5</v>
      </c>
      <c r="AE43" s="68">
        <v>10</v>
      </c>
      <c r="AF43" s="150"/>
      <c r="AG43" s="68">
        <v>4</v>
      </c>
      <c r="AH43" s="68">
        <v>5</v>
      </c>
      <c r="AI43" s="68">
        <v>4</v>
      </c>
      <c r="AJ43" s="68">
        <v>3</v>
      </c>
      <c r="AK43" s="68">
        <v>9</v>
      </c>
      <c r="AL43" s="68">
        <v>8</v>
      </c>
      <c r="AM43" s="68">
        <v>10</v>
      </c>
    </row>
    <row r="44" spans="2:39">
      <c r="B44" s="423"/>
      <c r="C44" s="391"/>
      <c r="D44" s="71">
        <v>0</v>
      </c>
      <c r="E44" s="71">
        <v>9.0909090909090898E-2</v>
      </c>
      <c r="F44" s="71">
        <v>0.27272727272727298</v>
      </c>
      <c r="G44" s="71">
        <v>0</v>
      </c>
      <c r="H44" s="71">
        <v>0.27272727272727298</v>
      </c>
      <c r="I44" s="71">
        <v>0.36363636363636398</v>
      </c>
      <c r="J44" s="162"/>
      <c r="K44" s="71">
        <v>7.8947368421052599E-2</v>
      </c>
      <c r="L44" s="71">
        <v>5.2631578947368397E-2</v>
      </c>
      <c r="M44" s="71">
        <v>7.8947368421052599E-2</v>
      </c>
      <c r="N44" s="71">
        <v>7.8947368421052599E-2</v>
      </c>
      <c r="O44" s="71">
        <v>0.42105263157894701</v>
      </c>
      <c r="P44" s="71">
        <v>0.28947368421052599</v>
      </c>
      <c r="Q44" s="162"/>
      <c r="R44" s="71">
        <v>0.18421052631578899</v>
      </c>
      <c r="S44" s="71">
        <v>2.6315789473684199E-2</v>
      </c>
      <c r="T44" s="71">
        <v>0.105263157894737</v>
      </c>
      <c r="U44" s="71">
        <v>0.13157894736842099</v>
      </c>
      <c r="V44" s="71">
        <v>0.394736842105263</v>
      </c>
      <c r="W44" s="71">
        <v>0.157894736842105</v>
      </c>
      <c r="X44" s="162"/>
      <c r="Y44" s="71">
        <v>5.2631578947368397E-2</v>
      </c>
      <c r="Z44" s="71">
        <v>5.2631578947368397E-2</v>
      </c>
      <c r="AA44" s="71">
        <v>0.13157894736842099</v>
      </c>
      <c r="AB44" s="71">
        <v>0.105263157894737</v>
      </c>
      <c r="AC44" s="71">
        <v>0.26315789473684198</v>
      </c>
      <c r="AD44" s="71">
        <v>0.13157894736842099</v>
      </c>
      <c r="AE44" s="71">
        <v>0.26315789473684198</v>
      </c>
      <c r="AF44" s="150"/>
      <c r="AG44" s="71">
        <v>9.3023255813953501E-2</v>
      </c>
      <c r="AH44" s="71">
        <v>0.116279069767442</v>
      </c>
      <c r="AI44" s="71">
        <v>9.3023255813953501E-2</v>
      </c>
      <c r="AJ44" s="71">
        <v>6.9767441860465101E-2</v>
      </c>
      <c r="AK44" s="71">
        <v>0.209302325581395</v>
      </c>
      <c r="AL44" s="71">
        <v>0.186046511627907</v>
      </c>
      <c r="AM44" s="71">
        <v>0.232558139534884</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2</v>
      </c>
      <c r="E46" s="68">
        <v>0</v>
      </c>
      <c r="F46" s="68">
        <v>1</v>
      </c>
      <c r="G46" s="68">
        <v>1</v>
      </c>
      <c r="H46" s="68">
        <v>36</v>
      </c>
      <c r="I46" s="68">
        <v>23</v>
      </c>
      <c r="J46" s="162"/>
      <c r="K46" s="68">
        <v>1</v>
      </c>
      <c r="L46" s="68">
        <v>2</v>
      </c>
      <c r="M46" s="68">
        <v>2</v>
      </c>
      <c r="N46" s="68">
        <v>3</v>
      </c>
      <c r="O46" s="68">
        <v>27</v>
      </c>
      <c r="P46" s="68">
        <v>10</v>
      </c>
      <c r="Q46" s="162"/>
      <c r="R46" s="68">
        <v>4</v>
      </c>
      <c r="S46" s="68">
        <v>3</v>
      </c>
      <c r="T46" s="68">
        <v>8</v>
      </c>
      <c r="U46" s="68">
        <v>8</v>
      </c>
      <c r="V46" s="68">
        <v>24</v>
      </c>
      <c r="W46" s="68">
        <v>12</v>
      </c>
      <c r="X46" s="162"/>
      <c r="Y46" s="68">
        <v>3</v>
      </c>
      <c r="Z46" s="68">
        <v>4</v>
      </c>
      <c r="AA46" s="68">
        <v>9</v>
      </c>
      <c r="AB46" s="68">
        <v>5</v>
      </c>
      <c r="AC46" s="68">
        <v>23</v>
      </c>
      <c r="AD46" s="68">
        <v>8</v>
      </c>
      <c r="AE46" s="68">
        <v>16</v>
      </c>
      <c r="AF46" s="150"/>
      <c r="AG46" s="68">
        <v>3</v>
      </c>
      <c r="AH46" s="68">
        <v>3</v>
      </c>
      <c r="AI46" s="68">
        <v>3</v>
      </c>
      <c r="AJ46" s="68">
        <v>2</v>
      </c>
      <c r="AK46" s="68">
        <v>16</v>
      </c>
      <c r="AL46" s="68">
        <v>2</v>
      </c>
      <c r="AM46" s="68">
        <v>2</v>
      </c>
    </row>
    <row r="47" spans="2:39" ht="15" customHeight="1">
      <c r="B47" s="423"/>
      <c r="C47" s="395"/>
      <c r="D47" s="71">
        <v>3.1746031746031703E-2</v>
      </c>
      <c r="E47" s="71">
        <v>0</v>
      </c>
      <c r="F47" s="71">
        <v>1.58730158730159E-2</v>
      </c>
      <c r="G47" s="71">
        <v>1.58730158730159E-2</v>
      </c>
      <c r="H47" s="71">
        <v>0.57142857142857195</v>
      </c>
      <c r="I47" s="71">
        <v>0.365079365079365</v>
      </c>
      <c r="J47" s="162"/>
      <c r="K47" s="71">
        <v>2.2222222222222199E-2</v>
      </c>
      <c r="L47" s="71">
        <v>4.4444444444444398E-2</v>
      </c>
      <c r="M47" s="71">
        <v>4.4444444444444398E-2</v>
      </c>
      <c r="N47" s="71">
        <v>6.6666666666666693E-2</v>
      </c>
      <c r="O47" s="71">
        <v>0.6</v>
      </c>
      <c r="P47" s="71">
        <v>0.22222222222222199</v>
      </c>
      <c r="Q47" s="162"/>
      <c r="R47" s="71">
        <v>6.7796610169491497E-2</v>
      </c>
      <c r="S47" s="71">
        <v>5.0847457627118599E-2</v>
      </c>
      <c r="T47" s="71">
        <v>0.13559322033898299</v>
      </c>
      <c r="U47" s="71">
        <v>0.13559322033898299</v>
      </c>
      <c r="V47" s="71">
        <v>0.40677966101694901</v>
      </c>
      <c r="W47" s="71">
        <v>0.20338983050847501</v>
      </c>
      <c r="X47" s="162"/>
      <c r="Y47" s="71">
        <v>4.4117647058823498E-2</v>
      </c>
      <c r="Z47" s="71">
        <v>5.8823529411764698E-2</v>
      </c>
      <c r="AA47" s="71">
        <v>0.13235294117647101</v>
      </c>
      <c r="AB47" s="71">
        <v>7.3529411764705899E-2</v>
      </c>
      <c r="AC47" s="71">
        <v>0.33823529411764702</v>
      </c>
      <c r="AD47" s="71">
        <v>0.11764705882352899</v>
      </c>
      <c r="AE47" s="71">
        <v>0.23529411764705899</v>
      </c>
      <c r="AF47" s="150"/>
      <c r="AG47" s="71">
        <v>9.6774193548387094E-2</v>
      </c>
      <c r="AH47" s="71">
        <v>9.6774193548387094E-2</v>
      </c>
      <c r="AI47" s="71">
        <v>9.6774193548387094E-2</v>
      </c>
      <c r="AJ47" s="71">
        <v>6.4516129032258104E-2</v>
      </c>
      <c r="AK47" s="71">
        <v>0.51612903225806395</v>
      </c>
      <c r="AL47" s="71">
        <v>6.4516129032258104E-2</v>
      </c>
      <c r="AM47" s="71">
        <v>6.4516129032258104E-2</v>
      </c>
    </row>
    <row r="48" spans="2:39" ht="15" customHeight="1">
      <c r="B48" s="423"/>
      <c r="C48" s="381" t="s">
        <v>177</v>
      </c>
      <c r="D48" s="68">
        <v>5</v>
      </c>
      <c r="E48" s="68">
        <v>8</v>
      </c>
      <c r="F48" s="68">
        <v>15</v>
      </c>
      <c r="G48" s="68">
        <v>13</v>
      </c>
      <c r="H48" s="68">
        <v>77</v>
      </c>
      <c r="I48" s="68">
        <v>21</v>
      </c>
      <c r="J48" s="162"/>
      <c r="K48" s="68">
        <v>4</v>
      </c>
      <c r="L48" s="68">
        <v>6</v>
      </c>
      <c r="M48" s="68">
        <v>14</v>
      </c>
      <c r="N48" s="68">
        <v>19</v>
      </c>
      <c r="O48" s="68">
        <v>76</v>
      </c>
      <c r="P48" s="68">
        <v>11</v>
      </c>
      <c r="Q48" s="162"/>
      <c r="R48" s="68">
        <v>9</v>
      </c>
      <c r="S48" s="68">
        <v>13</v>
      </c>
      <c r="T48" s="68">
        <v>20</v>
      </c>
      <c r="U48" s="68">
        <v>24</v>
      </c>
      <c r="V48" s="68">
        <v>68</v>
      </c>
      <c r="W48" s="68">
        <v>21</v>
      </c>
      <c r="X48" s="162"/>
      <c r="Y48" s="68">
        <v>6</v>
      </c>
      <c r="Z48" s="68">
        <v>20</v>
      </c>
      <c r="AA48" s="68">
        <v>22</v>
      </c>
      <c r="AB48" s="68">
        <v>15</v>
      </c>
      <c r="AC48" s="68">
        <v>43</v>
      </c>
      <c r="AD48" s="68">
        <v>11</v>
      </c>
      <c r="AE48" s="68">
        <v>19</v>
      </c>
      <c r="AF48" s="150"/>
      <c r="AG48" s="68">
        <v>7</v>
      </c>
      <c r="AH48" s="68">
        <v>14</v>
      </c>
      <c r="AI48" s="68">
        <v>18</v>
      </c>
      <c r="AJ48" s="68">
        <v>21</v>
      </c>
      <c r="AK48" s="68">
        <v>28</v>
      </c>
      <c r="AL48" s="68">
        <v>17</v>
      </c>
      <c r="AM48" s="68">
        <v>17</v>
      </c>
    </row>
    <row r="49" spans="2:39" ht="15" customHeight="1">
      <c r="B49" s="423"/>
      <c r="C49" s="395"/>
      <c r="D49" s="71">
        <v>3.5971223021582698E-2</v>
      </c>
      <c r="E49" s="71">
        <v>5.7553956834532398E-2</v>
      </c>
      <c r="F49" s="71">
        <v>0.107913669064748</v>
      </c>
      <c r="G49" s="71">
        <v>9.3525179856115095E-2</v>
      </c>
      <c r="H49" s="71">
        <v>0.55395683453237399</v>
      </c>
      <c r="I49" s="71">
        <v>0.15107913669064699</v>
      </c>
      <c r="J49" s="162"/>
      <c r="K49" s="71">
        <v>3.0769230769230799E-2</v>
      </c>
      <c r="L49" s="71">
        <v>4.6153846153846101E-2</v>
      </c>
      <c r="M49" s="71">
        <v>0.107692307692308</v>
      </c>
      <c r="N49" s="71">
        <v>0.146153846153846</v>
      </c>
      <c r="O49" s="71">
        <v>0.58461538461538498</v>
      </c>
      <c r="P49" s="71">
        <v>8.4615384615384606E-2</v>
      </c>
      <c r="Q49" s="162"/>
      <c r="R49" s="71">
        <v>5.8064516129032302E-2</v>
      </c>
      <c r="S49" s="71">
        <v>8.3870967741935504E-2</v>
      </c>
      <c r="T49" s="71">
        <v>0.12903225806451599</v>
      </c>
      <c r="U49" s="71">
        <v>0.154838709677419</v>
      </c>
      <c r="V49" s="71">
        <v>0.43870967741935502</v>
      </c>
      <c r="W49" s="71">
        <v>0.135483870967742</v>
      </c>
      <c r="X49" s="162"/>
      <c r="Y49" s="71">
        <v>4.4117647058823498E-2</v>
      </c>
      <c r="Z49" s="71">
        <v>0.14705882352941199</v>
      </c>
      <c r="AA49" s="71">
        <v>0.161764705882353</v>
      </c>
      <c r="AB49" s="71">
        <v>0.110294117647059</v>
      </c>
      <c r="AC49" s="71">
        <v>0.316176470588235</v>
      </c>
      <c r="AD49" s="71">
        <v>8.0882352941176502E-2</v>
      </c>
      <c r="AE49" s="71">
        <v>0.13970588235294101</v>
      </c>
      <c r="AF49" s="150"/>
      <c r="AG49" s="71">
        <v>5.7377049180327898E-2</v>
      </c>
      <c r="AH49" s="71">
        <v>0.114754098360656</v>
      </c>
      <c r="AI49" s="71">
        <v>0.14754098360655701</v>
      </c>
      <c r="AJ49" s="71">
        <v>0.17213114754098399</v>
      </c>
      <c r="AK49" s="71">
        <v>0.22950819672131101</v>
      </c>
      <c r="AL49" s="71">
        <v>0.13934426229508201</v>
      </c>
      <c r="AM49" s="71">
        <v>0.13934426229508201</v>
      </c>
    </row>
    <row r="50" spans="2:39" ht="15" customHeight="1">
      <c r="B50" s="423"/>
      <c r="C50" s="381" t="s">
        <v>179</v>
      </c>
      <c r="D50" s="68">
        <v>8</v>
      </c>
      <c r="E50" s="68">
        <v>6</v>
      </c>
      <c r="F50" s="68">
        <v>22</v>
      </c>
      <c r="G50" s="68">
        <v>10</v>
      </c>
      <c r="H50" s="68">
        <v>65</v>
      </c>
      <c r="I50" s="68">
        <v>13</v>
      </c>
      <c r="J50" s="162"/>
      <c r="K50" s="68">
        <v>10</v>
      </c>
      <c r="L50" s="68">
        <v>13</v>
      </c>
      <c r="M50" s="68">
        <v>13</v>
      </c>
      <c r="N50" s="68">
        <v>15</v>
      </c>
      <c r="O50" s="68">
        <v>66</v>
      </c>
      <c r="P50" s="68">
        <v>11</v>
      </c>
      <c r="Q50" s="162"/>
      <c r="R50" s="68">
        <v>10</v>
      </c>
      <c r="S50" s="68">
        <v>7</v>
      </c>
      <c r="T50" s="68">
        <v>22</v>
      </c>
      <c r="U50" s="68">
        <v>27</v>
      </c>
      <c r="V50" s="68">
        <v>43</v>
      </c>
      <c r="W50" s="68">
        <v>11</v>
      </c>
      <c r="X50" s="162"/>
      <c r="Y50" s="68">
        <v>5</v>
      </c>
      <c r="Z50" s="68">
        <v>16</v>
      </c>
      <c r="AA50" s="68">
        <v>11</v>
      </c>
      <c r="AB50" s="68">
        <v>16</v>
      </c>
      <c r="AC50" s="68">
        <v>38</v>
      </c>
      <c r="AD50" s="68">
        <v>10</v>
      </c>
      <c r="AE50" s="68">
        <v>9</v>
      </c>
      <c r="AF50" s="150"/>
      <c r="AG50" s="68">
        <v>16</v>
      </c>
      <c r="AH50" s="68">
        <v>12</v>
      </c>
      <c r="AI50" s="68">
        <v>24</v>
      </c>
      <c r="AJ50" s="68">
        <v>10</v>
      </c>
      <c r="AK50" s="68">
        <v>22</v>
      </c>
      <c r="AL50" s="68">
        <v>9</v>
      </c>
      <c r="AM50" s="68">
        <v>7</v>
      </c>
    </row>
    <row r="51" spans="2:39" ht="15" customHeight="1">
      <c r="B51" s="423"/>
      <c r="C51" s="395"/>
      <c r="D51" s="71">
        <v>6.4516129032258104E-2</v>
      </c>
      <c r="E51" s="71">
        <v>4.8387096774193498E-2</v>
      </c>
      <c r="F51" s="71">
        <v>0.17741935483870999</v>
      </c>
      <c r="G51" s="71">
        <v>8.0645161290322606E-2</v>
      </c>
      <c r="H51" s="71">
        <v>0.52419354838709697</v>
      </c>
      <c r="I51" s="71">
        <v>0.104838709677419</v>
      </c>
      <c r="J51" s="162"/>
      <c r="K51" s="71">
        <v>7.8125E-2</v>
      </c>
      <c r="L51" s="71">
        <v>0.1015625</v>
      </c>
      <c r="M51" s="71">
        <v>0.1015625</v>
      </c>
      <c r="N51" s="71">
        <v>0.1171875</v>
      </c>
      <c r="O51" s="71">
        <v>0.515625</v>
      </c>
      <c r="P51" s="71">
        <v>8.59375E-2</v>
      </c>
      <c r="Q51" s="162"/>
      <c r="R51" s="71">
        <v>8.3333333333333301E-2</v>
      </c>
      <c r="S51" s="71">
        <v>5.83333333333333E-2</v>
      </c>
      <c r="T51" s="71">
        <v>0.18333333333333299</v>
      </c>
      <c r="U51" s="71">
        <v>0.22500000000000001</v>
      </c>
      <c r="V51" s="71">
        <v>0.358333333333333</v>
      </c>
      <c r="W51" s="71">
        <v>9.1666666666666702E-2</v>
      </c>
      <c r="X51" s="162"/>
      <c r="Y51" s="71">
        <v>4.7619047619047603E-2</v>
      </c>
      <c r="Z51" s="71">
        <v>0.15238095238095201</v>
      </c>
      <c r="AA51" s="71">
        <v>0.104761904761905</v>
      </c>
      <c r="AB51" s="71">
        <v>0.15238095238095201</v>
      </c>
      <c r="AC51" s="71">
        <v>0.36190476190476201</v>
      </c>
      <c r="AD51" s="71">
        <v>9.5238095238095205E-2</v>
      </c>
      <c r="AE51" s="71">
        <v>8.5714285714285701E-2</v>
      </c>
      <c r="AF51" s="150"/>
      <c r="AG51" s="71">
        <v>0.16</v>
      </c>
      <c r="AH51" s="71">
        <v>0.12</v>
      </c>
      <c r="AI51" s="71">
        <v>0.24</v>
      </c>
      <c r="AJ51" s="71">
        <v>0.1</v>
      </c>
      <c r="AK51" s="71">
        <v>0.22</v>
      </c>
      <c r="AL51" s="71">
        <v>0.09</v>
      </c>
      <c r="AM51" s="71">
        <v>7.0000000000000007E-2</v>
      </c>
    </row>
    <row r="52" spans="2:39" ht="15" customHeight="1">
      <c r="B52" s="423"/>
      <c r="C52" s="381" t="s">
        <v>157</v>
      </c>
      <c r="D52" s="68">
        <v>4</v>
      </c>
      <c r="E52" s="68">
        <v>16</v>
      </c>
      <c r="F52" s="68">
        <v>14</v>
      </c>
      <c r="G52" s="68">
        <v>13</v>
      </c>
      <c r="H52" s="68">
        <v>38</v>
      </c>
      <c r="I52" s="68">
        <v>3</v>
      </c>
      <c r="J52" s="162"/>
      <c r="K52" s="68">
        <v>11</v>
      </c>
      <c r="L52" s="68">
        <v>15</v>
      </c>
      <c r="M52" s="68">
        <v>7</v>
      </c>
      <c r="N52" s="68">
        <v>18</v>
      </c>
      <c r="O52" s="68">
        <v>17</v>
      </c>
      <c r="P52" s="68">
        <v>0</v>
      </c>
      <c r="Q52" s="162"/>
      <c r="R52" s="68">
        <v>11</v>
      </c>
      <c r="S52" s="68">
        <v>23</v>
      </c>
      <c r="T52" s="68">
        <v>22</v>
      </c>
      <c r="U52" s="68">
        <v>10</v>
      </c>
      <c r="V52" s="68">
        <v>12</v>
      </c>
      <c r="W52" s="68">
        <v>1</v>
      </c>
      <c r="X52" s="162"/>
      <c r="Y52" s="68">
        <v>15</v>
      </c>
      <c r="Z52" s="68">
        <v>16</v>
      </c>
      <c r="AA52" s="68">
        <v>24</v>
      </c>
      <c r="AB52" s="68">
        <v>18</v>
      </c>
      <c r="AC52" s="68">
        <v>22</v>
      </c>
      <c r="AD52" s="68">
        <v>5</v>
      </c>
      <c r="AE52" s="68">
        <v>6</v>
      </c>
      <c r="AF52" s="150"/>
      <c r="AG52" s="68">
        <v>9</v>
      </c>
      <c r="AH52" s="68">
        <v>21</v>
      </c>
      <c r="AI52" s="68">
        <v>17</v>
      </c>
      <c r="AJ52" s="68">
        <v>11</v>
      </c>
      <c r="AK52" s="68">
        <v>7</v>
      </c>
      <c r="AL52" s="68">
        <v>5</v>
      </c>
      <c r="AM52" s="68">
        <v>0</v>
      </c>
    </row>
    <row r="53" spans="2:39" ht="15" customHeight="1">
      <c r="B53" s="423"/>
      <c r="C53" s="395"/>
      <c r="D53" s="71">
        <v>4.5454545454545497E-2</v>
      </c>
      <c r="E53" s="71">
        <v>0.18181818181818199</v>
      </c>
      <c r="F53" s="71">
        <v>0.15909090909090901</v>
      </c>
      <c r="G53" s="71">
        <v>0.14772727272727301</v>
      </c>
      <c r="H53" s="71">
        <v>0.43181818181818199</v>
      </c>
      <c r="I53" s="71">
        <v>3.4090909090909102E-2</v>
      </c>
      <c r="J53" s="162"/>
      <c r="K53" s="71">
        <v>0.161764705882353</v>
      </c>
      <c r="L53" s="71">
        <v>0.220588235294118</v>
      </c>
      <c r="M53" s="71">
        <v>0.10294117647058799</v>
      </c>
      <c r="N53" s="71">
        <v>0.26470588235294101</v>
      </c>
      <c r="O53" s="71">
        <v>0.25</v>
      </c>
      <c r="P53" s="71">
        <v>0</v>
      </c>
      <c r="Q53" s="162"/>
      <c r="R53" s="71">
        <v>0.139240506329114</v>
      </c>
      <c r="S53" s="71">
        <v>0.291139240506329</v>
      </c>
      <c r="T53" s="71">
        <v>0.278481012658228</v>
      </c>
      <c r="U53" s="71">
        <v>0.126582278481013</v>
      </c>
      <c r="V53" s="71">
        <v>0.151898734177215</v>
      </c>
      <c r="W53" s="71">
        <v>1.26582278481013E-2</v>
      </c>
      <c r="X53" s="162"/>
      <c r="Y53" s="71">
        <v>0.14150943396226401</v>
      </c>
      <c r="Z53" s="71">
        <v>0.15094339622641501</v>
      </c>
      <c r="AA53" s="71">
        <v>0.22641509433962301</v>
      </c>
      <c r="AB53" s="71">
        <v>0.169811320754717</v>
      </c>
      <c r="AC53" s="71">
        <v>0.20754716981132099</v>
      </c>
      <c r="AD53" s="71">
        <v>4.71698113207547E-2</v>
      </c>
      <c r="AE53" s="71">
        <v>5.6603773584905703E-2</v>
      </c>
      <c r="AF53" s="150"/>
      <c r="AG53" s="71">
        <v>0.128571428571429</v>
      </c>
      <c r="AH53" s="71">
        <v>0.3</v>
      </c>
      <c r="AI53" s="71">
        <v>0.24285714285714299</v>
      </c>
      <c r="AJ53" s="71">
        <v>0.157142857142857</v>
      </c>
      <c r="AK53" s="71">
        <v>0.1</v>
      </c>
      <c r="AL53" s="71">
        <v>7.1428571428571397E-2</v>
      </c>
      <c r="AM53" s="71">
        <v>0</v>
      </c>
    </row>
    <row r="54" spans="2:39" ht="15" customHeight="1">
      <c r="B54" s="423"/>
      <c r="C54" s="381" t="s">
        <v>171</v>
      </c>
      <c r="D54" s="68">
        <v>16</v>
      </c>
      <c r="E54" s="68">
        <v>21</v>
      </c>
      <c r="F54" s="68">
        <v>23</v>
      </c>
      <c r="G54" s="68">
        <v>13</v>
      </c>
      <c r="H54" s="68">
        <v>27</v>
      </c>
      <c r="I54" s="68">
        <v>6</v>
      </c>
      <c r="J54" s="162"/>
      <c r="K54" s="68">
        <v>13</v>
      </c>
      <c r="L54" s="68">
        <v>23</v>
      </c>
      <c r="M54" s="68">
        <v>20</v>
      </c>
      <c r="N54" s="68">
        <v>10</v>
      </c>
      <c r="O54" s="68">
        <v>25</v>
      </c>
      <c r="P54" s="68">
        <v>2</v>
      </c>
      <c r="Q54" s="162"/>
      <c r="R54" s="68">
        <v>15</v>
      </c>
      <c r="S54" s="68">
        <v>19</v>
      </c>
      <c r="T54" s="68">
        <v>17</v>
      </c>
      <c r="U54" s="68">
        <v>16</v>
      </c>
      <c r="V54" s="68">
        <v>10</v>
      </c>
      <c r="W54" s="68">
        <v>0</v>
      </c>
      <c r="X54" s="162"/>
      <c r="Y54" s="68">
        <v>12</v>
      </c>
      <c r="Z54" s="68">
        <v>30</v>
      </c>
      <c r="AA54" s="68">
        <v>15</v>
      </c>
      <c r="AB54" s="68">
        <v>14</v>
      </c>
      <c r="AC54" s="68">
        <v>16</v>
      </c>
      <c r="AD54" s="68">
        <v>3</v>
      </c>
      <c r="AE54" s="68">
        <v>1</v>
      </c>
      <c r="AF54" s="150"/>
      <c r="AG54" s="68">
        <v>12</v>
      </c>
      <c r="AH54" s="68">
        <v>20</v>
      </c>
      <c r="AI54" s="68">
        <v>15</v>
      </c>
      <c r="AJ54" s="68">
        <v>17</v>
      </c>
      <c r="AK54" s="68">
        <v>14</v>
      </c>
      <c r="AL54" s="68">
        <v>5</v>
      </c>
      <c r="AM54" s="68">
        <v>2</v>
      </c>
    </row>
    <row r="55" spans="2:39" ht="15" customHeight="1">
      <c r="B55" s="423"/>
      <c r="C55" s="395"/>
      <c r="D55" s="71">
        <v>0.15094339622641501</v>
      </c>
      <c r="E55" s="71">
        <v>0.19811320754716999</v>
      </c>
      <c r="F55" s="71">
        <v>0.21698113207547201</v>
      </c>
      <c r="G55" s="71">
        <v>0.122641509433962</v>
      </c>
      <c r="H55" s="71">
        <v>0.25471698113207503</v>
      </c>
      <c r="I55" s="71">
        <v>5.6603773584905703E-2</v>
      </c>
      <c r="J55" s="162"/>
      <c r="K55" s="71">
        <v>0.13978494623655899</v>
      </c>
      <c r="L55" s="71">
        <v>0.247311827956989</v>
      </c>
      <c r="M55" s="71">
        <v>0.21505376344086</v>
      </c>
      <c r="N55" s="71">
        <v>0.10752688172043</v>
      </c>
      <c r="O55" s="71">
        <v>0.26881720430107497</v>
      </c>
      <c r="P55" s="71">
        <v>2.1505376344085999E-2</v>
      </c>
      <c r="Q55" s="162"/>
      <c r="R55" s="71">
        <v>0.19480519480519501</v>
      </c>
      <c r="S55" s="71">
        <v>0.246753246753247</v>
      </c>
      <c r="T55" s="71">
        <v>0.22077922077922099</v>
      </c>
      <c r="U55" s="71">
        <v>0.207792207792208</v>
      </c>
      <c r="V55" s="71">
        <v>0.12987012987013</v>
      </c>
      <c r="W55" s="71">
        <v>0</v>
      </c>
      <c r="X55" s="162"/>
      <c r="Y55" s="71">
        <v>0.13186813186813201</v>
      </c>
      <c r="Z55" s="71">
        <v>0.32967032967033</v>
      </c>
      <c r="AA55" s="71">
        <v>0.164835164835165</v>
      </c>
      <c r="AB55" s="71">
        <v>0.15384615384615399</v>
      </c>
      <c r="AC55" s="71">
        <v>0.175824175824176</v>
      </c>
      <c r="AD55" s="71">
        <v>3.2967032967033003E-2</v>
      </c>
      <c r="AE55" s="71">
        <v>1.0989010989011E-2</v>
      </c>
      <c r="AF55" s="150"/>
      <c r="AG55" s="71">
        <v>0.14117647058823499</v>
      </c>
      <c r="AH55" s="71">
        <v>0.23529411764705899</v>
      </c>
      <c r="AI55" s="71">
        <v>0.17647058823529399</v>
      </c>
      <c r="AJ55" s="71">
        <v>0.2</v>
      </c>
      <c r="AK55" s="71">
        <v>0.16470588235294101</v>
      </c>
      <c r="AL55" s="71">
        <v>5.8823529411764698E-2</v>
      </c>
      <c r="AM55" s="71">
        <v>2.3529411764705899E-2</v>
      </c>
    </row>
    <row r="56" spans="2:39" ht="15" customHeight="1">
      <c r="B56" s="423"/>
      <c r="C56" s="381" t="s">
        <v>172</v>
      </c>
      <c r="D56" s="68">
        <v>21</v>
      </c>
      <c r="E56" s="68">
        <v>13</v>
      </c>
      <c r="F56" s="68">
        <v>24</v>
      </c>
      <c r="G56" s="68">
        <v>7</v>
      </c>
      <c r="H56" s="68">
        <v>7</v>
      </c>
      <c r="I56" s="68">
        <v>0</v>
      </c>
      <c r="J56" s="162"/>
      <c r="K56" s="68">
        <v>15</v>
      </c>
      <c r="L56" s="68">
        <v>15</v>
      </c>
      <c r="M56" s="68">
        <v>11</v>
      </c>
      <c r="N56" s="68">
        <v>7</v>
      </c>
      <c r="O56" s="68">
        <v>6</v>
      </c>
      <c r="P56" s="68">
        <v>0</v>
      </c>
      <c r="Q56" s="162"/>
      <c r="R56" s="68">
        <v>25</v>
      </c>
      <c r="S56" s="68">
        <v>17</v>
      </c>
      <c r="T56" s="68">
        <v>14</v>
      </c>
      <c r="U56" s="68">
        <v>7</v>
      </c>
      <c r="V56" s="68">
        <v>9</v>
      </c>
      <c r="W56" s="68">
        <v>0</v>
      </c>
      <c r="X56" s="162"/>
      <c r="Y56" s="68">
        <v>22</v>
      </c>
      <c r="Z56" s="68">
        <v>15</v>
      </c>
      <c r="AA56" s="68">
        <v>10</v>
      </c>
      <c r="AB56" s="68">
        <v>2</v>
      </c>
      <c r="AC56" s="68">
        <v>5</v>
      </c>
      <c r="AD56" s="68">
        <v>0</v>
      </c>
      <c r="AE56" s="68">
        <v>0</v>
      </c>
      <c r="AF56" s="150"/>
      <c r="AG56" s="68">
        <v>27</v>
      </c>
      <c r="AH56" s="68">
        <v>20</v>
      </c>
      <c r="AI56" s="68">
        <v>18</v>
      </c>
      <c r="AJ56" s="68">
        <v>3</v>
      </c>
      <c r="AK56" s="68">
        <v>7</v>
      </c>
      <c r="AL56" s="68">
        <v>2</v>
      </c>
      <c r="AM56" s="68">
        <v>1</v>
      </c>
    </row>
    <row r="57" spans="2:39" ht="15" customHeight="1">
      <c r="B57" s="423"/>
      <c r="C57" s="395"/>
      <c r="D57" s="71">
        <v>0.29166666666666702</v>
      </c>
      <c r="E57" s="71">
        <v>0.180555555555556</v>
      </c>
      <c r="F57" s="71">
        <v>0.33333333333333298</v>
      </c>
      <c r="G57" s="71">
        <v>9.7222222222222196E-2</v>
      </c>
      <c r="H57" s="71">
        <v>9.7222222222222196E-2</v>
      </c>
      <c r="I57" s="71">
        <v>0</v>
      </c>
      <c r="J57" s="162"/>
      <c r="K57" s="71">
        <v>0.27777777777777801</v>
      </c>
      <c r="L57" s="71">
        <v>0.27777777777777801</v>
      </c>
      <c r="M57" s="71">
        <v>0.203703703703704</v>
      </c>
      <c r="N57" s="71">
        <v>0.12962962962963001</v>
      </c>
      <c r="O57" s="71">
        <v>0.11111111111111099</v>
      </c>
      <c r="P57" s="71">
        <v>0</v>
      </c>
      <c r="Q57" s="162"/>
      <c r="R57" s="71">
        <v>0.34722222222222199</v>
      </c>
      <c r="S57" s="71">
        <v>0.23611111111111099</v>
      </c>
      <c r="T57" s="71">
        <v>0.194444444444444</v>
      </c>
      <c r="U57" s="71">
        <v>9.7222222222222196E-2</v>
      </c>
      <c r="V57" s="71">
        <v>0.125</v>
      </c>
      <c r="W57" s="71">
        <v>0</v>
      </c>
      <c r="X57" s="162"/>
      <c r="Y57" s="71">
        <v>0.407407407407407</v>
      </c>
      <c r="Z57" s="71">
        <v>0.27777777777777801</v>
      </c>
      <c r="AA57" s="71">
        <v>0.18518518518518501</v>
      </c>
      <c r="AB57" s="71">
        <v>3.7037037037037E-2</v>
      </c>
      <c r="AC57" s="71">
        <v>9.2592592592592601E-2</v>
      </c>
      <c r="AD57" s="71">
        <v>0</v>
      </c>
      <c r="AE57" s="71">
        <v>0</v>
      </c>
      <c r="AF57" s="150"/>
      <c r="AG57" s="71">
        <v>0.34615384615384598</v>
      </c>
      <c r="AH57" s="71">
        <v>0.256410256410256</v>
      </c>
      <c r="AI57" s="71">
        <v>0.230769230769231</v>
      </c>
      <c r="AJ57" s="71">
        <v>3.8461538461538498E-2</v>
      </c>
      <c r="AK57" s="71">
        <v>8.9743589743589702E-2</v>
      </c>
      <c r="AL57" s="71">
        <v>2.5641025641025599E-2</v>
      </c>
      <c r="AM57" s="71">
        <v>1.2820512820512799E-2</v>
      </c>
    </row>
    <row r="58" spans="2:39" ht="15" customHeight="1">
      <c r="B58" s="423"/>
      <c r="C58" s="381" t="s">
        <v>173</v>
      </c>
      <c r="D58" s="68">
        <v>3</v>
      </c>
      <c r="E58" s="68">
        <v>4</v>
      </c>
      <c r="F58" s="68">
        <v>0</v>
      </c>
      <c r="G58" s="68">
        <v>1</v>
      </c>
      <c r="H58" s="68">
        <v>0</v>
      </c>
      <c r="I58" s="68">
        <v>0</v>
      </c>
      <c r="J58" s="162"/>
      <c r="K58" s="68">
        <v>0</v>
      </c>
      <c r="L58" s="68">
        <v>2</v>
      </c>
      <c r="M58" s="68">
        <v>1</v>
      </c>
      <c r="N58" s="68">
        <v>0</v>
      </c>
      <c r="O58" s="68">
        <v>0</v>
      </c>
      <c r="P58" s="68">
        <v>0</v>
      </c>
      <c r="Q58" s="162"/>
      <c r="R58" s="68">
        <v>3</v>
      </c>
      <c r="S58" s="68">
        <v>0</v>
      </c>
      <c r="T58" s="68">
        <v>0</v>
      </c>
      <c r="U58" s="68">
        <v>0</v>
      </c>
      <c r="V58" s="68">
        <v>1</v>
      </c>
      <c r="W58" s="68">
        <v>0</v>
      </c>
      <c r="X58" s="162"/>
      <c r="Y58" s="68">
        <v>1</v>
      </c>
      <c r="Z58" s="68">
        <v>0</v>
      </c>
      <c r="AA58" s="68">
        <v>0</v>
      </c>
      <c r="AB58" s="68">
        <v>1</v>
      </c>
      <c r="AC58" s="68">
        <v>0</v>
      </c>
      <c r="AD58" s="68">
        <v>0</v>
      </c>
      <c r="AE58" s="68">
        <v>0</v>
      </c>
      <c r="AF58" s="150"/>
      <c r="AG58" s="68">
        <v>1</v>
      </c>
      <c r="AH58" s="68">
        <v>1</v>
      </c>
      <c r="AI58" s="68">
        <v>0</v>
      </c>
      <c r="AJ58" s="68">
        <v>0</v>
      </c>
      <c r="AK58" s="68">
        <v>1</v>
      </c>
      <c r="AL58" s="68">
        <v>0</v>
      </c>
      <c r="AM58" s="68">
        <v>0</v>
      </c>
    </row>
    <row r="59" spans="2:39" ht="15" customHeight="1">
      <c r="B59" s="423"/>
      <c r="C59" s="395"/>
      <c r="D59" s="71">
        <v>0.375</v>
      </c>
      <c r="E59" s="71">
        <v>0.5</v>
      </c>
      <c r="F59" s="71">
        <v>0</v>
      </c>
      <c r="G59" s="71">
        <v>0.125</v>
      </c>
      <c r="H59" s="71">
        <v>0</v>
      </c>
      <c r="I59" s="71">
        <v>0</v>
      </c>
      <c r="J59" s="162"/>
      <c r="K59" s="71">
        <v>0</v>
      </c>
      <c r="L59" s="71">
        <v>0.66666666666666696</v>
      </c>
      <c r="M59" s="71">
        <v>0.33333333333333298</v>
      </c>
      <c r="N59" s="71">
        <v>0</v>
      </c>
      <c r="O59" s="71">
        <v>0</v>
      </c>
      <c r="P59" s="71">
        <v>0</v>
      </c>
      <c r="Q59" s="162"/>
      <c r="R59" s="71">
        <v>0.75</v>
      </c>
      <c r="S59" s="71">
        <v>0</v>
      </c>
      <c r="T59" s="71">
        <v>0</v>
      </c>
      <c r="U59" s="71">
        <v>0</v>
      </c>
      <c r="V59" s="71">
        <v>0.25</v>
      </c>
      <c r="W59" s="71">
        <v>0</v>
      </c>
      <c r="X59" s="162"/>
      <c r="Y59" s="71">
        <v>0.5</v>
      </c>
      <c r="Z59" s="71">
        <v>0</v>
      </c>
      <c r="AA59" s="71">
        <v>0</v>
      </c>
      <c r="AB59" s="71">
        <v>0.5</v>
      </c>
      <c r="AC59" s="71">
        <v>0</v>
      </c>
      <c r="AD59" s="71">
        <v>0</v>
      </c>
      <c r="AE59" s="71">
        <v>0</v>
      </c>
      <c r="AF59" s="150"/>
      <c r="AG59" s="71">
        <v>0.33333333333333298</v>
      </c>
      <c r="AH59" s="71">
        <v>0.33333333333333298</v>
      </c>
      <c r="AI59" s="71">
        <v>0</v>
      </c>
      <c r="AJ59" s="71">
        <v>0</v>
      </c>
      <c r="AK59" s="71">
        <v>0.33333333333333298</v>
      </c>
      <c r="AL59" s="71">
        <v>0</v>
      </c>
      <c r="AM59" s="71">
        <v>0</v>
      </c>
    </row>
    <row r="60" spans="2:39" ht="15" customHeight="1">
      <c r="B60" s="423"/>
      <c r="C60" s="381" t="s">
        <v>174</v>
      </c>
      <c r="D60" s="68">
        <v>5</v>
      </c>
      <c r="E60" s="68">
        <v>9</v>
      </c>
      <c r="F60" s="68">
        <v>9</v>
      </c>
      <c r="G60" s="68">
        <v>6</v>
      </c>
      <c r="H60" s="68">
        <v>18</v>
      </c>
      <c r="I60" s="68">
        <v>2</v>
      </c>
      <c r="J60" s="162"/>
      <c r="K60" s="68">
        <v>11</v>
      </c>
      <c r="L60" s="68">
        <v>13</v>
      </c>
      <c r="M60" s="68">
        <v>17</v>
      </c>
      <c r="N60" s="68">
        <v>8</v>
      </c>
      <c r="O60" s="68">
        <v>22</v>
      </c>
      <c r="P60" s="68">
        <v>3</v>
      </c>
      <c r="Q60" s="162"/>
      <c r="R60" s="68">
        <v>5</v>
      </c>
      <c r="S60" s="68">
        <v>6</v>
      </c>
      <c r="T60" s="68">
        <v>13</v>
      </c>
      <c r="U60" s="68">
        <v>15</v>
      </c>
      <c r="V60" s="68">
        <v>6</v>
      </c>
      <c r="W60" s="68">
        <v>2</v>
      </c>
      <c r="X60" s="162"/>
      <c r="Y60" s="68">
        <v>9</v>
      </c>
      <c r="Z60" s="68">
        <v>8</v>
      </c>
      <c r="AA60" s="68">
        <v>13</v>
      </c>
      <c r="AB60" s="68">
        <v>5</v>
      </c>
      <c r="AC60" s="68">
        <v>12</v>
      </c>
      <c r="AD60" s="68">
        <v>5</v>
      </c>
      <c r="AE60" s="68">
        <v>3</v>
      </c>
      <c r="AF60" s="150"/>
      <c r="AG60" s="68">
        <v>8</v>
      </c>
      <c r="AH60" s="68">
        <v>6</v>
      </c>
      <c r="AI60" s="68">
        <v>11</v>
      </c>
      <c r="AJ60" s="68">
        <v>11</v>
      </c>
      <c r="AK60" s="68">
        <v>15</v>
      </c>
      <c r="AL60" s="68">
        <v>3</v>
      </c>
      <c r="AM60" s="68">
        <v>1</v>
      </c>
    </row>
    <row r="61" spans="2:39" ht="15" customHeight="1">
      <c r="B61" s="423"/>
      <c r="C61" s="395"/>
      <c r="D61" s="71">
        <v>0.102040816326531</v>
      </c>
      <c r="E61" s="71">
        <v>0.183673469387755</v>
      </c>
      <c r="F61" s="71">
        <v>0.183673469387755</v>
      </c>
      <c r="G61" s="71">
        <v>0.122448979591837</v>
      </c>
      <c r="H61" s="71">
        <v>0.36734693877551</v>
      </c>
      <c r="I61" s="71">
        <v>4.08163265306122E-2</v>
      </c>
      <c r="J61" s="162"/>
      <c r="K61" s="71">
        <v>0.14864864864864899</v>
      </c>
      <c r="L61" s="71">
        <v>0.17567567567567599</v>
      </c>
      <c r="M61" s="71">
        <v>0.22972972972972999</v>
      </c>
      <c r="N61" s="71">
        <v>0.108108108108108</v>
      </c>
      <c r="O61" s="71">
        <v>0.29729729729729698</v>
      </c>
      <c r="P61" s="71">
        <v>4.0540540540540501E-2</v>
      </c>
      <c r="Q61" s="162"/>
      <c r="R61" s="71">
        <v>0.10638297872340401</v>
      </c>
      <c r="S61" s="71">
        <v>0.12765957446808501</v>
      </c>
      <c r="T61" s="71">
        <v>0.27659574468085102</v>
      </c>
      <c r="U61" s="71">
        <v>0.319148936170213</v>
      </c>
      <c r="V61" s="71">
        <v>0.12765957446808501</v>
      </c>
      <c r="W61" s="71">
        <v>4.2553191489361701E-2</v>
      </c>
      <c r="X61" s="162"/>
      <c r="Y61" s="71">
        <v>0.163636363636364</v>
      </c>
      <c r="Z61" s="71">
        <v>0.145454545454545</v>
      </c>
      <c r="AA61" s="71">
        <v>0.236363636363636</v>
      </c>
      <c r="AB61" s="71">
        <v>9.0909090909090898E-2</v>
      </c>
      <c r="AC61" s="71">
        <v>0.218181818181818</v>
      </c>
      <c r="AD61" s="71">
        <v>9.0909090909090898E-2</v>
      </c>
      <c r="AE61" s="71">
        <v>5.4545454545454501E-2</v>
      </c>
      <c r="AF61" s="150"/>
      <c r="AG61" s="71">
        <v>0.145454545454545</v>
      </c>
      <c r="AH61" s="71">
        <v>0.109090909090909</v>
      </c>
      <c r="AI61" s="71">
        <v>0.2</v>
      </c>
      <c r="AJ61" s="71">
        <v>0.2</v>
      </c>
      <c r="AK61" s="71">
        <v>0.27272727272727298</v>
      </c>
      <c r="AL61" s="71">
        <v>5.4545454545454501E-2</v>
      </c>
      <c r="AM61" s="71">
        <v>1.8181818181818198E-2</v>
      </c>
    </row>
    <row r="62" spans="2:39" ht="15" customHeight="1">
      <c r="B62" s="423"/>
      <c r="C62" s="381" t="s">
        <v>175</v>
      </c>
      <c r="D62" s="68">
        <v>7</v>
      </c>
      <c r="E62" s="68">
        <v>6</v>
      </c>
      <c r="F62" s="68">
        <v>2</v>
      </c>
      <c r="G62" s="68">
        <v>2</v>
      </c>
      <c r="H62" s="68">
        <v>4</v>
      </c>
      <c r="I62" s="68">
        <v>0</v>
      </c>
      <c r="J62" s="162"/>
      <c r="K62" s="68">
        <v>3</v>
      </c>
      <c r="L62" s="68">
        <v>1</v>
      </c>
      <c r="M62" s="68">
        <v>3</v>
      </c>
      <c r="N62" s="68">
        <v>3</v>
      </c>
      <c r="O62" s="68">
        <v>0</v>
      </c>
      <c r="P62" s="68">
        <v>0</v>
      </c>
      <c r="Q62" s="162"/>
      <c r="R62" s="68">
        <v>3</v>
      </c>
      <c r="S62" s="68">
        <v>2</v>
      </c>
      <c r="T62" s="68">
        <v>3</v>
      </c>
      <c r="U62" s="68">
        <v>3</v>
      </c>
      <c r="V62" s="68">
        <v>1</v>
      </c>
      <c r="W62" s="68">
        <v>0</v>
      </c>
      <c r="X62" s="162"/>
      <c r="Y62" s="68">
        <v>2</v>
      </c>
      <c r="Z62" s="68">
        <v>2</v>
      </c>
      <c r="AA62" s="68">
        <v>5</v>
      </c>
      <c r="AB62" s="68">
        <v>3</v>
      </c>
      <c r="AC62" s="68">
        <v>8</v>
      </c>
      <c r="AD62" s="68">
        <v>1</v>
      </c>
      <c r="AE62" s="68">
        <v>0</v>
      </c>
      <c r="AF62" s="150"/>
      <c r="AG62" s="68">
        <v>4</v>
      </c>
      <c r="AH62" s="68">
        <v>4</v>
      </c>
      <c r="AI62" s="68">
        <v>3</v>
      </c>
      <c r="AJ62" s="68">
        <v>0</v>
      </c>
      <c r="AK62" s="68">
        <v>6</v>
      </c>
      <c r="AL62" s="68">
        <v>0</v>
      </c>
      <c r="AM62" s="68">
        <v>1</v>
      </c>
    </row>
    <row r="63" spans="2:39" ht="15" customHeight="1">
      <c r="B63" s="423"/>
      <c r="C63" s="395"/>
      <c r="D63" s="71">
        <v>0.33333333333333298</v>
      </c>
      <c r="E63" s="71">
        <v>0.28571428571428598</v>
      </c>
      <c r="F63" s="71">
        <v>9.5238095238095205E-2</v>
      </c>
      <c r="G63" s="71">
        <v>9.5238095238095205E-2</v>
      </c>
      <c r="H63" s="71">
        <v>0.19047619047618999</v>
      </c>
      <c r="I63" s="71">
        <v>0</v>
      </c>
      <c r="J63" s="162"/>
      <c r="K63" s="71">
        <v>0.3</v>
      </c>
      <c r="L63" s="71">
        <v>0.1</v>
      </c>
      <c r="M63" s="71">
        <v>0.3</v>
      </c>
      <c r="N63" s="71">
        <v>0.3</v>
      </c>
      <c r="O63" s="71">
        <v>0</v>
      </c>
      <c r="P63" s="71">
        <v>0</v>
      </c>
      <c r="Q63" s="162"/>
      <c r="R63" s="71">
        <v>0.25</v>
      </c>
      <c r="S63" s="71">
        <v>0.16666666666666699</v>
      </c>
      <c r="T63" s="71">
        <v>0.25</v>
      </c>
      <c r="U63" s="71">
        <v>0.25</v>
      </c>
      <c r="V63" s="71">
        <v>8.3333333333333301E-2</v>
      </c>
      <c r="W63" s="71">
        <v>0</v>
      </c>
      <c r="X63" s="162"/>
      <c r="Y63" s="71">
        <v>9.5238095238095205E-2</v>
      </c>
      <c r="Z63" s="71">
        <v>9.5238095238095205E-2</v>
      </c>
      <c r="AA63" s="71">
        <v>0.238095238095238</v>
      </c>
      <c r="AB63" s="71">
        <v>0.14285714285714299</v>
      </c>
      <c r="AC63" s="71">
        <v>0.38095238095238099</v>
      </c>
      <c r="AD63" s="71">
        <v>4.7619047619047603E-2</v>
      </c>
      <c r="AE63" s="71">
        <v>0</v>
      </c>
      <c r="AF63" s="150"/>
      <c r="AG63" s="71">
        <v>0.22222222222222199</v>
      </c>
      <c r="AH63" s="71">
        <v>0.22222222222222199</v>
      </c>
      <c r="AI63" s="71">
        <v>0.16666666666666699</v>
      </c>
      <c r="AJ63" s="71">
        <v>0</v>
      </c>
      <c r="AK63" s="71">
        <v>0.33333333333333298</v>
      </c>
      <c r="AL63" s="71">
        <v>0</v>
      </c>
      <c r="AM63" s="71">
        <v>5.5555555555555601E-2</v>
      </c>
    </row>
    <row r="64" spans="2:39">
      <c r="B64" s="423"/>
      <c r="C64" s="381" t="s">
        <v>158</v>
      </c>
      <c r="D64" s="68">
        <v>0</v>
      </c>
      <c r="E64" s="68">
        <v>2</v>
      </c>
      <c r="F64" s="68">
        <v>2</v>
      </c>
      <c r="G64" s="68">
        <v>4</v>
      </c>
      <c r="H64" s="68">
        <v>148</v>
      </c>
      <c r="I64" s="68">
        <v>93</v>
      </c>
      <c r="J64" s="162"/>
      <c r="K64" s="68">
        <v>1</v>
      </c>
      <c r="L64" s="68">
        <v>3</v>
      </c>
      <c r="M64" s="68">
        <v>3</v>
      </c>
      <c r="N64" s="68">
        <v>10</v>
      </c>
      <c r="O64" s="68">
        <v>131</v>
      </c>
      <c r="P64" s="68">
        <v>80</v>
      </c>
      <c r="Q64" s="162"/>
      <c r="R64" s="68">
        <v>2</v>
      </c>
      <c r="S64" s="68">
        <v>1</v>
      </c>
      <c r="T64" s="68">
        <v>5</v>
      </c>
      <c r="U64" s="68">
        <v>10</v>
      </c>
      <c r="V64" s="68">
        <v>124</v>
      </c>
      <c r="W64" s="68">
        <v>87</v>
      </c>
      <c r="X64" s="162"/>
      <c r="Y64" s="68">
        <v>0</v>
      </c>
      <c r="Z64" s="68">
        <v>0</v>
      </c>
      <c r="AA64" s="68">
        <v>7</v>
      </c>
      <c r="AB64" s="68">
        <v>7</v>
      </c>
      <c r="AC64" s="68">
        <v>86</v>
      </c>
      <c r="AD64" s="68">
        <v>36</v>
      </c>
      <c r="AE64" s="68">
        <v>101</v>
      </c>
      <c r="AF64" s="150"/>
      <c r="AG64" s="68">
        <v>2</v>
      </c>
      <c r="AH64" s="68">
        <v>9</v>
      </c>
      <c r="AI64" s="68">
        <v>8</v>
      </c>
      <c r="AJ64" s="68">
        <v>9</v>
      </c>
      <c r="AK64" s="68">
        <v>92</v>
      </c>
      <c r="AL64" s="68">
        <v>37</v>
      </c>
      <c r="AM64" s="68">
        <v>113</v>
      </c>
    </row>
    <row r="65" spans="2:39">
      <c r="B65" s="423"/>
      <c r="C65" s="395"/>
      <c r="D65" s="71">
        <v>0</v>
      </c>
      <c r="E65" s="72">
        <v>8.0321285140562207E-3</v>
      </c>
      <c r="F65" s="72">
        <v>8.0321285140562207E-3</v>
      </c>
      <c r="G65" s="71">
        <v>1.60642570281124E-2</v>
      </c>
      <c r="H65" s="71">
        <v>0.59437751004016104</v>
      </c>
      <c r="I65" s="71">
        <v>0.373493975903614</v>
      </c>
      <c r="J65" s="162"/>
      <c r="K65" s="72">
        <v>4.3859649122806998E-3</v>
      </c>
      <c r="L65" s="71">
        <v>1.3157894736842099E-2</v>
      </c>
      <c r="M65" s="71">
        <v>1.3157894736842099E-2</v>
      </c>
      <c r="N65" s="71">
        <v>4.3859649122807001E-2</v>
      </c>
      <c r="O65" s="71">
        <v>0.57456140350877205</v>
      </c>
      <c r="P65" s="71">
        <v>0.35087719298245601</v>
      </c>
      <c r="Q65" s="162"/>
      <c r="R65" s="72">
        <v>8.7336244541484694E-3</v>
      </c>
      <c r="S65" s="72">
        <v>4.3668122270742399E-3</v>
      </c>
      <c r="T65" s="71">
        <v>2.1834061135371199E-2</v>
      </c>
      <c r="U65" s="71">
        <v>4.3668122270742397E-2</v>
      </c>
      <c r="V65" s="71">
        <v>0.54148471615720495</v>
      </c>
      <c r="W65" s="71">
        <v>0.37991266375545801</v>
      </c>
      <c r="X65" s="162"/>
      <c r="Y65" s="71">
        <v>0</v>
      </c>
      <c r="Z65" s="71">
        <v>0</v>
      </c>
      <c r="AA65" s="71">
        <v>2.9535864978902999E-2</v>
      </c>
      <c r="AB65" s="71">
        <v>2.9535864978902999E-2</v>
      </c>
      <c r="AC65" s="71">
        <v>0.36286919831223602</v>
      </c>
      <c r="AD65" s="71">
        <v>0.151898734177215</v>
      </c>
      <c r="AE65" s="71">
        <v>0.42616033755274302</v>
      </c>
      <c r="AF65" s="150"/>
      <c r="AG65" s="72">
        <v>7.4074074074074103E-3</v>
      </c>
      <c r="AH65" s="71">
        <v>3.3333333333333298E-2</v>
      </c>
      <c r="AI65" s="71">
        <v>2.96296296296296E-2</v>
      </c>
      <c r="AJ65" s="71">
        <v>3.3333333333333298E-2</v>
      </c>
      <c r="AK65" s="71">
        <v>0.34074074074074101</v>
      </c>
      <c r="AL65" s="71">
        <v>0.13703703703703701</v>
      </c>
      <c r="AM65" s="71">
        <v>0.41851851851851901</v>
      </c>
    </row>
    <row r="66" spans="2:39">
      <c r="B66" s="423"/>
      <c r="C66" s="381" t="s">
        <v>159</v>
      </c>
      <c r="D66" s="68">
        <v>32</v>
      </c>
      <c r="E66" s="68">
        <v>50</v>
      </c>
      <c r="F66" s="68">
        <v>40</v>
      </c>
      <c r="G66" s="68">
        <v>21</v>
      </c>
      <c r="H66" s="68">
        <v>32</v>
      </c>
      <c r="I66" s="68">
        <v>7</v>
      </c>
      <c r="J66" s="162"/>
      <c r="K66" s="68">
        <v>29</v>
      </c>
      <c r="L66" s="68">
        <v>43</v>
      </c>
      <c r="M66" s="68">
        <v>52</v>
      </c>
      <c r="N66" s="68">
        <v>23</v>
      </c>
      <c r="O66" s="68">
        <v>19</v>
      </c>
      <c r="P66" s="68">
        <v>3</v>
      </c>
      <c r="Q66" s="162"/>
      <c r="R66" s="68">
        <v>43</v>
      </c>
      <c r="S66" s="68">
        <v>52</v>
      </c>
      <c r="T66" s="68">
        <v>32</v>
      </c>
      <c r="U66" s="68">
        <v>17</v>
      </c>
      <c r="V66" s="68">
        <v>17</v>
      </c>
      <c r="W66" s="68">
        <v>3</v>
      </c>
      <c r="X66" s="162"/>
      <c r="Y66" s="68">
        <v>39</v>
      </c>
      <c r="Z66" s="68">
        <v>52</v>
      </c>
      <c r="AA66" s="68">
        <v>27</v>
      </c>
      <c r="AB66" s="68">
        <v>14</v>
      </c>
      <c r="AC66" s="68">
        <v>11</v>
      </c>
      <c r="AD66" s="68">
        <v>2</v>
      </c>
      <c r="AE66" s="68">
        <v>0</v>
      </c>
      <c r="AF66" s="150"/>
      <c r="AG66" s="68">
        <v>33</v>
      </c>
      <c r="AH66" s="68">
        <v>40</v>
      </c>
      <c r="AI66" s="68">
        <v>39</v>
      </c>
      <c r="AJ66" s="68">
        <v>16</v>
      </c>
      <c r="AK66" s="68">
        <v>4</v>
      </c>
      <c r="AL66" s="68">
        <v>6</v>
      </c>
      <c r="AM66" s="68">
        <v>4</v>
      </c>
    </row>
    <row r="67" spans="2:39">
      <c r="B67" s="423"/>
      <c r="C67" s="395"/>
      <c r="D67" s="71">
        <v>0.175824175824176</v>
      </c>
      <c r="E67" s="71">
        <v>0.27472527472527503</v>
      </c>
      <c r="F67" s="71">
        <v>0.21978021978022</v>
      </c>
      <c r="G67" s="71">
        <v>0.115384615384615</v>
      </c>
      <c r="H67" s="71">
        <v>0.175824175824176</v>
      </c>
      <c r="I67" s="71">
        <v>3.8461538461538498E-2</v>
      </c>
      <c r="J67" s="162"/>
      <c r="K67" s="71">
        <v>0.171597633136095</v>
      </c>
      <c r="L67" s="71">
        <v>0.25443786982248501</v>
      </c>
      <c r="M67" s="71">
        <v>0.30769230769230799</v>
      </c>
      <c r="N67" s="71">
        <v>0.13609467455621299</v>
      </c>
      <c r="O67" s="71">
        <v>0.112426035502959</v>
      </c>
      <c r="P67" s="71">
        <v>1.7751479289940801E-2</v>
      </c>
      <c r="Q67" s="162"/>
      <c r="R67" s="71">
        <v>0.26219512195122002</v>
      </c>
      <c r="S67" s="71">
        <v>0.31707317073170699</v>
      </c>
      <c r="T67" s="71">
        <v>0.19512195121951201</v>
      </c>
      <c r="U67" s="71">
        <v>0.103658536585366</v>
      </c>
      <c r="V67" s="71">
        <v>0.103658536585366</v>
      </c>
      <c r="W67" s="71">
        <v>1.8292682926829298E-2</v>
      </c>
      <c r="X67" s="162"/>
      <c r="Y67" s="71">
        <v>0.26896551724137902</v>
      </c>
      <c r="Z67" s="71">
        <v>0.35862068965517202</v>
      </c>
      <c r="AA67" s="71">
        <v>0.18620689655172401</v>
      </c>
      <c r="AB67" s="71">
        <v>9.6551724137931005E-2</v>
      </c>
      <c r="AC67" s="71">
        <v>7.5862068965517199E-2</v>
      </c>
      <c r="AD67" s="71">
        <v>1.37931034482759E-2</v>
      </c>
      <c r="AE67" s="71">
        <v>0</v>
      </c>
      <c r="AF67" s="150"/>
      <c r="AG67" s="71">
        <v>0.23239436619718301</v>
      </c>
      <c r="AH67" s="71">
        <v>0.28169014084506999</v>
      </c>
      <c r="AI67" s="71">
        <v>0.27464788732394402</v>
      </c>
      <c r="AJ67" s="71">
        <v>0.11267605633802801</v>
      </c>
      <c r="AK67" s="71">
        <v>2.8169014084507001E-2</v>
      </c>
      <c r="AL67" s="71">
        <v>4.2253521126760597E-2</v>
      </c>
      <c r="AM67" s="71">
        <v>2.8169014084507001E-2</v>
      </c>
    </row>
    <row r="68" spans="2:39">
      <c r="B68" s="423"/>
      <c r="C68" s="381" t="s">
        <v>160</v>
      </c>
      <c r="D68" s="68">
        <v>3</v>
      </c>
      <c r="E68" s="68">
        <v>1</v>
      </c>
      <c r="F68" s="68">
        <v>3</v>
      </c>
      <c r="G68" s="68">
        <v>4</v>
      </c>
      <c r="H68" s="68">
        <v>22</v>
      </c>
      <c r="I68" s="68">
        <v>3</v>
      </c>
      <c r="J68" s="162"/>
      <c r="K68" s="68">
        <v>2</v>
      </c>
      <c r="L68" s="68">
        <v>3</v>
      </c>
      <c r="M68" s="68">
        <v>5</v>
      </c>
      <c r="N68" s="68">
        <v>9</v>
      </c>
      <c r="O68" s="68">
        <v>16</v>
      </c>
      <c r="P68" s="68">
        <v>1</v>
      </c>
      <c r="Q68" s="162"/>
      <c r="R68" s="68">
        <v>0</v>
      </c>
      <c r="S68" s="68">
        <v>5</v>
      </c>
      <c r="T68" s="68">
        <v>3</v>
      </c>
      <c r="U68" s="68">
        <v>5</v>
      </c>
      <c r="V68" s="68">
        <v>8</v>
      </c>
      <c r="W68" s="68">
        <v>2</v>
      </c>
      <c r="X68" s="162"/>
      <c r="Y68" s="68">
        <v>3</v>
      </c>
      <c r="Z68" s="68">
        <v>6</v>
      </c>
      <c r="AA68" s="68">
        <v>6</v>
      </c>
      <c r="AB68" s="68">
        <v>2</v>
      </c>
      <c r="AC68" s="68">
        <v>12</v>
      </c>
      <c r="AD68" s="68">
        <v>1</v>
      </c>
      <c r="AE68" s="68">
        <v>6</v>
      </c>
      <c r="AF68" s="150"/>
      <c r="AG68" s="68">
        <v>5</v>
      </c>
      <c r="AH68" s="68">
        <v>4</v>
      </c>
      <c r="AI68" s="68">
        <v>8</v>
      </c>
      <c r="AJ68" s="68">
        <v>3</v>
      </c>
      <c r="AK68" s="68">
        <v>8</v>
      </c>
      <c r="AL68" s="68">
        <v>6</v>
      </c>
      <c r="AM68" s="68">
        <v>1</v>
      </c>
    </row>
    <row r="69" spans="2:39">
      <c r="B69" s="423"/>
      <c r="C69" s="395"/>
      <c r="D69" s="71">
        <v>8.3333333333333301E-2</v>
      </c>
      <c r="E69" s="71">
        <v>2.7777777777777801E-2</v>
      </c>
      <c r="F69" s="71">
        <v>8.3333333333333301E-2</v>
      </c>
      <c r="G69" s="71">
        <v>0.11111111111111099</v>
      </c>
      <c r="H69" s="71">
        <v>0.61111111111111105</v>
      </c>
      <c r="I69" s="71">
        <v>8.3333333333333301E-2</v>
      </c>
      <c r="J69" s="162"/>
      <c r="K69" s="71">
        <v>5.5555555555555601E-2</v>
      </c>
      <c r="L69" s="71">
        <v>8.3333333333333301E-2</v>
      </c>
      <c r="M69" s="71">
        <v>0.13888888888888901</v>
      </c>
      <c r="N69" s="71">
        <v>0.25</v>
      </c>
      <c r="O69" s="71">
        <v>0.44444444444444398</v>
      </c>
      <c r="P69" s="71">
        <v>2.7777777777777801E-2</v>
      </c>
      <c r="Q69" s="162"/>
      <c r="R69" s="71">
        <v>0</v>
      </c>
      <c r="S69" s="71">
        <v>0.217391304347826</v>
      </c>
      <c r="T69" s="71">
        <v>0.13043478260869601</v>
      </c>
      <c r="U69" s="71">
        <v>0.217391304347826</v>
      </c>
      <c r="V69" s="71">
        <v>0.34782608695652201</v>
      </c>
      <c r="W69" s="71">
        <v>8.6956521739130405E-2</v>
      </c>
      <c r="X69" s="162"/>
      <c r="Y69" s="71">
        <v>8.3333333333333301E-2</v>
      </c>
      <c r="Z69" s="71">
        <v>0.16666666666666699</v>
      </c>
      <c r="AA69" s="71">
        <v>0.16666666666666699</v>
      </c>
      <c r="AB69" s="71">
        <v>5.5555555555555601E-2</v>
      </c>
      <c r="AC69" s="71">
        <v>0.33333333333333298</v>
      </c>
      <c r="AD69" s="71">
        <v>2.7777777777777801E-2</v>
      </c>
      <c r="AE69" s="71">
        <v>0.16666666666666699</v>
      </c>
      <c r="AF69" s="150"/>
      <c r="AG69" s="71">
        <v>0.14285714285714299</v>
      </c>
      <c r="AH69" s="71">
        <v>0.114285714285714</v>
      </c>
      <c r="AI69" s="71">
        <v>0.22857142857142901</v>
      </c>
      <c r="AJ69" s="71">
        <v>8.5714285714285701E-2</v>
      </c>
      <c r="AK69" s="71">
        <v>0.22857142857142901</v>
      </c>
      <c r="AL69" s="71">
        <v>0.17142857142857101</v>
      </c>
      <c r="AM69" s="71">
        <v>2.8571428571428598E-2</v>
      </c>
    </row>
    <row r="70" spans="2:39">
      <c r="B70" s="423"/>
      <c r="C70" s="381" t="s">
        <v>83</v>
      </c>
      <c r="D70" s="68">
        <v>0</v>
      </c>
      <c r="E70" s="68">
        <v>3</v>
      </c>
      <c r="F70" s="68">
        <v>4</v>
      </c>
      <c r="G70" s="68">
        <v>8</v>
      </c>
      <c r="H70" s="68">
        <v>53</v>
      </c>
      <c r="I70" s="68">
        <v>23</v>
      </c>
      <c r="J70" s="162"/>
      <c r="K70" s="68">
        <v>6</v>
      </c>
      <c r="L70" s="68">
        <v>2</v>
      </c>
      <c r="M70" s="68">
        <v>6</v>
      </c>
      <c r="N70" s="68">
        <v>4</v>
      </c>
      <c r="O70" s="68">
        <v>48</v>
      </c>
      <c r="P70" s="68">
        <v>19</v>
      </c>
      <c r="Q70" s="162"/>
      <c r="R70" s="68">
        <v>4</v>
      </c>
      <c r="S70" s="68">
        <v>9</v>
      </c>
      <c r="T70" s="68">
        <v>11</v>
      </c>
      <c r="U70" s="68">
        <v>11</v>
      </c>
      <c r="V70" s="68">
        <v>43</v>
      </c>
      <c r="W70" s="68">
        <v>15</v>
      </c>
      <c r="X70" s="162"/>
      <c r="Y70" s="68">
        <v>4</v>
      </c>
      <c r="Z70" s="68">
        <v>7</v>
      </c>
      <c r="AA70" s="68">
        <v>11</v>
      </c>
      <c r="AB70" s="68">
        <v>8</v>
      </c>
      <c r="AC70" s="68">
        <v>27</v>
      </c>
      <c r="AD70" s="68">
        <v>16</v>
      </c>
      <c r="AE70" s="68">
        <v>8</v>
      </c>
      <c r="AF70" s="150"/>
      <c r="AG70" s="68">
        <v>7</v>
      </c>
      <c r="AH70" s="68">
        <v>6</v>
      </c>
      <c r="AI70" s="68">
        <v>9</v>
      </c>
      <c r="AJ70" s="68">
        <v>2</v>
      </c>
      <c r="AK70" s="68">
        <v>24</v>
      </c>
      <c r="AL70" s="68">
        <v>12</v>
      </c>
      <c r="AM70" s="68">
        <v>10</v>
      </c>
    </row>
    <row r="71" spans="2:39">
      <c r="B71" s="423"/>
      <c r="C71" s="395"/>
      <c r="D71" s="71">
        <v>0</v>
      </c>
      <c r="E71" s="71">
        <v>3.2967032967033003E-2</v>
      </c>
      <c r="F71" s="71">
        <v>4.3956043956044001E-2</v>
      </c>
      <c r="G71" s="71">
        <v>8.7912087912087905E-2</v>
      </c>
      <c r="H71" s="71">
        <v>0.58241758241758201</v>
      </c>
      <c r="I71" s="71">
        <v>0.25274725274725302</v>
      </c>
      <c r="J71" s="162"/>
      <c r="K71" s="71">
        <v>7.0588235294117604E-2</v>
      </c>
      <c r="L71" s="71">
        <v>2.3529411764705899E-2</v>
      </c>
      <c r="M71" s="71">
        <v>7.0588235294117604E-2</v>
      </c>
      <c r="N71" s="71">
        <v>4.7058823529411799E-2</v>
      </c>
      <c r="O71" s="71">
        <v>0.56470588235294095</v>
      </c>
      <c r="P71" s="71">
        <v>0.223529411764706</v>
      </c>
      <c r="Q71" s="162"/>
      <c r="R71" s="71">
        <v>4.3010752688171998E-2</v>
      </c>
      <c r="S71" s="71">
        <v>9.6774193548387094E-2</v>
      </c>
      <c r="T71" s="71">
        <v>0.118279569892473</v>
      </c>
      <c r="U71" s="71">
        <v>0.118279569892473</v>
      </c>
      <c r="V71" s="71">
        <v>0.462365591397849</v>
      </c>
      <c r="W71" s="71">
        <v>0.16129032258064499</v>
      </c>
      <c r="X71" s="162"/>
      <c r="Y71" s="71">
        <v>4.9382716049382699E-2</v>
      </c>
      <c r="Z71" s="71">
        <v>8.6419753086419707E-2</v>
      </c>
      <c r="AA71" s="71">
        <v>0.13580246913580199</v>
      </c>
      <c r="AB71" s="71">
        <v>9.8765432098765399E-2</v>
      </c>
      <c r="AC71" s="71">
        <v>0.33333333333333298</v>
      </c>
      <c r="AD71" s="71">
        <v>0.19753086419753099</v>
      </c>
      <c r="AE71" s="71">
        <v>9.8765432098765399E-2</v>
      </c>
      <c r="AF71" s="150"/>
      <c r="AG71" s="71">
        <v>0.1</v>
      </c>
      <c r="AH71" s="71">
        <v>8.5714285714285701E-2</v>
      </c>
      <c r="AI71" s="71">
        <v>0.128571428571429</v>
      </c>
      <c r="AJ71" s="71">
        <v>2.8571428571428598E-2</v>
      </c>
      <c r="AK71" s="71">
        <v>0.34285714285714303</v>
      </c>
      <c r="AL71" s="71">
        <v>0.17142857142857101</v>
      </c>
      <c r="AM71" s="71">
        <v>0.14285714285714299</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18</v>
      </c>
      <c r="E73" s="68">
        <v>14</v>
      </c>
      <c r="F73" s="68">
        <v>28</v>
      </c>
      <c r="G73" s="68">
        <v>19</v>
      </c>
      <c r="H73" s="68">
        <v>47</v>
      </c>
      <c r="I73" s="68">
        <v>12</v>
      </c>
      <c r="J73" s="162"/>
      <c r="K73" s="68">
        <v>11</v>
      </c>
      <c r="L73" s="68">
        <v>25</v>
      </c>
      <c r="M73" s="68">
        <v>16</v>
      </c>
      <c r="N73" s="68">
        <v>21</v>
      </c>
      <c r="O73" s="68">
        <v>37</v>
      </c>
      <c r="P73" s="68">
        <v>6</v>
      </c>
      <c r="Q73" s="162"/>
      <c r="R73" s="68">
        <v>22</v>
      </c>
      <c r="S73" s="68">
        <v>23</v>
      </c>
      <c r="T73" s="68">
        <v>25</v>
      </c>
      <c r="U73" s="68">
        <v>19</v>
      </c>
      <c r="V73" s="68">
        <v>19</v>
      </c>
      <c r="W73" s="68">
        <v>3</v>
      </c>
      <c r="X73" s="162"/>
      <c r="Y73" s="68">
        <v>21</v>
      </c>
      <c r="Z73" s="68">
        <v>26</v>
      </c>
      <c r="AA73" s="68">
        <v>28</v>
      </c>
      <c r="AB73" s="68">
        <v>16</v>
      </c>
      <c r="AC73" s="68">
        <v>21</v>
      </c>
      <c r="AD73" s="68">
        <v>6</v>
      </c>
      <c r="AE73" s="68">
        <v>5</v>
      </c>
      <c r="AF73" s="150"/>
      <c r="AG73" s="68">
        <v>19</v>
      </c>
      <c r="AH73" s="68">
        <v>22</v>
      </c>
      <c r="AI73" s="68">
        <v>24</v>
      </c>
      <c r="AJ73" s="68">
        <v>13</v>
      </c>
      <c r="AK73" s="68">
        <v>26</v>
      </c>
      <c r="AL73" s="68">
        <v>11</v>
      </c>
      <c r="AM73" s="68">
        <v>3</v>
      </c>
    </row>
    <row r="74" spans="2:39">
      <c r="B74" s="423"/>
      <c r="C74" s="390"/>
      <c r="D74" s="71">
        <v>0.13043478260869601</v>
      </c>
      <c r="E74" s="71">
        <v>0.101449275362319</v>
      </c>
      <c r="F74" s="71">
        <v>0.202898550724638</v>
      </c>
      <c r="G74" s="71">
        <v>0.13768115942028999</v>
      </c>
      <c r="H74" s="71">
        <v>0.34057971014492799</v>
      </c>
      <c r="I74" s="71">
        <v>8.6956521739130405E-2</v>
      </c>
      <c r="J74" s="162"/>
      <c r="K74" s="71">
        <v>9.4827586206896505E-2</v>
      </c>
      <c r="L74" s="71">
        <v>0.21551724137931</v>
      </c>
      <c r="M74" s="71">
        <v>0.13793103448275901</v>
      </c>
      <c r="N74" s="71">
        <v>0.181034482758621</v>
      </c>
      <c r="O74" s="71">
        <v>0.318965517241379</v>
      </c>
      <c r="P74" s="71">
        <v>5.1724137931034503E-2</v>
      </c>
      <c r="Q74" s="162"/>
      <c r="R74" s="71">
        <v>0.19819819819819801</v>
      </c>
      <c r="S74" s="71">
        <v>0.20720720720720701</v>
      </c>
      <c r="T74" s="71">
        <v>0.22522522522522501</v>
      </c>
      <c r="U74" s="71">
        <v>0.171171171171171</v>
      </c>
      <c r="V74" s="71">
        <v>0.171171171171171</v>
      </c>
      <c r="W74" s="71">
        <v>2.7027027027027001E-2</v>
      </c>
      <c r="X74" s="162"/>
      <c r="Y74" s="71">
        <v>0.17073170731707299</v>
      </c>
      <c r="Z74" s="71">
        <v>0.211382113821138</v>
      </c>
      <c r="AA74" s="71">
        <v>0.22764227642276399</v>
      </c>
      <c r="AB74" s="71">
        <v>0.13008130081300801</v>
      </c>
      <c r="AC74" s="71">
        <v>0.17073170731707299</v>
      </c>
      <c r="AD74" s="71">
        <v>4.8780487804878002E-2</v>
      </c>
      <c r="AE74" s="71">
        <v>4.0650406504064998E-2</v>
      </c>
      <c r="AF74" s="150"/>
      <c r="AG74" s="71">
        <v>0.161016949152542</v>
      </c>
      <c r="AH74" s="71">
        <v>0.186440677966102</v>
      </c>
      <c r="AI74" s="71">
        <v>0.20338983050847501</v>
      </c>
      <c r="AJ74" s="71">
        <v>0.110169491525424</v>
      </c>
      <c r="AK74" s="71">
        <v>0.22033898305084701</v>
      </c>
      <c r="AL74" s="71">
        <v>9.3220338983050793E-2</v>
      </c>
      <c r="AM74" s="71">
        <v>2.5423728813559299E-2</v>
      </c>
    </row>
    <row r="75" spans="2:39">
      <c r="B75" s="423"/>
      <c r="C75" s="392" t="s">
        <v>162</v>
      </c>
      <c r="D75" s="68">
        <v>6</v>
      </c>
      <c r="E75" s="68">
        <v>19</v>
      </c>
      <c r="F75" s="68">
        <v>15</v>
      </c>
      <c r="G75" s="68">
        <v>9</v>
      </c>
      <c r="H75" s="68">
        <v>44</v>
      </c>
      <c r="I75" s="68">
        <v>12</v>
      </c>
      <c r="J75" s="162"/>
      <c r="K75" s="68">
        <v>12</v>
      </c>
      <c r="L75" s="68">
        <v>9</v>
      </c>
      <c r="M75" s="68">
        <v>10</v>
      </c>
      <c r="N75" s="68">
        <v>12</v>
      </c>
      <c r="O75" s="68">
        <v>22</v>
      </c>
      <c r="P75" s="68">
        <v>8</v>
      </c>
      <c r="Q75" s="162"/>
      <c r="R75" s="68">
        <v>10</v>
      </c>
      <c r="S75" s="68">
        <v>12</v>
      </c>
      <c r="T75" s="68">
        <v>14</v>
      </c>
      <c r="U75" s="68">
        <v>19</v>
      </c>
      <c r="V75" s="68">
        <v>20</v>
      </c>
      <c r="W75" s="68">
        <v>4</v>
      </c>
      <c r="X75" s="162"/>
      <c r="Y75" s="68">
        <v>7</v>
      </c>
      <c r="Z75" s="68">
        <v>23</v>
      </c>
      <c r="AA75" s="68">
        <v>13</v>
      </c>
      <c r="AB75" s="68">
        <v>9</v>
      </c>
      <c r="AC75" s="68">
        <v>25</v>
      </c>
      <c r="AD75" s="68">
        <v>5</v>
      </c>
      <c r="AE75" s="68">
        <v>11</v>
      </c>
      <c r="AF75" s="150"/>
      <c r="AG75" s="68">
        <v>10</v>
      </c>
      <c r="AH75" s="68">
        <v>16</v>
      </c>
      <c r="AI75" s="68">
        <v>20</v>
      </c>
      <c r="AJ75" s="68">
        <v>10</v>
      </c>
      <c r="AK75" s="68">
        <v>12</v>
      </c>
      <c r="AL75" s="68">
        <v>9</v>
      </c>
      <c r="AM75" s="68">
        <v>4</v>
      </c>
    </row>
    <row r="76" spans="2:39">
      <c r="B76" s="423"/>
      <c r="C76" s="390"/>
      <c r="D76" s="71">
        <v>5.7142857142857099E-2</v>
      </c>
      <c r="E76" s="71">
        <v>0.180952380952381</v>
      </c>
      <c r="F76" s="71">
        <v>0.14285714285714299</v>
      </c>
      <c r="G76" s="71">
        <v>8.5714285714285701E-2</v>
      </c>
      <c r="H76" s="71">
        <v>0.419047619047619</v>
      </c>
      <c r="I76" s="71">
        <v>0.114285714285714</v>
      </c>
      <c r="J76" s="162"/>
      <c r="K76" s="71">
        <v>0.164383561643836</v>
      </c>
      <c r="L76" s="71">
        <v>0.123287671232877</v>
      </c>
      <c r="M76" s="71">
        <v>0.13698630136986301</v>
      </c>
      <c r="N76" s="71">
        <v>0.164383561643836</v>
      </c>
      <c r="O76" s="71">
        <v>0.301369863013699</v>
      </c>
      <c r="P76" s="71">
        <v>0.10958904109589</v>
      </c>
      <c r="Q76" s="162"/>
      <c r="R76" s="71">
        <v>0.126582278481013</v>
      </c>
      <c r="S76" s="71">
        <v>0.151898734177215</v>
      </c>
      <c r="T76" s="71">
        <v>0.177215189873418</v>
      </c>
      <c r="U76" s="71">
        <v>0.240506329113924</v>
      </c>
      <c r="V76" s="71">
        <v>0.253164556962025</v>
      </c>
      <c r="W76" s="71">
        <v>5.0632911392405097E-2</v>
      </c>
      <c r="X76" s="162"/>
      <c r="Y76" s="71">
        <v>7.5268817204301106E-2</v>
      </c>
      <c r="Z76" s="71">
        <v>0.247311827956989</v>
      </c>
      <c r="AA76" s="71">
        <v>0.13978494623655899</v>
      </c>
      <c r="AB76" s="71">
        <v>9.6774193548387094E-2</v>
      </c>
      <c r="AC76" s="71">
        <v>0.26881720430107497</v>
      </c>
      <c r="AD76" s="71">
        <v>5.3763440860215103E-2</v>
      </c>
      <c r="AE76" s="71">
        <v>0.118279569892473</v>
      </c>
      <c r="AF76" s="150"/>
      <c r="AG76" s="71">
        <v>0.12345679012345701</v>
      </c>
      <c r="AH76" s="71">
        <v>0.19753086419753099</v>
      </c>
      <c r="AI76" s="71">
        <v>0.24691358024691401</v>
      </c>
      <c r="AJ76" s="71">
        <v>0.12345679012345701</v>
      </c>
      <c r="AK76" s="71">
        <v>0.148148148148148</v>
      </c>
      <c r="AL76" s="71">
        <v>0.11111111111111099</v>
      </c>
      <c r="AM76" s="71">
        <v>4.9382716049382699E-2</v>
      </c>
    </row>
    <row r="77" spans="2:39">
      <c r="B77" s="423"/>
      <c r="C77" s="392" t="s">
        <v>163</v>
      </c>
      <c r="D77" s="68">
        <v>0</v>
      </c>
      <c r="E77" s="68">
        <v>0</v>
      </c>
      <c r="F77" s="68">
        <v>3</v>
      </c>
      <c r="G77" s="68">
        <v>2</v>
      </c>
      <c r="H77" s="68">
        <v>30</v>
      </c>
      <c r="I77" s="68">
        <v>9</v>
      </c>
      <c r="J77" s="162"/>
      <c r="K77" s="68">
        <v>1</v>
      </c>
      <c r="L77" s="68">
        <v>2</v>
      </c>
      <c r="M77" s="68">
        <v>0</v>
      </c>
      <c r="N77" s="68">
        <v>5</v>
      </c>
      <c r="O77" s="68">
        <v>15</v>
      </c>
      <c r="P77" s="68">
        <v>3</v>
      </c>
      <c r="Q77" s="162"/>
      <c r="R77" s="68">
        <v>0</v>
      </c>
      <c r="S77" s="68">
        <v>6</v>
      </c>
      <c r="T77" s="68">
        <v>3</v>
      </c>
      <c r="U77" s="68">
        <v>5</v>
      </c>
      <c r="V77" s="68">
        <v>9</v>
      </c>
      <c r="W77" s="68">
        <v>11</v>
      </c>
      <c r="X77" s="162"/>
      <c r="Y77" s="68">
        <v>0</v>
      </c>
      <c r="Z77" s="68">
        <v>1</v>
      </c>
      <c r="AA77" s="68">
        <v>7</v>
      </c>
      <c r="AB77" s="68">
        <v>2</v>
      </c>
      <c r="AC77" s="68">
        <v>8</v>
      </c>
      <c r="AD77" s="68">
        <v>5</v>
      </c>
      <c r="AE77" s="68">
        <v>7</v>
      </c>
      <c r="AF77" s="150"/>
      <c r="AG77" s="68">
        <v>1</v>
      </c>
      <c r="AH77" s="68">
        <v>2</v>
      </c>
      <c r="AI77" s="68">
        <v>1</v>
      </c>
      <c r="AJ77" s="68">
        <v>2</v>
      </c>
      <c r="AK77" s="68">
        <v>4</v>
      </c>
      <c r="AL77" s="68">
        <v>1</v>
      </c>
      <c r="AM77" s="68">
        <v>2</v>
      </c>
    </row>
    <row r="78" spans="2:39">
      <c r="B78" s="423"/>
      <c r="C78" s="390"/>
      <c r="D78" s="71">
        <v>0</v>
      </c>
      <c r="E78" s="71">
        <v>0</v>
      </c>
      <c r="F78" s="71">
        <v>6.8181818181818205E-2</v>
      </c>
      <c r="G78" s="71">
        <v>4.5454545454545497E-2</v>
      </c>
      <c r="H78" s="71">
        <v>0.68181818181818199</v>
      </c>
      <c r="I78" s="71">
        <v>0.204545454545455</v>
      </c>
      <c r="J78" s="162"/>
      <c r="K78" s="71">
        <v>3.8461538461538498E-2</v>
      </c>
      <c r="L78" s="71">
        <v>7.69230769230769E-2</v>
      </c>
      <c r="M78" s="71">
        <v>0</v>
      </c>
      <c r="N78" s="71">
        <v>0.19230769230769201</v>
      </c>
      <c r="O78" s="71">
        <v>0.57692307692307698</v>
      </c>
      <c r="P78" s="71">
        <v>0.115384615384615</v>
      </c>
      <c r="Q78" s="162"/>
      <c r="R78" s="71">
        <v>0</v>
      </c>
      <c r="S78" s="71">
        <v>0.17647058823529399</v>
      </c>
      <c r="T78" s="71">
        <v>8.8235294117647106E-2</v>
      </c>
      <c r="U78" s="71">
        <v>0.14705882352941199</v>
      </c>
      <c r="V78" s="71">
        <v>0.26470588235294101</v>
      </c>
      <c r="W78" s="71">
        <v>0.32352941176470601</v>
      </c>
      <c r="X78" s="162"/>
      <c r="Y78" s="71">
        <v>0</v>
      </c>
      <c r="Z78" s="71">
        <v>3.3333333333333298E-2</v>
      </c>
      <c r="AA78" s="71">
        <v>0.233333333333333</v>
      </c>
      <c r="AB78" s="71">
        <v>6.6666666666666693E-2</v>
      </c>
      <c r="AC78" s="71">
        <v>0.266666666666667</v>
      </c>
      <c r="AD78" s="71">
        <v>0.16666666666666699</v>
      </c>
      <c r="AE78" s="71">
        <v>0.233333333333333</v>
      </c>
      <c r="AF78" s="150"/>
      <c r="AG78" s="71">
        <v>7.69230769230769E-2</v>
      </c>
      <c r="AH78" s="71">
        <v>0.15384615384615399</v>
      </c>
      <c r="AI78" s="71">
        <v>7.69230769230769E-2</v>
      </c>
      <c r="AJ78" s="71">
        <v>0.15384615384615399</v>
      </c>
      <c r="AK78" s="71">
        <v>0.30769230769230799</v>
      </c>
      <c r="AL78" s="71">
        <v>7.69230769230769E-2</v>
      </c>
      <c r="AM78" s="71">
        <v>0.15384615384615399</v>
      </c>
    </row>
    <row r="79" spans="2:39">
      <c r="B79" s="423"/>
      <c r="C79" s="392" t="s">
        <v>164</v>
      </c>
      <c r="D79" s="68">
        <v>48</v>
      </c>
      <c r="E79" s="68">
        <v>48</v>
      </c>
      <c r="F79" s="68">
        <v>63</v>
      </c>
      <c r="G79" s="68">
        <v>35</v>
      </c>
      <c r="H79" s="68">
        <v>152</v>
      </c>
      <c r="I79" s="68">
        <v>35</v>
      </c>
      <c r="J79" s="162"/>
      <c r="K79" s="68">
        <v>45</v>
      </c>
      <c r="L79" s="68">
        <v>53</v>
      </c>
      <c r="M79" s="68">
        <v>61</v>
      </c>
      <c r="N79" s="68">
        <v>46</v>
      </c>
      <c r="O79" s="68">
        <v>164</v>
      </c>
      <c r="P79" s="68">
        <v>17</v>
      </c>
      <c r="Q79" s="162"/>
      <c r="R79" s="68">
        <v>52</v>
      </c>
      <c r="S79" s="68">
        <v>49</v>
      </c>
      <c r="T79" s="68">
        <v>76</v>
      </c>
      <c r="U79" s="68">
        <v>67</v>
      </c>
      <c r="V79" s="68">
        <v>127</v>
      </c>
      <c r="W79" s="68">
        <v>29</v>
      </c>
      <c r="X79" s="162"/>
      <c r="Y79" s="68">
        <v>47</v>
      </c>
      <c r="Z79" s="68">
        <v>61</v>
      </c>
      <c r="AA79" s="68">
        <v>62</v>
      </c>
      <c r="AB79" s="68">
        <v>50</v>
      </c>
      <c r="AC79" s="68">
        <v>113</v>
      </c>
      <c r="AD79" s="68">
        <v>26</v>
      </c>
      <c r="AE79" s="68">
        <v>31</v>
      </c>
      <c r="AF79" s="150"/>
      <c r="AG79" s="68">
        <v>56</v>
      </c>
      <c r="AH79" s="68">
        <v>60</v>
      </c>
      <c r="AI79" s="68">
        <v>64</v>
      </c>
      <c r="AJ79" s="68">
        <v>50</v>
      </c>
      <c r="AK79" s="68">
        <v>73</v>
      </c>
      <c r="AL79" s="68">
        <v>22</v>
      </c>
      <c r="AM79" s="68">
        <v>22</v>
      </c>
    </row>
    <row r="80" spans="2:39">
      <c r="B80" s="423"/>
      <c r="C80" s="390"/>
      <c r="D80" s="71">
        <v>0.12598425196850399</v>
      </c>
      <c r="E80" s="71">
        <v>0.12598425196850399</v>
      </c>
      <c r="F80" s="71">
        <v>0.16535433070866101</v>
      </c>
      <c r="G80" s="71">
        <v>9.1863517060367494E-2</v>
      </c>
      <c r="H80" s="71">
        <v>0.39895013123359602</v>
      </c>
      <c r="I80" s="71">
        <v>9.1863517060367494E-2</v>
      </c>
      <c r="J80" s="162"/>
      <c r="K80" s="71">
        <v>0.116580310880829</v>
      </c>
      <c r="L80" s="71">
        <v>0.137305699481865</v>
      </c>
      <c r="M80" s="71">
        <v>0.158031088082902</v>
      </c>
      <c r="N80" s="71">
        <v>0.119170984455959</v>
      </c>
      <c r="O80" s="71">
        <v>0.42487046632124398</v>
      </c>
      <c r="P80" s="71">
        <v>4.4041450777202097E-2</v>
      </c>
      <c r="Q80" s="162"/>
      <c r="R80" s="71">
        <v>0.13</v>
      </c>
      <c r="S80" s="71">
        <v>0.1225</v>
      </c>
      <c r="T80" s="71">
        <v>0.19</v>
      </c>
      <c r="U80" s="71">
        <v>0.16750000000000001</v>
      </c>
      <c r="V80" s="71">
        <v>0.3175</v>
      </c>
      <c r="W80" s="71">
        <v>7.2499999999999995E-2</v>
      </c>
      <c r="X80" s="162"/>
      <c r="Y80" s="71">
        <v>0.120512820512821</v>
      </c>
      <c r="Z80" s="71">
        <v>0.15641025641025599</v>
      </c>
      <c r="AA80" s="71">
        <v>0.15897435897435899</v>
      </c>
      <c r="AB80" s="71">
        <v>0.128205128205128</v>
      </c>
      <c r="AC80" s="71">
        <v>0.28974358974358999</v>
      </c>
      <c r="AD80" s="71">
        <v>6.6666666666666693E-2</v>
      </c>
      <c r="AE80" s="71">
        <v>7.9487179487179496E-2</v>
      </c>
      <c r="AF80" s="150"/>
      <c r="AG80" s="71">
        <v>0.16138328530259399</v>
      </c>
      <c r="AH80" s="71">
        <v>0.172910662824208</v>
      </c>
      <c r="AI80" s="71">
        <v>0.18443804034582101</v>
      </c>
      <c r="AJ80" s="71">
        <v>0.144092219020173</v>
      </c>
      <c r="AK80" s="71">
        <v>0.210374639769452</v>
      </c>
      <c r="AL80" s="71">
        <v>6.3400576368876096E-2</v>
      </c>
      <c r="AM80" s="71">
        <v>6.3400576368876096E-2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7</v>
      </c>
      <c r="E82" s="68">
        <v>16</v>
      </c>
      <c r="F82" s="68">
        <v>13</v>
      </c>
      <c r="G82" s="68">
        <v>3</v>
      </c>
      <c r="H82" s="68">
        <v>10</v>
      </c>
      <c r="I82" s="68">
        <v>3</v>
      </c>
      <c r="J82" s="162"/>
      <c r="K82" s="68">
        <v>12</v>
      </c>
      <c r="L82" s="68">
        <v>12</v>
      </c>
      <c r="M82" s="68">
        <v>7</v>
      </c>
      <c r="N82" s="68">
        <v>4</v>
      </c>
      <c r="O82" s="68">
        <v>11</v>
      </c>
      <c r="P82" s="68">
        <v>1</v>
      </c>
      <c r="Q82" s="162"/>
      <c r="R82" s="68">
        <v>13</v>
      </c>
      <c r="S82" s="68">
        <v>6</v>
      </c>
      <c r="T82" s="68">
        <v>11</v>
      </c>
      <c r="U82" s="68">
        <v>5</v>
      </c>
      <c r="V82" s="68">
        <v>6</v>
      </c>
      <c r="W82" s="68">
        <v>2</v>
      </c>
      <c r="X82" s="162"/>
      <c r="Y82" s="68">
        <v>6</v>
      </c>
      <c r="Z82" s="68">
        <v>8</v>
      </c>
      <c r="AA82" s="68">
        <v>12</v>
      </c>
      <c r="AB82" s="68">
        <v>6</v>
      </c>
      <c r="AC82" s="68">
        <v>8</v>
      </c>
      <c r="AD82" s="68">
        <v>1</v>
      </c>
      <c r="AE82" s="68">
        <v>1</v>
      </c>
      <c r="AF82" s="150"/>
      <c r="AG82" s="68">
        <v>16</v>
      </c>
      <c r="AH82" s="68">
        <v>9</v>
      </c>
      <c r="AI82" s="68">
        <v>5</v>
      </c>
      <c r="AJ82" s="68">
        <v>8</v>
      </c>
      <c r="AK82" s="68">
        <v>5</v>
      </c>
      <c r="AL82" s="68">
        <v>1</v>
      </c>
      <c r="AM82" s="68">
        <v>0</v>
      </c>
    </row>
    <row r="83" spans="2:39">
      <c r="B83" s="423"/>
      <c r="C83" s="402"/>
      <c r="D83" s="71">
        <v>0.134615384615385</v>
      </c>
      <c r="E83" s="71">
        <v>0.30769230769230799</v>
      </c>
      <c r="F83" s="71">
        <v>0.25</v>
      </c>
      <c r="G83" s="71">
        <v>5.7692307692307702E-2</v>
      </c>
      <c r="H83" s="71">
        <v>0.19230769230769201</v>
      </c>
      <c r="I83" s="71">
        <v>5.7692307692307702E-2</v>
      </c>
      <c r="J83" s="162"/>
      <c r="K83" s="71">
        <v>0.25531914893617003</v>
      </c>
      <c r="L83" s="71">
        <v>0.25531914893617003</v>
      </c>
      <c r="M83" s="71">
        <v>0.14893617021276601</v>
      </c>
      <c r="N83" s="71">
        <v>8.5106382978723402E-2</v>
      </c>
      <c r="O83" s="71">
        <v>0.23404255319148901</v>
      </c>
      <c r="P83" s="71">
        <v>2.1276595744680899E-2</v>
      </c>
      <c r="Q83" s="162"/>
      <c r="R83" s="71">
        <v>0.30232558139534899</v>
      </c>
      <c r="S83" s="71">
        <v>0.13953488372093001</v>
      </c>
      <c r="T83" s="71">
        <v>0.25581395348837199</v>
      </c>
      <c r="U83" s="71">
        <v>0.116279069767442</v>
      </c>
      <c r="V83" s="71">
        <v>0.13953488372093001</v>
      </c>
      <c r="W83" s="71">
        <v>4.6511627906976702E-2</v>
      </c>
      <c r="X83" s="162"/>
      <c r="Y83" s="71">
        <v>0.14285714285714299</v>
      </c>
      <c r="Z83" s="71">
        <v>0.19047619047618999</v>
      </c>
      <c r="AA83" s="71">
        <v>0.28571428571428598</v>
      </c>
      <c r="AB83" s="71">
        <v>0.14285714285714299</v>
      </c>
      <c r="AC83" s="71">
        <v>0.19047619047618999</v>
      </c>
      <c r="AD83" s="71">
        <v>2.3809523809523801E-2</v>
      </c>
      <c r="AE83" s="71">
        <v>2.3809523809523801E-2</v>
      </c>
      <c r="AF83" s="150"/>
      <c r="AG83" s="71">
        <v>0.36363636363636398</v>
      </c>
      <c r="AH83" s="71">
        <v>0.204545454545455</v>
      </c>
      <c r="AI83" s="71">
        <v>0.11363636363636399</v>
      </c>
      <c r="AJ83" s="71">
        <v>0.18181818181818199</v>
      </c>
      <c r="AK83" s="71">
        <v>0.11363636363636399</v>
      </c>
      <c r="AL83" s="71">
        <v>2.27272727272727E-2</v>
      </c>
      <c r="AM83" s="71">
        <v>0</v>
      </c>
    </row>
    <row r="84" spans="2:39">
      <c r="B84" s="423"/>
      <c r="C84" s="401" t="s">
        <v>166</v>
      </c>
      <c r="D84" s="68">
        <v>6</v>
      </c>
      <c r="E84" s="68">
        <v>6</v>
      </c>
      <c r="F84" s="68">
        <v>19</v>
      </c>
      <c r="G84" s="68">
        <v>10</v>
      </c>
      <c r="H84" s="68">
        <v>42</v>
      </c>
      <c r="I84" s="68">
        <v>10</v>
      </c>
      <c r="J84" s="162"/>
      <c r="K84" s="68">
        <v>10</v>
      </c>
      <c r="L84" s="68">
        <v>13</v>
      </c>
      <c r="M84" s="68">
        <v>17</v>
      </c>
      <c r="N84" s="68">
        <v>10</v>
      </c>
      <c r="O84" s="68">
        <v>27</v>
      </c>
      <c r="P84" s="68">
        <v>1</v>
      </c>
      <c r="Q84" s="162"/>
      <c r="R84" s="68">
        <v>17</v>
      </c>
      <c r="S84" s="68">
        <v>17</v>
      </c>
      <c r="T84" s="68">
        <v>19</v>
      </c>
      <c r="U84" s="68">
        <v>9</v>
      </c>
      <c r="V84" s="68">
        <v>23</v>
      </c>
      <c r="W84" s="68">
        <v>2</v>
      </c>
      <c r="X84" s="162"/>
      <c r="Y84" s="68">
        <v>8</v>
      </c>
      <c r="Z84" s="68">
        <v>24</v>
      </c>
      <c r="AA84" s="68">
        <v>16</v>
      </c>
      <c r="AB84" s="68">
        <v>10</v>
      </c>
      <c r="AC84" s="68">
        <v>25</v>
      </c>
      <c r="AD84" s="68">
        <v>5</v>
      </c>
      <c r="AE84" s="68">
        <v>7</v>
      </c>
      <c r="AF84" s="150"/>
      <c r="AG84" s="68">
        <v>16</v>
      </c>
      <c r="AH84" s="68">
        <v>12</v>
      </c>
      <c r="AI84" s="68">
        <v>18</v>
      </c>
      <c r="AJ84" s="68">
        <v>12</v>
      </c>
      <c r="AK84" s="68">
        <v>16</v>
      </c>
      <c r="AL84" s="68">
        <v>7</v>
      </c>
      <c r="AM84" s="68">
        <v>2</v>
      </c>
    </row>
    <row r="85" spans="2:39">
      <c r="B85" s="423"/>
      <c r="C85" s="402"/>
      <c r="D85" s="71">
        <v>6.4516129032258104E-2</v>
      </c>
      <c r="E85" s="71">
        <v>6.4516129032258104E-2</v>
      </c>
      <c r="F85" s="71">
        <v>0.204301075268817</v>
      </c>
      <c r="G85" s="71">
        <v>0.10752688172043</v>
      </c>
      <c r="H85" s="71">
        <v>0.45161290322580599</v>
      </c>
      <c r="I85" s="71">
        <v>0.10752688172043</v>
      </c>
      <c r="J85" s="162"/>
      <c r="K85" s="71">
        <v>0.128205128205128</v>
      </c>
      <c r="L85" s="71">
        <v>0.16666666666666699</v>
      </c>
      <c r="M85" s="71">
        <v>0.21794871794871801</v>
      </c>
      <c r="N85" s="71">
        <v>0.128205128205128</v>
      </c>
      <c r="O85" s="71">
        <v>0.34615384615384598</v>
      </c>
      <c r="P85" s="71">
        <v>1.2820512820512799E-2</v>
      </c>
      <c r="Q85" s="162"/>
      <c r="R85" s="71">
        <v>0.195402298850575</v>
      </c>
      <c r="S85" s="71">
        <v>0.195402298850575</v>
      </c>
      <c r="T85" s="71">
        <v>0.21839080459770099</v>
      </c>
      <c r="U85" s="71">
        <v>0.10344827586206901</v>
      </c>
      <c r="V85" s="71">
        <v>0.26436781609195398</v>
      </c>
      <c r="W85" s="71">
        <v>2.2988505747126398E-2</v>
      </c>
      <c r="X85" s="162"/>
      <c r="Y85" s="71">
        <v>8.42105263157895E-2</v>
      </c>
      <c r="Z85" s="71">
        <v>0.25263157894736799</v>
      </c>
      <c r="AA85" s="71">
        <v>0.168421052631579</v>
      </c>
      <c r="AB85" s="71">
        <v>0.105263157894737</v>
      </c>
      <c r="AC85" s="71">
        <v>0.26315789473684198</v>
      </c>
      <c r="AD85" s="71">
        <v>5.2631578947368397E-2</v>
      </c>
      <c r="AE85" s="71">
        <v>7.3684210526315796E-2</v>
      </c>
      <c r="AF85" s="150"/>
      <c r="AG85" s="71">
        <v>0.19277108433734899</v>
      </c>
      <c r="AH85" s="71">
        <v>0.14457831325301199</v>
      </c>
      <c r="AI85" s="71">
        <v>0.21686746987951799</v>
      </c>
      <c r="AJ85" s="71">
        <v>0.14457831325301199</v>
      </c>
      <c r="AK85" s="71">
        <v>0.19277108433734899</v>
      </c>
      <c r="AL85" s="71">
        <v>8.4337349397590397E-2</v>
      </c>
      <c r="AM85" s="71">
        <v>2.40963855421687E-2</v>
      </c>
    </row>
    <row r="86" spans="2:39">
      <c r="B86" s="423"/>
      <c r="C86" s="401" t="s">
        <v>167</v>
      </c>
      <c r="D86" s="68">
        <v>35</v>
      </c>
      <c r="E86" s="68">
        <v>45</v>
      </c>
      <c r="F86" s="68">
        <v>58</v>
      </c>
      <c r="G86" s="68">
        <v>35</v>
      </c>
      <c r="H86" s="68">
        <v>100</v>
      </c>
      <c r="I86" s="68">
        <v>25</v>
      </c>
      <c r="J86" s="162"/>
      <c r="K86" s="68">
        <v>43</v>
      </c>
      <c r="L86" s="68">
        <v>51</v>
      </c>
      <c r="M86" s="68">
        <v>46</v>
      </c>
      <c r="N86" s="68">
        <v>42</v>
      </c>
      <c r="O86" s="68">
        <v>85</v>
      </c>
      <c r="P86" s="68">
        <v>10</v>
      </c>
      <c r="Q86" s="162"/>
      <c r="R86" s="68">
        <v>35</v>
      </c>
      <c r="S86" s="68">
        <v>56</v>
      </c>
      <c r="T86" s="68">
        <v>44</v>
      </c>
      <c r="U86" s="68">
        <v>52</v>
      </c>
      <c r="V86" s="68">
        <v>63</v>
      </c>
      <c r="W86" s="68">
        <v>11</v>
      </c>
      <c r="X86" s="162"/>
      <c r="Y86" s="68">
        <v>42</v>
      </c>
      <c r="Z86" s="68">
        <v>64</v>
      </c>
      <c r="AA86" s="68">
        <v>46</v>
      </c>
      <c r="AB86" s="68">
        <v>28</v>
      </c>
      <c r="AC86" s="68">
        <v>55</v>
      </c>
      <c r="AD86" s="68">
        <v>6</v>
      </c>
      <c r="AE86" s="68">
        <v>18</v>
      </c>
      <c r="AF86" s="150"/>
      <c r="AG86" s="68">
        <v>34</v>
      </c>
      <c r="AH86" s="68">
        <v>50</v>
      </c>
      <c r="AI86" s="68">
        <v>66</v>
      </c>
      <c r="AJ86" s="68">
        <v>34</v>
      </c>
      <c r="AK86" s="68">
        <v>35</v>
      </c>
      <c r="AL86" s="68">
        <v>16</v>
      </c>
      <c r="AM86" s="68">
        <v>13</v>
      </c>
    </row>
    <row r="87" spans="2:39">
      <c r="B87" s="423"/>
      <c r="C87" s="402"/>
      <c r="D87" s="71">
        <v>0.11744966442953</v>
      </c>
      <c r="E87" s="71">
        <v>0.15100671140939601</v>
      </c>
      <c r="F87" s="71">
        <v>0.194630872483221</v>
      </c>
      <c r="G87" s="71">
        <v>0.11744966442953</v>
      </c>
      <c r="H87" s="71">
        <v>0.33557046979865801</v>
      </c>
      <c r="I87" s="71">
        <v>8.3892617449664406E-2</v>
      </c>
      <c r="J87" s="162"/>
      <c r="K87" s="71">
        <v>0.15523465703971101</v>
      </c>
      <c r="L87" s="71">
        <v>0.18411552346570401</v>
      </c>
      <c r="M87" s="71">
        <v>0.16606498194945801</v>
      </c>
      <c r="N87" s="71">
        <v>0.151624548736462</v>
      </c>
      <c r="O87" s="71">
        <v>0.30685920577617298</v>
      </c>
      <c r="P87" s="71">
        <v>3.6101083032491002E-2</v>
      </c>
      <c r="Q87" s="162"/>
      <c r="R87" s="71">
        <v>0.13409961685823801</v>
      </c>
      <c r="S87" s="71">
        <v>0.21455938697318</v>
      </c>
      <c r="T87" s="71">
        <v>0.16858237547892699</v>
      </c>
      <c r="U87" s="71">
        <v>0.199233716475096</v>
      </c>
      <c r="V87" s="71">
        <v>0.24137931034482801</v>
      </c>
      <c r="W87" s="71">
        <v>4.2145593869731802E-2</v>
      </c>
      <c r="X87" s="162"/>
      <c r="Y87" s="71">
        <v>0.162162162162162</v>
      </c>
      <c r="Z87" s="71">
        <v>0.247104247104247</v>
      </c>
      <c r="AA87" s="71">
        <v>0.177606177606178</v>
      </c>
      <c r="AB87" s="71">
        <v>0.108108108108108</v>
      </c>
      <c r="AC87" s="71">
        <v>0.21235521235521199</v>
      </c>
      <c r="AD87" s="71">
        <v>2.31660231660232E-2</v>
      </c>
      <c r="AE87" s="71">
        <v>6.9498069498069498E-2</v>
      </c>
      <c r="AF87" s="150"/>
      <c r="AG87" s="71">
        <v>0.13709677419354799</v>
      </c>
      <c r="AH87" s="71">
        <v>0.20161290322580599</v>
      </c>
      <c r="AI87" s="71">
        <v>0.266129032258064</v>
      </c>
      <c r="AJ87" s="71">
        <v>0.13709677419354799</v>
      </c>
      <c r="AK87" s="71">
        <v>0.141129032258065</v>
      </c>
      <c r="AL87" s="71">
        <v>6.4516129032258104E-2</v>
      </c>
      <c r="AM87" s="71">
        <v>5.24193548387097E-2</v>
      </c>
    </row>
    <row r="88" spans="2:39">
      <c r="B88" s="423"/>
      <c r="C88" s="401" t="s">
        <v>168</v>
      </c>
      <c r="D88" s="68">
        <v>44</v>
      </c>
      <c r="E88" s="68">
        <v>59</v>
      </c>
      <c r="F88" s="68">
        <v>51</v>
      </c>
      <c r="G88" s="68">
        <v>39</v>
      </c>
      <c r="H88" s="68">
        <v>151</v>
      </c>
      <c r="I88" s="68">
        <v>38</v>
      </c>
      <c r="J88" s="162"/>
      <c r="K88" s="68">
        <v>34</v>
      </c>
      <c r="L88" s="68">
        <v>41</v>
      </c>
      <c r="M88" s="68">
        <v>49</v>
      </c>
      <c r="N88" s="68">
        <v>37</v>
      </c>
      <c r="O88" s="68">
        <v>134</v>
      </c>
      <c r="P88" s="68">
        <v>33</v>
      </c>
      <c r="Q88" s="162"/>
      <c r="R88" s="68">
        <v>49</v>
      </c>
      <c r="S88" s="68">
        <v>55</v>
      </c>
      <c r="T88" s="68">
        <v>63</v>
      </c>
      <c r="U88" s="68">
        <v>47</v>
      </c>
      <c r="V88" s="68">
        <v>103</v>
      </c>
      <c r="W88" s="68">
        <v>28</v>
      </c>
      <c r="X88" s="162"/>
      <c r="Y88" s="68">
        <v>51</v>
      </c>
      <c r="Z88" s="68">
        <v>53</v>
      </c>
      <c r="AA88" s="68">
        <v>55</v>
      </c>
      <c r="AB88" s="68">
        <v>38</v>
      </c>
      <c r="AC88" s="68">
        <v>84</v>
      </c>
      <c r="AD88" s="68">
        <v>32</v>
      </c>
      <c r="AE88" s="68">
        <v>30</v>
      </c>
      <c r="AF88" s="150"/>
      <c r="AG88" s="68">
        <v>47</v>
      </c>
      <c r="AH88" s="68">
        <v>55</v>
      </c>
      <c r="AI88" s="68">
        <v>56</v>
      </c>
      <c r="AJ88" s="68">
        <v>31</v>
      </c>
      <c r="AK88" s="68">
        <v>61</v>
      </c>
      <c r="AL88" s="68">
        <v>29</v>
      </c>
      <c r="AM88" s="68">
        <v>27</v>
      </c>
    </row>
    <row r="89" spans="2:39">
      <c r="B89" s="423"/>
      <c r="C89" s="402"/>
      <c r="D89" s="71">
        <v>0.115183246073298</v>
      </c>
      <c r="E89" s="71">
        <v>0.15445026178010501</v>
      </c>
      <c r="F89" s="71">
        <v>0.133507853403141</v>
      </c>
      <c r="G89" s="71">
        <v>0.102094240837696</v>
      </c>
      <c r="H89" s="71">
        <v>0.39528795811518302</v>
      </c>
      <c r="I89" s="71">
        <v>9.9476439790575896E-2</v>
      </c>
      <c r="J89" s="162"/>
      <c r="K89" s="71">
        <v>0.103658536585366</v>
      </c>
      <c r="L89" s="71">
        <v>0.125</v>
      </c>
      <c r="M89" s="71">
        <v>0.14939024390243899</v>
      </c>
      <c r="N89" s="71">
        <v>0.11280487804878001</v>
      </c>
      <c r="O89" s="71">
        <v>0.40853658536585402</v>
      </c>
      <c r="P89" s="71">
        <v>0.100609756097561</v>
      </c>
      <c r="Q89" s="162"/>
      <c r="R89" s="71">
        <v>0.14202898550724599</v>
      </c>
      <c r="S89" s="71">
        <v>0.15942028985507201</v>
      </c>
      <c r="T89" s="71">
        <v>0.182608695652174</v>
      </c>
      <c r="U89" s="71">
        <v>0.13623188405797099</v>
      </c>
      <c r="V89" s="71">
        <v>0.29855072463768101</v>
      </c>
      <c r="W89" s="71">
        <v>8.1159420289855094E-2</v>
      </c>
      <c r="X89" s="162"/>
      <c r="Y89" s="71">
        <v>0.14868804664723001</v>
      </c>
      <c r="Z89" s="71">
        <v>0.154518950437318</v>
      </c>
      <c r="AA89" s="71">
        <v>0.160349854227405</v>
      </c>
      <c r="AB89" s="71">
        <v>0.11078717201166199</v>
      </c>
      <c r="AC89" s="71">
        <v>0.24489795918367299</v>
      </c>
      <c r="AD89" s="71">
        <v>9.3294460641399402E-2</v>
      </c>
      <c r="AE89" s="71">
        <v>8.7463556851312005E-2</v>
      </c>
      <c r="AF89" s="150"/>
      <c r="AG89" s="71">
        <v>0.15359477124182999</v>
      </c>
      <c r="AH89" s="71">
        <v>0.17973856209150299</v>
      </c>
      <c r="AI89" s="71">
        <v>0.18300653594771199</v>
      </c>
      <c r="AJ89" s="71">
        <v>0.10130718954248399</v>
      </c>
      <c r="AK89" s="71">
        <v>0.19934640522875799</v>
      </c>
      <c r="AL89" s="71">
        <v>9.4771241830065397E-2</v>
      </c>
      <c r="AM89" s="71">
        <v>8.8235294117647106E-2</v>
      </c>
    </row>
    <row r="90" spans="2:39">
      <c r="B90" s="423"/>
      <c r="C90" s="401" t="s">
        <v>176</v>
      </c>
      <c r="D90" s="68">
        <v>7</v>
      </c>
      <c r="E90" s="68">
        <v>5</v>
      </c>
      <c r="F90" s="68">
        <v>7</v>
      </c>
      <c r="G90" s="68">
        <v>6</v>
      </c>
      <c r="H90" s="68">
        <v>59</v>
      </c>
      <c r="I90" s="68">
        <v>22</v>
      </c>
      <c r="J90" s="162"/>
      <c r="K90" s="68">
        <v>4</v>
      </c>
      <c r="L90" s="68">
        <v>12</v>
      </c>
      <c r="M90" s="68">
        <v>16</v>
      </c>
      <c r="N90" s="68">
        <v>10</v>
      </c>
      <c r="O90" s="68">
        <v>44</v>
      </c>
      <c r="P90" s="68">
        <v>14</v>
      </c>
      <c r="Q90" s="162"/>
      <c r="R90" s="68">
        <v>8</v>
      </c>
      <c r="S90" s="68">
        <v>12</v>
      </c>
      <c r="T90" s="68">
        <v>13</v>
      </c>
      <c r="U90" s="68">
        <v>11</v>
      </c>
      <c r="V90" s="68">
        <v>36</v>
      </c>
      <c r="W90" s="68">
        <v>15</v>
      </c>
      <c r="X90" s="162"/>
      <c r="Y90" s="68">
        <v>7</v>
      </c>
      <c r="Z90" s="68">
        <v>15</v>
      </c>
      <c r="AA90" s="68">
        <v>12</v>
      </c>
      <c r="AB90" s="68">
        <v>6</v>
      </c>
      <c r="AC90" s="68">
        <v>27</v>
      </c>
      <c r="AD90" s="68">
        <v>10</v>
      </c>
      <c r="AE90" s="68">
        <v>18</v>
      </c>
      <c r="AF90" s="150"/>
      <c r="AG90" s="68">
        <v>12</v>
      </c>
      <c r="AH90" s="68">
        <v>6</v>
      </c>
      <c r="AI90" s="68">
        <v>10</v>
      </c>
      <c r="AJ90" s="68">
        <v>7</v>
      </c>
      <c r="AK90" s="68">
        <v>22</v>
      </c>
      <c r="AL90" s="68">
        <v>8</v>
      </c>
      <c r="AM90" s="68">
        <v>11</v>
      </c>
    </row>
    <row r="91" spans="2:39">
      <c r="B91" s="423"/>
      <c r="C91" s="402"/>
      <c r="D91" s="71">
        <v>6.6037735849056603E-2</v>
      </c>
      <c r="E91" s="71">
        <v>4.71698113207547E-2</v>
      </c>
      <c r="F91" s="71">
        <v>6.6037735849056603E-2</v>
      </c>
      <c r="G91" s="71">
        <v>5.6603773584905703E-2</v>
      </c>
      <c r="H91" s="71">
        <v>0.55660377358490598</v>
      </c>
      <c r="I91" s="71">
        <v>0.20754716981132099</v>
      </c>
      <c r="J91" s="162"/>
      <c r="K91" s="71">
        <v>0.04</v>
      </c>
      <c r="L91" s="71">
        <v>0.12</v>
      </c>
      <c r="M91" s="71">
        <v>0.16</v>
      </c>
      <c r="N91" s="71">
        <v>0.1</v>
      </c>
      <c r="O91" s="71">
        <v>0.44</v>
      </c>
      <c r="P91" s="71">
        <v>0.14000000000000001</v>
      </c>
      <c r="Q91" s="162"/>
      <c r="R91" s="71">
        <v>8.42105263157895E-2</v>
      </c>
      <c r="S91" s="71">
        <v>0.12631578947368399</v>
      </c>
      <c r="T91" s="71">
        <v>0.13684210526315799</v>
      </c>
      <c r="U91" s="71">
        <v>0.115789473684211</v>
      </c>
      <c r="V91" s="71">
        <v>0.37894736842105298</v>
      </c>
      <c r="W91" s="71">
        <v>0.157894736842105</v>
      </c>
      <c r="X91" s="162"/>
      <c r="Y91" s="71">
        <v>7.3684210526315796E-2</v>
      </c>
      <c r="Z91" s="71">
        <v>0.157894736842105</v>
      </c>
      <c r="AA91" s="71">
        <v>0.12631578947368399</v>
      </c>
      <c r="AB91" s="71">
        <v>6.3157894736842093E-2</v>
      </c>
      <c r="AC91" s="71">
        <v>0.28421052631578902</v>
      </c>
      <c r="AD91" s="71">
        <v>0.105263157894737</v>
      </c>
      <c r="AE91" s="71">
        <v>0.18947368421052599</v>
      </c>
      <c r="AF91" s="150"/>
      <c r="AG91" s="71">
        <v>0.157894736842105</v>
      </c>
      <c r="AH91" s="71">
        <v>7.8947368421052599E-2</v>
      </c>
      <c r="AI91" s="71">
        <v>0.13157894736842099</v>
      </c>
      <c r="AJ91" s="71">
        <v>9.2105263157894704E-2</v>
      </c>
      <c r="AK91" s="71">
        <v>0.28947368421052599</v>
      </c>
      <c r="AL91" s="71">
        <v>0.105263157894737</v>
      </c>
      <c r="AM91" s="71">
        <v>0.144736842105263</v>
      </c>
    </row>
    <row r="92" spans="2:39">
      <c r="B92" s="423"/>
      <c r="C92" s="401" t="s">
        <v>169</v>
      </c>
      <c r="D92" s="68">
        <v>5</v>
      </c>
      <c r="E92" s="68">
        <v>5</v>
      </c>
      <c r="F92" s="68">
        <v>7</v>
      </c>
      <c r="G92" s="68">
        <v>8</v>
      </c>
      <c r="H92" s="68">
        <v>54</v>
      </c>
      <c r="I92" s="68">
        <v>27</v>
      </c>
      <c r="J92" s="162"/>
      <c r="K92" s="68">
        <v>4</v>
      </c>
      <c r="L92" s="68">
        <v>9</v>
      </c>
      <c r="M92" s="68">
        <v>13</v>
      </c>
      <c r="N92" s="68">
        <v>15</v>
      </c>
      <c r="O92" s="68">
        <v>62</v>
      </c>
      <c r="P92" s="68">
        <v>18</v>
      </c>
      <c r="Q92" s="162"/>
      <c r="R92" s="68">
        <v>9</v>
      </c>
      <c r="S92" s="68">
        <v>7</v>
      </c>
      <c r="T92" s="68">
        <v>16</v>
      </c>
      <c r="U92" s="68">
        <v>18</v>
      </c>
      <c r="V92" s="68">
        <v>51</v>
      </c>
      <c r="W92" s="68">
        <v>29</v>
      </c>
      <c r="X92" s="162"/>
      <c r="Y92" s="68">
        <v>6</v>
      </c>
      <c r="Z92" s="68">
        <v>8</v>
      </c>
      <c r="AA92" s="68">
        <v>13</v>
      </c>
      <c r="AB92" s="68">
        <v>15</v>
      </c>
      <c r="AC92" s="68">
        <v>39</v>
      </c>
      <c r="AD92" s="68">
        <v>21</v>
      </c>
      <c r="AE92" s="68">
        <v>19</v>
      </c>
      <c r="AF92" s="150"/>
      <c r="AG92" s="68">
        <v>6</v>
      </c>
      <c r="AH92" s="68">
        <v>15</v>
      </c>
      <c r="AI92" s="68">
        <v>12</v>
      </c>
      <c r="AJ92" s="68">
        <v>4</v>
      </c>
      <c r="AK92" s="68">
        <v>40</v>
      </c>
      <c r="AL92" s="68">
        <v>16</v>
      </c>
      <c r="AM92" s="68">
        <v>20</v>
      </c>
    </row>
    <row r="93" spans="2:39">
      <c r="B93" s="423"/>
      <c r="C93" s="402"/>
      <c r="D93" s="71">
        <v>4.71698113207547E-2</v>
      </c>
      <c r="E93" s="71">
        <v>4.71698113207547E-2</v>
      </c>
      <c r="F93" s="71">
        <v>6.6037735849056603E-2</v>
      </c>
      <c r="G93" s="71">
        <v>7.5471698113207503E-2</v>
      </c>
      <c r="H93" s="71">
        <v>0.50943396226415105</v>
      </c>
      <c r="I93" s="71">
        <v>0.25471698113207503</v>
      </c>
      <c r="J93" s="162"/>
      <c r="K93" s="71">
        <v>3.3057851239669402E-2</v>
      </c>
      <c r="L93" s="71">
        <v>7.43801652892562E-2</v>
      </c>
      <c r="M93" s="71">
        <v>0.107438016528926</v>
      </c>
      <c r="N93" s="71">
        <v>0.12396694214876</v>
      </c>
      <c r="O93" s="71">
        <v>0.51239669421487599</v>
      </c>
      <c r="P93" s="71">
        <v>0.14876033057851201</v>
      </c>
      <c r="Q93" s="162"/>
      <c r="R93" s="71">
        <v>6.9230769230769207E-2</v>
      </c>
      <c r="S93" s="71">
        <v>5.3846153846153898E-2</v>
      </c>
      <c r="T93" s="71">
        <v>0.123076923076923</v>
      </c>
      <c r="U93" s="71">
        <v>0.138461538461538</v>
      </c>
      <c r="V93" s="71">
        <v>0.39230769230769202</v>
      </c>
      <c r="W93" s="71">
        <v>0.22307692307692301</v>
      </c>
      <c r="X93" s="162"/>
      <c r="Y93" s="71">
        <v>4.9586776859504099E-2</v>
      </c>
      <c r="Z93" s="71">
        <v>6.6115702479338803E-2</v>
      </c>
      <c r="AA93" s="71">
        <v>0.107438016528926</v>
      </c>
      <c r="AB93" s="71">
        <v>0.12396694214876</v>
      </c>
      <c r="AC93" s="71">
        <v>0.32231404958677701</v>
      </c>
      <c r="AD93" s="71">
        <v>0.173553719008264</v>
      </c>
      <c r="AE93" s="71">
        <v>0.15702479338843001</v>
      </c>
      <c r="AF93" s="150"/>
      <c r="AG93" s="71">
        <v>5.3097345132743397E-2</v>
      </c>
      <c r="AH93" s="71">
        <v>0.132743362831858</v>
      </c>
      <c r="AI93" s="71">
        <v>0.106194690265487</v>
      </c>
      <c r="AJ93" s="71">
        <v>3.5398230088495602E-2</v>
      </c>
      <c r="AK93" s="71">
        <v>0.35398230088495602</v>
      </c>
      <c r="AL93" s="71">
        <v>0.14159292035398199</v>
      </c>
      <c r="AM93" s="71">
        <v>0.17699115044247801</v>
      </c>
    </row>
    <row r="94" spans="2:39">
      <c r="B94" s="423"/>
      <c r="C94" s="401" t="s">
        <v>170</v>
      </c>
      <c r="D94" s="68">
        <v>2</v>
      </c>
      <c r="E94" s="68">
        <v>0</v>
      </c>
      <c r="F94" s="68">
        <v>2</v>
      </c>
      <c r="G94" s="68">
        <v>2</v>
      </c>
      <c r="H94" s="68">
        <v>106</v>
      </c>
      <c r="I94" s="68">
        <v>65</v>
      </c>
      <c r="J94" s="162"/>
      <c r="K94" s="68">
        <v>1</v>
      </c>
      <c r="L94" s="68">
        <v>2</v>
      </c>
      <c r="M94" s="68">
        <v>1</v>
      </c>
      <c r="N94" s="68">
        <v>9</v>
      </c>
      <c r="O94" s="68">
        <v>79</v>
      </c>
      <c r="P94" s="68">
        <v>54</v>
      </c>
      <c r="Q94" s="162"/>
      <c r="R94" s="68">
        <v>1</v>
      </c>
      <c r="S94" s="68">
        <v>0</v>
      </c>
      <c r="T94" s="68">
        <v>1</v>
      </c>
      <c r="U94" s="68">
        <v>5</v>
      </c>
      <c r="V94" s="68">
        <v>72</v>
      </c>
      <c r="W94" s="68">
        <v>61</v>
      </c>
      <c r="X94" s="162"/>
      <c r="Y94" s="68">
        <v>1</v>
      </c>
      <c r="Z94" s="68">
        <v>1</v>
      </c>
      <c r="AA94" s="68">
        <v>5</v>
      </c>
      <c r="AB94" s="68">
        <v>5</v>
      </c>
      <c r="AC94" s="68">
        <v>57</v>
      </c>
      <c r="AD94" s="68">
        <v>21</v>
      </c>
      <c r="AE94" s="68">
        <v>72</v>
      </c>
      <c r="AF94" s="150"/>
      <c r="AG94" s="68">
        <v>1</v>
      </c>
      <c r="AH94" s="68">
        <v>8</v>
      </c>
      <c r="AI94" s="68">
        <v>4</v>
      </c>
      <c r="AJ94" s="68">
        <v>9</v>
      </c>
      <c r="AK94" s="68">
        <v>57</v>
      </c>
      <c r="AL94" s="68">
        <v>25</v>
      </c>
      <c r="AM94" s="68">
        <v>84</v>
      </c>
    </row>
    <row r="95" spans="2:39">
      <c r="B95" s="423"/>
      <c r="C95" s="402"/>
      <c r="D95" s="71">
        <v>1.12994350282486E-2</v>
      </c>
      <c r="E95" s="71">
        <v>0</v>
      </c>
      <c r="F95" s="71">
        <v>1.12994350282486E-2</v>
      </c>
      <c r="G95" s="71">
        <v>1.12994350282486E-2</v>
      </c>
      <c r="H95" s="71">
        <v>0.59887005649717495</v>
      </c>
      <c r="I95" s="71">
        <v>0.36723163841807899</v>
      </c>
      <c r="J95" s="162"/>
      <c r="K95" s="72">
        <v>6.8493150684931503E-3</v>
      </c>
      <c r="L95" s="71">
        <v>1.3698630136986301E-2</v>
      </c>
      <c r="M95" s="72">
        <v>6.8493150684931503E-3</v>
      </c>
      <c r="N95" s="71">
        <v>6.1643835616438401E-2</v>
      </c>
      <c r="O95" s="71">
        <v>0.54109589041095896</v>
      </c>
      <c r="P95" s="71">
        <v>0.36986301369863001</v>
      </c>
      <c r="Q95" s="162"/>
      <c r="R95" s="72">
        <v>7.14285714285714E-3</v>
      </c>
      <c r="S95" s="71">
        <v>0</v>
      </c>
      <c r="T95" s="72">
        <v>7.14285714285714E-3</v>
      </c>
      <c r="U95" s="71">
        <v>3.5714285714285698E-2</v>
      </c>
      <c r="V95" s="71">
        <v>0.51428571428571401</v>
      </c>
      <c r="W95" s="71">
        <v>0.435714285714286</v>
      </c>
      <c r="X95" s="162"/>
      <c r="Y95" s="72">
        <v>6.17283950617284E-3</v>
      </c>
      <c r="Z95" s="72">
        <v>6.17283950617284E-3</v>
      </c>
      <c r="AA95" s="71">
        <v>3.0864197530864199E-2</v>
      </c>
      <c r="AB95" s="71">
        <v>3.0864197530864199E-2</v>
      </c>
      <c r="AC95" s="71">
        <v>0.35185185185185203</v>
      </c>
      <c r="AD95" s="71">
        <v>0.12962962962963001</v>
      </c>
      <c r="AE95" s="71">
        <v>0.44444444444444398</v>
      </c>
      <c r="AF95" s="150"/>
      <c r="AG95" s="72">
        <v>5.31914893617021E-3</v>
      </c>
      <c r="AH95" s="71">
        <v>4.2553191489361701E-2</v>
      </c>
      <c r="AI95" s="71">
        <v>2.1276595744680899E-2</v>
      </c>
      <c r="AJ95" s="71">
        <v>4.7872340425531901E-2</v>
      </c>
      <c r="AK95" s="71">
        <v>0.30319148936170198</v>
      </c>
      <c r="AL95" s="71">
        <v>0.13297872340425501</v>
      </c>
      <c r="AM95" s="71">
        <v>0.44680851063829802</v>
      </c>
    </row>
    <row r="96" spans="2:39">
      <c r="B96" s="423"/>
      <c r="C96" s="401" t="s">
        <v>149</v>
      </c>
      <c r="D96" s="68">
        <v>0</v>
      </c>
      <c r="E96" s="68">
        <v>1</v>
      </c>
      <c r="F96" s="68">
        <v>3</v>
      </c>
      <c r="G96" s="68">
        <v>0</v>
      </c>
      <c r="H96" s="68">
        <v>5</v>
      </c>
      <c r="I96" s="68">
        <v>3</v>
      </c>
      <c r="J96" s="162"/>
      <c r="K96" s="68">
        <v>0</v>
      </c>
      <c r="L96" s="68">
        <v>0</v>
      </c>
      <c r="M96" s="68">
        <v>3</v>
      </c>
      <c r="N96" s="68">
        <v>4</v>
      </c>
      <c r="O96" s="68">
        <v>12</v>
      </c>
      <c r="P96" s="68">
        <v>11</v>
      </c>
      <c r="Q96" s="162"/>
      <c r="R96" s="68">
        <v>1</v>
      </c>
      <c r="S96" s="68">
        <v>3</v>
      </c>
      <c r="T96" s="68">
        <v>3</v>
      </c>
      <c r="U96" s="68">
        <v>6</v>
      </c>
      <c r="V96" s="68">
        <v>12</v>
      </c>
      <c r="W96" s="68">
        <v>6</v>
      </c>
      <c r="X96" s="162"/>
      <c r="Y96" s="68">
        <v>0</v>
      </c>
      <c r="Z96" s="68">
        <v>4</v>
      </c>
      <c r="AA96" s="68">
        <v>2</v>
      </c>
      <c r="AB96" s="68">
        <v>1</v>
      </c>
      <c r="AC96" s="68">
        <v>8</v>
      </c>
      <c r="AD96" s="68">
        <v>1</v>
      </c>
      <c r="AE96" s="68">
        <v>4</v>
      </c>
      <c r="AF96" s="150"/>
      <c r="AG96" s="68">
        <v>2</v>
      </c>
      <c r="AH96" s="68">
        <v>5</v>
      </c>
      <c r="AI96" s="68">
        <v>2</v>
      </c>
      <c r="AJ96" s="68">
        <v>0</v>
      </c>
      <c r="AK96" s="68">
        <v>8</v>
      </c>
      <c r="AL96" s="68">
        <v>2</v>
      </c>
      <c r="AM96" s="68">
        <v>2</v>
      </c>
    </row>
    <row r="97" spans="2:39">
      <c r="B97" s="423"/>
      <c r="C97" s="403"/>
      <c r="D97" s="71">
        <v>0</v>
      </c>
      <c r="E97" s="71">
        <v>8.3333333333333301E-2</v>
      </c>
      <c r="F97" s="71">
        <v>0.25</v>
      </c>
      <c r="G97" s="71">
        <v>0</v>
      </c>
      <c r="H97" s="71">
        <v>0.41666666666666702</v>
      </c>
      <c r="I97" s="71">
        <v>0.25</v>
      </c>
      <c r="J97" s="162"/>
      <c r="K97" s="71">
        <v>0</v>
      </c>
      <c r="L97" s="71">
        <v>0</v>
      </c>
      <c r="M97" s="71">
        <v>0.1</v>
      </c>
      <c r="N97" s="71">
        <v>0.133333333333333</v>
      </c>
      <c r="O97" s="71">
        <v>0.4</v>
      </c>
      <c r="P97" s="71">
        <v>0.36666666666666697</v>
      </c>
      <c r="Q97" s="162"/>
      <c r="R97" s="71">
        <v>3.2258064516128997E-2</v>
      </c>
      <c r="S97" s="71">
        <v>9.6774193548387094E-2</v>
      </c>
      <c r="T97" s="71">
        <v>9.6774193548387094E-2</v>
      </c>
      <c r="U97" s="71">
        <v>0.19354838709677399</v>
      </c>
      <c r="V97" s="71">
        <v>0.38709677419354799</v>
      </c>
      <c r="W97" s="71">
        <v>0.19354838709677399</v>
      </c>
      <c r="X97" s="162"/>
      <c r="Y97" s="71">
        <v>0</v>
      </c>
      <c r="Z97" s="71">
        <v>0.2</v>
      </c>
      <c r="AA97" s="71">
        <v>0.1</v>
      </c>
      <c r="AB97" s="71">
        <v>0.05</v>
      </c>
      <c r="AC97" s="71">
        <v>0.4</v>
      </c>
      <c r="AD97" s="71">
        <v>0.05</v>
      </c>
      <c r="AE97" s="71">
        <v>0.2</v>
      </c>
      <c r="AF97" s="150"/>
      <c r="AG97" s="71">
        <v>9.5238095238095205E-2</v>
      </c>
      <c r="AH97" s="71">
        <v>0.238095238095238</v>
      </c>
      <c r="AI97" s="71">
        <v>9.5238095238095205E-2</v>
      </c>
      <c r="AJ97" s="71">
        <v>0</v>
      </c>
      <c r="AK97" s="71">
        <v>0.38095238095238099</v>
      </c>
      <c r="AL97" s="71">
        <v>9.5238095238095205E-2</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7</v>
      </c>
      <c r="E99" s="68">
        <v>5</v>
      </c>
      <c r="F99" s="68">
        <v>2</v>
      </c>
      <c r="G99" s="68">
        <v>3</v>
      </c>
      <c r="H99" s="68">
        <v>3</v>
      </c>
      <c r="I99" s="68">
        <v>1</v>
      </c>
      <c r="J99" s="162"/>
      <c r="K99" s="68">
        <v>4</v>
      </c>
      <c r="L99" s="68">
        <v>6</v>
      </c>
      <c r="M99" s="68">
        <v>5</v>
      </c>
      <c r="N99" s="68">
        <v>4</v>
      </c>
      <c r="O99" s="68">
        <v>7</v>
      </c>
      <c r="P99" s="68">
        <v>2</v>
      </c>
      <c r="Q99" s="162"/>
      <c r="R99" s="68">
        <v>7</v>
      </c>
      <c r="S99" s="68">
        <v>5</v>
      </c>
      <c r="T99" s="68">
        <v>1</v>
      </c>
      <c r="U99" s="68">
        <v>4</v>
      </c>
      <c r="V99" s="68">
        <v>4</v>
      </c>
      <c r="W99" s="68">
        <v>2</v>
      </c>
      <c r="X99" s="162"/>
      <c r="Y99" s="68">
        <v>7</v>
      </c>
      <c r="Z99" s="68">
        <v>3</v>
      </c>
      <c r="AA99" s="68">
        <v>5</v>
      </c>
      <c r="AB99" s="68">
        <v>2</v>
      </c>
      <c r="AC99" s="68">
        <v>2</v>
      </c>
      <c r="AD99" s="68">
        <v>1</v>
      </c>
      <c r="AE99" s="68">
        <v>1</v>
      </c>
      <c r="AF99" s="150"/>
      <c r="AG99" s="68">
        <v>1</v>
      </c>
      <c r="AH99" s="68">
        <v>3</v>
      </c>
      <c r="AI99" s="68">
        <v>4</v>
      </c>
      <c r="AJ99" s="68">
        <v>3</v>
      </c>
      <c r="AK99" s="68">
        <v>0</v>
      </c>
      <c r="AL99" s="68">
        <v>0</v>
      </c>
      <c r="AM99" s="68">
        <v>0</v>
      </c>
    </row>
    <row r="100" spans="2:39">
      <c r="B100" s="423"/>
      <c r="C100" s="390"/>
      <c r="D100" s="71">
        <v>0.33333333333333298</v>
      </c>
      <c r="E100" s="71">
        <v>0.238095238095238</v>
      </c>
      <c r="F100" s="71">
        <v>9.5238095238095205E-2</v>
      </c>
      <c r="G100" s="71">
        <v>0.14285714285714299</v>
      </c>
      <c r="H100" s="71">
        <v>0.14285714285714299</v>
      </c>
      <c r="I100" s="71">
        <v>4.7619047619047603E-2</v>
      </c>
      <c r="J100" s="162"/>
      <c r="K100" s="71">
        <v>0.14285714285714299</v>
      </c>
      <c r="L100" s="71">
        <v>0.214285714285714</v>
      </c>
      <c r="M100" s="71">
        <v>0.17857142857142899</v>
      </c>
      <c r="N100" s="71">
        <v>0.14285714285714299</v>
      </c>
      <c r="O100" s="71">
        <v>0.25</v>
      </c>
      <c r="P100" s="71">
        <v>7.1428571428571397E-2</v>
      </c>
      <c r="Q100" s="162"/>
      <c r="R100" s="71">
        <v>0.30434782608695699</v>
      </c>
      <c r="S100" s="71">
        <v>0.217391304347826</v>
      </c>
      <c r="T100" s="71">
        <v>4.3478260869565202E-2</v>
      </c>
      <c r="U100" s="71">
        <v>0.173913043478261</v>
      </c>
      <c r="V100" s="71">
        <v>0.173913043478261</v>
      </c>
      <c r="W100" s="71">
        <v>8.6956521739130405E-2</v>
      </c>
      <c r="X100" s="162"/>
      <c r="Y100" s="71">
        <v>0.33333333333333298</v>
      </c>
      <c r="Z100" s="71">
        <v>0.14285714285714299</v>
      </c>
      <c r="AA100" s="71">
        <v>0.238095238095238</v>
      </c>
      <c r="AB100" s="71">
        <v>9.5238095238095205E-2</v>
      </c>
      <c r="AC100" s="71">
        <v>9.5238095238095205E-2</v>
      </c>
      <c r="AD100" s="71">
        <v>4.7619047619047603E-2</v>
      </c>
      <c r="AE100" s="71">
        <v>4.7619047619047603E-2</v>
      </c>
      <c r="AF100" s="150"/>
      <c r="AG100" s="71">
        <v>9.0909090909090898E-2</v>
      </c>
      <c r="AH100" s="71">
        <v>0.27272727272727298</v>
      </c>
      <c r="AI100" s="71">
        <v>0.36363636363636398</v>
      </c>
      <c r="AJ100" s="71">
        <v>0.27272727272727298</v>
      </c>
      <c r="AK100" s="71">
        <v>0</v>
      </c>
      <c r="AL100" s="71">
        <v>0</v>
      </c>
      <c r="AM100" s="71">
        <v>0</v>
      </c>
    </row>
    <row r="101" spans="2:39">
      <c r="B101" s="423"/>
      <c r="C101" s="392" t="s">
        <v>223</v>
      </c>
      <c r="D101" s="68">
        <v>46</v>
      </c>
      <c r="E101" s="68">
        <v>57</v>
      </c>
      <c r="F101" s="68">
        <v>45</v>
      </c>
      <c r="G101" s="68">
        <v>21</v>
      </c>
      <c r="H101" s="68">
        <v>67</v>
      </c>
      <c r="I101" s="68">
        <v>17</v>
      </c>
      <c r="J101" s="162"/>
      <c r="K101" s="68">
        <v>36</v>
      </c>
      <c r="L101" s="68">
        <v>44</v>
      </c>
      <c r="M101" s="68">
        <v>38</v>
      </c>
      <c r="N101" s="68">
        <v>26</v>
      </c>
      <c r="O101" s="68">
        <v>67</v>
      </c>
      <c r="P101" s="68">
        <v>9</v>
      </c>
      <c r="Q101" s="162"/>
      <c r="R101" s="68">
        <v>60</v>
      </c>
      <c r="S101" s="68">
        <v>46</v>
      </c>
      <c r="T101" s="68">
        <v>43</v>
      </c>
      <c r="U101" s="68">
        <v>30</v>
      </c>
      <c r="V101" s="68">
        <v>56</v>
      </c>
      <c r="W101" s="68">
        <v>18</v>
      </c>
      <c r="X101" s="162"/>
      <c r="Y101" s="68">
        <v>40</v>
      </c>
      <c r="Z101" s="68">
        <v>56</v>
      </c>
      <c r="AA101" s="68">
        <v>47</v>
      </c>
      <c r="AB101" s="68">
        <v>24</v>
      </c>
      <c r="AC101" s="68">
        <v>38</v>
      </c>
      <c r="AD101" s="68">
        <v>4</v>
      </c>
      <c r="AE101" s="68">
        <v>12</v>
      </c>
      <c r="AF101" s="150"/>
      <c r="AG101" s="68">
        <v>44</v>
      </c>
      <c r="AH101" s="68">
        <v>41</v>
      </c>
      <c r="AI101" s="68">
        <v>33</v>
      </c>
      <c r="AJ101" s="68">
        <v>20</v>
      </c>
      <c r="AK101" s="68">
        <v>31</v>
      </c>
      <c r="AL101" s="68">
        <v>13</v>
      </c>
      <c r="AM101" s="68">
        <v>11</v>
      </c>
    </row>
    <row r="102" spans="2:39">
      <c r="B102" s="423"/>
      <c r="C102" s="390"/>
      <c r="D102" s="71">
        <v>0.18181818181818199</v>
      </c>
      <c r="E102" s="71">
        <v>0.22529644268774701</v>
      </c>
      <c r="F102" s="71">
        <v>0.17786561264822101</v>
      </c>
      <c r="G102" s="71">
        <v>8.3003952569169995E-2</v>
      </c>
      <c r="H102" s="71">
        <v>0.26482213438735203</v>
      </c>
      <c r="I102" s="71">
        <v>6.7193675889328106E-2</v>
      </c>
      <c r="J102" s="162"/>
      <c r="K102" s="71">
        <v>0.163636363636364</v>
      </c>
      <c r="L102" s="71">
        <v>0.2</v>
      </c>
      <c r="M102" s="71">
        <v>0.17272727272727301</v>
      </c>
      <c r="N102" s="71">
        <v>0.118181818181818</v>
      </c>
      <c r="O102" s="71">
        <v>0.30454545454545401</v>
      </c>
      <c r="P102" s="71">
        <v>4.0909090909090902E-2</v>
      </c>
      <c r="Q102" s="162"/>
      <c r="R102" s="71">
        <v>0.23715415019762801</v>
      </c>
      <c r="S102" s="71">
        <v>0.18181818181818199</v>
      </c>
      <c r="T102" s="71">
        <v>0.1699604743083</v>
      </c>
      <c r="U102" s="71">
        <v>0.118577075098814</v>
      </c>
      <c r="V102" s="71">
        <v>0.221343873517787</v>
      </c>
      <c r="W102" s="71">
        <v>7.1146245059288502E-2</v>
      </c>
      <c r="X102" s="162"/>
      <c r="Y102" s="71">
        <v>0.180995475113122</v>
      </c>
      <c r="Z102" s="71">
        <v>0.25339366515837097</v>
      </c>
      <c r="AA102" s="71">
        <v>0.21266968325791899</v>
      </c>
      <c r="AB102" s="71">
        <v>0.108597285067873</v>
      </c>
      <c r="AC102" s="71">
        <v>0.17194570135746601</v>
      </c>
      <c r="AD102" s="71">
        <v>1.8099547511312201E-2</v>
      </c>
      <c r="AE102" s="71">
        <v>5.4298642533936702E-2</v>
      </c>
      <c r="AF102" s="150"/>
      <c r="AG102" s="71">
        <v>0.227979274611399</v>
      </c>
      <c r="AH102" s="71">
        <v>0.21243523316062199</v>
      </c>
      <c r="AI102" s="71">
        <v>0.170984455958549</v>
      </c>
      <c r="AJ102" s="71">
        <v>0.10362694300518099</v>
      </c>
      <c r="AK102" s="71">
        <v>0.16062176165803099</v>
      </c>
      <c r="AL102" s="71">
        <v>6.7357512953367907E-2</v>
      </c>
      <c r="AM102" s="71">
        <v>5.6994818652849701E-2</v>
      </c>
    </row>
    <row r="103" spans="2:39">
      <c r="B103" s="423"/>
      <c r="C103" s="392" t="s">
        <v>224</v>
      </c>
      <c r="D103" s="68">
        <v>50</v>
      </c>
      <c r="E103" s="68">
        <v>67</v>
      </c>
      <c r="F103" s="68">
        <v>102</v>
      </c>
      <c r="G103" s="68">
        <v>63</v>
      </c>
      <c r="H103" s="68">
        <v>278</v>
      </c>
      <c r="I103" s="68">
        <v>89</v>
      </c>
      <c r="J103" s="162"/>
      <c r="K103" s="68">
        <v>63</v>
      </c>
      <c r="L103" s="68">
        <v>83</v>
      </c>
      <c r="M103" s="68">
        <v>99</v>
      </c>
      <c r="N103" s="68">
        <v>88</v>
      </c>
      <c r="O103" s="68">
        <v>269</v>
      </c>
      <c r="P103" s="68">
        <v>69</v>
      </c>
      <c r="Q103" s="162"/>
      <c r="R103" s="68">
        <v>61</v>
      </c>
      <c r="S103" s="68">
        <v>96</v>
      </c>
      <c r="T103" s="68">
        <v>113</v>
      </c>
      <c r="U103" s="68">
        <v>100</v>
      </c>
      <c r="V103" s="68">
        <v>221</v>
      </c>
      <c r="W103" s="68">
        <v>72</v>
      </c>
      <c r="X103" s="162"/>
      <c r="Y103" s="68">
        <v>70</v>
      </c>
      <c r="Z103" s="68">
        <v>95</v>
      </c>
      <c r="AA103" s="68">
        <v>89</v>
      </c>
      <c r="AB103" s="68">
        <v>72</v>
      </c>
      <c r="AC103" s="68">
        <v>184</v>
      </c>
      <c r="AD103" s="68">
        <v>62</v>
      </c>
      <c r="AE103" s="68">
        <v>94</v>
      </c>
      <c r="AF103" s="150"/>
      <c r="AG103" s="68">
        <v>75</v>
      </c>
      <c r="AH103" s="68">
        <v>107</v>
      </c>
      <c r="AI103" s="68">
        <v>105</v>
      </c>
      <c r="AJ103" s="68">
        <v>61</v>
      </c>
      <c r="AK103" s="68">
        <v>138</v>
      </c>
      <c r="AL103" s="68">
        <v>66</v>
      </c>
      <c r="AM103" s="68">
        <v>77</v>
      </c>
    </row>
    <row r="104" spans="2:39">
      <c r="B104" s="423"/>
      <c r="C104" s="390"/>
      <c r="D104" s="71">
        <v>7.7041602465331302E-2</v>
      </c>
      <c r="E104" s="71">
        <v>0.103235747303544</v>
      </c>
      <c r="F104" s="71">
        <v>0.15716486902927601</v>
      </c>
      <c r="G104" s="71">
        <v>9.7072419106317406E-2</v>
      </c>
      <c r="H104" s="71">
        <v>0.428351309707242</v>
      </c>
      <c r="I104" s="71">
        <v>0.13713405238828999</v>
      </c>
      <c r="J104" s="162"/>
      <c r="K104" s="71">
        <v>9.38897168405365E-2</v>
      </c>
      <c r="L104" s="71">
        <v>0.123695976154993</v>
      </c>
      <c r="M104" s="71">
        <v>0.14754098360655701</v>
      </c>
      <c r="N104" s="71">
        <v>0.13114754098360701</v>
      </c>
      <c r="O104" s="71">
        <v>0.40089418777943397</v>
      </c>
      <c r="P104" s="71">
        <v>0.102831594634873</v>
      </c>
      <c r="Q104" s="162"/>
      <c r="R104" s="71">
        <v>9.2006033182503805E-2</v>
      </c>
      <c r="S104" s="71">
        <v>0.144796380090498</v>
      </c>
      <c r="T104" s="71">
        <v>0.170437405731523</v>
      </c>
      <c r="U104" s="71">
        <v>0.150829562594268</v>
      </c>
      <c r="V104" s="71">
        <v>0.33333333333333298</v>
      </c>
      <c r="W104" s="71">
        <v>0.108597285067873</v>
      </c>
      <c r="X104" s="162"/>
      <c r="Y104" s="71">
        <v>0.105105105105105</v>
      </c>
      <c r="Z104" s="71">
        <v>0.14264264264264301</v>
      </c>
      <c r="AA104" s="71">
        <v>0.13363363363363401</v>
      </c>
      <c r="AB104" s="71">
        <v>0.108108108108108</v>
      </c>
      <c r="AC104" s="71">
        <v>0.27627627627627599</v>
      </c>
      <c r="AD104" s="71">
        <v>9.3093093093093104E-2</v>
      </c>
      <c r="AE104" s="71">
        <v>0.14114114114114101</v>
      </c>
      <c r="AF104" s="150"/>
      <c r="AG104" s="71">
        <v>0.11923688394276601</v>
      </c>
      <c r="AH104" s="71">
        <v>0.170111287758347</v>
      </c>
      <c r="AI104" s="71">
        <v>0.166931637519873</v>
      </c>
      <c r="AJ104" s="71">
        <v>9.6979332273449903E-2</v>
      </c>
      <c r="AK104" s="71">
        <v>0.21939586645469</v>
      </c>
      <c r="AL104" s="71">
        <v>0.10492845786963401</v>
      </c>
      <c r="AM104" s="71">
        <v>0.12241653418124</v>
      </c>
    </row>
    <row r="105" spans="2:39">
      <c r="B105" s="423"/>
      <c r="C105" s="392" t="s">
        <v>225</v>
      </c>
      <c r="D105" s="68">
        <v>4</v>
      </c>
      <c r="E105" s="68">
        <v>8</v>
      </c>
      <c r="F105" s="68">
        <v>11</v>
      </c>
      <c r="G105" s="68">
        <v>14</v>
      </c>
      <c r="H105" s="68">
        <v>136</v>
      </c>
      <c r="I105" s="68">
        <v>58</v>
      </c>
      <c r="J105" s="162"/>
      <c r="K105" s="68">
        <v>4</v>
      </c>
      <c r="L105" s="68">
        <v>7</v>
      </c>
      <c r="M105" s="68">
        <v>12</v>
      </c>
      <c r="N105" s="68">
        <v>10</v>
      </c>
      <c r="O105" s="68">
        <v>85</v>
      </c>
      <c r="P105" s="68">
        <v>45</v>
      </c>
      <c r="Q105" s="162"/>
      <c r="R105" s="68">
        <v>4</v>
      </c>
      <c r="S105" s="68">
        <v>8</v>
      </c>
      <c r="T105" s="68">
        <v>10</v>
      </c>
      <c r="U105" s="68">
        <v>17</v>
      </c>
      <c r="V105" s="68">
        <v>73</v>
      </c>
      <c r="W105" s="68">
        <v>47</v>
      </c>
      <c r="X105" s="162"/>
      <c r="Y105" s="68">
        <v>4</v>
      </c>
      <c r="Z105" s="68">
        <v>20</v>
      </c>
      <c r="AA105" s="68">
        <v>18</v>
      </c>
      <c r="AB105" s="68">
        <v>10</v>
      </c>
      <c r="AC105" s="68">
        <v>67</v>
      </c>
      <c r="AD105" s="68">
        <v>29</v>
      </c>
      <c r="AE105" s="68">
        <v>51</v>
      </c>
      <c r="AF105" s="150"/>
      <c r="AG105" s="68">
        <v>14</v>
      </c>
      <c r="AH105" s="68">
        <v>7</v>
      </c>
      <c r="AI105" s="68">
        <v>29</v>
      </c>
      <c r="AJ105" s="68">
        <v>17</v>
      </c>
      <c r="AK105" s="68">
        <v>58</v>
      </c>
      <c r="AL105" s="68">
        <v>18</v>
      </c>
      <c r="AM105" s="68">
        <v>52</v>
      </c>
    </row>
    <row r="106" spans="2:39">
      <c r="B106" s="423"/>
      <c r="C106" s="390"/>
      <c r="D106" s="71">
        <v>1.7316017316017299E-2</v>
      </c>
      <c r="E106" s="71">
        <v>3.4632034632034597E-2</v>
      </c>
      <c r="F106" s="71">
        <v>4.7619047619047603E-2</v>
      </c>
      <c r="G106" s="71">
        <v>6.0606060606060601E-2</v>
      </c>
      <c r="H106" s="71">
        <v>0.58874458874458901</v>
      </c>
      <c r="I106" s="71">
        <v>0.25108225108225102</v>
      </c>
      <c r="J106" s="162"/>
      <c r="K106" s="71">
        <v>2.4539877300613501E-2</v>
      </c>
      <c r="L106" s="71">
        <v>4.2944785276073601E-2</v>
      </c>
      <c r="M106" s="71">
        <v>7.3619631901840496E-2</v>
      </c>
      <c r="N106" s="71">
        <v>6.13496932515337E-2</v>
      </c>
      <c r="O106" s="71">
        <v>0.52147239263803702</v>
      </c>
      <c r="P106" s="71">
        <v>0.27607361963190202</v>
      </c>
      <c r="Q106" s="162"/>
      <c r="R106" s="71">
        <v>2.51572327044025E-2</v>
      </c>
      <c r="S106" s="71">
        <v>5.0314465408804999E-2</v>
      </c>
      <c r="T106" s="71">
        <v>6.2893081761006303E-2</v>
      </c>
      <c r="U106" s="71">
        <v>0.106918238993711</v>
      </c>
      <c r="V106" s="71">
        <v>0.45911949685534598</v>
      </c>
      <c r="W106" s="71">
        <v>0.29559748427672999</v>
      </c>
      <c r="X106" s="162"/>
      <c r="Y106" s="71">
        <v>2.01005025125628E-2</v>
      </c>
      <c r="Z106" s="71">
        <v>0.10050251256281401</v>
      </c>
      <c r="AA106" s="71">
        <v>9.0452261306532694E-2</v>
      </c>
      <c r="AB106" s="71">
        <v>5.0251256281407003E-2</v>
      </c>
      <c r="AC106" s="71">
        <v>0.33668341708542698</v>
      </c>
      <c r="AD106" s="71">
        <v>0.14572864321608001</v>
      </c>
      <c r="AE106" s="71">
        <v>0.25628140703517599</v>
      </c>
      <c r="AF106" s="150"/>
      <c r="AG106" s="71">
        <v>7.1794871794871803E-2</v>
      </c>
      <c r="AH106" s="71">
        <v>3.5897435897435902E-2</v>
      </c>
      <c r="AI106" s="71">
        <v>0.14871794871794899</v>
      </c>
      <c r="AJ106" s="71">
        <v>8.7179487179487203E-2</v>
      </c>
      <c r="AK106" s="71">
        <v>0.29743589743589699</v>
      </c>
      <c r="AL106" s="71">
        <v>9.2307692307692299E-2</v>
      </c>
      <c r="AM106" s="71">
        <v>0.266666666666667</v>
      </c>
    </row>
    <row r="107" spans="2:39">
      <c r="B107" s="423"/>
      <c r="C107" s="392" t="s">
        <v>226</v>
      </c>
      <c r="D107" s="68">
        <v>1</v>
      </c>
      <c r="E107" s="68">
        <v>0</v>
      </c>
      <c r="F107" s="68">
        <v>0</v>
      </c>
      <c r="G107" s="68">
        <v>2</v>
      </c>
      <c r="H107" s="68">
        <v>40</v>
      </c>
      <c r="I107" s="68">
        <v>29</v>
      </c>
      <c r="J107" s="162"/>
      <c r="K107" s="68">
        <v>1</v>
      </c>
      <c r="L107" s="68">
        <v>0</v>
      </c>
      <c r="M107" s="68">
        <v>0</v>
      </c>
      <c r="N107" s="68">
        <v>1</v>
      </c>
      <c r="O107" s="68">
        <v>23</v>
      </c>
      <c r="P107" s="68">
        <v>15</v>
      </c>
      <c r="Q107" s="162"/>
      <c r="R107" s="68">
        <v>1</v>
      </c>
      <c r="S107" s="68">
        <v>2</v>
      </c>
      <c r="T107" s="68">
        <v>2</v>
      </c>
      <c r="U107" s="68">
        <v>1</v>
      </c>
      <c r="V107" s="68">
        <v>13</v>
      </c>
      <c r="W107" s="68">
        <v>16</v>
      </c>
      <c r="X107" s="162"/>
      <c r="Y107" s="68">
        <v>1</v>
      </c>
      <c r="Z107" s="68">
        <v>2</v>
      </c>
      <c r="AA107" s="68">
        <v>2</v>
      </c>
      <c r="AB107" s="68">
        <v>2</v>
      </c>
      <c r="AC107" s="68">
        <v>12</v>
      </c>
      <c r="AD107" s="68">
        <v>1</v>
      </c>
      <c r="AE107" s="68">
        <v>11</v>
      </c>
      <c r="AF107" s="150"/>
      <c r="AG107" s="68">
        <v>0</v>
      </c>
      <c r="AH107" s="68">
        <v>2</v>
      </c>
      <c r="AI107" s="68">
        <v>2</v>
      </c>
      <c r="AJ107" s="68">
        <v>4</v>
      </c>
      <c r="AK107" s="68">
        <v>17</v>
      </c>
      <c r="AL107" s="68">
        <v>7</v>
      </c>
      <c r="AM107" s="68">
        <v>19</v>
      </c>
    </row>
    <row r="108" spans="2:39">
      <c r="B108" s="423"/>
      <c r="C108" s="390"/>
      <c r="D108" s="71">
        <v>1.38888888888889E-2</v>
      </c>
      <c r="E108" s="71">
        <v>0</v>
      </c>
      <c r="F108" s="71">
        <v>0</v>
      </c>
      <c r="G108" s="71">
        <v>2.7777777777777801E-2</v>
      </c>
      <c r="H108" s="71">
        <v>0.55555555555555602</v>
      </c>
      <c r="I108" s="71">
        <v>0.40277777777777801</v>
      </c>
      <c r="J108" s="162"/>
      <c r="K108" s="71">
        <v>2.5000000000000001E-2</v>
      </c>
      <c r="L108" s="71">
        <v>0</v>
      </c>
      <c r="M108" s="71">
        <v>0</v>
      </c>
      <c r="N108" s="71">
        <v>2.5000000000000001E-2</v>
      </c>
      <c r="O108" s="71">
        <v>0.57499999999999996</v>
      </c>
      <c r="P108" s="71">
        <v>0.375</v>
      </c>
      <c r="Q108" s="162"/>
      <c r="R108" s="71">
        <v>2.8571428571428598E-2</v>
      </c>
      <c r="S108" s="71">
        <v>5.7142857142857099E-2</v>
      </c>
      <c r="T108" s="71">
        <v>5.7142857142857099E-2</v>
      </c>
      <c r="U108" s="71">
        <v>2.8571428571428598E-2</v>
      </c>
      <c r="V108" s="71">
        <v>0.371428571428571</v>
      </c>
      <c r="W108" s="71">
        <v>0.45714285714285702</v>
      </c>
      <c r="X108" s="162"/>
      <c r="Y108" s="71">
        <v>3.2258064516128997E-2</v>
      </c>
      <c r="Z108" s="71">
        <v>6.4516129032258104E-2</v>
      </c>
      <c r="AA108" s="71">
        <v>6.4516129032258104E-2</v>
      </c>
      <c r="AB108" s="71">
        <v>6.4516129032258104E-2</v>
      </c>
      <c r="AC108" s="71">
        <v>0.38709677419354799</v>
      </c>
      <c r="AD108" s="71">
        <v>3.2258064516128997E-2</v>
      </c>
      <c r="AE108" s="71">
        <v>0.35483870967741898</v>
      </c>
      <c r="AF108" s="150"/>
      <c r="AG108" s="71">
        <v>0</v>
      </c>
      <c r="AH108" s="71">
        <v>3.9215686274509803E-2</v>
      </c>
      <c r="AI108" s="71">
        <v>3.9215686274509803E-2</v>
      </c>
      <c r="AJ108" s="71">
        <v>7.8431372549019607E-2</v>
      </c>
      <c r="AK108" s="71">
        <v>0.33333333333333298</v>
      </c>
      <c r="AL108" s="71">
        <v>0.13725490196078399</v>
      </c>
      <c r="AM108" s="71">
        <v>0.37254901960784298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27</v>
      </c>
      <c r="E110" s="68">
        <v>34</v>
      </c>
      <c r="F110" s="68">
        <v>40</v>
      </c>
      <c r="G110" s="68">
        <v>29</v>
      </c>
      <c r="H110" s="68">
        <v>172</v>
      </c>
      <c r="I110" s="68">
        <v>71</v>
      </c>
      <c r="J110" s="162"/>
      <c r="K110" s="68">
        <v>17</v>
      </c>
      <c r="L110" s="68">
        <v>37</v>
      </c>
      <c r="M110" s="68">
        <v>40</v>
      </c>
      <c r="N110" s="68">
        <v>35</v>
      </c>
      <c r="O110" s="68">
        <v>150</v>
      </c>
      <c r="P110" s="68">
        <v>64</v>
      </c>
      <c r="Q110" s="162"/>
      <c r="R110" s="68">
        <v>31</v>
      </c>
      <c r="S110" s="68">
        <v>36</v>
      </c>
      <c r="T110" s="68">
        <v>55</v>
      </c>
      <c r="U110" s="68">
        <v>50</v>
      </c>
      <c r="V110" s="68">
        <v>106</v>
      </c>
      <c r="W110" s="68">
        <v>63</v>
      </c>
      <c r="X110" s="162"/>
      <c r="Y110" s="68">
        <v>34</v>
      </c>
      <c r="Z110" s="68">
        <v>43</v>
      </c>
      <c r="AA110" s="68">
        <v>41</v>
      </c>
      <c r="AB110" s="68">
        <v>38</v>
      </c>
      <c r="AC110" s="68">
        <v>86</v>
      </c>
      <c r="AD110" s="68">
        <v>28</v>
      </c>
      <c r="AE110" s="68">
        <v>71</v>
      </c>
      <c r="AF110" s="150"/>
      <c r="AG110" s="68">
        <v>30</v>
      </c>
      <c r="AH110" s="68">
        <v>41</v>
      </c>
      <c r="AI110" s="68">
        <v>48</v>
      </c>
      <c r="AJ110" s="68">
        <v>30</v>
      </c>
      <c r="AK110" s="68">
        <v>87</v>
      </c>
      <c r="AL110" s="68">
        <v>34</v>
      </c>
      <c r="AM110" s="68">
        <v>43</v>
      </c>
    </row>
    <row r="111" spans="2:39">
      <c r="B111" s="423"/>
      <c r="C111" s="390"/>
      <c r="D111" s="71">
        <v>7.2386058981233195E-2</v>
      </c>
      <c r="E111" s="71">
        <v>9.1152815013404803E-2</v>
      </c>
      <c r="F111" s="71">
        <v>0.10723860589812299</v>
      </c>
      <c r="G111" s="71">
        <v>7.7747989276139406E-2</v>
      </c>
      <c r="H111" s="71">
        <v>0.46112600536192999</v>
      </c>
      <c r="I111" s="71">
        <v>0.190348525469169</v>
      </c>
      <c r="J111" s="162"/>
      <c r="K111" s="71">
        <v>4.9562682215743399E-2</v>
      </c>
      <c r="L111" s="71">
        <v>0.107871720116618</v>
      </c>
      <c r="M111" s="71">
        <v>0.116618075801749</v>
      </c>
      <c r="N111" s="71">
        <v>0.102040816326531</v>
      </c>
      <c r="O111" s="71">
        <v>0.43731778425655998</v>
      </c>
      <c r="P111" s="71">
        <v>0.186588921282799</v>
      </c>
      <c r="Q111" s="162"/>
      <c r="R111" s="71">
        <v>9.0909090909090898E-2</v>
      </c>
      <c r="S111" s="71">
        <v>0.10557184750733099</v>
      </c>
      <c r="T111" s="71">
        <v>0.16129032258064499</v>
      </c>
      <c r="U111" s="71">
        <v>0.14662756598240501</v>
      </c>
      <c r="V111" s="71">
        <v>0.310850439882698</v>
      </c>
      <c r="W111" s="71">
        <v>0.18475073313783</v>
      </c>
      <c r="X111" s="162"/>
      <c r="Y111" s="71">
        <v>9.9706744868035199E-2</v>
      </c>
      <c r="Z111" s="71">
        <v>0.12609970674486801</v>
      </c>
      <c r="AA111" s="71">
        <v>0.120234604105572</v>
      </c>
      <c r="AB111" s="71">
        <v>0.11143695014662799</v>
      </c>
      <c r="AC111" s="71">
        <v>0.25219941348973601</v>
      </c>
      <c r="AD111" s="71">
        <v>8.2111436950146596E-2</v>
      </c>
      <c r="AE111" s="71">
        <v>0.20821114369501501</v>
      </c>
      <c r="AF111" s="150"/>
      <c r="AG111" s="71">
        <v>9.5846645367412095E-2</v>
      </c>
      <c r="AH111" s="71">
        <v>0.13099041533546299</v>
      </c>
      <c r="AI111" s="71">
        <v>0.153354632587859</v>
      </c>
      <c r="AJ111" s="71">
        <v>9.5846645367412095E-2</v>
      </c>
      <c r="AK111" s="71">
        <v>0.27795527156549499</v>
      </c>
      <c r="AL111" s="71">
        <v>0.108626198083067</v>
      </c>
      <c r="AM111" s="71">
        <v>0.13738019169329099</v>
      </c>
    </row>
    <row r="112" spans="2:39">
      <c r="B112" s="423"/>
      <c r="C112" s="392" t="s">
        <v>181</v>
      </c>
      <c r="D112" s="68">
        <v>7</v>
      </c>
      <c r="E112" s="68">
        <v>18</v>
      </c>
      <c r="F112" s="68">
        <v>24</v>
      </c>
      <c r="G112" s="68">
        <v>18</v>
      </c>
      <c r="H112" s="68">
        <v>76</v>
      </c>
      <c r="I112" s="68">
        <v>27</v>
      </c>
      <c r="J112" s="162"/>
      <c r="K112" s="68">
        <v>15</v>
      </c>
      <c r="L112" s="68">
        <v>22</v>
      </c>
      <c r="M112" s="68">
        <v>20</v>
      </c>
      <c r="N112" s="68">
        <v>19</v>
      </c>
      <c r="O112" s="68">
        <v>53</v>
      </c>
      <c r="P112" s="68">
        <v>24</v>
      </c>
      <c r="Q112" s="162"/>
      <c r="R112" s="68">
        <v>16</v>
      </c>
      <c r="S112" s="68">
        <v>23</v>
      </c>
      <c r="T112" s="68">
        <v>23</v>
      </c>
      <c r="U112" s="68">
        <v>22</v>
      </c>
      <c r="V112" s="68">
        <v>61</v>
      </c>
      <c r="W112" s="68">
        <v>14</v>
      </c>
      <c r="X112" s="162"/>
      <c r="Y112" s="68">
        <v>15</v>
      </c>
      <c r="Z112" s="68">
        <v>24</v>
      </c>
      <c r="AA112" s="68">
        <v>24</v>
      </c>
      <c r="AB112" s="68">
        <v>14</v>
      </c>
      <c r="AC112" s="68">
        <v>47</v>
      </c>
      <c r="AD112" s="68">
        <v>12</v>
      </c>
      <c r="AE112" s="68">
        <v>23</v>
      </c>
      <c r="AF112" s="150"/>
      <c r="AG112" s="68">
        <v>12</v>
      </c>
      <c r="AH112" s="68">
        <v>21</v>
      </c>
      <c r="AI112" s="68">
        <v>32</v>
      </c>
      <c r="AJ112" s="68">
        <v>10</v>
      </c>
      <c r="AK112" s="68">
        <v>45</v>
      </c>
      <c r="AL112" s="68">
        <v>6</v>
      </c>
      <c r="AM112" s="68">
        <v>21</v>
      </c>
    </row>
    <row r="113" spans="2:39">
      <c r="B113" s="423"/>
      <c r="C113" s="390"/>
      <c r="D113" s="71">
        <v>4.11764705882353E-2</v>
      </c>
      <c r="E113" s="71">
        <v>0.105882352941176</v>
      </c>
      <c r="F113" s="71">
        <v>0.14117647058823499</v>
      </c>
      <c r="G113" s="71">
        <v>0.105882352941176</v>
      </c>
      <c r="H113" s="71">
        <v>0.44705882352941201</v>
      </c>
      <c r="I113" s="71">
        <v>0.158823529411765</v>
      </c>
      <c r="J113" s="162"/>
      <c r="K113" s="71">
        <v>9.8039215686274495E-2</v>
      </c>
      <c r="L113" s="71">
        <v>0.14379084967320299</v>
      </c>
      <c r="M113" s="71">
        <v>0.13071895424836599</v>
      </c>
      <c r="N113" s="71">
        <v>0.12418300653594801</v>
      </c>
      <c r="O113" s="71">
        <v>0.34640522875816998</v>
      </c>
      <c r="P113" s="71">
        <v>0.15686274509803899</v>
      </c>
      <c r="Q113" s="162"/>
      <c r="R113" s="71">
        <v>0.10062893081761</v>
      </c>
      <c r="S113" s="71">
        <v>0.14465408805031399</v>
      </c>
      <c r="T113" s="71">
        <v>0.14465408805031399</v>
      </c>
      <c r="U113" s="71">
        <v>0.138364779874214</v>
      </c>
      <c r="V113" s="71">
        <v>0.383647798742138</v>
      </c>
      <c r="W113" s="71">
        <v>8.8050314465408799E-2</v>
      </c>
      <c r="X113" s="162"/>
      <c r="Y113" s="71">
        <v>9.4339622641509399E-2</v>
      </c>
      <c r="Z113" s="71">
        <v>0.15094339622641501</v>
      </c>
      <c r="AA113" s="71">
        <v>0.15094339622641501</v>
      </c>
      <c r="AB113" s="71">
        <v>8.8050314465408799E-2</v>
      </c>
      <c r="AC113" s="71">
        <v>0.29559748427672999</v>
      </c>
      <c r="AD113" s="71">
        <v>7.5471698113207503E-2</v>
      </c>
      <c r="AE113" s="71">
        <v>0.14465408805031399</v>
      </c>
      <c r="AF113" s="150"/>
      <c r="AG113" s="71">
        <v>8.1632653061224497E-2</v>
      </c>
      <c r="AH113" s="71">
        <v>0.14285714285714299</v>
      </c>
      <c r="AI113" s="71">
        <v>0.21768707482993199</v>
      </c>
      <c r="AJ113" s="71">
        <v>6.8027210884353706E-2</v>
      </c>
      <c r="AK113" s="71">
        <v>0.30612244897959201</v>
      </c>
      <c r="AL113" s="71">
        <v>4.08163265306122E-2</v>
      </c>
      <c r="AM113" s="71">
        <v>0.14285714285714299</v>
      </c>
    </row>
    <row r="114" spans="2:39">
      <c r="B114" s="423"/>
      <c r="C114" s="392" t="s">
        <v>182</v>
      </c>
      <c r="D114" s="68">
        <v>14</v>
      </c>
      <c r="E114" s="68">
        <v>28</v>
      </c>
      <c r="F114" s="68">
        <v>19</v>
      </c>
      <c r="G114" s="68">
        <v>10</v>
      </c>
      <c r="H114" s="68">
        <v>86</v>
      </c>
      <c r="I114" s="68">
        <v>32</v>
      </c>
      <c r="J114" s="162"/>
      <c r="K114" s="68">
        <v>16</v>
      </c>
      <c r="L114" s="68">
        <v>22</v>
      </c>
      <c r="M114" s="68">
        <v>26</v>
      </c>
      <c r="N114" s="68">
        <v>22</v>
      </c>
      <c r="O114" s="68">
        <v>65</v>
      </c>
      <c r="P114" s="68">
        <v>19</v>
      </c>
      <c r="Q114" s="162"/>
      <c r="R114" s="68">
        <v>24</v>
      </c>
      <c r="S114" s="68">
        <v>24</v>
      </c>
      <c r="T114" s="68">
        <v>26</v>
      </c>
      <c r="U114" s="68">
        <v>18</v>
      </c>
      <c r="V114" s="68">
        <v>54</v>
      </c>
      <c r="W114" s="68">
        <v>29</v>
      </c>
      <c r="X114" s="162"/>
      <c r="Y114" s="68">
        <v>16</v>
      </c>
      <c r="Z114" s="68">
        <v>27</v>
      </c>
      <c r="AA114" s="68">
        <v>27</v>
      </c>
      <c r="AB114" s="68">
        <v>19</v>
      </c>
      <c r="AC114" s="68">
        <v>54</v>
      </c>
      <c r="AD114" s="68">
        <v>14</v>
      </c>
      <c r="AE114" s="68">
        <v>22</v>
      </c>
      <c r="AF114" s="150"/>
      <c r="AG114" s="68">
        <v>21</v>
      </c>
      <c r="AH114" s="68">
        <v>31</v>
      </c>
      <c r="AI114" s="68">
        <v>24</v>
      </c>
      <c r="AJ114" s="68">
        <v>23</v>
      </c>
      <c r="AK114" s="68">
        <v>42</v>
      </c>
      <c r="AL114" s="68">
        <v>25</v>
      </c>
      <c r="AM114" s="68">
        <v>22</v>
      </c>
    </row>
    <row r="115" spans="2:39">
      <c r="B115" s="423"/>
      <c r="C115" s="390"/>
      <c r="D115" s="71">
        <v>7.4074074074074098E-2</v>
      </c>
      <c r="E115" s="71">
        <v>0.148148148148148</v>
      </c>
      <c r="F115" s="71">
        <v>0.100529100529101</v>
      </c>
      <c r="G115" s="71">
        <v>5.29100529100529E-2</v>
      </c>
      <c r="H115" s="71">
        <v>0.455026455026455</v>
      </c>
      <c r="I115" s="71">
        <v>0.169312169312169</v>
      </c>
      <c r="J115" s="162"/>
      <c r="K115" s="71">
        <v>9.41176470588235E-2</v>
      </c>
      <c r="L115" s="71">
        <v>0.129411764705882</v>
      </c>
      <c r="M115" s="71">
        <v>0.152941176470588</v>
      </c>
      <c r="N115" s="71">
        <v>0.129411764705882</v>
      </c>
      <c r="O115" s="71">
        <v>0.38235294117647101</v>
      </c>
      <c r="P115" s="71">
        <v>0.111764705882353</v>
      </c>
      <c r="Q115" s="162"/>
      <c r="R115" s="71">
        <v>0.13714285714285701</v>
      </c>
      <c r="S115" s="71">
        <v>0.13714285714285701</v>
      </c>
      <c r="T115" s="71">
        <v>0.14857142857142899</v>
      </c>
      <c r="U115" s="71">
        <v>0.10285714285714299</v>
      </c>
      <c r="V115" s="71">
        <v>0.308571428571429</v>
      </c>
      <c r="W115" s="71">
        <v>0.16571428571428601</v>
      </c>
      <c r="X115" s="162"/>
      <c r="Y115" s="71">
        <v>8.9385474860335198E-2</v>
      </c>
      <c r="Z115" s="71">
        <v>0.15083798882681601</v>
      </c>
      <c r="AA115" s="71">
        <v>0.15083798882681601</v>
      </c>
      <c r="AB115" s="71">
        <v>0.106145251396648</v>
      </c>
      <c r="AC115" s="71">
        <v>0.30167597765363102</v>
      </c>
      <c r="AD115" s="71">
        <v>7.8212290502793297E-2</v>
      </c>
      <c r="AE115" s="71">
        <v>0.122905027932961</v>
      </c>
      <c r="AF115" s="150"/>
      <c r="AG115" s="71">
        <v>0.111702127659574</v>
      </c>
      <c r="AH115" s="71">
        <v>0.164893617021277</v>
      </c>
      <c r="AI115" s="71">
        <v>0.12765957446808501</v>
      </c>
      <c r="AJ115" s="71">
        <v>0.122340425531915</v>
      </c>
      <c r="AK115" s="71">
        <v>0.22340425531914901</v>
      </c>
      <c r="AL115" s="71">
        <v>0.13297872340425501</v>
      </c>
      <c r="AM115" s="71">
        <v>0.117021276595745</v>
      </c>
    </row>
    <row r="116" spans="2:39">
      <c r="B116" s="423"/>
      <c r="C116" s="392" t="s">
        <v>183</v>
      </c>
      <c r="D116" s="68">
        <v>23</v>
      </c>
      <c r="E116" s="68">
        <v>19</v>
      </c>
      <c r="F116" s="68">
        <v>32</v>
      </c>
      <c r="G116" s="68">
        <v>19</v>
      </c>
      <c r="H116" s="68">
        <v>72</v>
      </c>
      <c r="I116" s="68">
        <v>34</v>
      </c>
      <c r="J116" s="162"/>
      <c r="K116" s="68">
        <v>19</v>
      </c>
      <c r="L116" s="68">
        <v>30</v>
      </c>
      <c r="M116" s="68">
        <v>22</v>
      </c>
      <c r="N116" s="68">
        <v>20</v>
      </c>
      <c r="O116" s="68">
        <v>71</v>
      </c>
      <c r="P116" s="68">
        <v>17</v>
      </c>
      <c r="Q116" s="162"/>
      <c r="R116" s="68">
        <v>22</v>
      </c>
      <c r="S116" s="68">
        <v>34</v>
      </c>
      <c r="T116" s="68">
        <v>24</v>
      </c>
      <c r="U116" s="68">
        <v>25</v>
      </c>
      <c r="V116" s="68">
        <v>45</v>
      </c>
      <c r="W116" s="68">
        <v>26</v>
      </c>
      <c r="X116" s="162"/>
      <c r="Y116" s="68">
        <v>18</v>
      </c>
      <c r="Z116" s="68">
        <v>30</v>
      </c>
      <c r="AA116" s="68">
        <v>26</v>
      </c>
      <c r="AB116" s="68">
        <v>11</v>
      </c>
      <c r="AC116" s="68">
        <v>55</v>
      </c>
      <c r="AD116" s="68">
        <v>19</v>
      </c>
      <c r="AE116" s="68">
        <v>23</v>
      </c>
      <c r="AF116" s="150"/>
      <c r="AG116" s="68">
        <v>25</v>
      </c>
      <c r="AH116" s="68">
        <v>26</v>
      </c>
      <c r="AI116" s="68">
        <v>30</v>
      </c>
      <c r="AJ116" s="68">
        <v>18</v>
      </c>
      <c r="AK116" s="68">
        <v>32</v>
      </c>
      <c r="AL116" s="68">
        <v>17</v>
      </c>
      <c r="AM116" s="68">
        <v>25</v>
      </c>
    </row>
    <row r="117" spans="2:39">
      <c r="B117" s="423"/>
      <c r="C117" s="390"/>
      <c r="D117" s="71">
        <v>0.115577889447236</v>
      </c>
      <c r="E117" s="71">
        <v>9.5477386934673406E-2</v>
      </c>
      <c r="F117" s="71">
        <v>0.16080402010050199</v>
      </c>
      <c r="G117" s="71">
        <v>9.5477386934673406E-2</v>
      </c>
      <c r="H117" s="71">
        <v>0.361809045226131</v>
      </c>
      <c r="I117" s="71">
        <v>0.17085427135678399</v>
      </c>
      <c r="J117" s="162"/>
      <c r="K117" s="71">
        <v>0.106145251396648</v>
      </c>
      <c r="L117" s="71">
        <v>0.16759776536312801</v>
      </c>
      <c r="M117" s="71">
        <v>0.122905027932961</v>
      </c>
      <c r="N117" s="71">
        <v>0.111731843575419</v>
      </c>
      <c r="O117" s="71">
        <v>0.39664804469273701</v>
      </c>
      <c r="P117" s="71">
        <v>9.4972067039106198E-2</v>
      </c>
      <c r="Q117" s="162"/>
      <c r="R117" s="71">
        <v>0.125</v>
      </c>
      <c r="S117" s="71">
        <v>0.19318181818181801</v>
      </c>
      <c r="T117" s="71">
        <v>0.13636363636363599</v>
      </c>
      <c r="U117" s="71">
        <v>0.142045454545455</v>
      </c>
      <c r="V117" s="71">
        <v>0.25568181818181801</v>
      </c>
      <c r="W117" s="71">
        <v>0.14772727272727301</v>
      </c>
      <c r="X117" s="162"/>
      <c r="Y117" s="71">
        <v>9.8901098901098897E-2</v>
      </c>
      <c r="Z117" s="71">
        <v>0.164835164835165</v>
      </c>
      <c r="AA117" s="71">
        <v>0.14285714285714299</v>
      </c>
      <c r="AB117" s="71">
        <v>6.0439560439560398E-2</v>
      </c>
      <c r="AC117" s="71">
        <v>0.30219780219780201</v>
      </c>
      <c r="AD117" s="71">
        <v>0.104395604395604</v>
      </c>
      <c r="AE117" s="71">
        <v>0.12637362637362601</v>
      </c>
      <c r="AF117" s="150"/>
      <c r="AG117" s="71">
        <v>0.144508670520231</v>
      </c>
      <c r="AH117" s="71">
        <v>0.15028901734104</v>
      </c>
      <c r="AI117" s="71">
        <v>0.17341040462427701</v>
      </c>
      <c r="AJ117" s="71">
        <v>0.10404624277456601</v>
      </c>
      <c r="AK117" s="71">
        <v>0.184971098265896</v>
      </c>
      <c r="AL117" s="71">
        <v>9.8265895953757204E-2</v>
      </c>
      <c r="AM117" s="71">
        <v>0.144508670520231</v>
      </c>
    </row>
    <row r="118" spans="2:39">
      <c r="B118" s="423"/>
      <c r="C118" s="392" t="s">
        <v>184</v>
      </c>
      <c r="D118" s="68">
        <v>12</v>
      </c>
      <c r="E118" s="68">
        <v>23</v>
      </c>
      <c r="F118" s="68">
        <v>23</v>
      </c>
      <c r="G118" s="68">
        <v>16</v>
      </c>
      <c r="H118" s="68">
        <v>53</v>
      </c>
      <c r="I118" s="68">
        <v>19</v>
      </c>
      <c r="J118" s="162"/>
      <c r="K118" s="68">
        <v>21</v>
      </c>
      <c r="L118" s="68">
        <v>11</v>
      </c>
      <c r="M118" s="68">
        <v>22</v>
      </c>
      <c r="N118" s="68">
        <v>17</v>
      </c>
      <c r="O118" s="68">
        <v>60</v>
      </c>
      <c r="P118" s="68">
        <v>8</v>
      </c>
      <c r="Q118" s="162"/>
      <c r="R118" s="68">
        <v>14</v>
      </c>
      <c r="S118" s="68">
        <v>19</v>
      </c>
      <c r="T118" s="68">
        <v>26</v>
      </c>
      <c r="U118" s="68">
        <v>21</v>
      </c>
      <c r="V118" s="68">
        <v>52</v>
      </c>
      <c r="W118" s="68">
        <v>8</v>
      </c>
      <c r="X118" s="162"/>
      <c r="Y118" s="68">
        <v>18</v>
      </c>
      <c r="Z118" s="68">
        <v>21</v>
      </c>
      <c r="AA118" s="68">
        <v>24</v>
      </c>
      <c r="AB118" s="68">
        <v>16</v>
      </c>
      <c r="AC118" s="68">
        <v>30</v>
      </c>
      <c r="AD118" s="68">
        <v>13</v>
      </c>
      <c r="AE118" s="68">
        <v>16</v>
      </c>
      <c r="AF118" s="150"/>
      <c r="AG118" s="68">
        <v>22</v>
      </c>
      <c r="AH118" s="68">
        <v>23</v>
      </c>
      <c r="AI118" s="68">
        <v>17</v>
      </c>
      <c r="AJ118" s="68">
        <v>10</v>
      </c>
      <c r="AK118" s="68">
        <v>13</v>
      </c>
      <c r="AL118" s="68">
        <v>14</v>
      </c>
      <c r="AM118" s="68">
        <v>22</v>
      </c>
    </row>
    <row r="119" spans="2:39">
      <c r="B119" s="423"/>
      <c r="C119" s="390"/>
      <c r="D119" s="71">
        <v>8.2191780821917804E-2</v>
      </c>
      <c r="E119" s="71">
        <v>0.15753424657534201</v>
      </c>
      <c r="F119" s="71">
        <v>0.15753424657534201</v>
      </c>
      <c r="G119" s="71">
        <v>0.10958904109589</v>
      </c>
      <c r="H119" s="71">
        <v>0.36301369863013699</v>
      </c>
      <c r="I119" s="71">
        <v>0.13013698630136999</v>
      </c>
      <c r="J119" s="162"/>
      <c r="K119" s="71">
        <v>0.15107913669064699</v>
      </c>
      <c r="L119" s="71">
        <v>7.9136690647481994E-2</v>
      </c>
      <c r="M119" s="71">
        <v>0.15827338129496399</v>
      </c>
      <c r="N119" s="71">
        <v>0.12230215827338101</v>
      </c>
      <c r="O119" s="71">
        <v>0.43165467625899301</v>
      </c>
      <c r="P119" s="71">
        <v>5.7553956834532398E-2</v>
      </c>
      <c r="Q119" s="162"/>
      <c r="R119" s="71">
        <v>0.1</v>
      </c>
      <c r="S119" s="71">
        <v>0.13571428571428601</v>
      </c>
      <c r="T119" s="71">
        <v>0.185714285714286</v>
      </c>
      <c r="U119" s="71">
        <v>0.15</v>
      </c>
      <c r="V119" s="71">
        <v>0.371428571428571</v>
      </c>
      <c r="W119" s="71">
        <v>5.7142857142857099E-2</v>
      </c>
      <c r="X119" s="162"/>
      <c r="Y119" s="71">
        <v>0.13043478260869601</v>
      </c>
      <c r="Z119" s="71">
        <v>0.15217391304347799</v>
      </c>
      <c r="AA119" s="71">
        <v>0.173913043478261</v>
      </c>
      <c r="AB119" s="71">
        <v>0.115942028985507</v>
      </c>
      <c r="AC119" s="71">
        <v>0.217391304347826</v>
      </c>
      <c r="AD119" s="71">
        <v>9.4202898550724598E-2</v>
      </c>
      <c r="AE119" s="71">
        <v>0.115942028985507</v>
      </c>
      <c r="AF119" s="150"/>
      <c r="AG119" s="71">
        <v>0.18181818181818199</v>
      </c>
      <c r="AH119" s="71">
        <v>0.19008264462809901</v>
      </c>
      <c r="AI119" s="71">
        <v>0.14049586776859499</v>
      </c>
      <c r="AJ119" s="71">
        <v>8.2644628099173501E-2</v>
      </c>
      <c r="AK119" s="71">
        <v>0.107438016528926</v>
      </c>
      <c r="AL119" s="71">
        <v>0.11570247933884301</v>
      </c>
      <c r="AM119" s="71">
        <v>0.18181818181818199</v>
      </c>
    </row>
    <row r="120" spans="2:39">
      <c r="B120" s="423"/>
      <c r="C120" s="392" t="s">
        <v>185</v>
      </c>
      <c r="D120" s="68">
        <v>24</v>
      </c>
      <c r="E120" s="68">
        <v>15</v>
      </c>
      <c r="F120" s="68">
        <v>23</v>
      </c>
      <c r="G120" s="68">
        <v>11</v>
      </c>
      <c r="H120" s="68">
        <v>69</v>
      </c>
      <c r="I120" s="68">
        <v>11</v>
      </c>
      <c r="J120" s="162"/>
      <c r="K120" s="68">
        <v>20</v>
      </c>
      <c r="L120" s="68">
        <v>18</v>
      </c>
      <c r="M120" s="68">
        <v>24</v>
      </c>
      <c r="N120" s="68">
        <v>17</v>
      </c>
      <c r="O120" s="68">
        <v>55</v>
      </c>
      <c r="P120" s="68">
        <v>8</v>
      </c>
      <c r="Q120" s="162"/>
      <c r="R120" s="68">
        <v>27</v>
      </c>
      <c r="S120" s="68">
        <v>21</v>
      </c>
      <c r="T120" s="68">
        <v>16</v>
      </c>
      <c r="U120" s="68">
        <v>17</v>
      </c>
      <c r="V120" s="68">
        <v>48</v>
      </c>
      <c r="W120" s="68">
        <v>14</v>
      </c>
      <c r="X120" s="162"/>
      <c r="Y120" s="68">
        <v>21</v>
      </c>
      <c r="Z120" s="68">
        <v>31</v>
      </c>
      <c r="AA120" s="68">
        <v>20</v>
      </c>
      <c r="AB120" s="68">
        <v>11</v>
      </c>
      <c r="AC120" s="68">
        <v>31</v>
      </c>
      <c r="AD120" s="68">
        <v>11</v>
      </c>
      <c r="AE120" s="68">
        <v>16</v>
      </c>
      <c r="AF120" s="150"/>
      <c r="AG120" s="68">
        <v>24</v>
      </c>
      <c r="AH120" s="68">
        <v>18</v>
      </c>
      <c r="AI120" s="68">
        <v>22</v>
      </c>
      <c r="AJ120" s="68">
        <v>14</v>
      </c>
      <c r="AK120" s="68">
        <v>25</v>
      </c>
      <c r="AL120" s="68">
        <v>8</v>
      </c>
      <c r="AM120" s="68">
        <v>26</v>
      </c>
    </row>
    <row r="121" spans="2:39">
      <c r="B121" s="423"/>
      <c r="C121" s="391"/>
      <c r="D121" s="71">
        <v>0.15686274509803899</v>
      </c>
      <c r="E121" s="71">
        <v>9.8039215686274495E-2</v>
      </c>
      <c r="F121" s="71">
        <v>0.15032679738562099</v>
      </c>
      <c r="G121" s="71">
        <v>7.1895424836601302E-2</v>
      </c>
      <c r="H121" s="71">
        <v>0.45098039215686297</v>
      </c>
      <c r="I121" s="71">
        <v>7.1895424836601302E-2</v>
      </c>
      <c r="J121" s="162"/>
      <c r="K121" s="71">
        <v>0.140845070422535</v>
      </c>
      <c r="L121" s="71">
        <v>0.12676056338028199</v>
      </c>
      <c r="M121" s="71">
        <v>0.169014084507042</v>
      </c>
      <c r="N121" s="71">
        <v>0.11971830985915501</v>
      </c>
      <c r="O121" s="71">
        <v>0.38732394366197198</v>
      </c>
      <c r="P121" s="71">
        <v>5.63380281690141E-2</v>
      </c>
      <c r="Q121" s="162"/>
      <c r="R121" s="71">
        <v>0.188811188811189</v>
      </c>
      <c r="S121" s="71">
        <v>0.14685314685314699</v>
      </c>
      <c r="T121" s="71">
        <v>0.111888111888112</v>
      </c>
      <c r="U121" s="71">
        <v>0.11888111888111901</v>
      </c>
      <c r="V121" s="71">
        <v>0.33566433566433601</v>
      </c>
      <c r="W121" s="71">
        <v>9.7902097902097904E-2</v>
      </c>
      <c r="X121" s="162"/>
      <c r="Y121" s="71">
        <v>0.14893617021276601</v>
      </c>
      <c r="Z121" s="71">
        <v>0.219858156028369</v>
      </c>
      <c r="AA121" s="71">
        <v>0.14184397163120599</v>
      </c>
      <c r="AB121" s="71">
        <v>7.8014184397163094E-2</v>
      </c>
      <c r="AC121" s="71">
        <v>0.219858156028369</v>
      </c>
      <c r="AD121" s="71">
        <v>7.8014184397163094E-2</v>
      </c>
      <c r="AE121" s="71">
        <v>0.11347517730496499</v>
      </c>
      <c r="AF121" s="150"/>
      <c r="AG121" s="71">
        <v>0.17518248175182499</v>
      </c>
      <c r="AH121" s="71">
        <v>0.13138686131386901</v>
      </c>
      <c r="AI121" s="71">
        <v>0.160583941605839</v>
      </c>
      <c r="AJ121" s="71">
        <v>0.102189781021898</v>
      </c>
      <c r="AK121" s="71">
        <v>0.18248175182481799</v>
      </c>
      <c r="AL121" s="71">
        <v>5.8394160583941597E-2</v>
      </c>
      <c r="AM121" s="71">
        <v>0.18978102189780999</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22</v>
      </c>
      <c r="E123" s="68">
        <v>12</v>
      </c>
      <c r="F123" s="68">
        <v>21</v>
      </c>
      <c r="G123" s="68">
        <v>11</v>
      </c>
      <c r="H123" s="68">
        <v>63</v>
      </c>
      <c r="I123" s="68">
        <v>8</v>
      </c>
      <c r="J123" s="162"/>
      <c r="K123" s="68">
        <v>21</v>
      </c>
      <c r="L123" s="68">
        <v>21</v>
      </c>
      <c r="M123" s="68">
        <v>15</v>
      </c>
      <c r="N123" s="68">
        <v>15</v>
      </c>
      <c r="O123" s="68">
        <v>51</v>
      </c>
      <c r="P123" s="68">
        <v>4</v>
      </c>
      <c r="Q123" s="162"/>
      <c r="R123" s="68">
        <v>17</v>
      </c>
      <c r="S123" s="68">
        <v>24</v>
      </c>
      <c r="T123" s="68">
        <v>18</v>
      </c>
      <c r="U123" s="68">
        <v>15</v>
      </c>
      <c r="V123" s="68">
        <v>45</v>
      </c>
      <c r="W123" s="68">
        <v>14</v>
      </c>
      <c r="X123" s="162"/>
      <c r="Y123" s="68">
        <v>20</v>
      </c>
      <c r="Z123" s="68">
        <v>28</v>
      </c>
      <c r="AA123" s="68">
        <v>19</v>
      </c>
      <c r="AB123" s="68">
        <v>7</v>
      </c>
      <c r="AC123" s="68">
        <v>23</v>
      </c>
      <c r="AD123" s="68">
        <v>12</v>
      </c>
      <c r="AE123" s="68">
        <v>23</v>
      </c>
      <c r="AF123" s="150"/>
      <c r="AG123" s="68">
        <v>25</v>
      </c>
      <c r="AH123" s="68">
        <v>16</v>
      </c>
      <c r="AI123" s="68">
        <v>18</v>
      </c>
      <c r="AJ123" s="68">
        <v>16</v>
      </c>
      <c r="AK123" s="68">
        <v>26</v>
      </c>
      <c r="AL123" s="68">
        <v>9</v>
      </c>
      <c r="AM123" s="68">
        <v>22</v>
      </c>
    </row>
    <row r="124" spans="2:39">
      <c r="B124" s="423"/>
      <c r="C124" s="390"/>
      <c r="D124" s="71">
        <v>0.160583941605839</v>
      </c>
      <c r="E124" s="71">
        <v>8.7591240875912399E-2</v>
      </c>
      <c r="F124" s="71">
        <v>0.153284671532847</v>
      </c>
      <c r="G124" s="71">
        <v>8.0291970802919693E-2</v>
      </c>
      <c r="H124" s="71">
        <v>0.45985401459853997</v>
      </c>
      <c r="I124" s="71">
        <v>5.8394160583941597E-2</v>
      </c>
      <c r="J124" s="162"/>
      <c r="K124" s="71">
        <v>0.16535433070866101</v>
      </c>
      <c r="L124" s="71">
        <v>0.16535433070866101</v>
      </c>
      <c r="M124" s="71">
        <v>0.118110236220472</v>
      </c>
      <c r="N124" s="71">
        <v>0.118110236220472</v>
      </c>
      <c r="O124" s="71">
        <v>0.40157480314960597</v>
      </c>
      <c r="P124" s="71">
        <v>3.1496062992125998E-2</v>
      </c>
      <c r="Q124" s="162"/>
      <c r="R124" s="71">
        <v>0.12781954887218</v>
      </c>
      <c r="S124" s="71">
        <v>0.180451127819549</v>
      </c>
      <c r="T124" s="71">
        <v>0.13533834586466201</v>
      </c>
      <c r="U124" s="71">
        <v>0.112781954887218</v>
      </c>
      <c r="V124" s="71">
        <v>0.33834586466165401</v>
      </c>
      <c r="W124" s="71">
        <v>0.105263157894737</v>
      </c>
      <c r="X124" s="162"/>
      <c r="Y124" s="71">
        <v>0.15151515151515199</v>
      </c>
      <c r="Z124" s="71">
        <v>0.21212121212121199</v>
      </c>
      <c r="AA124" s="71">
        <v>0.14393939393939401</v>
      </c>
      <c r="AB124" s="71">
        <v>5.3030303030302997E-2</v>
      </c>
      <c r="AC124" s="71">
        <v>0.174242424242424</v>
      </c>
      <c r="AD124" s="71">
        <v>9.0909090909090898E-2</v>
      </c>
      <c r="AE124" s="71">
        <v>0.174242424242424</v>
      </c>
      <c r="AF124" s="150"/>
      <c r="AG124" s="71">
        <v>0.189393939393939</v>
      </c>
      <c r="AH124" s="71">
        <v>0.12121212121212099</v>
      </c>
      <c r="AI124" s="71">
        <v>0.13636363636363599</v>
      </c>
      <c r="AJ124" s="71">
        <v>0.12121212121212099</v>
      </c>
      <c r="AK124" s="71">
        <v>0.19696969696969699</v>
      </c>
      <c r="AL124" s="71">
        <v>6.8181818181818205E-2</v>
      </c>
      <c r="AM124" s="71">
        <v>0.16666666666666699</v>
      </c>
    </row>
    <row r="125" spans="2:39">
      <c r="B125" s="423"/>
      <c r="C125" s="392" t="s">
        <v>89</v>
      </c>
      <c r="D125" s="68">
        <v>6</v>
      </c>
      <c r="E125" s="68">
        <v>13</v>
      </c>
      <c r="F125" s="68">
        <v>25</v>
      </c>
      <c r="G125" s="68">
        <v>9</v>
      </c>
      <c r="H125" s="68">
        <v>45</v>
      </c>
      <c r="I125" s="68">
        <v>31</v>
      </c>
      <c r="J125" s="162"/>
      <c r="K125" s="68">
        <v>5</v>
      </c>
      <c r="L125" s="68">
        <v>10</v>
      </c>
      <c r="M125" s="68">
        <v>19</v>
      </c>
      <c r="N125" s="68">
        <v>18</v>
      </c>
      <c r="O125" s="68">
        <v>44</v>
      </c>
      <c r="P125" s="68">
        <v>24</v>
      </c>
      <c r="Q125" s="162"/>
      <c r="R125" s="68">
        <v>11</v>
      </c>
      <c r="S125" s="68">
        <v>18</v>
      </c>
      <c r="T125" s="68">
        <v>19</v>
      </c>
      <c r="U125" s="68">
        <v>15</v>
      </c>
      <c r="V125" s="68">
        <v>40</v>
      </c>
      <c r="W125" s="68">
        <v>16</v>
      </c>
      <c r="X125" s="162"/>
      <c r="Y125" s="68">
        <v>11</v>
      </c>
      <c r="Z125" s="68">
        <v>15</v>
      </c>
      <c r="AA125" s="68">
        <v>13</v>
      </c>
      <c r="AB125" s="68">
        <v>14</v>
      </c>
      <c r="AC125" s="68">
        <v>23</v>
      </c>
      <c r="AD125" s="68">
        <v>14</v>
      </c>
      <c r="AE125" s="68">
        <v>28</v>
      </c>
      <c r="AF125" s="150"/>
      <c r="AG125" s="68">
        <v>18</v>
      </c>
      <c r="AH125" s="68">
        <v>16</v>
      </c>
      <c r="AI125" s="68">
        <v>14</v>
      </c>
      <c r="AJ125" s="68">
        <v>7</v>
      </c>
      <c r="AK125" s="68">
        <v>23</v>
      </c>
      <c r="AL125" s="68">
        <v>7</v>
      </c>
      <c r="AM125" s="68">
        <v>26</v>
      </c>
    </row>
    <row r="126" spans="2:39">
      <c r="B126" s="423"/>
      <c r="C126" s="390"/>
      <c r="D126" s="71">
        <v>4.6511627906976702E-2</v>
      </c>
      <c r="E126" s="71">
        <v>0.10077519379845</v>
      </c>
      <c r="F126" s="71">
        <v>0.193798449612403</v>
      </c>
      <c r="G126" s="71">
        <v>6.9767441860465101E-2</v>
      </c>
      <c r="H126" s="71">
        <v>0.34883720930232598</v>
      </c>
      <c r="I126" s="71">
        <v>0.24031007751937999</v>
      </c>
      <c r="J126" s="162"/>
      <c r="K126" s="71">
        <v>4.1666666666666699E-2</v>
      </c>
      <c r="L126" s="71">
        <v>8.3333333333333301E-2</v>
      </c>
      <c r="M126" s="71">
        <v>0.15833333333333299</v>
      </c>
      <c r="N126" s="71">
        <v>0.15</v>
      </c>
      <c r="O126" s="71">
        <v>0.36666666666666697</v>
      </c>
      <c r="P126" s="71">
        <v>0.2</v>
      </c>
      <c r="Q126" s="162"/>
      <c r="R126" s="71">
        <v>9.2436974789915999E-2</v>
      </c>
      <c r="S126" s="71">
        <v>0.151260504201681</v>
      </c>
      <c r="T126" s="71">
        <v>0.159663865546218</v>
      </c>
      <c r="U126" s="71">
        <v>0.126050420168067</v>
      </c>
      <c r="V126" s="71">
        <v>0.33613445378151302</v>
      </c>
      <c r="W126" s="71">
        <v>0.13445378151260501</v>
      </c>
      <c r="X126" s="162"/>
      <c r="Y126" s="71">
        <v>9.3220338983050793E-2</v>
      </c>
      <c r="Z126" s="71">
        <v>0.12711864406779699</v>
      </c>
      <c r="AA126" s="71">
        <v>0.110169491525424</v>
      </c>
      <c r="AB126" s="71">
        <v>0.11864406779661001</v>
      </c>
      <c r="AC126" s="71">
        <v>0.194915254237288</v>
      </c>
      <c r="AD126" s="71">
        <v>0.11864406779661001</v>
      </c>
      <c r="AE126" s="71">
        <v>0.23728813559322001</v>
      </c>
      <c r="AF126" s="150"/>
      <c r="AG126" s="71">
        <v>0.162162162162162</v>
      </c>
      <c r="AH126" s="71">
        <v>0.144144144144144</v>
      </c>
      <c r="AI126" s="71">
        <v>0.126126126126126</v>
      </c>
      <c r="AJ126" s="71">
        <v>6.3063063063063099E-2</v>
      </c>
      <c r="AK126" s="71">
        <v>0.20720720720720701</v>
      </c>
      <c r="AL126" s="71">
        <v>6.3063063063063099E-2</v>
      </c>
      <c r="AM126" s="71">
        <v>0.23423423423423401</v>
      </c>
    </row>
    <row r="127" spans="2:39">
      <c r="B127" s="423"/>
      <c r="C127" s="392" t="s">
        <v>90</v>
      </c>
      <c r="D127" s="68">
        <v>10</v>
      </c>
      <c r="E127" s="68">
        <v>23</v>
      </c>
      <c r="F127" s="68">
        <v>16</v>
      </c>
      <c r="G127" s="68">
        <v>8</v>
      </c>
      <c r="H127" s="68">
        <v>61</v>
      </c>
      <c r="I127" s="68">
        <v>25</v>
      </c>
      <c r="J127" s="162"/>
      <c r="K127" s="68">
        <v>12</v>
      </c>
      <c r="L127" s="68">
        <v>14</v>
      </c>
      <c r="M127" s="68">
        <v>22</v>
      </c>
      <c r="N127" s="68">
        <v>8</v>
      </c>
      <c r="O127" s="68">
        <v>61</v>
      </c>
      <c r="P127" s="68">
        <v>12</v>
      </c>
      <c r="Q127" s="162"/>
      <c r="R127" s="68">
        <v>13</v>
      </c>
      <c r="S127" s="68">
        <v>17</v>
      </c>
      <c r="T127" s="68">
        <v>18</v>
      </c>
      <c r="U127" s="68">
        <v>16</v>
      </c>
      <c r="V127" s="68">
        <v>39</v>
      </c>
      <c r="W127" s="68">
        <v>27</v>
      </c>
      <c r="X127" s="162"/>
      <c r="Y127" s="68">
        <v>23</v>
      </c>
      <c r="Z127" s="68">
        <v>16</v>
      </c>
      <c r="AA127" s="68">
        <v>8</v>
      </c>
      <c r="AB127" s="68">
        <v>10</v>
      </c>
      <c r="AC127" s="68">
        <v>50</v>
      </c>
      <c r="AD127" s="68">
        <v>5</v>
      </c>
      <c r="AE127" s="68">
        <v>15</v>
      </c>
      <c r="AF127" s="150"/>
      <c r="AG127" s="68">
        <v>16</v>
      </c>
      <c r="AH127" s="68">
        <v>20</v>
      </c>
      <c r="AI127" s="68">
        <v>21</v>
      </c>
      <c r="AJ127" s="68">
        <v>10</v>
      </c>
      <c r="AK127" s="68">
        <v>18</v>
      </c>
      <c r="AL127" s="68">
        <v>11</v>
      </c>
      <c r="AM127" s="68">
        <v>15</v>
      </c>
    </row>
    <row r="128" spans="2:39">
      <c r="B128" s="423"/>
      <c r="C128" s="390"/>
      <c r="D128" s="71">
        <v>6.9930069930069894E-2</v>
      </c>
      <c r="E128" s="71">
        <v>0.160839160839161</v>
      </c>
      <c r="F128" s="71">
        <v>0.111888111888112</v>
      </c>
      <c r="G128" s="71">
        <v>5.5944055944055902E-2</v>
      </c>
      <c r="H128" s="71">
        <v>0.42657342657342701</v>
      </c>
      <c r="I128" s="71">
        <v>0.17482517482517501</v>
      </c>
      <c r="J128" s="162"/>
      <c r="K128" s="71">
        <v>9.3023255813953501E-2</v>
      </c>
      <c r="L128" s="71">
        <v>0.108527131782946</v>
      </c>
      <c r="M128" s="71">
        <v>0.170542635658915</v>
      </c>
      <c r="N128" s="71">
        <v>6.2015503875968998E-2</v>
      </c>
      <c r="O128" s="71">
        <v>0.47286821705426402</v>
      </c>
      <c r="P128" s="71">
        <v>9.3023255813953501E-2</v>
      </c>
      <c r="Q128" s="162"/>
      <c r="R128" s="71">
        <v>0.1</v>
      </c>
      <c r="S128" s="71">
        <v>0.130769230769231</v>
      </c>
      <c r="T128" s="71">
        <v>0.138461538461538</v>
      </c>
      <c r="U128" s="71">
        <v>0.123076923076923</v>
      </c>
      <c r="V128" s="71">
        <v>0.3</v>
      </c>
      <c r="W128" s="71">
        <v>0.20769230769230801</v>
      </c>
      <c r="X128" s="162"/>
      <c r="Y128" s="71">
        <v>0.181102362204724</v>
      </c>
      <c r="Z128" s="71">
        <v>0.12598425196850399</v>
      </c>
      <c r="AA128" s="71">
        <v>6.2992125984251995E-2</v>
      </c>
      <c r="AB128" s="71">
        <v>7.8740157480315001E-2</v>
      </c>
      <c r="AC128" s="71">
        <v>0.39370078740157499</v>
      </c>
      <c r="AD128" s="71">
        <v>3.9370078740157501E-2</v>
      </c>
      <c r="AE128" s="71">
        <v>0.118110236220472</v>
      </c>
      <c r="AF128" s="150"/>
      <c r="AG128" s="71">
        <v>0.144144144144144</v>
      </c>
      <c r="AH128" s="71">
        <v>0.18018018018018001</v>
      </c>
      <c r="AI128" s="71">
        <v>0.18918918918918901</v>
      </c>
      <c r="AJ128" s="71">
        <v>9.00900900900901E-2</v>
      </c>
      <c r="AK128" s="71">
        <v>0.162162162162162</v>
      </c>
      <c r="AL128" s="71">
        <v>9.90990990990991E-2</v>
      </c>
      <c r="AM128" s="71">
        <v>0.135135135135135</v>
      </c>
    </row>
    <row r="129" spans="2:39">
      <c r="B129" s="423"/>
      <c r="C129" s="392" t="s">
        <v>91</v>
      </c>
      <c r="D129" s="68">
        <v>19</v>
      </c>
      <c r="E129" s="68">
        <v>19</v>
      </c>
      <c r="F129" s="68">
        <v>17</v>
      </c>
      <c r="G129" s="68">
        <v>15</v>
      </c>
      <c r="H129" s="68">
        <v>68</v>
      </c>
      <c r="I129" s="68">
        <v>29</v>
      </c>
      <c r="J129" s="162"/>
      <c r="K129" s="68">
        <v>17</v>
      </c>
      <c r="L129" s="68">
        <v>18</v>
      </c>
      <c r="M129" s="68">
        <v>11</v>
      </c>
      <c r="N129" s="68">
        <v>21</v>
      </c>
      <c r="O129" s="68">
        <v>65</v>
      </c>
      <c r="P129" s="68">
        <v>18</v>
      </c>
      <c r="Q129" s="162"/>
      <c r="R129" s="68">
        <v>13</v>
      </c>
      <c r="S129" s="68">
        <v>19</v>
      </c>
      <c r="T129" s="68">
        <v>18</v>
      </c>
      <c r="U129" s="68">
        <v>24</v>
      </c>
      <c r="V129" s="68">
        <v>49</v>
      </c>
      <c r="W129" s="68">
        <v>25</v>
      </c>
      <c r="X129" s="162"/>
      <c r="Y129" s="68">
        <v>11</v>
      </c>
      <c r="Z129" s="68">
        <v>17</v>
      </c>
      <c r="AA129" s="68">
        <v>35</v>
      </c>
      <c r="AB129" s="68">
        <v>17</v>
      </c>
      <c r="AC129" s="68">
        <v>33</v>
      </c>
      <c r="AD129" s="68">
        <v>21</v>
      </c>
      <c r="AE129" s="68">
        <v>17</v>
      </c>
      <c r="AF129" s="150"/>
      <c r="AG129" s="68">
        <v>13</v>
      </c>
      <c r="AH129" s="68">
        <v>20</v>
      </c>
      <c r="AI129" s="68">
        <v>20</v>
      </c>
      <c r="AJ129" s="68">
        <v>16</v>
      </c>
      <c r="AK129" s="68">
        <v>31</v>
      </c>
      <c r="AL129" s="68">
        <v>16</v>
      </c>
      <c r="AM129" s="68">
        <v>25</v>
      </c>
    </row>
    <row r="130" spans="2:39">
      <c r="B130" s="423"/>
      <c r="C130" s="390"/>
      <c r="D130" s="71">
        <v>0.11377245508981999</v>
      </c>
      <c r="E130" s="71">
        <v>0.11377245508981999</v>
      </c>
      <c r="F130" s="71">
        <v>0.101796407185629</v>
      </c>
      <c r="G130" s="71">
        <v>8.9820359281437098E-2</v>
      </c>
      <c r="H130" s="71">
        <v>0.40718562874251502</v>
      </c>
      <c r="I130" s="71">
        <v>0.17365269461077801</v>
      </c>
      <c r="J130" s="162"/>
      <c r="K130" s="71">
        <v>0.11333333333333299</v>
      </c>
      <c r="L130" s="71">
        <v>0.12</v>
      </c>
      <c r="M130" s="71">
        <v>7.3333333333333306E-2</v>
      </c>
      <c r="N130" s="71">
        <v>0.14000000000000001</v>
      </c>
      <c r="O130" s="71">
        <v>0.43333333333333302</v>
      </c>
      <c r="P130" s="71">
        <v>0.12</v>
      </c>
      <c r="Q130" s="162"/>
      <c r="R130" s="71">
        <v>8.7837837837837801E-2</v>
      </c>
      <c r="S130" s="71">
        <v>0.12837837837837801</v>
      </c>
      <c r="T130" s="71">
        <v>0.121621621621622</v>
      </c>
      <c r="U130" s="71">
        <v>0.162162162162162</v>
      </c>
      <c r="V130" s="71">
        <v>0.33108108108108097</v>
      </c>
      <c r="W130" s="71">
        <v>0.168918918918919</v>
      </c>
      <c r="X130" s="162"/>
      <c r="Y130" s="71">
        <v>7.2847682119205295E-2</v>
      </c>
      <c r="Z130" s="71">
        <v>0.112582781456954</v>
      </c>
      <c r="AA130" s="71">
        <v>0.231788079470199</v>
      </c>
      <c r="AB130" s="71">
        <v>0.112582781456954</v>
      </c>
      <c r="AC130" s="71">
        <v>0.21854304635761601</v>
      </c>
      <c r="AD130" s="71">
        <v>0.139072847682119</v>
      </c>
      <c r="AE130" s="71">
        <v>0.112582781456954</v>
      </c>
      <c r="AF130" s="150"/>
      <c r="AG130" s="71">
        <v>9.2198581560283696E-2</v>
      </c>
      <c r="AH130" s="71">
        <v>0.14184397163120599</v>
      </c>
      <c r="AI130" s="71">
        <v>0.14184397163120599</v>
      </c>
      <c r="AJ130" s="71">
        <v>0.11347517730496499</v>
      </c>
      <c r="AK130" s="71">
        <v>0.219858156028369</v>
      </c>
      <c r="AL130" s="71">
        <v>0.11347517730496499</v>
      </c>
      <c r="AM130" s="71">
        <v>0.17730496453900699</v>
      </c>
    </row>
    <row r="131" spans="2:39">
      <c r="B131" s="423"/>
      <c r="C131" s="392" t="s">
        <v>92</v>
      </c>
      <c r="D131" s="68">
        <v>14</v>
      </c>
      <c r="E131" s="68">
        <v>18</v>
      </c>
      <c r="F131" s="68">
        <v>21</v>
      </c>
      <c r="G131" s="68">
        <v>17</v>
      </c>
      <c r="H131" s="68">
        <v>60</v>
      </c>
      <c r="I131" s="68">
        <v>27</v>
      </c>
      <c r="J131" s="162"/>
      <c r="K131" s="68">
        <v>12</v>
      </c>
      <c r="L131" s="68">
        <v>17</v>
      </c>
      <c r="M131" s="68">
        <v>21</v>
      </c>
      <c r="N131" s="68">
        <v>15</v>
      </c>
      <c r="O131" s="68">
        <v>54</v>
      </c>
      <c r="P131" s="68">
        <v>24</v>
      </c>
      <c r="Q131" s="162"/>
      <c r="R131" s="68">
        <v>16</v>
      </c>
      <c r="S131" s="68">
        <v>22</v>
      </c>
      <c r="T131" s="68">
        <v>27</v>
      </c>
      <c r="U131" s="68">
        <v>21</v>
      </c>
      <c r="V131" s="68">
        <v>42</v>
      </c>
      <c r="W131" s="68">
        <v>18</v>
      </c>
      <c r="X131" s="162"/>
      <c r="Y131" s="68">
        <v>13</v>
      </c>
      <c r="Z131" s="68">
        <v>21</v>
      </c>
      <c r="AA131" s="68">
        <v>23</v>
      </c>
      <c r="AB131" s="68">
        <v>13</v>
      </c>
      <c r="AC131" s="68">
        <v>43</v>
      </c>
      <c r="AD131" s="68">
        <v>11</v>
      </c>
      <c r="AE131" s="68">
        <v>20</v>
      </c>
      <c r="AF131" s="150"/>
      <c r="AG131" s="68">
        <v>16</v>
      </c>
      <c r="AH131" s="68">
        <v>18</v>
      </c>
      <c r="AI131" s="68">
        <v>20</v>
      </c>
      <c r="AJ131" s="68">
        <v>14</v>
      </c>
      <c r="AK131" s="68">
        <v>38</v>
      </c>
      <c r="AL131" s="68">
        <v>15</v>
      </c>
      <c r="AM131" s="68">
        <v>14</v>
      </c>
    </row>
    <row r="132" spans="2:39">
      <c r="B132" s="423"/>
      <c r="C132" s="390"/>
      <c r="D132" s="71">
        <v>8.9171974522293002E-2</v>
      </c>
      <c r="E132" s="71">
        <v>0.11464968152866201</v>
      </c>
      <c r="F132" s="71">
        <v>0.13375796178343899</v>
      </c>
      <c r="G132" s="71">
        <v>0.10828025477707</v>
      </c>
      <c r="H132" s="71">
        <v>0.38216560509554098</v>
      </c>
      <c r="I132" s="71">
        <v>0.17197452229299401</v>
      </c>
      <c r="J132" s="162"/>
      <c r="K132" s="71">
        <v>8.3916083916083906E-2</v>
      </c>
      <c r="L132" s="71">
        <v>0.11888111888111901</v>
      </c>
      <c r="M132" s="71">
        <v>0.14685314685314699</v>
      </c>
      <c r="N132" s="71">
        <v>0.10489510489510501</v>
      </c>
      <c r="O132" s="71">
        <v>0.37762237762237799</v>
      </c>
      <c r="P132" s="71">
        <v>0.16783216783216801</v>
      </c>
      <c r="Q132" s="162"/>
      <c r="R132" s="71">
        <v>0.10958904109589</v>
      </c>
      <c r="S132" s="71">
        <v>0.150684931506849</v>
      </c>
      <c r="T132" s="71">
        <v>0.184931506849315</v>
      </c>
      <c r="U132" s="71">
        <v>0.14383561643835599</v>
      </c>
      <c r="V132" s="71">
        <v>0.28767123287671198</v>
      </c>
      <c r="W132" s="71">
        <v>0.123287671232877</v>
      </c>
      <c r="X132" s="162"/>
      <c r="Y132" s="71">
        <v>9.0277777777777804E-2</v>
      </c>
      <c r="Z132" s="71">
        <v>0.14583333333333301</v>
      </c>
      <c r="AA132" s="71">
        <v>0.15972222222222199</v>
      </c>
      <c r="AB132" s="71">
        <v>9.0277777777777804E-2</v>
      </c>
      <c r="AC132" s="71">
        <v>0.29861111111111099</v>
      </c>
      <c r="AD132" s="71">
        <v>7.6388888888888895E-2</v>
      </c>
      <c r="AE132" s="71">
        <v>0.13888888888888901</v>
      </c>
      <c r="AF132" s="150"/>
      <c r="AG132" s="71">
        <v>0.11851851851851899</v>
      </c>
      <c r="AH132" s="71">
        <v>0.133333333333333</v>
      </c>
      <c r="AI132" s="71">
        <v>0.148148148148148</v>
      </c>
      <c r="AJ132" s="71">
        <v>0.10370370370370401</v>
      </c>
      <c r="AK132" s="71">
        <v>0.281481481481481</v>
      </c>
      <c r="AL132" s="71">
        <v>0.11111111111111099</v>
      </c>
      <c r="AM132" s="71">
        <v>0.10370370370370401</v>
      </c>
    </row>
    <row r="133" spans="2:39">
      <c r="B133" s="423"/>
      <c r="C133" s="392" t="s">
        <v>93</v>
      </c>
      <c r="D133" s="68">
        <v>8</v>
      </c>
      <c r="E133" s="68">
        <v>19</v>
      </c>
      <c r="F133" s="68">
        <v>17</v>
      </c>
      <c r="G133" s="68">
        <v>11</v>
      </c>
      <c r="H133" s="68">
        <v>74</v>
      </c>
      <c r="I133" s="68">
        <v>25</v>
      </c>
      <c r="J133" s="162"/>
      <c r="K133" s="68">
        <v>16</v>
      </c>
      <c r="L133" s="68">
        <v>18</v>
      </c>
      <c r="M133" s="68">
        <v>23</v>
      </c>
      <c r="N133" s="68">
        <v>19</v>
      </c>
      <c r="O133" s="68">
        <v>43</v>
      </c>
      <c r="P133" s="68">
        <v>23</v>
      </c>
      <c r="Q133" s="162"/>
      <c r="R133" s="68">
        <v>20</v>
      </c>
      <c r="S133" s="68">
        <v>18</v>
      </c>
      <c r="T133" s="68">
        <v>24</v>
      </c>
      <c r="U133" s="68">
        <v>18</v>
      </c>
      <c r="V133" s="68">
        <v>43</v>
      </c>
      <c r="W133" s="68">
        <v>16</v>
      </c>
      <c r="X133" s="162"/>
      <c r="Y133" s="68">
        <v>14</v>
      </c>
      <c r="Z133" s="68">
        <v>23</v>
      </c>
      <c r="AA133" s="68">
        <v>14</v>
      </c>
      <c r="AB133" s="68">
        <v>29</v>
      </c>
      <c r="AC133" s="68">
        <v>35</v>
      </c>
      <c r="AD133" s="68">
        <v>9</v>
      </c>
      <c r="AE133" s="68">
        <v>17</v>
      </c>
      <c r="AF133" s="150"/>
      <c r="AG133" s="68">
        <v>11</v>
      </c>
      <c r="AH133" s="68">
        <v>23</v>
      </c>
      <c r="AI133" s="68">
        <v>23</v>
      </c>
      <c r="AJ133" s="68">
        <v>14</v>
      </c>
      <c r="AK133" s="68">
        <v>34</v>
      </c>
      <c r="AL133" s="68">
        <v>14</v>
      </c>
      <c r="AM133" s="68">
        <v>18</v>
      </c>
    </row>
    <row r="134" spans="2:39">
      <c r="B134" s="423"/>
      <c r="C134" s="390"/>
      <c r="D134" s="71">
        <v>5.1948051948051903E-2</v>
      </c>
      <c r="E134" s="71">
        <v>0.123376623376623</v>
      </c>
      <c r="F134" s="71">
        <v>0.11038961038961</v>
      </c>
      <c r="G134" s="71">
        <v>7.1428571428571397E-2</v>
      </c>
      <c r="H134" s="71">
        <v>0.48051948051948101</v>
      </c>
      <c r="I134" s="71">
        <v>0.162337662337662</v>
      </c>
      <c r="J134" s="162"/>
      <c r="K134" s="71">
        <v>0.11267605633802801</v>
      </c>
      <c r="L134" s="71">
        <v>0.12676056338028199</v>
      </c>
      <c r="M134" s="71">
        <v>0.161971830985915</v>
      </c>
      <c r="N134" s="71">
        <v>0.13380281690140799</v>
      </c>
      <c r="O134" s="71">
        <v>0.30281690140845102</v>
      </c>
      <c r="P134" s="71">
        <v>0.161971830985915</v>
      </c>
      <c r="Q134" s="162"/>
      <c r="R134" s="71">
        <v>0.14388489208633101</v>
      </c>
      <c r="S134" s="71">
        <v>0.12949640287769801</v>
      </c>
      <c r="T134" s="71">
        <v>0.17266187050359699</v>
      </c>
      <c r="U134" s="71">
        <v>0.12949640287769801</v>
      </c>
      <c r="V134" s="71">
        <v>0.30935251798561197</v>
      </c>
      <c r="W134" s="71">
        <v>0.115107913669065</v>
      </c>
      <c r="X134" s="162"/>
      <c r="Y134" s="71">
        <v>9.9290780141844004E-2</v>
      </c>
      <c r="Z134" s="71">
        <v>0.16312056737588701</v>
      </c>
      <c r="AA134" s="71">
        <v>9.9290780141844004E-2</v>
      </c>
      <c r="AB134" s="71">
        <v>0.205673758865248</v>
      </c>
      <c r="AC134" s="71">
        <v>0.24822695035461001</v>
      </c>
      <c r="AD134" s="71">
        <v>6.3829787234042604E-2</v>
      </c>
      <c r="AE134" s="71">
        <v>0.120567375886525</v>
      </c>
      <c r="AF134" s="150"/>
      <c r="AG134" s="71">
        <v>8.0291970802919693E-2</v>
      </c>
      <c r="AH134" s="71">
        <v>0.167883211678832</v>
      </c>
      <c r="AI134" s="71">
        <v>0.167883211678832</v>
      </c>
      <c r="AJ134" s="71">
        <v>0.102189781021898</v>
      </c>
      <c r="AK134" s="71">
        <v>0.24817518248175199</v>
      </c>
      <c r="AL134" s="71">
        <v>0.102189781021898</v>
      </c>
      <c r="AM134" s="71">
        <v>0.13138686131386901</v>
      </c>
    </row>
    <row r="135" spans="2:39">
      <c r="B135" s="423"/>
      <c r="C135" s="392" t="s">
        <v>94</v>
      </c>
      <c r="D135" s="68">
        <v>9</v>
      </c>
      <c r="E135" s="68">
        <v>18</v>
      </c>
      <c r="F135" s="68">
        <v>26</v>
      </c>
      <c r="G135" s="68">
        <v>18</v>
      </c>
      <c r="H135" s="68">
        <v>76</v>
      </c>
      <c r="I135" s="68">
        <v>25</v>
      </c>
      <c r="J135" s="162"/>
      <c r="K135" s="68">
        <v>9</v>
      </c>
      <c r="L135" s="68">
        <v>27</v>
      </c>
      <c r="M135" s="68">
        <v>20</v>
      </c>
      <c r="N135" s="68">
        <v>20</v>
      </c>
      <c r="O135" s="68">
        <v>64</v>
      </c>
      <c r="P135" s="68">
        <v>19</v>
      </c>
      <c r="Q135" s="162"/>
      <c r="R135" s="68">
        <v>18</v>
      </c>
      <c r="S135" s="68">
        <v>29</v>
      </c>
      <c r="T135" s="68">
        <v>23</v>
      </c>
      <c r="U135" s="68">
        <v>21</v>
      </c>
      <c r="V135" s="68">
        <v>55</v>
      </c>
      <c r="W135" s="68">
        <v>17</v>
      </c>
      <c r="X135" s="162"/>
      <c r="Y135" s="68">
        <v>11</v>
      </c>
      <c r="Z135" s="68">
        <v>29</v>
      </c>
      <c r="AA135" s="68">
        <v>28</v>
      </c>
      <c r="AB135" s="68">
        <v>13</v>
      </c>
      <c r="AC135" s="68">
        <v>46</v>
      </c>
      <c r="AD135" s="68">
        <v>12</v>
      </c>
      <c r="AE135" s="68">
        <v>26</v>
      </c>
      <c r="AF135" s="150"/>
      <c r="AG135" s="68">
        <v>18</v>
      </c>
      <c r="AH135" s="68">
        <v>26</v>
      </c>
      <c r="AI135" s="68">
        <v>26</v>
      </c>
      <c r="AJ135" s="68">
        <v>16</v>
      </c>
      <c r="AK135" s="68">
        <v>31</v>
      </c>
      <c r="AL135" s="68">
        <v>19</v>
      </c>
      <c r="AM135" s="68">
        <v>19</v>
      </c>
    </row>
    <row r="136" spans="2:39">
      <c r="B136" s="423"/>
      <c r="C136" s="390"/>
      <c r="D136" s="71">
        <v>5.2325581395348798E-2</v>
      </c>
      <c r="E136" s="71">
        <v>0.104651162790698</v>
      </c>
      <c r="F136" s="71">
        <v>0.15116279069767399</v>
      </c>
      <c r="G136" s="71">
        <v>0.104651162790698</v>
      </c>
      <c r="H136" s="71">
        <v>0.44186046511627902</v>
      </c>
      <c r="I136" s="71">
        <v>0.145348837209302</v>
      </c>
      <c r="J136" s="162"/>
      <c r="K136" s="71">
        <v>5.6603773584905703E-2</v>
      </c>
      <c r="L136" s="71">
        <v>0.169811320754717</v>
      </c>
      <c r="M136" s="71">
        <v>0.12578616352201299</v>
      </c>
      <c r="N136" s="71">
        <v>0.12578616352201299</v>
      </c>
      <c r="O136" s="71">
        <v>0.40251572327044</v>
      </c>
      <c r="P136" s="71">
        <v>0.11949685534591201</v>
      </c>
      <c r="Q136" s="162"/>
      <c r="R136" s="71">
        <v>0.110429447852761</v>
      </c>
      <c r="S136" s="71">
        <v>0.17791411042944799</v>
      </c>
      <c r="T136" s="71">
        <v>0.14110429447852799</v>
      </c>
      <c r="U136" s="71">
        <v>0.128834355828221</v>
      </c>
      <c r="V136" s="71">
        <v>0.33742331288343602</v>
      </c>
      <c r="W136" s="71">
        <v>0.104294478527607</v>
      </c>
      <c r="X136" s="162"/>
      <c r="Y136" s="71">
        <v>6.6666666666666693E-2</v>
      </c>
      <c r="Z136" s="71">
        <v>0.175757575757576</v>
      </c>
      <c r="AA136" s="71">
        <v>0.16969696969697001</v>
      </c>
      <c r="AB136" s="71">
        <v>7.8787878787878796E-2</v>
      </c>
      <c r="AC136" s="71">
        <v>0.27878787878787897</v>
      </c>
      <c r="AD136" s="71">
        <v>7.2727272727272696E-2</v>
      </c>
      <c r="AE136" s="71">
        <v>0.15757575757575801</v>
      </c>
      <c r="AF136" s="150"/>
      <c r="AG136" s="71">
        <v>0.11612903225806499</v>
      </c>
      <c r="AH136" s="71">
        <v>0.16774193548387101</v>
      </c>
      <c r="AI136" s="71">
        <v>0.16774193548387101</v>
      </c>
      <c r="AJ136" s="71">
        <v>0.103225806451613</v>
      </c>
      <c r="AK136" s="71">
        <v>0.2</v>
      </c>
      <c r="AL136" s="71">
        <v>0.12258064516129</v>
      </c>
      <c r="AM136" s="71">
        <v>0.12258064516129</v>
      </c>
    </row>
    <row r="137" spans="2:39">
      <c r="B137" s="423"/>
      <c r="C137" s="392" t="s">
        <v>95</v>
      </c>
      <c r="D137" s="68">
        <v>20</v>
      </c>
      <c r="E137" s="68">
        <v>15</v>
      </c>
      <c r="F137" s="68">
        <v>17</v>
      </c>
      <c r="G137" s="68">
        <v>13</v>
      </c>
      <c r="H137" s="68">
        <v>80</v>
      </c>
      <c r="I137" s="68">
        <v>25</v>
      </c>
      <c r="J137" s="162"/>
      <c r="K137" s="68">
        <v>17</v>
      </c>
      <c r="L137" s="68">
        <v>16</v>
      </c>
      <c r="M137" s="68">
        <v>23</v>
      </c>
      <c r="N137" s="68">
        <v>14</v>
      </c>
      <c r="O137" s="68">
        <v>70</v>
      </c>
      <c r="P137" s="68">
        <v>16</v>
      </c>
      <c r="Q137" s="162"/>
      <c r="R137" s="68">
        <v>25</v>
      </c>
      <c r="S137" s="68">
        <v>11</v>
      </c>
      <c r="T137" s="68">
        <v>23</v>
      </c>
      <c r="U137" s="68">
        <v>23</v>
      </c>
      <c r="V137" s="68">
        <v>54</v>
      </c>
      <c r="W137" s="68">
        <v>22</v>
      </c>
      <c r="X137" s="162"/>
      <c r="Y137" s="68">
        <v>19</v>
      </c>
      <c r="Z137" s="68">
        <v>27</v>
      </c>
      <c r="AA137" s="68">
        <v>22</v>
      </c>
      <c r="AB137" s="68">
        <v>5</v>
      </c>
      <c r="AC137" s="68">
        <v>50</v>
      </c>
      <c r="AD137" s="68">
        <v>13</v>
      </c>
      <c r="AE137" s="68">
        <v>24</v>
      </c>
      <c r="AF137" s="150"/>
      <c r="AG137" s="68">
        <v>17</v>
      </c>
      <c r="AH137" s="68">
        <v>21</v>
      </c>
      <c r="AI137" s="68">
        <v>31</v>
      </c>
      <c r="AJ137" s="68">
        <v>12</v>
      </c>
      <c r="AK137" s="68">
        <v>43</v>
      </c>
      <c r="AL137" s="68">
        <v>13</v>
      </c>
      <c r="AM137" s="68">
        <v>20</v>
      </c>
    </row>
    <row r="138" spans="2:39">
      <c r="B138" s="423"/>
      <c r="C138" s="391"/>
      <c r="D138" s="71">
        <v>0.11764705882352899</v>
      </c>
      <c r="E138" s="71">
        <v>8.8235294117647106E-2</v>
      </c>
      <c r="F138" s="71">
        <v>0.1</v>
      </c>
      <c r="G138" s="71">
        <v>7.6470588235294096E-2</v>
      </c>
      <c r="H138" s="71">
        <v>0.47058823529411797</v>
      </c>
      <c r="I138" s="71">
        <v>0.14705882352941199</v>
      </c>
      <c r="J138" s="162"/>
      <c r="K138" s="71">
        <v>0.108974358974359</v>
      </c>
      <c r="L138" s="71">
        <v>0.102564102564103</v>
      </c>
      <c r="M138" s="71">
        <v>0.147435897435897</v>
      </c>
      <c r="N138" s="71">
        <v>8.9743589743589702E-2</v>
      </c>
      <c r="O138" s="71">
        <v>0.44871794871794901</v>
      </c>
      <c r="P138" s="71">
        <v>0.102564102564103</v>
      </c>
      <c r="Q138" s="162"/>
      <c r="R138" s="71">
        <v>0.158227848101266</v>
      </c>
      <c r="S138" s="71">
        <v>6.9620253164557E-2</v>
      </c>
      <c r="T138" s="71">
        <v>0.145569620253165</v>
      </c>
      <c r="U138" s="71">
        <v>0.145569620253165</v>
      </c>
      <c r="V138" s="71">
        <v>0.341772151898734</v>
      </c>
      <c r="W138" s="71">
        <v>0.139240506329114</v>
      </c>
      <c r="X138" s="162"/>
      <c r="Y138" s="71">
        <v>0.11874999999999999</v>
      </c>
      <c r="Z138" s="71">
        <v>0.16875000000000001</v>
      </c>
      <c r="AA138" s="71">
        <v>0.13750000000000001</v>
      </c>
      <c r="AB138" s="71">
        <v>3.125E-2</v>
      </c>
      <c r="AC138" s="71">
        <v>0.3125</v>
      </c>
      <c r="AD138" s="71">
        <v>8.1250000000000003E-2</v>
      </c>
      <c r="AE138" s="71">
        <v>0.15</v>
      </c>
      <c r="AF138" s="150"/>
      <c r="AG138" s="71">
        <v>0.10828025477707</v>
      </c>
      <c r="AH138" s="71">
        <v>0.13375796178343899</v>
      </c>
      <c r="AI138" s="71">
        <v>0.19745222929936301</v>
      </c>
      <c r="AJ138" s="71">
        <v>7.6433121019108305E-2</v>
      </c>
      <c r="AK138" s="71">
        <v>0.273885350318471</v>
      </c>
      <c r="AL138" s="71">
        <v>8.2802547770700605E-2</v>
      </c>
      <c r="AM138" s="71">
        <v>0.12738853503184699</v>
      </c>
    </row>
    <row r="139" spans="2:39" ht="13.5" customHeight="1">
      <c r="D139" s="61"/>
      <c r="K139" s="61"/>
      <c r="R139" s="61"/>
      <c r="Y139" s="61"/>
      <c r="AG139" s="61"/>
    </row>
    <row r="140" spans="2:39" ht="12.75" customHeight="1">
      <c r="B140" s="60"/>
    </row>
  </sheetData>
  <dataConsolidate/>
  <mergeCells count="131">
    <mergeCell ref="B110:B121"/>
    <mergeCell ref="C110:C111"/>
    <mergeCell ref="C112:C113"/>
    <mergeCell ref="C114:C115"/>
    <mergeCell ref="AG98:AM98"/>
    <mergeCell ref="B99:B108"/>
    <mergeCell ref="C99:C100"/>
    <mergeCell ref="C101:C102"/>
    <mergeCell ref="C103:C104"/>
    <mergeCell ref="C105:C106"/>
    <mergeCell ref="C107:C108"/>
    <mergeCell ref="AG109:AM109"/>
    <mergeCell ref="C120:C121"/>
    <mergeCell ref="C116:C117"/>
    <mergeCell ref="C118:C119"/>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D98:I98"/>
    <mergeCell ref="K98:P98"/>
    <mergeCell ref="D81:I81"/>
    <mergeCell ref="K81:P81"/>
    <mergeCell ref="R81:W81"/>
    <mergeCell ref="R98:W98"/>
    <mergeCell ref="Y98:AE98"/>
    <mergeCell ref="K109:P109"/>
    <mergeCell ref="R109:W109"/>
    <mergeCell ref="Y109:AE109"/>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344</v>
      </c>
      <c r="E2" s="54"/>
      <c r="F2" s="54"/>
      <c r="K2" s="54"/>
      <c r="L2" s="54"/>
      <c r="M2" s="54"/>
      <c r="R2" s="54"/>
      <c r="S2" s="54"/>
      <c r="T2" s="54"/>
      <c r="Y2" s="54"/>
      <c r="Z2" s="54"/>
      <c r="AA2" s="54"/>
      <c r="AG2" s="54"/>
      <c r="AH2" s="54"/>
      <c r="AI2" s="54"/>
    </row>
    <row r="4" spans="2:39" ht="99.75" customHeight="1">
      <c r="D4" s="429" t="s">
        <v>853</v>
      </c>
      <c r="E4" s="429"/>
      <c r="F4" s="429"/>
      <c r="G4" s="429"/>
      <c r="H4" s="429"/>
      <c r="I4" s="429"/>
      <c r="K4" s="429" t="s">
        <v>854</v>
      </c>
      <c r="L4" s="429"/>
      <c r="M4" s="429"/>
      <c r="N4" s="429"/>
      <c r="O4" s="429"/>
      <c r="P4" s="429"/>
      <c r="R4" s="429" t="s">
        <v>855</v>
      </c>
      <c r="S4" s="429"/>
      <c r="T4" s="429"/>
      <c r="U4" s="429"/>
      <c r="V4" s="429"/>
      <c r="W4" s="429"/>
      <c r="Y4" s="429" t="s">
        <v>856</v>
      </c>
      <c r="Z4" s="429"/>
      <c r="AA4" s="429"/>
      <c r="AB4" s="429"/>
      <c r="AC4" s="429"/>
      <c r="AD4" s="429"/>
      <c r="AE4" s="429"/>
      <c r="AG4" s="429" t="s">
        <v>857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0" t="s">
        <v>204</v>
      </c>
      <c r="D7" s="68">
        <v>133</v>
      </c>
      <c r="E7" s="68">
        <v>140</v>
      </c>
      <c r="F7" s="68">
        <v>142</v>
      </c>
      <c r="G7" s="68">
        <v>81</v>
      </c>
      <c r="H7" s="68">
        <v>542</v>
      </c>
      <c r="I7" s="68">
        <v>192</v>
      </c>
      <c r="J7" s="150"/>
      <c r="K7" s="68">
        <v>143</v>
      </c>
      <c r="L7" s="68">
        <v>144</v>
      </c>
      <c r="M7" s="68">
        <v>127</v>
      </c>
      <c r="N7" s="68">
        <v>122</v>
      </c>
      <c r="O7" s="68">
        <v>460</v>
      </c>
      <c r="P7" s="68">
        <v>130</v>
      </c>
      <c r="Q7" s="150"/>
      <c r="R7" s="68">
        <v>165</v>
      </c>
      <c r="S7" s="68">
        <v>179</v>
      </c>
      <c r="T7" s="68">
        <v>161</v>
      </c>
      <c r="U7" s="68">
        <v>132</v>
      </c>
      <c r="V7" s="68">
        <v>348</v>
      </c>
      <c r="W7" s="68">
        <v>149</v>
      </c>
      <c r="X7" s="150"/>
      <c r="Y7" s="68">
        <v>168</v>
      </c>
      <c r="Z7" s="68">
        <v>164</v>
      </c>
      <c r="AA7" s="68">
        <v>164</v>
      </c>
      <c r="AB7" s="68">
        <v>115</v>
      </c>
      <c r="AC7" s="68">
        <v>258</v>
      </c>
      <c r="AD7" s="68">
        <v>103</v>
      </c>
      <c r="AE7" s="68">
        <v>166</v>
      </c>
      <c r="AF7" s="150"/>
      <c r="AG7" s="68">
        <v>174</v>
      </c>
      <c r="AH7" s="68">
        <v>187</v>
      </c>
      <c r="AI7" s="68">
        <v>161</v>
      </c>
      <c r="AJ7" s="68">
        <v>88</v>
      </c>
      <c r="AK7" s="68">
        <v>214</v>
      </c>
      <c r="AL7" s="68">
        <v>108</v>
      </c>
      <c r="AM7" s="68">
        <v>147</v>
      </c>
    </row>
    <row r="8" spans="2:39" ht="15" customHeight="1">
      <c r="B8" s="422"/>
      <c r="C8" s="160" t="s">
        <v>205</v>
      </c>
      <c r="D8" s="71">
        <v>0.108130081300813</v>
      </c>
      <c r="E8" s="71">
        <v>0.113821138211382</v>
      </c>
      <c r="F8" s="71">
        <v>0.11544715447154499</v>
      </c>
      <c r="G8" s="71">
        <v>6.5853658536585397E-2</v>
      </c>
      <c r="H8" s="71">
        <v>0.44065040650406501</v>
      </c>
      <c r="I8" s="71">
        <v>0.15609756097561001</v>
      </c>
      <c r="J8" s="150"/>
      <c r="K8" s="71">
        <v>0.12699822380106601</v>
      </c>
      <c r="L8" s="71">
        <v>0.12788632326820601</v>
      </c>
      <c r="M8" s="71">
        <v>0.112788632326821</v>
      </c>
      <c r="N8" s="71">
        <v>0.10834813499111901</v>
      </c>
      <c r="O8" s="71">
        <v>0.40852575488454701</v>
      </c>
      <c r="P8" s="71">
        <v>0.115452930728242</v>
      </c>
      <c r="Q8" s="150"/>
      <c r="R8" s="71">
        <v>0.14550264550264499</v>
      </c>
      <c r="S8" s="71">
        <v>0.15784832451499101</v>
      </c>
      <c r="T8" s="71">
        <v>0.141975308641975</v>
      </c>
      <c r="U8" s="71">
        <v>0.11640211640211599</v>
      </c>
      <c r="V8" s="71">
        <v>0.30687830687830697</v>
      </c>
      <c r="W8" s="71">
        <v>0.131393298059965</v>
      </c>
      <c r="X8" s="150"/>
      <c r="Y8" s="71">
        <v>0.147627416520211</v>
      </c>
      <c r="Z8" s="71">
        <v>0.14411247803163399</v>
      </c>
      <c r="AA8" s="71">
        <v>0.14411247803163399</v>
      </c>
      <c r="AB8" s="71">
        <v>0.101054481546573</v>
      </c>
      <c r="AC8" s="71">
        <v>0.22671353251318099</v>
      </c>
      <c r="AD8" s="71">
        <v>9.0509666080843598E-2</v>
      </c>
      <c r="AE8" s="71">
        <v>0.14586994727592301</v>
      </c>
      <c r="AF8" s="150"/>
      <c r="AG8" s="71">
        <v>0.16126042632066701</v>
      </c>
      <c r="AH8" s="71">
        <v>0.17330861909175199</v>
      </c>
      <c r="AI8" s="71">
        <v>0.14921223354958299</v>
      </c>
      <c r="AJ8" s="71">
        <v>8.1556997219647806E-2</v>
      </c>
      <c r="AK8" s="71">
        <v>0.19833178869323401</v>
      </c>
      <c r="AL8" s="71">
        <v>0.100092678405931</v>
      </c>
      <c r="AM8" s="71">
        <v>0.13623725671918399</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84</v>
      </c>
      <c r="E10" s="68">
        <v>65</v>
      </c>
      <c r="F10" s="68">
        <v>68</v>
      </c>
      <c r="G10" s="68">
        <v>46</v>
      </c>
      <c r="H10" s="68">
        <v>232</v>
      </c>
      <c r="I10" s="68">
        <v>94</v>
      </c>
      <c r="J10" s="162"/>
      <c r="K10" s="68">
        <v>95</v>
      </c>
      <c r="L10" s="68">
        <v>71</v>
      </c>
      <c r="M10" s="68">
        <v>60</v>
      </c>
      <c r="N10" s="68">
        <v>49</v>
      </c>
      <c r="O10" s="68">
        <v>208</v>
      </c>
      <c r="P10" s="68">
        <v>60</v>
      </c>
      <c r="Q10" s="162"/>
      <c r="R10" s="68">
        <v>95</v>
      </c>
      <c r="S10" s="68">
        <v>97</v>
      </c>
      <c r="T10" s="68">
        <v>79</v>
      </c>
      <c r="U10" s="68">
        <v>61</v>
      </c>
      <c r="V10" s="68">
        <v>148</v>
      </c>
      <c r="W10" s="68">
        <v>66</v>
      </c>
      <c r="X10" s="162"/>
      <c r="Y10" s="68">
        <v>109</v>
      </c>
      <c r="Z10" s="68">
        <v>90</v>
      </c>
      <c r="AA10" s="68">
        <v>82</v>
      </c>
      <c r="AB10" s="68">
        <v>42</v>
      </c>
      <c r="AC10" s="68">
        <v>105</v>
      </c>
      <c r="AD10" s="68">
        <v>47</v>
      </c>
      <c r="AE10" s="68">
        <v>71</v>
      </c>
      <c r="AF10" s="150"/>
      <c r="AG10" s="68">
        <v>112</v>
      </c>
      <c r="AH10" s="68">
        <v>92</v>
      </c>
      <c r="AI10" s="68">
        <v>72</v>
      </c>
      <c r="AJ10" s="68">
        <v>44</v>
      </c>
      <c r="AK10" s="68">
        <v>95</v>
      </c>
      <c r="AL10" s="68">
        <v>46</v>
      </c>
      <c r="AM10" s="68">
        <v>64</v>
      </c>
    </row>
    <row r="11" spans="2:39">
      <c r="B11" s="423"/>
      <c r="C11" s="390"/>
      <c r="D11" s="71">
        <v>0.14261460101867601</v>
      </c>
      <c r="E11" s="71">
        <v>0.110356536502547</v>
      </c>
      <c r="F11" s="71">
        <v>0.115449915110357</v>
      </c>
      <c r="G11" s="71">
        <v>7.80984719864177E-2</v>
      </c>
      <c r="H11" s="71">
        <v>0.39388794567062801</v>
      </c>
      <c r="I11" s="71">
        <v>0.159592529711375</v>
      </c>
      <c r="J11" s="162"/>
      <c r="K11" s="71">
        <v>0.174953959484346</v>
      </c>
      <c r="L11" s="71">
        <v>0.130755064456722</v>
      </c>
      <c r="M11" s="71">
        <v>0.110497237569061</v>
      </c>
      <c r="N11" s="71">
        <v>9.0239410681399596E-2</v>
      </c>
      <c r="O11" s="71">
        <v>0.38305709023941098</v>
      </c>
      <c r="P11" s="71">
        <v>0.110497237569061</v>
      </c>
      <c r="Q11" s="162"/>
      <c r="R11" s="71">
        <v>0.17399267399267401</v>
      </c>
      <c r="S11" s="71">
        <v>0.177655677655678</v>
      </c>
      <c r="T11" s="71">
        <v>0.14468864468864501</v>
      </c>
      <c r="U11" s="71">
        <v>0.111721611721612</v>
      </c>
      <c r="V11" s="71">
        <v>0.27106227106227099</v>
      </c>
      <c r="W11" s="71">
        <v>0.120879120879121</v>
      </c>
      <c r="X11" s="162"/>
      <c r="Y11" s="71">
        <v>0.19963369963370001</v>
      </c>
      <c r="Z11" s="71">
        <v>0.164835164835165</v>
      </c>
      <c r="AA11" s="71">
        <v>0.15018315018315001</v>
      </c>
      <c r="AB11" s="71">
        <v>7.69230769230769E-2</v>
      </c>
      <c r="AC11" s="71">
        <v>0.19230769230769201</v>
      </c>
      <c r="AD11" s="71">
        <v>8.6080586080586094E-2</v>
      </c>
      <c r="AE11" s="71">
        <v>0.13003663003662999</v>
      </c>
      <c r="AF11" s="150"/>
      <c r="AG11" s="71">
        <v>0.21333333333333299</v>
      </c>
      <c r="AH11" s="71">
        <v>0.175238095238095</v>
      </c>
      <c r="AI11" s="71">
        <v>0.13714285714285701</v>
      </c>
      <c r="AJ11" s="71">
        <v>8.3809523809523806E-2</v>
      </c>
      <c r="AK11" s="71">
        <v>0.180952380952381</v>
      </c>
      <c r="AL11" s="71">
        <v>8.7619047619047596E-2</v>
      </c>
      <c r="AM11" s="71">
        <v>0.121904761904762</v>
      </c>
    </row>
    <row r="12" spans="2:39">
      <c r="B12" s="423"/>
      <c r="C12" s="391" t="s">
        <v>63</v>
      </c>
      <c r="D12" s="68">
        <v>49</v>
      </c>
      <c r="E12" s="68">
        <v>75</v>
      </c>
      <c r="F12" s="68">
        <v>74</v>
      </c>
      <c r="G12" s="68">
        <v>35</v>
      </c>
      <c r="H12" s="68">
        <v>310</v>
      </c>
      <c r="I12" s="68">
        <v>98</v>
      </c>
      <c r="J12" s="162"/>
      <c r="K12" s="68">
        <v>48</v>
      </c>
      <c r="L12" s="68">
        <v>73</v>
      </c>
      <c r="M12" s="68">
        <v>67</v>
      </c>
      <c r="N12" s="68">
        <v>73</v>
      </c>
      <c r="O12" s="68">
        <v>252</v>
      </c>
      <c r="P12" s="68">
        <v>70</v>
      </c>
      <c r="Q12" s="162"/>
      <c r="R12" s="68">
        <v>70</v>
      </c>
      <c r="S12" s="68">
        <v>82</v>
      </c>
      <c r="T12" s="68">
        <v>82</v>
      </c>
      <c r="U12" s="68">
        <v>71</v>
      </c>
      <c r="V12" s="68">
        <v>200</v>
      </c>
      <c r="W12" s="68">
        <v>83</v>
      </c>
      <c r="X12" s="162"/>
      <c r="Y12" s="68">
        <v>59</v>
      </c>
      <c r="Z12" s="68">
        <v>74</v>
      </c>
      <c r="AA12" s="68">
        <v>82</v>
      </c>
      <c r="AB12" s="68">
        <v>73</v>
      </c>
      <c r="AC12" s="68">
        <v>153</v>
      </c>
      <c r="AD12" s="68">
        <v>56</v>
      </c>
      <c r="AE12" s="68">
        <v>95</v>
      </c>
      <c r="AF12" s="150"/>
      <c r="AG12" s="68">
        <v>62</v>
      </c>
      <c r="AH12" s="68">
        <v>95</v>
      </c>
      <c r="AI12" s="68">
        <v>89</v>
      </c>
      <c r="AJ12" s="68">
        <v>44</v>
      </c>
      <c r="AK12" s="68">
        <v>119</v>
      </c>
      <c r="AL12" s="68">
        <v>62</v>
      </c>
      <c r="AM12" s="68">
        <v>83</v>
      </c>
    </row>
    <row r="13" spans="2:39">
      <c r="B13" s="423"/>
      <c r="C13" s="391"/>
      <c r="D13" s="71">
        <v>7.6443057722308902E-2</v>
      </c>
      <c r="E13" s="71">
        <v>0.117004680187207</v>
      </c>
      <c r="F13" s="71">
        <v>0.115444617784711</v>
      </c>
      <c r="G13" s="71">
        <v>5.4602184087363503E-2</v>
      </c>
      <c r="H13" s="71">
        <v>0.48361934477379098</v>
      </c>
      <c r="I13" s="71">
        <v>0.152886115444618</v>
      </c>
      <c r="J13" s="162"/>
      <c r="K13" s="71">
        <v>8.2332761578044603E-2</v>
      </c>
      <c r="L13" s="71">
        <v>0.12521440823327601</v>
      </c>
      <c r="M13" s="71">
        <v>0.114922813036021</v>
      </c>
      <c r="N13" s="71">
        <v>0.12521440823327601</v>
      </c>
      <c r="O13" s="71">
        <v>0.43224699828473401</v>
      </c>
      <c r="P13" s="71">
        <v>0.12006861063464799</v>
      </c>
      <c r="Q13" s="162"/>
      <c r="R13" s="71">
        <v>0.119047619047619</v>
      </c>
      <c r="S13" s="71">
        <v>0.13945578231292499</v>
      </c>
      <c r="T13" s="71">
        <v>0.13945578231292499</v>
      </c>
      <c r="U13" s="71">
        <v>0.120748299319728</v>
      </c>
      <c r="V13" s="71">
        <v>0.34013605442176897</v>
      </c>
      <c r="W13" s="71">
        <v>0.141156462585034</v>
      </c>
      <c r="X13" s="162"/>
      <c r="Y13" s="71">
        <v>9.9662162162162199E-2</v>
      </c>
      <c r="Z13" s="71">
        <v>0.125</v>
      </c>
      <c r="AA13" s="71">
        <v>0.13851351351351401</v>
      </c>
      <c r="AB13" s="71">
        <v>0.12331081081081099</v>
      </c>
      <c r="AC13" s="71">
        <v>0.258445945945946</v>
      </c>
      <c r="AD13" s="71">
        <v>9.45945945945946E-2</v>
      </c>
      <c r="AE13" s="71">
        <v>0.160472972972973</v>
      </c>
      <c r="AF13" s="150"/>
      <c r="AG13" s="71">
        <v>0.111913357400722</v>
      </c>
      <c r="AH13" s="71">
        <v>0.17148014440433201</v>
      </c>
      <c r="AI13" s="71">
        <v>0.16064981949458501</v>
      </c>
      <c r="AJ13" s="71">
        <v>7.9422382671480093E-2</v>
      </c>
      <c r="AK13" s="71">
        <v>0.21480144404332099</v>
      </c>
      <c r="AL13" s="71">
        <v>0.111913357400722</v>
      </c>
      <c r="AM13" s="71">
        <v>0.14981949458483801</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18</v>
      </c>
      <c r="E15" s="68">
        <v>25</v>
      </c>
      <c r="F15" s="68">
        <v>21</v>
      </c>
      <c r="G15" s="68">
        <v>12</v>
      </c>
      <c r="H15" s="68">
        <v>19</v>
      </c>
      <c r="I15" s="68">
        <v>6</v>
      </c>
      <c r="J15" s="162"/>
      <c r="K15" s="68">
        <v>28</v>
      </c>
      <c r="L15" s="68">
        <v>21</v>
      </c>
      <c r="M15" s="68">
        <v>16</v>
      </c>
      <c r="N15" s="68">
        <v>11</v>
      </c>
      <c r="O15" s="68">
        <v>12</v>
      </c>
      <c r="P15" s="68">
        <v>3</v>
      </c>
      <c r="Q15" s="162"/>
      <c r="R15" s="68">
        <v>23</v>
      </c>
      <c r="S15" s="68">
        <v>25</v>
      </c>
      <c r="T15" s="68">
        <v>14</v>
      </c>
      <c r="U15" s="68">
        <v>7</v>
      </c>
      <c r="V15" s="68">
        <v>8</v>
      </c>
      <c r="W15" s="68">
        <v>1</v>
      </c>
      <c r="X15" s="162"/>
      <c r="Y15" s="68">
        <v>24</v>
      </c>
      <c r="Z15" s="68">
        <v>15</v>
      </c>
      <c r="AA15" s="68">
        <v>12</v>
      </c>
      <c r="AB15" s="68">
        <v>6</v>
      </c>
      <c r="AC15" s="68">
        <v>5</v>
      </c>
      <c r="AD15" s="68">
        <v>1</v>
      </c>
      <c r="AE15" s="68">
        <v>0</v>
      </c>
      <c r="AF15" s="150"/>
      <c r="AG15" s="68">
        <v>22</v>
      </c>
      <c r="AH15" s="68">
        <v>31</v>
      </c>
      <c r="AI15" s="68">
        <v>12</v>
      </c>
      <c r="AJ15" s="68">
        <v>5</v>
      </c>
      <c r="AK15" s="68">
        <v>1</v>
      </c>
      <c r="AL15" s="68">
        <v>5</v>
      </c>
      <c r="AM15" s="68">
        <v>1</v>
      </c>
    </row>
    <row r="16" spans="2:39">
      <c r="B16" s="426"/>
      <c r="C16" s="390"/>
      <c r="D16" s="71">
        <v>0.17821782178217799</v>
      </c>
      <c r="E16" s="71">
        <v>0.24752475247524799</v>
      </c>
      <c r="F16" s="71">
        <v>0.20792079207920799</v>
      </c>
      <c r="G16" s="71">
        <v>0.118811881188119</v>
      </c>
      <c r="H16" s="71">
        <v>0.18811881188118801</v>
      </c>
      <c r="I16" s="71">
        <v>5.9405940594059403E-2</v>
      </c>
      <c r="J16" s="162"/>
      <c r="K16" s="71">
        <v>0.30769230769230799</v>
      </c>
      <c r="L16" s="71">
        <v>0.230769230769231</v>
      </c>
      <c r="M16" s="71">
        <v>0.175824175824176</v>
      </c>
      <c r="N16" s="71">
        <v>0.120879120879121</v>
      </c>
      <c r="O16" s="71">
        <v>0.13186813186813201</v>
      </c>
      <c r="P16" s="71">
        <v>3.2967032967033003E-2</v>
      </c>
      <c r="Q16" s="162"/>
      <c r="R16" s="71">
        <v>0.29487179487179499</v>
      </c>
      <c r="S16" s="71">
        <v>0.32051282051282098</v>
      </c>
      <c r="T16" s="71">
        <v>0.17948717948717899</v>
      </c>
      <c r="U16" s="71">
        <v>8.9743589743589702E-2</v>
      </c>
      <c r="V16" s="71">
        <v>0.102564102564103</v>
      </c>
      <c r="W16" s="71">
        <v>1.2820512820512799E-2</v>
      </c>
      <c r="X16" s="162"/>
      <c r="Y16" s="71">
        <v>0.38095238095238099</v>
      </c>
      <c r="Z16" s="71">
        <v>0.238095238095238</v>
      </c>
      <c r="AA16" s="71">
        <v>0.19047619047618999</v>
      </c>
      <c r="AB16" s="71">
        <v>9.5238095238095205E-2</v>
      </c>
      <c r="AC16" s="71">
        <v>7.9365079365079402E-2</v>
      </c>
      <c r="AD16" s="71">
        <v>1.58730158730159E-2</v>
      </c>
      <c r="AE16" s="71">
        <v>0</v>
      </c>
      <c r="AF16" s="150"/>
      <c r="AG16" s="71">
        <v>0.28571428571428598</v>
      </c>
      <c r="AH16" s="71">
        <v>0.40259740259740301</v>
      </c>
      <c r="AI16" s="71">
        <v>0.15584415584415601</v>
      </c>
      <c r="AJ16" s="71">
        <v>6.4935064935064901E-2</v>
      </c>
      <c r="AK16" s="71">
        <v>1.2987012987013E-2</v>
      </c>
      <c r="AL16" s="71">
        <v>6.4935064935064901E-2</v>
      </c>
      <c r="AM16" s="71">
        <v>1.2987012987013E-2</v>
      </c>
    </row>
    <row r="17" spans="2:39">
      <c r="B17" s="426"/>
      <c r="C17" s="392" t="s">
        <v>65</v>
      </c>
      <c r="D17" s="68">
        <v>40</v>
      </c>
      <c r="E17" s="68">
        <v>41</v>
      </c>
      <c r="F17" s="68">
        <v>27</v>
      </c>
      <c r="G17" s="68">
        <v>17</v>
      </c>
      <c r="H17" s="68">
        <v>45</v>
      </c>
      <c r="I17" s="68">
        <v>9</v>
      </c>
      <c r="J17" s="162"/>
      <c r="K17" s="68">
        <v>43</v>
      </c>
      <c r="L17" s="68">
        <v>39</v>
      </c>
      <c r="M17" s="68">
        <v>35</v>
      </c>
      <c r="N17" s="68">
        <v>15</v>
      </c>
      <c r="O17" s="68">
        <v>34</v>
      </c>
      <c r="P17" s="68">
        <v>2</v>
      </c>
      <c r="Q17" s="162"/>
      <c r="R17" s="68">
        <v>57</v>
      </c>
      <c r="S17" s="68">
        <v>33</v>
      </c>
      <c r="T17" s="68">
        <v>27</v>
      </c>
      <c r="U17" s="68">
        <v>15</v>
      </c>
      <c r="V17" s="68">
        <v>14</v>
      </c>
      <c r="W17" s="68">
        <v>3</v>
      </c>
      <c r="X17" s="162"/>
      <c r="Y17" s="68">
        <v>53</v>
      </c>
      <c r="Z17" s="68">
        <v>35</v>
      </c>
      <c r="AA17" s="68">
        <v>35</v>
      </c>
      <c r="AB17" s="68">
        <v>8</v>
      </c>
      <c r="AC17" s="68">
        <v>13</v>
      </c>
      <c r="AD17" s="68">
        <v>9</v>
      </c>
      <c r="AE17" s="68">
        <v>1</v>
      </c>
      <c r="AF17" s="150"/>
      <c r="AG17" s="68">
        <v>43</v>
      </c>
      <c r="AH17" s="68">
        <v>26</v>
      </c>
      <c r="AI17" s="68">
        <v>30</v>
      </c>
      <c r="AJ17" s="68">
        <v>8</v>
      </c>
      <c r="AK17" s="68">
        <v>9</v>
      </c>
      <c r="AL17" s="68">
        <v>8</v>
      </c>
      <c r="AM17" s="68">
        <v>2</v>
      </c>
    </row>
    <row r="18" spans="2:39">
      <c r="B18" s="426"/>
      <c r="C18" s="390"/>
      <c r="D18" s="71">
        <v>0.223463687150838</v>
      </c>
      <c r="E18" s="71">
        <v>0.229050279329609</v>
      </c>
      <c r="F18" s="71">
        <v>0.15083798882681601</v>
      </c>
      <c r="G18" s="71">
        <v>9.4972067039106198E-2</v>
      </c>
      <c r="H18" s="71">
        <v>0.25139664804469303</v>
      </c>
      <c r="I18" s="71">
        <v>5.0279329608938501E-2</v>
      </c>
      <c r="J18" s="162"/>
      <c r="K18" s="71">
        <v>0.25595238095238099</v>
      </c>
      <c r="L18" s="71">
        <v>0.23214285714285701</v>
      </c>
      <c r="M18" s="71">
        <v>0.20833333333333301</v>
      </c>
      <c r="N18" s="71">
        <v>8.9285714285714302E-2</v>
      </c>
      <c r="O18" s="71">
        <v>0.202380952380952</v>
      </c>
      <c r="P18" s="71">
        <v>1.1904761904761901E-2</v>
      </c>
      <c r="Q18" s="162"/>
      <c r="R18" s="71">
        <v>0.38255033557047002</v>
      </c>
      <c r="S18" s="71">
        <v>0.221476510067114</v>
      </c>
      <c r="T18" s="71">
        <v>0.18120805369127499</v>
      </c>
      <c r="U18" s="71">
        <v>0.100671140939597</v>
      </c>
      <c r="V18" s="71">
        <v>9.3959731543624206E-2</v>
      </c>
      <c r="W18" s="71">
        <v>2.01342281879195E-2</v>
      </c>
      <c r="X18" s="162"/>
      <c r="Y18" s="71">
        <v>0.34415584415584399</v>
      </c>
      <c r="Z18" s="71">
        <v>0.22727272727272699</v>
      </c>
      <c r="AA18" s="71">
        <v>0.22727272727272699</v>
      </c>
      <c r="AB18" s="71">
        <v>5.1948051948051903E-2</v>
      </c>
      <c r="AC18" s="71">
        <v>8.4415584415584402E-2</v>
      </c>
      <c r="AD18" s="71">
        <v>5.8441558441558399E-2</v>
      </c>
      <c r="AE18" s="72">
        <v>6.4935064935064896E-3</v>
      </c>
      <c r="AF18" s="150"/>
      <c r="AG18" s="71">
        <v>0.341269841269841</v>
      </c>
      <c r="AH18" s="71">
        <v>0.206349206349206</v>
      </c>
      <c r="AI18" s="71">
        <v>0.238095238095238</v>
      </c>
      <c r="AJ18" s="71">
        <v>6.3492063492063502E-2</v>
      </c>
      <c r="AK18" s="71">
        <v>7.1428571428571397E-2</v>
      </c>
      <c r="AL18" s="71">
        <v>6.3492063492063502E-2</v>
      </c>
      <c r="AM18" s="71">
        <v>1.58730158730159E-2</v>
      </c>
    </row>
    <row r="19" spans="2:39">
      <c r="B19" s="426"/>
      <c r="C19" s="392" t="s">
        <v>66</v>
      </c>
      <c r="D19" s="68">
        <v>29</v>
      </c>
      <c r="E19" s="68">
        <v>31</v>
      </c>
      <c r="F19" s="68">
        <v>36</v>
      </c>
      <c r="G19" s="68">
        <v>18</v>
      </c>
      <c r="H19" s="68">
        <v>84</v>
      </c>
      <c r="I19" s="68">
        <v>23</v>
      </c>
      <c r="J19" s="162"/>
      <c r="K19" s="68">
        <v>33</v>
      </c>
      <c r="L19" s="68">
        <v>32</v>
      </c>
      <c r="M19" s="68">
        <v>29</v>
      </c>
      <c r="N19" s="68">
        <v>39</v>
      </c>
      <c r="O19" s="68">
        <v>58</v>
      </c>
      <c r="P19" s="68">
        <v>13</v>
      </c>
      <c r="Q19" s="162"/>
      <c r="R19" s="68">
        <v>44</v>
      </c>
      <c r="S19" s="68">
        <v>56</v>
      </c>
      <c r="T19" s="68">
        <v>46</v>
      </c>
      <c r="U19" s="68">
        <v>29</v>
      </c>
      <c r="V19" s="68">
        <v>46</v>
      </c>
      <c r="W19" s="68">
        <v>7</v>
      </c>
      <c r="X19" s="162"/>
      <c r="Y19" s="68">
        <v>43</v>
      </c>
      <c r="Z19" s="68">
        <v>55</v>
      </c>
      <c r="AA19" s="68">
        <v>43</v>
      </c>
      <c r="AB19" s="68">
        <v>24</v>
      </c>
      <c r="AC19" s="68">
        <v>38</v>
      </c>
      <c r="AD19" s="68">
        <v>12</v>
      </c>
      <c r="AE19" s="68">
        <v>13</v>
      </c>
      <c r="AF19" s="150"/>
      <c r="AG19" s="68">
        <v>66</v>
      </c>
      <c r="AH19" s="68">
        <v>51</v>
      </c>
      <c r="AI19" s="68">
        <v>30</v>
      </c>
      <c r="AJ19" s="68">
        <v>18</v>
      </c>
      <c r="AK19" s="68">
        <v>22</v>
      </c>
      <c r="AL19" s="68">
        <v>13</v>
      </c>
      <c r="AM19" s="68">
        <v>0</v>
      </c>
    </row>
    <row r="20" spans="2:39">
      <c r="B20" s="426"/>
      <c r="C20" s="390"/>
      <c r="D20" s="71">
        <v>0.131221719457014</v>
      </c>
      <c r="E20" s="71">
        <v>0.14027149321266999</v>
      </c>
      <c r="F20" s="71">
        <v>0.16289592760180999</v>
      </c>
      <c r="G20" s="71">
        <v>8.1447963800904993E-2</v>
      </c>
      <c r="H20" s="71">
        <v>0.38009049773755699</v>
      </c>
      <c r="I20" s="71">
        <v>0.104072398190045</v>
      </c>
      <c r="J20" s="162"/>
      <c r="K20" s="71">
        <v>0.161764705882353</v>
      </c>
      <c r="L20" s="71">
        <v>0.15686274509803899</v>
      </c>
      <c r="M20" s="71">
        <v>0.14215686274509801</v>
      </c>
      <c r="N20" s="71">
        <v>0.191176470588235</v>
      </c>
      <c r="O20" s="71">
        <v>0.28431372549019601</v>
      </c>
      <c r="P20" s="71">
        <v>6.3725490196078399E-2</v>
      </c>
      <c r="Q20" s="162"/>
      <c r="R20" s="71">
        <v>0.19298245614035101</v>
      </c>
      <c r="S20" s="71">
        <v>0.24561403508771901</v>
      </c>
      <c r="T20" s="71">
        <v>0.20175438596491199</v>
      </c>
      <c r="U20" s="71">
        <v>0.12719298245614</v>
      </c>
      <c r="V20" s="71">
        <v>0.20175438596491199</v>
      </c>
      <c r="W20" s="71">
        <v>3.07017543859649E-2</v>
      </c>
      <c r="X20" s="162"/>
      <c r="Y20" s="71">
        <v>0.18859649122807001</v>
      </c>
      <c r="Z20" s="71">
        <v>0.24122807017543901</v>
      </c>
      <c r="AA20" s="71">
        <v>0.18859649122807001</v>
      </c>
      <c r="AB20" s="71">
        <v>0.105263157894737</v>
      </c>
      <c r="AC20" s="71">
        <v>0.16666666666666699</v>
      </c>
      <c r="AD20" s="71">
        <v>5.2631578947368397E-2</v>
      </c>
      <c r="AE20" s="71">
        <v>5.7017543859649099E-2</v>
      </c>
      <c r="AF20" s="150"/>
      <c r="AG20" s="71">
        <v>0.33</v>
      </c>
      <c r="AH20" s="71">
        <v>0.255</v>
      </c>
      <c r="AI20" s="71">
        <v>0.15</v>
      </c>
      <c r="AJ20" s="71">
        <v>0.09</v>
      </c>
      <c r="AK20" s="71">
        <v>0.11</v>
      </c>
      <c r="AL20" s="71">
        <v>6.5000000000000002E-2</v>
      </c>
      <c r="AM20" s="71">
        <v>0</v>
      </c>
    </row>
    <row r="21" spans="2:39">
      <c r="B21" s="426"/>
      <c r="C21" s="392" t="s">
        <v>67</v>
      </c>
      <c r="D21" s="68">
        <v>27</v>
      </c>
      <c r="E21" s="68">
        <v>18</v>
      </c>
      <c r="F21" s="68">
        <v>31</v>
      </c>
      <c r="G21" s="68">
        <v>15</v>
      </c>
      <c r="H21" s="68">
        <v>106</v>
      </c>
      <c r="I21" s="68">
        <v>21</v>
      </c>
      <c r="J21" s="162"/>
      <c r="K21" s="68">
        <v>24</v>
      </c>
      <c r="L21" s="68">
        <v>28</v>
      </c>
      <c r="M21" s="68">
        <v>24</v>
      </c>
      <c r="N21" s="68">
        <v>21</v>
      </c>
      <c r="O21" s="68">
        <v>90</v>
      </c>
      <c r="P21" s="68">
        <v>15</v>
      </c>
      <c r="Q21" s="162"/>
      <c r="R21" s="68">
        <v>27</v>
      </c>
      <c r="S21" s="68">
        <v>33</v>
      </c>
      <c r="T21" s="68">
        <v>26</v>
      </c>
      <c r="U21" s="68">
        <v>37</v>
      </c>
      <c r="V21" s="68">
        <v>49</v>
      </c>
      <c r="W21" s="68">
        <v>11</v>
      </c>
      <c r="X21" s="162"/>
      <c r="Y21" s="68">
        <v>36</v>
      </c>
      <c r="Z21" s="68">
        <v>31</v>
      </c>
      <c r="AA21" s="68">
        <v>27</v>
      </c>
      <c r="AB21" s="68">
        <v>24</v>
      </c>
      <c r="AC21" s="68">
        <v>43</v>
      </c>
      <c r="AD21" s="68">
        <v>13</v>
      </c>
      <c r="AE21" s="68">
        <v>12</v>
      </c>
      <c r="AF21" s="150"/>
      <c r="AG21" s="68">
        <v>25</v>
      </c>
      <c r="AH21" s="68">
        <v>37</v>
      </c>
      <c r="AI21" s="68">
        <v>39</v>
      </c>
      <c r="AJ21" s="68">
        <v>18</v>
      </c>
      <c r="AK21" s="68">
        <v>32</v>
      </c>
      <c r="AL21" s="68">
        <v>22</v>
      </c>
      <c r="AM21" s="68">
        <v>10</v>
      </c>
    </row>
    <row r="22" spans="2:39">
      <c r="B22" s="426"/>
      <c r="C22" s="390"/>
      <c r="D22" s="71">
        <v>0.123853211009174</v>
      </c>
      <c r="E22" s="71">
        <v>8.2568807339449504E-2</v>
      </c>
      <c r="F22" s="71">
        <v>0.142201834862385</v>
      </c>
      <c r="G22" s="71">
        <v>6.8807339449541302E-2</v>
      </c>
      <c r="H22" s="71">
        <v>0.48623853211009199</v>
      </c>
      <c r="I22" s="71">
        <v>9.6330275229357804E-2</v>
      </c>
      <c r="J22" s="162"/>
      <c r="K22" s="71">
        <v>0.118811881188119</v>
      </c>
      <c r="L22" s="71">
        <v>0.13861386138613899</v>
      </c>
      <c r="M22" s="71">
        <v>0.118811881188119</v>
      </c>
      <c r="N22" s="71">
        <v>0.103960396039604</v>
      </c>
      <c r="O22" s="71">
        <v>0.445544554455446</v>
      </c>
      <c r="P22" s="71">
        <v>7.4257425742574296E-2</v>
      </c>
      <c r="Q22" s="162"/>
      <c r="R22" s="71">
        <v>0.14754098360655701</v>
      </c>
      <c r="S22" s="71">
        <v>0.18032786885245899</v>
      </c>
      <c r="T22" s="71">
        <v>0.14207650273224001</v>
      </c>
      <c r="U22" s="71">
        <v>0.202185792349727</v>
      </c>
      <c r="V22" s="71">
        <v>0.26775956284153002</v>
      </c>
      <c r="W22" s="71">
        <v>6.0109289617486301E-2</v>
      </c>
      <c r="X22" s="162"/>
      <c r="Y22" s="71">
        <v>0.19354838709677399</v>
      </c>
      <c r="Z22" s="71">
        <v>0.16666666666666699</v>
      </c>
      <c r="AA22" s="71">
        <v>0.14516129032258099</v>
      </c>
      <c r="AB22" s="71">
        <v>0.12903225806451599</v>
      </c>
      <c r="AC22" s="71">
        <v>0.231182795698925</v>
      </c>
      <c r="AD22" s="71">
        <v>6.9892473118279605E-2</v>
      </c>
      <c r="AE22" s="71">
        <v>6.4516129032258104E-2</v>
      </c>
      <c r="AF22" s="150"/>
      <c r="AG22" s="71">
        <v>0.13661202185792401</v>
      </c>
      <c r="AH22" s="71">
        <v>0.202185792349727</v>
      </c>
      <c r="AI22" s="71">
        <v>0.213114754098361</v>
      </c>
      <c r="AJ22" s="71">
        <v>9.8360655737704902E-2</v>
      </c>
      <c r="AK22" s="71">
        <v>0.17486338797814199</v>
      </c>
      <c r="AL22" s="71">
        <v>0.12021857923497301</v>
      </c>
      <c r="AM22" s="71">
        <v>5.4644808743169397E-2</v>
      </c>
    </row>
    <row r="23" spans="2:39">
      <c r="B23" s="426"/>
      <c r="C23" s="392" t="s">
        <v>68</v>
      </c>
      <c r="D23" s="68">
        <v>17</v>
      </c>
      <c r="E23" s="68">
        <v>21</v>
      </c>
      <c r="F23" s="68">
        <v>22</v>
      </c>
      <c r="G23" s="68">
        <v>12</v>
      </c>
      <c r="H23" s="68">
        <v>107</v>
      </c>
      <c r="I23" s="68">
        <v>31</v>
      </c>
      <c r="J23" s="162"/>
      <c r="K23" s="68">
        <v>8</v>
      </c>
      <c r="L23" s="68">
        <v>17</v>
      </c>
      <c r="M23" s="68">
        <v>19</v>
      </c>
      <c r="N23" s="68">
        <v>17</v>
      </c>
      <c r="O23" s="68">
        <v>112</v>
      </c>
      <c r="P23" s="68">
        <v>19</v>
      </c>
      <c r="Q23" s="162"/>
      <c r="R23" s="68">
        <v>8</v>
      </c>
      <c r="S23" s="68">
        <v>24</v>
      </c>
      <c r="T23" s="68">
        <v>38</v>
      </c>
      <c r="U23" s="68">
        <v>27</v>
      </c>
      <c r="V23" s="68">
        <v>78</v>
      </c>
      <c r="W23" s="68">
        <v>21</v>
      </c>
      <c r="X23" s="162"/>
      <c r="Y23" s="68">
        <v>8</v>
      </c>
      <c r="Z23" s="68">
        <v>22</v>
      </c>
      <c r="AA23" s="68">
        <v>31</v>
      </c>
      <c r="AB23" s="68">
        <v>35</v>
      </c>
      <c r="AC23" s="68">
        <v>59</v>
      </c>
      <c r="AD23" s="68">
        <v>25</v>
      </c>
      <c r="AE23" s="68">
        <v>21</v>
      </c>
      <c r="AF23" s="150"/>
      <c r="AG23" s="68">
        <v>15</v>
      </c>
      <c r="AH23" s="68">
        <v>24</v>
      </c>
      <c r="AI23" s="68">
        <v>35</v>
      </c>
      <c r="AJ23" s="68">
        <v>20</v>
      </c>
      <c r="AK23" s="68">
        <v>43</v>
      </c>
      <c r="AL23" s="68">
        <v>21</v>
      </c>
      <c r="AM23" s="68">
        <v>14</v>
      </c>
    </row>
    <row r="24" spans="2:39">
      <c r="B24" s="426"/>
      <c r="C24" s="390"/>
      <c r="D24" s="71">
        <v>8.0952380952380901E-2</v>
      </c>
      <c r="E24" s="71">
        <v>0.1</v>
      </c>
      <c r="F24" s="71">
        <v>0.104761904761905</v>
      </c>
      <c r="G24" s="71">
        <v>5.7142857142857099E-2</v>
      </c>
      <c r="H24" s="71">
        <v>0.50952380952380905</v>
      </c>
      <c r="I24" s="71">
        <v>0.14761904761904801</v>
      </c>
      <c r="J24" s="162"/>
      <c r="K24" s="71">
        <v>4.1666666666666699E-2</v>
      </c>
      <c r="L24" s="71">
        <v>8.8541666666666699E-2</v>
      </c>
      <c r="M24" s="71">
        <v>9.8958333333333301E-2</v>
      </c>
      <c r="N24" s="71">
        <v>8.8541666666666699E-2</v>
      </c>
      <c r="O24" s="71">
        <v>0.58333333333333304</v>
      </c>
      <c r="P24" s="71">
        <v>9.8958333333333301E-2</v>
      </c>
      <c r="Q24" s="162"/>
      <c r="R24" s="71">
        <v>4.08163265306122E-2</v>
      </c>
      <c r="S24" s="71">
        <v>0.122448979591837</v>
      </c>
      <c r="T24" s="71">
        <v>0.19387755102040799</v>
      </c>
      <c r="U24" s="71">
        <v>0.13775510204081601</v>
      </c>
      <c r="V24" s="71">
        <v>0.397959183673469</v>
      </c>
      <c r="W24" s="71">
        <v>0.107142857142857</v>
      </c>
      <c r="X24" s="162"/>
      <c r="Y24" s="71">
        <v>3.98009950248756E-2</v>
      </c>
      <c r="Z24" s="71">
        <v>0.109452736318408</v>
      </c>
      <c r="AA24" s="71">
        <v>0.154228855721393</v>
      </c>
      <c r="AB24" s="71">
        <v>0.174129353233831</v>
      </c>
      <c r="AC24" s="71">
        <v>0.29353233830845799</v>
      </c>
      <c r="AD24" s="71">
        <v>0.124378109452736</v>
      </c>
      <c r="AE24" s="71">
        <v>0.104477611940299</v>
      </c>
      <c r="AF24" s="150"/>
      <c r="AG24" s="71">
        <v>8.7209302325581398E-2</v>
      </c>
      <c r="AH24" s="71">
        <v>0.13953488372093001</v>
      </c>
      <c r="AI24" s="71">
        <v>0.20348837209302301</v>
      </c>
      <c r="AJ24" s="71">
        <v>0.116279069767442</v>
      </c>
      <c r="AK24" s="71">
        <v>0.25</v>
      </c>
      <c r="AL24" s="71">
        <v>0.122093023255814</v>
      </c>
      <c r="AM24" s="71">
        <v>8.1395348837209294E-2</v>
      </c>
    </row>
    <row r="25" spans="2:39">
      <c r="B25" s="426"/>
      <c r="C25" s="392" t="s">
        <v>69</v>
      </c>
      <c r="D25" s="68">
        <v>1</v>
      </c>
      <c r="E25" s="68">
        <v>3</v>
      </c>
      <c r="F25" s="68">
        <v>4</v>
      </c>
      <c r="G25" s="68">
        <v>4</v>
      </c>
      <c r="H25" s="68">
        <v>41</v>
      </c>
      <c r="I25" s="68">
        <v>19</v>
      </c>
      <c r="J25" s="162"/>
      <c r="K25" s="68">
        <v>4</v>
      </c>
      <c r="L25" s="68">
        <v>5</v>
      </c>
      <c r="M25" s="68">
        <v>2</v>
      </c>
      <c r="N25" s="68">
        <v>9</v>
      </c>
      <c r="O25" s="68">
        <v>35</v>
      </c>
      <c r="P25" s="68">
        <v>7</v>
      </c>
      <c r="Q25" s="162"/>
      <c r="R25" s="68">
        <v>5</v>
      </c>
      <c r="S25" s="68">
        <v>6</v>
      </c>
      <c r="T25" s="68">
        <v>6</v>
      </c>
      <c r="U25" s="68">
        <v>11</v>
      </c>
      <c r="V25" s="68">
        <v>40</v>
      </c>
      <c r="W25" s="68">
        <v>26</v>
      </c>
      <c r="X25" s="162"/>
      <c r="Y25" s="68">
        <v>1</v>
      </c>
      <c r="Z25" s="68">
        <v>2</v>
      </c>
      <c r="AA25" s="68">
        <v>7</v>
      </c>
      <c r="AB25" s="68">
        <v>12</v>
      </c>
      <c r="AC25" s="68">
        <v>23</v>
      </c>
      <c r="AD25" s="68">
        <v>13</v>
      </c>
      <c r="AE25" s="68">
        <v>20</v>
      </c>
      <c r="AF25" s="150"/>
      <c r="AG25" s="68">
        <v>2</v>
      </c>
      <c r="AH25" s="68">
        <v>10</v>
      </c>
      <c r="AI25" s="68">
        <v>9</v>
      </c>
      <c r="AJ25" s="68">
        <v>5</v>
      </c>
      <c r="AK25" s="68">
        <v>27</v>
      </c>
      <c r="AL25" s="68">
        <v>8</v>
      </c>
      <c r="AM25" s="68">
        <v>16</v>
      </c>
    </row>
    <row r="26" spans="2:39">
      <c r="B26" s="426"/>
      <c r="C26" s="390"/>
      <c r="D26" s="71">
        <v>1.38888888888889E-2</v>
      </c>
      <c r="E26" s="71">
        <v>4.1666666666666699E-2</v>
      </c>
      <c r="F26" s="71">
        <v>5.5555555555555601E-2</v>
      </c>
      <c r="G26" s="71">
        <v>5.5555555555555601E-2</v>
      </c>
      <c r="H26" s="71">
        <v>0.56944444444444398</v>
      </c>
      <c r="I26" s="71">
        <v>0.26388888888888901</v>
      </c>
      <c r="J26" s="162"/>
      <c r="K26" s="71">
        <v>6.4516129032258104E-2</v>
      </c>
      <c r="L26" s="71">
        <v>8.0645161290322606E-2</v>
      </c>
      <c r="M26" s="71">
        <v>3.2258064516128997E-2</v>
      </c>
      <c r="N26" s="71">
        <v>0.14516129032258099</v>
      </c>
      <c r="O26" s="71">
        <v>0.56451612903225801</v>
      </c>
      <c r="P26" s="71">
        <v>0.112903225806452</v>
      </c>
      <c r="Q26" s="162"/>
      <c r="R26" s="71">
        <v>5.31914893617021E-2</v>
      </c>
      <c r="S26" s="71">
        <v>6.3829787234042604E-2</v>
      </c>
      <c r="T26" s="71">
        <v>6.3829787234042604E-2</v>
      </c>
      <c r="U26" s="71">
        <v>0.117021276595745</v>
      </c>
      <c r="V26" s="71">
        <v>0.42553191489361702</v>
      </c>
      <c r="W26" s="71">
        <v>0.27659574468085102</v>
      </c>
      <c r="X26" s="162"/>
      <c r="Y26" s="71">
        <v>1.2820512820512799E-2</v>
      </c>
      <c r="Z26" s="71">
        <v>2.5641025641025599E-2</v>
      </c>
      <c r="AA26" s="71">
        <v>8.9743589743589702E-2</v>
      </c>
      <c r="AB26" s="71">
        <v>0.15384615384615399</v>
      </c>
      <c r="AC26" s="71">
        <v>0.29487179487179499</v>
      </c>
      <c r="AD26" s="71">
        <v>0.16666666666666699</v>
      </c>
      <c r="AE26" s="71">
        <v>0.256410256410256</v>
      </c>
      <c r="AF26" s="150"/>
      <c r="AG26" s="71">
        <v>2.5974025974026E-2</v>
      </c>
      <c r="AH26" s="71">
        <v>0.12987012987013</v>
      </c>
      <c r="AI26" s="71">
        <v>0.11688311688311701</v>
      </c>
      <c r="AJ26" s="71">
        <v>6.4935064935064901E-2</v>
      </c>
      <c r="AK26" s="71">
        <v>0.35064935064935099</v>
      </c>
      <c r="AL26" s="71">
        <v>0.103896103896104</v>
      </c>
      <c r="AM26" s="71">
        <v>0.207792207792208</v>
      </c>
    </row>
    <row r="27" spans="2:39">
      <c r="B27" s="426"/>
      <c r="C27" s="392" t="s">
        <v>70</v>
      </c>
      <c r="D27" s="68">
        <v>2</v>
      </c>
      <c r="E27" s="68">
        <v>2</v>
      </c>
      <c r="F27" s="68">
        <v>1</v>
      </c>
      <c r="G27" s="68">
        <v>3</v>
      </c>
      <c r="H27" s="68">
        <v>140</v>
      </c>
      <c r="I27" s="68">
        <v>84</v>
      </c>
      <c r="J27" s="162"/>
      <c r="K27" s="68">
        <v>2</v>
      </c>
      <c r="L27" s="68">
        <v>4</v>
      </c>
      <c r="M27" s="68">
        <v>3</v>
      </c>
      <c r="N27" s="68">
        <v>11</v>
      </c>
      <c r="O27" s="68">
        <v>118</v>
      </c>
      <c r="P27" s="68">
        <v>69</v>
      </c>
      <c r="Q27" s="162"/>
      <c r="R27" s="68">
        <v>1</v>
      </c>
      <c r="S27" s="68">
        <v>3</v>
      </c>
      <c r="T27" s="68">
        <v>4</v>
      </c>
      <c r="U27" s="68">
        <v>5</v>
      </c>
      <c r="V27" s="68">
        <v>113</v>
      </c>
      <c r="W27" s="68">
        <v>80</v>
      </c>
      <c r="X27" s="162"/>
      <c r="Y27" s="68">
        <v>2</v>
      </c>
      <c r="Z27" s="68">
        <v>3</v>
      </c>
      <c r="AA27" s="68">
        <v>9</v>
      </c>
      <c r="AB27" s="68">
        <v>6</v>
      </c>
      <c r="AC27" s="68">
        <v>77</v>
      </c>
      <c r="AD27" s="68">
        <v>31</v>
      </c>
      <c r="AE27" s="68">
        <v>99</v>
      </c>
      <c r="AF27" s="150"/>
      <c r="AG27" s="68">
        <v>1</v>
      </c>
      <c r="AH27" s="68">
        <v>8</v>
      </c>
      <c r="AI27" s="68">
        <v>6</v>
      </c>
      <c r="AJ27" s="68">
        <v>14</v>
      </c>
      <c r="AK27" s="68">
        <v>80</v>
      </c>
      <c r="AL27" s="68">
        <v>31</v>
      </c>
      <c r="AM27" s="68">
        <v>104</v>
      </c>
    </row>
    <row r="28" spans="2:39">
      <c r="B28" s="427"/>
      <c r="C28" s="390"/>
      <c r="D28" s="72">
        <v>8.6206896551724102E-3</v>
      </c>
      <c r="E28" s="72">
        <v>8.6206896551724102E-3</v>
      </c>
      <c r="F28" s="72">
        <v>4.3103448275862103E-3</v>
      </c>
      <c r="G28" s="71">
        <v>1.29310344827586E-2</v>
      </c>
      <c r="H28" s="71">
        <v>0.60344827586206895</v>
      </c>
      <c r="I28" s="71">
        <v>0.36206896551724099</v>
      </c>
      <c r="J28" s="162"/>
      <c r="K28" s="72">
        <v>9.6618357487922701E-3</v>
      </c>
      <c r="L28" s="71">
        <v>1.9323671497584499E-2</v>
      </c>
      <c r="M28" s="71">
        <v>1.4492753623188401E-2</v>
      </c>
      <c r="N28" s="71">
        <v>5.3140096618357502E-2</v>
      </c>
      <c r="O28" s="71">
        <v>0.57004830917874405</v>
      </c>
      <c r="P28" s="71">
        <v>0.33333333333333298</v>
      </c>
      <c r="Q28" s="162"/>
      <c r="R28" s="72">
        <v>4.8543689320388397E-3</v>
      </c>
      <c r="S28" s="71">
        <v>1.45631067961165E-2</v>
      </c>
      <c r="T28" s="71">
        <v>1.94174757281553E-2</v>
      </c>
      <c r="U28" s="71">
        <v>2.4271844660194199E-2</v>
      </c>
      <c r="V28" s="71">
        <v>0.54854368932038799</v>
      </c>
      <c r="W28" s="71">
        <v>0.38834951456310701</v>
      </c>
      <c r="X28" s="162"/>
      <c r="Y28" s="72">
        <v>8.8105726872246704E-3</v>
      </c>
      <c r="Z28" s="71">
        <v>1.3215859030837E-2</v>
      </c>
      <c r="AA28" s="71">
        <v>3.9647577092511002E-2</v>
      </c>
      <c r="AB28" s="71">
        <v>2.6431718061673999E-2</v>
      </c>
      <c r="AC28" s="71">
        <v>0.33920704845814997</v>
      </c>
      <c r="AD28" s="71">
        <v>0.136563876651982</v>
      </c>
      <c r="AE28" s="71">
        <v>0.43612334801762098</v>
      </c>
      <c r="AF28" s="150"/>
      <c r="AG28" s="72">
        <v>4.0983606557377103E-3</v>
      </c>
      <c r="AH28" s="71">
        <v>3.2786885245901599E-2</v>
      </c>
      <c r="AI28" s="71">
        <v>2.4590163934426201E-2</v>
      </c>
      <c r="AJ28" s="71">
        <v>5.7377049180327898E-2</v>
      </c>
      <c r="AK28" s="71">
        <v>0.32786885245901598</v>
      </c>
      <c r="AL28" s="71">
        <v>0.12704918032786899</v>
      </c>
      <c r="AM28" s="71">
        <v>0.42622950819672101</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29</v>
      </c>
      <c r="E30" s="68">
        <v>35</v>
      </c>
      <c r="F30" s="68">
        <v>35</v>
      </c>
      <c r="G30" s="68">
        <v>16</v>
      </c>
      <c r="H30" s="68">
        <v>156</v>
      </c>
      <c r="I30" s="68">
        <v>95</v>
      </c>
      <c r="J30" s="162"/>
      <c r="K30" s="68">
        <v>50</v>
      </c>
      <c r="L30" s="68">
        <v>38</v>
      </c>
      <c r="M30" s="68">
        <v>31</v>
      </c>
      <c r="N30" s="68">
        <v>19</v>
      </c>
      <c r="O30" s="68">
        <v>129</v>
      </c>
      <c r="P30" s="68">
        <v>75</v>
      </c>
      <c r="Q30" s="162"/>
      <c r="R30" s="68">
        <v>45</v>
      </c>
      <c r="S30" s="68">
        <v>40</v>
      </c>
      <c r="T30" s="68">
        <v>33</v>
      </c>
      <c r="U30" s="68">
        <v>21</v>
      </c>
      <c r="V30" s="68">
        <v>116</v>
      </c>
      <c r="W30" s="68">
        <v>72</v>
      </c>
      <c r="X30" s="162"/>
      <c r="Y30" s="68">
        <v>41</v>
      </c>
      <c r="Z30" s="68">
        <v>26</v>
      </c>
      <c r="AA30" s="68">
        <v>33</v>
      </c>
      <c r="AB30" s="68">
        <v>15</v>
      </c>
      <c r="AC30" s="68">
        <v>75</v>
      </c>
      <c r="AD30" s="68">
        <v>25</v>
      </c>
      <c r="AE30" s="68">
        <v>98</v>
      </c>
      <c r="AF30" s="150"/>
      <c r="AG30" s="68">
        <v>40</v>
      </c>
      <c r="AH30" s="68">
        <v>38</v>
      </c>
      <c r="AI30" s="68">
        <v>22</v>
      </c>
      <c r="AJ30" s="68">
        <v>9</v>
      </c>
      <c r="AK30" s="68">
        <v>45</v>
      </c>
      <c r="AL30" s="68">
        <v>28</v>
      </c>
      <c r="AM30" s="68">
        <v>52</v>
      </c>
    </row>
    <row r="31" spans="2:39">
      <c r="B31" s="423"/>
      <c r="C31" s="390"/>
      <c r="D31" s="71">
        <v>7.9234972677595605E-2</v>
      </c>
      <c r="E31" s="71">
        <v>9.5628415300546402E-2</v>
      </c>
      <c r="F31" s="71">
        <v>9.5628415300546402E-2</v>
      </c>
      <c r="G31" s="71">
        <v>4.3715846994535498E-2</v>
      </c>
      <c r="H31" s="71">
        <v>0.42622950819672101</v>
      </c>
      <c r="I31" s="71">
        <v>0.25956284153005499</v>
      </c>
      <c r="J31" s="162"/>
      <c r="K31" s="71">
        <v>0.14619883040935699</v>
      </c>
      <c r="L31" s="71">
        <v>0.11111111111111099</v>
      </c>
      <c r="M31" s="71">
        <v>9.0643274853801206E-2</v>
      </c>
      <c r="N31" s="71">
        <v>5.5555555555555601E-2</v>
      </c>
      <c r="O31" s="71">
        <v>0.37719298245614002</v>
      </c>
      <c r="P31" s="71">
        <v>0.21929824561403499</v>
      </c>
      <c r="Q31" s="162"/>
      <c r="R31" s="71">
        <v>0.13761467889908299</v>
      </c>
      <c r="S31" s="71">
        <v>0.122324159021407</v>
      </c>
      <c r="T31" s="71">
        <v>0.100917431192661</v>
      </c>
      <c r="U31" s="71">
        <v>6.4220183486238494E-2</v>
      </c>
      <c r="V31" s="71">
        <v>0.35474006116208001</v>
      </c>
      <c r="W31" s="71">
        <v>0.22018348623853201</v>
      </c>
      <c r="X31" s="162"/>
      <c r="Y31" s="71">
        <v>0.13099041533546299</v>
      </c>
      <c r="Z31" s="71">
        <v>8.3067092651757199E-2</v>
      </c>
      <c r="AA31" s="71">
        <v>0.105431309904153</v>
      </c>
      <c r="AB31" s="71">
        <v>4.7923322683706103E-2</v>
      </c>
      <c r="AC31" s="71">
        <v>0.23961661341852999</v>
      </c>
      <c r="AD31" s="71">
        <v>7.9872204472843406E-2</v>
      </c>
      <c r="AE31" s="71">
        <v>0.31309904153354601</v>
      </c>
      <c r="AF31" s="150"/>
      <c r="AG31" s="71">
        <v>0.170940170940171</v>
      </c>
      <c r="AH31" s="71">
        <v>0.16239316239316201</v>
      </c>
      <c r="AI31" s="71">
        <v>9.4017094017094002E-2</v>
      </c>
      <c r="AJ31" s="71">
        <v>3.8461538461538498E-2</v>
      </c>
      <c r="AK31" s="71">
        <v>0.19230769230769201</v>
      </c>
      <c r="AL31" s="71">
        <v>0.11965811965812</v>
      </c>
      <c r="AM31" s="71">
        <v>0.22222222222222199</v>
      </c>
    </row>
    <row r="32" spans="2:39">
      <c r="B32" s="423"/>
      <c r="C32" s="392" t="s">
        <v>74</v>
      </c>
      <c r="D32" s="68">
        <v>12</v>
      </c>
      <c r="E32" s="68">
        <v>19</v>
      </c>
      <c r="F32" s="68">
        <v>26</v>
      </c>
      <c r="G32" s="68">
        <v>23</v>
      </c>
      <c r="H32" s="68">
        <v>202</v>
      </c>
      <c r="I32" s="68">
        <v>72</v>
      </c>
      <c r="J32" s="162"/>
      <c r="K32" s="68">
        <v>9</v>
      </c>
      <c r="L32" s="68">
        <v>23</v>
      </c>
      <c r="M32" s="68">
        <v>25</v>
      </c>
      <c r="N32" s="68">
        <v>45</v>
      </c>
      <c r="O32" s="68">
        <v>176</v>
      </c>
      <c r="P32" s="68">
        <v>48</v>
      </c>
      <c r="Q32" s="162"/>
      <c r="R32" s="68">
        <v>24</v>
      </c>
      <c r="S32" s="68">
        <v>30</v>
      </c>
      <c r="T32" s="68">
        <v>44</v>
      </c>
      <c r="U32" s="68">
        <v>44</v>
      </c>
      <c r="V32" s="68">
        <v>141</v>
      </c>
      <c r="W32" s="68">
        <v>52</v>
      </c>
      <c r="X32" s="162"/>
      <c r="Y32" s="68">
        <v>23</v>
      </c>
      <c r="Z32" s="68">
        <v>39</v>
      </c>
      <c r="AA32" s="68">
        <v>45</v>
      </c>
      <c r="AB32" s="68">
        <v>38</v>
      </c>
      <c r="AC32" s="68">
        <v>110</v>
      </c>
      <c r="AD32" s="68">
        <v>40</v>
      </c>
      <c r="AE32" s="68">
        <v>45</v>
      </c>
      <c r="AF32" s="150"/>
      <c r="AG32" s="68">
        <v>20</v>
      </c>
      <c r="AH32" s="68">
        <v>26</v>
      </c>
      <c r="AI32" s="68">
        <v>51</v>
      </c>
      <c r="AJ32" s="68">
        <v>26</v>
      </c>
      <c r="AK32" s="68">
        <v>78</v>
      </c>
      <c r="AL32" s="68">
        <v>36</v>
      </c>
      <c r="AM32" s="68">
        <v>59</v>
      </c>
    </row>
    <row r="33" spans="2:39" ht="15.75" customHeight="1">
      <c r="B33" s="423"/>
      <c r="C33" s="390"/>
      <c r="D33" s="71">
        <v>3.3898305084745797E-2</v>
      </c>
      <c r="E33" s="71">
        <v>5.3672316384180803E-2</v>
      </c>
      <c r="F33" s="71">
        <v>7.3446327683615795E-2</v>
      </c>
      <c r="G33" s="71">
        <v>6.4971751412429404E-2</v>
      </c>
      <c r="H33" s="71">
        <v>0.57062146892655397</v>
      </c>
      <c r="I33" s="71">
        <v>0.20338983050847501</v>
      </c>
      <c r="J33" s="162"/>
      <c r="K33" s="71">
        <v>2.7607361963190202E-2</v>
      </c>
      <c r="L33" s="71">
        <v>7.0552147239263799E-2</v>
      </c>
      <c r="M33" s="71">
        <v>7.6687116564417193E-2</v>
      </c>
      <c r="N33" s="71">
        <v>0.13803680981595101</v>
      </c>
      <c r="O33" s="71">
        <v>0.53987730061349704</v>
      </c>
      <c r="P33" s="71">
        <v>0.14723926380368099</v>
      </c>
      <c r="Q33" s="162"/>
      <c r="R33" s="71">
        <v>7.1641791044776096E-2</v>
      </c>
      <c r="S33" s="71">
        <v>8.9552238805970102E-2</v>
      </c>
      <c r="T33" s="71">
        <v>0.13134328358208999</v>
      </c>
      <c r="U33" s="71">
        <v>0.13134328358208999</v>
      </c>
      <c r="V33" s="71">
        <v>0.42089552238805999</v>
      </c>
      <c r="W33" s="71">
        <v>0.155223880597015</v>
      </c>
      <c r="X33" s="162"/>
      <c r="Y33" s="71">
        <v>6.7647058823529393E-2</v>
      </c>
      <c r="Z33" s="71">
        <v>0.114705882352941</v>
      </c>
      <c r="AA33" s="71">
        <v>0.13235294117647101</v>
      </c>
      <c r="AB33" s="71">
        <v>0.111764705882353</v>
      </c>
      <c r="AC33" s="71">
        <v>0.32352941176470601</v>
      </c>
      <c r="AD33" s="71">
        <v>0.11764705882352899</v>
      </c>
      <c r="AE33" s="71">
        <v>0.13235294117647101</v>
      </c>
      <c r="AF33" s="150"/>
      <c r="AG33" s="71">
        <v>6.7567567567567599E-2</v>
      </c>
      <c r="AH33" s="71">
        <v>8.7837837837837801E-2</v>
      </c>
      <c r="AI33" s="71">
        <v>0.17229729729729701</v>
      </c>
      <c r="AJ33" s="71">
        <v>8.7837837837837801E-2</v>
      </c>
      <c r="AK33" s="71">
        <v>0.26351351351351299</v>
      </c>
      <c r="AL33" s="71">
        <v>0.121621621621622</v>
      </c>
      <c r="AM33" s="71">
        <v>0.19932432432432401</v>
      </c>
    </row>
    <row r="34" spans="2:39" ht="15.75" customHeight="1">
      <c r="B34" s="423"/>
      <c r="C34" s="392" t="s">
        <v>75</v>
      </c>
      <c r="D34" s="68">
        <v>60</v>
      </c>
      <c r="E34" s="68">
        <v>57</v>
      </c>
      <c r="F34" s="68">
        <v>56</v>
      </c>
      <c r="G34" s="68">
        <v>33</v>
      </c>
      <c r="H34" s="68">
        <v>159</v>
      </c>
      <c r="I34" s="68">
        <v>23</v>
      </c>
      <c r="J34" s="162"/>
      <c r="K34" s="68">
        <v>51</v>
      </c>
      <c r="L34" s="68">
        <v>62</v>
      </c>
      <c r="M34" s="68">
        <v>53</v>
      </c>
      <c r="N34" s="68">
        <v>49</v>
      </c>
      <c r="O34" s="68">
        <v>127</v>
      </c>
      <c r="P34" s="68">
        <v>6</v>
      </c>
      <c r="Q34" s="162"/>
      <c r="R34" s="68">
        <v>69</v>
      </c>
      <c r="S34" s="68">
        <v>77</v>
      </c>
      <c r="T34" s="68">
        <v>61</v>
      </c>
      <c r="U34" s="68">
        <v>60</v>
      </c>
      <c r="V34" s="68">
        <v>73</v>
      </c>
      <c r="W34" s="68">
        <v>17</v>
      </c>
      <c r="X34" s="162"/>
      <c r="Y34" s="68">
        <v>73</v>
      </c>
      <c r="Z34" s="68">
        <v>62</v>
      </c>
      <c r="AA34" s="68">
        <v>69</v>
      </c>
      <c r="AB34" s="68">
        <v>51</v>
      </c>
      <c r="AC34" s="68">
        <v>61</v>
      </c>
      <c r="AD34" s="68">
        <v>33</v>
      </c>
      <c r="AE34" s="68">
        <v>21</v>
      </c>
      <c r="AF34" s="150"/>
      <c r="AG34" s="68">
        <v>60</v>
      </c>
      <c r="AH34" s="68">
        <v>78</v>
      </c>
      <c r="AI34" s="68">
        <v>54</v>
      </c>
      <c r="AJ34" s="68">
        <v>44</v>
      </c>
      <c r="AK34" s="68">
        <v>74</v>
      </c>
      <c r="AL34" s="68">
        <v>33</v>
      </c>
      <c r="AM34" s="68">
        <v>32</v>
      </c>
    </row>
    <row r="35" spans="2:39">
      <c r="B35" s="423"/>
      <c r="C35" s="390"/>
      <c r="D35" s="71">
        <v>0.15463917525773199</v>
      </c>
      <c r="E35" s="71">
        <v>0.14690721649484501</v>
      </c>
      <c r="F35" s="71">
        <v>0.14432989690721701</v>
      </c>
      <c r="G35" s="71">
        <v>8.5051546391752594E-2</v>
      </c>
      <c r="H35" s="71">
        <v>0.40979381443299001</v>
      </c>
      <c r="I35" s="71">
        <v>5.9278350515463901E-2</v>
      </c>
      <c r="J35" s="162"/>
      <c r="K35" s="71">
        <v>0.14655172413793099</v>
      </c>
      <c r="L35" s="71">
        <v>0.17816091954023</v>
      </c>
      <c r="M35" s="71">
        <v>0.15229885057471301</v>
      </c>
      <c r="N35" s="71">
        <v>0.140804597701149</v>
      </c>
      <c r="O35" s="71">
        <v>0.36494252873563199</v>
      </c>
      <c r="P35" s="71">
        <v>1.72413793103448E-2</v>
      </c>
      <c r="Q35" s="162"/>
      <c r="R35" s="71">
        <v>0.19327731092437</v>
      </c>
      <c r="S35" s="71">
        <v>0.21568627450980399</v>
      </c>
      <c r="T35" s="71">
        <v>0.17086834733893599</v>
      </c>
      <c r="U35" s="71">
        <v>0.16806722689075601</v>
      </c>
      <c r="V35" s="71">
        <v>0.204481792717087</v>
      </c>
      <c r="W35" s="71">
        <v>4.7619047619047603E-2</v>
      </c>
      <c r="X35" s="162"/>
      <c r="Y35" s="71">
        <v>0.197297297297297</v>
      </c>
      <c r="Z35" s="71">
        <v>0.16756756756756799</v>
      </c>
      <c r="AA35" s="71">
        <v>0.186486486486486</v>
      </c>
      <c r="AB35" s="71">
        <v>0.13783783783783801</v>
      </c>
      <c r="AC35" s="71">
        <v>0.16486486486486501</v>
      </c>
      <c r="AD35" s="71">
        <v>8.9189189189189194E-2</v>
      </c>
      <c r="AE35" s="71">
        <v>5.6756756756756802E-2</v>
      </c>
      <c r="AF35" s="150"/>
      <c r="AG35" s="71">
        <v>0.16</v>
      </c>
      <c r="AH35" s="71">
        <v>0.20799999999999999</v>
      </c>
      <c r="AI35" s="71">
        <v>0.14399999999999999</v>
      </c>
      <c r="AJ35" s="71">
        <v>0.117333333333333</v>
      </c>
      <c r="AK35" s="71">
        <v>0.197333333333333</v>
      </c>
      <c r="AL35" s="71">
        <v>8.7999999999999995E-2</v>
      </c>
      <c r="AM35" s="71">
        <v>8.5333333333333303E-2</v>
      </c>
    </row>
    <row r="36" spans="2:39">
      <c r="B36" s="423"/>
      <c r="C36" s="392" t="s">
        <v>76</v>
      </c>
      <c r="D36" s="68">
        <v>31</v>
      </c>
      <c r="E36" s="68">
        <v>29</v>
      </c>
      <c r="F36" s="68">
        <v>25</v>
      </c>
      <c r="G36" s="68">
        <v>9</v>
      </c>
      <c r="H36" s="68">
        <v>24</v>
      </c>
      <c r="I36" s="68">
        <v>2</v>
      </c>
      <c r="J36" s="162"/>
      <c r="K36" s="68">
        <v>34</v>
      </c>
      <c r="L36" s="68">
        <v>21</v>
      </c>
      <c r="M36" s="68">
        <v>18</v>
      </c>
      <c r="N36" s="68">
        <v>9</v>
      </c>
      <c r="O36" s="68">
        <v>27</v>
      </c>
      <c r="P36" s="68">
        <v>1</v>
      </c>
      <c r="Q36" s="162"/>
      <c r="R36" s="68">
        <v>27</v>
      </c>
      <c r="S36" s="68">
        <v>32</v>
      </c>
      <c r="T36" s="68">
        <v>23</v>
      </c>
      <c r="U36" s="68">
        <v>7</v>
      </c>
      <c r="V36" s="68">
        <v>18</v>
      </c>
      <c r="W36" s="68">
        <v>8</v>
      </c>
      <c r="X36" s="162"/>
      <c r="Y36" s="68">
        <v>31</v>
      </c>
      <c r="Z36" s="68">
        <v>37</v>
      </c>
      <c r="AA36" s="68">
        <v>15</v>
      </c>
      <c r="AB36" s="68">
        <v>12</v>
      </c>
      <c r="AC36" s="68">
        <v>11</v>
      </c>
      <c r="AD36" s="68">
        <v>5</v>
      </c>
      <c r="AE36" s="68">
        <v>2</v>
      </c>
      <c r="AF36" s="150"/>
      <c r="AG36" s="68">
        <v>54</v>
      </c>
      <c r="AH36" s="68">
        <v>45</v>
      </c>
      <c r="AI36" s="68">
        <v>34</v>
      </c>
      <c r="AJ36" s="68">
        <v>9</v>
      </c>
      <c r="AK36" s="68">
        <v>17</v>
      </c>
      <c r="AL36" s="68">
        <v>11</v>
      </c>
      <c r="AM36" s="68">
        <v>4</v>
      </c>
    </row>
    <row r="37" spans="2:39">
      <c r="B37" s="423"/>
      <c r="C37" s="391"/>
      <c r="D37" s="71">
        <v>0.25833333333333303</v>
      </c>
      <c r="E37" s="71">
        <v>0.241666666666667</v>
      </c>
      <c r="F37" s="71">
        <v>0.20833333333333301</v>
      </c>
      <c r="G37" s="71">
        <v>7.4999999999999997E-2</v>
      </c>
      <c r="H37" s="71">
        <v>0.2</v>
      </c>
      <c r="I37" s="71">
        <v>1.6666666666666701E-2</v>
      </c>
      <c r="J37" s="162"/>
      <c r="K37" s="71">
        <v>0.30909090909090903</v>
      </c>
      <c r="L37" s="71">
        <v>0.190909090909091</v>
      </c>
      <c r="M37" s="71">
        <v>0.163636363636364</v>
      </c>
      <c r="N37" s="71">
        <v>8.1818181818181804E-2</v>
      </c>
      <c r="O37" s="71">
        <v>0.24545454545454501</v>
      </c>
      <c r="P37" s="72">
        <v>9.0909090909090905E-3</v>
      </c>
      <c r="Q37" s="162"/>
      <c r="R37" s="71">
        <v>0.23478260869565201</v>
      </c>
      <c r="S37" s="71">
        <v>0.27826086956521701</v>
      </c>
      <c r="T37" s="71">
        <v>0.2</v>
      </c>
      <c r="U37" s="71">
        <v>6.08695652173913E-2</v>
      </c>
      <c r="V37" s="71">
        <v>0.15652173913043499</v>
      </c>
      <c r="W37" s="71">
        <v>6.9565217391304293E-2</v>
      </c>
      <c r="X37" s="162"/>
      <c r="Y37" s="71">
        <v>0.27433628318584102</v>
      </c>
      <c r="Z37" s="71">
        <v>0.32743362831858402</v>
      </c>
      <c r="AA37" s="71">
        <v>0.132743362831858</v>
      </c>
      <c r="AB37" s="71">
        <v>0.106194690265487</v>
      </c>
      <c r="AC37" s="71">
        <v>9.7345132743362803E-2</v>
      </c>
      <c r="AD37" s="71">
        <v>4.4247787610619503E-2</v>
      </c>
      <c r="AE37" s="71">
        <v>1.7699115044247801E-2</v>
      </c>
      <c r="AF37" s="150"/>
      <c r="AG37" s="71">
        <v>0.31034482758620702</v>
      </c>
      <c r="AH37" s="71">
        <v>0.25862068965517199</v>
      </c>
      <c r="AI37" s="71">
        <v>0.195402298850575</v>
      </c>
      <c r="AJ37" s="71">
        <v>5.1724137931034503E-2</v>
      </c>
      <c r="AK37" s="71">
        <v>9.7701149425287404E-2</v>
      </c>
      <c r="AL37" s="71">
        <v>6.3218390804597693E-2</v>
      </c>
      <c r="AM37" s="71">
        <v>2.2988505747126398E-2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124</v>
      </c>
      <c r="E39" s="68">
        <v>136</v>
      </c>
      <c r="F39" s="68">
        <v>122</v>
      </c>
      <c r="G39" s="68">
        <v>76</v>
      </c>
      <c r="H39" s="68">
        <v>489</v>
      </c>
      <c r="I39" s="68">
        <v>164</v>
      </c>
      <c r="J39" s="162"/>
      <c r="K39" s="68">
        <v>130</v>
      </c>
      <c r="L39" s="68">
        <v>136</v>
      </c>
      <c r="M39" s="68">
        <v>105</v>
      </c>
      <c r="N39" s="68">
        <v>103</v>
      </c>
      <c r="O39" s="68">
        <v>396</v>
      </c>
      <c r="P39" s="68">
        <v>103</v>
      </c>
      <c r="Q39" s="162"/>
      <c r="R39" s="68">
        <v>143</v>
      </c>
      <c r="S39" s="68">
        <v>155</v>
      </c>
      <c r="T39" s="68">
        <v>144</v>
      </c>
      <c r="U39" s="68">
        <v>117</v>
      </c>
      <c r="V39" s="68">
        <v>299</v>
      </c>
      <c r="W39" s="68">
        <v>124</v>
      </c>
      <c r="X39" s="162"/>
      <c r="Y39" s="68">
        <v>151</v>
      </c>
      <c r="Z39" s="68">
        <v>153</v>
      </c>
      <c r="AA39" s="68">
        <v>143</v>
      </c>
      <c r="AB39" s="68">
        <v>96</v>
      </c>
      <c r="AC39" s="68">
        <v>222</v>
      </c>
      <c r="AD39" s="68">
        <v>82</v>
      </c>
      <c r="AE39" s="68">
        <v>132</v>
      </c>
      <c r="AF39" s="150"/>
      <c r="AG39" s="68">
        <v>158</v>
      </c>
      <c r="AH39" s="68">
        <v>159</v>
      </c>
      <c r="AI39" s="68">
        <v>142</v>
      </c>
      <c r="AJ39" s="68">
        <v>77</v>
      </c>
      <c r="AK39" s="68">
        <v>179</v>
      </c>
      <c r="AL39" s="68">
        <v>86</v>
      </c>
      <c r="AM39" s="68">
        <v>117</v>
      </c>
    </row>
    <row r="40" spans="2:39">
      <c r="B40" s="423"/>
      <c r="C40" s="390"/>
      <c r="D40" s="71">
        <v>0.111611161116112</v>
      </c>
      <c r="E40" s="71">
        <v>0.122412241224122</v>
      </c>
      <c r="F40" s="71">
        <v>0.10981098109810999</v>
      </c>
      <c r="G40" s="71">
        <v>6.8406840684068396E-2</v>
      </c>
      <c r="H40" s="71">
        <v>0.44014401440144002</v>
      </c>
      <c r="I40" s="71">
        <v>0.14761476147614799</v>
      </c>
      <c r="J40" s="162"/>
      <c r="K40" s="71">
        <v>0.13360739979444999</v>
      </c>
      <c r="L40" s="71">
        <v>0.139773895169579</v>
      </c>
      <c r="M40" s="71">
        <v>0.107913669064748</v>
      </c>
      <c r="N40" s="71">
        <v>0.105858170606372</v>
      </c>
      <c r="O40" s="71">
        <v>0.40698869475847899</v>
      </c>
      <c r="P40" s="71">
        <v>0.105858170606372</v>
      </c>
      <c r="Q40" s="162"/>
      <c r="R40" s="71">
        <v>0.14562118126272899</v>
      </c>
      <c r="S40" s="71">
        <v>0.15784114052953199</v>
      </c>
      <c r="T40" s="71">
        <v>0.14663951120162899</v>
      </c>
      <c r="U40" s="71">
        <v>0.119144602851324</v>
      </c>
      <c r="V40" s="71">
        <v>0.30448065173116101</v>
      </c>
      <c r="W40" s="71">
        <v>0.12627291242362501</v>
      </c>
      <c r="X40" s="162"/>
      <c r="Y40" s="71">
        <v>0.15423901940755899</v>
      </c>
      <c r="Z40" s="71">
        <v>0.156281920326864</v>
      </c>
      <c r="AA40" s="71">
        <v>0.14606741573033699</v>
      </c>
      <c r="AB40" s="71">
        <v>9.8059244126659895E-2</v>
      </c>
      <c r="AC40" s="71">
        <v>0.22676200204290101</v>
      </c>
      <c r="AD40" s="71">
        <v>8.3758937691521998E-2</v>
      </c>
      <c r="AE40" s="71">
        <v>0.13483146067415699</v>
      </c>
      <c r="AF40" s="150"/>
      <c r="AG40" s="71">
        <v>0.17211328976034901</v>
      </c>
      <c r="AH40" s="71">
        <v>0.17320261437908499</v>
      </c>
      <c r="AI40" s="71">
        <v>0.154684095860566</v>
      </c>
      <c r="AJ40" s="71">
        <v>8.38779956427015E-2</v>
      </c>
      <c r="AK40" s="71">
        <v>0.19498910675381301</v>
      </c>
      <c r="AL40" s="71">
        <v>9.3681917211328999E-2</v>
      </c>
      <c r="AM40" s="71">
        <v>0.12745098039215699</v>
      </c>
    </row>
    <row r="41" spans="2:39">
      <c r="B41" s="423"/>
      <c r="C41" s="392" t="s">
        <v>79</v>
      </c>
      <c r="D41" s="68">
        <v>9</v>
      </c>
      <c r="E41" s="68">
        <v>4</v>
      </c>
      <c r="F41" s="68">
        <v>18</v>
      </c>
      <c r="G41" s="68">
        <v>4</v>
      </c>
      <c r="H41" s="68">
        <v>49</v>
      </c>
      <c r="I41" s="68">
        <v>25</v>
      </c>
      <c r="J41" s="162"/>
      <c r="K41" s="68">
        <v>10</v>
      </c>
      <c r="L41" s="68">
        <v>8</v>
      </c>
      <c r="M41" s="68">
        <v>17</v>
      </c>
      <c r="N41" s="68">
        <v>16</v>
      </c>
      <c r="O41" s="68">
        <v>47</v>
      </c>
      <c r="P41" s="68">
        <v>16</v>
      </c>
      <c r="Q41" s="162"/>
      <c r="R41" s="68">
        <v>15</v>
      </c>
      <c r="S41" s="68">
        <v>20</v>
      </c>
      <c r="T41" s="68">
        <v>12</v>
      </c>
      <c r="U41" s="68">
        <v>12</v>
      </c>
      <c r="V41" s="68">
        <v>35</v>
      </c>
      <c r="W41" s="68">
        <v>19</v>
      </c>
      <c r="X41" s="162"/>
      <c r="Y41" s="68">
        <v>14</v>
      </c>
      <c r="Z41" s="68">
        <v>11</v>
      </c>
      <c r="AA41" s="68">
        <v>16</v>
      </c>
      <c r="AB41" s="68">
        <v>13</v>
      </c>
      <c r="AC41" s="68">
        <v>27</v>
      </c>
      <c r="AD41" s="68">
        <v>16</v>
      </c>
      <c r="AE41" s="68">
        <v>25</v>
      </c>
      <c r="AF41" s="150"/>
      <c r="AG41" s="68">
        <v>12</v>
      </c>
      <c r="AH41" s="68">
        <v>22</v>
      </c>
      <c r="AI41" s="68">
        <v>12</v>
      </c>
      <c r="AJ41" s="68">
        <v>9</v>
      </c>
      <c r="AK41" s="68">
        <v>27</v>
      </c>
      <c r="AL41" s="68">
        <v>15</v>
      </c>
      <c r="AM41" s="68">
        <v>21</v>
      </c>
    </row>
    <row r="42" spans="2:39">
      <c r="B42" s="423"/>
      <c r="C42" s="390"/>
      <c r="D42" s="71">
        <v>8.2568807339449504E-2</v>
      </c>
      <c r="E42" s="71">
        <v>3.6697247706422E-2</v>
      </c>
      <c r="F42" s="71">
        <v>0.16513761467889901</v>
      </c>
      <c r="G42" s="71">
        <v>3.6697247706422E-2</v>
      </c>
      <c r="H42" s="71">
        <v>0.44954128440367003</v>
      </c>
      <c r="I42" s="71">
        <v>0.22935779816513799</v>
      </c>
      <c r="J42" s="162"/>
      <c r="K42" s="71">
        <v>8.7719298245614002E-2</v>
      </c>
      <c r="L42" s="71">
        <v>7.0175438596491196E-2</v>
      </c>
      <c r="M42" s="71">
        <v>0.14912280701754399</v>
      </c>
      <c r="N42" s="71">
        <v>0.140350877192982</v>
      </c>
      <c r="O42" s="71">
        <v>0.41228070175438603</v>
      </c>
      <c r="P42" s="71">
        <v>0.140350877192982</v>
      </c>
      <c r="Q42" s="162"/>
      <c r="R42" s="71">
        <v>0.132743362831858</v>
      </c>
      <c r="S42" s="71">
        <v>0.17699115044247801</v>
      </c>
      <c r="T42" s="71">
        <v>0.106194690265487</v>
      </c>
      <c r="U42" s="71">
        <v>0.106194690265487</v>
      </c>
      <c r="V42" s="71">
        <v>0.30973451327433599</v>
      </c>
      <c r="W42" s="71">
        <v>0.16814159292035399</v>
      </c>
      <c r="X42" s="162"/>
      <c r="Y42" s="71">
        <v>0.114754098360656</v>
      </c>
      <c r="Z42" s="71">
        <v>9.0163934426229497E-2</v>
      </c>
      <c r="AA42" s="71">
        <v>0.13114754098360701</v>
      </c>
      <c r="AB42" s="71">
        <v>0.10655737704918</v>
      </c>
      <c r="AC42" s="71">
        <v>0.22131147540983601</v>
      </c>
      <c r="AD42" s="71">
        <v>0.13114754098360701</v>
      </c>
      <c r="AE42" s="71">
        <v>0.204918032786885</v>
      </c>
      <c r="AF42" s="150"/>
      <c r="AG42" s="71">
        <v>0.101694915254237</v>
      </c>
      <c r="AH42" s="71">
        <v>0.186440677966102</v>
      </c>
      <c r="AI42" s="71">
        <v>0.101694915254237</v>
      </c>
      <c r="AJ42" s="71">
        <v>7.6271186440677999E-2</v>
      </c>
      <c r="AK42" s="71">
        <v>0.22881355932203401</v>
      </c>
      <c r="AL42" s="71">
        <v>0.12711864406779699</v>
      </c>
      <c r="AM42" s="71">
        <v>0.177966101694915</v>
      </c>
    </row>
    <row r="43" spans="2:39">
      <c r="B43" s="423"/>
      <c r="C43" s="392" t="s">
        <v>80</v>
      </c>
      <c r="D43" s="68">
        <v>0</v>
      </c>
      <c r="E43" s="68">
        <v>0</v>
      </c>
      <c r="F43" s="68">
        <v>2</v>
      </c>
      <c r="G43" s="68">
        <v>1</v>
      </c>
      <c r="H43" s="68">
        <v>4</v>
      </c>
      <c r="I43" s="68">
        <v>3</v>
      </c>
      <c r="J43" s="162"/>
      <c r="K43" s="68">
        <v>3</v>
      </c>
      <c r="L43" s="68">
        <v>1</v>
      </c>
      <c r="M43" s="68">
        <v>6</v>
      </c>
      <c r="N43" s="68">
        <v>3</v>
      </c>
      <c r="O43" s="68">
        <v>16</v>
      </c>
      <c r="P43" s="68">
        <v>11</v>
      </c>
      <c r="Q43" s="162"/>
      <c r="R43" s="68">
        <v>7</v>
      </c>
      <c r="S43" s="68">
        <v>4</v>
      </c>
      <c r="T43" s="68">
        <v>5</v>
      </c>
      <c r="U43" s="68">
        <v>3</v>
      </c>
      <c r="V43" s="68">
        <v>14</v>
      </c>
      <c r="W43" s="68">
        <v>6</v>
      </c>
      <c r="X43" s="162"/>
      <c r="Y43" s="68">
        <v>2</v>
      </c>
      <c r="Z43" s="68">
        <v>1</v>
      </c>
      <c r="AA43" s="68">
        <v>5</v>
      </c>
      <c r="AB43" s="68">
        <v>6</v>
      </c>
      <c r="AC43" s="68">
        <v>9</v>
      </c>
      <c r="AD43" s="68">
        <v>6</v>
      </c>
      <c r="AE43" s="68">
        <v>9</v>
      </c>
      <c r="AF43" s="150"/>
      <c r="AG43" s="68">
        <v>4</v>
      </c>
      <c r="AH43" s="68">
        <v>6</v>
      </c>
      <c r="AI43" s="68">
        <v>7</v>
      </c>
      <c r="AJ43" s="68">
        <v>2</v>
      </c>
      <c r="AK43" s="68">
        <v>8</v>
      </c>
      <c r="AL43" s="68">
        <v>7</v>
      </c>
      <c r="AM43" s="68">
        <v>9</v>
      </c>
    </row>
    <row r="44" spans="2:39">
      <c r="B44" s="423"/>
      <c r="C44" s="391"/>
      <c r="D44" s="71">
        <v>0</v>
      </c>
      <c r="E44" s="71">
        <v>0</v>
      </c>
      <c r="F44" s="71">
        <v>0.2</v>
      </c>
      <c r="G44" s="71">
        <v>0.1</v>
      </c>
      <c r="H44" s="71">
        <v>0.4</v>
      </c>
      <c r="I44" s="71">
        <v>0.3</v>
      </c>
      <c r="J44" s="162"/>
      <c r="K44" s="71">
        <v>7.4999999999999997E-2</v>
      </c>
      <c r="L44" s="71">
        <v>2.5000000000000001E-2</v>
      </c>
      <c r="M44" s="71">
        <v>0.15</v>
      </c>
      <c r="N44" s="71">
        <v>7.4999999999999997E-2</v>
      </c>
      <c r="O44" s="71">
        <v>0.4</v>
      </c>
      <c r="P44" s="71">
        <v>0.27500000000000002</v>
      </c>
      <c r="Q44" s="162"/>
      <c r="R44" s="71">
        <v>0.17948717948717899</v>
      </c>
      <c r="S44" s="71">
        <v>0.102564102564103</v>
      </c>
      <c r="T44" s="71">
        <v>0.128205128205128</v>
      </c>
      <c r="U44" s="71">
        <v>7.69230769230769E-2</v>
      </c>
      <c r="V44" s="71">
        <v>0.35897435897435898</v>
      </c>
      <c r="W44" s="71">
        <v>0.15384615384615399</v>
      </c>
      <c r="X44" s="162"/>
      <c r="Y44" s="71">
        <v>5.2631578947368397E-2</v>
      </c>
      <c r="Z44" s="71">
        <v>2.6315789473684199E-2</v>
      </c>
      <c r="AA44" s="71">
        <v>0.13157894736842099</v>
      </c>
      <c r="AB44" s="71">
        <v>0.157894736842105</v>
      </c>
      <c r="AC44" s="71">
        <v>0.23684210526315799</v>
      </c>
      <c r="AD44" s="71">
        <v>0.157894736842105</v>
      </c>
      <c r="AE44" s="71">
        <v>0.23684210526315799</v>
      </c>
      <c r="AF44" s="150"/>
      <c r="AG44" s="71">
        <v>9.3023255813953501E-2</v>
      </c>
      <c r="AH44" s="71">
        <v>0.13953488372093001</v>
      </c>
      <c r="AI44" s="71">
        <v>0.162790697674419</v>
      </c>
      <c r="AJ44" s="71">
        <v>4.6511627906976702E-2</v>
      </c>
      <c r="AK44" s="71">
        <v>0.186046511627907</v>
      </c>
      <c r="AL44" s="71">
        <v>0.162790697674419</v>
      </c>
      <c r="AM44" s="71">
        <v>0.209302325581395</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1</v>
      </c>
      <c r="E46" s="68">
        <v>0</v>
      </c>
      <c r="F46" s="68">
        <v>0</v>
      </c>
      <c r="G46" s="68">
        <v>3</v>
      </c>
      <c r="H46" s="68">
        <v>36</v>
      </c>
      <c r="I46" s="68">
        <v>23</v>
      </c>
      <c r="J46" s="162"/>
      <c r="K46" s="68">
        <v>1</v>
      </c>
      <c r="L46" s="68">
        <v>1</v>
      </c>
      <c r="M46" s="68">
        <v>4</v>
      </c>
      <c r="N46" s="68">
        <v>1</v>
      </c>
      <c r="O46" s="68">
        <v>28</v>
      </c>
      <c r="P46" s="68">
        <v>10</v>
      </c>
      <c r="Q46" s="162"/>
      <c r="R46" s="68">
        <v>5</v>
      </c>
      <c r="S46" s="68">
        <v>7</v>
      </c>
      <c r="T46" s="68">
        <v>4</v>
      </c>
      <c r="U46" s="68">
        <v>10</v>
      </c>
      <c r="V46" s="68">
        <v>22</v>
      </c>
      <c r="W46" s="68">
        <v>12</v>
      </c>
      <c r="X46" s="162"/>
      <c r="Y46" s="68">
        <v>5</v>
      </c>
      <c r="Z46" s="68">
        <v>3</v>
      </c>
      <c r="AA46" s="68">
        <v>11</v>
      </c>
      <c r="AB46" s="68">
        <v>9</v>
      </c>
      <c r="AC46" s="68">
        <v>17</v>
      </c>
      <c r="AD46" s="68">
        <v>6</v>
      </c>
      <c r="AE46" s="68">
        <v>17</v>
      </c>
      <c r="AF46" s="150"/>
      <c r="AG46" s="68">
        <v>3</v>
      </c>
      <c r="AH46" s="68">
        <v>3</v>
      </c>
      <c r="AI46" s="68">
        <v>4</v>
      </c>
      <c r="AJ46" s="68">
        <v>1</v>
      </c>
      <c r="AK46" s="68">
        <v>15</v>
      </c>
      <c r="AL46" s="68">
        <v>3</v>
      </c>
      <c r="AM46" s="68">
        <v>2</v>
      </c>
    </row>
    <row r="47" spans="2:39" ht="15" customHeight="1">
      <c r="B47" s="423"/>
      <c r="C47" s="395"/>
      <c r="D47" s="71">
        <v>1.58730158730159E-2</v>
      </c>
      <c r="E47" s="71">
        <v>0</v>
      </c>
      <c r="F47" s="71">
        <v>0</v>
      </c>
      <c r="G47" s="71">
        <v>4.7619047619047603E-2</v>
      </c>
      <c r="H47" s="71">
        <v>0.57142857142857195</v>
      </c>
      <c r="I47" s="71">
        <v>0.365079365079365</v>
      </c>
      <c r="J47" s="162"/>
      <c r="K47" s="71">
        <v>2.2222222222222199E-2</v>
      </c>
      <c r="L47" s="71">
        <v>2.2222222222222199E-2</v>
      </c>
      <c r="M47" s="71">
        <v>8.8888888888888906E-2</v>
      </c>
      <c r="N47" s="71">
        <v>2.2222222222222199E-2</v>
      </c>
      <c r="O47" s="71">
        <v>0.62222222222222201</v>
      </c>
      <c r="P47" s="71">
        <v>0.22222222222222199</v>
      </c>
      <c r="Q47" s="162"/>
      <c r="R47" s="71">
        <v>8.3333333333333301E-2</v>
      </c>
      <c r="S47" s="71">
        <v>0.116666666666667</v>
      </c>
      <c r="T47" s="71">
        <v>6.6666666666666693E-2</v>
      </c>
      <c r="U47" s="71">
        <v>0.16666666666666699</v>
      </c>
      <c r="V47" s="71">
        <v>0.36666666666666697</v>
      </c>
      <c r="W47" s="71">
        <v>0.2</v>
      </c>
      <c r="X47" s="162"/>
      <c r="Y47" s="71">
        <v>7.3529411764705899E-2</v>
      </c>
      <c r="Z47" s="71">
        <v>4.4117647058823498E-2</v>
      </c>
      <c r="AA47" s="71">
        <v>0.161764705882353</v>
      </c>
      <c r="AB47" s="71">
        <v>0.13235294117647101</v>
      </c>
      <c r="AC47" s="71">
        <v>0.25</v>
      </c>
      <c r="AD47" s="71">
        <v>8.8235294117647106E-2</v>
      </c>
      <c r="AE47" s="71">
        <v>0.25</v>
      </c>
      <c r="AF47" s="150"/>
      <c r="AG47" s="71">
        <v>9.6774193548387094E-2</v>
      </c>
      <c r="AH47" s="71">
        <v>9.6774193548387094E-2</v>
      </c>
      <c r="AI47" s="71">
        <v>0.12903225806451599</v>
      </c>
      <c r="AJ47" s="71">
        <v>3.2258064516128997E-2</v>
      </c>
      <c r="AK47" s="71">
        <v>0.483870967741936</v>
      </c>
      <c r="AL47" s="71">
        <v>9.6774193548387094E-2</v>
      </c>
      <c r="AM47" s="71">
        <v>6.4516129032258104E-2</v>
      </c>
    </row>
    <row r="48" spans="2:39" ht="15" customHeight="1">
      <c r="B48" s="423"/>
      <c r="C48" s="381" t="s">
        <v>177</v>
      </c>
      <c r="D48" s="68">
        <v>7</v>
      </c>
      <c r="E48" s="68">
        <v>9</v>
      </c>
      <c r="F48" s="68">
        <v>11</v>
      </c>
      <c r="G48" s="68">
        <v>9</v>
      </c>
      <c r="H48" s="68">
        <v>81</v>
      </c>
      <c r="I48" s="68">
        <v>22</v>
      </c>
      <c r="J48" s="162"/>
      <c r="K48" s="68">
        <v>4</v>
      </c>
      <c r="L48" s="68">
        <v>8</v>
      </c>
      <c r="M48" s="68">
        <v>16</v>
      </c>
      <c r="N48" s="68">
        <v>15</v>
      </c>
      <c r="O48" s="68">
        <v>78</v>
      </c>
      <c r="P48" s="68">
        <v>8</v>
      </c>
      <c r="Q48" s="162"/>
      <c r="R48" s="68">
        <v>10</v>
      </c>
      <c r="S48" s="68">
        <v>22</v>
      </c>
      <c r="T48" s="68">
        <v>24</v>
      </c>
      <c r="U48" s="68">
        <v>20</v>
      </c>
      <c r="V48" s="68">
        <v>58</v>
      </c>
      <c r="W48" s="68">
        <v>20</v>
      </c>
      <c r="X48" s="162"/>
      <c r="Y48" s="68">
        <v>12</v>
      </c>
      <c r="Z48" s="68">
        <v>20</v>
      </c>
      <c r="AA48" s="68">
        <v>23</v>
      </c>
      <c r="AB48" s="68">
        <v>14</v>
      </c>
      <c r="AC48" s="68">
        <v>38</v>
      </c>
      <c r="AD48" s="68">
        <v>12</v>
      </c>
      <c r="AE48" s="68">
        <v>18</v>
      </c>
      <c r="AF48" s="150"/>
      <c r="AG48" s="68">
        <v>13</v>
      </c>
      <c r="AH48" s="68">
        <v>19</v>
      </c>
      <c r="AI48" s="68">
        <v>26</v>
      </c>
      <c r="AJ48" s="68">
        <v>16</v>
      </c>
      <c r="AK48" s="68">
        <v>21</v>
      </c>
      <c r="AL48" s="68">
        <v>12</v>
      </c>
      <c r="AM48" s="68">
        <v>15</v>
      </c>
    </row>
    <row r="49" spans="2:39" ht="15" customHeight="1">
      <c r="B49" s="423"/>
      <c r="C49" s="395"/>
      <c r="D49" s="71">
        <v>5.0359712230215799E-2</v>
      </c>
      <c r="E49" s="71">
        <v>6.4748201438848907E-2</v>
      </c>
      <c r="F49" s="71">
        <v>7.9136690647481994E-2</v>
      </c>
      <c r="G49" s="71">
        <v>6.4748201438848907E-2</v>
      </c>
      <c r="H49" s="71">
        <v>0.58273381294964</v>
      </c>
      <c r="I49" s="71">
        <v>0.15827338129496399</v>
      </c>
      <c r="J49" s="162"/>
      <c r="K49" s="71">
        <v>3.1007751937984499E-2</v>
      </c>
      <c r="L49" s="71">
        <v>6.2015503875968998E-2</v>
      </c>
      <c r="M49" s="71">
        <v>0.124031007751938</v>
      </c>
      <c r="N49" s="71">
        <v>0.116279069767442</v>
      </c>
      <c r="O49" s="71">
        <v>0.60465116279069797</v>
      </c>
      <c r="P49" s="71">
        <v>6.2015503875968998E-2</v>
      </c>
      <c r="Q49" s="162"/>
      <c r="R49" s="71">
        <v>6.4935064935064901E-2</v>
      </c>
      <c r="S49" s="71">
        <v>0.14285714285714299</v>
      </c>
      <c r="T49" s="71">
        <v>0.15584415584415601</v>
      </c>
      <c r="U49" s="71">
        <v>0.12987012987013</v>
      </c>
      <c r="V49" s="71">
        <v>0.37662337662337703</v>
      </c>
      <c r="W49" s="71">
        <v>0.12987012987013</v>
      </c>
      <c r="X49" s="162"/>
      <c r="Y49" s="71">
        <v>8.7591240875912399E-2</v>
      </c>
      <c r="Z49" s="71">
        <v>0.145985401459854</v>
      </c>
      <c r="AA49" s="71">
        <v>0.167883211678832</v>
      </c>
      <c r="AB49" s="71">
        <v>0.102189781021898</v>
      </c>
      <c r="AC49" s="71">
        <v>0.27737226277372301</v>
      </c>
      <c r="AD49" s="71">
        <v>8.7591240875912399E-2</v>
      </c>
      <c r="AE49" s="71">
        <v>0.13138686131386901</v>
      </c>
      <c r="AF49" s="150"/>
      <c r="AG49" s="71">
        <v>0.10655737704918</v>
      </c>
      <c r="AH49" s="71">
        <v>0.15573770491803299</v>
      </c>
      <c r="AI49" s="71">
        <v>0.213114754098361</v>
      </c>
      <c r="AJ49" s="71">
        <v>0.13114754098360701</v>
      </c>
      <c r="AK49" s="71">
        <v>0.17213114754098399</v>
      </c>
      <c r="AL49" s="71">
        <v>9.8360655737704902E-2</v>
      </c>
      <c r="AM49" s="71">
        <v>0.12295081967213101</v>
      </c>
    </row>
    <row r="50" spans="2:39" ht="15" customHeight="1">
      <c r="B50" s="423"/>
      <c r="C50" s="381" t="s">
        <v>179</v>
      </c>
      <c r="D50" s="68">
        <v>11</v>
      </c>
      <c r="E50" s="68">
        <v>11</v>
      </c>
      <c r="F50" s="68">
        <v>16</v>
      </c>
      <c r="G50" s="68">
        <v>13</v>
      </c>
      <c r="H50" s="68">
        <v>59</v>
      </c>
      <c r="I50" s="68">
        <v>15</v>
      </c>
      <c r="J50" s="162"/>
      <c r="K50" s="68">
        <v>9</v>
      </c>
      <c r="L50" s="68">
        <v>15</v>
      </c>
      <c r="M50" s="68">
        <v>9</v>
      </c>
      <c r="N50" s="68">
        <v>19</v>
      </c>
      <c r="O50" s="68">
        <v>70</v>
      </c>
      <c r="P50" s="68">
        <v>8</v>
      </c>
      <c r="Q50" s="162"/>
      <c r="R50" s="68">
        <v>13</v>
      </c>
      <c r="S50" s="68">
        <v>13</v>
      </c>
      <c r="T50" s="68">
        <v>19</v>
      </c>
      <c r="U50" s="68">
        <v>25</v>
      </c>
      <c r="V50" s="68">
        <v>39</v>
      </c>
      <c r="W50" s="68">
        <v>10</v>
      </c>
      <c r="X50" s="162"/>
      <c r="Y50" s="68">
        <v>12</v>
      </c>
      <c r="Z50" s="68">
        <v>14</v>
      </c>
      <c r="AA50" s="68">
        <v>17</v>
      </c>
      <c r="AB50" s="68">
        <v>14</v>
      </c>
      <c r="AC50" s="68">
        <v>27</v>
      </c>
      <c r="AD50" s="68">
        <v>11</v>
      </c>
      <c r="AE50" s="68">
        <v>9</v>
      </c>
      <c r="AF50" s="150"/>
      <c r="AG50" s="68">
        <v>19</v>
      </c>
      <c r="AH50" s="68">
        <v>17</v>
      </c>
      <c r="AI50" s="68">
        <v>20</v>
      </c>
      <c r="AJ50" s="68">
        <v>11</v>
      </c>
      <c r="AK50" s="68">
        <v>18</v>
      </c>
      <c r="AL50" s="68">
        <v>10</v>
      </c>
      <c r="AM50" s="68">
        <v>5</v>
      </c>
    </row>
    <row r="51" spans="2:39" ht="15" customHeight="1">
      <c r="B51" s="423"/>
      <c r="C51" s="395"/>
      <c r="D51" s="71">
        <v>8.7999999999999995E-2</v>
      </c>
      <c r="E51" s="71">
        <v>8.7999999999999995E-2</v>
      </c>
      <c r="F51" s="71">
        <v>0.128</v>
      </c>
      <c r="G51" s="71">
        <v>0.104</v>
      </c>
      <c r="H51" s="71">
        <v>0.47199999999999998</v>
      </c>
      <c r="I51" s="71">
        <v>0.12</v>
      </c>
      <c r="J51" s="162"/>
      <c r="K51" s="71">
        <v>6.9230769230769207E-2</v>
      </c>
      <c r="L51" s="71">
        <v>0.115384615384615</v>
      </c>
      <c r="M51" s="71">
        <v>6.9230769230769207E-2</v>
      </c>
      <c r="N51" s="71">
        <v>0.146153846153846</v>
      </c>
      <c r="O51" s="71">
        <v>0.53846153846153799</v>
      </c>
      <c r="P51" s="71">
        <v>6.15384615384615E-2</v>
      </c>
      <c r="Q51" s="162"/>
      <c r="R51" s="71">
        <v>0.109243697478992</v>
      </c>
      <c r="S51" s="71">
        <v>0.109243697478992</v>
      </c>
      <c r="T51" s="71">
        <v>0.159663865546218</v>
      </c>
      <c r="U51" s="71">
        <v>0.21008403361344499</v>
      </c>
      <c r="V51" s="71">
        <v>0.32773109243697501</v>
      </c>
      <c r="W51" s="71">
        <v>8.40336134453782E-2</v>
      </c>
      <c r="X51" s="162"/>
      <c r="Y51" s="71">
        <v>0.115384615384615</v>
      </c>
      <c r="Z51" s="71">
        <v>0.134615384615385</v>
      </c>
      <c r="AA51" s="71">
        <v>0.16346153846153799</v>
      </c>
      <c r="AB51" s="71">
        <v>0.134615384615385</v>
      </c>
      <c r="AC51" s="71">
        <v>0.25961538461538503</v>
      </c>
      <c r="AD51" s="71">
        <v>0.105769230769231</v>
      </c>
      <c r="AE51" s="71">
        <v>8.6538461538461495E-2</v>
      </c>
      <c r="AF51" s="150"/>
      <c r="AG51" s="71">
        <v>0.19</v>
      </c>
      <c r="AH51" s="71">
        <v>0.17</v>
      </c>
      <c r="AI51" s="71">
        <v>0.2</v>
      </c>
      <c r="AJ51" s="71">
        <v>0.11</v>
      </c>
      <c r="AK51" s="71">
        <v>0.18</v>
      </c>
      <c r="AL51" s="71">
        <v>0.1</v>
      </c>
      <c r="AM51" s="71">
        <v>0.05</v>
      </c>
    </row>
    <row r="52" spans="2:39" ht="15" customHeight="1">
      <c r="B52" s="423"/>
      <c r="C52" s="381" t="s">
        <v>157</v>
      </c>
      <c r="D52" s="68">
        <v>6</v>
      </c>
      <c r="E52" s="68">
        <v>13</v>
      </c>
      <c r="F52" s="68">
        <v>17</v>
      </c>
      <c r="G52" s="68">
        <v>7</v>
      </c>
      <c r="H52" s="68">
        <v>42</v>
      </c>
      <c r="I52" s="68">
        <v>2</v>
      </c>
      <c r="J52" s="162"/>
      <c r="K52" s="68">
        <v>13</v>
      </c>
      <c r="L52" s="68">
        <v>13</v>
      </c>
      <c r="M52" s="68">
        <v>9</v>
      </c>
      <c r="N52" s="68">
        <v>16</v>
      </c>
      <c r="O52" s="68">
        <v>17</v>
      </c>
      <c r="P52" s="68">
        <v>0</v>
      </c>
      <c r="Q52" s="162"/>
      <c r="R52" s="68">
        <v>12</v>
      </c>
      <c r="S52" s="68">
        <v>19</v>
      </c>
      <c r="T52" s="68">
        <v>21</v>
      </c>
      <c r="U52" s="68">
        <v>11</v>
      </c>
      <c r="V52" s="68">
        <v>15</v>
      </c>
      <c r="W52" s="68">
        <v>1</v>
      </c>
      <c r="X52" s="162"/>
      <c r="Y52" s="68">
        <v>17</v>
      </c>
      <c r="Z52" s="68">
        <v>21</v>
      </c>
      <c r="AA52" s="68">
        <v>18</v>
      </c>
      <c r="AB52" s="68">
        <v>21</v>
      </c>
      <c r="AC52" s="68">
        <v>18</v>
      </c>
      <c r="AD52" s="68">
        <v>5</v>
      </c>
      <c r="AE52" s="68">
        <v>5</v>
      </c>
      <c r="AF52" s="150"/>
      <c r="AG52" s="68">
        <v>10</v>
      </c>
      <c r="AH52" s="68">
        <v>26</v>
      </c>
      <c r="AI52" s="68">
        <v>14</v>
      </c>
      <c r="AJ52" s="68">
        <v>6</v>
      </c>
      <c r="AK52" s="68">
        <v>6</v>
      </c>
      <c r="AL52" s="68">
        <v>7</v>
      </c>
      <c r="AM52" s="68">
        <v>1</v>
      </c>
    </row>
    <row r="53" spans="2:39" ht="15" customHeight="1">
      <c r="B53" s="423"/>
      <c r="C53" s="395"/>
      <c r="D53" s="71">
        <v>6.8965517241379296E-2</v>
      </c>
      <c r="E53" s="71">
        <v>0.14942528735632199</v>
      </c>
      <c r="F53" s="71">
        <v>0.195402298850575</v>
      </c>
      <c r="G53" s="71">
        <v>8.04597701149425E-2</v>
      </c>
      <c r="H53" s="71">
        <v>0.48275862068965503</v>
      </c>
      <c r="I53" s="71">
        <v>2.2988505747126398E-2</v>
      </c>
      <c r="J53" s="162"/>
      <c r="K53" s="71">
        <v>0.191176470588235</v>
      </c>
      <c r="L53" s="71">
        <v>0.191176470588235</v>
      </c>
      <c r="M53" s="71">
        <v>0.13235294117647101</v>
      </c>
      <c r="N53" s="71">
        <v>0.23529411764705899</v>
      </c>
      <c r="O53" s="71">
        <v>0.25</v>
      </c>
      <c r="P53" s="71">
        <v>0</v>
      </c>
      <c r="Q53" s="162"/>
      <c r="R53" s="71">
        <v>0.151898734177215</v>
      </c>
      <c r="S53" s="71">
        <v>0.240506329113924</v>
      </c>
      <c r="T53" s="71">
        <v>0.265822784810127</v>
      </c>
      <c r="U53" s="71">
        <v>0.139240506329114</v>
      </c>
      <c r="V53" s="71">
        <v>0.189873417721519</v>
      </c>
      <c r="W53" s="71">
        <v>1.26582278481013E-2</v>
      </c>
      <c r="X53" s="162"/>
      <c r="Y53" s="71">
        <v>0.161904761904762</v>
      </c>
      <c r="Z53" s="71">
        <v>0.2</v>
      </c>
      <c r="AA53" s="71">
        <v>0.17142857142857101</v>
      </c>
      <c r="AB53" s="71">
        <v>0.2</v>
      </c>
      <c r="AC53" s="71">
        <v>0.17142857142857101</v>
      </c>
      <c r="AD53" s="71">
        <v>4.7619047619047603E-2</v>
      </c>
      <c r="AE53" s="71">
        <v>4.7619047619047603E-2</v>
      </c>
      <c r="AF53" s="150"/>
      <c r="AG53" s="71">
        <v>0.14285714285714299</v>
      </c>
      <c r="AH53" s="71">
        <v>0.371428571428571</v>
      </c>
      <c r="AI53" s="71">
        <v>0.2</v>
      </c>
      <c r="AJ53" s="71">
        <v>8.5714285714285701E-2</v>
      </c>
      <c r="AK53" s="71">
        <v>8.5714285714285701E-2</v>
      </c>
      <c r="AL53" s="71">
        <v>0.1</v>
      </c>
      <c r="AM53" s="71">
        <v>1.4285714285714299E-2</v>
      </c>
    </row>
    <row r="54" spans="2:39" ht="15" customHeight="1">
      <c r="B54" s="423"/>
      <c r="C54" s="381" t="s">
        <v>171</v>
      </c>
      <c r="D54" s="68">
        <v>16</v>
      </c>
      <c r="E54" s="68">
        <v>21</v>
      </c>
      <c r="F54" s="68">
        <v>23</v>
      </c>
      <c r="G54" s="68">
        <v>11</v>
      </c>
      <c r="H54" s="68">
        <v>29</v>
      </c>
      <c r="I54" s="68">
        <v>6</v>
      </c>
      <c r="J54" s="162"/>
      <c r="K54" s="68">
        <v>15</v>
      </c>
      <c r="L54" s="68">
        <v>22</v>
      </c>
      <c r="M54" s="68">
        <v>20</v>
      </c>
      <c r="N54" s="68">
        <v>14</v>
      </c>
      <c r="O54" s="68">
        <v>22</v>
      </c>
      <c r="P54" s="68">
        <v>1</v>
      </c>
      <c r="Q54" s="162"/>
      <c r="R54" s="68">
        <v>15</v>
      </c>
      <c r="S54" s="68">
        <v>19</v>
      </c>
      <c r="T54" s="68">
        <v>18</v>
      </c>
      <c r="U54" s="68">
        <v>13</v>
      </c>
      <c r="V54" s="68">
        <v>12</v>
      </c>
      <c r="W54" s="68">
        <v>0</v>
      </c>
      <c r="X54" s="162"/>
      <c r="Y54" s="68">
        <v>15</v>
      </c>
      <c r="Z54" s="68">
        <v>22</v>
      </c>
      <c r="AA54" s="68">
        <v>18</v>
      </c>
      <c r="AB54" s="68">
        <v>17</v>
      </c>
      <c r="AC54" s="68">
        <v>12</v>
      </c>
      <c r="AD54" s="68">
        <v>6</v>
      </c>
      <c r="AE54" s="68">
        <v>1</v>
      </c>
      <c r="AF54" s="150"/>
      <c r="AG54" s="68">
        <v>16</v>
      </c>
      <c r="AH54" s="68">
        <v>26</v>
      </c>
      <c r="AI54" s="68">
        <v>15</v>
      </c>
      <c r="AJ54" s="68">
        <v>11</v>
      </c>
      <c r="AK54" s="68">
        <v>10</v>
      </c>
      <c r="AL54" s="68">
        <v>6</v>
      </c>
      <c r="AM54" s="68">
        <v>1</v>
      </c>
    </row>
    <row r="55" spans="2:39" ht="15" customHeight="1">
      <c r="B55" s="423"/>
      <c r="C55" s="395"/>
      <c r="D55" s="71">
        <v>0.15094339622641501</v>
      </c>
      <c r="E55" s="71">
        <v>0.19811320754716999</v>
      </c>
      <c r="F55" s="71">
        <v>0.21698113207547201</v>
      </c>
      <c r="G55" s="71">
        <v>0.10377358490565999</v>
      </c>
      <c r="H55" s="71">
        <v>0.27358490566037702</v>
      </c>
      <c r="I55" s="71">
        <v>5.6603773584905703E-2</v>
      </c>
      <c r="J55" s="162"/>
      <c r="K55" s="71">
        <v>0.159574468085106</v>
      </c>
      <c r="L55" s="71">
        <v>0.23404255319148901</v>
      </c>
      <c r="M55" s="71">
        <v>0.21276595744680901</v>
      </c>
      <c r="N55" s="71">
        <v>0.14893617021276601</v>
      </c>
      <c r="O55" s="71">
        <v>0.23404255319148901</v>
      </c>
      <c r="P55" s="71">
        <v>1.0638297872340399E-2</v>
      </c>
      <c r="Q55" s="162"/>
      <c r="R55" s="71">
        <v>0.19480519480519501</v>
      </c>
      <c r="S55" s="71">
        <v>0.246753246753247</v>
      </c>
      <c r="T55" s="71">
        <v>0.23376623376623401</v>
      </c>
      <c r="U55" s="71">
        <v>0.168831168831169</v>
      </c>
      <c r="V55" s="71">
        <v>0.15584415584415601</v>
      </c>
      <c r="W55" s="71">
        <v>0</v>
      </c>
      <c r="X55" s="162"/>
      <c r="Y55" s="71">
        <v>0.164835164835165</v>
      </c>
      <c r="Z55" s="71">
        <v>0.24175824175824201</v>
      </c>
      <c r="AA55" s="71">
        <v>0.19780219780219799</v>
      </c>
      <c r="AB55" s="71">
        <v>0.18681318681318701</v>
      </c>
      <c r="AC55" s="71">
        <v>0.13186813186813201</v>
      </c>
      <c r="AD55" s="71">
        <v>6.5934065934065894E-2</v>
      </c>
      <c r="AE55" s="71">
        <v>1.0989010989011E-2</v>
      </c>
      <c r="AF55" s="150"/>
      <c r="AG55" s="71">
        <v>0.188235294117647</v>
      </c>
      <c r="AH55" s="71">
        <v>0.30588235294117599</v>
      </c>
      <c r="AI55" s="71">
        <v>0.17647058823529399</v>
      </c>
      <c r="AJ55" s="71">
        <v>0.129411764705882</v>
      </c>
      <c r="AK55" s="71">
        <v>0.11764705882352899</v>
      </c>
      <c r="AL55" s="71">
        <v>7.0588235294117604E-2</v>
      </c>
      <c r="AM55" s="71">
        <v>1.1764705882352899E-2</v>
      </c>
    </row>
    <row r="56" spans="2:39" ht="15" customHeight="1">
      <c r="B56" s="423"/>
      <c r="C56" s="381" t="s">
        <v>172</v>
      </c>
      <c r="D56" s="68">
        <v>19</v>
      </c>
      <c r="E56" s="68">
        <v>21</v>
      </c>
      <c r="F56" s="68">
        <v>17</v>
      </c>
      <c r="G56" s="68">
        <v>5</v>
      </c>
      <c r="H56" s="68">
        <v>11</v>
      </c>
      <c r="I56" s="68">
        <v>0</v>
      </c>
      <c r="J56" s="162"/>
      <c r="K56" s="68">
        <v>22</v>
      </c>
      <c r="L56" s="68">
        <v>13</v>
      </c>
      <c r="M56" s="68">
        <v>6</v>
      </c>
      <c r="N56" s="68">
        <v>4</v>
      </c>
      <c r="O56" s="68">
        <v>7</v>
      </c>
      <c r="P56" s="68">
        <v>1</v>
      </c>
      <c r="Q56" s="162"/>
      <c r="R56" s="68">
        <v>22</v>
      </c>
      <c r="S56" s="68">
        <v>23</v>
      </c>
      <c r="T56" s="68">
        <v>13</v>
      </c>
      <c r="U56" s="68">
        <v>6</v>
      </c>
      <c r="V56" s="68">
        <v>6</v>
      </c>
      <c r="W56" s="68">
        <v>1</v>
      </c>
      <c r="X56" s="162"/>
      <c r="Y56" s="68">
        <v>21</v>
      </c>
      <c r="Z56" s="68">
        <v>19</v>
      </c>
      <c r="AA56" s="68">
        <v>8</v>
      </c>
      <c r="AB56" s="68">
        <v>2</v>
      </c>
      <c r="AC56" s="68">
        <v>4</v>
      </c>
      <c r="AD56" s="68">
        <v>1</v>
      </c>
      <c r="AE56" s="68">
        <v>0</v>
      </c>
      <c r="AF56" s="150"/>
      <c r="AG56" s="68">
        <v>36</v>
      </c>
      <c r="AH56" s="68">
        <v>18</v>
      </c>
      <c r="AI56" s="68">
        <v>13</v>
      </c>
      <c r="AJ56" s="68">
        <v>2</v>
      </c>
      <c r="AK56" s="68">
        <v>6</v>
      </c>
      <c r="AL56" s="68">
        <v>3</v>
      </c>
      <c r="AM56" s="68">
        <v>0</v>
      </c>
    </row>
    <row r="57" spans="2:39" ht="15" customHeight="1">
      <c r="B57" s="423"/>
      <c r="C57" s="395"/>
      <c r="D57" s="71">
        <v>0.26027397260273999</v>
      </c>
      <c r="E57" s="71">
        <v>0.28767123287671198</v>
      </c>
      <c r="F57" s="71">
        <v>0.232876712328767</v>
      </c>
      <c r="G57" s="71">
        <v>6.8493150684931503E-2</v>
      </c>
      <c r="H57" s="71">
        <v>0.150684931506849</v>
      </c>
      <c r="I57" s="71">
        <v>0</v>
      </c>
      <c r="J57" s="162"/>
      <c r="K57" s="71">
        <v>0.41509433962264197</v>
      </c>
      <c r="L57" s="71">
        <v>0.245283018867925</v>
      </c>
      <c r="M57" s="71">
        <v>0.113207547169811</v>
      </c>
      <c r="N57" s="71">
        <v>7.5471698113207503E-2</v>
      </c>
      <c r="O57" s="71">
        <v>0.13207547169811301</v>
      </c>
      <c r="P57" s="71">
        <v>1.88679245283019E-2</v>
      </c>
      <c r="Q57" s="162"/>
      <c r="R57" s="71">
        <v>0.309859154929578</v>
      </c>
      <c r="S57" s="71">
        <v>0.323943661971831</v>
      </c>
      <c r="T57" s="71">
        <v>0.183098591549296</v>
      </c>
      <c r="U57" s="71">
        <v>8.4507042253521097E-2</v>
      </c>
      <c r="V57" s="71">
        <v>8.4507042253521097E-2</v>
      </c>
      <c r="W57" s="71">
        <v>1.4084507042253501E-2</v>
      </c>
      <c r="X57" s="162"/>
      <c r="Y57" s="71">
        <v>0.381818181818182</v>
      </c>
      <c r="Z57" s="71">
        <v>0.34545454545454501</v>
      </c>
      <c r="AA57" s="71">
        <v>0.145454545454545</v>
      </c>
      <c r="AB57" s="71">
        <v>3.6363636363636397E-2</v>
      </c>
      <c r="AC57" s="71">
        <v>7.2727272727272696E-2</v>
      </c>
      <c r="AD57" s="71">
        <v>1.8181818181818198E-2</v>
      </c>
      <c r="AE57" s="71">
        <v>0</v>
      </c>
      <c r="AF57" s="150"/>
      <c r="AG57" s="71">
        <v>0.46153846153846201</v>
      </c>
      <c r="AH57" s="71">
        <v>0.230769230769231</v>
      </c>
      <c r="AI57" s="71">
        <v>0.16666666666666699</v>
      </c>
      <c r="AJ57" s="71">
        <v>2.5641025641025599E-2</v>
      </c>
      <c r="AK57" s="71">
        <v>7.69230769230769E-2</v>
      </c>
      <c r="AL57" s="71">
        <v>3.8461538461538498E-2</v>
      </c>
      <c r="AM57" s="71">
        <v>0</v>
      </c>
    </row>
    <row r="58" spans="2:39" ht="15" customHeight="1">
      <c r="B58" s="423"/>
      <c r="C58" s="381" t="s">
        <v>173</v>
      </c>
      <c r="D58" s="68">
        <v>5</v>
      </c>
      <c r="E58" s="68">
        <v>1</v>
      </c>
      <c r="F58" s="68">
        <v>1</v>
      </c>
      <c r="G58" s="68">
        <v>1</v>
      </c>
      <c r="H58" s="68">
        <v>0</v>
      </c>
      <c r="I58" s="68">
        <v>0</v>
      </c>
      <c r="J58" s="162"/>
      <c r="K58" s="68">
        <v>0</v>
      </c>
      <c r="L58" s="68">
        <v>0</v>
      </c>
      <c r="M58" s="68">
        <v>2</v>
      </c>
      <c r="N58" s="68">
        <v>1</v>
      </c>
      <c r="O58" s="68">
        <v>0</v>
      </c>
      <c r="P58" s="68">
        <v>0</v>
      </c>
      <c r="Q58" s="162"/>
      <c r="R58" s="68">
        <v>1</v>
      </c>
      <c r="S58" s="68">
        <v>2</v>
      </c>
      <c r="T58" s="68">
        <v>0</v>
      </c>
      <c r="U58" s="68">
        <v>0</v>
      </c>
      <c r="V58" s="68">
        <v>1</v>
      </c>
      <c r="W58" s="68">
        <v>0</v>
      </c>
      <c r="X58" s="162"/>
      <c r="Y58" s="68">
        <v>1</v>
      </c>
      <c r="Z58" s="68">
        <v>0</v>
      </c>
      <c r="AA58" s="68">
        <v>0</v>
      </c>
      <c r="AB58" s="68">
        <v>1</v>
      </c>
      <c r="AC58" s="68">
        <v>0</v>
      </c>
      <c r="AD58" s="68">
        <v>0</v>
      </c>
      <c r="AE58" s="68">
        <v>0</v>
      </c>
      <c r="AF58" s="150"/>
      <c r="AG58" s="68">
        <v>1</v>
      </c>
      <c r="AH58" s="68">
        <v>1</v>
      </c>
      <c r="AI58" s="68">
        <v>0</v>
      </c>
      <c r="AJ58" s="68">
        <v>1</v>
      </c>
      <c r="AK58" s="68">
        <v>0</v>
      </c>
      <c r="AL58" s="68">
        <v>0</v>
      </c>
      <c r="AM58" s="68">
        <v>0</v>
      </c>
    </row>
    <row r="59" spans="2:39" ht="15" customHeight="1">
      <c r="B59" s="423"/>
      <c r="C59" s="395"/>
      <c r="D59" s="71">
        <v>0.625</v>
      </c>
      <c r="E59" s="71">
        <v>0.125</v>
      </c>
      <c r="F59" s="71">
        <v>0.125</v>
      </c>
      <c r="G59" s="71">
        <v>0.125</v>
      </c>
      <c r="H59" s="71">
        <v>0</v>
      </c>
      <c r="I59" s="71">
        <v>0</v>
      </c>
      <c r="J59" s="162"/>
      <c r="K59" s="71">
        <v>0</v>
      </c>
      <c r="L59" s="71">
        <v>0</v>
      </c>
      <c r="M59" s="71">
        <v>0.66666666666666696</v>
      </c>
      <c r="N59" s="71">
        <v>0.33333333333333298</v>
      </c>
      <c r="O59" s="71">
        <v>0</v>
      </c>
      <c r="P59" s="71">
        <v>0</v>
      </c>
      <c r="Q59" s="162"/>
      <c r="R59" s="71">
        <v>0.25</v>
      </c>
      <c r="S59" s="71">
        <v>0.5</v>
      </c>
      <c r="T59" s="71">
        <v>0</v>
      </c>
      <c r="U59" s="71">
        <v>0</v>
      </c>
      <c r="V59" s="71">
        <v>0.25</v>
      </c>
      <c r="W59" s="71">
        <v>0</v>
      </c>
      <c r="X59" s="162"/>
      <c r="Y59" s="71">
        <v>0.5</v>
      </c>
      <c r="Z59" s="71">
        <v>0</v>
      </c>
      <c r="AA59" s="71">
        <v>0</v>
      </c>
      <c r="AB59" s="71">
        <v>0.5</v>
      </c>
      <c r="AC59" s="71">
        <v>0</v>
      </c>
      <c r="AD59" s="71">
        <v>0</v>
      </c>
      <c r="AE59" s="71">
        <v>0</v>
      </c>
      <c r="AF59" s="150"/>
      <c r="AG59" s="71">
        <v>0.33333333333333298</v>
      </c>
      <c r="AH59" s="71">
        <v>0.33333333333333298</v>
      </c>
      <c r="AI59" s="71">
        <v>0</v>
      </c>
      <c r="AJ59" s="71">
        <v>0.33333333333333298</v>
      </c>
      <c r="AK59" s="71">
        <v>0</v>
      </c>
      <c r="AL59" s="71">
        <v>0</v>
      </c>
      <c r="AM59" s="71">
        <v>0</v>
      </c>
    </row>
    <row r="60" spans="2:39" ht="15" customHeight="1">
      <c r="B60" s="423"/>
      <c r="C60" s="381" t="s">
        <v>174</v>
      </c>
      <c r="D60" s="68">
        <v>9</v>
      </c>
      <c r="E60" s="68">
        <v>7</v>
      </c>
      <c r="F60" s="68">
        <v>8</v>
      </c>
      <c r="G60" s="68">
        <v>4</v>
      </c>
      <c r="H60" s="68">
        <v>20</v>
      </c>
      <c r="I60" s="68">
        <v>2</v>
      </c>
      <c r="J60" s="162"/>
      <c r="K60" s="68">
        <v>13</v>
      </c>
      <c r="L60" s="68">
        <v>16</v>
      </c>
      <c r="M60" s="68">
        <v>12</v>
      </c>
      <c r="N60" s="68">
        <v>5</v>
      </c>
      <c r="O60" s="68">
        <v>24</v>
      </c>
      <c r="P60" s="68">
        <v>3</v>
      </c>
      <c r="Q60" s="162"/>
      <c r="R60" s="68">
        <v>9</v>
      </c>
      <c r="S60" s="68">
        <v>8</v>
      </c>
      <c r="T60" s="68">
        <v>9</v>
      </c>
      <c r="U60" s="68">
        <v>11</v>
      </c>
      <c r="V60" s="68">
        <v>9</v>
      </c>
      <c r="W60" s="68">
        <v>2</v>
      </c>
      <c r="X60" s="162"/>
      <c r="Y60" s="68">
        <v>9</v>
      </c>
      <c r="Z60" s="68">
        <v>12</v>
      </c>
      <c r="AA60" s="68">
        <v>8</v>
      </c>
      <c r="AB60" s="68">
        <v>8</v>
      </c>
      <c r="AC60" s="68">
        <v>10</v>
      </c>
      <c r="AD60" s="68">
        <v>5</v>
      </c>
      <c r="AE60" s="68">
        <v>3</v>
      </c>
      <c r="AF60" s="150"/>
      <c r="AG60" s="68">
        <v>5</v>
      </c>
      <c r="AH60" s="68">
        <v>8</v>
      </c>
      <c r="AI60" s="68">
        <v>16</v>
      </c>
      <c r="AJ60" s="68">
        <v>12</v>
      </c>
      <c r="AK60" s="68">
        <v>11</v>
      </c>
      <c r="AL60" s="68">
        <v>3</v>
      </c>
      <c r="AM60" s="68">
        <v>0</v>
      </c>
    </row>
    <row r="61" spans="2:39" ht="15" customHeight="1">
      <c r="B61" s="423"/>
      <c r="C61" s="395"/>
      <c r="D61" s="71">
        <v>0.18</v>
      </c>
      <c r="E61" s="71">
        <v>0.14000000000000001</v>
      </c>
      <c r="F61" s="71">
        <v>0.16</v>
      </c>
      <c r="G61" s="71">
        <v>0.08</v>
      </c>
      <c r="H61" s="71">
        <v>0.4</v>
      </c>
      <c r="I61" s="71">
        <v>0.04</v>
      </c>
      <c r="J61" s="162"/>
      <c r="K61" s="71">
        <v>0.17808219178082199</v>
      </c>
      <c r="L61" s="71">
        <v>0.219178082191781</v>
      </c>
      <c r="M61" s="71">
        <v>0.164383561643836</v>
      </c>
      <c r="N61" s="71">
        <v>6.8493150684931503E-2</v>
      </c>
      <c r="O61" s="71">
        <v>0.32876712328767099</v>
      </c>
      <c r="P61" s="71">
        <v>4.1095890410958902E-2</v>
      </c>
      <c r="Q61" s="162"/>
      <c r="R61" s="71">
        <v>0.1875</v>
      </c>
      <c r="S61" s="71">
        <v>0.16666666666666699</v>
      </c>
      <c r="T61" s="71">
        <v>0.1875</v>
      </c>
      <c r="U61" s="71">
        <v>0.22916666666666699</v>
      </c>
      <c r="V61" s="71">
        <v>0.1875</v>
      </c>
      <c r="W61" s="71">
        <v>4.1666666666666699E-2</v>
      </c>
      <c r="X61" s="162"/>
      <c r="Y61" s="71">
        <v>0.163636363636364</v>
      </c>
      <c r="Z61" s="71">
        <v>0.218181818181818</v>
      </c>
      <c r="AA61" s="71">
        <v>0.145454545454545</v>
      </c>
      <c r="AB61" s="71">
        <v>0.145454545454545</v>
      </c>
      <c r="AC61" s="71">
        <v>0.18181818181818199</v>
      </c>
      <c r="AD61" s="71">
        <v>9.0909090909090898E-2</v>
      </c>
      <c r="AE61" s="71">
        <v>5.4545454545454501E-2</v>
      </c>
      <c r="AF61" s="150"/>
      <c r="AG61" s="71">
        <v>9.0909090909090898E-2</v>
      </c>
      <c r="AH61" s="71">
        <v>0.145454545454545</v>
      </c>
      <c r="AI61" s="71">
        <v>0.29090909090909101</v>
      </c>
      <c r="AJ61" s="71">
        <v>0.218181818181818</v>
      </c>
      <c r="AK61" s="71">
        <v>0.2</v>
      </c>
      <c r="AL61" s="71">
        <v>5.4545454545454501E-2</v>
      </c>
      <c r="AM61" s="71">
        <v>0</v>
      </c>
    </row>
    <row r="62" spans="2:39" ht="15" customHeight="1">
      <c r="B62" s="423"/>
      <c r="C62" s="381" t="s">
        <v>175</v>
      </c>
      <c r="D62" s="68">
        <v>8</v>
      </c>
      <c r="E62" s="68">
        <v>5</v>
      </c>
      <c r="F62" s="68">
        <v>2</v>
      </c>
      <c r="G62" s="68">
        <v>2</v>
      </c>
      <c r="H62" s="68">
        <v>4</v>
      </c>
      <c r="I62" s="68">
        <v>0</v>
      </c>
      <c r="J62" s="162"/>
      <c r="K62" s="68">
        <v>3</v>
      </c>
      <c r="L62" s="68">
        <v>1</v>
      </c>
      <c r="M62" s="68">
        <v>4</v>
      </c>
      <c r="N62" s="68">
        <v>4</v>
      </c>
      <c r="O62" s="68">
        <v>0</v>
      </c>
      <c r="P62" s="68">
        <v>0</v>
      </c>
      <c r="Q62" s="162"/>
      <c r="R62" s="68">
        <v>3</v>
      </c>
      <c r="S62" s="68">
        <v>4</v>
      </c>
      <c r="T62" s="68">
        <v>3</v>
      </c>
      <c r="U62" s="68">
        <v>1</v>
      </c>
      <c r="V62" s="68">
        <v>1</v>
      </c>
      <c r="W62" s="68">
        <v>0</v>
      </c>
      <c r="X62" s="162"/>
      <c r="Y62" s="68">
        <v>2</v>
      </c>
      <c r="Z62" s="68">
        <v>1</v>
      </c>
      <c r="AA62" s="68">
        <v>6</v>
      </c>
      <c r="AB62" s="68">
        <v>5</v>
      </c>
      <c r="AC62" s="68">
        <v>6</v>
      </c>
      <c r="AD62" s="68">
        <v>1</v>
      </c>
      <c r="AE62" s="68">
        <v>0</v>
      </c>
      <c r="AF62" s="150"/>
      <c r="AG62" s="68">
        <v>5</v>
      </c>
      <c r="AH62" s="68">
        <v>2</v>
      </c>
      <c r="AI62" s="68">
        <v>4</v>
      </c>
      <c r="AJ62" s="68">
        <v>0</v>
      </c>
      <c r="AK62" s="68">
        <v>6</v>
      </c>
      <c r="AL62" s="68">
        <v>0</v>
      </c>
      <c r="AM62" s="68">
        <v>1</v>
      </c>
    </row>
    <row r="63" spans="2:39" ht="15" customHeight="1">
      <c r="B63" s="423"/>
      <c r="C63" s="395"/>
      <c r="D63" s="71">
        <v>0.38095238095238099</v>
      </c>
      <c r="E63" s="71">
        <v>0.238095238095238</v>
      </c>
      <c r="F63" s="71">
        <v>9.5238095238095205E-2</v>
      </c>
      <c r="G63" s="71">
        <v>9.5238095238095205E-2</v>
      </c>
      <c r="H63" s="71">
        <v>0.19047619047618999</v>
      </c>
      <c r="I63" s="71">
        <v>0</v>
      </c>
      <c r="J63" s="162"/>
      <c r="K63" s="71">
        <v>0.25</v>
      </c>
      <c r="L63" s="71">
        <v>8.3333333333333301E-2</v>
      </c>
      <c r="M63" s="71">
        <v>0.33333333333333298</v>
      </c>
      <c r="N63" s="71">
        <v>0.33333333333333298</v>
      </c>
      <c r="O63" s="71">
        <v>0</v>
      </c>
      <c r="P63" s="71">
        <v>0</v>
      </c>
      <c r="Q63" s="162"/>
      <c r="R63" s="71">
        <v>0.25</v>
      </c>
      <c r="S63" s="71">
        <v>0.33333333333333298</v>
      </c>
      <c r="T63" s="71">
        <v>0.25</v>
      </c>
      <c r="U63" s="71">
        <v>8.3333333333333301E-2</v>
      </c>
      <c r="V63" s="71">
        <v>8.3333333333333301E-2</v>
      </c>
      <c r="W63" s="71">
        <v>0</v>
      </c>
      <c r="X63" s="162"/>
      <c r="Y63" s="71">
        <v>9.5238095238095205E-2</v>
      </c>
      <c r="Z63" s="71">
        <v>4.7619047619047603E-2</v>
      </c>
      <c r="AA63" s="71">
        <v>0.28571428571428598</v>
      </c>
      <c r="AB63" s="71">
        <v>0.238095238095238</v>
      </c>
      <c r="AC63" s="71">
        <v>0.28571428571428598</v>
      </c>
      <c r="AD63" s="71">
        <v>4.7619047619047603E-2</v>
      </c>
      <c r="AE63" s="71">
        <v>0</v>
      </c>
      <c r="AF63" s="150"/>
      <c r="AG63" s="71">
        <v>0.27777777777777801</v>
      </c>
      <c r="AH63" s="71">
        <v>0.11111111111111099</v>
      </c>
      <c r="AI63" s="71">
        <v>0.22222222222222199</v>
      </c>
      <c r="AJ63" s="71">
        <v>0</v>
      </c>
      <c r="AK63" s="71">
        <v>0.33333333333333298</v>
      </c>
      <c r="AL63" s="71">
        <v>0</v>
      </c>
      <c r="AM63" s="71">
        <v>5.5555555555555601E-2</v>
      </c>
    </row>
    <row r="64" spans="2:39">
      <c r="B64" s="423"/>
      <c r="C64" s="381" t="s">
        <v>158</v>
      </c>
      <c r="D64" s="68">
        <v>0</v>
      </c>
      <c r="E64" s="68">
        <v>2</v>
      </c>
      <c r="F64" s="68">
        <v>2</v>
      </c>
      <c r="G64" s="68">
        <v>4</v>
      </c>
      <c r="H64" s="68">
        <v>149</v>
      </c>
      <c r="I64" s="68">
        <v>92</v>
      </c>
      <c r="J64" s="162"/>
      <c r="K64" s="68">
        <v>1</v>
      </c>
      <c r="L64" s="68">
        <v>4</v>
      </c>
      <c r="M64" s="68">
        <v>1</v>
      </c>
      <c r="N64" s="68">
        <v>11</v>
      </c>
      <c r="O64" s="68">
        <v>133</v>
      </c>
      <c r="P64" s="68">
        <v>76</v>
      </c>
      <c r="Q64" s="162"/>
      <c r="R64" s="68">
        <v>2</v>
      </c>
      <c r="S64" s="68">
        <v>4</v>
      </c>
      <c r="T64" s="68">
        <v>5</v>
      </c>
      <c r="U64" s="68">
        <v>5</v>
      </c>
      <c r="V64" s="68">
        <v>126</v>
      </c>
      <c r="W64" s="68">
        <v>86</v>
      </c>
      <c r="X64" s="162"/>
      <c r="Y64" s="68">
        <v>0</v>
      </c>
      <c r="Z64" s="68">
        <v>2</v>
      </c>
      <c r="AA64" s="68">
        <v>6</v>
      </c>
      <c r="AB64" s="68">
        <v>7</v>
      </c>
      <c r="AC64" s="68">
        <v>83</v>
      </c>
      <c r="AD64" s="68">
        <v>38</v>
      </c>
      <c r="AE64" s="68">
        <v>101</v>
      </c>
      <c r="AF64" s="150"/>
      <c r="AG64" s="68">
        <v>2</v>
      </c>
      <c r="AH64" s="68">
        <v>10</v>
      </c>
      <c r="AI64" s="68">
        <v>10</v>
      </c>
      <c r="AJ64" s="68">
        <v>15</v>
      </c>
      <c r="AK64" s="68">
        <v>87</v>
      </c>
      <c r="AL64" s="68">
        <v>37</v>
      </c>
      <c r="AM64" s="68">
        <v>109</v>
      </c>
    </row>
    <row r="65" spans="2:39">
      <c r="B65" s="423"/>
      <c r="C65" s="395"/>
      <c r="D65" s="71">
        <v>0</v>
      </c>
      <c r="E65" s="72">
        <v>8.0321285140562207E-3</v>
      </c>
      <c r="F65" s="72">
        <v>8.0321285140562207E-3</v>
      </c>
      <c r="G65" s="71">
        <v>1.60642570281124E-2</v>
      </c>
      <c r="H65" s="71">
        <v>0.59839357429718898</v>
      </c>
      <c r="I65" s="71">
        <v>0.369477911646586</v>
      </c>
      <c r="J65" s="162"/>
      <c r="K65" s="72">
        <v>4.4247787610619503E-3</v>
      </c>
      <c r="L65" s="71">
        <v>1.7699115044247801E-2</v>
      </c>
      <c r="M65" s="72">
        <v>4.4247787610619503E-3</v>
      </c>
      <c r="N65" s="71">
        <v>4.8672566371681401E-2</v>
      </c>
      <c r="O65" s="71">
        <v>0.58849557522123896</v>
      </c>
      <c r="P65" s="71">
        <v>0.33628318584070799</v>
      </c>
      <c r="Q65" s="162"/>
      <c r="R65" s="72">
        <v>8.7719298245613996E-3</v>
      </c>
      <c r="S65" s="71">
        <v>1.7543859649122799E-2</v>
      </c>
      <c r="T65" s="71">
        <v>2.1929824561403501E-2</v>
      </c>
      <c r="U65" s="71">
        <v>2.1929824561403501E-2</v>
      </c>
      <c r="V65" s="71">
        <v>0.55263157894736803</v>
      </c>
      <c r="W65" s="71">
        <v>0.37719298245614002</v>
      </c>
      <c r="X65" s="162"/>
      <c r="Y65" s="71">
        <v>0</v>
      </c>
      <c r="Z65" s="72">
        <v>8.4388185654008501E-3</v>
      </c>
      <c r="AA65" s="71">
        <v>2.53164556962025E-2</v>
      </c>
      <c r="AB65" s="71">
        <v>2.9535864978902999E-2</v>
      </c>
      <c r="AC65" s="71">
        <v>0.35021097046413502</v>
      </c>
      <c r="AD65" s="71">
        <v>0.16033755274261599</v>
      </c>
      <c r="AE65" s="71">
        <v>0.42616033755274302</v>
      </c>
      <c r="AF65" s="150"/>
      <c r="AG65" s="72">
        <v>7.4074074074074103E-3</v>
      </c>
      <c r="AH65" s="71">
        <v>3.7037037037037E-2</v>
      </c>
      <c r="AI65" s="71">
        <v>3.7037037037037E-2</v>
      </c>
      <c r="AJ65" s="71">
        <v>5.5555555555555601E-2</v>
      </c>
      <c r="AK65" s="71">
        <v>0.32222222222222202</v>
      </c>
      <c r="AL65" s="71">
        <v>0.13703703703703701</v>
      </c>
      <c r="AM65" s="71">
        <v>0.40370370370370401</v>
      </c>
    </row>
    <row r="66" spans="2:39">
      <c r="B66" s="423"/>
      <c r="C66" s="381" t="s">
        <v>159</v>
      </c>
      <c r="D66" s="68">
        <v>46</v>
      </c>
      <c r="E66" s="68">
        <v>45</v>
      </c>
      <c r="F66" s="68">
        <v>34</v>
      </c>
      <c r="G66" s="68">
        <v>18</v>
      </c>
      <c r="H66" s="68">
        <v>33</v>
      </c>
      <c r="I66" s="68">
        <v>6</v>
      </c>
      <c r="J66" s="162"/>
      <c r="K66" s="68">
        <v>53</v>
      </c>
      <c r="L66" s="68">
        <v>45</v>
      </c>
      <c r="M66" s="68">
        <v>34</v>
      </c>
      <c r="N66" s="68">
        <v>16</v>
      </c>
      <c r="O66" s="68">
        <v>18</v>
      </c>
      <c r="P66" s="68">
        <v>3</v>
      </c>
      <c r="Q66" s="162"/>
      <c r="R66" s="68">
        <v>61</v>
      </c>
      <c r="S66" s="68">
        <v>45</v>
      </c>
      <c r="T66" s="68">
        <v>30</v>
      </c>
      <c r="U66" s="68">
        <v>14</v>
      </c>
      <c r="V66" s="68">
        <v>13</v>
      </c>
      <c r="W66" s="68">
        <v>1</v>
      </c>
      <c r="X66" s="162"/>
      <c r="Y66" s="68">
        <v>62</v>
      </c>
      <c r="Z66" s="68">
        <v>34</v>
      </c>
      <c r="AA66" s="68">
        <v>31</v>
      </c>
      <c r="AB66" s="68">
        <v>8</v>
      </c>
      <c r="AC66" s="68">
        <v>9</v>
      </c>
      <c r="AD66" s="68">
        <v>2</v>
      </c>
      <c r="AE66" s="68">
        <v>0</v>
      </c>
      <c r="AF66" s="150"/>
      <c r="AG66" s="68">
        <v>50</v>
      </c>
      <c r="AH66" s="68">
        <v>43</v>
      </c>
      <c r="AI66" s="68">
        <v>23</v>
      </c>
      <c r="AJ66" s="68">
        <v>9</v>
      </c>
      <c r="AK66" s="68">
        <v>4</v>
      </c>
      <c r="AL66" s="68">
        <v>11</v>
      </c>
      <c r="AM66" s="68">
        <v>2</v>
      </c>
    </row>
    <row r="67" spans="2:39">
      <c r="B67" s="423"/>
      <c r="C67" s="395"/>
      <c r="D67" s="71">
        <v>0.25274725274725302</v>
      </c>
      <c r="E67" s="71">
        <v>0.24725274725274701</v>
      </c>
      <c r="F67" s="71">
        <v>0.18681318681318701</v>
      </c>
      <c r="G67" s="71">
        <v>9.8901098901098897E-2</v>
      </c>
      <c r="H67" s="71">
        <v>0.18131868131868101</v>
      </c>
      <c r="I67" s="71">
        <v>3.2967032967033003E-2</v>
      </c>
      <c r="J67" s="162"/>
      <c r="K67" s="71">
        <v>0.31360946745562102</v>
      </c>
      <c r="L67" s="71">
        <v>0.26627218934911201</v>
      </c>
      <c r="M67" s="71">
        <v>0.201183431952663</v>
      </c>
      <c r="N67" s="71">
        <v>9.4674556213017805E-2</v>
      </c>
      <c r="O67" s="71">
        <v>0.106508875739645</v>
      </c>
      <c r="P67" s="71">
        <v>1.7751479289940801E-2</v>
      </c>
      <c r="Q67" s="162"/>
      <c r="R67" s="71">
        <v>0.37195121951219501</v>
      </c>
      <c r="S67" s="71">
        <v>0.27439024390243899</v>
      </c>
      <c r="T67" s="71">
        <v>0.18292682926829301</v>
      </c>
      <c r="U67" s="71">
        <v>8.5365853658536606E-2</v>
      </c>
      <c r="V67" s="71">
        <v>7.9268292682926803E-2</v>
      </c>
      <c r="W67" s="72">
        <v>6.0975609756097598E-3</v>
      </c>
      <c r="X67" s="162"/>
      <c r="Y67" s="71">
        <v>0.42465753424657499</v>
      </c>
      <c r="Z67" s="71">
        <v>0.232876712328767</v>
      </c>
      <c r="AA67" s="71">
        <v>0.21232876712328799</v>
      </c>
      <c r="AB67" s="71">
        <v>5.4794520547945202E-2</v>
      </c>
      <c r="AC67" s="71">
        <v>6.1643835616438401E-2</v>
      </c>
      <c r="AD67" s="71">
        <v>1.3698630136986301E-2</v>
      </c>
      <c r="AE67" s="71">
        <v>0</v>
      </c>
      <c r="AF67" s="150"/>
      <c r="AG67" s="71">
        <v>0.352112676056338</v>
      </c>
      <c r="AH67" s="71">
        <v>0.30281690140845102</v>
      </c>
      <c r="AI67" s="71">
        <v>0.161971830985915</v>
      </c>
      <c r="AJ67" s="71">
        <v>6.3380281690140802E-2</v>
      </c>
      <c r="AK67" s="71">
        <v>2.8169014084507001E-2</v>
      </c>
      <c r="AL67" s="71">
        <v>7.7464788732394402E-2</v>
      </c>
      <c r="AM67" s="71">
        <v>1.4084507042253501E-2</v>
      </c>
    </row>
    <row r="68" spans="2:39">
      <c r="B68" s="423"/>
      <c r="C68" s="381" t="s">
        <v>160</v>
      </c>
      <c r="D68" s="68">
        <v>3</v>
      </c>
      <c r="E68" s="68">
        <v>3</v>
      </c>
      <c r="F68" s="68">
        <v>4</v>
      </c>
      <c r="G68" s="68">
        <v>2</v>
      </c>
      <c r="H68" s="68">
        <v>22</v>
      </c>
      <c r="I68" s="68">
        <v>2</v>
      </c>
      <c r="J68" s="162"/>
      <c r="K68" s="68">
        <v>2</v>
      </c>
      <c r="L68" s="68">
        <v>2</v>
      </c>
      <c r="M68" s="68">
        <v>5</v>
      </c>
      <c r="N68" s="68">
        <v>10</v>
      </c>
      <c r="O68" s="68">
        <v>18</v>
      </c>
      <c r="P68" s="68">
        <v>1</v>
      </c>
      <c r="Q68" s="162"/>
      <c r="R68" s="68">
        <v>0</v>
      </c>
      <c r="S68" s="68">
        <v>2</v>
      </c>
      <c r="T68" s="68">
        <v>6</v>
      </c>
      <c r="U68" s="68">
        <v>6</v>
      </c>
      <c r="V68" s="68">
        <v>7</v>
      </c>
      <c r="W68" s="68">
        <v>2</v>
      </c>
      <c r="X68" s="162"/>
      <c r="Y68" s="68">
        <v>4</v>
      </c>
      <c r="Z68" s="68">
        <v>9</v>
      </c>
      <c r="AA68" s="68">
        <v>6</v>
      </c>
      <c r="AB68" s="68">
        <v>4</v>
      </c>
      <c r="AC68" s="68">
        <v>9</v>
      </c>
      <c r="AD68" s="68">
        <v>0</v>
      </c>
      <c r="AE68" s="68">
        <v>4</v>
      </c>
      <c r="AF68" s="150"/>
      <c r="AG68" s="68">
        <v>3</v>
      </c>
      <c r="AH68" s="68">
        <v>12</v>
      </c>
      <c r="AI68" s="68">
        <v>6</v>
      </c>
      <c r="AJ68" s="68">
        <v>2</v>
      </c>
      <c r="AK68" s="68">
        <v>6</v>
      </c>
      <c r="AL68" s="68">
        <v>5</v>
      </c>
      <c r="AM68" s="68">
        <v>1</v>
      </c>
    </row>
    <row r="69" spans="2:39">
      <c r="B69" s="423"/>
      <c r="C69" s="395"/>
      <c r="D69" s="71">
        <v>8.3333333333333301E-2</v>
      </c>
      <c r="E69" s="71">
        <v>8.3333333333333301E-2</v>
      </c>
      <c r="F69" s="71">
        <v>0.11111111111111099</v>
      </c>
      <c r="G69" s="71">
        <v>5.5555555555555601E-2</v>
      </c>
      <c r="H69" s="71">
        <v>0.61111111111111105</v>
      </c>
      <c r="I69" s="71">
        <v>5.5555555555555601E-2</v>
      </c>
      <c r="J69" s="162"/>
      <c r="K69" s="71">
        <v>5.2631578947368397E-2</v>
      </c>
      <c r="L69" s="71">
        <v>5.2631578947368397E-2</v>
      </c>
      <c r="M69" s="71">
        <v>0.13157894736842099</v>
      </c>
      <c r="N69" s="71">
        <v>0.26315789473684198</v>
      </c>
      <c r="O69" s="71">
        <v>0.47368421052631599</v>
      </c>
      <c r="P69" s="71">
        <v>2.6315789473684199E-2</v>
      </c>
      <c r="Q69" s="162"/>
      <c r="R69" s="71">
        <v>0</v>
      </c>
      <c r="S69" s="71">
        <v>8.6956521739130405E-2</v>
      </c>
      <c r="T69" s="71">
        <v>0.26086956521739102</v>
      </c>
      <c r="U69" s="71">
        <v>0.26086956521739102</v>
      </c>
      <c r="V69" s="71">
        <v>0.30434782608695699</v>
      </c>
      <c r="W69" s="71">
        <v>8.6956521739130405E-2</v>
      </c>
      <c r="X69" s="162"/>
      <c r="Y69" s="71">
        <v>0.11111111111111099</v>
      </c>
      <c r="Z69" s="71">
        <v>0.25</v>
      </c>
      <c r="AA69" s="71">
        <v>0.16666666666666699</v>
      </c>
      <c r="AB69" s="71">
        <v>0.11111111111111099</v>
      </c>
      <c r="AC69" s="71">
        <v>0.25</v>
      </c>
      <c r="AD69" s="71">
        <v>0</v>
      </c>
      <c r="AE69" s="71">
        <v>0.11111111111111099</v>
      </c>
      <c r="AF69" s="150"/>
      <c r="AG69" s="71">
        <v>8.5714285714285701E-2</v>
      </c>
      <c r="AH69" s="71">
        <v>0.34285714285714303</v>
      </c>
      <c r="AI69" s="71">
        <v>0.17142857142857101</v>
      </c>
      <c r="AJ69" s="71">
        <v>5.7142857142857099E-2</v>
      </c>
      <c r="AK69" s="71">
        <v>0.17142857142857101</v>
      </c>
      <c r="AL69" s="71">
        <v>0.14285714285714299</v>
      </c>
      <c r="AM69" s="71">
        <v>2.8571428571428598E-2</v>
      </c>
    </row>
    <row r="70" spans="2:39">
      <c r="B70" s="423"/>
      <c r="C70" s="381" t="s">
        <v>83</v>
      </c>
      <c r="D70" s="68">
        <v>1</v>
      </c>
      <c r="E70" s="68">
        <v>3</v>
      </c>
      <c r="F70" s="68">
        <v>7</v>
      </c>
      <c r="G70" s="68">
        <v>2</v>
      </c>
      <c r="H70" s="68">
        <v>55</v>
      </c>
      <c r="I70" s="68">
        <v>22</v>
      </c>
      <c r="J70" s="162"/>
      <c r="K70" s="68">
        <v>8</v>
      </c>
      <c r="L70" s="68">
        <v>6</v>
      </c>
      <c r="M70" s="68">
        <v>6</v>
      </c>
      <c r="N70" s="68">
        <v>5</v>
      </c>
      <c r="O70" s="68">
        <v>44</v>
      </c>
      <c r="P70" s="68">
        <v>18</v>
      </c>
      <c r="Q70" s="162"/>
      <c r="R70" s="68">
        <v>11</v>
      </c>
      <c r="S70" s="68">
        <v>12</v>
      </c>
      <c r="T70" s="68">
        <v>8</v>
      </c>
      <c r="U70" s="68">
        <v>9</v>
      </c>
      <c r="V70" s="68">
        <v>39</v>
      </c>
      <c r="W70" s="68">
        <v>14</v>
      </c>
      <c r="X70" s="162"/>
      <c r="Y70" s="68">
        <v>6</v>
      </c>
      <c r="Z70" s="68">
        <v>8</v>
      </c>
      <c r="AA70" s="68">
        <v>12</v>
      </c>
      <c r="AB70" s="68">
        <v>7</v>
      </c>
      <c r="AC70" s="68">
        <v>25</v>
      </c>
      <c r="AD70" s="68">
        <v>16</v>
      </c>
      <c r="AE70" s="68">
        <v>6</v>
      </c>
      <c r="AF70" s="150"/>
      <c r="AG70" s="68">
        <v>11</v>
      </c>
      <c r="AH70" s="68">
        <v>2</v>
      </c>
      <c r="AI70" s="68">
        <v>10</v>
      </c>
      <c r="AJ70" s="68">
        <v>2</v>
      </c>
      <c r="AK70" s="68">
        <v>24</v>
      </c>
      <c r="AL70" s="68">
        <v>11</v>
      </c>
      <c r="AM70" s="68">
        <v>10</v>
      </c>
    </row>
    <row r="71" spans="2:39">
      <c r="B71" s="423"/>
      <c r="C71" s="395"/>
      <c r="D71" s="71">
        <v>1.1111111111111099E-2</v>
      </c>
      <c r="E71" s="71">
        <v>3.3333333333333298E-2</v>
      </c>
      <c r="F71" s="71">
        <v>7.7777777777777807E-2</v>
      </c>
      <c r="G71" s="71">
        <v>2.2222222222222199E-2</v>
      </c>
      <c r="H71" s="71">
        <v>0.61111111111111105</v>
      </c>
      <c r="I71" s="71">
        <v>0.24444444444444399</v>
      </c>
      <c r="J71" s="162"/>
      <c r="K71" s="71">
        <v>9.1954022988505704E-2</v>
      </c>
      <c r="L71" s="71">
        <v>6.8965517241379296E-2</v>
      </c>
      <c r="M71" s="71">
        <v>6.8965517241379296E-2</v>
      </c>
      <c r="N71" s="71">
        <v>5.7471264367816098E-2</v>
      </c>
      <c r="O71" s="71">
        <v>0.50574712643678199</v>
      </c>
      <c r="P71" s="71">
        <v>0.20689655172413801</v>
      </c>
      <c r="Q71" s="162"/>
      <c r="R71" s="71">
        <v>0.118279569892473</v>
      </c>
      <c r="S71" s="71">
        <v>0.12903225806451599</v>
      </c>
      <c r="T71" s="71">
        <v>8.6021505376344107E-2</v>
      </c>
      <c r="U71" s="71">
        <v>9.6774193548387094E-2</v>
      </c>
      <c r="V71" s="71">
        <v>0.41935483870967699</v>
      </c>
      <c r="W71" s="71">
        <v>0.15053763440860199</v>
      </c>
      <c r="X71" s="162"/>
      <c r="Y71" s="71">
        <v>7.4999999999999997E-2</v>
      </c>
      <c r="Z71" s="71">
        <v>0.1</v>
      </c>
      <c r="AA71" s="71">
        <v>0.15</v>
      </c>
      <c r="AB71" s="71">
        <v>8.7499999999999994E-2</v>
      </c>
      <c r="AC71" s="71">
        <v>0.3125</v>
      </c>
      <c r="AD71" s="71">
        <v>0.2</v>
      </c>
      <c r="AE71" s="71">
        <v>7.4999999999999997E-2</v>
      </c>
      <c r="AF71" s="150"/>
      <c r="AG71" s="71">
        <v>0.157142857142857</v>
      </c>
      <c r="AH71" s="71">
        <v>2.8571428571428598E-2</v>
      </c>
      <c r="AI71" s="71">
        <v>0.14285714285714299</v>
      </c>
      <c r="AJ71" s="71">
        <v>2.8571428571428598E-2</v>
      </c>
      <c r="AK71" s="71">
        <v>0.34285714285714303</v>
      </c>
      <c r="AL71" s="71">
        <v>0.157142857142857</v>
      </c>
      <c r="AM71" s="71">
        <v>0.14285714285714299</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19</v>
      </c>
      <c r="E73" s="68">
        <v>21</v>
      </c>
      <c r="F73" s="68">
        <v>25</v>
      </c>
      <c r="G73" s="68">
        <v>10</v>
      </c>
      <c r="H73" s="68">
        <v>52</v>
      </c>
      <c r="I73" s="68">
        <v>11</v>
      </c>
      <c r="J73" s="162"/>
      <c r="K73" s="68">
        <v>16</v>
      </c>
      <c r="L73" s="68">
        <v>19</v>
      </c>
      <c r="M73" s="68">
        <v>21</v>
      </c>
      <c r="N73" s="68">
        <v>18</v>
      </c>
      <c r="O73" s="68">
        <v>39</v>
      </c>
      <c r="P73" s="68">
        <v>5</v>
      </c>
      <c r="Q73" s="162"/>
      <c r="R73" s="68">
        <v>20</v>
      </c>
      <c r="S73" s="68">
        <v>23</v>
      </c>
      <c r="T73" s="68">
        <v>28</v>
      </c>
      <c r="U73" s="68">
        <v>20</v>
      </c>
      <c r="V73" s="68">
        <v>17</v>
      </c>
      <c r="W73" s="68">
        <v>4</v>
      </c>
      <c r="X73" s="162"/>
      <c r="Y73" s="68">
        <v>25</v>
      </c>
      <c r="Z73" s="68">
        <v>32</v>
      </c>
      <c r="AA73" s="68">
        <v>23</v>
      </c>
      <c r="AB73" s="68">
        <v>18</v>
      </c>
      <c r="AC73" s="68">
        <v>16</v>
      </c>
      <c r="AD73" s="68">
        <v>6</v>
      </c>
      <c r="AE73" s="68">
        <v>5</v>
      </c>
      <c r="AF73" s="150"/>
      <c r="AG73" s="68">
        <v>24</v>
      </c>
      <c r="AH73" s="68">
        <v>29</v>
      </c>
      <c r="AI73" s="68">
        <v>23</v>
      </c>
      <c r="AJ73" s="68">
        <v>9</v>
      </c>
      <c r="AK73" s="68">
        <v>17</v>
      </c>
      <c r="AL73" s="68">
        <v>13</v>
      </c>
      <c r="AM73" s="68">
        <v>3</v>
      </c>
    </row>
    <row r="74" spans="2:39">
      <c r="B74" s="423"/>
      <c r="C74" s="390"/>
      <c r="D74" s="71">
        <v>0.13768115942028999</v>
      </c>
      <c r="E74" s="71">
        <v>0.15217391304347799</v>
      </c>
      <c r="F74" s="71">
        <v>0.18115942028985499</v>
      </c>
      <c r="G74" s="71">
        <v>7.2463768115942004E-2</v>
      </c>
      <c r="H74" s="71">
        <v>0.376811594202899</v>
      </c>
      <c r="I74" s="71">
        <v>7.9710144927536197E-2</v>
      </c>
      <c r="J74" s="162"/>
      <c r="K74" s="71">
        <v>0.13559322033898299</v>
      </c>
      <c r="L74" s="71">
        <v>0.161016949152542</v>
      </c>
      <c r="M74" s="71">
        <v>0.177966101694915</v>
      </c>
      <c r="N74" s="71">
        <v>0.152542372881356</v>
      </c>
      <c r="O74" s="71">
        <v>0.33050847457627103</v>
      </c>
      <c r="P74" s="71">
        <v>4.2372881355932202E-2</v>
      </c>
      <c r="Q74" s="162"/>
      <c r="R74" s="71">
        <v>0.17857142857142899</v>
      </c>
      <c r="S74" s="71">
        <v>0.20535714285714299</v>
      </c>
      <c r="T74" s="71">
        <v>0.25</v>
      </c>
      <c r="U74" s="71">
        <v>0.17857142857142899</v>
      </c>
      <c r="V74" s="71">
        <v>0.151785714285714</v>
      </c>
      <c r="W74" s="71">
        <v>3.5714285714285698E-2</v>
      </c>
      <c r="X74" s="162"/>
      <c r="Y74" s="71">
        <v>0.2</v>
      </c>
      <c r="Z74" s="71">
        <v>0.25600000000000001</v>
      </c>
      <c r="AA74" s="71">
        <v>0.184</v>
      </c>
      <c r="AB74" s="71">
        <v>0.14399999999999999</v>
      </c>
      <c r="AC74" s="71">
        <v>0.128</v>
      </c>
      <c r="AD74" s="71">
        <v>4.8000000000000001E-2</v>
      </c>
      <c r="AE74" s="71">
        <v>0.04</v>
      </c>
      <c r="AF74" s="150"/>
      <c r="AG74" s="71">
        <v>0.20338983050847501</v>
      </c>
      <c r="AH74" s="71">
        <v>0.24576271186440701</v>
      </c>
      <c r="AI74" s="71">
        <v>0.194915254237288</v>
      </c>
      <c r="AJ74" s="71">
        <v>7.6271186440677999E-2</v>
      </c>
      <c r="AK74" s="71">
        <v>0.144067796610169</v>
      </c>
      <c r="AL74" s="71">
        <v>0.110169491525424</v>
      </c>
      <c r="AM74" s="71">
        <v>2.5423728813559299E-2</v>
      </c>
    </row>
    <row r="75" spans="2:39">
      <c r="B75" s="423"/>
      <c r="C75" s="392" t="s">
        <v>162</v>
      </c>
      <c r="D75" s="68">
        <v>8</v>
      </c>
      <c r="E75" s="68">
        <v>13</v>
      </c>
      <c r="F75" s="68">
        <v>20</v>
      </c>
      <c r="G75" s="68">
        <v>10</v>
      </c>
      <c r="H75" s="68">
        <v>43</v>
      </c>
      <c r="I75" s="68">
        <v>12</v>
      </c>
      <c r="J75" s="162"/>
      <c r="K75" s="68">
        <v>15</v>
      </c>
      <c r="L75" s="68">
        <v>7</v>
      </c>
      <c r="M75" s="68">
        <v>6</v>
      </c>
      <c r="N75" s="68">
        <v>12</v>
      </c>
      <c r="O75" s="68">
        <v>26</v>
      </c>
      <c r="P75" s="68">
        <v>6</v>
      </c>
      <c r="Q75" s="162"/>
      <c r="R75" s="68">
        <v>10</v>
      </c>
      <c r="S75" s="68">
        <v>16</v>
      </c>
      <c r="T75" s="68">
        <v>10</v>
      </c>
      <c r="U75" s="68">
        <v>16</v>
      </c>
      <c r="V75" s="68">
        <v>24</v>
      </c>
      <c r="W75" s="68">
        <v>3</v>
      </c>
      <c r="X75" s="162"/>
      <c r="Y75" s="68">
        <v>10</v>
      </c>
      <c r="Z75" s="68">
        <v>17</v>
      </c>
      <c r="AA75" s="68">
        <v>20</v>
      </c>
      <c r="AB75" s="68">
        <v>9</v>
      </c>
      <c r="AC75" s="68">
        <v>18</v>
      </c>
      <c r="AD75" s="68">
        <v>9</v>
      </c>
      <c r="AE75" s="68">
        <v>11</v>
      </c>
      <c r="AF75" s="150"/>
      <c r="AG75" s="68">
        <v>15</v>
      </c>
      <c r="AH75" s="68">
        <v>20</v>
      </c>
      <c r="AI75" s="68">
        <v>18</v>
      </c>
      <c r="AJ75" s="68">
        <v>5</v>
      </c>
      <c r="AK75" s="68">
        <v>10</v>
      </c>
      <c r="AL75" s="68">
        <v>11</v>
      </c>
      <c r="AM75" s="68">
        <v>2</v>
      </c>
    </row>
    <row r="76" spans="2:39">
      <c r="B76" s="423"/>
      <c r="C76" s="390"/>
      <c r="D76" s="71">
        <v>7.5471698113207503E-2</v>
      </c>
      <c r="E76" s="71">
        <v>0.122641509433962</v>
      </c>
      <c r="F76" s="71">
        <v>0.18867924528301899</v>
      </c>
      <c r="G76" s="71">
        <v>9.4339622641509399E-2</v>
      </c>
      <c r="H76" s="71">
        <v>0.40566037735849098</v>
      </c>
      <c r="I76" s="71">
        <v>0.113207547169811</v>
      </c>
      <c r="J76" s="162"/>
      <c r="K76" s="71">
        <v>0.20833333333333301</v>
      </c>
      <c r="L76" s="71">
        <v>9.7222222222222196E-2</v>
      </c>
      <c r="M76" s="71">
        <v>8.3333333333333301E-2</v>
      </c>
      <c r="N76" s="71">
        <v>0.16666666666666699</v>
      </c>
      <c r="O76" s="71">
        <v>0.36111111111111099</v>
      </c>
      <c r="P76" s="71">
        <v>8.3333333333333301E-2</v>
      </c>
      <c r="Q76" s="162"/>
      <c r="R76" s="71">
        <v>0.126582278481013</v>
      </c>
      <c r="S76" s="71">
        <v>0.20253164556962</v>
      </c>
      <c r="T76" s="71">
        <v>0.126582278481013</v>
      </c>
      <c r="U76" s="71">
        <v>0.20253164556962</v>
      </c>
      <c r="V76" s="71">
        <v>0.30379746835443</v>
      </c>
      <c r="W76" s="71">
        <v>3.7974683544303799E-2</v>
      </c>
      <c r="X76" s="162"/>
      <c r="Y76" s="71">
        <v>0.10638297872340401</v>
      </c>
      <c r="Z76" s="71">
        <v>0.180851063829787</v>
      </c>
      <c r="AA76" s="71">
        <v>0.21276595744680901</v>
      </c>
      <c r="AB76" s="71">
        <v>9.5744680851063801E-2</v>
      </c>
      <c r="AC76" s="71">
        <v>0.19148936170212799</v>
      </c>
      <c r="AD76" s="71">
        <v>9.5744680851063801E-2</v>
      </c>
      <c r="AE76" s="71">
        <v>0.117021276595745</v>
      </c>
      <c r="AF76" s="150"/>
      <c r="AG76" s="71">
        <v>0.18518518518518501</v>
      </c>
      <c r="AH76" s="71">
        <v>0.24691358024691401</v>
      </c>
      <c r="AI76" s="71">
        <v>0.22222222222222199</v>
      </c>
      <c r="AJ76" s="71">
        <v>6.1728395061728399E-2</v>
      </c>
      <c r="AK76" s="71">
        <v>0.12345679012345701</v>
      </c>
      <c r="AL76" s="71">
        <v>0.13580246913580199</v>
      </c>
      <c r="AM76" s="71">
        <v>2.4691358024691398E-2</v>
      </c>
    </row>
    <row r="77" spans="2:39">
      <c r="B77" s="423"/>
      <c r="C77" s="392" t="s">
        <v>163</v>
      </c>
      <c r="D77" s="68">
        <v>1</v>
      </c>
      <c r="E77" s="68">
        <v>1</v>
      </c>
      <c r="F77" s="68">
        <v>1</v>
      </c>
      <c r="G77" s="68">
        <v>0</v>
      </c>
      <c r="H77" s="68">
        <v>32</v>
      </c>
      <c r="I77" s="68">
        <v>9</v>
      </c>
      <c r="J77" s="162"/>
      <c r="K77" s="68">
        <v>0</v>
      </c>
      <c r="L77" s="68">
        <v>1</v>
      </c>
      <c r="M77" s="68">
        <v>5</v>
      </c>
      <c r="N77" s="68">
        <v>2</v>
      </c>
      <c r="O77" s="68">
        <v>15</v>
      </c>
      <c r="P77" s="68">
        <v>3</v>
      </c>
      <c r="Q77" s="162"/>
      <c r="R77" s="68">
        <v>0</v>
      </c>
      <c r="S77" s="68">
        <v>7</v>
      </c>
      <c r="T77" s="68">
        <v>3</v>
      </c>
      <c r="U77" s="68">
        <v>4</v>
      </c>
      <c r="V77" s="68">
        <v>9</v>
      </c>
      <c r="W77" s="68">
        <v>11</v>
      </c>
      <c r="X77" s="162"/>
      <c r="Y77" s="68">
        <v>0</v>
      </c>
      <c r="Z77" s="68">
        <v>5</v>
      </c>
      <c r="AA77" s="68">
        <v>1</v>
      </c>
      <c r="AB77" s="68">
        <v>5</v>
      </c>
      <c r="AC77" s="68">
        <v>7</v>
      </c>
      <c r="AD77" s="68">
        <v>5</v>
      </c>
      <c r="AE77" s="68">
        <v>7</v>
      </c>
      <c r="AF77" s="150"/>
      <c r="AG77" s="68">
        <v>0</v>
      </c>
      <c r="AH77" s="68">
        <v>2</v>
      </c>
      <c r="AI77" s="68">
        <v>3</v>
      </c>
      <c r="AJ77" s="68">
        <v>0</v>
      </c>
      <c r="AK77" s="68">
        <v>4</v>
      </c>
      <c r="AL77" s="68">
        <v>2</v>
      </c>
      <c r="AM77" s="68">
        <v>2</v>
      </c>
    </row>
    <row r="78" spans="2:39">
      <c r="B78" s="423"/>
      <c r="C78" s="390"/>
      <c r="D78" s="71">
        <v>2.27272727272727E-2</v>
      </c>
      <c r="E78" s="71">
        <v>2.27272727272727E-2</v>
      </c>
      <c r="F78" s="71">
        <v>2.27272727272727E-2</v>
      </c>
      <c r="G78" s="71">
        <v>0</v>
      </c>
      <c r="H78" s="71">
        <v>0.72727272727272696</v>
      </c>
      <c r="I78" s="71">
        <v>0.204545454545455</v>
      </c>
      <c r="J78" s="162"/>
      <c r="K78" s="71">
        <v>0</v>
      </c>
      <c r="L78" s="71">
        <v>3.8461538461538498E-2</v>
      </c>
      <c r="M78" s="71">
        <v>0.19230769230769201</v>
      </c>
      <c r="N78" s="71">
        <v>7.69230769230769E-2</v>
      </c>
      <c r="O78" s="71">
        <v>0.57692307692307698</v>
      </c>
      <c r="P78" s="71">
        <v>0.115384615384615</v>
      </c>
      <c r="Q78" s="162"/>
      <c r="R78" s="71">
        <v>0</v>
      </c>
      <c r="S78" s="71">
        <v>0.20588235294117599</v>
      </c>
      <c r="T78" s="71">
        <v>8.8235294117647106E-2</v>
      </c>
      <c r="U78" s="71">
        <v>0.11764705882352899</v>
      </c>
      <c r="V78" s="71">
        <v>0.26470588235294101</v>
      </c>
      <c r="W78" s="71">
        <v>0.32352941176470601</v>
      </c>
      <c r="X78" s="162"/>
      <c r="Y78" s="71">
        <v>0</v>
      </c>
      <c r="Z78" s="71">
        <v>0.16666666666666699</v>
      </c>
      <c r="AA78" s="71">
        <v>3.3333333333333298E-2</v>
      </c>
      <c r="AB78" s="71">
        <v>0.16666666666666699</v>
      </c>
      <c r="AC78" s="71">
        <v>0.233333333333333</v>
      </c>
      <c r="AD78" s="71">
        <v>0.16666666666666699</v>
      </c>
      <c r="AE78" s="71">
        <v>0.233333333333333</v>
      </c>
      <c r="AF78" s="150"/>
      <c r="AG78" s="71">
        <v>0</v>
      </c>
      <c r="AH78" s="71">
        <v>0.15384615384615399</v>
      </c>
      <c r="AI78" s="71">
        <v>0.230769230769231</v>
      </c>
      <c r="AJ78" s="71">
        <v>0</v>
      </c>
      <c r="AK78" s="71">
        <v>0.30769230769230799</v>
      </c>
      <c r="AL78" s="71">
        <v>0.15384615384615399</v>
      </c>
      <c r="AM78" s="71">
        <v>0.15384615384615399</v>
      </c>
    </row>
    <row r="79" spans="2:39">
      <c r="B79" s="423"/>
      <c r="C79" s="392" t="s">
        <v>164</v>
      </c>
      <c r="D79" s="68">
        <v>55</v>
      </c>
      <c r="E79" s="68">
        <v>52</v>
      </c>
      <c r="F79" s="68">
        <v>49</v>
      </c>
      <c r="G79" s="68">
        <v>35</v>
      </c>
      <c r="H79" s="68">
        <v>154</v>
      </c>
      <c r="I79" s="68">
        <v>37</v>
      </c>
      <c r="J79" s="162"/>
      <c r="K79" s="68">
        <v>48</v>
      </c>
      <c r="L79" s="68">
        <v>62</v>
      </c>
      <c r="M79" s="68">
        <v>49</v>
      </c>
      <c r="N79" s="68">
        <v>48</v>
      </c>
      <c r="O79" s="68">
        <v>165</v>
      </c>
      <c r="P79" s="68">
        <v>14</v>
      </c>
      <c r="Q79" s="162"/>
      <c r="R79" s="68">
        <v>61</v>
      </c>
      <c r="S79" s="68">
        <v>69</v>
      </c>
      <c r="T79" s="68">
        <v>71</v>
      </c>
      <c r="U79" s="68">
        <v>58</v>
      </c>
      <c r="V79" s="68">
        <v>113</v>
      </c>
      <c r="W79" s="68">
        <v>27</v>
      </c>
      <c r="X79" s="162"/>
      <c r="Y79" s="68">
        <v>61</v>
      </c>
      <c r="Z79" s="68">
        <v>58</v>
      </c>
      <c r="AA79" s="68">
        <v>66</v>
      </c>
      <c r="AB79" s="68">
        <v>58</v>
      </c>
      <c r="AC79" s="68">
        <v>91</v>
      </c>
      <c r="AD79" s="68">
        <v>26</v>
      </c>
      <c r="AE79" s="68">
        <v>31</v>
      </c>
      <c r="AF79" s="150"/>
      <c r="AG79" s="68">
        <v>67</v>
      </c>
      <c r="AH79" s="68">
        <v>68</v>
      </c>
      <c r="AI79" s="68">
        <v>68</v>
      </c>
      <c r="AJ79" s="68">
        <v>46</v>
      </c>
      <c r="AK79" s="68">
        <v>62</v>
      </c>
      <c r="AL79" s="68">
        <v>18</v>
      </c>
      <c r="AM79" s="68">
        <v>18</v>
      </c>
    </row>
    <row r="80" spans="2:39">
      <c r="B80" s="423"/>
      <c r="C80" s="390"/>
      <c r="D80" s="71">
        <v>0.14397905759162299</v>
      </c>
      <c r="E80" s="71">
        <v>0.13612565445026201</v>
      </c>
      <c r="F80" s="71">
        <v>0.12827225130890099</v>
      </c>
      <c r="G80" s="71">
        <v>9.1623036649214701E-2</v>
      </c>
      <c r="H80" s="71">
        <v>0.40314136125654398</v>
      </c>
      <c r="I80" s="71">
        <v>9.6858638743455502E-2</v>
      </c>
      <c r="J80" s="162"/>
      <c r="K80" s="71">
        <v>0.124352331606218</v>
      </c>
      <c r="L80" s="71">
        <v>0.16062176165803099</v>
      </c>
      <c r="M80" s="71">
        <v>0.12694300518134699</v>
      </c>
      <c r="N80" s="71">
        <v>0.124352331606218</v>
      </c>
      <c r="O80" s="71">
        <v>0.42746113989637302</v>
      </c>
      <c r="P80" s="71">
        <v>3.6269430051813503E-2</v>
      </c>
      <c r="Q80" s="162"/>
      <c r="R80" s="71">
        <v>0.15288220551378401</v>
      </c>
      <c r="S80" s="71">
        <v>0.17293233082706799</v>
      </c>
      <c r="T80" s="71">
        <v>0.17794486215538799</v>
      </c>
      <c r="U80" s="71">
        <v>0.145363408521303</v>
      </c>
      <c r="V80" s="71">
        <v>0.28320802005012502</v>
      </c>
      <c r="W80" s="71">
        <v>6.7669172932330796E-2</v>
      </c>
      <c r="X80" s="162"/>
      <c r="Y80" s="71">
        <v>0.15601023017902799</v>
      </c>
      <c r="Z80" s="71">
        <v>0.148337595907928</v>
      </c>
      <c r="AA80" s="71">
        <v>0.168797953964194</v>
      </c>
      <c r="AB80" s="71">
        <v>0.148337595907928</v>
      </c>
      <c r="AC80" s="71">
        <v>0.232736572890026</v>
      </c>
      <c r="AD80" s="71">
        <v>6.6496163682864401E-2</v>
      </c>
      <c r="AE80" s="71">
        <v>7.9283887468030695E-2</v>
      </c>
      <c r="AF80" s="150"/>
      <c r="AG80" s="71">
        <v>0.19308357348703201</v>
      </c>
      <c r="AH80" s="71">
        <v>0.19596541786743499</v>
      </c>
      <c r="AI80" s="71">
        <v>0.19596541786743499</v>
      </c>
      <c r="AJ80" s="71">
        <v>0.13256484149855899</v>
      </c>
      <c r="AK80" s="71">
        <v>0.17867435158501399</v>
      </c>
      <c r="AL80" s="71">
        <v>5.1873198847262297E-2</v>
      </c>
      <c r="AM80" s="71">
        <v>5.1873198847262297E-2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9</v>
      </c>
      <c r="E82" s="68">
        <v>16</v>
      </c>
      <c r="F82" s="68">
        <v>10</v>
      </c>
      <c r="G82" s="68">
        <v>3</v>
      </c>
      <c r="H82" s="68">
        <v>12</v>
      </c>
      <c r="I82" s="68">
        <v>3</v>
      </c>
      <c r="J82" s="162"/>
      <c r="K82" s="68">
        <v>13</v>
      </c>
      <c r="L82" s="68">
        <v>10</v>
      </c>
      <c r="M82" s="68">
        <v>6</v>
      </c>
      <c r="N82" s="68">
        <v>7</v>
      </c>
      <c r="O82" s="68">
        <v>11</v>
      </c>
      <c r="P82" s="68">
        <v>1</v>
      </c>
      <c r="Q82" s="162"/>
      <c r="R82" s="68">
        <v>16</v>
      </c>
      <c r="S82" s="68">
        <v>8</v>
      </c>
      <c r="T82" s="68">
        <v>5</v>
      </c>
      <c r="U82" s="68">
        <v>6</v>
      </c>
      <c r="V82" s="68">
        <v>5</v>
      </c>
      <c r="W82" s="68">
        <v>3</v>
      </c>
      <c r="X82" s="162"/>
      <c r="Y82" s="68">
        <v>11</v>
      </c>
      <c r="Z82" s="68">
        <v>10</v>
      </c>
      <c r="AA82" s="68">
        <v>8</v>
      </c>
      <c r="AB82" s="68">
        <v>6</v>
      </c>
      <c r="AC82" s="68">
        <v>6</v>
      </c>
      <c r="AD82" s="68">
        <v>1</v>
      </c>
      <c r="AE82" s="68">
        <v>1</v>
      </c>
      <c r="AF82" s="150"/>
      <c r="AG82" s="68">
        <v>17</v>
      </c>
      <c r="AH82" s="68">
        <v>8</v>
      </c>
      <c r="AI82" s="68">
        <v>6</v>
      </c>
      <c r="AJ82" s="68">
        <v>5</v>
      </c>
      <c r="AK82" s="68">
        <v>7</v>
      </c>
      <c r="AL82" s="68">
        <v>1</v>
      </c>
      <c r="AM82" s="68">
        <v>0</v>
      </c>
    </row>
    <row r="83" spans="2:39">
      <c r="B83" s="423"/>
      <c r="C83" s="402"/>
      <c r="D83" s="71">
        <v>0.169811320754717</v>
      </c>
      <c r="E83" s="71">
        <v>0.30188679245283001</v>
      </c>
      <c r="F83" s="71">
        <v>0.18867924528301899</v>
      </c>
      <c r="G83" s="71">
        <v>5.6603773584905703E-2</v>
      </c>
      <c r="H83" s="71">
        <v>0.22641509433962301</v>
      </c>
      <c r="I83" s="71">
        <v>5.6603773584905703E-2</v>
      </c>
      <c r="J83" s="162"/>
      <c r="K83" s="71">
        <v>0.27083333333333298</v>
      </c>
      <c r="L83" s="71">
        <v>0.20833333333333301</v>
      </c>
      <c r="M83" s="71">
        <v>0.125</v>
      </c>
      <c r="N83" s="71">
        <v>0.14583333333333301</v>
      </c>
      <c r="O83" s="71">
        <v>0.22916666666666699</v>
      </c>
      <c r="P83" s="71">
        <v>2.0833333333333301E-2</v>
      </c>
      <c r="Q83" s="162"/>
      <c r="R83" s="71">
        <v>0.372093023255814</v>
      </c>
      <c r="S83" s="71">
        <v>0.186046511627907</v>
      </c>
      <c r="T83" s="71">
        <v>0.116279069767442</v>
      </c>
      <c r="U83" s="71">
        <v>0.13953488372093001</v>
      </c>
      <c r="V83" s="71">
        <v>0.116279069767442</v>
      </c>
      <c r="W83" s="71">
        <v>6.9767441860465101E-2</v>
      </c>
      <c r="X83" s="162"/>
      <c r="Y83" s="71">
        <v>0.25581395348837199</v>
      </c>
      <c r="Z83" s="71">
        <v>0.232558139534884</v>
      </c>
      <c r="AA83" s="71">
        <v>0.186046511627907</v>
      </c>
      <c r="AB83" s="71">
        <v>0.13953488372093001</v>
      </c>
      <c r="AC83" s="71">
        <v>0.13953488372093001</v>
      </c>
      <c r="AD83" s="71">
        <v>2.32558139534884E-2</v>
      </c>
      <c r="AE83" s="71">
        <v>2.32558139534884E-2</v>
      </c>
      <c r="AF83" s="150"/>
      <c r="AG83" s="71">
        <v>0.38636363636363602</v>
      </c>
      <c r="AH83" s="71">
        <v>0.18181818181818199</v>
      </c>
      <c r="AI83" s="71">
        <v>0.13636363636363599</v>
      </c>
      <c r="AJ83" s="71">
        <v>0.11363636363636399</v>
      </c>
      <c r="AK83" s="71">
        <v>0.15909090909090901</v>
      </c>
      <c r="AL83" s="71">
        <v>2.27272727272727E-2</v>
      </c>
      <c r="AM83" s="71">
        <v>0</v>
      </c>
    </row>
    <row r="84" spans="2:39">
      <c r="B84" s="423"/>
      <c r="C84" s="401" t="s">
        <v>166</v>
      </c>
      <c r="D84" s="68">
        <v>8</v>
      </c>
      <c r="E84" s="68">
        <v>7</v>
      </c>
      <c r="F84" s="68">
        <v>19</v>
      </c>
      <c r="G84" s="68">
        <v>6</v>
      </c>
      <c r="H84" s="68">
        <v>43</v>
      </c>
      <c r="I84" s="68">
        <v>11</v>
      </c>
      <c r="J84" s="162"/>
      <c r="K84" s="68">
        <v>15</v>
      </c>
      <c r="L84" s="68">
        <v>13</v>
      </c>
      <c r="M84" s="68">
        <v>11</v>
      </c>
      <c r="N84" s="68">
        <v>8</v>
      </c>
      <c r="O84" s="68">
        <v>30</v>
      </c>
      <c r="P84" s="68">
        <v>1</v>
      </c>
      <c r="Q84" s="162"/>
      <c r="R84" s="68">
        <v>17</v>
      </c>
      <c r="S84" s="68">
        <v>18</v>
      </c>
      <c r="T84" s="68">
        <v>18</v>
      </c>
      <c r="U84" s="68">
        <v>11</v>
      </c>
      <c r="V84" s="68">
        <v>22</v>
      </c>
      <c r="W84" s="68">
        <v>1</v>
      </c>
      <c r="X84" s="162"/>
      <c r="Y84" s="68">
        <v>15</v>
      </c>
      <c r="Z84" s="68">
        <v>22</v>
      </c>
      <c r="AA84" s="68">
        <v>18</v>
      </c>
      <c r="AB84" s="68">
        <v>9</v>
      </c>
      <c r="AC84" s="68">
        <v>19</v>
      </c>
      <c r="AD84" s="68">
        <v>6</v>
      </c>
      <c r="AE84" s="68">
        <v>6</v>
      </c>
      <c r="AF84" s="150"/>
      <c r="AG84" s="68">
        <v>17</v>
      </c>
      <c r="AH84" s="68">
        <v>21</v>
      </c>
      <c r="AI84" s="68">
        <v>12</v>
      </c>
      <c r="AJ84" s="68">
        <v>7</v>
      </c>
      <c r="AK84" s="68">
        <v>14</v>
      </c>
      <c r="AL84" s="68">
        <v>11</v>
      </c>
      <c r="AM84" s="68">
        <v>1</v>
      </c>
    </row>
    <row r="85" spans="2:39">
      <c r="B85" s="423"/>
      <c r="C85" s="402"/>
      <c r="D85" s="71">
        <v>8.5106382978723402E-2</v>
      </c>
      <c r="E85" s="71">
        <v>7.4468085106383003E-2</v>
      </c>
      <c r="F85" s="71">
        <v>0.20212765957446799</v>
      </c>
      <c r="G85" s="71">
        <v>6.3829787234042604E-2</v>
      </c>
      <c r="H85" s="71">
        <v>0.45744680851063801</v>
      </c>
      <c r="I85" s="71">
        <v>0.117021276595745</v>
      </c>
      <c r="J85" s="162"/>
      <c r="K85" s="71">
        <v>0.19230769230769201</v>
      </c>
      <c r="L85" s="71">
        <v>0.16666666666666699</v>
      </c>
      <c r="M85" s="71">
        <v>0.141025641025641</v>
      </c>
      <c r="N85" s="71">
        <v>0.102564102564103</v>
      </c>
      <c r="O85" s="71">
        <v>0.38461538461538503</v>
      </c>
      <c r="P85" s="71">
        <v>1.2820512820512799E-2</v>
      </c>
      <c r="Q85" s="162"/>
      <c r="R85" s="71">
        <v>0.195402298850575</v>
      </c>
      <c r="S85" s="71">
        <v>0.20689655172413801</v>
      </c>
      <c r="T85" s="71">
        <v>0.20689655172413801</v>
      </c>
      <c r="U85" s="71">
        <v>0.126436781609195</v>
      </c>
      <c r="V85" s="71">
        <v>0.252873563218391</v>
      </c>
      <c r="W85" s="71">
        <v>1.1494252873563199E-2</v>
      </c>
      <c r="X85" s="162"/>
      <c r="Y85" s="71">
        <v>0.157894736842105</v>
      </c>
      <c r="Z85" s="71">
        <v>0.231578947368421</v>
      </c>
      <c r="AA85" s="71">
        <v>0.18947368421052599</v>
      </c>
      <c r="AB85" s="71">
        <v>9.4736842105263203E-2</v>
      </c>
      <c r="AC85" s="71">
        <v>0.2</v>
      </c>
      <c r="AD85" s="71">
        <v>6.3157894736842093E-2</v>
      </c>
      <c r="AE85" s="71">
        <v>6.3157894736842093E-2</v>
      </c>
      <c r="AF85" s="150"/>
      <c r="AG85" s="71">
        <v>0.20481927710843401</v>
      </c>
      <c r="AH85" s="71">
        <v>0.25301204819277101</v>
      </c>
      <c r="AI85" s="71">
        <v>0.14457831325301199</v>
      </c>
      <c r="AJ85" s="71">
        <v>8.4337349397590397E-2</v>
      </c>
      <c r="AK85" s="71">
        <v>0.16867469879518099</v>
      </c>
      <c r="AL85" s="71">
        <v>0.132530120481928</v>
      </c>
      <c r="AM85" s="71">
        <v>1.20481927710843E-2</v>
      </c>
    </row>
    <row r="86" spans="2:39">
      <c r="B86" s="423"/>
      <c r="C86" s="401" t="s">
        <v>167</v>
      </c>
      <c r="D86" s="68">
        <v>50</v>
      </c>
      <c r="E86" s="68">
        <v>42</v>
      </c>
      <c r="F86" s="68">
        <v>53</v>
      </c>
      <c r="G86" s="68">
        <v>24</v>
      </c>
      <c r="H86" s="68">
        <v>107</v>
      </c>
      <c r="I86" s="68">
        <v>22</v>
      </c>
      <c r="J86" s="162"/>
      <c r="K86" s="68">
        <v>60</v>
      </c>
      <c r="L86" s="68">
        <v>52</v>
      </c>
      <c r="M86" s="68">
        <v>38</v>
      </c>
      <c r="N86" s="68">
        <v>31</v>
      </c>
      <c r="O86" s="68">
        <v>87</v>
      </c>
      <c r="P86" s="68">
        <v>9</v>
      </c>
      <c r="Q86" s="162"/>
      <c r="R86" s="68">
        <v>47</v>
      </c>
      <c r="S86" s="68">
        <v>57</v>
      </c>
      <c r="T86" s="68">
        <v>52</v>
      </c>
      <c r="U86" s="68">
        <v>43</v>
      </c>
      <c r="V86" s="68">
        <v>53</v>
      </c>
      <c r="W86" s="68">
        <v>10</v>
      </c>
      <c r="X86" s="162"/>
      <c r="Y86" s="68">
        <v>60</v>
      </c>
      <c r="Z86" s="68">
        <v>50</v>
      </c>
      <c r="AA86" s="68">
        <v>51</v>
      </c>
      <c r="AB86" s="68">
        <v>32</v>
      </c>
      <c r="AC86" s="68">
        <v>40</v>
      </c>
      <c r="AD86" s="68">
        <v>11</v>
      </c>
      <c r="AE86" s="68">
        <v>16</v>
      </c>
      <c r="AF86" s="150"/>
      <c r="AG86" s="68">
        <v>50</v>
      </c>
      <c r="AH86" s="68">
        <v>65</v>
      </c>
      <c r="AI86" s="68">
        <v>50</v>
      </c>
      <c r="AJ86" s="68">
        <v>22</v>
      </c>
      <c r="AK86" s="68">
        <v>31</v>
      </c>
      <c r="AL86" s="68">
        <v>19</v>
      </c>
      <c r="AM86" s="68">
        <v>11</v>
      </c>
    </row>
    <row r="87" spans="2:39">
      <c r="B87" s="423"/>
      <c r="C87" s="402"/>
      <c r="D87" s="71">
        <v>0.16778523489932901</v>
      </c>
      <c r="E87" s="71">
        <v>0.14093959731543601</v>
      </c>
      <c r="F87" s="71">
        <v>0.177852348993289</v>
      </c>
      <c r="G87" s="71">
        <v>8.0536912751677903E-2</v>
      </c>
      <c r="H87" s="71">
        <v>0.35906040268456402</v>
      </c>
      <c r="I87" s="71">
        <v>7.3825503355704702E-2</v>
      </c>
      <c r="J87" s="162"/>
      <c r="K87" s="71">
        <v>0.21660649819494601</v>
      </c>
      <c r="L87" s="71">
        <v>0.18772563176895299</v>
      </c>
      <c r="M87" s="71">
        <v>0.13718411552346599</v>
      </c>
      <c r="N87" s="71">
        <v>0.111913357400722</v>
      </c>
      <c r="O87" s="71">
        <v>0.314079422382671</v>
      </c>
      <c r="P87" s="71">
        <v>3.2490974729241902E-2</v>
      </c>
      <c r="Q87" s="162"/>
      <c r="R87" s="71">
        <v>0.17938931297709901</v>
      </c>
      <c r="S87" s="71">
        <v>0.217557251908397</v>
      </c>
      <c r="T87" s="71">
        <v>0.19847328244274801</v>
      </c>
      <c r="U87" s="71">
        <v>0.16412213740458001</v>
      </c>
      <c r="V87" s="71">
        <v>0.20229007633587801</v>
      </c>
      <c r="W87" s="71">
        <v>3.8167938931297697E-2</v>
      </c>
      <c r="X87" s="162"/>
      <c r="Y87" s="71">
        <v>0.230769230769231</v>
      </c>
      <c r="Z87" s="71">
        <v>0.19230769230769201</v>
      </c>
      <c r="AA87" s="71">
        <v>0.19615384615384601</v>
      </c>
      <c r="AB87" s="71">
        <v>0.123076923076923</v>
      </c>
      <c r="AC87" s="71">
        <v>0.15384615384615399</v>
      </c>
      <c r="AD87" s="71">
        <v>4.2307692307692303E-2</v>
      </c>
      <c r="AE87" s="71">
        <v>6.15384615384615E-2</v>
      </c>
      <c r="AF87" s="150"/>
      <c r="AG87" s="71">
        <v>0.20161290322580599</v>
      </c>
      <c r="AH87" s="71">
        <v>0.26209677419354799</v>
      </c>
      <c r="AI87" s="71">
        <v>0.20161290322580599</v>
      </c>
      <c r="AJ87" s="71">
        <v>8.8709677419354802E-2</v>
      </c>
      <c r="AK87" s="71">
        <v>0.125</v>
      </c>
      <c r="AL87" s="71">
        <v>7.6612903225806495E-2</v>
      </c>
      <c r="AM87" s="71">
        <v>4.4354838709677401E-2</v>
      </c>
    </row>
    <row r="88" spans="2:39">
      <c r="B88" s="423"/>
      <c r="C88" s="401" t="s">
        <v>168</v>
      </c>
      <c r="D88" s="68">
        <v>51</v>
      </c>
      <c r="E88" s="68">
        <v>59</v>
      </c>
      <c r="F88" s="68">
        <v>47</v>
      </c>
      <c r="G88" s="68">
        <v>35</v>
      </c>
      <c r="H88" s="68">
        <v>151</v>
      </c>
      <c r="I88" s="68">
        <v>39</v>
      </c>
      <c r="J88" s="162"/>
      <c r="K88" s="68">
        <v>47</v>
      </c>
      <c r="L88" s="68">
        <v>46</v>
      </c>
      <c r="M88" s="68">
        <v>37</v>
      </c>
      <c r="N88" s="68">
        <v>40</v>
      </c>
      <c r="O88" s="68">
        <v>128</v>
      </c>
      <c r="P88" s="68">
        <v>30</v>
      </c>
      <c r="Q88" s="162"/>
      <c r="R88" s="68">
        <v>64</v>
      </c>
      <c r="S88" s="68">
        <v>63</v>
      </c>
      <c r="T88" s="68">
        <v>54</v>
      </c>
      <c r="U88" s="68">
        <v>42</v>
      </c>
      <c r="V88" s="68">
        <v>98</v>
      </c>
      <c r="W88" s="68">
        <v>24</v>
      </c>
      <c r="X88" s="162"/>
      <c r="Y88" s="68">
        <v>65</v>
      </c>
      <c r="Z88" s="68">
        <v>53</v>
      </c>
      <c r="AA88" s="68">
        <v>55</v>
      </c>
      <c r="AB88" s="68">
        <v>41</v>
      </c>
      <c r="AC88" s="68">
        <v>68</v>
      </c>
      <c r="AD88" s="68">
        <v>30</v>
      </c>
      <c r="AE88" s="68">
        <v>31</v>
      </c>
      <c r="AF88" s="150"/>
      <c r="AG88" s="68">
        <v>66</v>
      </c>
      <c r="AH88" s="68">
        <v>52</v>
      </c>
      <c r="AI88" s="68">
        <v>65</v>
      </c>
      <c r="AJ88" s="68">
        <v>28</v>
      </c>
      <c r="AK88" s="68">
        <v>48</v>
      </c>
      <c r="AL88" s="68">
        <v>27</v>
      </c>
      <c r="AM88" s="68">
        <v>20</v>
      </c>
    </row>
    <row r="89" spans="2:39">
      <c r="B89" s="423"/>
      <c r="C89" s="402"/>
      <c r="D89" s="71">
        <v>0.133507853403141</v>
      </c>
      <c r="E89" s="71">
        <v>0.15445026178010501</v>
      </c>
      <c r="F89" s="71">
        <v>0.12303664921466</v>
      </c>
      <c r="G89" s="71">
        <v>9.1623036649214701E-2</v>
      </c>
      <c r="H89" s="71">
        <v>0.39528795811518302</v>
      </c>
      <c r="I89" s="71">
        <v>0.102094240837696</v>
      </c>
      <c r="J89" s="162"/>
      <c r="K89" s="71">
        <v>0.14329268292682901</v>
      </c>
      <c r="L89" s="71">
        <v>0.14024390243902399</v>
      </c>
      <c r="M89" s="71">
        <v>0.11280487804878001</v>
      </c>
      <c r="N89" s="71">
        <v>0.12195121951219499</v>
      </c>
      <c r="O89" s="71">
        <v>0.39024390243902402</v>
      </c>
      <c r="P89" s="71">
        <v>9.1463414634146298E-2</v>
      </c>
      <c r="Q89" s="162"/>
      <c r="R89" s="71">
        <v>0.18550724637681201</v>
      </c>
      <c r="S89" s="71">
        <v>0.182608695652174</v>
      </c>
      <c r="T89" s="71">
        <v>0.15652173913043499</v>
      </c>
      <c r="U89" s="71">
        <v>0.121739130434783</v>
      </c>
      <c r="V89" s="71">
        <v>0.28405797101449298</v>
      </c>
      <c r="W89" s="71">
        <v>6.9565217391304293E-2</v>
      </c>
      <c r="X89" s="162"/>
      <c r="Y89" s="71">
        <v>0.18950437317784299</v>
      </c>
      <c r="Z89" s="71">
        <v>0.154518950437318</v>
      </c>
      <c r="AA89" s="71">
        <v>0.160349854227405</v>
      </c>
      <c r="AB89" s="71">
        <v>0.119533527696793</v>
      </c>
      <c r="AC89" s="71">
        <v>0.19825072886297401</v>
      </c>
      <c r="AD89" s="71">
        <v>8.7463556851312005E-2</v>
      </c>
      <c r="AE89" s="71">
        <v>9.0379008746355696E-2</v>
      </c>
      <c r="AF89" s="150"/>
      <c r="AG89" s="71">
        <v>0.21568627450980399</v>
      </c>
      <c r="AH89" s="71">
        <v>0.16993464052287599</v>
      </c>
      <c r="AI89" s="71">
        <v>0.21241830065359499</v>
      </c>
      <c r="AJ89" s="71">
        <v>9.1503267973856203E-2</v>
      </c>
      <c r="AK89" s="71">
        <v>0.15686274509803899</v>
      </c>
      <c r="AL89" s="71">
        <v>8.8235294117647106E-2</v>
      </c>
      <c r="AM89" s="71">
        <v>6.5359477124182996E-2</v>
      </c>
    </row>
    <row r="90" spans="2:39">
      <c r="B90" s="423"/>
      <c r="C90" s="401" t="s">
        <v>176</v>
      </c>
      <c r="D90" s="68">
        <v>6</v>
      </c>
      <c r="E90" s="68">
        <v>8</v>
      </c>
      <c r="F90" s="68">
        <v>5</v>
      </c>
      <c r="G90" s="68">
        <v>4</v>
      </c>
      <c r="H90" s="68">
        <v>58</v>
      </c>
      <c r="I90" s="68">
        <v>25</v>
      </c>
      <c r="J90" s="162"/>
      <c r="K90" s="68">
        <v>3</v>
      </c>
      <c r="L90" s="68">
        <v>13</v>
      </c>
      <c r="M90" s="68">
        <v>18</v>
      </c>
      <c r="N90" s="68">
        <v>12</v>
      </c>
      <c r="O90" s="68">
        <v>41</v>
      </c>
      <c r="P90" s="68">
        <v>12</v>
      </c>
      <c r="Q90" s="162"/>
      <c r="R90" s="68">
        <v>10</v>
      </c>
      <c r="S90" s="68">
        <v>16</v>
      </c>
      <c r="T90" s="68">
        <v>13</v>
      </c>
      <c r="U90" s="68">
        <v>9</v>
      </c>
      <c r="V90" s="68">
        <v>34</v>
      </c>
      <c r="W90" s="68">
        <v>13</v>
      </c>
      <c r="X90" s="162"/>
      <c r="Y90" s="68">
        <v>11</v>
      </c>
      <c r="Z90" s="68">
        <v>10</v>
      </c>
      <c r="AA90" s="68">
        <v>16</v>
      </c>
      <c r="AB90" s="68">
        <v>5</v>
      </c>
      <c r="AC90" s="68">
        <v>26</v>
      </c>
      <c r="AD90" s="68">
        <v>12</v>
      </c>
      <c r="AE90" s="68">
        <v>16</v>
      </c>
      <c r="AF90" s="150"/>
      <c r="AG90" s="68">
        <v>12</v>
      </c>
      <c r="AH90" s="68">
        <v>14</v>
      </c>
      <c r="AI90" s="68">
        <v>7</v>
      </c>
      <c r="AJ90" s="68">
        <v>5</v>
      </c>
      <c r="AK90" s="68">
        <v>19</v>
      </c>
      <c r="AL90" s="68">
        <v>9</v>
      </c>
      <c r="AM90" s="68">
        <v>10</v>
      </c>
    </row>
    <row r="91" spans="2:39">
      <c r="B91" s="423"/>
      <c r="C91" s="402"/>
      <c r="D91" s="71">
        <v>5.6603773584905703E-2</v>
      </c>
      <c r="E91" s="71">
        <v>7.5471698113207503E-2</v>
      </c>
      <c r="F91" s="71">
        <v>4.71698113207547E-2</v>
      </c>
      <c r="G91" s="71">
        <v>3.77358490566038E-2</v>
      </c>
      <c r="H91" s="71">
        <v>0.54716981132075504</v>
      </c>
      <c r="I91" s="71">
        <v>0.235849056603774</v>
      </c>
      <c r="J91" s="162"/>
      <c r="K91" s="71">
        <v>3.03030303030303E-2</v>
      </c>
      <c r="L91" s="71">
        <v>0.13131313131313099</v>
      </c>
      <c r="M91" s="71">
        <v>0.18181818181818199</v>
      </c>
      <c r="N91" s="71">
        <v>0.12121212121212099</v>
      </c>
      <c r="O91" s="71">
        <v>0.41414141414141398</v>
      </c>
      <c r="P91" s="71">
        <v>0.12121212121212099</v>
      </c>
      <c r="Q91" s="162"/>
      <c r="R91" s="71">
        <v>0.105263157894737</v>
      </c>
      <c r="S91" s="71">
        <v>0.168421052631579</v>
      </c>
      <c r="T91" s="71">
        <v>0.13684210526315799</v>
      </c>
      <c r="U91" s="71">
        <v>9.4736842105263203E-2</v>
      </c>
      <c r="V91" s="71">
        <v>0.35789473684210499</v>
      </c>
      <c r="W91" s="71">
        <v>0.13684210526315799</v>
      </c>
      <c r="X91" s="162"/>
      <c r="Y91" s="71">
        <v>0.114583333333333</v>
      </c>
      <c r="Z91" s="71">
        <v>0.104166666666667</v>
      </c>
      <c r="AA91" s="71">
        <v>0.16666666666666699</v>
      </c>
      <c r="AB91" s="71">
        <v>5.2083333333333301E-2</v>
      </c>
      <c r="AC91" s="71">
        <v>0.27083333333333298</v>
      </c>
      <c r="AD91" s="71">
        <v>0.125</v>
      </c>
      <c r="AE91" s="71">
        <v>0.16666666666666699</v>
      </c>
      <c r="AF91" s="150"/>
      <c r="AG91" s="71">
        <v>0.157894736842105</v>
      </c>
      <c r="AH91" s="71">
        <v>0.18421052631578899</v>
      </c>
      <c r="AI91" s="71">
        <v>9.2105263157894704E-2</v>
      </c>
      <c r="AJ91" s="71">
        <v>6.5789473684210495E-2</v>
      </c>
      <c r="AK91" s="71">
        <v>0.25</v>
      </c>
      <c r="AL91" s="71">
        <v>0.118421052631579</v>
      </c>
      <c r="AM91" s="71">
        <v>0.13157894736842099</v>
      </c>
    </row>
    <row r="92" spans="2:39">
      <c r="B92" s="423"/>
      <c r="C92" s="401" t="s">
        <v>169</v>
      </c>
      <c r="D92" s="68">
        <v>5</v>
      </c>
      <c r="E92" s="68">
        <v>6</v>
      </c>
      <c r="F92" s="68">
        <v>6</v>
      </c>
      <c r="G92" s="68">
        <v>5</v>
      </c>
      <c r="H92" s="68">
        <v>57</v>
      </c>
      <c r="I92" s="68">
        <v>27</v>
      </c>
      <c r="J92" s="162"/>
      <c r="K92" s="68">
        <v>4</v>
      </c>
      <c r="L92" s="68">
        <v>8</v>
      </c>
      <c r="M92" s="68">
        <v>13</v>
      </c>
      <c r="N92" s="68">
        <v>12</v>
      </c>
      <c r="O92" s="68">
        <v>68</v>
      </c>
      <c r="P92" s="68">
        <v>15</v>
      </c>
      <c r="Q92" s="162"/>
      <c r="R92" s="68">
        <v>11</v>
      </c>
      <c r="S92" s="68">
        <v>14</v>
      </c>
      <c r="T92" s="68">
        <v>13</v>
      </c>
      <c r="U92" s="68">
        <v>14</v>
      </c>
      <c r="V92" s="68">
        <v>50</v>
      </c>
      <c r="W92" s="68">
        <v>29</v>
      </c>
      <c r="X92" s="162"/>
      <c r="Y92" s="68">
        <v>4</v>
      </c>
      <c r="Z92" s="68">
        <v>13</v>
      </c>
      <c r="AA92" s="68">
        <v>13</v>
      </c>
      <c r="AB92" s="68">
        <v>15</v>
      </c>
      <c r="AC92" s="68">
        <v>35</v>
      </c>
      <c r="AD92" s="68">
        <v>21</v>
      </c>
      <c r="AE92" s="68">
        <v>19</v>
      </c>
      <c r="AF92" s="150"/>
      <c r="AG92" s="68">
        <v>7</v>
      </c>
      <c r="AH92" s="68">
        <v>15</v>
      </c>
      <c r="AI92" s="68">
        <v>14</v>
      </c>
      <c r="AJ92" s="68">
        <v>9</v>
      </c>
      <c r="AK92" s="68">
        <v>34</v>
      </c>
      <c r="AL92" s="68">
        <v>14</v>
      </c>
      <c r="AM92" s="68">
        <v>20</v>
      </c>
    </row>
    <row r="93" spans="2:39">
      <c r="B93" s="423"/>
      <c r="C93" s="402"/>
      <c r="D93" s="71">
        <v>4.71698113207547E-2</v>
      </c>
      <c r="E93" s="71">
        <v>5.6603773584905703E-2</v>
      </c>
      <c r="F93" s="71">
        <v>5.6603773584905703E-2</v>
      </c>
      <c r="G93" s="71">
        <v>4.71698113207547E-2</v>
      </c>
      <c r="H93" s="71">
        <v>0.53773584905660399</v>
      </c>
      <c r="I93" s="71">
        <v>0.25471698113207503</v>
      </c>
      <c r="J93" s="162"/>
      <c r="K93" s="71">
        <v>3.3333333333333298E-2</v>
      </c>
      <c r="L93" s="71">
        <v>6.6666666666666693E-2</v>
      </c>
      <c r="M93" s="71">
        <v>0.108333333333333</v>
      </c>
      <c r="N93" s="71">
        <v>0.1</v>
      </c>
      <c r="O93" s="71">
        <v>0.56666666666666698</v>
      </c>
      <c r="P93" s="71">
        <v>0.125</v>
      </c>
      <c r="Q93" s="162"/>
      <c r="R93" s="71">
        <v>8.3969465648855005E-2</v>
      </c>
      <c r="S93" s="71">
        <v>0.106870229007634</v>
      </c>
      <c r="T93" s="71">
        <v>9.9236641221374003E-2</v>
      </c>
      <c r="U93" s="71">
        <v>0.106870229007634</v>
      </c>
      <c r="V93" s="71">
        <v>0.38167938931297701</v>
      </c>
      <c r="W93" s="71">
        <v>0.221374045801527</v>
      </c>
      <c r="X93" s="162"/>
      <c r="Y93" s="71">
        <v>3.3333333333333298E-2</v>
      </c>
      <c r="Z93" s="71">
        <v>0.108333333333333</v>
      </c>
      <c r="AA93" s="71">
        <v>0.108333333333333</v>
      </c>
      <c r="AB93" s="71">
        <v>0.125</v>
      </c>
      <c r="AC93" s="71">
        <v>0.29166666666666702</v>
      </c>
      <c r="AD93" s="71">
        <v>0.17499999999999999</v>
      </c>
      <c r="AE93" s="71">
        <v>0.15833333333333299</v>
      </c>
      <c r="AF93" s="150"/>
      <c r="AG93" s="71">
        <v>6.1946902654867297E-2</v>
      </c>
      <c r="AH93" s="71">
        <v>0.132743362831858</v>
      </c>
      <c r="AI93" s="71">
        <v>0.123893805309735</v>
      </c>
      <c r="AJ93" s="71">
        <v>7.9646017699115002E-2</v>
      </c>
      <c r="AK93" s="71">
        <v>0.30088495575221202</v>
      </c>
      <c r="AL93" s="71">
        <v>0.123893805309735</v>
      </c>
      <c r="AM93" s="71">
        <v>0.17699115044247801</v>
      </c>
    </row>
    <row r="94" spans="2:39">
      <c r="B94" s="423"/>
      <c r="C94" s="401" t="s">
        <v>170</v>
      </c>
      <c r="D94" s="68">
        <v>2</v>
      </c>
      <c r="E94" s="68">
        <v>1</v>
      </c>
      <c r="F94" s="68">
        <v>1</v>
      </c>
      <c r="G94" s="68">
        <v>3</v>
      </c>
      <c r="H94" s="68">
        <v>107</v>
      </c>
      <c r="I94" s="68">
        <v>64</v>
      </c>
      <c r="J94" s="162"/>
      <c r="K94" s="68">
        <v>1</v>
      </c>
      <c r="L94" s="68">
        <v>2</v>
      </c>
      <c r="M94" s="68">
        <v>1</v>
      </c>
      <c r="N94" s="68">
        <v>7</v>
      </c>
      <c r="O94" s="68">
        <v>81</v>
      </c>
      <c r="P94" s="68">
        <v>53</v>
      </c>
      <c r="Q94" s="162"/>
      <c r="R94" s="68">
        <v>0</v>
      </c>
      <c r="S94" s="68">
        <v>1</v>
      </c>
      <c r="T94" s="68">
        <v>3</v>
      </c>
      <c r="U94" s="68">
        <v>3</v>
      </c>
      <c r="V94" s="68">
        <v>71</v>
      </c>
      <c r="W94" s="68">
        <v>62</v>
      </c>
      <c r="X94" s="162"/>
      <c r="Y94" s="68">
        <v>1</v>
      </c>
      <c r="Z94" s="68">
        <v>2</v>
      </c>
      <c r="AA94" s="68">
        <v>2</v>
      </c>
      <c r="AB94" s="68">
        <v>5</v>
      </c>
      <c r="AC94" s="68">
        <v>59</v>
      </c>
      <c r="AD94" s="68">
        <v>20</v>
      </c>
      <c r="AE94" s="68">
        <v>73</v>
      </c>
      <c r="AF94" s="150"/>
      <c r="AG94" s="68">
        <v>1</v>
      </c>
      <c r="AH94" s="68">
        <v>8</v>
      </c>
      <c r="AI94" s="68">
        <v>6</v>
      </c>
      <c r="AJ94" s="68">
        <v>10</v>
      </c>
      <c r="AK94" s="68">
        <v>55</v>
      </c>
      <c r="AL94" s="68">
        <v>25</v>
      </c>
      <c r="AM94" s="68">
        <v>83</v>
      </c>
    </row>
    <row r="95" spans="2:39">
      <c r="B95" s="423"/>
      <c r="C95" s="402"/>
      <c r="D95" s="71">
        <v>1.1235955056179799E-2</v>
      </c>
      <c r="E95" s="72">
        <v>5.6179775280898901E-3</v>
      </c>
      <c r="F95" s="72">
        <v>5.6179775280898901E-3</v>
      </c>
      <c r="G95" s="71">
        <v>1.6853932584269701E-2</v>
      </c>
      <c r="H95" s="71">
        <v>0.601123595505618</v>
      </c>
      <c r="I95" s="71">
        <v>0.35955056179775302</v>
      </c>
      <c r="J95" s="162"/>
      <c r="K95" s="72">
        <v>6.8965517241379301E-3</v>
      </c>
      <c r="L95" s="71">
        <v>1.37931034482759E-2</v>
      </c>
      <c r="M95" s="72">
        <v>6.8965517241379301E-3</v>
      </c>
      <c r="N95" s="71">
        <v>4.8275862068965503E-2</v>
      </c>
      <c r="O95" s="71">
        <v>0.55862068965517198</v>
      </c>
      <c r="P95" s="71">
        <v>0.36551724137931002</v>
      </c>
      <c r="Q95" s="162"/>
      <c r="R95" s="71">
        <v>0</v>
      </c>
      <c r="S95" s="72">
        <v>7.14285714285714E-3</v>
      </c>
      <c r="T95" s="71">
        <v>2.1428571428571401E-2</v>
      </c>
      <c r="U95" s="71">
        <v>2.1428571428571401E-2</v>
      </c>
      <c r="V95" s="71">
        <v>0.50714285714285701</v>
      </c>
      <c r="W95" s="71">
        <v>0.442857142857143</v>
      </c>
      <c r="X95" s="162"/>
      <c r="Y95" s="72">
        <v>6.17283950617284E-3</v>
      </c>
      <c r="Z95" s="71">
        <v>1.2345679012345699E-2</v>
      </c>
      <c r="AA95" s="71">
        <v>1.2345679012345699E-2</v>
      </c>
      <c r="AB95" s="71">
        <v>3.0864197530864199E-2</v>
      </c>
      <c r="AC95" s="71">
        <v>0.36419753086419798</v>
      </c>
      <c r="AD95" s="71">
        <v>0.12345679012345701</v>
      </c>
      <c r="AE95" s="71">
        <v>0.45061728395061701</v>
      </c>
      <c r="AF95" s="150"/>
      <c r="AG95" s="72">
        <v>5.31914893617021E-3</v>
      </c>
      <c r="AH95" s="71">
        <v>4.2553191489361701E-2</v>
      </c>
      <c r="AI95" s="71">
        <v>3.1914893617021302E-2</v>
      </c>
      <c r="AJ95" s="71">
        <v>5.31914893617021E-2</v>
      </c>
      <c r="AK95" s="71">
        <v>0.29255319148936199</v>
      </c>
      <c r="AL95" s="71">
        <v>0.13297872340425501</v>
      </c>
      <c r="AM95" s="71">
        <v>0.44148936170212799</v>
      </c>
    </row>
    <row r="96" spans="2:39">
      <c r="B96" s="423"/>
      <c r="C96" s="401" t="s">
        <v>149</v>
      </c>
      <c r="D96" s="68">
        <v>0</v>
      </c>
      <c r="E96" s="68">
        <v>1</v>
      </c>
      <c r="F96" s="68">
        <v>2</v>
      </c>
      <c r="G96" s="68">
        <v>1</v>
      </c>
      <c r="H96" s="68">
        <v>6</v>
      </c>
      <c r="I96" s="68">
        <v>2</v>
      </c>
      <c r="J96" s="162"/>
      <c r="K96" s="68">
        <v>0</v>
      </c>
      <c r="L96" s="68">
        <v>2</v>
      </c>
      <c r="M96" s="68">
        <v>2</v>
      </c>
      <c r="N96" s="68">
        <v>4</v>
      </c>
      <c r="O96" s="68">
        <v>12</v>
      </c>
      <c r="P96" s="68">
        <v>9</v>
      </c>
      <c r="Q96" s="162"/>
      <c r="R96" s="68">
        <v>0</v>
      </c>
      <c r="S96" s="68">
        <v>3</v>
      </c>
      <c r="T96" s="68">
        <v>4</v>
      </c>
      <c r="U96" s="68">
        <v>4</v>
      </c>
      <c r="V96" s="68">
        <v>14</v>
      </c>
      <c r="W96" s="68">
        <v>6</v>
      </c>
      <c r="X96" s="162"/>
      <c r="Y96" s="68">
        <v>0</v>
      </c>
      <c r="Z96" s="68">
        <v>4</v>
      </c>
      <c r="AA96" s="68">
        <v>2</v>
      </c>
      <c r="AB96" s="68">
        <v>2</v>
      </c>
      <c r="AC96" s="68">
        <v>5</v>
      </c>
      <c r="AD96" s="68">
        <v>2</v>
      </c>
      <c r="AE96" s="68">
        <v>4</v>
      </c>
      <c r="AF96" s="150"/>
      <c r="AG96" s="68">
        <v>4</v>
      </c>
      <c r="AH96" s="68">
        <v>4</v>
      </c>
      <c r="AI96" s="68">
        <v>1</v>
      </c>
      <c r="AJ96" s="68">
        <v>2</v>
      </c>
      <c r="AK96" s="68">
        <v>6</v>
      </c>
      <c r="AL96" s="68">
        <v>2</v>
      </c>
      <c r="AM96" s="68">
        <v>2</v>
      </c>
    </row>
    <row r="97" spans="2:39">
      <c r="B97" s="423"/>
      <c r="C97" s="403"/>
      <c r="D97" s="71">
        <v>0</v>
      </c>
      <c r="E97" s="71">
        <v>8.3333333333333301E-2</v>
      </c>
      <c r="F97" s="71">
        <v>0.16666666666666699</v>
      </c>
      <c r="G97" s="71">
        <v>8.3333333333333301E-2</v>
      </c>
      <c r="H97" s="71">
        <v>0.5</v>
      </c>
      <c r="I97" s="71">
        <v>0.16666666666666699</v>
      </c>
      <c r="J97" s="162"/>
      <c r="K97" s="71">
        <v>0</v>
      </c>
      <c r="L97" s="71">
        <v>6.8965517241379296E-2</v>
      </c>
      <c r="M97" s="71">
        <v>6.8965517241379296E-2</v>
      </c>
      <c r="N97" s="71">
        <v>0.13793103448275901</v>
      </c>
      <c r="O97" s="71">
        <v>0.41379310344827602</v>
      </c>
      <c r="P97" s="71">
        <v>0.31034482758620702</v>
      </c>
      <c r="Q97" s="162"/>
      <c r="R97" s="71">
        <v>0</v>
      </c>
      <c r="S97" s="71">
        <v>9.6774193548387094E-2</v>
      </c>
      <c r="T97" s="71">
        <v>0.12903225806451599</v>
      </c>
      <c r="U97" s="71">
        <v>0.12903225806451599</v>
      </c>
      <c r="V97" s="71">
        <v>0.45161290322580599</v>
      </c>
      <c r="W97" s="71">
        <v>0.19354838709677399</v>
      </c>
      <c r="X97" s="162"/>
      <c r="Y97" s="71">
        <v>0</v>
      </c>
      <c r="Z97" s="71">
        <v>0.21052631578947401</v>
      </c>
      <c r="AA97" s="71">
        <v>0.105263157894737</v>
      </c>
      <c r="AB97" s="71">
        <v>0.105263157894737</v>
      </c>
      <c r="AC97" s="71">
        <v>0.26315789473684198</v>
      </c>
      <c r="AD97" s="71">
        <v>0.105263157894737</v>
      </c>
      <c r="AE97" s="71">
        <v>0.21052631578947401</v>
      </c>
      <c r="AF97" s="150"/>
      <c r="AG97" s="71">
        <v>0.19047619047618999</v>
      </c>
      <c r="AH97" s="71">
        <v>0.19047619047618999</v>
      </c>
      <c r="AI97" s="71">
        <v>4.7619047619047603E-2</v>
      </c>
      <c r="AJ97" s="71">
        <v>9.5238095238095205E-2</v>
      </c>
      <c r="AK97" s="71">
        <v>0.28571428571428598</v>
      </c>
      <c r="AL97" s="71">
        <v>9.5238095238095205E-2</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7</v>
      </c>
      <c r="E99" s="68">
        <v>4</v>
      </c>
      <c r="F99" s="68">
        <v>2</v>
      </c>
      <c r="G99" s="68">
        <v>3</v>
      </c>
      <c r="H99" s="68">
        <v>3</v>
      </c>
      <c r="I99" s="68">
        <v>2</v>
      </c>
      <c r="J99" s="162"/>
      <c r="K99" s="68">
        <v>5</v>
      </c>
      <c r="L99" s="68">
        <v>4</v>
      </c>
      <c r="M99" s="68">
        <v>4</v>
      </c>
      <c r="N99" s="68">
        <v>5</v>
      </c>
      <c r="O99" s="68">
        <v>8</v>
      </c>
      <c r="P99" s="68">
        <v>2</v>
      </c>
      <c r="Q99" s="162"/>
      <c r="R99" s="68">
        <v>10</v>
      </c>
      <c r="S99" s="68">
        <v>6</v>
      </c>
      <c r="T99" s="68">
        <v>3</v>
      </c>
      <c r="U99" s="68">
        <v>1</v>
      </c>
      <c r="V99" s="68">
        <v>2</v>
      </c>
      <c r="W99" s="68">
        <v>1</v>
      </c>
      <c r="X99" s="162"/>
      <c r="Y99" s="68">
        <v>6</v>
      </c>
      <c r="Z99" s="68">
        <v>6</v>
      </c>
      <c r="AA99" s="68">
        <v>2</v>
      </c>
      <c r="AB99" s="68">
        <v>3</v>
      </c>
      <c r="AC99" s="68">
        <v>2</v>
      </c>
      <c r="AD99" s="68">
        <v>1</v>
      </c>
      <c r="AE99" s="68">
        <v>1</v>
      </c>
      <c r="AF99" s="150"/>
      <c r="AG99" s="68">
        <v>5</v>
      </c>
      <c r="AH99" s="68">
        <v>2</v>
      </c>
      <c r="AI99" s="68">
        <v>0</v>
      </c>
      <c r="AJ99" s="68">
        <v>3</v>
      </c>
      <c r="AK99" s="68">
        <v>0</v>
      </c>
      <c r="AL99" s="68">
        <v>1</v>
      </c>
      <c r="AM99" s="68">
        <v>0</v>
      </c>
    </row>
    <row r="100" spans="2:39">
      <c r="B100" s="423"/>
      <c r="C100" s="390"/>
      <c r="D100" s="71">
        <v>0.33333333333333298</v>
      </c>
      <c r="E100" s="71">
        <v>0.19047619047618999</v>
      </c>
      <c r="F100" s="71">
        <v>9.5238095238095205E-2</v>
      </c>
      <c r="G100" s="71">
        <v>0.14285714285714299</v>
      </c>
      <c r="H100" s="71">
        <v>0.14285714285714299</v>
      </c>
      <c r="I100" s="71">
        <v>9.5238095238095205E-2</v>
      </c>
      <c r="J100" s="162"/>
      <c r="K100" s="71">
        <v>0.17857142857142899</v>
      </c>
      <c r="L100" s="71">
        <v>0.14285714285714299</v>
      </c>
      <c r="M100" s="71">
        <v>0.14285714285714299</v>
      </c>
      <c r="N100" s="71">
        <v>0.17857142857142899</v>
      </c>
      <c r="O100" s="71">
        <v>0.28571428571428598</v>
      </c>
      <c r="P100" s="71">
        <v>7.1428571428571397E-2</v>
      </c>
      <c r="Q100" s="162"/>
      <c r="R100" s="71">
        <v>0.434782608695652</v>
      </c>
      <c r="S100" s="71">
        <v>0.26086956521739102</v>
      </c>
      <c r="T100" s="71">
        <v>0.13043478260869601</v>
      </c>
      <c r="U100" s="71">
        <v>4.3478260869565202E-2</v>
      </c>
      <c r="V100" s="71">
        <v>8.6956521739130405E-2</v>
      </c>
      <c r="W100" s="71">
        <v>4.3478260869565202E-2</v>
      </c>
      <c r="X100" s="162"/>
      <c r="Y100" s="71">
        <v>0.28571428571428598</v>
      </c>
      <c r="Z100" s="71">
        <v>0.28571428571428598</v>
      </c>
      <c r="AA100" s="71">
        <v>9.5238095238095205E-2</v>
      </c>
      <c r="AB100" s="71">
        <v>0.14285714285714299</v>
      </c>
      <c r="AC100" s="71">
        <v>9.5238095238095205E-2</v>
      </c>
      <c r="AD100" s="71">
        <v>4.7619047619047603E-2</v>
      </c>
      <c r="AE100" s="71">
        <v>4.7619047619047603E-2</v>
      </c>
      <c r="AF100" s="150"/>
      <c r="AG100" s="71">
        <v>0.45454545454545497</v>
      </c>
      <c r="AH100" s="71">
        <v>0.18181818181818199</v>
      </c>
      <c r="AI100" s="71">
        <v>0</v>
      </c>
      <c r="AJ100" s="71">
        <v>0.27272727272727298</v>
      </c>
      <c r="AK100" s="71">
        <v>0</v>
      </c>
      <c r="AL100" s="71">
        <v>9.0909090909090898E-2</v>
      </c>
      <c r="AM100" s="71">
        <v>0</v>
      </c>
    </row>
    <row r="101" spans="2:39">
      <c r="B101" s="423"/>
      <c r="C101" s="392" t="s">
        <v>223</v>
      </c>
      <c r="D101" s="68">
        <v>60</v>
      </c>
      <c r="E101" s="68">
        <v>54</v>
      </c>
      <c r="F101" s="68">
        <v>40</v>
      </c>
      <c r="G101" s="68">
        <v>14</v>
      </c>
      <c r="H101" s="68">
        <v>67</v>
      </c>
      <c r="I101" s="68">
        <v>18</v>
      </c>
      <c r="J101" s="162"/>
      <c r="K101" s="68">
        <v>44</v>
      </c>
      <c r="L101" s="68">
        <v>52</v>
      </c>
      <c r="M101" s="68">
        <v>23</v>
      </c>
      <c r="N101" s="68">
        <v>32</v>
      </c>
      <c r="O101" s="68">
        <v>60</v>
      </c>
      <c r="P101" s="68">
        <v>9</v>
      </c>
      <c r="Q101" s="162"/>
      <c r="R101" s="68">
        <v>62</v>
      </c>
      <c r="S101" s="68">
        <v>60</v>
      </c>
      <c r="T101" s="68">
        <v>43</v>
      </c>
      <c r="U101" s="68">
        <v>20</v>
      </c>
      <c r="V101" s="68">
        <v>51</v>
      </c>
      <c r="W101" s="68">
        <v>18</v>
      </c>
      <c r="X101" s="162"/>
      <c r="Y101" s="68">
        <v>58</v>
      </c>
      <c r="Z101" s="68">
        <v>48</v>
      </c>
      <c r="AA101" s="68">
        <v>45</v>
      </c>
      <c r="AB101" s="68">
        <v>21</v>
      </c>
      <c r="AC101" s="68">
        <v>33</v>
      </c>
      <c r="AD101" s="68">
        <v>4</v>
      </c>
      <c r="AE101" s="68">
        <v>13</v>
      </c>
      <c r="AF101" s="150"/>
      <c r="AG101" s="68">
        <v>54</v>
      </c>
      <c r="AH101" s="68">
        <v>43</v>
      </c>
      <c r="AI101" s="68">
        <v>33</v>
      </c>
      <c r="AJ101" s="68">
        <v>13</v>
      </c>
      <c r="AK101" s="68">
        <v>27</v>
      </c>
      <c r="AL101" s="68">
        <v>13</v>
      </c>
      <c r="AM101" s="68">
        <v>10</v>
      </c>
    </row>
    <row r="102" spans="2:39">
      <c r="B102" s="423"/>
      <c r="C102" s="390"/>
      <c r="D102" s="71">
        <v>0.23715415019762801</v>
      </c>
      <c r="E102" s="71">
        <v>0.21343873517786599</v>
      </c>
      <c r="F102" s="71">
        <v>0.158102766798419</v>
      </c>
      <c r="G102" s="71">
        <v>5.5335968379446598E-2</v>
      </c>
      <c r="H102" s="71">
        <v>0.26482213438735203</v>
      </c>
      <c r="I102" s="71">
        <v>7.1146245059288502E-2</v>
      </c>
      <c r="J102" s="162"/>
      <c r="K102" s="71">
        <v>0.2</v>
      </c>
      <c r="L102" s="71">
        <v>0.236363636363636</v>
      </c>
      <c r="M102" s="71">
        <v>0.104545454545455</v>
      </c>
      <c r="N102" s="71">
        <v>0.145454545454545</v>
      </c>
      <c r="O102" s="71">
        <v>0.27272727272727298</v>
      </c>
      <c r="P102" s="71">
        <v>4.0909090909090902E-2</v>
      </c>
      <c r="Q102" s="162"/>
      <c r="R102" s="71">
        <v>0.244094488188976</v>
      </c>
      <c r="S102" s="71">
        <v>0.23622047244094499</v>
      </c>
      <c r="T102" s="71">
        <v>0.169291338582677</v>
      </c>
      <c r="U102" s="71">
        <v>7.8740157480315001E-2</v>
      </c>
      <c r="V102" s="71">
        <v>0.20078740157480299</v>
      </c>
      <c r="W102" s="71">
        <v>7.0866141732283505E-2</v>
      </c>
      <c r="X102" s="162"/>
      <c r="Y102" s="71">
        <v>0.26126126126126098</v>
      </c>
      <c r="Z102" s="71">
        <v>0.21621621621621601</v>
      </c>
      <c r="AA102" s="71">
        <v>0.20270270270270299</v>
      </c>
      <c r="AB102" s="71">
        <v>9.45945945945946E-2</v>
      </c>
      <c r="AC102" s="71">
        <v>0.14864864864864899</v>
      </c>
      <c r="AD102" s="71">
        <v>1.8018018018018001E-2</v>
      </c>
      <c r="AE102" s="71">
        <v>5.8558558558558599E-2</v>
      </c>
      <c r="AF102" s="150"/>
      <c r="AG102" s="71">
        <v>0.27979274611399002</v>
      </c>
      <c r="AH102" s="71">
        <v>0.22279792746113999</v>
      </c>
      <c r="AI102" s="71">
        <v>0.170984455958549</v>
      </c>
      <c r="AJ102" s="71">
        <v>6.7357512953367907E-2</v>
      </c>
      <c r="AK102" s="71">
        <v>0.13989637305699501</v>
      </c>
      <c r="AL102" s="71">
        <v>6.7357512953367907E-2</v>
      </c>
      <c r="AM102" s="71">
        <v>5.1813471502590698E-2</v>
      </c>
    </row>
    <row r="103" spans="2:39">
      <c r="B103" s="423"/>
      <c r="C103" s="392" t="s">
        <v>224</v>
      </c>
      <c r="D103" s="68">
        <v>56</v>
      </c>
      <c r="E103" s="68">
        <v>78</v>
      </c>
      <c r="F103" s="68">
        <v>87</v>
      </c>
      <c r="G103" s="68">
        <v>54</v>
      </c>
      <c r="H103" s="68">
        <v>287</v>
      </c>
      <c r="I103" s="68">
        <v>87</v>
      </c>
      <c r="J103" s="162"/>
      <c r="K103" s="68">
        <v>88</v>
      </c>
      <c r="L103" s="68">
        <v>74</v>
      </c>
      <c r="M103" s="68">
        <v>94</v>
      </c>
      <c r="N103" s="68">
        <v>75</v>
      </c>
      <c r="O103" s="68">
        <v>279</v>
      </c>
      <c r="P103" s="68">
        <v>61</v>
      </c>
      <c r="Q103" s="162"/>
      <c r="R103" s="68">
        <v>85</v>
      </c>
      <c r="S103" s="68">
        <v>100</v>
      </c>
      <c r="T103" s="68">
        <v>108</v>
      </c>
      <c r="U103" s="68">
        <v>90</v>
      </c>
      <c r="V103" s="68">
        <v>213</v>
      </c>
      <c r="W103" s="68">
        <v>68</v>
      </c>
      <c r="X103" s="162"/>
      <c r="Y103" s="68">
        <v>90</v>
      </c>
      <c r="Z103" s="68">
        <v>93</v>
      </c>
      <c r="AA103" s="68">
        <v>93</v>
      </c>
      <c r="AB103" s="68">
        <v>80</v>
      </c>
      <c r="AC103" s="68">
        <v>154</v>
      </c>
      <c r="AD103" s="68">
        <v>65</v>
      </c>
      <c r="AE103" s="68">
        <v>91</v>
      </c>
      <c r="AF103" s="150"/>
      <c r="AG103" s="68">
        <v>94</v>
      </c>
      <c r="AH103" s="68">
        <v>126</v>
      </c>
      <c r="AI103" s="68">
        <v>101</v>
      </c>
      <c r="AJ103" s="68">
        <v>51</v>
      </c>
      <c r="AK103" s="68">
        <v>115</v>
      </c>
      <c r="AL103" s="68">
        <v>72</v>
      </c>
      <c r="AM103" s="68">
        <v>70</v>
      </c>
    </row>
    <row r="104" spans="2:39">
      <c r="B104" s="423"/>
      <c r="C104" s="390"/>
      <c r="D104" s="71">
        <v>8.6286594761170995E-2</v>
      </c>
      <c r="E104" s="71">
        <v>0.120184899845917</v>
      </c>
      <c r="F104" s="71">
        <v>0.134052388289676</v>
      </c>
      <c r="G104" s="71">
        <v>8.3204930662557797E-2</v>
      </c>
      <c r="H104" s="71">
        <v>0.44221879815100201</v>
      </c>
      <c r="I104" s="71">
        <v>0.134052388289676</v>
      </c>
      <c r="J104" s="162"/>
      <c r="K104" s="71">
        <v>0.13114754098360701</v>
      </c>
      <c r="L104" s="71">
        <v>0.110283159463487</v>
      </c>
      <c r="M104" s="71">
        <v>0.14008941877794301</v>
      </c>
      <c r="N104" s="71">
        <v>0.11177347242921</v>
      </c>
      <c r="O104" s="71">
        <v>0.41579731743666198</v>
      </c>
      <c r="P104" s="71">
        <v>9.0909090909090898E-2</v>
      </c>
      <c r="Q104" s="162"/>
      <c r="R104" s="71">
        <v>0.12801204819277101</v>
      </c>
      <c r="S104" s="71">
        <v>0.15060240963855401</v>
      </c>
      <c r="T104" s="71">
        <v>0.16265060240963899</v>
      </c>
      <c r="U104" s="71">
        <v>0.13554216867469901</v>
      </c>
      <c r="V104" s="71">
        <v>0.32078313253011997</v>
      </c>
      <c r="W104" s="71">
        <v>0.102409638554217</v>
      </c>
      <c r="X104" s="162"/>
      <c r="Y104" s="71">
        <v>0.135135135135135</v>
      </c>
      <c r="Z104" s="71">
        <v>0.13963963963963999</v>
      </c>
      <c r="AA104" s="71">
        <v>0.13963963963963999</v>
      </c>
      <c r="AB104" s="71">
        <v>0.12012012012011999</v>
      </c>
      <c r="AC104" s="71">
        <v>0.23123123123123099</v>
      </c>
      <c r="AD104" s="71">
        <v>9.7597597597597605E-2</v>
      </c>
      <c r="AE104" s="71">
        <v>0.136636636636637</v>
      </c>
      <c r="AF104" s="150"/>
      <c r="AG104" s="71">
        <v>0.14944356120826699</v>
      </c>
      <c r="AH104" s="71">
        <v>0.20031796502384699</v>
      </c>
      <c r="AI104" s="71">
        <v>0.16057233704292501</v>
      </c>
      <c r="AJ104" s="71">
        <v>8.1081081081081099E-2</v>
      </c>
      <c r="AK104" s="71">
        <v>0.18282988871224201</v>
      </c>
      <c r="AL104" s="71">
        <v>0.114467408585056</v>
      </c>
      <c r="AM104" s="71">
        <v>0.111287758346582</v>
      </c>
    </row>
    <row r="105" spans="2:39">
      <c r="B105" s="423"/>
      <c r="C105" s="392" t="s">
        <v>225</v>
      </c>
      <c r="D105" s="68">
        <v>8</v>
      </c>
      <c r="E105" s="68">
        <v>4</v>
      </c>
      <c r="F105" s="68">
        <v>13</v>
      </c>
      <c r="G105" s="68">
        <v>9</v>
      </c>
      <c r="H105" s="68">
        <v>137</v>
      </c>
      <c r="I105" s="68">
        <v>60</v>
      </c>
      <c r="J105" s="162"/>
      <c r="K105" s="68">
        <v>5</v>
      </c>
      <c r="L105" s="68">
        <v>13</v>
      </c>
      <c r="M105" s="68">
        <v>7</v>
      </c>
      <c r="N105" s="68">
        <v>8</v>
      </c>
      <c r="O105" s="68">
        <v>86</v>
      </c>
      <c r="P105" s="68">
        <v>45</v>
      </c>
      <c r="Q105" s="162"/>
      <c r="R105" s="68">
        <v>6</v>
      </c>
      <c r="S105" s="68">
        <v>13</v>
      </c>
      <c r="T105" s="68">
        <v>6</v>
      </c>
      <c r="U105" s="68">
        <v>19</v>
      </c>
      <c r="V105" s="68">
        <v>69</v>
      </c>
      <c r="W105" s="68">
        <v>47</v>
      </c>
      <c r="X105" s="162"/>
      <c r="Y105" s="68">
        <v>11</v>
      </c>
      <c r="Z105" s="68">
        <v>16</v>
      </c>
      <c r="AA105" s="68">
        <v>20</v>
      </c>
      <c r="AB105" s="68">
        <v>10</v>
      </c>
      <c r="AC105" s="68">
        <v>59</v>
      </c>
      <c r="AD105" s="68">
        <v>31</v>
      </c>
      <c r="AE105" s="68">
        <v>50</v>
      </c>
      <c r="AF105" s="150"/>
      <c r="AG105" s="68">
        <v>19</v>
      </c>
      <c r="AH105" s="68">
        <v>15</v>
      </c>
      <c r="AI105" s="68">
        <v>23</v>
      </c>
      <c r="AJ105" s="68">
        <v>17</v>
      </c>
      <c r="AK105" s="68">
        <v>57</v>
      </c>
      <c r="AL105" s="68">
        <v>16</v>
      </c>
      <c r="AM105" s="68">
        <v>48</v>
      </c>
    </row>
    <row r="106" spans="2:39">
      <c r="B106" s="423"/>
      <c r="C106" s="390"/>
      <c r="D106" s="71">
        <v>3.4632034632034597E-2</v>
      </c>
      <c r="E106" s="71">
        <v>1.7316017316017299E-2</v>
      </c>
      <c r="F106" s="71">
        <v>5.62770562770563E-2</v>
      </c>
      <c r="G106" s="71">
        <v>3.8961038961039002E-2</v>
      </c>
      <c r="H106" s="71">
        <v>0.59307359307359298</v>
      </c>
      <c r="I106" s="71">
        <v>0.25974025974025999</v>
      </c>
      <c r="J106" s="162"/>
      <c r="K106" s="71">
        <v>3.0487804878048801E-2</v>
      </c>
      <c r="L106" s="71">
        <v>7.9268292682926803E-2</v>
      </c>
      <c r="M106" s="71">
        <v>4.2682926829268303E-2</v>
      </c>
      <c r="N106" s="71">
        <v>4.8780487804878002E-2</v>
      </c>
      <c r="O106" s="71">
        <v>0.52439024390243905</v>
      </c>
      <c r="P106" s="71">
        <v>0.27439024390243899</v>
      </c>
      <c r="Q106" s="162"/>
      <c r="R106" s="71">
        <v>3.7499999999999999E-2</v>
      </c>
      <c r="S106" s="71">
        <v>8.1250000000000003E-2</v>
      </c>
      <c r="T106" s="71">
        <v>3.7499999999999999E-2</v>
      </c>
      <c r="U106" s="71">
        <v>0.11874999999999999</v>
      </c>
      <c r="V106" s="71">
        <v>0.43125000000000002</v>
      </c>
      <c r="W106" s="71">
        <v>0.29375000000000001</v>
      </c>
      <c r="X106" s="162"/>
      <c r="Y106" s="71">
        <v>5.5837563451776699E-2</v>
      </c>
      <c r="Z106" s="71">
        <v>8.1218274111675107E-2</v>
      </c>
      <c r="AA106" s="71">
        <v>0.101522842639594</v>
      </c>
      <c r="AB106" s="71">
        <v>5.0761421319797002E-2</v>
      </c>
      <c r="AC106" s="71">
        <v>0.29949238578680198</v>
      </c>
      <c r="AD106" s="71">
        <v>0.157360406091371</v>
      </c>
      <c r="AE106" s="71">
        <v>0.25380710659898498</v>
      </c>
      <c r="AF106" s="150"/>
      <c r="AG106" s="71">
        <v>9.7435897435897395E-2</v>
      </c>
      <c r="AH106" s="71">
        <v>7.69230769230769E-2</v>
      </c>
      <c r="AI106" s="71">
        <v>0.117948717948718</v>
      </c>
      <c r="AJ106" s="71">
        <v>8.7179487179487203E-2</v>
      </c>
      <c r="AK106" s="71">
        <v>0.29230769230769199</v>
      </c>
      <c r="AL106" s="71">
        <v>8.2051282051281996E-2</v>
      </c>
      <c r="AM106" s="71">
        <v>0.246153846153846</v>
      </c>
    </row>
    <row r="107" spans="2:39">
      <c r="B107" s="423"/>
      <c r="C107" s="392" t="s">
        <v>226</v>
      </c>
      <c r="D107" s="68">
        <v>1</v>
      </c>
      <c r="E107" s="68">
        <v>0</v>
      </c>
      <c r="F107" s="68">
        <v>0</v>
      </c>
      <c r="G107" s="68">
        <v>1</v>
      </c>
      <c r="H107" s="68">
        <v>45</v>
      </c>
      <c r="I107" s="68">
        <v>25</v>
      </c>
      <c r="J107" s="162"/>
      <c r="K107" s="68">
        <v>1</v>
      </c>
      <c r="L107" s="68">
        <v>0</v>
      </c>
      <c r="M107" s="68">
        <v>0</v>
      </c>
      <c r="N107" s="68">
        <v>1</v>
      </c>
      <c r="O107" s="68">
        <v>25</v>
      </c>
      <c r="P107" s="68">
        <v>13</v>
      </c>
      <c r="Q107" s="162"/>
      <c r="R107" s="68">
        <v>3</v>
      </c>
      <c r="S107" s="68">
        <v>1</v>
      </c>
      <c r="T107" s="68">
        <v>1</v>
      </c>
      <c r="U107" s="68">
        <v>2</v>
      </c>
      <c r="V107" s="68">
        <v>13</v>
      </c>
      <c r="W107" s="68">
        <v>15</v>
      </c>
      <c r="X107" s="162"/>
      <c r="Y107" s="68">
        <v>2</v>
      </c>
      <c r="Z107" s="68">
        <v>1</v>
      </c>
      <c r="AA107" s="68">
        <v>3</v>
      </c>
      <c r="AB107" s="68">
        <v>1</v>
      </c>
      <c r="AC107" s="68">
        <v>11</v>
      </c>
      <c r="AD107" s="68">
        <v>2</v>
      </c>
      <c r="AE107" s="68">
        <v>11</v>
      </c>
      <c r="AF107" s="150"/>
      <c r="AG107" s="68">
        <v>2</v>
      </c>
      <c r="AH107" s="68">
        <v>1</v>
      </c>
      <c r="AI107" s="68">
        <v>4</v>
      </c>
      <c r="AJ107" s="68">
        <v>4</v>
      </c>
      <c r="AK107" s="68">
        <v>15</v>
      </c>
      <c r="AL107" s="68">
        <v>6</v>
      </c>
      <c r="AM107" s="68">
        <v>19</v>
      </c>
    </row>
    <row r="108" spans="2:39">
      <c r="B108" s="423"/>
      <c r="C108" s="390"/>
      <c r="D108" s="71">
        <v>1.38888888888889E-2</v>
      </c>
      <c r="E108" s="71">
        <v>0</v>
      </c>
      <c r="F108" s="71">
        <v>0</v>
      </c>
      <c r="G108" s="71">
        <v>1.38888888888889E-2</v>
      </c>
      <c r="H108" s="71">
        <v>0.625</v>
      </c>
      <c r="I108" s="71">
        <v>0.34722222222222199</v>
      </c>
      <c r="J108" s="162"/>
      <c r="K108" s="71">
        <v>2.5000000000000001E-2</v>
      </c>
      <c r="L108" s="71">
        <v>0</v>
      </c>
      <c r="M108" s="71">
        <v>0</v>
      </c>
      <c r="N108" s="71">
        <v>2.5000000000000001E-2</v>
      </c>
      <c r="O108" s="71">
        <v>0.625</v>
      </c>
      <c r="P108" s="71">
        <v>0.32500000000000001</v>
      </c>
      <c r="Q108" s="162"/>
      <c r="R108" s="71">
        <v>8.5714285714285701E-2</v>
      </c>
      <c r="S108" s="71">
        <v>2.8571428571428598E-2</v>
      </c>
      <c r="T108" s="71">
        <v>2.8571428571428598E-2</v>
      </c>
      <c r="U108" s="71">
        <v>5.7142857142857099E-2</v>
      </c>
      <c r="V108" s="71">
        <v>0.371428571428571</v>
      </c>
      <c r="W108" s="71">
        <v>0.42857142857142899</v>
      </c>
      <c r="X108" s="162"/>
      <c r="Y108" s="71">
        <v>6.4516129032258104E-2</v>
      </c>
      <c r="Z108" s="71">
        <v>3.2258064516128997E-2</v>
      </c>
      <c r="AA108" s="71">
        <v>9.6774193548387094E-2</v>
      </c>
      <c r="AB108" s="71">
        <v>3.2258064516128997E-2</v>
      </c>
      <c r="AC108" s="71">
        <v>0.35483870967741898</v>
      </c>
      <c r="AD108" s="71">
        <v>6.4516129032258104E-2</v>
      </c>
      <c r="AE108" s="71">
        <v>0.35483870967741898</v>
      </c>
      <c r="AF108" s="150"/>
      <c r="AG108" s="71">
        <v>3.9215686274509803E-2</v>
      </c>
      <c r="AH108" s="71">
        <v>1.9607843137254902E-2</v>
      </c>
      <c r="AI108" s="71">
        <v>7.8431372549019607E-2</v>
      </c>
      <c r="AJ108" s="71">
        <v>7.8431372549019607E-2</v>
      </c>
      <c r="AK108" s="71">
        <v>0.29411764705882398</v>
      </c>
      <c r="AL108" s="71">
        <v>0.11764705882352899</v>
      </c>
      <c r="AM108" s="71">
        <v>0.37254901960784298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29</v>
      </c>
      <c r="E110" s="68">
        <v>34</v>
      </c>
      <c r="F110" s="68">
        <v>40</v>
      </c>
      <c r="G110" s="68">
        <v>27</v>
      </c>
      <c r="H110" s="68">
        <v>170</v>
      </c>
      <c r="I110" s="68">
        <v>73</v>
      </c>
      <c r="J110" s="162"/>
      <c r="K110" s="68">
        <v>21</v>
      </c>
      <c r="L110" s="68">
        <v>41</v>
      </c>
      <c r="M110" s="68">
        <v>29</v>
      </c>
      <c r="N110" s="68">
        <v>35</v>
      </c>
      <c r="O110" s="68">
        <v>158</v>
      </c>
      <c r="P110" s="68">
        <v>59</v>
      </c>
      <c r="Q110" s="162"/>
      <c r="R110" s="68">
        <v>39</v>
      </c>
      <c r="S110" s="68">
        <v>46</v>
      </c>
      <c r="T110" s="68">
        <v>51</v>
      </c>
      <c r="U110" s="68">
        <v>41</v>
      </c>
      <c r="V110" s="68">
        <v>103</v>
      </c>
      <c r="W110" s="68">
        <v>61</v>
      </c>
      <c r="X110" s="162"/>
      <c r="Y110" s="68">
        <v>43</v>
      </c>
      <c r="Z110" s="68">
        <v>39</v>
      </c>
      <c r="AA110" s="68">
        <v>53</v>
      </c>
      <c r="AB110" s="68">
        <v>23</v>
      </c>
      <c r="AC110" s="68">
        <v>80</v>
      </c>
      <c r="AD110" s="68">
        <v>33</v>
      </c>
      <c r="AE110" s="68">
        <v>68</v>
      </c>
      <c r="AF110" s="150"/>
      <c r="AG110" s="68">
        <v>40</v>
      </c>
      <c r="AH110" s="68">
        <v>50</v>
      </c>
      <c r="AI110" s="68">
        <v>42</v>
      </c>
      <c r="AJ110" s="68">
        <v>28</v>
      </c>
      <c r="AK110" s="68">
        <v>76</v>
      </c>
      <c r="AL110" s="68">
        <v>37</v>
      </c>
      <c r="AM110" s="68">
        <v>40</v>
      </c>
    </row>
    <row r="111" spans="2:39">
      <c r="B111" s="423"/>
      <c r="C111" s="390"/>
      <c r="D111" s="71">
        <v>7.7747989276139406E-2</v>
      </c>
      <c r="E111" s="71">
        <v>9.1152815013404803E-2</v>
      </c>
      <c r="F111" s="71">
        <v>0.10723860589812299</v>
      </c>
      <c r="G111" s="71">
        <v>7.2386058981233195E-2</v>
      </c>
      <c r="H111" s="71">
        <v>0.45576407506702399</v>
      </c>
      <c r="I111" s="71">
        <v>0.195710455764075</v>
      </c>
      <c r="J111" s="162"/>
      <c r="K111" s="71">
        <v>6.1224489795918401E-2</v>
      </c>
      <c r="L111" s="71">
        <v>0.119533527696793</v>
      </c>
      <c r="M111" s="71">
        <v>8.4548104956268202E-2</v>
      </c>
      <c r="N111" s="71">
        <v>0.102040816326531</v>
      </c>
      <c r="O111" s="71">
        <v>0.46064139941691001</v>
      </c>
      <c r="P111" s="71">
        <v>0.17201166180758001</v>
      </c>
      <c r="Q111" s="162"/>
      <c r="R111" s="71">
        <v>0.114369501466276</v>
      </c>
      <c r="S111" s="71">
        <v>0.134897360703812</v>
      </c>
      <c r="T111" s="71">
        <v>0.14956011730205299</v>
      </c>
      <c r="U111" s="71">
        <v>0.120234604105572</v>
      </c>
      <c r="V111" s="71">
        <v>0.30205278592375401</v>
      </c>
      <c r="W111" s="71">
        <v>0.17888563049853401</v>
      </c>
      <c r="X111" s="162"/>
      <c r="Y111" s="71">
        <v>0.12684365781710899</v>
      </c>
      <c r="Z111" s="71">
        <v>0.11504424778761101</v>
      </c>
      <c r="AA111" s="71">
        <v>0.156342182890855</v>
      </c>
      <c r="AB111" s="71">
        <v>6.7846607669616504E-2</v>
      </c>
      <c r="AC111" s="71">
        <v>0.23598820058997</v>
      </c>
      <c r="AD111" s="71">
        <v>9.7345132743362803E-2</v>
      </c>
      <c r="AE111" s="71">
        <v>0.20058997050147501</v>
      </c>
      <c r="AF111" s="150"/>
      <c r="AG111" s="71">
        <v>0.12779552715654999</v>
      </c>
      <c r="AH111" s="71">
        <v>0.15974440894568701</v>
      </c>
      <c r="AI111" s="71">
        <v>0.13418530351437699</v>
      </c>
      <c r="AJ111" s="71">
        <v>8.9456869009584702E-2</v>
      </c>
      <c r="AK111" s="71">
        <v>0.242811501597444</v>
      </c>
      <c r="AL111" s="71">
        <v>0.118210862619808</v>
      </c>
      <c r="AM111" s="71">
        <v>0.12779552715654999</v>
      </c>
    </row>
    <row r="112" spans="2:39">
      <c r="B112" s="423"/>
      <c r="C112" s="392" t="s">
        <v>181</v>
      </c>
      <c r="D112" s="68">
        <v>10</v>
      </c>
      <c r="E112" s="68">
        <v>19</v>
      </c>
      <c r="F112" s="68">
        <v>19</v>
      </c>
      <c r="G112" s="68">
        <v>12</v>
      </c>
      <c r="H112" s="68">
        <v>81</v>
      </c>
      <c r="I112" s="68">
        <v>29</v>
      </c>
      <c r="J112" s="162"/>
      <c r="K112" s="68">
        <v>22</v>
      </c>
      <c r="L112" s="68">
        <v>25</v>
      </c>
      <c r="M112" s="68">
        <v>16</v>
      </c>
      <c r="N112" s="68">
        <v>13</v>
      </c>
      <c r="O112" s="68">
        <v>57</v>
      </c>
      <c r="P112" s="68">
        <v>20</v>
      </c>
      <c r="Q112" s="162"/>
      <c r="R112" s="68">
        <v>18</v>
      </c>
      <c r="S112" s="68">
        <v>27</v>
      </c>
      <c r="T112" s="68">
        <v>21</v>
      </c>
      <c r="U112" s="68">
        <v>16</v>
      </c>
      <c r="V112" s="68">
        <v>65</v>
      </c>
      <c r="W112" s="68">
        <v>13</v>
      </c>
      <c r="X112" s="162"/>
      <c r="Y112" s="68">
        <v>15</v>
      </c>
      <c r="Z112" s="68">
        <v>21</v>
      </c>
      <c r="AA112" s="68">
        <v>26</v>
      </c>
      <c r="AB112" s="68">
        <v>22</v>
      </c>
      <c r="AC112" s="68">
        <v>38</v>
      </c>
      <c r="AD112" s="68">
        <v>12</v>
      </c>
      <c r="AE112" s="68">
        <v>24</v>
      </c>
      <c r="AF112" s="150"/>
      <c r="AG112" s="68">
        <v>22</v>
      </c>
      <c r="AH112" s="68">
        <v>23</v>
      </c>
      <c r="AI112" s="68">
        <v>27</v>
      </c>
      <c r="AJ112" s="68">
        <v>13</v>
      </c>
      <c r="AK112" s="68">
        <v>36</v>
      </c>
      <c r="AL112" s="68">
        <v>8</v>
      </c>
      <c r="AM112" s="68">
        <v>18</v>
      </c>
    </row>
    <row r="113" spans="2:39">
      <c r="B113" s="423"/>
      <c r="C113" s="390"/>
      <c r="D113" s="71">
        <v>5.8823529411764698E-2</v>
      </c>
      <c r="E113" s="71">
        <v>0.111764705882353</v>
      </c>
      <c r="F113" s="71">
        <v>0.111764705882353</v>
      </c>
      <c r="G113" s="71">
        <v>7.0588235294117604E-2</v>
      </c>
      <c r="H113" s="71">
        <v>0.47647058823529398</v>
      </c>
      <c r="I113" s="71">
        <v>0.17058823529411801</v>
      </c>
      <c r="J113" s="162"/>
      <c r="K113" s="71">
        <v>0.14379084967320299</v>
      </c>
      <c r="L113" s="71">
        <v>0.16339869281045799</v>
      </c>
      <c r="M113" s="71">
        <v>0.10457516339869299</v>
      </c>
      <c r="N113" s="71">
        <v>8.4967320261437898E-2</v>
      </c>
      <c r="O113" s="71">
        <v>0.37254901960784298</v>
      </c>
      <c r="P113" s="71">
        <v>0.13071895424836599</v>
      </c>
      <c r="Q113" s="162"/>
      <c r="R113" s="71">
        <v>0.1125</v>
      </c>
      <c r="S113" s="71">
        <v>0.16875000000000001</v>
      </c>
      <c r="T113" s="71">
        <v>0.13125000000000001</v>
      </c>
      <c r="U113" s="71">
        <v>0.1</v>
      </c>
      <c r="V113" s="71">
        <v>0.40625</v>
      </c>
      <c r="W113" s="71">
        <v>8.1250000000000003E-2</v>
      </c>
      <c r="X113" s="162"/>
      <c r="Y113" s="71">
        <v>9.49367088607595E-2</v>
      </c>
      <c r="Z113" s="71">
        <v>0.132911392405063</v>
      </c>
      <c r="AA113" s="71">
        <v>0.164556962025316</v>
      </c>
      <c r="AB113" s="71">
        <v>0.139240506329114</v>
      </c>
      <c r="AC113" s="71">
        <v>0.240506329113924</v>
      </c>
      <c r="AD113" s="71">
        <v>7.5949367088607597E-2</v>
      </c>
      <c r="AE113" s="71">
        <v>0.151898734177215</v>
      </c>
      <c r="AF113" s="150"/>
      <c r="AG113" s="71">
        <v>0.14965986394557801</v>
      </c>
      <c r="AH113" s="71">
        <v>0.156462585034014</v>
      </c>
      <c r="AI113" s="71">
        <v>0.183673469387755</v>
      </c>
      <c r="AJ113" s="71">
        <v>8.8435374149659907E-2</v>
      </c>
      <c r="AK113" s="71">
        <v>0.24489795918367299</v>
      </c>
      <c r="AL113" s="71">
        <v>5.4421768707482998E-2</v>
      </c>
      <c r="AM113" s="71">
        <v>0.122448979591837</v>
      </c>
    </row>
    <row r="114" spans="2:39">
      <c r="B114" s="423"/>
      <c r="C114" s="392" t="s">
        <v>182</v>
      </c>
      <c r="D114" s="68">
        <v>24</v>
      </c>
      <c r="E114" s="68">
        <v>22</v>
      </c>
      <c r="F114" s="68">
        <v>17</v>
      </c>
      <c r="G114" s="68">
        <v>13</v>
      </c>
      <c r="H114" s="68">
        <v>84</v>
      </c>
      <c r="I114" s="68">
        <v>30</v>
      </c>
      <c r="J114" s="162"/>
      <c r="K114" s="68">
        <v>19</v>
      </c>
      <c r="L114" s="68">
        <v>20</v>
      </c>
      <c r="M114" s="68">
        <v>19</v>
      </c>
      <c r="N114" s="68">
        <v>23</v>
      </c>
      <c r="O114" s="68">
        <v>72</v>
      </c>
      <c r="P114" s="68">
        <v>18</v>
      </c>
      <c r="Q114" s="162"/>
      <c r="R114" s="68">
        <v>33</v>
      </c>
      <c r="S114" s="68">
        <v>30</v>
      </c>
      <c r="T114" s="68">
        <v>15</v>
      </c>
      <c r="U114" s="68">
        <v>22</v>
      </c>
      <c r="V114" s="68">
        <v>49</v>
      </c>
      <c r="W114" s="68">
        <v>27</v>
      </c>
      <c r="X114" s="162"/>
      <c r="Y114" s="68">
        <v>20</v>
      </c>
      <c r="Z114" s="68">
        <v>28</v>
      </c>
      <c r="AA114" s="68">
        <v>22</v>
      </c>
      <c r="AB114" s="68">
        <v>25</v>
      </c>
      <c r="AC114" s="68">
        <v>45</v>
      </c>
      <c r="AD114" s="68">
        <v>18</v>
      </c>
      <c r="AE114" s="68">
        <v>21</v>
      </c>
      <c r="AF114" s="150"/>
      <c r="AG114" s="68">
        <v>28</v>
      </c>
      <c r="AH114" s="68">
        <v>28</v>
      </c>
      <c r="AI114" s="68">
        <v>33</v>
      </c>
      <c r="AJ114" s="68">
        <v>12</v>
      </c>
      <c r="AK114" s="68">
        <v>41</v>
      </c>
      <c r="AL114" s="68">
        <v>26</v>
      </c>
      <c r="AM114" s="68">
        <v>20</v>
      </c>
    </row>
    <row r="115" spans="2:39">
      <c r="B115" s="423"/>
      <c r="C115" s="390"/>
      <c r="D115" s="71">
        <v>0.12631578947368399</v>
      </c>
      <c r="E115" s="71">
        <v>0.115789473684211</v>
      </c>
      <c r="F115" s="71">
        <v>8.9473684210526302E-2</v>
      </c>
      <c r="G115" s="71">
        <v>6.8421052631578994E-2</v>
      </c>
      <c r="H115" s="71">
        <v>0.442105263157895</v>
      </c>
      <c r="I115" s="71">
        <v>0.157894736842105</v>
      </c>
      <c r="J115" s="162"/>
      <c r="K115" s="71">
        <v>0.11111111111111099</v>
      </c>
      <c r="L115" s="71">
        <v>0.116959064327485</v>
      </c>
      <c r="M115" s="71">
        <v>0.11111111111111099</v>
      </c>
      <c r="N115" s="71">
        <v>0.13450292397660801</v>
      </c>
      <c r="O115" s="71">
        <v>0.42105263157894701</v>
      </c>
      <c r="P115" s="71">
        <v>0.105263157894737</v>
      </c>
      <c r="Q115" s="162"/>
      <c r="R115" s="71">
        <v>0.1875</v>
      </c>
      <c r="S115" s="71">
        <v>0.170454545454545</v>
      </c>
      <c r="T115" s="71">
        <v>8.5227272727272693E-2</v>
      </c>
      <c r="U115" s="71">
        <v>0.125</v>
      </c>
      <c r="V115" s="71">
        <v>0.27840909090909099</v>
      </c>
      <c r="W115" s="71">
        <v>0.15340909090909099</v>
      </c>
      <c r="X115" s="162"/>
      <c r="Y115" s="71">
        <v>0.111731843575419</v>
      </c>
      <c r="Z115" s="71">
        <v>0.15642458100558701</v>
      </c>
      <c r="AA115" s="71">
        <v>0.122905027932961</v>
      </c>
      <c r="AB115" s="71">
        <v>0.13966480446927401</v>
      </c>
      <c r="AC115" s="71">
        <v>0.25139664804469303</v>
      </c>
      <c r="AD115" s="71">
        <v>0.100558659217877</v>
      </c>
      <c r="AE115" s="71">
        <v>0.11731843575419</v>
      </c>
      <c r="AF115" s="150"/>
      <c r="AG115" s="71">
        <v>0.14893617021276601</v>
      </c>
      <c r="AH115" s="71">
        <v>0.14893617021276601</v>
      </c>
      <c r="AI115" s="71">
        <v>0.175531914893617</v>
      </c>
      <c r="AJ115" s="71">
        <v>6.3829787234042604E-2</v>
      </c>
      <c r="AK115" s="71">
        <v>0.21808510638297901</v>
      </c>
      <c r="AL115" s="71">
        <v>0.13829787234042601</v>
      </c>
      <c r="AM115" s="71">
        <v>0.10638297872340401</v>
      </c>
    </row>
    <row r="116" spans="2:39">
      <c r="B116" s="423"/>
      <c r="C116" s="392" t="s">
        <v>183</v>
      </c>
      <c r="D116" s="68">
        <v>21</v>
      </c>
      <c r="E116" s="68">
        <v>31</v>
      </c>
      <c r="F116" s="68">
        <v>17</v>
      </c>
      <c r="G116" s="68">
        <v>13</v>
      </c>
      <c r="H116" s="68">
        <v>83</v>
      </c>
      <c r="I116" s="68">
        <v>33</v>
      </c>
      <c r="J116" s="162"/>
      <c r="K116" s="68">
        <v>29</v>
      </c>
      <c r="L116" s="68">
        <v>16</v>
      </c>
      <c r="M116" s="68">
        <v>32</v>
      </c>
      <c r="N116" s="68">
        <v>14</v>
      </c>
      <c r="O116" s="68">
        <v>70</v>
      </c>
      <c r="P116" s="68">
        <v>18</v>
      </c>
      <c r="Q116" s="162"/>
      <c r="R116" s="68">
        <v>27</v>
      </c>
      <c r="S116" s="68">
        <v>35</v>
      </c>
      <c r="T116" s="68">
        <v>26</v>
      </c>
      <c r="U116" s="68">
        <v>21</v>
      </c>
      <c r="V116" s="68">
        <v>44</v>
      </c>
      <c r="W116" s="68">
        <v>23</v>
      </c>
      <c r="X116" s="162"/>
      <c r="Y116" s="68">
        <v>38</v>
      </c>
      <c r="Z116" s="68">
        <v>20</v>
      </c>
      <c r="AA116" s="68">
        <v>18</v>
      </c>
      <c r="AB116" s="68">
        <v>14</v>
      </c>
      <c r="AC116" s="68">
        <v>48</v>
      </c>
      <c r="AD116" s="68">
        <v>21</v>
      </c>
      <c r="AE116" s="68">
        <v>23</v>
      </c>
      <c r="AF116" s="150"/>
      <c r="AG116" s="68">
        <v>29</v>
      </c>
      <c r="AH116" s="68">
        <v>39</v>
      </c>
      <c r="AI116" s="68">
        <v>28</v>
      </c>
      <c r="AJ116" s="68">
        <v>8</v>
      </c>
      <c r="AK116" s="68">
        <v>28</v>
      </c>
      <c r="AL116" s="68">
        <v>18</v>
      </c>
      <c r="AM116" s="68">
        <v>23</v>
      </c>
    </row>
    <row r="117" spans="2:39">
      <c r="B117" s="423"/>
      <c r="C117" s="390"/>
      <c r="D117" s="71">
        <v>0.10606060606060599</v>
      </c>
      <c r="E117" s="71">
        <v>0.15656565656565699</v>
      </c>
      <c r="F117" s="71">
        <v>8.5858585858585898E-2</v>
      </c>
      <c r="G117" s="71">
        <v>6.5656565656565705E-2</v>
      </c>
      <c r="H117" s="71">
        <v>0.419191919191919</v>
      </c>
      <c r="I117" s="71">
        <v>0.16666666666666699</v>
      </c>
      <c r="J117" s="162"/>
      <c r="K117" s="71">
        <v>0.16201117318435801</v>
      </c>
      <c r="L117" s="71">
        <v>8.9385474860335198E-2</v>
      </c>
      <c r="M117" s="71">
        <v>0.17877094972067001</v>
      </c>
      <c r="N117" s="71">
        <v>7.8212290502793297E-2</v>
      </c>
      <c r="O117" s="71">
        <v>0.39106145251396601</v>
      </c>
      <c r="P117" s="71">
        <v>0.100558659217877</v>
      </c>
      <c r="Q117" s="162"/>
      <c r="R117" s="71">
        <v>0.15340909090909099</v>
      </c>
      <c r="S117" s="71">
        <v>0.19886363636363599</v>
      </c>
      <c r="T117" s="71">
        <v>0.14772727272727301</v>
      </c>
      <c r="U117" s="71">
        <v>0.119318181818182</v>
      </c>
      <c r="V117" s="71">
        <v>0.25</v>
      </c>
      <c r="W117" s="71">
        <v>0.13068181818181801</v>
      </c>
      <c r="X117" s="162"/>
      <c r="Y117" s="71">
        <v>0.20879120879120899</v>
      </c>
      <c r="Z117" s="71">
        <v>0.10989010989011</v>
      </c>
      <c r="AA117" s="71">
        <v>9.8901098901098897E-2</v>
      </c>
      <c r="AB117" s="71">
        <v>7.69230769230769E-2</v>
      </c>
      <c r="AC117" s="71">
        <v>0.26373626373626402</v>
      </c>
      <c r="AD117" s="71">
        <v>0.115384615384615</v>
      </c>
      <c r="AE117" s="71">
        <v>0.12637362637362601</v>
      </c>
      <c r="AF117" s="150"/>
      <c r="AG117" s="71">
        <v>0.16763005780346801</v>
      </c>
      <c r="AH117" s="71">
        <v>0.225433526011561</v>
      </c>
      <c r="AI117" s="71">
        <v>0.16184971098265899</v>
      </c>
      <c r="AJ117" s="71">
        <v>4.6242774566474E-2</v>
      </c>
      <c r="AK117" s="71">
        <v>0.16184971098265899</v>
      </c>
      <c r="AL117" s="71">
        <v>0.10404624277456601</v>
      </c>
      <c r="AM117" s="71">
        <v>0.13294797687861301</v>
      </c>
    </row>
    <row r="118" spans="2:39">
      <c r="B118" s="423"/>
      <c r="C118" s="392" t="s">
        <v>184</v>
      </c>
      <c r="D118" s="68">
        <v>17</v>
      </c>
      <c r="E118" s="68">
        <v>17</v>
      </c>
      <c r="F118" s="68">
        <v>27</v>
      </c>
      <c r="G118" s="68">
        <v>9</v>
      </c>
      <c r="H118" s="68">
        <v>57</v>
      </c>
      <c r="I118" s="68">
        <v>17</v>
      </c>
      <c r="J118" s="162"/>
      <c r="K118" s="68">
        <v>26</v>
      </c>
      <c r="L118" s="68">
        <v>19</v>
      </c>
      <c r="M118" s="68">
        <v>17</v>
      </c>
      <c r="N118" s="68">
        <v>17</v>
      </c>
      <c r="O118" s="68">
        <v>50</v>
      </c>
      <c r="P118" s="68">
        <v>10</v>
      </c>
      <c r="Q118" s="162"/>
      <c r="R118" s="68">
        <v>19</v>
      </c>
      <c r="S118" s="68">
        <v>25</v>
      </c>
      <c r="T118" s="68">
        <v>24</v>
      </c>
      <c r="U118" s="68">
        <v>18</v>
      </c>
      <c r="V118" s="68">
        <v>42</v>
      </c>
      <c r="W118" s="68">
        <v>11</v>
      </c>
      <c r="X118" s="162"/>
      <c r="Y118" s="68">
        <v>25</v>
      </c>
      <c r="Z118" s="68">
        <v>21</v>
      </c>
      <c r="AA118" s="68">
        <v>27</v>
      </c>
      <c r="AB118" s="68">
        <v>18</v>
      </c>
      <c r="AC118" s="68">
        <v>22</v>
      </c>
      <c r="AD118" s="68">
        <v>10</v>
      </c>
      <c r="AE118" s="68">
        <v>15</v>
      </c>
      <c r="AF118" s="150"/>
      <c r="AG118" s="68">
        <v>25</v>
      </c>
      <c r="AH118" s="68">
        <v>27</v>
      </c>
      <c r="AI118" s="68">
        <v>14</v>
      </c>
      <c r="AJ118" s="68">
        <v>12</v>
      </c>
      <c r="AK118" s="68">
        <v>10</v>
      </c>
      <c r="AL118" s="68">
        <v>12</v>
      </c>
      <c r="AM118" s="68">
        <v>21</v>
      </c>
    </row>
    <row r="119" spans="2:39">
      <c r="B119" s="423"/>
      <c r="C119" s="390"/>
      <c r="D119" s="71">
        <v>0.118055555555556</v>
      </c>
      <c r="E119" s="71">
        <v>0.118055555555556</v>
      </c>
      <c r="F119" s="71">
        <v>0.1875</v>
      </c>
      <c r="G119" s="71">
        <v>6.25E-2</v>
      </c>
      <c r="H119" s="71">
        <v>0.39583333333333298</v>
      </c>
      <c r="I119" s="71">
        <v>0.118055555555556</v>
      </c>
      <c r="J119" s="162"/>
      <c r="K119" s="71">
        <v>0.18705035971223</v>
      </c>
      <c r="L119" s="71">
        <v>0.13669064748201401</v>
      </c>
      <c r="M119" s="71">
        <v>0.12230215827338101</v>
      </c>
      <c r="N119" s="71">
        <v>0.12230215827338101</v>
      </c>
      <c r="O119" s="71">
        <v>0.35971223021582699</v>
      </c>
      <c r="P119" s="71">
        <v>7.1942446043165506E-2</v>
      </c>
      <c r="Q119" s="162"/>
      <c r="R119" s="71">
        <v>0.13669064748201401</v>
      </c>
      <c r="S119" s="71">
        <v>0.17985611510791399</v>
      </c>
      <c r="T119" s="71">
        <v>0.17266187050359699</v>
      </c>
      <c r="U119" s="71">
        <v>0.12949640287769801</v>
      </c>
      <c r="V119" s="71">
        <v>0.30215827338129497</v>
      </c>
      <c r="W119" s="71">
        <v>7.9136690647481994E-2</v>
      </c>
      <c r="X119" s="162"/>
      <c r="Y119" s="71">
        <v>0.18115942028985499</v>
      </c>
      <c r="Z119" s="71">
        <v>0.15217391304347799</v>
      </c>
      <c r="AA119" s="71">
        <v>0.19565217391304299</v>
      </c>
      <c r="AB119" s="71">
        <v>0.13043478260869601</v>
      </c>
      <c r="AC119" s="71">
        <v>0.15942028985507201</v>
      </c>
      <c r="AD119" s="71">
        <v>7.2463768115942004E-2</v>
      </c>
      <c r="AE119" s="71">
        <v>0.108695652173913</v>
      </c>
      <c r="AF119" s="150"/>
      <c r="AG119" s="71">
        <v>0.206611570247934</v>
      </c>
      <c r="AH119" s="71">
        <v>0.22314049586776899</v>
      </c>
      <c r="AI119" s="71">
        <v>0.11570247933884301</v>
      </c>
      <c r="AJ119" s="71">
        <v>9.9173553719008295E-2</v>
      </c>
      <c r="AK119" s="71">
        <v>8.2644628099173501E-2</v>
      </c>
      <c r="AL119" s="71">
        <v>9.9173553719008295E-2</v>
      </c>
      <c r="AM119" s="71">
        <v>0.173553719008264</v>
      </c>
    </row>
    <row r="120" spans="2:39">
      <c r="B120" s="423"/>
      <c r="C120" s="392" t="s">
        <v>185</v>
      </c>
      <c r="D120" s="68">
        <v>32</v>
      </c>
      <c r="E120" s="68">
        <v>17</v>
      </c>
      <c r="F120" s="68">
        <v>22</v>
      </c>
      <c r="G120" s="68">
        <v>7</v>
      </c>
      <c r="H120" s="68">
        <v>65</v>
      </c>
      <c r="I120" s="68">
        <v>11</v>
      </c>
      <c r="J120" s="162"/>
      <c r="K120" s="68">
        <v>26</v>
      </c>
      <c r="L120" s="68">
        <v>24</v>
      </c>
      <c r="M120" s="68">
        <v>16</v>
      </c>
      <c r="N120" s="68">
        <v>20</v>
      </c>
      <c r="O120" s="68">
        <v>51</v>
      </c>
      <c r="P120" s="68">
        <v>5</v>
      </c>
      <c r="Q120" s="162"/>
      <c r="R120" s="68">
        <v>30</v>
      </c>
      <c r="S120" s="68">
        <v>17</v>
      </c>
      <c r="T120" s="68">
        <v>23</v>
      </c>
      <c r="U120" s="68">
        <v>14</v>
      </c>
      <c r="V120" s="68">
        <v>45</v>
      </c>
      <c r="W120" s="68">
        <v>15</v>
      </c>
      <c r="X120" s="162"/>
      <c r="Y120" s="68">
        <v>25</v>
      </c>
      <c r="Z120" s="68">
        <v>35</v>
      </c>
      <c r="AA120" s="68">
        <v>17</v>
      </c>
      <c r="AB120" s="68">
        <v>12</v>
      </c>
      <c r="AC120" s="68">
        <v>25</v>
      </c>
      <c r="AD120" s="68">
        <v>10</v>
      </c>
      <c r="AE120" s="68">
        <v>16</v>
      </c>
      <c r="AF120" s="150"/>
      <c r="AG120" s="68">
        <v>30</v>
      </c>
      <c r="AH120" s="68">
        <v>20</v>
      </c>
      <c r="AI120" s="68">
        <v>17</v>
      </c>
      <c r="AJ120" s="68">
        <v>15</v>
      </c>
      <c r="AK120" s="68">
        <v>23</v>
      </c>
      <c r="AL120" s="68">
        <v>7</v>
      </c>
      <c r="AM120" s="68">
        <v>25</v>
      </c>
    </row>
    <row r="121" spans="2:39">
      <c r="B121" s="423"/>
      <c r="C121" s="391"/>
      <c r="D121" s="71">
        <v>0.207792207792208</v>
      </c>
      <c r="E121" s="71">
        <v>0.11038961038961</v>
      </c>
      <c r="F121" s="71">
        <v>0.14285714285714299</v>
      </c>
      <c r="G121" s="71">
        <v>4.5454545454545497E-2</v>
      </c>
      <c r="H121" s="71">
        <v>0.422077922077922</v>
      </c>
      <c r="I121" s="71">
        <v>7.1428571428571397E-2</v>
      </c>
      <c r="J121" s="162"/>
      <c r="K121" s="71">
        <v>0.183098591549296</v>
      </c>
      <c r="L121" s="71">
        <v>0.169014084507042</v>
      </c>
      <c r="M121" s="71">
        <v>0.11267605633802801</v>
      </c>
      <c r="N121" s="71">
        <v>0.140845070422535</v>
      </c>
      <c r="O121" s="71">
        <v>0.35915492957746498</v>
      </c>
      <c r="P121" s="71">
        <v>3.5211267605633798E-2</v>
      </c>
      <c r="Q121" s="162"/>
      <c r="R121" s="71">
        <v>0.20833333333333301</v>
      </c>
      <c r="S121" s="71">
        <v>0.118055555555556</v>
      </c>
      <c r="T121" s="71">
        <v>0.15972222222222199</v>
      </c>
      <c r="U121" s="71">
        <v>9.7222222222222196E-2</v>
      </c>
      <c r="V121" s="71">
        <v>0.3125</v>
      </c>
      <c r="W121" s="71">
        <v>0.104166666666667</v>
      </c>
      <c r="X121" s="162"/>
      <c r="Y121" s="71">
        <v>0.17857142857142899</v>
      </c>
      <c r="Z121" s="71">
        <v>0.25</v>
      </c>
      <c r="AA121" s="71">
        <v>0.121428571428571</v>
      </c>
      <c r="AB121" s="71">
        <v>8.5714285714285701E-2</v>
      </c>
      <c r="AC121" s="71">
        <v>0.17857142857142899</v>
      </c>
      <c r="AD121" s="71">
        <v>7.1428571428571397E-2</v>
      </c>
      <c r="AE121" s="71">
        <v>0.114285714285714</v>
      </c>
      <c r="AF121" s="150"/>
      <c r="AG121" s="71">
        <v>0.218978102189781</v>
      </c>
      <c r="AH121" s="71">
        <v>0.145985401459854</v>
      </c>
      <c r="AI121" s="71">
        <v>0.124087591240876</v>
      </c>
      <c r="AJ121" s="71">
        <v>0.109489051094891</v>
      </c>
      <c r="AK121" s="71">
        <v>0.167883211678832</v>
      </c>
      <c r="AL121" s="71">
        <v>5.1094890510948898E-2</v>
      </c>
      <c r="AM121" s="71">
        <v>0.18248175182481799</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28</v>
      </c>
      <c r="E123" s="68">
        <v>15</v>
      </c>
      <c r="F123" s="68">
        <v>19</v>
      </c>
      <c r="G123" s="68">
        <v>4</v>
      </c>
      <c r="H123" s="68">
        <v>65</v>
      </c>
      <c r="I123" s="68">
        <v>8</v>
      </c>
      <c r="J123" s="162"/>
      <c r="K123" s="68">
        <v>24</v>
      </c>
      <c r="L123" s="68">
        <v>28</v>
      </c>
      <c r="M123" s="68">
        <v>13</v>
      </c>
      <c r="N123" s="68">
        <v>15</v>
      </c>
      <c r="O123" s="68">
        <v>46</v>
      </c>
      <c r="P123" s="68">
        <v>3</v>
      </c>
      <c r="Q123" s="162"/>
      <c r="R123" s="68">
        <v>18</v>
      </c>
      <c r="S123" s="68">
        <v>21</v>
      </c>
      <c r="T123" s="68">
        <v>19</v>
      </c>
      <c r="U123" s="68">
        <v>15</v>
      </c>
      <c r="V123" s="68">
        <v>44</v>
      </c>
      <c r="W123" s="68">
        <v>16</v>
      </c>
      <c r="X123" s="162"/>
      <c r="Y123" s="68">
        <v>21</v>
      </c>
      <c r="Z123" s="68">
        <v>33</v>
      </c>
      <c r="AA123" s="68">
        <v>15</v>
      </c>
      <c r="AB123" s="68">
        <v>10</v>
      </c>
      <c r="AC123" s="68">
        <v>15</v>
      </c>
      <c r="AD123" s="68">
        <v>14</v>
      </c>
      <c r="AE123" s="68">
        <v>23</v>
      </c>
      <c r="AF123" s="150"/>
      <c r="AG123" s="68">
        <v>30</v>
      </c>
      <c r="AH123" s="68">
        <v>20</v>
      </c>
      <c r="AI123" s="68">
        <v>19</v>
      </c>
      <c r="AJ123" s="68">
        <v>12</v>
      </c>
      <c r="AK123" s="68">
        <v>23</v>
      </c>
      <c r="AL123" s="68">
        <v>8</v>
      </c>
      <c r="AM123" s="68">
        <v>20</v>
      </c>
    </row>
    <row r="124" spans="2:39">
      <c r="B124" s="423"/>
      <c r="C124" s="390"/>
      <c r="D124" s="71">
        <v>0.201438848920863</v>
      </c>
      <c r="E124" s="71">
        <v>0.107913669064748</v>
      </c>
      <c r="F124" s="71">
        <v>0.13669064748201401</v>
      </c>
      <c r="G124" s="71">
        <v>2.8776978417266199E-2</v>
      </c>
      <c r="H124" s="71">
        <v>0.46762589928057602</v>
      </c>
      <c r="I124" s="71">
        <v>5.7553956834532398E-2</v>
      </c>
      <c r="J124" s="162"/>
      <c r="K124" s="71">
        <v>0.186046511627907</v>
      </c>
      <c r="L124" s="71">
        <v>0.217054263565891</v>
      </c>
      <c r="M124" s="71">
        <v>0.10077519379845</v>
      </c>
      <c r="N124" s="71">
        <v>0.116279069767442</v>
      </c>
      <c r="O124" s="71">
        <v>0.35658914728682201</v>
      </c>
      <c r="P124" s="71">
        <v>2.32558139534884E-2</v>
      </c>
      <c r="Q124" s="162"/>
      <c r="R124" s="71">
        <v>0.13533834586466201</v>
      </c>
      <c r="S124" s="71">
        <v>0.157894736842105</v>
      </c>
      <c r="T124" s="71">
        <v>0.14285714285714299</v>
      </c>
      <c r="U124" s="71">
        <v>0.112781954887218</v>
      </c>
      <c r="V124" s="71">
        <v>0.33082706766917302</v>
      </c>
      <c r="W124" s="71">
        <v>0.12030075187969901</v>
      </c>
      <c r="X124" s="162"/>
      <c r="Y124" s="71">
        <v>0.16030534351145001</v>
      </c>
      <c r="Z124" s="71">
        <v>0.25190839694656503</v>
      </c>
      <c r="AA124" s="71">
        <v>0.114503816793893</v>
      </c>
      <c r="AB124" s="71">
        <v>7.6335877862595394E-2</v>
      </c>
      <c r="AC124" s="71">
        <v>0.114503816793893</v>
      </c>
      <c r="AD124" s="71">
        <v>0.106870229007634</v>
      </c>
      <c r="AE124" s="71">
        <v>0.17557251908396901</v>
      </c>
      <c r="AF124" s="150"/>
      <c r="AG124" s="71">
        <v>0.22727272727272699</v>
      </c>
      <c r="AH124" s="71">
        <v>0.15151515151515199</v>
      </c>
      <c r="AI124" s="71">
        <v>0.14393939393939401</v>
      </c>
      <c r="AJ124" s="71">
        <v>9.0909090909090898E-2</v>
      </c>
      <c r="AK124" s="71">
        <v>0.174242424242424</v>
      </c>
      <c r="AL124" s="71">
        <v>6.0606060606060601E-2</v>
      </c>
      <c r="AM124" s="71">
        <v>0.15151515151515199</v>
      </c>
    </row>
    <row r="125" spans="2:39">
      <c r="B125" s="423"/>
      <c r="C125" s="392" t="s">
        <v>89</v>
      </c>
      <c r="D125" s="68">
        <v>8</v>
      </c>
      <c r="E125" s="68">
        <v>19</v>
      </c>
      <c r="F125" s="68">
        <v>17</v>
      </c>
      <c r="G125" s="68">
        <v>1</v>
      </c>
      <c r="H125" s="68">
        <v>48</v>
      </c>
      <c r="I125" s="68">
        <v>35</v>
      </c>
      <c r="J125" s="162"/>
      <c r="K125" s="68">
        <v>9</v>
      </c>
      <c r="L125" s="68">
        <v>11</v>
      </c>
      <c r="M125" s="68">
        <v>15</v>
      </c>
      <c r="N125" s="68">
        <v>12</v>
      </c>
      <c r="O125" s="68">
        <v>51</v>
      </c>
      <c r="P125" s="68">
        <v>21</v>
      </c>
      <c r="Q125" s="162"/>
      <c r="R125" s="68">
        <v>14</v>
      </c>
      <c r="S125" s="68">
        <v>26</v>
      </c>
      <c r="T125" s="68">
        <v>17</v>
      </c>
      <c r="U125" s="68">
        <v>12</v>
      </c>
      <c r="V125" s="68">
        <v>35</v>
      </c>
      <c r="W125" s="68">
        <v>14</v>
      </c>
      <c r="X125" s="162"/>
      <c r="Y125" s="68">
        <v>15</v>
      </c>
      <c r="Z125" s="68">
        <v>8</v>
      </c>
      <c r="AA125" s="68">
        <v>21</v>
      </c>
      <c r="AB125" s="68">
        <v>13</v>
      </c>
      <c r="AC125" s="68">
        <v>20</v>
      </c>
      <c r="AD125" s="68">
        <v>14</v>
      </c>
      <c r="AE125" s="68">
        <v>27</v>
      </c>
      <c r="AF125" s="150"/>
      <c r="AG125" s="68">
        <v>20</v>
      </c>
      <c r="AH125" s="68">
        <v>19</v>
      </c>
      <c r="AI125" s="68">
        <v>10</v>
      </c>
      <c r="AJ125" s="68">
        <v>9</v>
      </c>
      <c r="AK125" s="68">
        <v>24</v>
      </c>
      <c r="AL125" s="68">
        <v>7</v>
      </c>
      <c r="AM125" s="68">
        <v>22</v>
      </c>
    </row>
    <row r="126" spans="2:39">
      <c r="B126" s="423"/>
      <c r="C126" s="390"/>
      <c r="D126" s="71">
        <v>6.25E-2</v>
      </c>
      <c r="E126" s="71">
        <v>0.1484375</v>
      </c>
      <c r="F126" s="71">
        <v>0.1328125</v>
      </c>
      <c r="G126" s="72">
        <v>7.8125E-3</v>
      </c>
      <c r="H126" s="71">
        <v>0.375</v>
      </c>
      <c r="I126" s="71">
        <v>0.2734375</v>
      </c>
      <c r="J126" s="162"/>
      <c r="K126" s="71">
        <v>7.5630252100840303E-2</v>
      </c>
      <c r="L126" s="71">
        <v>9.2436974789915999E-2</v>
      </c>
      <c r="M126" s="71">
        <v>0.126050420168067</v>
      </c>
      <c r="N126" s="71">
        <v>0.10084033613445401</v>
      </c>
      <c r="O126" s="71">
        <v>0.42857142857142899</v>
      </c>
      <c r="P126" s="71">
        <v>0.17647058823529399</v>
      </c>
      <c r="Q126" s="162"/>
      <c r="R126" s="71">
        <v>0.11864406779661001</v>
      </c>
      <c r="S126" s="71">
        <v>0.22033898305084701</v>
      </c>
      <c r="T126" s="71">
        <v>0.144067796610169</v>
      </c>
      <c r="U126" s="71">
        <v>0.101694915254237</v>
      </c>
      <c r="V126" s="71">
        <v>0.29661016949152502</v>
      </c>
      <c r="W126" s="71">
        <v>0.11864406779661001</v>
      </c>
      <c r="X126" s="162"/>
      <c r="Y126" s="71">
        <v>0.12711864406779699</v>
      </c>
      <c r="Z126" s="71">
        <v>6.7796610169491497E-2</v>
      </c>
      <c r="AA126" s="71">
        <v>0.177966101694915</v>
      </c>
      <c r="AB126" s="71">
        <v>0.110169491525424</v>
      </c>
      <c r="AC126" s="71">
        <v>0.169491525423729</v>
      </c>
      <c r="AD126" s="71">
        <v>0.11864406779661001</v>
      </c>
      <c r="AE126" s="71">
        <v>0.22881355932203401</v>
      </c>
      <c r="AF126" s="150"/>
      <c r="AG126" s="71">
        <v>0.18018018018018001</v>
      </c>
      <c r="AH126" s="71">
        <v>0.171171171171171</v>
      </c>
      <c r="AI126" s="71">
        <v>9.00900900900901E-2</v>
      </c>
      <c r="AJ126" s="71">
        <v>8.1081081081081099E-2</v>
      </c>
      <c r="AK126" s="71">
        <v>0.21621621621621601</v>
      </c>
      <c r="AL126" s="71">
        <v>6.3063063063063099E-2</v>
      </c>
      <c r="AM126" s="71">
        <v>0.19819819819819801</v>
      </c>
    </row>
    <row r="127" spans="2:39">
      <c r="B127" s="423"/>
      <c r="C127" s="392" t="s">
        <v>90</v>
      </c>
      <c r="D127" s="68">
        <v>17</v>
      </c>
      <c r="E127" s="68">
        <v>14</v>
      </c>
      <c r="F127" s="68">
        <v>10</v>
      </c>
      <c r="G127" s="68">
        <v>14</v>
      </c>
      <c r="H127" s="68">
        <v>60</v>
      </c>
      <c r="I127" s="68">
        <v>26</v>
      </c>
      <c r="J127" s="162"/>
      <c r="K127" s="68">
        <v>13</v>
      </c>
      <c r="L127" s="68">
        <v>18</v>
      </c>
      <c r="M127" s="68">
        <v>11</v>
      </c>
      <c r="N127" s="68">
        <v>12</v>
      </c>
      <c r="O127" s="68">
        <v>62</v>
      </c>
      <c r="P127" s="68">
        <v>13</v>
      </c>
      <c r="Q127" s="162"/>
      <c r="R127" s="68">
        <v>18</v>
      </c>
      <c r="S127" s="68">
        <v>22</v>
      </c>
      <c r="T127" s="68">
        <v>10</v>
      </c>
      <c r="U127" s="68">
        <v>21</v>
      </c>
      <c r="V127" s="68">
        <v>33</v>
      </c>
      <c r="W127" s="68">
        <v>25</v>
      </c>
      <c r="X127" s="162"/>
      <c r="Y127" s="68">
        <v>30</v>
      </c>
      <c r="Z127" s="68">
        <v>12</v>
      </c>
      <c r="AA127" s="68">
        <v>12</v>
      </c>
      <c r="AB127" s="68">
        <v>14</v>
      </c>
      <c r="AC127" s="68">
        <v>42</v>
      </c>
      <c r="AD127" s="68">
        <v>4</v>
      </c>
      <c r="AE127" s="68">
        <v>14</v>
      </c>
      <c r="AF127" s="150"/>
      <c r="AG127" s="68">
        <v>18</v>
      </c>
      <c r="AH127" s="68">
        <v>20</v>
      </c>
      <c r="AI127" s="68">
        <v>20</v>
      </c>
      <c r="AJ127" s="68">
        <v>10</v>
      </c>
      <c r="AK127" s="68">
        <v>18</v>
      </c>
      <c r="AL127" s="68">
        <v>11</v>
      </c>
      <c r="AM127" s="68">
        <v>14</v>
      </c>
    </row>
    <row r="128" spans="2:39">
      <c r="B128" s="423"/>
      <c r="C128" s="390"/>
      <c r="D128" s="71">
        <v>0.120567375886525</v>
      </c>
      <c r="E128" s="71">
        <v>9.9290780141844004E-2</v>
      </c>
      <c r="F128" s="71">
        <v>7.09219858156028E-2</v>
      </c>
      <c r="G128" s="71">
        <v>9.9290780141844004E-2</v>
      </c>
      <c r="H128" s="71">
        <v>0.42553191489361702</v>
      </c>
      <c r="I128" s="71">
        <v>0.184397163120567</v>
      </c>
      <c r="J128" s="162"/>
      <c r="K128" s="71">
        <v>0.10077519379845</v>
      </c>
      <c r="L128" s="71">
        <v>0.13953488372093001</v>
      </c>
      <c r="M128" s="71">
        <v>8.5271317829457405E-2</v>
      </c>
      <c r="N128" s="71">
        <v>9.3023255813953501E-2</v>
      </c>
      <c r="O128" s="71">
        <v>0.48062015503875999</v>
      </c>
      <c r="P128" s="71">
        <v>0.10077519379845</v>
      </c>
      <c r="Q128" s="162"/>
      <c r="R128" s="71">
        <v>0.13953488372093001</v>
      </c>
      <c r="S128" s="71">
        <v>0.170542635658915</v>
      </c>
      <c r="T128" s="71">
        <v>7.7519379844961198E-2</v>
      </c>
      <c r="U128" s="71">
        <v>0.162790697674419</v>
      </c>
      <c r="V128" s="71">
        <v>0.25581395348837199</v>
      </c>
      <c r="W128" s="71">
        <v>0.193798449612403</v>
      </c>
      <c r="X128" s="162"/>
      <c r="Y128" s="71">
        <v>0.234375</v>
      </c>
      <c r="Z128" s="71">
        <v>9.375E-2</v>
      </c>
      <c r="AA128" s="71">
        <v>9.375E-2</v>
      </c>
      <c r="AB128" s="71">
        <v>0.109375</v>
      </c>
      <c r="AC128" s="71">
        <v>0.328125</v>
      </c>
      <c r="AD128" s="71">
        <v>3.125E-2</v>
      </c>
      <c r="AE128" s="71">
        <v>0.109375</v>
      </c>
      <c r="AF128" s="150"/>
      <c r="AG128" s="71">
        <v>0.162162162162162</v>
      </c>
      <c r="AH128" s="71">
        <v>0.18018018018018001</v>
      </c>
      <c r="AI128" s="71">
        <v>0.18018018018018001</v>
      </c>
      <c r="AJ128" s="71">
        <v>9.00900900900901E-2</v>
      </c>
      <c r="AK128" s="71">
        <v>0.162162162162162</v>
      </c>
      <c r="AL128" s="71">
        <v>9.90990990990991E-2</v>
      </c>
      <c r="AM128" s="71">
        <v>0.126126126126126</v>
      </c>
    </row>
    <row r="129" spans="2:39">
      <c r="B129" s="423"/>
      <c r="C129" s="392" t="s">
        <v>91</v>
      </c>
      <c r="D129" s="68">
        <v>18</v>
      </c>
      <c r="E129" s="68">
        <v>22</v>
      </c>
      <c r="F129" s="68">
        <v>16</v>
      </c>
      <c r="G129" s="68">
        <v>12</v>
      </c>
      <c r="H129" s="68">
        <v>69</v>
      </c>
      <c r="I129" s="68">
        <v>29</v>
      </c>
      <c r="J129" s="162"/>
      <c r="K129" s="68">
        <v>22</v>
      </c>
      <c r="L129" s="68">
        <v>16</v>
      </c>
      <c r="M129" s="68">
        <v>17</v>
      </c>
      <c r="N129" s="68">
        <v>16</v>
      </c>
      <c r="O129" s="68">
        <v>64</v>
      </c>
      <c r="P129" s="68">
        <v>15</v>
      </c>
      <c r="Q129" s="162"/>
      <c r="R129" s="68">
        <v>21</v>
      </c>
      <c r="S129" s="68">
        <v>20</v>
      </c>
      <c r="T129" s="68">
        <v>19</v>
      </c>
      <c r="U129" s="68">
        <v>17</v>
      </c>
      <c r="V129" s="68">
        <v>47</v>
      </c>
      <c r="W129" s="68">
        <v>25</v>
      </c>
      <c r="X129" s="162"/>
      <c r="Y129" s="68">
        <v>17</v>
      </c>
      <c r="Z129" s="68">
        <v>24</v>
      </c>
      <c r="AA129" s="68">
        <v>23</v>
      </c>
      <c r="AB129" s="68">
        <v>20</v>
      </c>
      <c r="AC129" s="68">
        <v>28</v>
      </c>
      <c r="AD129" s="68">
        <v>22</v>
      </c>
      <c r="AE129" s="68">
        <v>17</v>
      </c>
      <c r="AF129" s="150"/>
      <c r="AG129" s="68">
        <v>22</v>
      </c>
      <c r="AH129" s="68">
        <v>35</v>
      </c>
      <c r="AI129" s="68">
        <v>21</v>
      </c>
      <c r="AJ129" s="68">
        <v>5</v>
      </c>
      <c r="AK129" s="68">
        <v>20</v>
      </c>
      <c r="AL129" s="68">
        <v>17</v>
      </c>
      <c r="AM129" s="68">
        <v>21</v>
      </c>
    </row>
    <row r="130" spans="2:39">
      <c r="B130" s="423"/>
      <c r="C130" s="390"/>
      <c r="D130" s="71">
        <v>0.108433734939759</v>
      </c>
      <c r="E130" s="71">
        <v>0.132530120481928</v>
      </c>
      <c r="F130" s="71">
        <v>9.6385542168674704E-2</v>
      </c>
      <c r="G130" s="71">
        <v>7.2289156626505993E-2</v>
      </c>
      <c r="H130" s="71">
        <v>0.41566265060240998</v>
      </c>
      <c r="I130" s="71">
        <v>0.17469879518072301</v>
      </c>
      <c r="J130" s="162"/>
      <c r="K130" s="71">
        <v>0.146666666666667</v>
      </c>
      <c r="L130" s="71">
        <v>0.10666666666666701</v>
      </c>
      <c r="M130" s="71">
        <v>0.11333333333333299</v>
      </c>
      <c r="N130" s="71">
        <v>0.10666666666666701</v>
      </c>
      <c r="O130" s="71">
        <v>0.42666666666666703</v>
      </c>
      <c r="P130" s="71">
        <v>0.1</v>
      </c>
      <c r="Q130" s="162"/>
      <c r="R130" s="71">
        <v>0.14093959731543601</v>
      </c>
      <c r="S130" s="71">
        <v>0.134228187919463</v>
      </c>
      <c r="T130" s="71">
        <v>0.12751677852349</v>
      </c>
      <c r="U130" s="71">
        <v>0.114093959731544</v>
      </c>
      <c r="V130" s="71">
        <v>0.31543624161073802</v>
      </c>
      <c r="W130" s="71">
        <v>0.16778523489932901</v>
      </c>
      <c r="X130" s="162"/>
      <c r="Y130" s="71">
        <v>0.112582781456954</v>
      </c>
      <c r="Z130" s="71">
        <v>0.158940397350993</v>
      </c>
      <c r="AA130" s="71">
        <v>0.15231788079470199</v>
      </c>
      <c r="AB130" s="71">
        <v>0.13245033112582799</v>
      </c>
      <c r="AC130" s="71">
        <v>0.185430463576159</v>
      </c>
      <c r="AD130" s="71">
        <v>0.14569536423841101</v>
      </c>
      <c r="AE130" s="71">
        <v>0.112582781456954</v>
      </c>
      <c r="AF130" s="150"/>
      <c r="AG130" s="71">
        <v>0.15602836879432599</v>
      </c>
      <c r="AH130" s="71">
        <v>0.24822695035461001</v>
      </c>
      <c r="AI130" s="71">
        <v>0.14893617021276601</v>
      </c>
      <c r="AJ130" s="71">
        <v>3.54609929078014E-2</v>
      </c>
      <c r="AK130" s="71">
        <v>0.14184397163120599</v>
      </c>
      <c r="AL130" s="71">
        <v>0.120567375886525</v>
      </c>
      <c r="AM130" s="71">
        <v>0.14893617021276601</v>
      </c>
    </row>
    <row r="131" spans="2:39">
      <c r="B131" s="423"/>
      <c r="C131" s="392" t="s">
        <v>92</v>
      </c>
      <c r="D131" s="68">
        <v>16</v>
      </c>
      <c r="E131" s="68">
        <v>22</v>
      </c>
      <c r="F131" s="68">
        <v>16</v>
      </c>
      <c r="G131" s="68">
        <v>13</v>
      </c>
      <c r="H131" s="68">
        <v>69</v>
      </c>
      <c r="I131" s="68">
        <v>23</v>
      </c>
      <c r="J131" s="162"/>
      <c r="K131" s="68">
        <v>21</v>
      </c>
      <c r="L131" s="68">
        <v>13</v>
      </c>
      <c r="M131" s="68">
        <v>19</v>
      </c>
      <c r="N131" s="68">
        <v>18</v>
      </c>
      <c r="O131" s="68">
        <v>48</v>
      </c>
      <c r="P131" s="68">
        <v>25</v>
      </c>
      <c r="Q131" s="162"/>
      <c r="R131" s="68">
        <v>18</v>
      </c>
      <c r="S131" s="68">
        <v>33</v>
      </c>
      <c r="T131" s="68">
        <v>20</v>
      </c>
      <c r="U131" s="68">
        <v>18</v>
      </c>
      <c r="V131" s="68">
        <v>39</v>
      </c>
      <c r="W131" s="68">
        <v>16</v>
      </c>
      <c r="X131" s="162"/>
      <c r="Y131" s="68">
        <v>19</v>
      </c>
      <c r="Z131" s="68">
        <v>21</v>
      </c>
      <c r="AA131" s="68">
        <v>24</v>
      </c>
      <c r="AB131" s="68">
        <v>10</v>
      </c>
      <c r="AC131" s="68">
        <v>33</v>
      </c>
      <c r="AD131" s="68">
        <v>17</v>
      </c>
      <c r="AE131" s="68">
        <v>20</v>
      </c>
      <c r="AF131" s="150"/>
      <c r="AG131" s="68">
        <v>17</v>
      </c>
      <c r="AH131" s="68">
        <v>21</v>
      </c>
      <c r="AI131" s="68">
        <v>19</v>
      </c>
      <c r="AJ131" s="68">
        <v>11</v>
      </c>
      <c r="AK131" s="68">
        <v>36</v>
      </c>
      <c r="AL131" s="68">
        <v>19</v>
      </c>
      <c r="AM131" s="68">
        <v>12</v>
      </c>
    </row>
    <row r="132" spans="2:39">
      <c r="B132" s="423"/>
      <c r="C132" s="390"/>
      <c r="D132" s="71">
        <v>0.10062893081761</v>
      </c>
      <c r="E132" s="71">
        <v>0.138364779874214</v>
      </c>
      <c r="F132" s="71">
        <v>0.10062893081761</v>
      </c>
      <c r="G132" s="71">
        <v>8.17610062893082E-2</v>
      </c>
      <c r="H132" s="71">
        <v>0.43396226415094302</v>
      </c>
      <c r="I132" s="71">
        <v>0.14465408805031399</v>
      </c>
      <c r="J132" s="162"/>
      <c r="K132" s="71">
        <v>0.14583333333333301</v>
      </c>
      <c r="L132" s="71">
        <v>9.0277777777777804E-2</v>
      </c>
      <c r="M132" s="71">
        <v>0.131944444444444</v>
      </c>
      <c r="N132" s="71">
        <v>0.125</v>
      </c>
      <c r="O132" s="71">
        <v>0.33333333333333298</v>
      </c>
      <c r="P132" s="71">
        <v>0.17361111111111099</v>
      </c>
      <c r="Q132" s="162"/>
      <c r="R132" s="71">
        <v>0.125</v>
      </c>
      <c r="S132" s="71">
        <v>0.22916666666666699</v>
      </c>
      <c r="T132" s="71">
        <v>0.13888888888888901</v>
      </c>
      <c r="U132" s="71">
        <v>0.125</v>
      </c>
      <c r="V132" s="71">
        <v>0.27083333333333298</v>
      </c>
      <c r="W132" s="71">
        <v>0.11111111111111099</v>
      </c>
      <c r="X132" s="162"/>
      <c r="Y132" s="71">
        <v>0.131944444444444</v>
      </c>
      <c r="Z132" s="71">
        <v>0.14583333333333301</v>
      </c>
      <c r="AA132" s="71">
        <v>0.16666666666666699</v>
      </c>
      <c r="AB132" s="71">
        <v>6.9444444444444406E-2</v>
      </c>
      <c r="AC132" s="71">
        <v>0.22916666666666699</v>
      </c>
      <c r="AD132" s="71">
        <v>0.118055555555556</v>
      </c>
      <c r="AE132" s="71">
        <v>0.13888888888888901</v>
      </c>
      <c r="AF132" s="150"/>
      <c r="AG132" s="71">
        <v>0.125925925925926</v>
      </c>
      <c r="AH132" s="71">
        <v>0.155555555555556</v>
      </c>
      <c r="AI132" s="71">
        <v>0.140740740740741</v>
      </c>
      <c r="AJ132" s="71">
        <v>8.1481481481481502E-2</v>
      </c>
      <c r="AK132" s="71">
        <v>0.266666666666667</v>
      </c>
      <c r="AL132" s="71">
        <v>0.140740740740741</v>
      </c>
      <c r="AM132" s="71">
        <v>8.8888888888888906E-2</v>
      </c>
    </row>
    <row r="133" spans="2:39">
      <c r="B133" s="423"/>
      <c r="C133" s="392" t="s">
        <v>93</v>
      </c>
      <c r="D133" s="68">
        <v>10</v>
      </c>
      <c r="E133" s="68">
        <v>17</v>
      </c>
      <c r="F133" s="68">
        <v>20</v>
      </c>
      <c r="G133" s="68">
        <v>10</v>
      </c>
      <c r="H133" s="68">
        <v>76</v>
      </c>
      <c r="I133" s="68">
        <v>21</v>
      </c>
      <c r="J133" s="162"/>
      <c r="K133" s="68">
        <v>18</v>
      </c>
      <c r="L133" s="68">
        <v>19</v>
      </c>
      <c r="M133" s="68">
        <v>20</v>
      </c>
      <c r="N133" s="68">
        <v>14</v>
      </c>
      <c r="O133" s="68">
        <v>49</v>
      </c>
      <c r="P133" s="68">
        <v>21</v>
      </c>
      <c r="Q133" s="162"/>
      <c r="R133" s="68">
        <v>23</v>
      </c>
      <c r="S133" s="68">
        <v>19</v>
      </c>
      <c r="T133" s="68">
        <v>20</v>
      </c>
      <c r="U133" s="68">
        <v>15</v>
      </c>
      <c r="V133" s="68">
        <v>47</v>
      </c>
      <c r="W133" s="68">
        <v>15</v>
      </c>
      <c r="X133" s="162"/>
      <c r="Y133" s="68">
        <v>24</v>
      </c>
      <c r="Z133" s="68">
        <v>11</v>
      </c>
      <c r="AA133" s="68">
        <v>16</v>
      </c>
      <c r="AB133" s="68">
        <v>21</v>
      </c>
      <c r="AC133" s="68">
        <v>42</v>
      </c>
      <c r="AD133" s="68">
        <v>9</v>
      </c>
      <c r="AE133" s="68">
        <v>18</v>
      </c>
      <c r="AF133" s="150"/>
      <c r="AG133" s="68">
        <v>18</v>
      </c>
      <c r="AH133" s="68">
        <v>26</v>
      </c>
      <c r="AI133" s="68">
        <v>19</v>
      </c>
      <c r="AJ133" s="68">
        <v>16</v>
      </c>
      <c r="AK133" s="68">
        <v>30</v>
      </c>
      <c r="AL133" s="68">
        <v>11</v>
      </c>
      <c r="AM133" s="68">
        <v>17</v>
      </c>
    </row>
    <row r="134" spans="2:39">
      <c r="B134" s="423"/>
      <c r="C134" s="390"/>
      <c r="D134" s="71">
        <v>6.4935064935064901E-2</v>
      </c>
      <c r="E134" s="71">
        <v>0.11038961038961</v>
      </c>
      <c r="F134" s="71">
        <v>0.12987012987013</v>
      </c>
      <c r="G134" s="71">
        <v>6.4935064935064901E-2</v>
      </c>
      <c r="H134" s="71">
        <v>0.493506493506493</v>
      </c>
      <c r="I134" s="71">
        <v>0.13636363636363599</v>
      </c>
      <c r="J134" s="162"/>
      <c r="K134" s="71">
        <v>0.12765957446808501</v>
      </c>
      <c r="L134" s="71">
        <v>0.134751773049645</v>
      </c>
      <c r="M134" s="71">
        <v>0.14184397163120599</v>
      </c>
      <c r="N134" s="71">
        <v>9.9290780141844004E-2</v>
      </c>
      <c r="O134" s="71">
        <v>0.34751773049645401</v>
      </c>
      <c r="P134" s="71">
        <v>0.14893617021276601</v>
      </c>
      <c r="Q134" s="162"/>
      <c r="R134" s="71">
        <v>0.16546762589928099</v>
      </c>
      <c r="S134" s="71">
        <v>0.13669064748201401</v>
      </c>
      <c r="T134" s="71">
        <v>0.14388489208633101</v>
      </c>
      <c r="U134" s="71">
        <v>0.107913669064748</v>
      </c>
      <c r="V134" s="71">
        <v>0.33812949640287798</v>
      </c>
      <c r="W134" s="71">
        <v>0.107913669064748</v>
      </c>
      <c r="X134" s="162"/>
      <c r="Y134" s="71">
        <v>0.170212765957447</v>
      </c>
      <c r="Z134" s="71">
        <v>7.8014184397163094E-2</v>
      </c>
      <c r="AA134" s="71">
        <v>0.11347517730496499</v>
      </c>
      <c r="AB134" s="71">
        <v>0.14893617021276601</v>
      </c>
      <c r="AC134" s="71">
        <v>0.29787234042553201</v>
      </c>
      <c r="AD134" s="71">
        <v>6.3829787234042604E-2</v>
      </c>
      <c r="AE134" s="71">
        <v>0.12765957446808501</v>
      </c>
      <c r="AF134" s="150"/>
      <c r="AG134" s="71">
        <v>0.13138686131386901</v>
      </c>
      <c r="AH134" s="71">
        <v>0.18978102189780999</v>
      </c>
      <c r="AI134" s="71">
        <v>0.13868613138686101</v>
      </c>
      <c r="AJ134" s="71">
        <v>0.116788321167883</v>
      </c>
      <c r="AK134" s="71">
        <v>0.218978102189781</v>
      </c>
      <c r="AL134" s="71">
        <v>8.0291970802919693E-2</v>
      </c>
      <c r="AM134" s="71">
        <v>0.124087591240876</v>
      </c>
    </row>
    <row r="135" spans="2:39">
      <c r="B135" s="423"/>
      <c r="C135" s="392" t="s">
        <v>94</v>
      </c>
      <c r="D135" s="68">
        <v>13</v>
      </c>
      <c r="E135" s="68">
        <v>18</v>
      </c>
      <c r="F135" s="68">
        <v>23</v>
      </c>
      <c r="G135" s="68">
        <v>16</v>
      </c>
      <c r="H135" s="68">
        <v>75</v>
      </c>
      <c r="I135" s="68">
        <v>26</v>
      </c>
      <c r="J135" s="162"/>
      <c r="K135" s="68">
        <v>19</v>
      </c>
      <c r="L135" s="68">
        <v>24</v>
      </c>
      <c r="M135" s="68">
        <v>18</v>
      </c>
      <c r="N135" s="68">
        <v>17</v>
      </c>
      <c r="O135" s="68">
        <v>64</v>
      </c>
      <c r="P135" s="68">
        <v>18</v>
      </c>
      <c r="Q135" s="162"/>
      <c r="R135" s="68">
        <v>21</v>
      </c>
      <c r="S135" s="68">
        <v>25</v>
      </c>
      <c r="T135" s="68">
        <v>27</v>
      </c>
      <c r="U135" s="68">
        <v>17</v>
      </c>
      <c r="V135" s="68">
        <v>56</v>
      </c>
      <c r="W135" s="68">
        <v>16</v>
      </c>
      <c r="X135" s="162"/>
      <c r="Y135" s="68">
        <v>19</v>
      </c>
      <c r="Z135" s="68">
        <v>27</v>
      </c>
      <c r="AA135" s="68">
        <v>29</v>
      </c>
      <c r="AB135" s="68">
        <v>11</v>
      </c>
      <c r="AC135" s="68">
        <v>41</v>
      </c>
      <c r="AD135" s="68">
        <v>12</v>
      </c>
      <c r="AE135" s="68">
        <v>24</v>
      </c>
      <c r="AF135" s="150"/>
      <c r="AG135" s="68">
        <v>27</v>
      </c>
      <c r="AH135" s="68">
        <v>20</v>
      </c>
      <c r="AI135" s="68">
        <v>31</v>
      </c>
      <c r="AJ135" s="68">
        <v>12</v>
      </c>
      <c r="AK135" s="68">
        <v>25</v>
      </c>
      <c r="AL135" s="68">
        <v>20</v>
      </c>
      <c r="AM135" s="68">
        <v>20</v>
      </c>
    </row>
    <row r="136" spans="2:39">
      <c r="B136" s="423"/>
      <c r="C136" s="390"/>
      <c r="D136" s="71">
        <v>7.6023391812865507E-2</v>
      </c>
      <c r="E136" s="71">
        <v>0.105263157894737</v>
      </c>
      <c r="F136" s="71">
        <v>0.13450292397660801</v>
      </c>
      <c r="G136" s="71">
        <v>9.3567251461988299E-2</v>
      </c>
      <c r="H136" s="71">
        <v>0.43859649122806998</v>
      </c>
      <c r="I136" s="71">
        <v>0.15204678362573101</v>
      </c>
      <c r="J136" s="162"/>
      <c r="K136" s="71">
        <v>0.11874999999999999</v>
      </c>
      <c r="L136" s="71">
        <v>0.15</v>
      </c>
      <c r="M136" s="71">
        <v>0.1125</v>
      </c>
      <c r="N136" s="71">
        <v>0.10625</v>
      </c>
      <c r="O136" s="71">
        <v>0.4</v>
      </c>
      <c r="P136" s="71">
        <v>0.1125</v>
      </c>
      <c r="Q136" s="162"/>
      <c r="R136" s="71">
        <v>0.12962962962963001</v>
      </c>
      <c r="S136" s="71">
        <v>0.15432098765432101</v>
      </c>
      <c r="T136" s="71">
        <v>0.16666666666666699</v>
      </c>
      <c r="U136" s="71">
        <v>0.104938271604938</v>
      </c>
      <c r="V136" s="71">
        <v>0.34567901234567899</v>
      </c>
      <c r="W136" s="71">
        <v>9.8765432098765399E-2</v>
      </c>
      <c r="X136" s="162"/>
      <c r="Y136" s="71">
        <v>0.11656441717791401</v>
      </c>
      <c r="Z136" s="71">
        <v>0.16564417177914101</v>
      </c>
      <c r="AA136" s="71">
        <v>0.17791411042944799</v>
      </c>
      <c r="AB136" s="71">
        <v>6.7484662576687102E-2</v>
      </c>
      <c r="AC136" s="71">
        <v>0.251533742331288</v>
      </c>
      <c r="AD136" s="71">
        <v>7.3619631901840496E-2</v>
      </c>
      <c r="AE136" s="71">
        <v>0.14723926380368099</v>
      </c>
      <c r="AF136" s="150"/>
      <c r="AG136" s="71">
        <v>0.174193548387097</v>
      </c>
      <c r="AH136" s="71">
        <v>0.12903225806451599</v>
      </c>
      <c r="AI136" s="71">
        <v>0.2</v>
      </c>
      <c r="AJ136" s="71">
        <v>7.7419354838709695E-2</v>
      </c>
      <c r="AK136" s="71">
        <v>0.16129032258064499</v>
      </c>
      <c r="AL136" s="71">
        <v>0.12903225806451599</v>
      </c>
      <c r="AM136" s="71">
        <v>0.12903225806451599</v>
      </c>
    </row>
    <row r="137" spans="2:39">
      <c r="B137" s="423"/>
      <c r="C137" s="392" t="s">
        <v>95</v>
      </c>
      <c r="D137" s="68">
        <v>24</v>
      </c>
      <c r="E137" s="68">
        <v>13</v>
      </c>
      <c r="F137" s="68">
        <v>21</v>
      </c>
      <c r="G137" s="68">
        <v>8</v>
      </c>
      <c r="H137" s="68">
        <v>80</v>
      </c>
      <c r="I137" s="68">
        <v>24</v>
      </c>
      <c r="J137" s="162"/>
      <c r="K137" s="68">
        <v>17</v>
      </c>
      <c r="L137" s="68">
        <v>16</v>
      </c>
      <c r="M137" s="68">
        <v>15</v>
      </c>
      <c r="N137" s="68">
        <v>18</v>
      </c>
      <c r="O137" s="68">
        <v>76</v>
      </c>
      <c r="P137" s="68">
        <v>13</v>
      </c>
      <c r="Q137" s="162"/>
      <c r="R137" s="68">
        <v>31</v>
      </c>
      <c r="S137" s="68">
        <v>13</v>
      </c>
      <c r="T137" s="68">
        <v>29</v>
      </c>
      <c r="U137" s="68">
        <v>17</v>
      </c>
      <c r="V137" s="68">
        <v>47</v>
      </c>
      <c r="W137" s="68">
        <v>22</v>
      </c>
      <c r="X137" s="162"/>
      <c r="Y137" s="68">
        <v>22</v>
      </c>
      <c r="Z137" s="68">
        <v>27</v>
      </c>
      <c r="AA137" s="68">
        <v>23</v>
      </c>
      <c r="AB137" s="68">
        <v>15</v>
      </c>
      <c r="AC137" s="68">
        <v>38</v>
      </c>
      <c r="AD137" s="68">
        <v>12</v>
      </c>
      <c r="AE137" s="68">
        <v>23</v>
      </c>
      <c r="AF137" s="150"/>
      <c r="AG137" s="68">
        <v>22</v>
      </c>
      <c r="AH137" s="68">
        <v>26</v>
      </c>
      <c r="AI137" s="68">
        <v>22</v>
      </c>
      <c r="AJ137" s="68">
        <v>13</v>
      </c>
      <c r="AK137" s="68">
        <v>38</v>
      </c>
      <c r="AL137" s="68">
        <v>15</v>
      </c>
      <c r="AM137" s="68">
        <v>21</v>
      </c>
    </row>
    <row r="138" spans="2:39">
      <c r="B138" s="423"/>
      <c r="C138" s="391"/>
      <c r="D138" s="71">
        <v>0.14117647058823499</v>
      </c>
      <c r="E138" s="71">
        <v>7.6470588235294096E-2</v>
      </c>
      <c r="F138" s="71">
        <v>0.123529411764706</v>
      </c>
      <c r="G138" s="71">
        <v>4.7058823529411799E-2</v>
      </c>
      <c r="H138" s="71">
        <v>0.47058823529411797</v>
      </c>
      <c r="I138" s="71">
        <v>0.14117647058823499</v>
      </c>
      <c r="J138" s="162"/>
      <c r="K138" s="71">
        <v>0.109677419354839</v>
      </c>
      <c r="L138" s="71">
        <v>0.103225806451613</v>
      </c>
      <c r="M138" s="71">
        <v>9.6774193548387094E-2</v>
      </c>
      <c r="N138" s="71">
        <v>0.11612903225806499</v>
      </c>
      <c r="O138" s="71">
        <v>0.49032258064516099</v>
      </c>
      <c r="P138" s="71">
        <v>8.3870967741935504E-2</v>
      </c>
      <c r="Q138" s="162"/>
      <c r="R138" s="71">
        <v>0.19496855345911901</v>
      </c>
      <c r="S138" s="71">
        <v>8.17610062893082E-2</v>
      </c>
      <c r="T138" s="71">
        <v>0.182389937106918</v>
      </c>
      <c r="U138" s="71">
        <v>0.106918238993711</v>
      </c>
      <c r="V138" s="71">
        <v>0.29559748427672999</v>
      </c>
      <c r="W138" s="71">
        <v>0.138364779874214</v>
      </c>
      <c r="X138" s="162"/>
      <c r="Y138" s="71">
        <v>0.13750000000000001</v>
      </c>
      <c r="Z138" s="71">
        <v>0.16875000000000001</v>
      </c>
      <c r="AA138" s="71">
        <v>0.14374999999999999</v>
      </c>
      <c r="AB138" s="71">
        <v>9.375E-2</v>
      </c>
      <c r="AC138" s="71">
        <v>0.23749999999999999</v>
      </c>
      <c r="AD138" s="71">
        <v>7.4999999999999997E-2</v>
      </c>
      <c r="AE138" s="71">
        <v>0.14374999999999999</v>
      </c>
      <c r="AF138" s="150"/>
      <c r="AG138" s="71">
        <v>0.14012738853503201</v>
      </c>
      <c r="AH138" s="71">
        <v>0.16560509554140099</v>
      </c>
      <c r="AI138" s="71">
        <v>0.14012738853503201</v>
      </c>
      <c r="AJ138" s="71">
        <v>8.2802547770700605E-2</v>
      </c>
      <c r="AK138" s="71">
        <v>0.24203821656051</v>
      </c>
      <c r="AL138" s="71">
        <v>9.5541401273885398E-2</v>
      </c>
      <c r="AM138" s="71">
        <v>0.13375796178343899</v>
      </c>
    </row>
    <row r="139" spans="2:39" ht="13.5" customHeight="1">
      <c r="D139" s="61"/>
      <c r="K139" s="61"/>
      <c r="R139" s="61"/>
      <c r="Y139" s="61"/>
      <c r="AG139" s="61"/>
    </row>
    <row r="140" spans="2:39" ht="12.75" customHeight="1">
      <c r="B140" s="60"/>
    </row>
  </sheetData>
  <dataConsolidate/>
  <mergeCells count="131">
    <mergeCell ref="B110:B121"/>
    <mergeCell ref="C110:C111"/>
    <mergeCell ref="C112:C113"/>
    <mergeCell ref="C114:C115"/>
    <mergeCell ref="AG98:AM98"/>
    <mergeCell ref="B99:B108"/>
    <mergeCell ref="C99:C100"/>
    <mergeCell ref="C101:C102"/>
    <mergeCell ref="C103:C104"/>
    <mergeCell ref="C105:C106"/>
    <mergeCell ref="C107:C108"/>
    <mergeCell ref="AG109:AM109"/>
    <mergeCell ref="C120:C121"/>
    <mergeCell ref="C116:C117"/>
    <mergeCell ref="C118:C119"/>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D98:I98"/>
    <mergeCell ref="K98:P98"/>
    <mergeCell ref="D81:I81"/>
    <mergeCell ref="K81:P81"/>
    <mergeCell ref="R81:W81"/>
    <mergeCell ref="R98:W98"/>
    <mergeCell ref="Y98:AE98"/>
    <mergeCell ref="K109:P109"/>
    <mergeCell ref="R109:W109"/>
    <mergeCell ref="Y109:AE109"/>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345</v>
      </c>
      <c r="E2" s="54"/>
      <c r="F2" s="54"/>
      <c r="K2" s="54"/>
      <c r="L2" s="54"/>
      <c r="M2" s="54"/>
      <c r="R2" s="54"/>
      <c r="S2" s="54"/>
      <c r="T2" s="54"/>
      <c r="Y2" s="54"/>
      <c r="Z2" s="54"/>
      <c r="AA2" s="54"/>
      <c r="AG2" s="54"/>
      <c r="AH2" s="54"/>
      <c r="AI2" s="54"/>
    </row>
    <row r="4" spans="2:39" ht="99.75" customHeight="1">
      <c r="D4" s="429" t="s">
        <v>848</v>
      </c>
      <c r="E4" s="429"/>
      <c r="F4" s="429"/>
      <c r="G4" s="429"/>
      <c r="H4" s="429"/>
      <c r="I4" s="429"/>
      <c r="K4" s="429" t="s">
        <v>849</v>
      </c>
      <c r="L4" s="429"/>
      <c r="M4" s="429"/>
      <c r="N4" s="429"/>
      <c r="O4" s="429"/>
      <c r="P4" s="429"/>
      <c r="R4" s="429" t="s">
        <v>850</v>
      </c>
      <c r="S4" s="429"/>
      <c r="T4" s="429"/>
      <c r="U4" s="429"/>
      <c r="V4" s="429"/>
      <c r="W4" s="429"/>
      <c r="Y4" s="429" t="s">
        <v>851</v>
      </c>
      <c r="Z4" s="429"/>
      <c r="AA4" s="429"/>
      <c r="AB4" s="429"/>
      <c r="AC4" s="429"/>
      <c r="AD4" s="429"/>
      <c r="AE4" s="429"/>
      <c r="AG4" s="429" t="s">
        <v>852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0" t="s">
        <v>204</v>
      </c>
      <c r="D7" s="68">
        <v>185</v>
      </c>
      <c r="E7" s="68">
        <v>161</v>
      </c>
      <c r="F7" s="68">
        <v>128</v>
      </c>
      <c r="G7" s="68">
        <v>79</v>
      </c>
      <c r="H7" s="68">
        <v>478</v>
      </c>
      <c r="I7" s="68">
        <v>199</v>
      </c>
      <c r="J7" s="150"/>
      <c r="K7" s="68">
        <v>204</v>
      </c>
      <c r="L7" s="68">
        <v>162</v>
      </c>
      <c r="M7" s="68">
        <v>134</v>
      </c>
      <c r="N7" s="68">
        <v>82</v>
      </c>
      <c r="O7" s="68">
        <v>403</v>
      </c>
      <c r="P7" s="68">
        <v>141</v>
      </c>
      <c r="Q7" s="150"/>
      <c r="R7" s="68">
        <v>257</v>
      </c>
      <c r="S7" s="68">
        <v>208</v>
      </c>
      <c r="T7" s="68">
        <v>170</v>
      </c>
      <c r="U7" s="68">
        <v>91</v>
      </c>
      <c r="V7" s="68">
        <v>265</v>
      </c>
      <c r="W7" s="68">
        <v>145</v>
      </c>
      <c r="X7" s="150"/>
      <c r="Y7" s="68">
        <v>278</v>
      </c>
      <c r="Z7" s="68">
        <v>221</v>
      </c>
      <c r="AA7" s="68">
        <v>154</v>
      </c>
      <c r="AB7" s="68">
        <v>69</v>
      </c>
      <c r="AC7" s="68">
        <v>179</v>
      </c>
      <c r="AD7" s="68">
        <v>76</v>
      </c>
      <c r="AE7" s="68">
        <v>160</v>
      </c>
      <c r="AF7" s="150"/>
      <c r="AG7" s="68">
        <v>308</v>
      </c>
      <c r="AH7" s="68">
        <v>245</v>
      </c>
      <c r="AI7" s="68">
        <v>131</v>
      </c>
      <c r="AJ7" s="68">
        <v>57</v>
      </c>
      <c r="AK7" s="68">
        <v>140</v>
      </c>
      <c r="AL7" s="68">
        <v>57</v>
      </c>
      <c r="AM7" s="68">
        <v>141</v>
      </c>
    </row>
    <row r="8" spans="2:39" ht="15" customHeight="1">
      <c r="B8" s="422"/>
      <c r="C8" s="160" t="s">
        <v>205</v>
      </c>
      <c r="D8" s="71">
        <v>0.150406504065041</v>
      </c>
      <c r="E8" s="71">
        <v>0.13089430894308901</v>
      </c>
      <c r="F8" s="71">
        <v>0.104065040650407</v>
      </c>
      <c r="G8" s="71">
        <v>6.4227642276422803E-2</v>
      </c>
      <c r="H8" s="71">
        <v>0.388617886178862</v>
      </c>
      <c r="I8" s="71">
        <v>0.16178861788617899</v>
      </c>
      <c r="J8" s="150"/>
      <c r="K8" s="71">
        <v>0.18117229129662499</v>
      </c>
      <c r="L8" s="71">
        <v>0.143872113676732</v>
      </c>
      <c r="M8" s="71">
        <v>0.119005328596803</v>
      </c>
      <c r="N8" s="71">
        <v>7.2824156305506205E-2</v>
      </c>
      <c r="O8" s="71">
        <v>0.35790408525754902</v>
      </c>
      <c r="P8" s="71">
        <v>0.12522202486678499</v>
      </c>
      <c r="Q8" s="150"/>
      <c r="R8" s="71">
        <v>0.22623239436619699</v>
      </c>
      <c r="S8" s="71">
        <v>0.183098591549296</v>
      </c>
      <c r="T8" s="71">
        <v>0.14964788732394399</v>
      </c>
      <c r="U8" s="71">
        <v>8.0105633802816906E-2</v>
      </c>
      <c r="V8" s="71">
        <v>0.23327464788732399</v>
      </c>
      <c r="W8" s="71">
        <v>0.127640845070423</v>
      </c>
      <c r="X8" s="150"/>
      <c r="Y8" s="71">
        <v>0.24450307827616499</v>
      </c>
      <c r="Z8" s="71">
        <v>0.194371152154793</v>
      </c>
      <c r="AA8" s="71">
        <v>0.135444151275286</v>
      </c>
      <c r="AB8" s="71">
        <v>6.0686015831134602E-2</v>
      </c>
      <c r="AC8" s="71">
        <v>0.15743183817062401</v>
      </c>
      <c r="AD8" s="71">
        <v>6.6842568161829402E-2</v>
      </c>
      <c r="AE8" s="71">
        <v>0.14072119613016701</v>
      </c>
      <c r="AF8" s="150"/>
      <c r="AG8" s="71">
        <v>0.28544949026876698</v>
      </c>
      <c r="AH8" s="71">
        <v>0.22706209453197401</v>
      </c>
      <c r="AI8" s="71">
        <v>0.121408711770158</v>
      </c>
      <c r="AJ8" s="71">
        <v>5.28266913809083E-2</v>
      </c>
      <c r="AK8" s="71">
        <v>0.12974976830398499</v>
      </c>
      <c r="AL8" s="71">
        <v>5.28266913809083E-2</v>
      </c>
      <c r="AM8" s="71">
        <v>0.130676552363299</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99</v>
      </c>
      <c r="E10" s="68">
        <v>72</v>
      </c>
      <c r="F10" s="68">
        <v>68</v>
      </c>
      <c r="G10" s="68">
        <v>33</v>
      </c>
      <c r="H10" s="68">
        <v>218</v>
      </c>
      <c r="I10" s="68">
        <v>99</v>
      </c>
      <c r="J10" s="162"/>
      <c r="K10" s="68">
        <v>118</v>
      </c>
      <c r="L10" s="68">
        <v>72</v>
      </c>
      <c r="M10" s="68">
        <v>62</v>
      </c>
      <c r="N10" s="68">
        <v>37</v>
      </c>
      <c r="O10" s="68">
        <v>190</v>
      </c>
      <c r="P10" s="68">
        <v>64</v>
      </c>
      <c r="Q10" s="162"/>
      <c r="R10" s="68">
        <v>138</v>
      </c>
      <c r="S10" s="68">
        <v>107</v>
      </c>
      <c r="T10" s="68">
        <v>82</v>
      </c>
      <c r="U10" s="68">
        <v>42</v>
      </c>
      <c r="V10" s="68">
        <v>111</v>
      </c>
      <c r="W10" s="68">
        <v>67</v>
      </c>
      <c r="X10" s="162"/>
      <c r="Y10" s="68">
        <v>151</v>
      </c>
      <c r="Z10" s="68">
        <v>101</v>
      </c>
      <c r="AA10" s="68">
        <v>77</v>
      </c>
      <c r="AB10" s="68">
        <v>31</v>
      </c>
      <c r="AC10" s="68">
        <v>77</v>
      </c>
      <c r="AD10" s="68">
        <v>38</v>
      </c>
      <c r="AE10" s="68">
        <v>70</v>
      </c>
      <c r="AF10" s="150"/>
      <c r="AG10" s="68">
        <v>179</v>
      </c>
      <c r="AH10" s="68">
        <v>113</v>
      </c>
      <c r="AI10" s="68">
        <v>59</v>
      </c>
      <c r="AJ10" s="68">
        <v>25</v>
      </c>
      <c r="AK10" s="68">
        <v>63</v>
      </c>
      <c r="AL10" s="68">
        <v>25</v>
      </c>
      <c r="AM10" s="68">
        <v>61</v>
      </c>
    </row>
    <row r="11" spans="2:39">
      <c r="B11" s="423"/>
      <c r="C11" s="390"/>
      <c r="D11" s="71">
        <v>0.16808149405772499</v>
      </c>
      <c r="E11" s="71">
        <v>0.122241086587436</v>
      </c>
      <c r="F11" s="71">
        <v>0.115449915110357</v>
      </c>
      <c r="G11" s="71">
        <v>5.60271646859083E-2</v>
      </c>
      <c r="H11" s="71">
        <v>0.370118845500849</v>
      </c>
      <c r="I11" s="71">
        <v>0.16808149405772499</v>
      </c>
      <c r="J11" s="162"/>
      <c r="K11" s="71">
        <v>0.21731123388581999</v>
      </c>
      <c r="L11" s="71">
        <v>0.13259668508287301</v>
      </c>
      <c r="M11" s="71">
        <v>0.11418047882136299</v>
      </c>
      <c r="N11" s="71">
        <v>6.8139963167587497E-2</v>
      </c>
      <c r="O11" s="71">
        <v>0.349907918968692</v>
      </c>
      <c r="P11" s="71">
        <v>0.117863720073665</v>
      </c>
      <c r="Q11" s="162"/>
      <c r="R11" s="71">
        <v>0.25228519195612398</v>
      </c>
      <c r="S11" s="71">
        <v>0.19561243144424101</v>
      </c>
      <c r="T11" s="71">
        <v>0.14990859232175499</v>
      </c>
      <c r="U11" s="71">
        <v>7.6782449725776997E-2</v>
      </c>
      <c r="V11" s="71">
        <v>0.20292504570383901</v>
      </c>
      <c r="W11" s="71">
        <v>0.122486288848263</v>
      </c>
      <c r="X11" s="162"/>
      <c r="Y11" s="71">
        <v>0.27706422018348598</v>
      </c>
      <c r="Z11" s="71">
        <v>0.18532110091743101</v>
      </c>
      <c r="AA11" s="71">
        <v>0.141284403669725</v>
      </c>
      <c r="AB11" s="71">
        <v>5.6880733944954097E-2</v>
      </c>
      <c r="AC11" s="71">
        <v>0.141284403669725</v>
      </c>
      <c r="AD11" s="71">
        <v>6.9724770642201797E-2</v>
      </c>
      <c r="AE11" s="71">
        <v>0.12844036697247699</v>
      </c>
      <c r="AF11" s="150"/>
      <c r="AG11" s="71">
        <v>0.34095238095238101</v>
      </c>
      <c r="AH11" s="71">
        <v>0.21523809523809501</v>
      </c>
      <c r="AI11" s="71">
        <v>0.112380952380952</v>
      </c>
      <c r="AJ11" s="71">
        <v>4.7619047619047603E-2</v>
      </c>
      <c r="AK11" s="71">
        <v>0.12</v>
      </c>
      <c r="AL11" s="71">
        <v>4.7619047619047603E-2</v>
      </c>
      <c r="AM11" s="71">
        <v>0.116190476190476</v>
      </c>
    </row>
    <row r="12" spans="2:39">
      <c r="B12" s="423"/>
      <c r="C12" s="391" t="s">
        <v>63</v>
      </c>
      <c r="D12" s="68">
        <v>86</v>
      </c>
      <c r="E12" s="68">
        <v>89</v>
      </c>
      <c r="F12" s="68">
        <v>60</v>
      </c>
      <c r="G12" s="68">
        <v>46</v>
      </c>
      <c r="H12" s="68">
        <v>260</v>
      </c>
      <c r="I12" s="68">
        <v>100</v>
      </c>
      <c r="J12" s="162"/>
      <c r="K12" s="68">
        <v>86</v>
      </c>
      <c r="L12" s="68">
        <v>90</v>
      </c>
      <c r="M12" s="68">
        <v>72</v>
      </c>
      <c r="N12" s="68">
        <v>45</v>
      </c>
      <c r="O12" s="68">
        <v>213</v>
      </c>
      <c r="P12" s="68">
        <v>77</v>
      </c>
      <c r="Q12" s="162"/>
      <c r="R12" s="68">
        <v>119</v>
      </c>
      <c r="S12" s="68">
        <v>101</v>
      </c>
      <c r="T12" s="68">
        <v>88</v>
      </c>
      <c r="U12" s="68">
        <v>49</v>
      </c>
      <c r="V12" s="68">
        <v>154</v>
      </c>
      <c r="W12" s="68">
        <v>78</v>
      </c>
      <c r="X12" s="162"/>
      <c r="Y12" s="68">
        <v>127</v>
      </c>
      <c r="Z12" s="68">
        <v>120</v>
      </c>
      <c r="AA12" s="68">
        <v>77</v>
      </c>
      <c r="AB12" s="68">
        <v>38</v>
      </c>
      <c r="AC12" s="68">
        <v>102</v>
      </c>
      <c r="AD12" s="68">
        <v>38</v>
      </c>
      <c r="AE12" s="68">
        <v>90</v>
      </c>
      <c r="AF12" s="150"/>
      <c r="AG12" s="68">
        <v>129</v>
      </c>
      <c r="AH12" s="68">
        <v>132</v>
      </c>
      <c r="AI12" s="68">
        <v>72</v>
      </c>
      <c r="AJ12" s="68">
        <v>32</v>
      </c>
      <c r="AK12" s="68">
        <v>77</v>
      </c>
      <c r="AL12" s="68">
        <v>32</v>
      </c>
      <c r="AM12" s="68">
        <v>80</v>
      </c>
    </row>
    <row r="13" spans="2:39">
      <c r="B13" s="423"/>
      <c r="C13" s="391"/>
      <c r="D13" s="71">
        <v>0.13416536661466499</v>
      </c>
      <c r="E13" s="71">
        <v>0.138845553822153</v>
      </c>
      <c r="F13" s="71">
        <v>9.3603744149765994E-2</v>
      </c>
      <c r="G13" s="71">
        <v>7.1762870514820595E-2</v>
      </c>
      <c r="H13" s="71">
        <v>0.405616224648986</v>
      </c>
      <c r="I13" s="71">
        <v>0.15600624024960999</v>
      </c>
      <c r="J13" s="162"/>
      <c r="K13" s="71">
        <v>0.147512864493997</v>
      </c>
      <c r="L13" s="71">
        <v>0.15437392795883401</v>
      </c>
      <c r="M13" s="71">
        <v>0.12349914236706699</v>
      </c>
      <c r="N13" s="71">
        <v>7.7186963979416795E-2</v>
      </c>
      <c r="O13" s="71">
        <v>0.36535162950257299</v>
      </c>
      <c r="P13" s="71">
        <v>0.13207547169811301</v>
      </c>
      <c r="Q13" s="162"/>
      <c r="R13" s="71">
        <v>0.20203735144312401</v>
      </c>
      <c r="S13" s="71">
        <v>0.171477079796265</v>
      </c>
      <c r="T13" s="71">
        <v>0.14940577249575601</v>
      </c>
      <c r="U13" s="71">
        <v>8.3191850594227498E-2</v>
      </c>
      <c r="V13" s="71">
        <v>0.26146010186757201</v>
      </c>
      <c r="W13" s="71">
        <v>0.132427843803056</v>
      </c>
      <c r="X13" s="162"/>
      <c r="Y13" s="71">
        <v>0.214527027027027</v>
      </c>
      <c r="Z13" s="71">
        <v>0.20270270270270299</v>
      </c>
      <c r="AA13" s="71">
        <v>0.13006756756756799</v>
      </c>
      <c r="AB13" s="71">
        <v>6.41891891891892E-2</v>
      </c>
      <c r="AC13" s="71">
        <v>0.17229729729729701</v>
      </c>
      <c r="AD13" s="71">
        <v>6.41891891891892E-2</v>
      </c>
      <c r="AE13" s="71">
        <v>0.152027027027027</v>
      </c>
      <c r="AF13" s="150"/>
      <c r="AG13" s="71">
        <v>0.23285198555956699</v>
      </c>
      <c r="AH13" s="71">
        <v>0.23826714801443999</v>
      </c>
      <c r="AI13" s="71">
        <v>0.129963898916967</v>
      </c>
      <c r="AJ13" s="71">
        <v>5.7761732851985603E-2</v>
      </c>
      <c r="AK13" s="71">
        <v>0.13898916967509001</v>
      </c>
      <c r="AL13" s="71">
        <v>5.7761732851985603E-2</v>
      </c>
      <c r="AM13" s="71">
        <v>0.14440433212996401</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27</v>
      </c>
      <c r="E15" s="68">
        <v>25</v>
      </c>
      <c r="F15" s="68">
        <v>18</v>
      </c>
      <c r="G15" s="68">
        <v>9</v>
      </c>
      <c r="H15" s="68">
        <v>14</v>
      </c>
      <c r="I15" s="68">
        <v>6</v>
      </c>
      <c r="J15" s="162"/>
      <c r="K15" s="68">
        <v>30</v>
      </c>
      <c r="L15" s="68">
        <v>24</v>
      </c>
      <c r="M15" s="68">
        <v>13</v>
      </c>
      <c r="N15" s="68">
        <v>9</v>
      </c>
      <c r="O15" s="68">
        <v>9</v>
      </c>
      <c r="P15" s="68">
        <v>4</v>
      </c>
      <c r="Q15" s="162"/>
      <c r="R15" s="68">
        <v>34</v>
      </c>
      <c r="S15" s="68">
        <v>22</v>
      </c>
      <c r="T15" s="68">
        <v>11</v>
      </c>
      <c r="U15" s="68">
        <v>4</v>
      </c>
      <c r="V15" s="68">
        <v>5</v>
      </c>
      <c r="W15" s="68">
        <v>1</v>
      </c>
      <c r="X15" s="162"/>
      <c r="Y15" s="68">
        <v>29</v>
      </c>
      <c r="Z15" s="68">
        <v>19</v>
      </c>
      <c r="AA15" s="68">
        <v>7</v>
      </c>
      <c r="AB15" s="68">
        <v>5</v>
      </c>
      <c r="AC15" s="68">
        <v>2</v>
      </c>
      <c r="AD15" s="68">
        <v>1</v>
      </c>
      <c r="AE15" s="68">
        <v>0</v>
      </c>
      <c r="AF15" s="150"/>
      <c r="AG15" s="68">
        <v>41</v>
      </c>
      <c r="AH15" s="68">
        <v>26</v>
      </c>
      <c r="AI15" s="68">
        <v>7</v>
      </c>
      <c r="AJ15" s="68">
        <v>3</v>
      </c>
      <c r="AK15" s="68">
        <v>0</v>
      </c>
      <c r="AL15" s="68">
        <v>0</v>
      </c>
      <c r="AM15" s="68">
        <v>0</v>
      </c>
    </row>
    <row r="16" spans="2:39">
      <c r="B16" s="426"/>
      <c r="C16" s="390"/>
      <c r="D16" s="71">
        <v>0.27272727272727298</v>
      </c>
      <c r="E16" s="71">
        <v>0.25252525252525299</v>
      </c>
      <c r="F16" s="71">
        <v>0.18181818181818199</v>
      </c>
      <c r="G16" s="71">
        <v>9.0909090909090898E-2</v>
      </c>
      <c r="H16" s="71">
        <v>0.14141414141414099</v>
      </c>
      <c r="I16" s="71">
        <v>6.0606060606060601E-2</v>
      </c>
      <c r="J16" s="162"/>
      <c r="K16" s="71">
        <v>0.33707865168539303</v>
      </c>
      <c r="L16" s="71">
        <v>0.26966292134831499</v>
      </c>
      <c r="M16" s="71">
        <v>0.14606741573033699</v>
      </c>
      <c r="N16" s="71">
        <v>0.101123595505618</v>
      </c>
      <c r="O16" s="71">
        <v>0.101123595505618</v>
      </c>
      <c r="P16" s="71">
        <v>4.49438202247191E-2</v>
      </c>
      <c r="Q16" s="162"/>
      <c r="R16" s="71">
        <v>0.44155844155844198</v>
      </c>
      <c r="S16" s="71">
        <v>0.28571428571428598</v>
      </c>
      <c r="T16" s="71">
        <v>0.14285714285714299</v>
      </c>
      <c r="U16" s="71">
        <v>5.1948051948051903E-2</v>
      </c>
      <c r="V16" s="71">
        <v>6.4935064935064901E-2</v>
      </c>
      <c r="W16" s="71">
        <v>1.2987012987013E-2</v>
      </c>
      <c r="X16" s="162"/>
      <c r="Y16" s="71">
        <v>0.46031746031746001</v>
      </c>
      <c r="Z16" s="71">
        <v>0.30158730158730201</v>
      </c>
      <c r="AA16" s="71">
        <v>0.11111111111111099</v>
      </c>
      <c r="AB16" s="71">
        <v>7.9365079365079402E-2</v>
      </c>
      <c r="AC16" s="71">
        <v>3.1746031746031703E-2</v>
      </c>
      <c r="AD16" s="71">
        <v>1.58730158730159E-2</v>
      </c>
      <c r="AE16" s="71">
        <v>0</v>
      </c>
      <c r="AF16" s="150"/>
      <c r="AG16" s="71">
        <v>0.53246753246753198</v>
      </c>
      <c r="AH16" s="71">
        <v>0.337662337662338</v>
      </c>
      <c r="AI16" s="71">
        <v>9.0909090909090898E-2</v>
      </c>
      <c r="AJ16" s="71">
        <v>3.8961038961039002E-2</v>
      </c>
      <c r="AK16" s="71">
        <v>0</v>
      </c>
      <c r="AL16" s="71">
        <v>0</v>
      </c>
      <c r="AM16" s="71">
        <v>0</v>
      </c>
    </row>
    <row r="17" spans="2:39">
      <c r="B17" s="426"/>
      <c r="C17" s="392" t="s">
        <v>65</v>
      </c>
      <c r="D17" s="68">
        <v>52</v>
      </c>
      <c r="E17" s="68">
        <v>45</v>
      </c>
      <c r="F17" s="68">
        <v>33</v>
      </c>
      <c r="G17" s="68">
        <v>9</v>
      </c>
      <c r="H17" s="68">
        <v>31</v>
      </c>
      <c r="I17" s="68">
        <v>9</v>
      </c>
      <c r="J17" s="162"/>
      <c r="K17" s="68">
        <v>52</v>
      </c>
      <c r="L17" s="68">
        <v>41</v>
      </c>
      <c r="M17" s="68">
        <v>30</v>
      </c>
      <c r="N17" s="68">
        <v>14</v>
      </c>
      <c r="O17" s="68">
        <v>28</v>
      </c>
      <c r="P17" s="68">
        <v>2</v>
      </c>
      <c r="Q17" s="162"/>
      <c r="R17" s="68">
        <v>73</v>
      </c>
      <c r="S17" s="68">
        <v>35</v>
      </c>
      <c r="T17" s="68">
        <v>24</v>
      </c>
      <c r="U17" s="68">
        <v>7</v>
      </c>
      <c r="V17" s="68">
        <v>8</v>
      </c>
      <c r="W17" s="68">
        <v>3</v>
      </c>
      <c r="X17" s="162"/>
      <c r="Y17" s="68">
        <v>79</v>
      </c>
      <c r="Z17" s="68">
        <v>35</v>
      </c>
      <c r="AA17" s="68">
        <v>23</v>
      </c>
      <c r="AB17" s="68">
        <v>7</v>
      </c>
      <c r="AC17" s="68">
        <v>7</v>
      </c>
      <c r="AD17" s="68">
        <v>3</v>
      </c>
      <c r="AE17" s="68">
        <v>1</v>
      </c>
      <c r="AF17" s="150"/>
      <c r="AG17" s="68">
        <v>66</v>
      </c>
      <c r="AH17" s="68">
        <v>34</v>
      </c>
      <c r="AI17" s="68">
        <v>14</v>
      </c>
      <c r="AJ17" s="68">
        <v>4</v>
      </c>
      <c r="AK17" s="68">
        <v>5</v>
      </c>
      <c r="AL17" s="68">
        <v>2</v>
      </c>
      <c r="AM17" s="68">
        <v>1</v>
      </c>
    </row>
    <row r="18" spans="2:39">
      <c r="B18" s="426"/>
      <c r="C18" s="390"/>
      <c r="D18" s="71">
        <v>0.29050279329608902</v>
      </c>
      <c r="E18" s="71">
        <v>0.25139664804469303</v>
      </c>
      <c r="F18" s="71">
        <v>0.18435754189944101</v>
      </c>
      <c r="G18" s="71">
        <v>5.0279329608938501E-2</v>
      </c>
      <c r="H18" s="71">
        <v>0.17318435754189901</v>
      </c>
      <c r="I18" s="71">
        <v>5.0279329608938501E-2</v>
      </c>
      <c r="J18" s="162"/>
      <c r="K18" s="71">
        <v>0.31137724550898199</v>
      </c>
      <c r="L18" s="71">
        <v>0.245508982035928</v>
      </c>
      <c r="M18" s="71">
        <v>0.179640718562874</v>
      </c>
      <c r="N18" s="71">
        <v>8.3832335329341298E-2</v>
      </c>
      <c r="O18" s="71">
        <v>0.16766467065868301</v>
      </c>
      <c r="P18" s="71">
        <v>1.19760479041916E-2</v>
      </c>
      <c r="Q18" s="162"/>
      <c r="R18" s="71">
        <v>0.48666666666666702</v>
      </c>
      <c r="S18" s="71">
        <v>0.233333333333333</v>
      </c>
      <c r="T18" s="71">
        <v>0.16</v>
      </c>
      <c r="U18" s="71">
        <v>4.6666666666666697E-2</v>
      </c>
      <c r="V18" s="71">
        <v>5.3333333333333302E-2</v>
      </c>
      <c r="W18" s="71">
        <v>0.02</v>
      </c>
      <c r="X18" s="162"/>
      <c r="Y18" s="71">
        <v>0.50967741935483901</v>
      </c>
      <c r="Z18" s="71">
        <v>0.225806451612903</v>
      </c>
      <c r="AA18" s="71">
        <v>0.14838709677419401</v>
      </c>
      <c r="AB18" s="71">
        <v>4.5161290322580601E-2</v>
      </c>
      <c r="AC18" s="71">
        <v>4.5161290322580601E-2</v>
      </c>
      <c r="AD18" s="71">
        <v>1.9354838709677399E-2</v>
      </c>
      <c r="AE18" s="72">
        <v>6.4516129032258099E-3</v>
      </c>
      <c r="AF18" s="150"/>
      <c r="AG18" s="71">
        <v>0.52380952380952395</v>
      </c>
      <c r="AH18" s="71">
        <v>0.26984126984126999</v>
      </c>
      <c r="AI18" s="71">
        <v>0.11111111111111099</v>
      </c>
      <c r="AJ18" s="71">
        <v>3.1746031746031703E-2</v>
      </c>
      <c r="AK18" s="71">
        <v>3.9682539682539701E-2</v>
      </c>
      <c r="AL18" s="71">
        <v>1.58730158730159E-2</v>
      </c>
      <c r="AM18" s="72">
        <v>7.9365079365079395E-3</v>
      </c>
    </row>
    <row r="19" spans="2:39">
      <c r="B19" s="426"/>
      <c r="C19" s="392" t="s">
        <v>66</v>
      </c>
      <c r="D19" s="68">
        <v>42</v>
      </c>
      <c r="E19" s="68">
        <v>26</v>
      </c>
      <c r="F19" s="68">
        <v>32</v>
      </c>
      <c r="G19" s="68">
        <v>25</v>
      </c>
      <c r="H19" s="68">
        <v>69</v>
      </c>
      <c r="I19" s="68">
        <v>26</v>
      </c>
      <c r="J19" s="162"/>
      <c r="K19" s="68">
        <v>60</v>
      </c>
      <c r="L19" s="68">
        <v>29</v>
      </c>
      <c r="M19" s="68">
        <v>28</v>
      </c>
      <c r="N19" s="68">
        <v>24</v>
      </c>
      <c r="O19" s="68">
        <v>48</v>
      </c>
      <c r="P19" s="68">
        <v>15</v>
      </c>
      <c r="Q19" s="162"/>
      <c r="R19" s="68">
        <v>80</v>
      </c>
      <c r="S19" s="68">
        <v>52</v>
      </c>
      <c r="T19" s="68">
        <v>42</v>
      </c>
      <c r="U19" s="68">
        <v>15</v>
      </c>
      <c r="V19" s="68">
        <v>31</v>
      </c>
      <c r="W19" s="68">
        <v>6</v>
      </c>
      <c r="X19" s="162"/>
      <c r="Y19" s="68">
        <v>83</v>
      </c>
      <c r="Z19" s="68">
        <v>61</v>
      </c>
      <c r="AA19" s="68">
        <v>35</v>
      </c>
      <c r="AB19" s="68">
        <v>10</v>
      </c>
      <c r="AC19" s="68">
        <v>20</v>
      </c>
      <c r="AD19" s="68">
        <v>7</v>
      </c>
      <c r="AE19" s="68">
        <v>14</v>
      </c>
      <c r="AF19" s="150"/>
      <c r="AG19" s="68">
        <v>93</v>
      </c>
      <c r="AH19" s="68">
        <v>61</v>
      </c>
      <c r="AI19" s="68">
        <v>21</v>
      </c>
      <c r="AJ19" s="68">
        <v>8</v>
      </c>
      <c r="AK19" s="68">
        <v>10</v>
      </c>
      <c r="AL19" s="68">
        <v>7</v>
      </c>
      <c r="AM19" s="68">
        <v>0</v>
      </c>
    </row>
    <row r="20" spans="2:39">
      <c r="B20" s="426"/>
      <c r="C20" s="390"/>
      <c r="D20" s="71">
        <v>0.190909090909091</v>
      </c>
      <c r="E20" s="71">
        <v>0.118181818181818</v>
      </c>
      <c r="F20" s="71">
        <v>0.145454545454545</v>
      </c>
      <c r="G20" s="71">
        <v>0.11363636363636399</v>
      </c>
      <c r="H20" s="71">
        <v>0.31363636363636399</v>
      </c>
      <c r="I20" s="71">
        <v>0.118181818181818</v>
      </c>
      <c r="J20" s="162"/>
      <c r="K20" s="71">
        <v>0.29411764705882398</v>
      </c>
      <c r="L20" s="71">
        <v>0.14215686274509801</v>
      </c>
      <c r="M20" s="71">
        <v>0.13725490196078399</v>
      </c>
      <c r="N20" s="71">
        <v>0.11764705882352899</v>
      </c>
      <c r="O20" s="71">
        <v>0.23529411764705899</v>
      </c>
      <c r="P20" s="71">
        <v>7.3529411764705899E-2</v>
      </c>
      <c r="Q20" s="162"/>
      <c r="R20" s="71">
        <v>0.35398230088495602</v>
      </c>
      <c r="S20" s="71">
        <v>0.23008849557522101</v>
      </c>
      <c r="T20" s="71">
        <v>0.185840707964602</v>
      </c>
      <c r="U20" s="71">
        <v>6.6371681415929196E-2</v>
      </c>
      <c r="V20" s="71">
        <v>0.13716814159292001</v>
      </c>
      <c r="W20" s="71">
        <v>2.6548672566371698E-2</v>
      </c>
      <c r="X20" s="162"/>
      <c r="Y20" s="71">
        <v>0.360869565217391</v>
      </c>
      <c r="Z20" s="71">
        <v>0.26521739130434802</v>
      </c>
      <c r="AA20" s="71">
        <v>0.15217391304347799</v>
      </c>
      <c r="AB20" s="71">
        <v>4.3478260869565202E-2</v>
      </c>
      <c r="AC20" s="71">
        <v>8.6956521739130405E-2</v>
      </c>
      <c r="AD20" s="71">
        <v>3.0434782608695699E-2</v>
      </c>
      <c r="AE20" s="71">
        <v>6.08695652173913E-2</v>
      </c>
      <c r="AF20" s="150"/>
      <c r="AG20" s="71">
        <v>0.46500000000000002</v>
      </c>
      <c r="AH20" s="71">
        <v>0.30499999999999999</v>
      </c>
      <c r="AI20" s="71">
        <v>0.105</v>
      </c>
      <c r="AJ20" s="71">
        <v>0.04</v>
      </c>
      <c r="AK20" s="71">
        <v>0.05</v>
      </c>
      <c r="AL20" s="71">
        <v>3.5000000000000003E-2</v>
      </c>
      <c r="AM20" s="71">
        <v>0</v>
      </c>
    </row>
    <row r="21" spans="2:39">
      <c r="B21" s="426"/>
      <c r="C21" s="392" t="s">
        <v>67</v>
      </c>
      <c r="D21" s="68">
        <v>37</v>
      </c>
      <c r="E21" s="68">
        <v>28</v>
      </c>
      <c r="F21" s="68">
        <v>23</v>
      </c>
      <c r="G21" s="68">
        <v>14</v>
      </c>
      <c r="H21" s="68">
        <v>91</v>
      </c>
      <c r="I21" s="68">
        <v>24</v>
      </c>
      <c r="J21" s="162"/>
      <c r="K21" s="68">
        <v>33</v>
      </c>
      <c r="L21" s="68">
        <v>32</v>
      </c>
      <c r="M21" s="68">
        <v>33</v>
      </c>
      <c r="N21" s="68">
        <v>14</v>
      </c>
      <c r="O21" s="68">
        <v>75</v>
      </c>
      <c r="P21" s="68">
        <v>15</v>
      </c>
      <c r="Q21" s="162"/>
      <c r="R21" s="68">
        <v>40</v>
      </c>
      <c r="S21" s="68">
        <v>44</v>
      </c>
      <c r="T21" s="68">
        <v>31</v>
      </c>
      <c r="U21" s="68">
        <v>21</v>
      </c>
      <c r="V21" s="68">
        <v>35</v>
      </c>
      <c r="W21" s="68">
        <v>14</v>
      </c>
      <c r="X21" s="162"/>
      <c r="Y21" s="68">
        <v>52</v>
      </c>
      <c r="Z21" s="68">
        <v>44</v>
      </c>
      <c r="AA21" s="68">
        <v>31</v>
      </c>
      <c r="AB21" s="68">
        <v>19</v>
      </c>
      <c r="AC21" s="68">
        <v>24</v>
      </c>
      <c r="AD21" s="68">
        <v>6</v>
      </c>
      <c r="AE21" s="68">
        <v>10</v>
      </c>
      <c r="AF21" s="150"/>
      <c r="AG21" s="68">
        <v>57</v>
      </c>
      <c r="AH21" s="68">
        <v>46</v>
      </c>
      <c r="AI21" s="68">
        <v>31</v>
      </c>
      <c r="AJ21" s="68">
        <v>12</v>
      </c>
      <c r="AK21" s="68">
        <v>19</v>
      </c>
      <c r="AL21" s="68">
        <v>6</v>
      </c>
      <c r="AM21" s="68">
        <v>12</v>
      </c>
    </row>
    <row r="22" spans="2:39">
      <c r="B22" s="426"/>
      <c r="C22" s="390"/>
      <c r="D22" s="71">
        <v>0.17050691244239599</v>
      </c>
      <c r="E22" s="71">
        <v>0.12903225806451599</v>
      </c>
      <c r="F22" s="71">
        <v>0.105990783410138</v>
      </c>
      <c r="G22" s="71">
        <v>6.4516129032258104E-2</v>
      </c>
      <c r="H22" s="71">
        <v>0.41935483870967699</v>
      </c>
      <c r="I22" s="71">
        <v>0.110599078341014</v>
      </c>
      <c r="J22" s="162"/>
      <c r="K22" s="71">
        <v>0.16336633663366301</v>
      </c>
      <c r="L22" s="71">
        <v>0.158415841584158</v>
      </c>
      <c r="M22" s="71">
        <v>0.16336633663366301</v>
      </c>
      <c r="N22" s="71">
        <v>6.9306930693069299E-2</v>
      </c>
      <c r="O22" s="71">
        <v>0.37128712871287101</v>
      </c>
      <c r="P22" s="71">
        <v>7.4257425742574296E-2</v>
      </c>
      <c r="Q22" s="162"/>
      <c r="R22" s="71">
        <v>0.21621621621621601</v>
      </c>
      <c r="S22" s="71">
        <v>0.23783783783783799</v>
      </c>
      <c r="T22" s="71">
        <v>0.16756756756756799</v>
      </c>
      <c r="U22" s="71">
        <v>0.11351351351351401</v>
      </c>
      <c r="V22" s="71">
        <v>0.18918918918918901</v>
      </c>
      <c r="W22" s="71">
        <v>7.5675675675675694E-2</v>
      </c>
      <c r="X22" s="162"/>
      <c r="Y22" s="71">
        <v>0.27956989247311798</v>
      </c>
      <c r="Z22" s="71">
        <v>0.236559139784946</v>
      </c>
      <c r="AA22" s="71">
        <v>0.16666666666666699</v>
      </c>
      <c r="AB22" s="71">
        <v>0.102150537634409</v>
      </c>
      <c r="AC22" s="71">
        <v>0.12903225806451599</v>
      </c>
      <c r="AD22" s="71">
        <v>3.2258064516128997E-2</v>
      </c>
      <c r="AE22" s="71">
        <v>5.3763440860215103E-2</v>
      </c>
      <c r="AF22" s="150"/>
      <c r="AG22" s="71">
        <v>0.31147540983606598</v>
      </c>
      <c r="AH22" s="71">
        <v>0.25136612021857901</v>
      </c>
      <c r="AI22" s="71">
        <v>0.16939890710382499</v>
      </c>
      <c r="AJ22" s="71">
        <v>6.5573770491803296E-2</v>
      </c>
      <c r="AK22" s="71">
        <v>0.103825136612022</v>
      </c>
      <c r="AL22" s="71">
        <v>3.2786885245901599E-2</v>
      </c>
      <c r="AM22" s="71">
        <v>6.5573770491803296E-2</v>
      </c>
    </row>
    <row r="23" spans="2:39">
      <c r="B23" s="426"/>
      <c r="C23" s="392" t="s">
        <v>68</v>
      </c>
      <c r="D23" s="68">
        <v>21</v>
      </c>
      <c r="E23" s="68">
        <v>27</v>
      </c>
      <c r="F23" s="68">
        <v>16</v>
      </c>
      <c r="G23" s="68">
        <v>16</v>
      </c>
      <c r="H23" s="68">
        <v>96</v>
      </c>
      <c r="I23" s="68">
        <v>35</v>
      </c>
      <c r="J23" s="162"/>
      <c r="K23" s="68">
        <v>24</v>
      </c>
      <c r="L23" s="68">
        <v>21</v>
      </c>
      <c r="M23" s="68">
        <v>20</v>
      </c>
      <c r="N23" s="68">
        <v>13</v>
      </c>
      <c r="O23" s="68">
        <v>93</v>
      </c>
      <c r="P23" s="68">
        <v>22</v>
      </c>
      <c r="Q23" s="162"/>
      <c r="R23" s="68">
        <v>16</v>
      </c>
      <c r="S23" s="68">
        <v>46</v>
      </c>
      <c r="T23" s="68">
        <v>40</v>
      </c>
      <c r="U23" s="68">
        <v>20</v>
      </c>
      <c r="V23" s="68">
        <v>54</v>
      </c>
      <c r="W23" s="68">
        <v>20</v>
      </c>
      <c r="X23" s="162"/>
      <c r="Y23" s="68">
        <v>26</v>
      </c>
      <c r="Z23" s="68">
        <v>45</v>
      </c>
      <c r="AA23" s="68">
        <v>33</v>
      </c>
      <c r="AB23" s="68">
        <v>16</v>
      </c>
      <c r="AC23" s="68">
        <v>41</v>
      </c>
      <c r="AD23" s="68">
        <v>19</v>
      </c>
      <c r="AE23" s="68">
        <v>20</v>
      </c>
      <c r="AF23" s="150"/>
      <c r="AG23" s="68">
        <v>37</v>
      </c>
      <c r="AH23" s="68">
        <v>45</v>
      </c>
      <c r="AI23" s="68">
        <v>29</v>
      </c>
      <c r="AJ23" s="68">
        <v>11</v>
      </c>
      <c r="AK23" s="68">
        <v>29</v>
      </c>
      <c r="AL23" s="68">
        <v>7</v>
      </c>
      <c r="AM23" s="68">
        <v>14</v>
      </c>
    </row>
    <row r="24" spans="2:39">
      <c r="B24" s="426"/>
      <c r="C24" s="390"/>
      <c r="D24" s="71">
        <v>9.9526066350710901E-2</v>
      </c>
      <c r="E24" s="71">
        <v>0.127962085308057</v>
      </c>
      <c r="F24" s="71">
        <v>7.5829383886255902E-2</v>
      </c>
      <c r="G24" s="71">
        <v>7.5829383886255902E-2</v>
      </c>
      <c r="H24" s="71">
        <v>0.45497630331753602</v>
      </c>
      <c r="I24" s="71">
        <v>0.16587677725118499</v>
      </c>
      <c r="J24" s="162"/>
      <c r="K24" s="71">
        <v>0.124352331606218</v>
      </c>
      <c r="L24" s="71">
        <v>0.10880829015544</v>
      </c>
      <c r="M24" s="71">
        <v>0.10362694300518099</v>
      </c>
      <c r="N24" s="71">
        <v>6.7357512953367907E-2</v>
      </c>
      <c r="O24" s="71">
        <v>0.48186528497409298</v>
      </c>
      <c r="P24" s="71">
        <v>0.113989637305699</v>
      </c>
      <c r="Q24" s="162"/>
      <c r="R24" s="71">
        <v>8.1632653061224497E-2</v>
      </c>
      <c r="S24" s="71">
        <v>0.23469387755102</v>
      </c>
      <c r="T24" s="71">
        <v>0.20408163265306101</v>
      </c>
      <c r="U24" s="71">
        <v>0.102040816326531</v>
      </c>
      <c r="V24" s="71">
        <v>0.27551020408163301</v>
      </c>
      <c r="W24" s="71">
        <v>0.102040816326531</v>
      </c>
      <c r="X24" s="162"/>
      <c r="Y24" s="71">
        <v>0.13</v>
      </c>
      <c r="Z24" s="71">
        <v>0.22500000000000001</v>
      </c>
      <c r="AA24" s="71">
        <v>0.16500000000000001</v>
      </c>
      <c r="AB24" s="71">
        <v>0.08</v>
      </c>
      <c r="AC24" s="71">
        <v>0.20499999999999999</v>
      </c>
      <c r="AD24" s="71">
        <v>9.5000000000000001E-2</v>
      </c>
      <c r="AE24" s="71">
        <v>0.1</v>
      </c>
      <c r="AF24" s="150"/>
      <c r="AG24" s="71">
        <v>0.21511627906976699</v>
      </c>
      <c r="AH24" s="71">
        <v>0.26162790697674398</v>
      </c>
      <c r="AI24" s="71">
        <v>0.168604651162791</v>
      </c>
      <c r="AJ24" s="71">
        <v>6.3953488372092998E-2</v>
      </c>
      <c r="AK24" s="71">
        <v>0.168604651162791</v>
      </c>
      <c r="AL24" s="71">
        <v>4.0697674418604703E-2</v>
      </c>
      <c r="AM24" s="71">
        <v>8.1395348837209294E-2</v>
      </c>
    </row>
    <row r="25" spans="2:39">
      <c r="B25" s="426"/>
      <c r="C25" s="392" t="s">
        <v>69</v>
      </c>
      <c r="D25" s="68">
        <v>4</v>
      </c>
      <c r="E25" s="68">
        <v>5</v>
      </c>
      <c r="F25" s="68">
        <v>3</v>
      </c>
      <c r="G25" s="68">
        <v>2</v>
      </c>
      <c r="H25" s="68">
        <v>41</v>
      </c>
      <c r="I25" s="68">
        <v>17</v>
      </c>
      <c r="J25" s="162"/>
      <c r="K25" s="68">
        <v>4</v>
      </c>
      <c r="L25" s="68">
        <v>8</v>
      </c>
      <c r="M25" s="68">
        <v>5</v>
      </c>
      <c r="N25" s="68">
        <v>3</v>
      </c>
      <c r="O25" s="68">
        <v>34</v>
      </c>
      <c r="P25" s="68">
        <v>9</v>
      </c>
      <c r="Q25" s="162"/>
      <c r="R25" s="68">
        <v>10</v>
      </c>
      <c r="S25" s="68">
        <v>4</v>
      </c>
      <c r="T25" s="68">
        <v>16</v>
      </c>
      <c r="U25" s="68">
        <v>9</v>
      </c>
      <c r="V25" s="68">
        <v>28</v>
      </c>
      <c r="W25" s="68">
        <v>26</v>
      </c>
      <c r="X25" s="162"/>
      <c r="Y25" s="68">
        <v>4</v>
      </c>
      <c r="Z25" s="68">
        <v>9</v>
      </c>
      <c r="AA25" s="68">
        <v>15</v>
      </c>
      <c r="AB25" s="68">
        <v>6</v>
      </c>
      <c r="AC25" s="68">
        <v>13</v>
      </c>
      <c r="AD25" s="68">
        <v>12</v>
      </c>
      <c r="AE25" s="68">
        <v>19</v>
      </c>
      <c r="AF25" s="150"/>
      <c r="AG25" s="68">
        <v>7</v>
      </c>
      <c r="AH25" s="68">
        <v>17</v>
      </c>
      <c r="AI25" s="68">
        <v>15</v>
      </c>
      <c r="AJ25" s="68">
        <v>9</v>
      </c>
      <c r="AK25" s="68">
        <v>9</v>
      </c>
      <c r="AL25" s="68">
        <v>6</v>
      </c>
      <c r="AM25" s="68">
        <v>14</v>
      </c>
    </row>
    <row r="26" spans="2:39">
      <c r="B26" s="426"/>
      <c r="C26" s="390"/>
      <c r="D26" s="71">
        <v>5.5555555555555601E-2</v>
      </c>
      <c r="E26" s="71">
        <v>6.9444444444444406E-2</v>
      </c>
      <c r="F26" s="71">
        <v>4.1666666666666699E-2</v>
      </c>
      <c r="G26" s="71">
        <v>2.7777777777777801E-2</v>
      </c>
      <c r="H26" s="71">
        <v>0.56944444444444398</v>
      </c>
      <c r="I26" s="71">
        <v>0.23611111111111099</v>
      </c>
      <c r="J26" s="162"/>
      <c r="K26" s="71">
        <v>6.3492063492063502E-2</v>
      </c>
      <c r="L26" s="71">
        <v>0.126984126984127</v>
      </c>
      <c r="M26" s="71">
        <v>7.9365079365079402E-2</v>
      </c>
      <c r="N26" s="71">
        <v>4.7619047619047603E-2</v>
      </c>
      <c r="O26" s="71">
        <v>0.53968253968253999</v>
      </c>
      <c r="P26" s="71">
        <v>0.14285714285714299</v>
      </c>
      <c r="Q26" s="162"/>
      <c r="R26" s="71">
        <v>0.10752688172043</v>
      </c>
      <c r="S26" s="71">
        <v>4.3010752688171998E-2</v>
      </c>
      <c r="T26" s="71">
        <v>0.17204301075268799</v>
      </c>
      <c r="U26" s="71">
        <v>9.6774193548387094E-2</v>
      </c>
      <c r="V26" s="71">
        <v>0.30107526881720398</v>
      </c>
      <c r="W26" s="71">
        <v>0.27956989247311798</v>
      </c>
      <c r="X26" s="162"/>
      <c r="Y26" s="71">
        <v>5.1282051282051301E-2</v>
      </c>
      <c r="Z26" s="71">
        <v>0.115384615384615</v>
      </c>
      <c r="AA26" s="71">
        <v>0.19230769230769201</v>
      </c>
      <c r="AB26" s="71">
        <v>7.69230769230769E-2</v>
      </c>
      <c r="AC26" s="71">
        <v>0.16666666666666699</v>
      </c>
      <c r="AD26" s="71">
        <v>0.15384615384615399</v>
      </c>
      <c r="AE26" s="71">
        <v>0.243589743589744</v>
      </c>
      <c r="AF26" s="150"/>
      <c r="AG26" s="71">
        <v>9.0909090909090898E-2</v>
      </c>
      <c r="AH26" s="71">
        <v>0.22077922077922099</v>
      </c>
      <c r="AI26" s="71">
        <v>0.19480519480519501</v>
      </c>
      <c r="AJ26" s="71">
        <v>0.11688311688311701</v>
      </c>
      <c r="AK26" s="71">
        <v>0.11688311688311701</v>
      </c>
      <c r="AL26" s="71">
        <v>7.7922077922077906E-2</v>
      </c>
      <c r="AM26" s="71">
        <v>0.18181818181818199</v>
      </c>
    </row>
    <row r="27" spans="2:39">
      <c r="B27" s="426"/>
      <c r="C27" s="392" t="s">
        <v>70</v>
      </c>
      <c r="D27" s="68">
        <v>2</v>
      </c>
      <c r="E27" s="68">
        <v>5</v>
      </c>
      <c r="F27" s="68">
        <v>3</v>
      </c>
      <c r="G27" s="68">
        <v>4</v>
      </c>
      <c r="H27" s="68">
        <v>135</v>
      </c>
      <c r="I27" s="68">
        <v>83</v>
      </c>
      <c r="J27" s="162"/>
      <c r="K27" s="68">
        <v>2</v>
      </c>
      <c r="L27" s="68">
        <v>6</v>
      </c>
      <c r="M27" s="68">
        <v>4</v>
      </c>
      <c r="N27" s="68">
        <v>5</v>
      </c>
      <c r="O27" s="68">
        <v>115</v>
      </c>
      <c r="P27" s="68">
        <v>75</v>
      </c>
      <c r="Q27" s="162"/>
      <c r="R27" s="68">
        <v>3</v>
      </c>
      <c r="S27" s="68">
        <v>4</v>
      </c>
      <c r="T27" s="68">
        <v>5</v>
      </c>
      <c r="U27" s="68">
        <v>17</v>
      </c>
      <c r="V27" s="68">
        <v>102</v>
      </c>
      <c r="W27" s="68">
        <v>75</v>
      </c>
      <c r="X27" s="162"/>
      <c r="Y27" s="68">
        <v>6</v>
      </c>
      <c r="Z27" s="68">
        <v>7</v>
      </c>
      <c r="AA27" s="68">
        <v>11</v>
      </c>
      <c r="AB27" s="68">
        <v>6</v>
      </c>
      <c r="AC27" s="68">
        <v>72</v>
      </c>
      <c r="AD27" s="68">
        <v>29</v>
      </c>
      <c r="AE27" s="68">
        <v>97</v>
      </c>
      <c r="AF27" s="150"/>
      <c r="AG27" s="68">
        <v>7</v>
      </c>
      <c r="AH27" s="68">
        <v>16</v>
      </c>
      <c r="AI27" s="68">
        <v>14</v>
      </c>
      <c r="AJ27" s="68">
        <v>10</v>
      </c>
      <c r="AK27" s="68">
        <v>68</v>
      </c>
      <c r="AL27" s="68">
        <v>29</v>
      </c>
      <c r="AM27" s="68">
        <v>100</v>
      </c>
    </row>
    <row r="28" spans="2:39">
      <c r="B28" s="427"/>
      <c r="C28" s="390"/>
      <c r="D28" s="72">
        <v>8.6206896551724102E-3</v>
      </c>
      <c r="E28" s="71">
        <v>2.1551724137931001E-2</v>
      </c>
      <c r="F28" s="71">
        <v>1.29310344827586E-2</v>
      </c>
      <c r="G28" s="71">
        <v>1.72413793103448E-2</v>
      </c>
      <c r="H28" s="71">
        <v>0.58189655172413801</v>
      </c>
      <c r="I28" s="71">
        <v>0.35775862068965503</v>
      </c>
      <c r="J28" s="162"/>
      <c r="K28" s="72">
        <v>9.6618357487922701E-3</v>
      </c>
      <c r="L28" s="71">
        <v>2.8985507246376802E-2</v>
      </c>
      <c r="M28" s="71">
        <v>1.9323671497584499E-2</v>
      </c>
      <c r="N28" s="71">
        <v>2.41545893719807E-2</v>
      </c>
      <c r="O28" s="71">
        <v>0.55555555555555602</v>
      </c>
      <c r="P28" s="71">
        <v>0.36231884057970998</v>
      </c>
      <c r="Q28" s="162"/>
      <c r="R28" s="71">
        <v>1.45631067961165E-2</v>
      </c>
      <c r="S28" s="71">
        <v>1.94174757281553E-2</v>
      </c>
      <c r="T28" s="71">
        <v>2.4271844660194199E-2</v>
      </c>
      <c r="U28" s="71">
        <v>8.2524271844660199E-2</v>
      </c>
      <c r="V28" s="71">
        <v>0.495145631067961</v>
      </c>
      <c r="W28" s="71">
        <v>0.36407766990291301</v>
      </c>
      <c r="X28" s="162"/>
      <c r="Y28" s="71">
        <v>2.6315789473684199E-2</v>
      </c>
      <c r="Z28" s="71">
        <v>3.07017543859649E-2</v>
      </c>
      <c r="AA28" s="71">
        <v>4.8245614035087703E-2</v>
      </c>
      <c r="AB28" s="71">
        <v>2.6315789473684199E-2</v>
      </c>
      <c r="AC28" s="71">
        <v>0.31578947368421101</v>
      </c>
      <c r="AD28" s="71">
        <v>0.12719298245614</v>
      </c>
      <c r="AE28" s="71">
        <v>0.425438596491228</v>
      </c>
      <c r="AF28" s="150"/>
      <c r="AG28" s="71">
        <v>2.86885245901639E-2</v>
      </c>
      <c r="AH28" s="71">
        <v>6.5573770491803296E-2</v>
      </c>
      <c r="AI28" s="71">
        <v>5.7377049180327898E-2</v>
      </c>
      <c r="AJ28" s="71">
        <v>4.0983606557376998E-2</v>
      </c>
      <c r="AK28" s="71">
        <v>0.27868852459016402</v>
      </c>
      <c r="AL28" s="71">
        <v>0.11885245901639301</v>
      </c>
      <c r="AM28" s="71">
        <v>0.409836065573771</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40</v>
      </c>
      <c r="E30" s="68">
        <v>40</v>
      </c>
      <c r="F30" s="68">
        <v>30</v>
      </c>
      <c r="G30" s="68">
        <v>16</v>
      </c>
      <c r="H30" s="68">
        <v>145</v>
      </c>
      <c r="I30" s="68">
        <v>97</v>
      </c>
      <c r="J30" s="162"/>
      <c r="K30" s="68">
        <v>53</v>
      </c>
      <c r="L30" s="68">
        <v>44</v>
      </c>
      <c r="M30" s="68">
        <v>26</v>
      </c>
      <c r="N30" s="68">
        <v>16</v>
      </c>
      <c r="O30" s="68">
        <v>120</v>
      </c>
      <c r="P30" s="68">
        <v>81</v>
      </c>
      <c r="Q30" s="162"/>
      <c r="R30" s="68">
        <v>60</v>
      </c>
      <c r="S30" s="68">
        <v>46</v>
      </c>
      <c r="T30" s="68">
        <v>23</v>
      </c>
      <c r="U30" s="68">
        <v>24</v>
      </c>
      <c r="V30" s="68">
        <v>104</v>
      </c>
      <c r="W30" s="68">
        <v>72</v>
      </c>
      <c r="X30" s="162"/>
      <c r="Y30" s="68">
        <v>54</v>
      </c>
      <c r="Z30" s="68">
        <v>36</v>
      </c>
      <c r="AA30" s="68">
        <v>24</v>
      </c>
      <c r="AB30" s="68">
        <v>14</v>
      </c>
      <c r="AC30" s="68">
        <v>65</v>
      </c>
      <c r="AD30" s="68">
        <v>25</v>
      </c>
      <c r="AE30" s="68">
        <v>94</v>
      </c>
      <c r="AF30" s="150"/>
      <c r="AG30" s="68">
        <v>67</v>
      </c>
      <c r="AH30" s="68">
        <v>37</v>
      </c>
      <c r="AI30" s="68">
        <v>16</v>
      </c>
      <c r="AJ30" s="68">
        <v>10</v>
      </c>
      <c r="AK30" s="68">
        <v>39</v>
      </c>
      <c r="AL30" s="68">
        <v>17</v>
      </c>
      <c r="AM30" s="68">
        <v>48</v>
      </c>
    </row>
    <row r="31" spans="2:39">
      <c r="B31" s="423"/>
      <c r="C31" s="390"/>
      <c r="D31" s="71">
        <v>0.108695652173913</v>
      </c>
      <c r="E31" s="71">
        <v>0.108695652173913</v>
      </c>
      <c r="F31" s="71">
        <v>8.1521739130434798E-2</v>
      </c>
      <c r="G31" s="71">
        <v>4.3478260869565202E-2</v>
      </c>
      <c r="H31" s="71">
        <v>0.39402173913043498</v>
      </c>
      <c r="I31" s="71">
        <v>0.26358695652173902</v>
      </c>
      <c r="J31" s="162"/>
      <c r="K31" s="71">
        <v>0.155882352941176</v>
      </c>
      <c r="L31" s="71">
        <v>0.129411764705882</v>
      </c>
      <c r="M31" s="71">
        <v>7.6470588235294096E-2</v>
      </c>
      <c r="N31" s="71">
        <v>4.7058823529411799E-2</v>
      </c>
      <c r="O31" s="71">
        <v>0.35294117647058798</v>
      </c>
      <c r="P31" s="71">
        <v>0.23823529411764699</v>
      </c>
      <c r="Q31" s="162"/>
      <c r="R31" s="71">
        <v>0.18237082066869301</v>
      </c>
      <c r="S31" s="71">
        <v>0.13981762917933099</v>
      </c>
      <c r="T31" s="71">
        <v>6.9908814589665705E-2</v>
      </c>
      <c r="U31" s="71">
        <v>7.29483282674772E-2</v>
      </c>
      <c r="V31" s="71">
        <v>0.31610942249240098</v>
      </c>
      <c r="W31" s="71">
        <v>0.218844984802432</v>
      </c>
      <c r="X31" s="162"/>
      <c r="Y31" s="71">
        <v>0.17307692307692299</v>
      </c>
      <c r="Z31" s="71">
        <v>0.115384615384615</v>
      </c>
      <c r="AA31" s="71">
        <v>7.69230769230769E-2</v>
      </c>
      <c r="AB31" s="71">
        <v>4.48717948717949E-2</v>
      </c>
      <c r="AC31" s="71">
        <v>0.20833333333333301</v>
      </c>
      <c r="AD31" s="71">
        <v>8.0128205128205093E-2</v>
      </c>
      <c r="AE31" s="71">
        <v>0.30128205128205099</v>
      </c>
      <c r="AF31" s="150"/>
      <c r="AG31" s="71">
        <v>0.28632478632478597</v>
      </c>
      <c r="AH31" s="71">
        <v>0.158119658119658</v>
      </c>
      <c r="AI31" s="71">
        <v>6.8376068376068397E-2</v>
      </c>
      <c r="AJ31" s="71">
        <v>4.2735042735042701E-2</v>
      </c>
      <c r="AK31" s="71">
        <v>0.16666666666666699</v>
      </c>
      <c r="AL31" s="71">
        <v>7.2649572649572697E-2</v>
      </c>
      <c r="AM31" s="71">
        <v>0.20512820512820501</v>
      </c>
    </row>
    <row r="32" spans="2:39">
      <c r="B32" s="423"/>
      <c r="C32" s="392" t="s">
        <v>74</v>
      </c>
      <c r="D32" s="68">
        <v>17</v>
      </c>
      <c r="E32" s="68">
        <v>21</v>
      </c>
      <c r="F32" s="68">
        <v>26</v>
      </c>
      <c r="G32" s="68">
        <v>23</v>
      </c>
      <c r="H32" s="68">
        <v>192</v>
      </c>
      <c r="I32" s="68">
        <v>75</v>
      </c>
      <c r="J32" s="162"/>
      <c r="K32" s="68">
        <v>26</v>
      </c>
      <c r="L32" s="68">
        <v>19</v>
      </c>
      <c r="M32" s="68">
        <v>31</v>
      </c>
      <c r="N32" s="68">
        <v>34</v>
      </c>
      <c r="O32" s="68">
        <v>167</v>
      </c>
      <c r="P32" s="68">
        <v>50</v>
      </c>
      <c r="Q32" s="162"/>
      <c r="R32" s="68">
        <v>36</v>
      </c>
      <c r="S32" s="68">
        <v>50</v>
      </c>
      <c r="T32" s="68">
        <v>60</v>
      </c>
      <c r="U32" s="68">
        <v>27</v>
      </c>
      <c r="V32" s="68">
        <v>111</v>
      </c>
      <c r="W32" s="68">
        <v>51</v>
      </c>
      <c r="X32" s="162"/>
      <c r="Y32" s="68">
        <v>43</v>
      </c>
      <c r="Z32" s="68">
        <v>61</v>
      </c>
      <c r="AA32" s="68">
        <v>60</v>
      </c>
      <c r="AB32" s="68">
        <v>29</v>
      </c>
      <c r="AC32" s="68">
        <v>72</v>
      </c>
      <c r="AD32" s="68">
        <v>30</v>
      </c>
      <c r="AE32" s="68">
        <v>45</v>
      </c>
      <c r="AF32" s="150"/>
      <c r="AG32" s="68">
        <v>43</v>
      </c>
      <c r="AH32" s="68">
        <v>56</v>
      </c>
      <c r="AI32" s="68">
        <v>50</v>
      </c>
      <c r="AJ32" s="68">
        <v>16</v>
      </c>
      <c r="AK32" s="68">
        <v>55</v>
      </c>
      <c r="AL32" s="68">
        <v>16</v>
      </c>
      <c r="AM32" s="68">
        <v>60</v>
      </c>
    </row>
    <row r="33" spans="2:39" ht="15.75" customHeight="1">
      <c r="B33" s="423"/>
      <c r="C33" s="390"/>
      <c r="D33" s="71">
        <v>4.8022598870056499E-2</v>
      </c>
      <c r="E33" s="71">
        <v>5.93220338983051E-2</v>
      </c>
      <c r="F33" s="71">
        <v>7.3446327683615795E-2</v>
      </c>
      <c r="G33" s="71">
        <v>6.4971751412429404E-2</v>
      </c>
      <c r="H33" s="71">
        <v>0.54237288135593198</v>
      </c>
      <c r="I33" s="71">
        <v>0.21186440677966101</v>
      </c>
      <c r="J33" s="162"/>
      <c r="K33" s="71">
        <v>7.9510703363914401E-2</v>
      </c>
      <c r="L33" s="71">
        <v>5.8103975535168197E-2</v>
      </c>
      <c r="M33" s="71">
        <v>9.4801223241590196E-2</v>
      </c>
      <c r="N33" s="71">
        <v>0.10397553516819601</v>
      </c>
      <c r="O33" s="71">
        <v>0.51070336391437299</v>
      </c>
      <c r="P33" s="71">
        <v>0.15290519877675801</v>
      </c>
      <c r="Q33" s="162"/>
      <c r="R33" s="71">
        <v>0.107462686567164</v>
      </c>
      <c r="S33" s="71">
        <v>0.14925373134328401</v>
      </c>
      <c r="T33" s="71">
        <v>0.17910447761194001</v>
      </c>
      <c r="U33" s="71">
        <v>8.0597014925373106E-2</v>
      </c>
      <c r="V33" s="71">
        <v>0.33134328358208998</v>
      </c>
      <c r="W33" s="71">
        <v>0.15223880597014899</v>
      </c>
      <c r="X33" s="162"/>
      <c r="Y33" s="71">
        <v>0.126470588235294</v>
      </c>
      <c r="Z33" s="71">
        <v>0.17941176470588199</v>
      </c>
      <c r="AA33" s="71">
        <v>0.17647058823529399</v>
      </c>
      <c r="AB33" s="71">
        <v>8.5294117647058798E-2</v>
      </c>
      <c r="AC33" s="71">
        <v>0.21176470588235299</v>
      </c>
      <c r="AD33" s="71">
        <v>8.8235294117647106E-2</v>
      </c>
      <c r="AE33" s="71">
        <v>0.13235294117647101</v>
      </c>
      <c r="AF33" s="150"/>
      <c r="AG33" s="71">
        <v>0.14527027027027001</v>
      </c>
      <c r="AH33" s="71">
        <v>0.18918918918918901</v>
      </c>
      <c r="AI33" s="71">
        <v>0.168918918918919</v>
      </c>
      <c r="AJ33" s="71">
        <v>5.4054054054054099E-2</v>
      </c>
      <c r="AK33" s="71">
        <v>0.18581081081081099</v>
      </c>
      <c r="AL33" s="71">
        <v>5.4054054054054099E-2</v>
      </c>
      <c r="AM33" s="71">
        <v>0.20270270270270299</v>
      </c>
    </row>
    <row r="34" spans="2:39" ht="15.75" customHeight="1">
      <c r="B34" s="423"/>
      <c r="C34" s="392" t="s">
        <v>75</v>
      </c>
      <c r="D34" s="68">
        <v>81</v>
      </c>
      <c r="E34" s="68">
        <v>70</v>
      </c>
      <c r="F34" s="68">
        <v>55</v>
      </c>
      <c r="G34" s="68">
        <v>33</v>
      </c>
      <c r="H34" s="68">
        <v>123</v>
      </c>
      <c r="I34" s="68">
        <v>25</v>
      </c>
      <c r="J34" s="162"/>
      <c r="K34" s="68">
        <v>76</v>
      </c>
      <c r="L34" s="68">
        <v>74</v>
      </c>
      <c r="M34" s="68">
        <v>64</v>
      </c>
      <c r="N34" s="68">
        <v>25</v>
      </c>
      <c r="O34" s="68">
        <v>98</v>
      </c>
      <c r="P34" s="68">
        <v>10</v>
      </c>
      <c r="Q34" s="162"/>
      <c r="R34" s="68">
        <v>106</v>
      </c>
      <c r="S34" s="68">
        <v>87</v>
      </c>
      <c r="T34" s="68">
        <v>73</v>
      </c>
      <c r="U34" s="68">
        <v>30</v>
      </c>
      <c r="V34" s="68">
        <v>46</v>
      </c>
      <c r="W34" s="68">
        <v>16</v>
      </c>
      <c r="X34" s="162"/>
      <c r="Y34" s="68">
        <v>123</v>
      </c>
      <c r="Z34" s="68">
        <v>96</v>
      </c>
      <c r="AA34" s="68">
        <v>54</v>
      </c>
      <c r="AB34" s="68">
        <v>23</v>
      </c>
      <c r="AC34" s="68">
        <v>36</v>
      </c>
      <c r="AD34" s="68">
        <v>19</v>
      </c>
      <c r="AE34" s="68">
        <v>19</v>
      </c>
      <c r="AF34" s="150"/>
      <c r="AG34" s="68">
        <v>107</v>
      </c>
      <c r="AH34" s="68">
        <v>113</v>
      </c>
      <c r="AI34" s="68">
        <v>45</v>
      </c>
      <c r="AJ34" s="68">
        <v>24</v>
      </c>
      <c r="AK34" s="68">
        <v>37</v>
      </c>
      <c r="AL34" s="68">
        <v>20</v>
      </c>
      <c r="AM34" s="68">
        <v>29</v>
      </c>
    </row>
    <row r="35" spans="2:39">
      <c r="B35" s="423"/>
      <c r="C35" s="390"/>
      <c r="D35" s="71">
        <v>0.209302325581395</v>
      </c>
      <c r="E35" s="71">
        <v>0.18087855297157601</v>
      </c>
      <c r="F35" s="71">
        <v>0.14211886304909599</v>
      </c>
      <c r="G35" s="71">
        <v>8.5271317829457405E-2</v>
      </c>
      <c r="H35" s="71">
        <v>0.31782945736434098</v>
      </c>
      <c r="I35" s="71">
        <v>6.4599483204134403E-2</v>
      </c>
      <c r="J35" s="162"/>
      <c r="K35" s="71">
        <v>0.219020172910663</v>
      </c>
      <c r="L35" s="71">
        <v>0.21325648414985601</v>
      </c>
      <c r="M35" s="71">
        <v>0.18443804034582101</v>
      </c>
      <c r="N35" s="71">
        <v>7.2046109510086498E-2</v>
      </c>
      <c r="O35" s="71">
        <v>0.28242074927953897</v>
      </c>
      <c r="P35" s="71">
        <v>2.8818443804034598E-2</v>
      </c>
      <c r="Q35" s="162"/>
      <c r="R35" s="71">
        <v>0.29608938547486002</v>
      </c>
      <c r="S35" s="71">
        <v>0.243016759776536</v>
      </c>
      <c r="T35" s="71">
        <v>0.20391061452514</v>
      </c>
      <c r="U35" s="71">
        <v>8.3798882681564199E-2</v>
      </c>
      <c r="V35" s="71">
        <v>0.12849162011173201</v>
      </c>
      <c r="W35" s="71">
        <v>4.4692737430167599E-2</v>
      </c>
      <c r="X35" s="162"/>
      <c r="Y35" s="71">
        <v>0.33243243243243198</v>
      </c>
      <c r="Z35" s="71">
        <v>0.25945945945945897</v>
      </c>
      <c r="AA35" s="71">
        <v>0.14594594594594601</v>
      </c>
      <c r="AB35" s="71">
        <v>6.21621621621622E-2</v>
      </c>
      <c r="AC35" s="71">
        <v>9.7297297297297303E-2</v>
      </c>
      <c r="AD35" s="71">
        <v>5.1351351351351403E-2</v>
      </c>
      <c r="AE35" s="71">
        <v>5.1351351351351403E-2</v>
      </c>
      <c r="AF35" s="150"/>
      <c r="AG35" s="71">
        <v>0.28533333333333299</v>
      </c>
      <c r="AH35" s="71">
        <v>0.30133333333333301</v>
      </c>
      <c r="AI35" s="71">
        <v>0.12</v>
      </c>
      <c r="AJ35" s="71">
        <v>6.4000000000000001E-2</v>
      </c>
      <c r="AK35" s="71">
        <v>9.8666666666666694E-2</v>
      </c>
      <c r="AL35" s="71">
        <v>5.3333333333333302E-2</v>
      </c>
      <c r="AM35" s="71">
        <v>7.7333333333333296E-2</v>
      </c>
    </row>
    <row r="36" spans="2:39">
      <c r="B36" s="423"/>
      <c r="C36" s="392" t="s">
        <v>76</v>
      </c>
      <c r="D36" s="68">
        <v>47</v>
      </c>
      <c r="E36" s="68">
        <v>30</v>
      </c>
      <c r="F36" s="68">
        <v>17</v>
      </c>
      <c r="G36" s="68">
        <v>7</v>
      </c>
      <c r="H36" s="68">
        <v>17</v>
      </c>
      <c r="I36" s="68">
        <v>2</v>
      </c>
      <c r="J36" s="162"/>
      <c r="K36" s="68">
        <v>49</v>
      </c>
      <c r="L36" s="68">
        <v>24</v>
      </c>
      <c r="M36" s="68">
        <v>12</v>
      </c>
      <c r="N36" s="68">
        <v>7</v>
      </c>
      <c r="O36" s="68">
        <v>17</v>
      </c>
      <c r="P36" s="68">
        <v>0</v>
      </c>
      <c r="Q36" s="162"/>
      <c r="R36" s="68">
        <v>55</v>
      </c>
      <c r="S36" s="68">
        <v>24</v>
      </c>
      <c r="T36" s="68">
        <v>15</v>
      </c>
      <c r="U36" s="68">
        <v>11</v>
      </c>
      <c r="V36" s="68">
        <v>4</v>
      </c>
      <c r="W36" s="68">
        <v>6</v>
      </c>
      <c r="X36" s="162"/>
      <c r="Y36" s="68">
        <v>58</v>
      </c>
      <c r="Z36" s="68">
        <v>28</v>
      </c>
      <c r="AA36" s="68">
        <v>16</v>
      </c>
      <c r="AB36" s="68">
        <v>2</v>
      </c>
      <c r="AC36" s="68">
        <v>5</v>
      </c>
      <c r="AD36" s="68">
        <v>3</v>
      </c>
      <c r="AE36" s="68">
        <v>2</v>
      </c>
      <c r="AF36" s="150"/>
      <c r="AG36" s="68">
        <v>91</v>
      </c>
      <c r="AH36" s="68">
        <v>39</v>
      </c>
      <c r="AI36" s="68">
        <v>20</v>
      </c>
      <c r="AJ36" s="68">
        <v>7</v>
      </c>
      <c r="AK36" s="68">
        <v>9</v>
      </c>
      <c r="AL36" s="68">
        <v>4</v>
      </c>
      <c r="AM36" s="68">
        <v>4</v>
      </c>
    </row>
    <row r="37" spans="2:39">
      <c r="B37" s="423"/>
      <c r="C37" s="391"/>
      <c r="D37" s="71">
        <v>0.391666666666667</v>
      </c>
      <c r="E37" s="71">
        <v>0.25</v>
      </c>
      <c r="F37" s="71">
        <v>0.141666666666667</v>
      </c>
      <c r="G37" s="71">
        <v>5.83333333333333E-2</v>
      </c>
      <c r="H37" s="71">
        <v>0.141666666666667</v>
      </c>
      <c r="I37" s="71">
        <v>1.6666666666666701E-2</v>
      </c>
      <c r="J37" s="162"/>
      <c r="K37" s="71">
        <v>0.44954128440367003</v>
      </c>
      <c r="L37" s="71">
        <v>0.22018348623853201</v>
      </c>
      <c r="M37" s="71">
        <v>0.11009174311926601</v>
      </c>
      <c r="N37" s="71">
        <v>6.4220183486238494E-2</v>
      </c>
      <c r="O37" s="71">
        <v>0.155963302752294</v>
      </c>
      <c r="P37" s="71">
        <v>0</v>
      </c>
      <c r="Q37" s="162"/>
      <c r="R37" s="71">
        <v>0.47826086956521702</v>
      </c>
      <c r="S37" s="71">
        <v>0.208695652173913</v>
      </c>
      <c r="T37" s="71">
        <v>0.13043478260869601</v>
      </c>
      <c r="U37" s="71">
        <v>9.5652173913043495E-2</v>
      </c>
      <c r="V37" s="71">
        <v>3.4782608695652202E-2</v>
      </c>
      <c r="W37" s="71">
        <v>5.21739130434783E-2</v>
      </c>
      <c r="X37" s="162"/>
      <c r="Y37" s="71">
        <v>0.50877192982456099</v>
      </c>
      <c r="Z37" s="71">
        <v>0.24561403508771901</v>
      </c>
      <c r="AA37" s="71">
        <v>0.140350877192982</v>
      </c>
      <c r="AB37" s="71">
        <v>1.7543859649122799E-2</v>
      </c>
      <c r="AC37" s="71">
        <v>4.3859649122807001E-2</v>
      </c>
      <c r="AD37" s="71">
        <v>2.6315789473684199E-2</v>
      </c>
      <c r="AE37" s="71">
        <v>1.7543859649122799E-2</v>
      </c>
      <c r="AF37" s="150"/>
      <c r="AG37" s="71">
        <v>0.52298850574712596</v>
      </c>
      <c r="AH37" s="71">
        <v>0.22413793103448301</v>
      </c>
      <c r="AI37" s="71">
        <v>0.114942528735632</v>
      </c>
      <c r="AJ37" s="71">
        <v>4.0229885057471299E-2</v>
      </c>
      <c r="AK37" s="71">
        <v>5.1724137931034503E-2</v>
      </c>
      <c r="AL37" s="71">
        <v>2.2988505747126398E-2</v>
      </c>
      <c r="AM37" s="71">
        <v>2.2988505747126398E-2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177</v>
      </c>
      <c r="E39" s="68">
        <v>151</v>
      </c>
      <c r="F39" s="68">
        <v>113</v>
      </c>
      <c r="G39" s="68">
        <v>72</v>
      </c>
      <c r="H39" s="68">
        <v>428</v>
      </c>
      <c r="I39" s="68">
        <v>170</v>
      </c>
      <c r="J39" s="162"/>
      <c r="K39" s="68">
        <v>182</v>
      </c>
      <c r="L39" s="68">
        <v>150</v>
      </c>
      <c r="M39" s="68">
        <v>116</v>
      </c>
      <c r="N39" s="68">
        <v>68</v>
      </c>
      <c r="O39" s="68">
        <v>343</v>
      </c>
      <c r="P39" s="68">
        <v>113</v>
      </c>
      <c r="Q39" s="162"/>
      <c r="R39" s="68">
        <v>228</v>
      </c>
      <c r="S39" s="68">
        <v>187</v>
      </c>
      <c r="T39" s="68">
        <v>148</v>
      </c>
      <c r="U39" s="68">
        <v>75</v>
      </c>
      <c r="V39" s="68">
        <v>224</v>
      </c>
      <c r="W39" s="68">
        <v>121</v>
      </c>
      <c r="X39" s="162"/>
      <c r="Y39" s="68">
        <v>247</v>
      </c>
      <c r="Z39" s="68">
        <v>203</v>
      </c>
      <c r="AA39" s="68">
        <v>141</v>
      </c>
      <c r="AB39" s="68">
        <v>55</v>
      </c>
      <c r="AC39" s="68">
        <v>147</v>
      </c>
      <c r="AD39" s="68">
        <v>58</v>
      </c>
      <c r="AE39" s="68">
        <v>126</v>
      </c>
      <c r="AF39" s="150"/>
      <c r="AG39" s="68">
        <v>269</v>
      </c>
      <c r="AH39" s="68">
        <v>219</v>
      </c>
      <c r="AI39" s="68">
        <v>114</v>
      </c>
      <c r="AJ39" s="68">
        <v>47</v>
      </c>
      <c r="AK39" s="68">
        <v>112</v>
      </c>
      <c r="AL39" s="68">
        <v>47</v>
      </c>
      <c r="AM39" s="68">
        <v>110</v>
      </c>
    </row>
    <row r="40" spans="2:39">
      <c r="B40" s="423"/>
      <c r="C40" s="390"/>
      <c r="D40" s="71">
        <v>0.15931593159315899</v>
      </c>
      <c r="E40" s="71">
        <v>0.135913591359136</v>
      </c>
      <c r="F40" s="71">
        <v>0.101710171017102</v>
      </c>
      <c r="G40" s="71">
        <v>6.4806480648064796E-2</v>
      </c>
      <c r="H40" s="71">
        <v>0.385238523852385</v>
      </c>
      <c r="I40" s="71">
        <v>0.153015301530153</v>
      </c>
      <c r="J40" s="162"/>
      <c r="K40" s="71">
        <v>0.187242798353909</v>
      </c>
      <c r="L40" s="71">
        <v>0.15432098765432101</v>
      </c>
      <c r="M40" s="71">
        <v>0.11934156378600801</v>
      </c>
      <c r="N40" s="71">
        <v>6.9958847736625501E-2</v>
      </c>
      <c r="O40" s="71">
        <v>0.35288065843621402</v>
      </c>
      <c r="P40" s="71">
        <v>0.116255144032922</v>
      </c>
      <c r="Q40" s="162"/>
      <c r="R40" s="71">
        <v>0.23194303153611401</v>
      </c>
      <c r="S40" s="71">
        <v>0.19023397761953201</v>
      </c>
      <c r="T40" s="71">
        <v>0.15055951169888099</v>
      </c>
      <c r="U40" s="71">
        <v>7.6297049847405901E-2</v>
      </c>
      <c r="V40" s="71">
        <v>0.22787385554425199</v>
      </c>
      <c r="W40" s="71">
        <v>0.12309257375381499</v>
      </c>
      <c r="X40" s="162"/>
      <c r="Y40" s="71">
        <v>0.25281473899692902</v>
      </c>
      <c r="Z40" s="71">
        <v>0.207778915046059</v>
      </c>
      <c r="AA40" s="71">
        <v>0.14431934493347001</v>
      </c>
      <c r="AB40" s="71">
        <v>5.6294779938587503E-2</v>
      </c>
      <c r="AC40" s="71">
        <v>0.15046059365404299</v>
      </c>
      <c r="AD40" s="71">
        <v>5.9365404298874103E-2</v>
      </c>
      <c r="AE40" s="71">
        <v>0.12896622313203701</v>
      </c>
      <c r="AF40" s="150"/>
      <c r="AG40" s="71">
        <v>0.29302832244008697</v>
      </c>
      <c r="AH40" s="71">
        <v>0.23856209150326799</v>
      </c>
      <c r="AI40" s="71">
        <v>0.12418300653594801</v>
      </c>
      <c r="AJ40" s="71">
        <v>5.1198257080610002E-2</v>
      </c>
      <c r="AK40" s="71">
        <v>0.122004357298475</v>
      </c>
      <c r="AL40" s="71">
        <v>5.1198257080610002E-2</v>
      </c>
      <c r="AM40" s="71">
        <v>0.119825708061002</v>
      </c>
    </row>
    <row r="41" spans="2:39">
      <c r="B41" s="423"/>
      <c r="C41" s="392" t="s">
        <v>79</v>
      </c>
      <c r="D41" s="68">
        <v>8</v>
      </c>
      <c r="E41" s="68">
        <v>9</v>
      </c>
      <c r="F41" s="68">
        <v>14</v>
      </c>
      <c r="G41" s="68">
        <v>5</v>
      </c>
      <c r="H41" s="68">
        <v>47</v>
      </c>
      <c r="I41" s="68">
        <v>26</v>
      </c>
      <c r="J41" s="162"/>
      <c r="K41" s="68">
        <v>17</v>
      </c>
      <c r="L41" s="68">
        <v>11</v>
      </c>
      <c r="M41" s="68">
        <v>15</v>
      </c>
      <c r="N41" s="68">
        <v>12</v>
      </c>
      <c r="O41" s="68">
        <v>44</v>
      </c>
      <c r="P41" s="68">
        <v>16</v>
      </c>
      <c r="Q41" s="162"/>
      <c r="R41" s="68">
        <v>22</v>
      </c>
      <c r="S41" s="68">
        <v>17</v>
      </c>
      <c r="T41" s="68">
        <v>16</v>
      </c>
      <c r="U41" s="68">
        <v>11</v>
      </c>
      <c r="V41" s="68">
        <v>29</v>
      </c>
      <c r="W41" s="68">
        <v>17</v>
      </c>
      <c r="X41" s="162"/>
      <c r="Y41" s="68">
        <v>25</v>
      </c>
      <c r="Z41" s="68">
        <v>16</v>
      </c>
      <c r="AA41" s="68">
        <v>10</v>
      </c>
      <c r="AB41" s="68">
        <v>8</v>
      </c>
      <c r="AC41" s="68">
        <v>25</v>
      </c>
      <c r="AD41" s="68">
        <v>14</v>
      </c>
      <c r="AE41" s="68">
        <v>25</v>
      </c>
      <c r="AF41" s="150"/>
      <c r="AG41" s="68">
        <v>27</v>
      </c>
      <c r="AH41" s="68">
        <v>22</v>
      </c>
      <c r="AI41" s="68">
        <v>13</v>
      </c>
      <c r="AJ41" s="68">
        <v>8</v>
      </c>
      <c r="AK41" s="68">
        <v>20</v>
      </c>
      <c r="AL41" s="68">
        <v>6</v>
      </c>
      <c r="AM41" s="68">
        <v>22</v>
      </c>
    </row>
    <row r="42" spans="2:39">
      <c r="B42" s="423"/>
      <c r="C42" s="390"/>
      <c r="D42" s="71">
        <v>7.3394495412843999E-2</v>
      </c>
      <c r="E42" s="71">
        <v>8.2568807339449504E-2</v>
      </c>
      <c r="F42" s="71">
        <v>0.12844036697247699</v>
      </c>
      <c r="G42" s="71">
        <v>4.5871559633027498E-2</v>
      </c>
      <c r="H42" s="71">
        <v>0.43119266055045902</v>
      </c>
      <c r="I42" s="71">
        <v>0.23853211009174299</v>
      </c>
      <c r="J42" s="162"/>
      <c r="K42" s="71">
        <v>0.147826086956522</v>
      </c>
      <c r="L42" s="71">
        <v>9.5652173913043495E-2</v>
      </c>
      <c r="M42" s="71">
        <v>0.13043478260869601</v>
      </c>
      <c r="N42" s="71">
        <v>0.104347826086957</v>
      </c>
      <c r="O42" s="71">
        <v>0.38260869565217398</v>
      </c>
      <c r="P42" s="71">
        <v>0.139130434782609</v>
      </c>
      <c r="Q42" s="162"/>
      <c r="R42" s="71">
        <v>0.19642857142857101</v>
      </c>
      <c r="S42" s="71">
        <v>0.151785714285714</v>
      </c>
      <c r="T42" s="71">
        <v>0.14285714285714299</v>
      </c>
      <c r="U42" s="71">
        <v>9.8214285714285698E-2</v>
      </c>
      <c r="V42" s="71">
        <v>0.25892857142857101</v>
      </c>
      <c r="W42" s="71">
        <v>0.151785714285714</v>
      </c>
      <c r="X42" s="162"/>
      <c r="Y42" s="71">
        <v>0.203252032520325</v>
      </c>
      <c r="Z42" s="71">
        <v>0.13008130081300801</v>
      </c>
      <c r="AA42" s="71">
        <v>8.1300813008130093E-2</v>
      </c>
      <c r="AB42" s="71">
        <v>6.50406504065041E-2</v>
      </c>
      <c r="AC42" s="71">
        <v>0.203252032520325</v>
      </c>
      <c r="AD42" s="71">
        <v>0.113821138211382</v>
      </c>
      <c r="AE42" s="71">
        <v>0.203252032520325</v>
      </c>
      <c r="AF42" s="150"/>
      <c r="AG42" s="71">
        <v>0.22881355932203401</v>
      </c>
      <c r="AH42" s="71">
        <v>0.186440677966102</v>
      </c>
      <c r="AI42" s="71">
        <v>0.110169491525424</v>
      </c>
      <c r="AJ42" s="71">
        <v>6.7796610169491497E-2</v>
      </c>
      <c r="AK42" s="71">
        <v>0.169491525423729</v>
      </c>
      <c r="AL42" s="71">
        <v>5.0847457627118599E-2</v>
      </c>
      <c r="AM42" s="71">
        <v>0.186440677966102</v>
      </c>
    </row>
    <row r="43" spans="2:39">
      <c r="B43" s="423"/>
      <c r="C43" s="392" t="s">
        <v>80</v>
      </c>
      <c r="D43" s="68">
        <v>0</v>
      </c>
      <c r="E43" s="68">
        <v>1</v>
      </c>
      <c r="F43" s="68">
        <v>1</v>
      </c>
      <c r="G43" s="68">
        <v>2</v>
      </c>
      <c r="H43" s="68">
        <v>3</v>
      </c>
      <c r="I43" s="68">
        <v>3</v>
      </c>
      <c r="J43" s="162"/>
      <c r="K43" s="68">
        <v>5</v>
      </c>
      <c r="L43" s="68">
        <v>1</v>
      </c>
      <c r="M43" s="68">
        <v>4</v>
      </c>
      <c r="N43" s="68">
        <v>2</v>
      </c>
      <c r="O43" s="68">
        <v>15</v>
      </c>
      <c r="P43" s="68">
        <v>12</v>
      </c>
      <c r="Q43" s="162"/>
      <c r="R43" s="68">
        <v>7</v>
      </c>
      <c r="S43" s="68">
        <v>4</v>
      </c>
      <c r="T43" s="68">
        <v>5</v>
      </c>
      <c r="U43" s="68">
        <v>4</v>
      </c>
      <c r="V43" s="68">
        <v>11</v>
      </c>
      <c r="W43" s="68">
        <v>6</v>
      </c>
      <c r="X43" s="162"/>
      <c r="Y43" s="68">
        <v>7</v>
      </c>
      <c r="Z43" s="68">
        <v>2</v>
      </c>
      <c r="AA43" s="68">
        <v>3</v>
      </c>
      <c r="AB43" s="68">
        <v>6</v>
      </c>
      <c r="AC43" s="68">
        <v>6</v>
      </c>
      <c r="AD43" s="68">
        <v>5</v>
      </c>
      <c r="AE43" s="68">
        <v>9</v>
      </c>
      <c r="AF43" s="150"/>
      <c r="AG43" s="68">
        <v>12</v>
      </c>
      <c r="AH43" s="68">
        <v>4</v>
      </c>
      <c r="AI43" s="68">
        <v>4</v>
      </c>
      <c r="AJ43" s="68">
        <v>2</v>
      </c>
      <c r="AK43" s="68">
        <v>8</v>
      </c>
      <c r="AL43" s="68">
        <v>4</v>
      </c>
      <c r="AM43" s="68">
        <v>9</v>
      </c>
    </row>
    <row r="44" spans="2:39">
      <c r="B44" s="423"/>
      <c r="C44" s="391"/>
      <c r="D44" s="71">
        <v>0</v>
      </c>
      <c r="E44" s="71">
        <v>0.1</v>
      </c>
      <c r="F44" s="71">
        <v>0.1</v>
      </c>
      <c r="G44" s="71">
        <v>0.2</v>
      </c>
      <c r="H44" s="71">
        <v>0.3</v>
      </c>
      <c r="I44" s="71">
        <v>0.3</v>
      </c>
      <c r="J44" s="162"/>
      <c r="K44" s="71">
        <v>0.128205128205128</v>
      </c>
      <c r="L44" s="71">
        <v>2.5641025641025599E-2</v>
      </c>
      <c r="M44" s="71">
        <v>0.102564102564103</v>
      </c>
      <c r="N44" s="71">
        <v>5.1282051282051301E-2</v>
      </c>
      <c r="O44" s="71">
        <v>0.38461538461538503</v>
      </c>
      <c r="P44" s="71">
        <v>0.30769230769230799</v>
      </c>
      <c r="Q44" s="162"/>
      <c r="R44" s="71">
        <v>0.18918918918918901</v>
      </c>
      <c r="S44" s="71">
        <v>0.108108108108108</v>
      </c>
      <c r="T44" s="71">
        <v>0.135135135135135</v>
      </c>
      <c r="U44" s="71">
        <v>0.108108108108108</v>
      </c>
      <c r="V44" s="71">
        <v>0.29729729729729698</v>
      </c>
      <c r="W44" s="71">
        <v>0.162162162162162</v>
      </c>
      <c r="X44" s="162"/>
      <c r="Y44" s="71">
        <v>0.18421052631578899</v>
      </c>
      <c r="Z44" s="71">
        <v>5.2631578947368397E-2</v>
      </c>
      <c r="AA44" s="71">
        <v>7.8947368421052599E-2</v>
      </c>
      <c r="AB44" s="71">
        <v>0.157894736842105</v>
      </c>
      <c r="AC44" s="71">
        <v>0.157894736842105</v>
      </c>
      <c r="AD44" s="71">
        <v>0.13157894736842099</v>
      </c>
      <c r="AE44" s="71">
        <v>0.23684210526315799</v>
      </c>
      <c r="AF44" s="150"/>
      <c r="AG44" s="71">
        <v>0.27906976744186002</v>
      </c>
      <c r="AH44" s="71">
        <v>9.3023255813953501E-2</v>
      </c>
      <c r="AI44" s="71">
        <v>9.3023255813953501E-2</v>
      </c>
      <c r="AJ44" s="71">
        <v>4.6511627906976702E-2</v>
      </c>
      <c r="AK44" s="71">
        <v>0.186046511627907</v>
      </c>
      <c r="AL44" s="71">
        <v>9.3023255813953501E-2</v>
      </c>
      <c r="AM44" s="71">
        <v>0.209302325581395</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1</v>
      </c>
      <c r="E46" s="68">
        <v>1</v>
      </c>
      <c r="F46" s="68">
        <v>0</v>
      </c>
      <c r="G46" s="68">
        <v>1</v>
      </c>
      <c r="H46" s="68">
        <v>34</v>
      </c>
      <c r="I46" s="68">
        <v>26</v>
      </c>
      <c r="J46" s="162"/>
      <c r="K46" s="68">
        <v>2</v>
      </c>
      <c r="L46" s="68">
        <v>1</v>
      </c>
      <c r="M46" s="68">
        <v>4</v>
      </c>
      <c r="N46" s="68">
        <v>2</v>
      </c>
      <c r="O46" s="68">
        <v>25</v>
      </c>
      <c r="P46" s="68">
        <v>12</v>
      </c>
      <c r="Q46" s="162"/>
      <c r="R46" s="68">
        <v>7</v>
      </c>
      <c r="S46" s="68">
        <v>4</v>
      </c>
      <c r="T46" s="68">
        <v>7</v>
      </c>
      <c r="U46" s="68">
        <v>9</v>
      </c>
      <c r="V46" s="68">
        <v>22</v>
      </c>
      <c r="W46" s="68">
        <v>12</v>
      </c>
      <c r="X46" s="162"/>
      <c r="Y46" s="68">
        <v>7</v>
      </c>
      <c r="Z46" s="68">
        <v>8</v>
      </c>
      <c r="AA46" s="68">
        <v>12</v>
      </c>
      <c r="AB46" s="68">
        <v>4</v>
      </c>
      <c r="AC46" s="68">
        <v>17</v>
      </c>
      <c r="AD46" s="68">
        <v>6</v>
      </c>
      <c r="AE46" s="68">
        <v>14</v>
      </c>
      <c r="AF46" s="150"/>
      <c r="AG46" s="68">
        <v>4</v>
      </c>
      <c r="AH46" s="68">
        <v>5</v>
      </c>
      <c r="AI46" s="68">
        <v>5</v>
      </c>
      <c r="AJ46" s="68">
        <v>2</v>
      </c>
      <c r="AK46" s="68">
        <v>11</v>
      </c>
      <c r="AL46" s="68">
        <v>2</v>
      </c>
      <c r="AM46" s="68">
        <v>2</v>
      </c>
    </row>
    <row r="47" spans="2:39" ht="15" customHeight="1">
      <c r="B47" s="423"/>
      <c r="C47" s="395"/>
      <c r="D47" s="71">
        <v>1.58730158730159E-2</v>
      </c>
      <c r="E47" s="71">
        <v>1.58730158730159E-2</v>
      </c>
      <c r="F47" s="71">
        <v>0</v>
      </c>
      <c r="G47" s="71">
        <v>1.58730158730159E-2</v>
      </c>
      <c r="H47" s="71">
        <v>0.53968253968253999</v>
      </c>
      <c r="I47" s="71">
        <v>0.41269841269841301</v>
      </c>
      <c r="J47" s="162"/>
      <c r="K47" s="71">
        <v>4.3478260869565202E-2</v>
      </c>
      <c r="L47" s="71">
        <v>2.1739130434782601E-2</v>
      </c>
      <c r="M47" s="71">
        <v>8.6956521739130405E-2</v>
      </c>
      <c r="N47" s="71">
        <v>4.3478260869565202E-2</v>
      </c>
      <c r="O47" s="71">
        <v>0.54347826086956497</v>
      </c>
      <c r="P47" s="71">
        <v>0.26086956521739102</v>
      </c>
      <c r="Q47" s="162"/>
      <c r="R47" s="71">
        <v>0.114754098360656</v>
      </c>
      <c r="S47" s="71">
        <v>6.5573770491803296E-2</v>
      </c>
      <c r="T47" s="71">
        <v>0.114754098360656</v>
      </c>
      <c r="U47" s="71">
        <v>0.14754098360655701</v>
      </c>
      <c r="V47" s="71">
        <v>0.36065573770491799</v>
      </c>
      <c r="W47" s="71">
        <v>0.19672131147541</v>
      </c>
      <c r="X47" s="162"/>
      <c r="Y47" s="71">
        <v>0.10294117647058799</v>
      </c>
      <c r="Z47" s="71">
        <v>0.11764705882352899</v>
      </c>
      <c r="AA47" s="71">
        <v>0.17647058823529399</v>
      </c>
      <c r="AB47" s="71">
        <v>5.8823529411764698E-2</v>
      </c>
      <c r="AC47" s="71">
        <v>0.25</v>
      </c>
      <c r="AD47" s="71">
        <v>8.8235294117647106E-2</v>
      </c>
      <c r="AE47" s="71">
        <v>0.20588235294117599</v>
      </c>
      <c r="AF47" s="150"/>
      <c r="AG47" s="71">
        <v>0.12903225806451599</v>
      </c>
      <c r="AH47" s="71">
        <v>0.16129032258064499</v>
      </c>
      <c r="AI47" s="71">
        <v>0.16129032258064499</v>
      </c>
      <c r="AJ47" s="71">
        <v>6.4516129032258104E-2</v>
      </c>
      <c r="AK47" s="71">
        <v>0.35483870967741898</v>
      </c>
      <c r="AL47" s="71">
        <v>6.4516129032258104E-2</v>
      </c>
      <c r="AM47" s="71">
        <v>6.4516129032258104E-2</v>
      </c>
    </row>
    <row r="48" spans="2:39" ht="15" customHeight="1">
      <c r="B48" s="423"/>
      <c r="C48" s="381" t="s">
        <v>177</v>
      </c>
      <c r="D48" s="68">
        <v>7</v>
      </c>
      <c r="E48" s="68">
        <v>12</v>
      </c>
      <c r="F48" s="68">
        <v>12</v>
      </c>
      <c r="G48" s="68">
        <v>9</v>
      </c>
      <c r="H48" s="68">
        <v>79</v>
      </c>
      <c r="I48" s="68">
        <v>21</v>
      </c>
      <c r="J48" s="162"/>
      <c r="K48" s="68">
        <v>10</v>
      </c>
      <c r="L48" s="68">
        <v>7</v>
      </c>
      <c r="M48" s="68">
        <v>17</v>
      </c>
      <c r="N48" s="68">
        <v>12</v>
      </c>
      <c r="O48" s="68">
        <v>74</v>
      </c>
      <c r="P48" s="68">
        <v>10</v>
      </c>
      <c r="Q48" s="162"/>
      <c r="R48" s="68">
        <v>17</v>
      </c>
      <c r="S48" s="68">
        <v>29</v>
      </c>
      <c r="T48" s="68">
        <v>29</v>
      </c>
      <c r="U48" s="68">
        <v>16</v>
      </c>
      <c r="V48" s="68">
        <v>42</v>
      </c>
      <c r="W48" s="68">
        <v>20</v>
      </c>
      <c r="X48" s="162"/>
      <c r="Y48" s="68">
        <v>23</v>
      </c>
      <c r="Z48" s="68">
        <v>29</v>
      </c>
      <c r="AA48" s="68">
        <v>30</v>
      </c>
      <c r="AB48" s="68">
        <v>10</v>
      </c>
      <c r="AC48" s="68">
        <v>21</v>
      </c>
      <c r="AD48" s="68">
        <v>9</v>
      </c>
      <c r="AE48" s="68">
        <v>15</v>
      </c>
      <c r="AF48" s="150"/>
      <c r="AG48" s="68">
        <v>31</v>
      </c>
      <c r="AH48" s="68">
        <v>32</v>
      </c>
      <c r="AI48" s="68">
        <v>22</v>
      </c>
      <c r="AJ48" s="68">
        <v>9</v>
      </c>
      <c r="AK48" s="68">
        <v>8</v>
      </c>
      <c r="AL48" s="68">
        <v>4</v>
      </c>
      <c r="AM48" s="68">
        <v>16</v>
      </c>
    </row>
    <row r="49" spans="2:39" ht="15" customHeight="1">
      <c r="B49" s="423"/>
      <c r="C49" s="395"/>
      <c r="D49" s="71">
        <v>0.05</v>
      </c>
      <c r="E49" s="71">
        <v>8.5714285714285701E-2</v>
      </c>
      <c r="F49" s="71">
        <v>8.5714285714285701E-2</v>
      </c>
      <c r="G49" s="71">
        <v>6.4285714285714293E-2</v>
      </c>
      <c r="H49" s="71">
        <v>0.56428571428571395</v>
      </c>
      <c r="I49" s="71">
        <v>0.15</v>
      </c>
      <c r="J49" s="162"/>
      <c r="K49" s="71">
        <v>7.69230769230769E-2</v>
      </c>
      <c r="L49" s="71">
        <v>5.3846153846153898E-2</v>
      </c>
      <c r="M49" s="71">
        <v>0.130769230769231</v>
      </c>
      <c r="N49" s="71">
        <v>9.2307692307692299E-2</v>
      </c>
      <c r="O49" s="71">
        <v>0.56923076923076898</v>
      </c>
      <c r="P49" s="71">
        <v>7.69230769230769E-2</v>
      </c>
      <c r="Q49" s="162"/>
      <c r="R49" s="71">
        <v>0.11111111111111099</v>
      </c>
      <c r="S49" s="71">
        <v>0.18954248366013099</v>
      </c>
      <c r="T49" s="71">
        <v>0.18954248366013099</v>
      </c>
      <c r="U49" s="71">
        <v>0.10457516339869299</v>
      </c>
      <c r="V49" s="71">
        <v>0.27450980392156898</v>
      </c>
      <c r="W49" s="71">
        <v>0.13071895424836599</v>
      </c>
      <c r="X49" s="162"/>
      <c r="Y49" s="71">
        <v>0.167883211678832</v>
      </c>
      <c r="Z49" s="71">
        <v>0.21167883211678801</v>
      </c>
      <c r="AA49" s="71">
        <v>0.218978102189781</v>
      </c>
      <c r="AB49" s="71">
        <v>7.2992700729927001E-2</v>
      </c>
      <c r="AC49" s="71">
        <v>0.153284671532847</v>
      </c>
      <c r="AD49" s="71">
        <v>6.5693430656934296E-2</v>
      </c>
      <c r="AE49" s="71">
        <v>0.109489051094891</v>
      </c>
      <c r="AF49" s="150"/>
      <c r="AG49" s="71">
        <v>0.25409836065573799</v>
      </c>
      <c r="AH49" s="71">
        <v>0.26229508196721302</v>
      </c>
      <c r="AI49" s="71">
        <v>0.18032786885245899</v>
      </c>
      <c r="AJ49" s="71">
        <v>7.3770491803278701E-2</v>
      </c>
      <c r="AK49" s="71">
        <v>6.5573770491803296E-2</v>
      </c>
      <c r="AL49" s="71">
        <v>3.2786885245901599E-2</v>
      </c>
      <c r="AM49" s="71">
        <v>0.13114754098360701</v>
      </c>
    </row>
    <row r="50" spans="2:39" ht="15" customHeight="1">
      <c r="B50" s="423"/>
      <c r="C50" s="381" t="s">
        <v>179</v>
      </c>
      <c r="D50" s="68">
        <v>12</v>
      </c>
      <c r="E50" s="68">
        <v>11</v>
      </c>
      <c r="F50" s="68">
        <v>22</v>
      </c>
      <c r="G50" s="68">
        <v>5</v>
      </c>
      <c r="H50" s="68">
        <v>59</v>
      </c>
      <c r="I50" s="68">
        <v>16</v>
      </c>
      <c r="J50" s="162"/>
      <c r="K50" s="68">
        <v>14</v>
      </c>
      <c r="L50" s="68">
        <v>13</v>
      </c>
      <c r="M50" s="68">
        <v>15</v>
      </c>
      <c r="N50" s="68">
        <v>20</v>
      </c>
      <c r="O50" s="68">
        <v>58</v>
      </c>
      <c r="P50" s="68">
        <v>10</v>
      </c>
      <c r="Q50" s="162"/>
      <c r="R50" s="68">
        <v>19</v>
      </c>
      <c r="S50" s="68">
        <v>22</v>
      </c>
      <c r="T50" s="68">
        <v>26</v>
      </c>
      <c r="U50" s="68">
        <v>16</v>
      </c>
      <c r="V50" s="68">
        <v>27</v>
      </c>
      <c r="W50" s="68">
        <v>10</v>
      </c>
      <c r="X50" s="162"/>
      <c r="Y50" s="68">
        <v>19</v>
      </c>
      <c r="Z50" s="68">
        <v>26</v>
      </c>
      <c r="AA50" s="68">
        <v>16</v>
      </c>
      <c r="AB50" s="68">
        <v>11</v>
      </c>
      <c r="AC50" s="68">
        <v>19</v>
      </c>
      <c r="AD50" s="68">
        <v>6</v>
      </c>
      <c r="AE50" s="68">
        <v>8</v>
      </c>
      <c r="AF50" s="150"/>
      <c r="AG50" s="68">
        <v>27</v>
      </c>
      <c r="AH50" s="68">
        <v>23</v>
      </c>
      <c r="AI50" s="68">
        <v>18</v>
      </c>
      <c r="AJ50" s="68">
        <v>9</v>
      </c>
      <c r="AK50" s="68">
        <v>11</v>
      </c>
      <c r="AL50" s="68">
        <v>7</v>
      </c>
      <c r="AM50" s="68">
        <v>5</v>
      </c>
    </row>
    <row r="51" spans="2:39" ht="15" customHeight="1">
      <c r="B51" s="423"/>
      <c r="C51" s="395"/>
      <c r="D51" s="71">
        <v>9.6000000000000002E-2</v>
      </c>
      <c r="E51" s="71">
        <v>8.7999999999999995E-2</v>
      </c>
      <c r="F51" s="71">
        <v>0.17599999999999999</v>
      </c>
      <c r="G51" s="71">
        <v>0.04</v>
      </c>
      <c r="H51" s="71">
        <v>0.47199999999999998</v>
      </c>
      <c r="I51" s="71">
        <v>0.128</v>
      </c>
      <c r="J51" s="162"/>
      <c r="K51" s="71">
        <v>0.107692307692308</v>
      </c>
      <c r="L51" s="71">
        <v>0.1</v>
      </c>
      <c r="M51" s="71">
        <v>0.115384615384615</v>
      </c>
      <c r="N51" s="71">
        <v>0.15384615384615399</v>
      </c>
      <c r="O51" s="71">
        <v>0.44615384615384601</v>
      </c>
      <c r="P51" s="71">
        <v>7.69230769230769E-2</v>
      </c>
      <c r="Q51" s="162"/>
      <c r="R51" s="71">
        <v>0.15833333333333299</v>
      </c>
      <c r="S51" s="71">
        <v>0.18333333333333299</v>
      </c>
      <c r="T51" s="71">
        <v>0.21666666666666701</v>
      </c>
      <c r="U51" s="71">
        <v>0.133333333333333</v>
      </c>
      <c r="V51" s="71">
        <v>0.22500000000000001</v>
      </c>
      <c r="W51" s="71">
        <v>8.3333333333333301E-2</v>
      </c>
      <c r="X51" s="162"/>
      <c r="Y51" s="71">
        <v>0.180952380952381</v>
      </c>
      <c r="Z51" s="71">
        <v>0.24761904761904799</v>
      </c>
      <c r="AA51" s="71">
        <v>0.15238095238095201</v>
      </c>
      <c r="AB51" s="71">
        <v>0.104761904761905</v>
      </c>
      <c r="AC51" s="71">
        <v>0.180952380952381</v>
      </c>
      <c r="AD51" s="71">
        <v>5.7142857142857099E-2</v>
      </c>
      <c r="AE51" s="71">
        <v>7.6190476190476197E-2</v>
      </c>
      <c r="AF51" s="150"/>
      <c r="AG51" s="71">
        <v>0.27</v>
      </c>
      <c r="AH51" s="71">
        <v>0.23</v>
      </c>
      <c r="AI51" s="71">
        <v>0.18</v>
      </c>
      <c r="AJ51" s="71">
        <v>0.09</v>
      </c>
      <c r="AK51" s="71">
        <v>0.11</v>
      </c>
      <c r="AL51" s="71">
        <v>7.0000000000000007E-2</v>
      </c>
      <c r="AM51" s="71">
        <v>0.05</v>
      </c>
    </row>
    <row r="52" spans="2:39" ht="15" customHeight="1">
      <c r="B52" s="423"/>
      <c r="C52" s="381" t="s">
        <v>157</v>
      </c>
      <c r="D52" s="68">
        <v>13</v>
      </c>
      <c r="E52" s="68">
        <v>15</v>
      </c>
      <c r="F52" s="68">
        <v>13</v>
      </c>
      <c r="G52" s="68">
        <v>13</v>
      </c>
      <c r="H52" s="68">
        <v>29</v>
      </c>
      <c r="I52" s="68">
        <v>4</v>
      </c>
      <c r="J52" s="162"/>
      <c r="K52" s="68">
        <v>16</v>
      </c>
      <c r="L52" s="68">
        <v>25</v>
      </c>
      <c r="M52" s="68">
        <v>10</v>
      </c>
      <c r="N52" s="68">
        <v>6</v>
      </c>
      <c r="O52" s="68">
        <v>11</v>
      </c>
      <c r="P52" s="68">
        <v>0</v>
      </c>
      <c r="Q52" s="162"/>
      <c r="R52" s="68">
        <v>22</v>
      </c>
      <c r="S52" s="68">
        <v>29</v>
      </c>
      <c r="T52" s="68">
        <v>20</v>
      </c>
      <c r="U52" s="68">
        <v>2</v>
      </c>
      <c r="V52" s="68">
        <v>5</v>
      </c>
      <c r="W52" s="68">
        <v>1</v>
      </c>
      <c r="X52" s="162"/>
      <c r="Y52" s="68">
        <v>34</v>
      </c>
      <c r="Z52" s="68">
        <v>31</v>
      </c>
      <c r="AA52" s="68">
        <v>11</v>
      </c>
      <c r="AB52" s="68">
        <v>14</v>
      </c>
      <c r="AC52" s="68">
        <v>7</v>
      </c>
      <c r="AD52" s="68">
        <v>1</v>
      </c>
      <c r="AE52" s="68">
        <v>8</v>
      </c>
      <c r="AF52" s="150"/>
      <c r="AG52" s="68">
        <v>27</v>
      </c>
      <c r="AH52" s="68">
        <v>29</v>
      </c>
      <c r="AI52" s="68">
        <v>8</v>
      </c>
      <c r="AJ52" s="68">
        <v>1</v>
      </c>
      <c r="AK52" s="68">
        <v>3</v>
      </c>
      <c r="AL52" s="68">
        <v>2</v>
      </c>
      <c r="AM52" s="68">
        <v>0</v>
      </c>
    </row>
    <row r="53" spans="2:39" ht="15" customHeight="1">
      <c r="B53" s="423"/>
      <c r="C53" s="395"/>
      <c r="D53" s="71">
        <v>0.14942528735632199</v>
      </c>
      <c r="E53" s="71">
        <v>0.17241379310344801</v>
      </c>
      <c r="F53" s="71">
        <v>0.14942528735632199</v>
      </c>
      <c r="G53" s="71">
        <v>0.14942528735632199</v>
      </c>
      <c r="H53" s="71">
        <v>0.33333333333333298</v>
      </c>
      <c r="I53" s="71">
        <v>4.5977011494252901E-2</v>
      </c>
      <c r="J53" s="162"/>
      <c r="K53" s="71">
        <v>0.23529411764705899</v>
      </c>
      <c r="L53" s="71">
        <v>0.36764705882352899</v>
      </c>
      <c r="M53" s="71">
        <v>0.14705882352941199</v>
      </c>
      <c r="N53" s="71">
        <v>8.8235294117647106E-2</v>
      </c>
      <c r="O53" s="71">
        <v>0.161764705882353</v>
      </c>
      <c r="P53" s="71">
        <v>0</v>
      </c>
      <c r="Q53" s="162"/>
      <c r="R53" s="71">
        <v>0.278481012658228</v>
      </c>
      <c r="S53" s="71">
        <v>0.367088607594937</v>
      </c>
      <c r="T53" s="71">
        <v>0.253164556962025</v>
      </c>
      <c r="U53" s="71">
        <v>2.53164556962025E-2</v>
      </c>
      <c r="V53" s="71">
        <v>6.3291139240506306E-2</v>
      </c>
      <c r="W53" s="71">
        <v>1.26582278481013E-2</v>
      </c>
      <c r="X53" s="162"/>
      <c r="Y53" s="71">
        <v>0.320754716981132</v>
      </c>
      <c r="Z53" s="71">
        <v>0.29245283018867901</v>
      </c>
      <c r="AA53" s="71">
        <v>0.10377358490565999</v>
      </c>
      <c r="AB53" s="71">
        <v>0.13207547169811301</v>
      </c>
      <c r="AC53" s="71">
        <v>6.6037735849056603E-2</v>
      </c>
      <c r="AD53" s="72">
        <v>9.4339622641509396E-3</v>
      </c>
      <c r="AE53" s="71">
        <v>7.5471698113207503E-2</v>
      </c>
      <c r="AF53" s="150"/>
      <c r="AG53" s="71">
        <v>0.38571428571428601</v>
      </c>
      <c r="AH53" s="71">
        <v>0.41428571428571398</v>
      </c>
      <c r="AI53" s="71">
        <v>0.114285714285714</v>
      </c>
      <c r="AJ53" s="71">
        <v>1.4285714285714299E-2</v>
      </c>
      <c r="AK53" s="71">
        <v>4.2857142857142899E-2</v>
      </c>
      <c r="AL53" s="71">
        <v>2.8571428571428598E-2</v>
      </c>
      <c r="AM53" s="71">
        <v>0</v>
      </c>
    </row>
    <row r="54" spans="2:39" ht="15" customHeight="1">
      <c r="B54" s="423"/>
      <c r="C54" s="381" t="s">
        <v>171</v>
      </c>
      <c r="D54" s="68">
        <v>30</v>
      </c>
      <c r="E54" s="68">
        <v>25</v>
      </c>
      <c r="F54" s="68">
        <v>19</v>
      </c>
      <c r="G54" s="68">
        <v>10</v>
      </c>
      <c r="H54" s="68">
        <v>18</v>
      </c>
      <c r="I54" s="68">
        <v>5</v>
      </c>
      <c r="J54" s="162"/>
      <c r="K54" s="68">
        <v>32</v>
      </c>
      <c r="L54" s="68">
        <v>19</v>
      </c>
      <c r="M54" s="68">
        <v>20</v>
      </c>
      <c r="N54" s="68">
        <v>6</v>
      </c>
      <c r="O54" s="68">
        <v>14</v>
      </c>
      <c r="P54" s="68">
        <v>2</v>
      </c>
      <c r="Q54" s="162"/>
      <c r="R54" s="68">
        <v>26</v>
      </c>
      <c r="S54" s="68">
        <v>24</v>
      </c>
      <c r="T54" s="68">
        <v>15</v>
      </c>
      <c r="U54" s="68">
        <v>7</v>
      </c>
      <c r="V54" s="68">
        <v>5</v>
      </c>
      <c r="W54" s="68">
        <v>0</v>
      </c>
      <c r="X54" s="162"/>
      <c r="Y54" s="68">
        <v>28</v>
      </c>
      <c r="Z54" s="68">
        <v>28</v>
      </c>
      <c r="AA54" s="68">
        <v>24</v>
      </c>
      <c r="AB54" s="68">
        <v>5</v>
      </c>
      <c r="AC54" s="68">
        <v>3</v>
      </c>
      <c r="AD54" s="68">
        <v>2</v>
      </c>
      <c r="AE54" s="68">
        <v>1</v>
      </c>
      <c r="AF54" s="150"/>
      <c r="AG54" s="68">
        <v>37</v>
      </c>
      <c r="AH54" s="68">
        <v>30</v>
      </c>
      <c r="AI54" s="68">
        <v>9</v>
      </c>
      <c r="AJ54" s="68">
        <v>6</v>
      </c>
      <c r="AK54" s="68">
        <v>1</v>
      </c>
      <c r="AL54" s="68">
        <v>1</v>
      </c>
      <c r="AM54" s="68">
        <v>1</v>
      </c>
    </row>
    <row r="55" spans="2:39" ht="15" customHeight="1">
      <c r="B55" s="423"/>
      <c r="C55" s="395"/>
      <c r="D55" s="71">
        <v>0.28037383177570102</v>
      </c>
      <c r="E55" s="71">
        <v>0.233644859813084</v>
      </c>
      <c r="F55" s="71">
        <v>0.177570093457944</v>
      </c>
      <c r="G55" s="71">
        <v>9.34579439252336E-2</v>
      </c>
      <c r="H55" s="71">
        <v>0.168224299065421</v>
      </c>
      <c r="I55" s="71">
        <v>4.67289719626168E-2</v>
      </c>
      <c r="J55" s="162"/>
      <c r="K55" s="71">
        <v>0.34408602150537598</v>
      </c>
      <c r="L55" s="71">
        <v>0.204301075268817</v>
      </c>
      <c r="M55" s="71">
        <v>0.21505376344086</v>
      </c>
      <c r="N55" s="71">
        <v>6.4516129032258104E-2</v>
      </c>
      <c r="O55" s="71">
        <v>0.15053763440860199</v>
      </c>
      <c r="P55" s="71">
        <v>2.1505376344085999E-2</v>
      </c>
      <c r="Q55" s="162"/>
      <c r="R55" s="71">
        <v>0.337662337662338</v>
      </c>
      <c r="S55" s="71">
        <v>0.31168831168831201</v>
      </c>
      <c r="T55" s="71">
        <v>0.19480519480519501</v>
      </c>
      <c r="U55" s="71">
        <v>9.0909090909090898E-2</v>
      </c>
      <c r="V55" s="71">
        <v>6.4935064935064901E-2</v>
      </c>
      <c r="W55" s="71">
        <v>0</v>
      </c>
      <c r="X55" s="162"/>
      <c r="Y55" s="71">
        <v>0.30769230769230799</v>
      </c>
      <c r="Z55" s="71">
        <v>0.30769230769230799</v>
      </c>
      <c r="AA55" s="71">
        <v>0.26373626373626402</v>
      </c>
      <c r="AB55" s="71">
        <v>5.4945054945054903E-2</v>
      </c>
      <c r="AC55" s="71">
        <v>3.2967032967033003E-2</v>
      </c>
      <c r="AD55" s="71">
        <v>2.1978021978022001E-2</v>
      </c>
      <c r="AE55" s="71">
        <v>1.0989010989011E-2</v>
      </c>
      <c r="AF55" s="150"/>
      <c r="AG55" s="71">
        <v>0.435294117647059</v>
      </c>
      <c r="AH55" s="71">
        <v>0.35294117647058798</v>
      </c>
      <c r="AI55" s="71">
        <v>0.105882352941176</v>
      </c>
      <c r="AJ55" s="71">
        <v>7.0588235294117604E-2</v>
      </c>
      <c r="AK55" s="71">
        <v>1.1764705882352899E-2</v>
      </c>
      <c r="AL55" s="71">
        <v>1.1764705882352899E-2</v>
      </c>
      <c r="AM55" s="71">
        <v>1.1764705882352899E-2</v>
      </c>
    </row>
    <row r="56" spans="2:39" ht="15" customHeight="1">
      <c r="B56" s="423"/>
      <c r="C56" s="381" t="s">
        <v>172</v>
      </c>
      <c r="D56" s="68">
        <v>35</v>
      </c>
      <c r="E56" s="68">
        <v>18</v>
      </c>
      <c r="F56" s="68">
        <v>7</v>
      </c>
      <c r="G56" s="68">
        <v>4</v>
      </c>
      <c r="H56" s="68">
        <v>8</v>
      </c>
      <c r="I56" s="68">
        <v>0</v>
      </c>
      <c r="J56" s="162"/>
      <c r="K56" s="68">
        <v>26</v>
      </c>
      <c r="L56" s="68">
        <v>13</v>
      </c>
      <c r="M56" s="68">
        <v>10</v>
      </c>
      <c r="N56" s="68">
        <v>1</v>
      </c>
      <c r="O56" s="68">
        <v>3</v>
      </c>
      <c r="P56" s="68">
        <v>0</v>
      </c>
      <c r="Q56" s="162"/>
      <c r="R56" s="68">
        <v>41</v>
      </c>
      <c r="S56" s="68">
        <v>17</v>
      </c>
      <c r="T56" s="68">
        <v>8</v>
      </c>
      <c r="U56" s="68">
        <v>4</v>
      </c>
      <c r="V56" s="68">
        <v>1</v>
      </c>
      <c r="W56" s="68">
        <v>0</v>
      </c>
      <c r="X56" s="162"/>
      <c r="Y56" s="68">
        <v>33</v>
      </c>
      <c r="Z56" s="68">
        <v>14</v>
      </c>
      <c r="AA56" s="68">
        <v>7</v>
      </c>
      <c r="AB56" s="68">
        <v>0</v>
      </c>
      <c r="AC56" s="68">
        <v>2</v>
      </c>
      <c r="AD56" s="68">
        <v>0</v>
      </c>
      <c r="AE56" s="68">
        <v>0</v>
      </c>
      <c r="AF56" s="150"/>
      <c r="AG56" s="68">
        <v>47</v>
      </c>
      <c r="AH56" s="68">
        <v>17</v>
      </c>
      <c r="AI56" s="68">
        <v>8</v>
      </c>
      <c r="AJ56" s="68">
        <v>2</v>
      </c>
      <c r="AK56" s="68">
        <v>3</v>
      </c>
      <c r="AL56" s="68">
        <v>1</v>
      </c>
      <c r="AM56" s="68">
        <v>0</v>
      </c>
    </row>
    <row r="57" spans="2:39" ht="15" customHeight="1">
      <c r="B57" s="423"/>
      <c r="C57" s="395"/>
      <c r="D57" s="71">
        <v>0.48611111111111099</v>
      </c>
      <c r="E57" s="71">
        <v>0.25</v>
      </c>
      <c r="F57" s="71">
        <v>9.7222222222222196E-2</v>
      </c>
      <c r="G57" s="71">
        <v>5.5555555555555601E-2</v>
      </c>
      <c r="H57" s="71">
        <v>0.11111111111111099</v>
      </c>
      <c r="I57" s="71">
        <v>0</v>
      </c>
      <c r="J57" s="162"/>
      <c r="K57" s="71">
        <v>0.490566037735849</v>
      </c>
      <c r="L57" s="71">
        <v>0.245283018867925</v>
      </c>
      <c r="M57" s="71">
        <v>0.18867924528301899</v>
      </c>
      <c r="N57" s="71">
        <v>1.88679245283019E-2</v>
      </c>
      <c r="O57" s="71">
        <v>5.6603773584905703E-2</v>
      </c>
      <c r="P57" s="71">
        <v>0</v>
      </c>
      <c r="Q57" s="162"/>
      <c r="R57" s="71">
        <v>0.57746478873239404</v>
      </c>
      <c r="S57" s="71">
        <v>0.23943661971831001</v>
      </c>
      <c r="T57" s="71">
        <v>0.11267605633802801</v>
      </c>
      <c r="U57" s="71">
        <v>5.63380281690141E-2</v>
      </c>
      <c r="V57" s="71">
        <v>1.4084507042253501E-2</v>
      </c>
      <c r="W57" s="71">
        <v>0</v>
      </c>
      <c r="X57" s="162"/>
      <c r="Y57" s="71">
        <v>0.58928571428571397</v>
      </c>
      <c r="Z57" s="71">
        <v>0.25</v>
      </c>
      <c r="AA57" s="71">
        <v>0.125</v>
      </c>
      <c r="AB57" s="71">
        <v>0</v>
      </c>
      <c r="AC57" s="71">
        <v>3.5714285714285698E-2</v>
      </c>
      <c r="AD57" s="71">
        <v>0</v>
      </c>
      <c r="AE57" s="71">
        <v>0</v>
      </c>
      <c r="AF57" s="150"/>
      <c r="AG57" s="71">
        <v>0.60256410256410298</v>
      </c>
      <c r="AH57" s="71">
        <v>0.21794871794871801</v>
      </c>
      <c r="AI57" s="71">
        <v>0.102564102564103</v>
      </c>
      <c r="AJ57" s="71">
        <v>2.5641025641025599E-2</v>
      </c>
      <c r="AK57" s="71">
        <v>3.8461538461538498E-2</v>
      </c>
      <c r="AL57" s="71">
        <v>1.2820512820512799E-2</v>
      </c>
      <c r="AM57" s="71">
        <v>0</v>
      </c>
    </row>
    <row r="58" spans="2:39" ht="15" customHeight="1">
      <c r="B58" s="423"/>
      <c r="C58" s="381" t="s">
        <v>173</v>
      </c>
      <c r="D58" s="68">
        <v>4</v>
      </c>
      <c r="E58" s="68">
        <v>4</v>
      </c>
      <c r="F58" s="68">
        <v>0</v>
      </c>
      <c r="G58" s="68">
        <v>0</v>
      </c>
      <c r="H58" s="68">
        <v>0</v>
      </c>
      <c r="I58" s="68">
        <v>0</v>
      </c>
      <c r="J58" s="162"/>
      <c r="K58" s="68">
        <v>3</v>
      </c>
      <c r="L58" s="68">
        <v>0</v>
      </c>
      <c r="M58" s="68">
        <v>0</v>
      </c>
      <c r="N58" s="68">
        <v>0</v>
      </c>
      <c r="O58" s="68">
        <v>0</v>
      </c>
      <c r="P58" s="68">
        <v>0</v>
      </c>
      <c r="Q58" s="162"/>
      <c r="R58" s="68">
        <v>2</v>
      </c>
      <c r="S58" s="68">
        <v>2</v>
      </c>
      <c r="T58" s="68">
        <v>0</v>
      </c>
      <c r="U58" s="68">
        <v>0</v>
      </c>
      <c r="V58" s="68">
        <v>0</v>
      </c>
      <c r="W58" s="68">
        <v>0</v>
      </c>
      <c r="X58" s="162"/>
      <c r="Y58" s="68">
        <v>1</v>
      </c>
      <c r="Z58" s="68">
        <v>0</v>
      </c>
      <c r="AA58" s="68">
        <v>1</v>
      </c>
      <c r="AB58" s="68">
        <v>0</v>
      </c>
      <c r="AC58" s="68">
        <v>0</v>
      </c>
      <c r="AD58" s="68">
        <v>0</v>
      </c>
      <c r="AE58" s="68">
        <v>0</v>
      </c>
      <c r="AF58" s="150"/>
      <c r="AG58" s="68">
        <v>2</v>
      </c>
      <c r="AH58" s="68">
        <v>0</v>
      </c>
      <c r="AI58" s="68">
        <v>0</v>
      </c>
      <c r="AJ58" s="68">
        <v>1</v>
      </c>
      <c r="AK58" s="68">
        <v>0</v>
      </c>
      <c r="AL58" s="68">
        <v>0</v>
      </c>
      <c r="AM58" s="68">
        <v>0</v>
      </c>
    </row>
    <row r="59" spans="2:39" ht="15" customHeight="1">
      <c r="B59" s="423"/>
      <c r="C59" s="395"/>
      <c r="D59" s="71">
        <v>0.5</v>
      </c>
      <c r="E59" s="71">
        <v>0.5</v>
      </c>
      <c r="F59" s="71">
        <v>0</v>
      </c>
      <c r="G59" s="71">
        <v>0</v>
      </c>
      <c r="H59" s="71">
        <v>0</v>
      </c>
      <c r="I59" s="71">
        <v>0</v>
      </c>
      <c r="J59" s="162"/>
      <c r="K59" s="71">
        <v>1</v>
      </c>
      <c r="L59" s="71">
        <v>0</v>
      </c>
      <c r="M59" s="71">
        <v>0</v>
      </c>
      <c r="N59" s="71">
        <v>0</v>
      </c>
      <c r="O59" s="71">
        <v>0</v>
      </c>
      <c r="P59" s="71">
        <v>0</v>
      </c>
      <c r="Q59" s="162"/>
      <c r="R59" s="71">
        <v>0.5</v>
      </c>
      <c r="S59" s="71">
        <v>0.5</v>
      </c>
      <c r="T59" s="71">
        <v>0</v>
      </c>
      <c r="U59" s="71">
        <v>0</v>
      </c>
      <c r="V59" s="71">
        <v>0</v>
      </c>
      <c r="W59" s="71">
        <v>0</v>
      </c>
      <c r="X59" s="162"/>
      <c r="Y59" s="71">
        <v>0.5</v>
      </c>
      <c r="Z59" s="71">
        <v>0</v>
      </c>
      <c r="AA59" s="71">
        <v>0.5</v>
      </c>
      <c r="AB59" s="71">
        <v>0</v>
      </c>
      <c r="AC59" s="71">
        <v>0</v>
      </c>
      <c r="AD59" s="71">
        <v>0</v>
      </c>
      <c r="AE59" s="71">
        <v>0</v>
      </c>
      <c r="AF59" s="150"/>
      <c r="AG59" s="71">
        <v>0.66666666666666696</v>
      </c>
      <c r="AH59" s="71">
        <v>0</v>
      </c>
      <c r="AI59" s="71">
        <v>0</v>
      </c>
      <c r="AJ59" s="71">
        <v>0.33333333333333298</v>
      </c>
      <c r="AK59" s="71">
        <v>0</v>
      </c>
      <c r="AL59" s="71">
        <v>0</v>
      </c>
      <c r="AM59" s="71">
        <v>0</v>
      </c>
    </row>
    <row r="60" spans="2:39" ht="15" customHeight="1">
      <c r="B60" s="423"/>
      <c r="C60" s="381" t="s">
        <v>174</v>
      </c>
      <c r="D60" s="68">
        <v>8</v>
      </c>
      <c r="E60" s="68">
        <v>6</v>
      </c>
      <c r="F60" s="68">
        <v>10</v>
      </c>
      <c r="G60" s="68">
        <v>6</v>
      </c>
      <c r="H60" s="68">
        <v>16</v>
      </c>
      <c r="I60" s="68">
        <v>4</v>
      </c>
      <c r="J60" s="162"/>
      <c r="K60" s="68">
        <v>20</v>
      </c>
      <c r="L60" s="68">
        <v>17</v>
      </c>
      <c r="M60" s="68">
        <v>12</v>
      </c>
      <c r="N60" s="68">
        <v>4</v>
      </c>
      <c r="O60" s="68">
        <v>18</v>
      </c>
      <c r="P60" s="68">
        <v>3</v>
      </c>
      <c r="Q60" s="162"/>
      <c r="R60" s="68">
        <v>12</v>
      </c>
      <c r="S60" s="68">
        <v>12</v>
      </c>
      <c r="T60" s="68">
        <v>13</v>
      </c>
      <c r="U60" s="68">
        <v>4</v>
      </c>
      <c r="V60" s="68">
        <v>3</v>
      </c>
      <c r="W60" s="68">
        <v>3</v>
      </c>
      <c r="X60" s="162"/>
      <c r="Y60" s="68">
        <v>18</v>
      </c>
      <c r="Z60" s="68">
        <v>12</v>
      </c>
      <c r="AA60" s="68">
        <v>7</v>
      </c>
      <c r="AB60" s="68">
        <v>2</v>
      </c>
      <c r="AC60" s="68">
        <v>8</v>
      </c>
      <c r="AD60" s="68">
        <v>4</v>
      </c>
      <c r="AE60" s="68">
        <v>3</v>
      </c>
      <c r="AF60" s="150"/>
      <c r="AG60" s="68">
        <v>14</v>
      </c>
      <c r="AH60" s="68">
        <v>15</v>
      </c>
      <c r="AI60" s="68">
        <v>16</v>
      </c>
      <c r="AJ60" s="68">
        <v>4</v>
      </c>
      <c r="AK60" s="68">
        <v>5</v>
      </c>
      <c r="AL60" s="68">
        <v>1</v>
      </c>
      <c r="AM60" s="68">
        <v>0</v>
      </c>
    </row>
    <row r="61" spans="2:39" ht="15" customHeight="1">
      <c r="B61" s="423"/>
      <c r="C61" s="395"/>
      <c r="D61" s="71">
        <v>0.16</v>
      </c>
      <c r="E61" s="71">
        <v>0.12</v>
      </c>
      <c r="F61" s="71">
        <v>0.2</v>
      </c>
      <c r="G61" s="71">
        <v>0.12</v>
      </c>
      <c r="H61" s="71">
        <v>0.32</v>
      </c>
      <c r="I61" s="71">
        <v>0.08</v>
      </c>
      <c r="J61" s="162"/>
      <c r="K61" s="71">
        <v>0.27027027027027001</v>
      </c>
      <c r="L61" s="71">
        <v>0.22972972972972999</v>
      </c>
      <c r="M61" s="71">
        <v>0.162162162162162</v>
      </c>
      <c r="N61" s="71">
        <v>5.4054054054054099E-2</v>
      </c>
      <c r="O61" s="71">
        <v>0.24324324324324301</v>
      </c>
      <c r="P61" s="71">
        <v>4.0540540540540501E-2</v>
      </c>
      <c r="Q61" s="162"/>
      <c r="R61" s="71">
        <v>0.25531914893617003</v>
      </c>
      <c r="S61" s="71">
        <v>0.25531914893617003</v>
      </c>
      <c r="T61" s="71">
        <v>0.27659574468085102</v>
      </c>
      <c r="U61" s="71">
        <v>8.5106382978723402E-2</v>
      </c>
      <c r="V61" s="71">
        <v>6.3829787234042604E-2</v>
      </c>
      <c r="W61" s="71">
        <v>6.3829787234042604E-2</v>
      </c>
      <c r="X61" s="162"/>
      <c r="Y61" s="71">
        <v>0.33333333333333298</v>
      </c>
      <c r="Z61" s="71">
        <v>0.22222222222222199</v>
      </c>
      <c r="AA61" s="71">
        <v>0.12962962962963001</v>
      </c>
      <c r="AB61" s="71">
        <v>3.7037037037037E-2</v>
      </c>
      <c r="AC61" s="71">
        <v>0.148148148148148</v>
      </c>
      <c r="AD61" s="71">
        <v>7.4074074074074098E-2</v>
      </c>
      <c r="AE61" s="71">
        <v>5.5555555555555601E-2</v>
      </c>
      <c r="AF61" s="150"/>
      <c r="AG61" s="71">
        <v>0.25454545454545502</v>
      </c>
      <c r="AH61" s="71">
        <v>0.27272727272727298</v>
      </c>
      <c r="AI61" s="71">
        <v>0.29090909090909101</v>
      </c>
      <c r="AJ61" s="71">
        <v>7.2727272727272696E-2</v>
      </c>
      <c r="AK61" s="71">
        <v>9.0909090909090898E-2</v>
      </c>
      <c r="AL61" s="71">
        <v>1.8181818181818198E-2</v>
      </c>
      <c r="AM61" s="71">
        <v>0</v>
      </c>
    </row>
    <row r="62" spans="2:39" ht="15" customHeight="1">
      <c r="B62" s="423"/>
      <c r="C62" s="381" t="s">
        <v>175</v>
      </c>
      <c r="D62" s="68">
        <v>9</v>
      </c>
      <c r="E62" s="68">
        <v>5</v>
      </c>
      <c r="F62" s="68">
        <v>1</v>
      </c>
      <c r="G62" s="68">
        <v>1</v>
      </c>
      <c r="H62" s="68">
        <v>5</v>
      </c>
      <c r="I62" s="68">
        <v>0</v>
      </c>
      <c r="J62" s="162"/>
      <c r="K62" s="68">
        <v>3</v>
      </c>
      <c r="L62" s="68">
        <v>4</v>
      </c>
      <c r="M62" s="68">
        <v>1</v>
      </c>
      <c r="N62" s="68">
        <v>2</v>
      </c>
      <c r="O62" s="68">
        <v>2</v>
      </c>
      <c r="P62" s="68">
        <v>0</v>
      </c>
      <c r="Q62" s="162"/>
      <c r="R62" s="68">
        <v>3</v>
      </c>
      <c r="S62" s="68">
        <v>5</v>
      </c>
      <c r="T62" s="68">
        <v>2</v>
      </c>
      <c r="U62" s="68">
        <v>1</v>
      </c>
      <c r="V62" s="68">
        <v>1</v>
      </c>
      <c r="W62" s="68">
        <v>0</v>
      </c>
      <c r="X62" s="162"/>
      <c r="Y62" s="68">
        <v>5</v>
      </c>
      <c r="Z62" s="68">
        <v>2</v>
      </c>
      <c r="AA62" s="68">
        <v>7</v>
      </c>
      <c r="AB62" s="68">
        <v>3</v>
      </c>
      <c r="AC62" s="68">
        <v>4</v>
      </c>
      <c r="AD62" s="68">
        <v>0</v>
      </c>
      <c r="AE62" s="68">
        <v>0</v>
      </c>
      <c r="AF62" s="150"/>
      <c r="AG62" s="68">
        <v>8</v>
      </c>
      <c r="AH62" s="68">
        <v>4</v>
      </c>
      <c r="AI62" s="68">
        <v>2</v>
      </c>
      <c r="AJ62" s="68">
        <v>0</v>
      </c>
      <c r="AK62" s="68">
        <v>3</v>
      </c>
      <c r="AL62" s="68">
        <v>1</v>
      </c>
      <c r="AM62" s="68">
        <v>0</v>
      </c>
    </row>
    <row r="63" spans="2:39" ht="15" customHeight="1">
      <c r="B63" s="423"/>
      <c r="C63" s="395"/>
      <c r="D63" s="71">
        <v>0.42857142857142899</v>
      </c>
      <c r="E63" s="71">
        <v>0.238095238095238</v>
      </c>
      <c r="F63" s="71">
        <v>4.7619047619047603E-2</v>
      </c>
      <c r="G63" s="71">
        <v>4.7619047619047603E-2</v>
      </c>
      <c r="H63" s="71">
        <v>0.238095238095238</v>
      </c>
      <c r="I63" s="71">
        <v>0</v>
      </c>
      <c r="J63" s="162"/>
      <c r="K63" s="71">
        <v>0.25</v>
      </c>
      <c r="L63" s="71">
        <v>0.33333333333333298</v>
      </c>
      <c r="M63" s="71">
        <v>8.3333333333333301E-2</v>
      </c>
      <c r="N63" s="71">
        <v>0.16666666666666699</v>
      </c>
      <c r="O63" s="71">
        <v>0.16666666666666699</v>
      </c>
      <c r="P63" s="71">
        <v>0</v>
      </c>
      <c r="Q63" s="162"/>
      <c r="R63" s="71">
        <v>0.25</v>
      </c>
      <c r="S63" s="71">
        <v>0.41666666666666702</v>
      </c>
      <c r="T63" s="71">
        <v>0.16666666666666699</v>
      </c>
      <c r="U63" s="71">
        <v>8.3333333333333301E-2</v>
      </c>
      <c r="V63" s="71">
        <v>8.3333333333333301E-2</v>
      </c>
      <c r="W63" s="71">
        <v>0</v>
      </c>
      <c r="X63" s="162"/>
      <c r="Y63" s="71">
        <v>0.238095238095238</v>
      </c>
      <c r="Z63" s="71">
        <v>9.5238095238095205E-2</v>
      </c>
      <c r="AA63" s="71">
        <v>0.33333333333333298</v>
      </c>
      <c r="AB63" s="71">
        <v>0.14285714285714299</v>
      </c>
      <c r="AC63" s="71">
        <v>0.19047619047618999</v>
      </c>
      <c r="AD63" s="71">
        <v>0</v>
      </c>
      <c r="AE63" s="71">
        <v>0</v>
      </c>
      <c r="AF63" s="150"/>
      <c r="AG63" s="71">
        <v>0.44444444444444398</v>
      </c>
      <c r="AH63" s="71">
        <v>0.22222222222222199</v>
      </c>
      <c r="AI63" s="71">
        <v>0.11111111111111099</v>
      </c>
      <c r="AJ63" s="71">
        <v>0</v>
      </c>
      <c r="AK63" s="71">
        <v>0.16666666666666699</v>
      </c>
      <c r="AL63" s="71">
        <v>5.5555555555555601E-2</v>
      </c>
      <c r="AM63" s="71">
        <v>0</v>
      </c>
    </row>
    <row r="64" spans="2:39">
      <c r="B64" s="423"/>
      <c r="C64" s="381" t="s">
        <v>158</v>
      </c>
      <c r="D64" s="68">
        <v>1</v>
      </c>
      <c r="E64" s="68">
        <v>3</v>
      </c>
      <c r="F64" s="68">
        <v>3</v>
      </c>
      <c r="G64" s="68">
        <v>6</v>
      </c>
      <c r="H64" s="68">
        <v>145</v>
      </c>
      <c r="I64" s="68">
        <v>90</v>
      </c>
      <c r="J64" s="162"/>
      <c r="K64" s="68">
        <v>3</v>
      </c>
      <c r="L64" s="68">
        <v>5</v>
      </c>
      <c r="M64" s="68">
        <v>6</v>
      </c>
      <c r="N64" s="68">
        <v>7</v>
      </c>
      <c r="O64" s="68">
        <v>125</v>
      </c>
      <c r="P64" s="68">
        <v>82</v>
      </c>
      <c r="Q64" s="162"/>
      <c r="R64" s="68">
        <v>2</v>
      </c>
      <c r="S64" s="68">
        <v>5</v>
      </c>
      <c r="T64" s="68">
        <v>9</v>
      </c>
      <c r="U64" s="68">
        <v>17</v>
      </c>
      <c r="V64" s="68">
        <v>114</v>
      </c>
      <c r="W64" s="68">
        <v>82</v>
      </c>
      <c r="X64" s="162"/>
      <c r="Y64" s="68">
        <v>1</v>
      </c>
      <c r="Z64" s="68">
        <v>9</v>
      </c>
      <c r="AA64" s="68">
        <v>12</v>
      </c>
      <c r="AB64" s="68">
        <v>7</v>
      </c>
      <c r="AC64" s="68">
        <v>74</v>
      </c>
      <c r="AD64" s="68">
        <v>35</v>
      </c>
      <c r="AE64" s="68">
        <v>99</v>
      </c>
      <c r="AF64" s="150"/>
      <c r="AG64" s="68">
        <v>7</v>
      </c>
      <c r="AH64" s="68">
        <v>23</v>
      </c>
      <c r="AI64" s="68">
        <v>19</v>
      </c>
      <c r="AJ64" s="68">
        <v>10</v>
      </c>
      <c r="AK64" s="68">
        <v>76</v>
      </c>
      <c r="AL64" s="68">
        <v>29</v>
      </c>
      <c r="AM64" s="68">
        <v>106</v>
      </c>
    </row>
    <row r="65" spans="2:39">
      <c r="B65" s="423"/>
      <c r="C65" s="395"/>
      <c r="D65" s="72">
        <v>4.0322580645161298E-3</v>
      </c>
      <c r="E65" s="71">
        <v>1.2096774193548401E-2</v>
      </c>
      <c r="F65" s="71">
        <v>1.2096774193548401E-2</v>
      </c>
      <c r="G65" s="71">
        <v>2.4193548387096801E-2</v>
      </c>
      <c r="H65" s="71">
        <v>0.58467741935483897</v>
      </c>
      <c r="I65" s="71">
        <v>0.36290322580645201</v>
      </c>
      <c r="J65" s="162"/>
      <c r="K65" s="71">
        <v>1.3157894736842099E-2</v>
      </c>
      <c r="L65" s="71">
        <v>2.1929824561403501E-2</v>
      </c>
      <c r="M65" s="71">
        <v>2.6315789473684199E-2</v>
      </c>
      <c r="N65" s="71">
        <v>3.07017543859649E-2</v>
      </c>
      <c r="O65" s="71">
        <v>0.54824561403508798</v>
      </c>
      <c r="P65" s="71">
        <v>0.359649122807018</v>
      </c>
      <c r="Q65" s="162"/>
      <c r="R65" s="72">
        <v>8.7336244541484694E-3</v>
      </c>
      <c r="S65" s="71">
        <v>2.1834061135371199E-2</v>
      </c>
      <c r="T65" s="71">
        <v>3.9301310043668103E-2</v>
      </c>
      <c r="U65" s="71">
        <v>7.4235807860262001E-2</v>
      </c>
      <c r="V65" s="71">
        <v>0.49781659388646299</v>
      </c>
      <c r="W65" s="71">
        <v>0.35807860262008701</v>
      </c>
      <c r="X65" s="162"/>
      <c r="Y65" s="72">
        <v>4.2194092827004199E-3</v>
      </c>
      <c r="Z65" s="71">
        <v>3.7974683544303799E-2</v>
      </c>
      <c r="AA65" s="71">
        <v>5.0632911392405097E-2</v>
      </c>
      <c r="AB65" s="71">
        <v>2.9535864978902999E-2</v>
      </c>
      <c r="AC65" s="71">
        <v>0.31223628691983102</v>
      </c>
      <c r="AD65" s="71">
        <v>0.14767932489451499</v>
      </c>
      <c r="AE65" s="71">
        <v>0.417721518987342</v>
      </c>
      <c r="AF65" s="150"/>
      <c r="AG65" s="71">
        <v>2.5925925925925901E-2</v>
      </c>
      <c r="AH65" s="71">
        <v>8.5185185185185197E-2</v>
      </c>
      <c r="AI65" s="71">
        <v>7.0370370370370403E-2</v>
      </c>
      <c r="AJ65" s="71">
        <v>3.7037037037037E-2</v>
      </c>
      <c r="AK65" s="71">
        <v>0.281481481481481</v>
      </c>
      <c r="AL65" s="71">
        <v>0.10740740740740699</v>
      </c>
      <c r="AM65" s="71">
        <v>0.39259259259259299</v>
      </c>
    </row>
    <row r="66" spans="2:39">
      <c r="B66" s="423"/>
      <c r="C66" s="381" t="s">
        <v>159</v>
      </c>
      <c r="D66" s="68">
        <v>59</v>
      </c>
      <c r="E66" s="68">
        <v>52</v>
      </c>
      <c r="F66" s="68">
        <v>31</v>
      </c>
      <c r="G66" s="68">
        <v>14</v>
      </c>
      <c r="H66" s="68">
        <v>19</v>
      </c>
      <c r="I66" s="68">
        <v>6</v>
      </c>
      <c r="J66" s="162"/>
      <c r="K66" s="68">
        <v>57</v>
      </c>
      <c r="L66" s="68">
        <v>53</v>
      </c>
      <c r="M66" s="68">
        <v>28</v>
      </c>
      <c r="N66" s="68">
        <v>16</v>
      </c>
      <c r="O66" s="68">
        <v>12</v>
      </c>
      <c r="P66" s="68">
        <v>4</v>
      </c>
      <c r="Q66" s="162"/>
      <c r="R66" s="68">
        <v>83</v>
      </c>
      <c r="S66" s="68">
        <v>45</v>
      </c>
      <c r="T66" s="68">
        <v>19</v>
      </c>
      <c r="U66" s="68">
        <v>6</v>
      </c>
      <c r="V66" s="68">
        <v>9</v>
      </c>
      <c r="W66" s="68">
        <v>1</v>
      </c>
      <c r="X66" s="162"/>
      <c r="Y66" s="68">
        <v>84</v>
      </c>
      <c r="Z66" s="68">
        <v>37</v>
      </c>
      <c r="AA66" s="68">
        <v>14</v>
      </c>
      <c r="AB66" s="68">
        <v>8</v>
      </c>
      <c r="AC66" s="68">
        <v>2</v>
      </c>
      <c r="AD66" s="68">
        <v>1</v>
      </c>
      <c r="AE66" s="68">
        <v>0</v>
      </c>
      <c r="AF66" s="150"/>
      <c r="AG66" s="68">
        <v>82</v>
      </c>
      <c r="AH66" s="68">
        <v>41</v>
      </c>
      <c r="AI66" s="68">
        <v>11</v>
      </c>
      <c r="AJ66" s="68">
        <v>6</v>
      </c>
      <c r="AK66" s="68">
        <v>2</v>
      </c>
      <c r="AL66" s="68">
        <v>0</v>
      </c>
      <c r="AM66" s="68">
        <v>0</v>
      </c>
    </row>
    <row r="67" spans="2:39">
      <c r="B67" s="423"/>
      <c r="C67" s="395"/>
      <c r="D67" s="71">
        <v>0.325966850828729</v>
      </c>
      <c r="E67" s="71">
        <v>0.287292817679558</v>
      </c>
      <c r="F67" s="71">
        <v>0.17127071823204401</v>
      </c>
      <c r="G67" s="71">
        <v>7.7348066298342497E-2</v>
      </c>
      <c r="H67" s="71">
        <v>0.10497237569060799</v>
      </c>
      <c r="I67" s="71">
        <v>3.3149171270718203E-2</v>
      </c>
      <c r="J67" s="162"/>
      <c r="K67" s="71">
        <v>0.33529411764705902</v>
      </c>
      <c r="L67" s="71">
        <v>0.311764705882353</v>
      </c>
      <c r="M67" s="71">
        <v>0.16470588235294101</v>
      </c>
      <c r="N67" s="71">
        <v>9.41176470588235E-2</v>
      </c>
      <c r="O67" s="71">
        <v>7.0588235294117604E-2</v>
      </c>
      <c r="P67" s="71">
        <v>2.3529411764705899E-2</v>
      </c>
      <c r="Q67" s="162"/>
      <c r="R67" s="71">
        <v>0.50920245398773001</v>
      </c>
      <c r="S67" s="71">
        <v>0.27607361963190202</v>
      </c>
      <c r="T67" s="71">
        <v>0.11656441717791401</v>
      </c>
      <c r="U67" s="71">
        <v>3.6809815950920199E-2</v>
      </c>
      <c r="V67" s="71">
        <v>5.5214723926380403E-2</v>
      </c>
      <c r="W67" s="72">
        <v>6.13496932515337E-3</v>
      </c>
      <c r="X67" s="162"/>
      <c r="Y67" s="71">
        <v>0.57534246575342496</v>
      </c>
      <c r="Z67" s="71">
        <v>0.25342465753424698</v>
      </c>
      <c r="AA67" s="71">
        <v>9.5890410958904104E-2</v>
      </c>
      <c r="AB67" s="71">
        <v>5.4794520547945202E-2</v>
      </c>
      <c r="AC67" s="71">
        <v>1.3698630136986301E-2</v>
      </c>
      <c r="AD67" s="72">
        <v>6.8493150684931503E-3</v>
      </c>
      <c r="AE67" s="71">
        <v>0</v>
      </c>
      <c r="AF67" s="150"/>
      <c r="AG67" s="71">
        <v>0.57746478873239404</v>
      </c>
      <c r="AH67" s="71">
        <v>0.28873239436619702</v>
      </c>
      <c r="AI67" s="71">
        <v>7.7464788732394402E-2</v>
      </c>
      <c r="AJ67" s="71">
        <v>4.2253521126760597E-2</v>
      </c>
      <c r="AK67" s="71">
        <v>1.4084507042253501E-2</v>
      </c>
      <c r="AL67" s="71">
        <v>0</v>
      </c>
      <c r="AM67" s="71">
        <v>0</v>
      </c>
    </row>
    <row r="68" spans="2:39">
      <c r="B68" s="423"/>
      <c r="C68" s="381" t="s">
        <v>160</v>
      </c>
      <c r="D68" s="68">
        <v>3</v>
      </c>
      <c r="E68" s="68">
        <v>3</v>
      </c>
      <c r="F68" s="68">
        <v>4</v>
      </c>
      <c r="G68" s="68">
        <v>6</v>
      </c>
      <c r="H68" s="68">
        <v>17</v>
      </c>
      <c r="I68" s="68">
        <v>3</v>
      </c>
      <c r="J68" s="162"/>
      <c r="K68" s="68">
        <v>6</v>
      </c>
      <c r="L68" s="68">
        <v>2</v>
      </c>
      <c r="M68" s="68">
        <v>6</v>
      </c>
      <c r="N68" s="68">
        <v>6</v>
      </c>
      <c r="O68" s="68">
        <v>15</v>
      </c>
      <c r="P68" s="68">
        <v>1</v>
      </c>
      <c r="Q68" s="162"/>
      <c r="R68" s="68">
        <v>5</v>
      </c>
      <c r="S68" s="68">
        <v>3</v>
      </c>
      <c r="T68" s="68">
        <v>5</v>
      </c>
      <c r="U68" s="68">
        <v>2</v>
      </c>
      <c r="V68" s="68">
        <v>6</v>
      </c>
      <c r="W68" s="68">
        <v>2</v>
      </c>
      <c r="X68" s="162"/>
      <c r="Y68" s="68">
        <v>11</v>
      </c>
      <c r="Z68" s="68">
        <v>13</v>
      </c>
      <c r="AA68" s="68">
        <v>3</v>
      </c>
      <c r="AB68" s="68">
        <v>1</v>
      </c>
      <c r="AC68" s="68">
        <v>4</v>
      </c>
      <c r="AD68" s="68">
        <v>0</v>
      </c>
      <c r="AE68" s="68">
        <v>4</v>
      </c>
      <c r="AF68" s="150"/>
      <c r="AG68" s="68">
        <v>7</v>
      </c>
      <c r="AH68" s="68">
        <v>17</v>
      </c>
      <c r="AI68" s="68">
        <v>4</v>
      </c>
      <c r="AJ68" s="68">
        <v>1</v>
      </c>
      <c r="AK68" s="68">
        <v>2</v>
      </c>
      <c r="AL68" s="68">
        <v>3</v>
      </c>
      <c r="AM68" s="68">
        <v>1</v>
      </c>
    </row>
    <row r="69" spans="2:39">
      <c r="B69" s="423"/>
      <c r="C69" s="395"/>
      <c r="D69" s="71">
        <v>8.3333333333333301E-2</v>
      </c>
      <c r="E69" s="71">
        <v>8.3333333333333301E-2</v>
      </c>
      <c r="F69" s="71">
        <v>0.11111111111111099</v>
      </c>
      <c r="G69" s="71">
        <v>0.16666666666666699</v>
      </c>
      <c r="H69" s="71">
        <v>0.47222222222222199</v>
      </c>
      <c r="I69" s="71">
        <v>8.3333333333333301E-2</v>
      </c>
      <c r="J69" s="162"/>
      <c r="K69" s="71">
        <v>0.16666666666666699</v>
      </c>
      <c r="L69" s="71">
        <v>5.5555555555555601E-2</v>
      </c>
      <c r="M69" s="71">
        <v>0.16666666666666699</v>
      </c>
      <c r="N69" s="71">
        <v>0.16666666666666699</v>
      </c>
      <c r="O69" s="71">
        <v>0.41666666666666702</v>
      </c>
      <c r="P69" s="71">
        <v>2.7777777777777801E-2</v>
      </c>
      <c r="Q69" s="162"/>
      <c r="R69" s="71">
        <v>0.217391304347826</v>
      </c>
      <c r="S69" s="71">
        <v>0.13043478260869601</v>
      </c>
      <c r="T69" s="71">
        <v>0.217391304347826</v>
      </c>
      <c r="U69" s="71">
        <v>8.6956521739130405E-2</v>
      </c>
      <c r="V69" s="71">
        <v>0.26086956521739102</v>
      </c>
      <c r="W69" s="71">
        <v>8.6956521739130405E-2</v>
      </c>
      <c r="X69" s="162"/>
      <c r="Y69" s="71">
        <v>0.30555555555555602</v>
      </c>
      <c r="Z69" s="71">
        <v>0.36111111111111099</v>
      </c>
      <c r="AA69" s="71">
        <v>8.3333333333333301E-2</v>
      </c>
      <c r="AB69" s="71">
        <v>2.7777777777777801E-2</v>
      </c>
      <c r="AC69" s="71">
        <v>0.11111111111111099</v>
      </c>
      <c r="AD69" s="71">
        <v>0</v>
      </c>
      <c r="AE69" s="71">
        <v>0.11111111111111099</v>
      </c>
      <c r="AF69" s="150"/>
      <c r="AG69" s="71">
        <v>0.2</v>
      </c>
      <c r="AH69" s="71">
        <v>0.48571428571428599</v>
      </c>
      <c r="AI69" s="71">
        <v>0.114285714285714</v>
      </c>
      <c r="AJ69" s="71">
        <v>2.8571428571428598E-2</v>
      </c>
      <c r="AK69" s="71">
        <v>5.7142857142857099E-2</v>
      </c>
      <c r="AL69" s="71">
        <v>8.5714285714285701E-2</v>
      </c>
      <c r="AM69" s="71">
        <v>2.8571428571428598E-2</v>
      </c>
    </row>
    <row r="70" spans="2:39">
      <c r="B70" s="423"/>
      <c r="C70" s="381" t="s">
        <v>83</v>
      </c>
      <c r="D70" s="68">
        <v>3</v>
      </c>
      <c r="E70" s="68">
        <v>6</v>
      </c>
      <c r="F70" s="68">
        <v>5</v>
      </c>
      <c r="G70" s="68">
        <v>3</v>
      </c>
      <c r="H70" s="68">
        <v>48</v>
      </c>
      <c r="I70" s="68">
        <v>25</v>
      </c>
      <c r="J70" s="162"/>
      <c r="K70" s="68">
        <v>12</v>
      </c>
      <c r="L70" s="68">
        <v>2</v>
      </c>
      <c r="M70" s="68">
        <v>6</v>
      </c>
      <c r="N70" s="68">
        <v>1</v>
      </c>
      <c r="O70" s="68">
        <v>46</v>
      </c>
      <c r="P70" s="68">
        <v>18</v>
      </c>
      <c r="Q70" s="162"/>
      <c r="R70" s="68">
        <v>18</v>
      </c>
      <c r="S70" s="68">
        <v>8</v>
      </c>
      <c r="T70" s="68">
        <v>17</v>
      </c>
      <c r="U70" s="68">
        <v>6</v>
      </c>
      <c r="V70" s="68">
        <v>31</v>
      </c>
      <c r="W70" s="68">
        <v>14</v>
      </c>
      <c r="X70" s="162"/>
      <c r="Y70" s="68">
        <v>14</v>
      </c>
      <c r="Z70" s="68">
        <v>13</v>
      </c>
      <c r="AA70" s="68">
        <v>11</v>
      </c>
      <c r="AB70" s="68">
        <v>4</v>
      </c>
      <c r="AC70" s="68">
        <v>18</v>
      </c>
      <c r="AD70" s="68">
        <v>13</v>
      </c>
      <c r="AE70" s="68">
        <v>7</v>
      </c>
      <c r="AF70" s="150"/>
      <c r="AG70" s="68">
        <v>15</v>
      </c>
      <c r="AH70" s="68">
        <v>9</v>
      </c>
      <c r="AI70" s="68">
        <v>9</v>
      </c>
      <c r="AJ70" s="68">
        <v>6</v>
      </c>
      <c r="AK70" s="68">
        <v>15</v>
      </c>
      <c r="AL70" s="68">
        <v>6</v>
      </c>
      <c r="AM70" s="68">
        <v>10</v>
      </c>
    </row>
    <row r="71" spans="2:39">
      <c r="B71" s="423"/>
      <c r="C71" s="395"/>
      <c r="D71" s="71">
        <v>3.3333333333333298E-2</v>
      </c>
      <c r="E71" s="71">
        <v>6.6666666666666693E-2</v>
      </c>
      <c r="F71" s="71">
        <v>5.5555555555555601E-2</v>
      </c>
      <c r="G71" s="71">
        <v>3.3333333333333298E-2</v>
      </c>
      <c r="H71" s="71">
        <v>0.53333333333333299</v>
      </c>
      <c r="I71" s="71">
        <v>0.27777777777777801</v>
      </c>
      <c r="J71" s="162"/>
      <c r="K71" s="71">
        <v>0.14117647058823499</v>
      </c>
      <c r="L71" s="71">
        <v>2.3529411764705899E-2</v>
      </c>
      <c r="M71" s="71">
        <v>7.0588235294117604E-2</v>
      </c>
      <c r="N71" s="71">
        <v>1.1764705882352899E-2</v>
      </c>
      <c r="O71" s="71">
        <v>0.54117647058823504</v>
      </c>
      <c r="P71" s="71">
        <v>0.21176470588235299</v>
      </c>
      <c r="Q71" s="162"/>
      <c r="R71" s="71">
        <v>0.19148936170212799</v>
      </c>
      <c r="S71" s="71">
        <v>8.5106382978723402E-2</v>
      </c>
      <c r="T71" s="71">
        <v>0.180851063829787</v>
      </c>
      <c r="U71" s="71">
        <v>6.3829787234042604E-2</v>
      </c>
      <c r="V71" s="71">
        <v>0.329787234042553</v>
      </c>
      <c r="W71" s="71">
        <v>0.14893617021276601</v>
      </c>
      <c r="X71" s="162"/>
      <c r="Y71" s="71">
        <v>0.17499999999999999</v>
      </c>
      <c r="Z71" s="71">
        <v>0.16250000000000001</v>
      </c>
      <c r="AA71" s="71">
        <v>0.13750000000000001</v>
      </c>
      <c r="AB71" s="71">
        <v>0.05</v>
      </c>
      <c r="AC71" s="71">
        <v>0.22500000000000001</v>
      </c>
      <c r="AD71" s="71">
        <v>0.16250000000000001</v>
      </c>
      <c r="AE71" s="71">
        <v>8.7499999999999994E-2</v>
      </c>
      <c r="AF71" s="150"/>
      <c r="AG71" s="71">
        <v>0.214285714285714</v>
      </c>
      <c r="AH71" s="71">
        <v>0.128571428571429</v>
      </c>
      <c r="AI71" s="71">
        <v>0.128571428571429</v>
      </c>
      <c r="AJ71" s="71">
        <v>8.5714285714285701E-2</v>
      </c>
      <c r="AK71" s="71">
        <v>0.214285714285714</v>
      </c>
      <c r="AL71" s="71">
        <v>8.5714285714285701E-2</v>
      </c>
      <c r="AM71" s="71">
        <v>0.14285714285714299</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29</v>
      </c>
      <c r="E73" s="68">
        <v>21</v>
      </c>
      <c r="F73" s="68">
        <v>19</v>
      </c>
      <c r="G73" s="68">
        <v>13</v>
      </c>
      <c r="H73" s="68">
        <v>43</v>
      </c>
      <c r="I73" s="68">
        <v>13</v>
      </c>
      <c r="J73" s="162"/>
      <c r="K73" s="68">
        <v>28</v>
      </c>
      <c r="L73" s="68">
        <v>19</v>
      </c>
      <c r="M73" s="68">
        <v>19</v>
      </c>
      <c r="N73" s="68">
        <v>10</v>
      </c>
      <c r="O73" s="68">
        <v>36</v>
      </c>
      <c r="P73" s="68">
        <v>6</v>
      </c>
      <c r="Q73" s="162"/>
      <c r="R73" s="68">
        <v>38</v>
      </c>
      <c r="S73" s="68">
        <v>27</v>
      </c>
      <c r="T73" s="68">
        <v>26</v>
      </c>
      <c r="U73" s="68">
        <v>7</v>
      </c>
      <c r="V73" s="68">
        <v>10</v>
      </c>
      <c r="W73" s="68">
        <v>3</v>
      </c>
      <c r="X73" s="162"/>
      <c r="Y73" s="68">
        <v>47</v>
      </c>
      <c r="Z73" s="68">
        <v>31</v>
      </c>
      <c r="AA73" s="68">
        <v>22</v>
      </c>
      <c r="AB73" s="68">
        <v>7</v>
      </c>
      <c r="AC73" s="68">
        <v>8</v>
      </c>
      <c r="AD73" s="68">
        <v>5</v>
      </c>
      <c r="AE73" s="68">
        <v>4</v>
      </c>
      <c r="AF73" s="150"/>
      <c r="AG73" s="68">
        <v>50</v>
      </c>
      <c r="AH73" s="68">
        <v>29</v>
      </c>
      <c r="AI73" s="68">
        <v>14</v>
      </c>
      <c r="AJ73" s="68">
        <v>8</v>
      </c>
      <c r="AK73" s="68">
        <v>10</v>
      </c>
      <c r="AL73" s="68">
        <v>5</v>
      </c>
      <c r="AM73" s="68">
        <v>2</v>
      </c>
    </row>
    <row r="74" spans="2:39">
      <c r="B74" s="423"/>
      <c r="C74" s="390"/>
      <c r="D74" s="71">
        <v>0.21014492753623201</v>
      </c>
      <c r="E74" s="71">
        <v>0.15217391304347799</v>
      </c>
      <c r="F74" s="71">
        <v>0.13768115942028999</v>
      </c>
      <c r="G74" s="71">
        <v>9.4202898550724598E-2</v>
      </c>
      <c r="H74" s="71">
        <v>0.311594202898551</v>
      </c>
      <c r="I74" s="71">
        <v>9.4202898550724598E-2</v>
      </c>
      <c r="J74" s="162"/>
      <c r="K74" s="71">
        <v>0.23728813559322001</v>
      </c>
      <c r="L74" s="71">
        <v>0.161016949152542</v>
      </c>
      <c r="M74" s="71">
        <v>0.161016949152542</v>
      </c>
      <c r="N74" s="71">
        <v>8.4745762711864403E-2</v>
      </c>
      <c r="O74" s="71">
        <v>0.305084745762712</v>
      </c>
      <c r="P74" s="71">
        <v>5.0847457627118599E-2</v>
      </c>
      <c r="Q74" s="162"/>
      <c r="R74" s="71">
        <v>0.34234234234234201</v>
      </c>
      <c r="S74" s="71">
        <v>0.24324324324324301</v>
      </c>
      <c r="T74" s="71">
        <v>0.23423423423423401</v>
      </c>
      <c r="U74" s="71">
        <v>6.3063063063063099E-2</v>
      </c>
      <c r="V74" s="71">
        <v>9.00900900900901E-2</v>
      </c>
      <c r="W74" s="71">
        <v>2.7027027027027001E-2</v>
      </c>
      <c r="X74" s="162"/>
      <c r="Y74" s="71">
        <v>0.37903225806451601</v>
      </c>
      <c r="Z74" s="71">
        <v>0.25</v>
      </c>
      <c r="AA74" s="71">
        <v>0.17741935483870999</v>
      </c>
      <c r="AB74" s="71">
        <v>5.6451612903225798E-2</v>
      </c>
      <c r="AC74" s="71">
        <v>6.4516129032258104E-2</v>
      </c>
      <c r="AD74" s="71">
        <v>4.0322580645161303E-2</v>
      </c>
      <c r="AE74" s="71">
        <v>3.2258064516128997E-2</v>
      </c>
      <c r="AF74" s="150"/>
      <c r="AG74" s="71">
        <v>0.42372881355932202</v>
      </c>
      <c r="AH74" s="71">
        <v>0.24576271186440701</v>
      </c>
      <c r="AI74" s="71">
        <v>0.11864406779661001</v>
      </c>
      <c r="AJ74" s="71">
        <v>6.7796610169491497E-2</v>
      </c>
      <c r="AK74" s="71">
        <v>8.4745762711864403E-2</v>
      </c>
      <c r="AL74" s="71">
        <v>4.2372881355932202E-2</v>
      </c>
      <c r="AM74" s="71">
        <v>1.6949152542372899E-2</v>
      </c>
    </row>
    <row r="75" spans="2:39">
      <c r="B75" s="423"/>
      <c r="C75" s="392" t="s">
        <v>162</v>
      </c>
      <c r="D75" s="68">
        <v>15</v>
      </c>
      <c r="E75" s="68">
        <v>19</v>
      </c>
      <c r="F75" s="68">
        <v>14</v>
      </c>
      <c r="G75" s="68">
        <v>7</v>
      </c>
      <c r="H75" s="68">
        <v>36</v>
      </c>
      <c r="I75" s="68">
        <v>14</v>
      </c>
      <c r="J75" s="162"/>
      <c r="K75" s="68">
        <v>20</v>
      </c>
      <c r="L75" s="68">
        <v>14</v>
      </c>
      <c r="M75" s="68">
        <v>8</v>
      </c>
      <c r="N75" s="68">
        <v>3</v>
      </c>
      <c r="O75" s="68">
        <v>21</v>
      </c>
      <c r="P75" s="68">
        <v>6</v>
      </c>
      <c r="Q75" s="162"/>
      <c r="R75" s="68">
        <v>18</v>
      </c>
      <c r="S75" s="68">
        <v>21</v>
      </c>
      <c r="T75" s="68">
        <v>13</v>
      </c>
      <c r="U75" s="68">
        <v>8</v>
      </c>
      <c r="V75" s="68">
        <v>14</v>
      </c>
      <c r="W75" s="68">
        <v>4</v>
      </c>
      <c r="X75" s="162"/>
      <c r="Y75" s="68">
        <v>23</v>
      </c>
      <c r="Z75" s="68">
        <v>23</v>
      </c>
      <c r="AA75" s="68">
        <v>14</v>
      </c>
      <c r="AB75" s="68">
        <v>4</v>
      </c>
      <c r="AC75" s="68">
        <v>12</v>
      </c>
      <c r="AD75" s="68">
        <v>3</v>
      </c>
      <c r="AE75" s="68">
        <v>14</v>
      </c>
      <c r="AF75" s="150"/>
      <c r="AG75" s="68">
        <v>20</v>
      </c>
      <c r="AH75" s="68">
        <v>31</v>
      </c>
      <c r="AI75" s="68">
        <v>14</v>
      </c>
      <c r="AJ75" s="68">
        <v>5</v>
      </c>
      <c r="AK75" s="68">
        <v>6</v>
      </c>
      <c r="AL75" s="68">
        <v>4</v>
      </c>
      <c r="AM75" s="68">
        <v>1</v>
      </c>
    </row>
    <row r="76" spans="2:39">
      <c r="B76" s="423"/>
      <c r="C76" s="390"/>
      <c r="D76" s="71">
        <v>0.14285714285714299</v>
      </c>
      <c r="E76" s="71">
        <v>0.180952380952381</v>
      </c>
      <c r="F76" s="71">
        <v>0.133333333333333</v>
      </c>
      <c r="G76" s="71">
        <v>6.6666666666666693E-2</v>
      </c>
      <c r="H76" s="71">
        <v>0.34285714285714303</v>
      </c>
      <c r="I76" s="71">
        <v>0.133333333333333</v>
      </c>
      <c r="J76" s="162"/>
      <c r="K76" s="71">
        <v>0.27777777777777801</v>
      </c>
      <c r="L76" s="71">
        <v>0.194444444444444</v>
      </c>
      <c r="M76" s="71">
        <v>0.11111111111111099</v>
      </c>
      <c r="N76" s="71">
        <v>4.1666666666666699E-2</v>
      </c>
      <c r="O76" s="71">
        <v>0.29166666666666702</v>
      </c>
      <c r="P76" s="71">
        <v>8.3333333333333301E-2</v>
      </c>
      <c r="Q76" s="162"/>
      <c r="R76" s="71">
        <v>0.230769230769231</v>
      </c>
      <c r="S76" s="71">
        <v>0.269230769230769</v>
      </c>
      <c r="T76" s="71">
        <v>0.16666666666666699</v>
      </c>
      <c r="U76" s="71">
        <v>0.102564102564103</v>
      </c>
      <c r="V76" s="71">
        <v>0.17948717948717899</v>
      </c>
      <c r="W76" s="71">
        <v>5.1282051282051301E-2</v>
      </c>
      <c r="X76" s="162"/>
      <c r="Y76" s="71">
        <v>0.247311827956989</v>
      </c>
      <c r="Z76" s="71">
        <v>0.247311827956989</v>
      </c>
      <c r="AA76" s="71">
        <v>0.15053763440860199</v>
      </c>
      <c r="AB76" s="71">
        <v>4.3010752688171998E-2</v>
      </c>
      <c r="AC76" s="71">
        <v>0.12903225806451599</v>
      </c>
      <c r="AD76" s="71">
        <v>3.2258064516128997E-2</v>
      </c>
      <c r="AE76" s="71">
        <v>0.15053763440860199</v>
      </c>
      <c r="AF76" s="150"/>
      <c r="AG76" s="71">
        <v>0.24691358024691401</v>
      </c>
      <c r="AH76" s="71">
        <v>0.38271604938271597</v>
      </c>
      <c r="AI76" s="71">
        <v>0.172839506172839</v>
      </c>
      <c r="AJ76" s="71">
        <v>6.1728395061728399E-2</v>
      </c>
      <c r="AK76" s="71">
        <v>7.4074074074074098E-2</v>
      </c>
      <c r="AL76" s="71">
        <v>4.9382716049382699E-2</v>
      </c>
      <c r="AM76" s="71">
        <v>1.2345679012345699E-2</v>
      </c>
    </row>
    <row r="77" spans="2:39">
      <c r="B77" s="423"/>
      <c r="C77" s="392" t="s">
        <v>163</v>
      </c>
      <c r="D77" s="68">
        <v>1</v>
      </c>
      <c r="E77" s="68">
        <v>3</v>
      </c>
      <c r="F77" s="68">
        <v>0</v>
      </c>
      <c r="G77" s="68">
        <v>3</v>
      </c>
      <c r="H77" s="68">
        <v>28</v>
      </c>
      <c r="I77" s="68">
        <v>9</v>
      </c>
      <c r="J77" s="162"/>
      <c r="K77" s="68">
        <v>0</v>
      </c>
      <c r="L77" s="68">
        <v>3</v>
      </c>
      <c r="M77" s="68">
        <v>5</v>
      </c>
      <c r="N77" s="68">
        <v>2</v>
      </c>
      <c r="O77" s="68">
        <v>15</v>
      </c>
      <c r="P77" s="68">
        <v>2</v>
      </c>
      <c r="Q77" s="162"/>
      <c r="R77" s="68">
        <v>2</v>
      </c>
      <c r="S77" s="68">
        <v>5</v>
      </c>
      <c r="T77" s="68">
        <v>7</v>
      </c>
      <c r="U77" s="68">
        <v>2</v>
      </c>
      <c r="V77" s="68">
        <v>6</v>
      </c>
      <c r="W77" s="68">
        <v>12</v>
      </c>
      <c r="X77" s="162"/>
      <c r="Y77" s="68">
        <v>2</v>
      </c>
      <c r="Z77" s="68">
        <v>7</v>
      </c>
      <c r="AA77" s="68">
        <v>3</v>
      </c>
      <c r="AB77" s="68">
        <v>2</v>
      </c>
      <c r="AC77" s="68">
        <v>8</v>
      </c>
      <c r="AD77" s="68">
        <v>4</v>
      </c>
      <c r="AE77" s="68">
        <v>5</v>
      </c>
      <c r="AF77" s="150"/>
      <c r="AG77" s="68">
        <v>4</v>
      </c>
      <c r="AH77" s="68">
        <v>3</v>
      </c>
      <c r="AI77" s="68">
        <v>0</v>
      </c>
      <c r="AJ77" s="68">
        <v>0</v>
      </c>
      <c r="AK77" s="68">
        <v>3</v>
      </c>
      <c r="AL77" s="68">
        <v>1</v>
      </c>
      <c r="AM77" s="68">
        <v>2</v>
      </c>
    </row>
    <row r="78" spans="2:39">
      <c r="B78" s="423"/>
      <c r="C78" s="390"/>
      <c r="D78" s="71">
        <v>2.27272727272727E-2</v>
      </c>
      <c r="E78" s="71">
        <v>6.8181818181818205E-2</v>
      </c>
      <c r="F78" s="71">
        <v>0</v>
      </c>
      <c r="G78" s="71">
        <v>6.8181818181818205E-2</v>
      </c>
      <c r="H78" s="71">
        <v>0.63636363636363602</v>
      </c>
      <c r="I78" s="71">
        <v>0.204545454545455</v>
      </c>
      <c r="J78" s="162"/>
      <c r="K78" s="71">
        <v>0</v>
      </c>
      <c r="L78" s="71">
        <v>0.11111111111111099</v>
      </c>
      <c r="M78" s="71">
        <v>0.18518518518518501</v>
      </c>
      <c r="N78" s="71">
        <v>7.4074074074074098E-2</v>
      </c>
      <c r="O78" s="71">
        <v>0.55555555555555602</v>
      </c>
      <c r="P78" s="71">
        <v>7.4074074074074098E-2</v>
      </c>
      <c r="Q78" s="162"/>
      <c r="R78" s="71">
        <v>5.8823529411764698E-2</v>
      </c>
      <c r="S78" s="71">
        <v>0.14705882352941199</v>
      </c>
      <c r="T78" s="71">
        <v>0.20588235294117599</v>
      </c>
      <c r="U78" s="71">
        <v>5.8823529411764698E-2</v>
      </c>
      <c r="V78" s="71">
        <v>0.17647058823529399</v>
      </c>
      <c r="W78" s="71">
        <v>0.35294117647058798</v>
      </c>
      <c r="X78" s="162"/>
      <c r="Y78" s="71">
        <v>6.4516129032258104E-2</v>
      </c>
      <c r="Z78" s="71">
        <v>0.225806451612903</v>
      </c>
      <c r="AA78" s="71">
        <v>9.6774193548387094E-2</v>
      </c>
      <c r="AB78" s="71">
        <v>6.4516129032258104E-2</v>
      </c>
      <c r="AC78" s="71">
        <v>0.25806451612903197</v>
      </c>
      <c r="AD78" s="71">
        <v>0.12903225806451599</v>
      </c>
      <c r="AE78" s="71">
        <v>0.16129032258064499</v>
      </c>
      <c r="AF78" s="150"/>
      <c r="AG78" s="71">
        <v>0.30769230769230799</v>
      </c>
      <c r="AH78" s="71">
        <v>0.230769230769231</v>
      </c>
      <c r="AI78" s="71">
        <v>0</v>
      </c>
      <c r="AJ78" s="71">
        <v>0</v>
      </c>
      <c r="AK78" s="71">
        <v>0.230769230769231</v>
      </c>
      <c r="AL78" s="71">
        <v>7.69230769230769E-2</v>
      </c>
      <c r="AM78" s="71">
        <v>0.15384615384615399</v>
      </c>
    </row>
    <row r="79" spans="2:39">
      <c r="B79" s="423"/>
      <c r="C79" s="392" t="s">
        <v>164</v>
      </c>
      <c r="D79" s="68">
        <v>73</v>
      </c>
      <c r="E79" s="68">
        <v>52</v>
      </c>
      <c r="F79" s="68">
        <v>51</v>
      </c>
      <c r="G79" s="68">
        <v>26</v>
      </c>
      <c r="H79" s="68">
        <v>140</v>
      </c>
      <c r="I79" s="68">
        <v>39</v>
      </c>
      <c r="J79" s="162"/>
      <c r="K79" s="68">
        <v>78</v>
      </c>
      <c r="L79" s="68">
        <v>64</v>
      </c>
      <c r="M79" s="68">
        <v>56</v>
      </c>
      <c r="N79" s="68">
        <v>36</v>
      </c>
      <c r="O79" s="68">
        <v>133</v>
      </c>
      <c r="P79" s="68">
        <v>19</v>
      </c>
      <c r="Q79" s="162"/>
      <c r="R79" s="68">
        <v>91</v>
      </c>
      <c r="S79" s="68">
        <v>92</v>
      </c>
      <c r="T79" s="68">
        <v>74</v>
      </c>
      <c r="U79" s="68">
        <v>41</v>
      </c>
      <c r="V79" s="68">
        <v>75</v>
      </c>
      <c r="W79" s="68">
        <v>26</v>
      </c>
      <c r="X79" s="162"/>
      <c r="Y79" s="68">
        <v>97</v>
      </c>
      <c r="Z79" s="68">
        <v>87</v>
      </c>
      <c r="AA79" s="68">
        <v>76</v>
      </c>
      <c r="AB79" s="68">
        <v>36</v>
      </c>
      <c r="AC79" s="68">
        <v>52</v>
      </c>
      <c r="AD79" s="68">
        <v>16</v>
      </c>
      <c r="AE79" s="68">
        <v>27</v>
      </c>
      <c r="AF79" s="150"/>
      <c r="AG79" s="68">
        <v>120</v>
      </c>
      <c r="AH79" s="68">
        <v>92</v>
      </c>
      <c r="AI79" s="68">
        <v>60</v>
      </c>
      <c r="AJ79" s="68">
        <v>21</v>
      </c>
      <c r="AK79" s="68">
        <v>26</v>
      </c>
      <c r="AL79" s="68">
        <v>9</v>
      </c>
      <c r="AM79" s="68">
        <v>19</v>
      </c>
    </row>
    <row r="80" spans="2:39">
      <c r="B80" s="423"/>
      <c r="C80" s="390"/>
      <c r="D80" s="71">
        <v>0.191601049868766</v>
      </c>
      <c r="E80" s="71">
        <v>0.13648293963254601</v>
      </c>
      <c r="F80" s="71">
        <v>0.133858267716535</v>
      </c>
      <c r="G80" s="71">
        <v>6.8241469816273007E-2</v>
      </c>
      <c r="H80" s="71">
        <v>0.36745406824146998</v>
      </c>
      <c r="I80" s="71">
        <v>0.102362204724409</v>
      </c>
      <c r="J80" s="162"/>
      <c r="K80" s="71">
        <v>0.20207253886010401</v>
      </c>
      <c r="L80" s="71">
        <v>0.16580310880829</v>
      </c>
      <c r="M80" s="71">
        <v>0.14507772020725401</v>
      </c>
      <c r="N80" s="71">
        <v>9.3264248704663197E-2</v>
      </c>
      <c r="O80" s="71">
        <v>0.34455958549222798</v>
      </c>
      <c r="P80" s="71">
        <v>4.92227979274611E-2</v>
      </c>
      <c r="Q80" s="162"/>
      <c r="R80" s="71">
        <v>0.22807017543859701</v>
      </c>
      <c r="S80" s="71">
        <v>0.23057644110275699</v>
      </c>
      <c r="T80" s="71">
        <v>0.18546365914787</v>
      </c>
      <c r="U80" s="71">
        <v>0.10275689223057601</v>
      </c>
      <c r="V80" s="71">
        <v>0.18796992481203001</v>
      </c>
      <c r="W80" s="71">
        <v>6.5162907268170395E-2</v>
      </c>
      <c r="X80" s="162"/>
      <c r="Y80" s="71">
        <v>0.248081841432225</v>
      </c>
      <c r="Z80" s="71">
        <v>0.222506393861893</v>
      </c>
      <c r="AA80" s="71">
        <v>0.19437340153452701</v>
      </c>
      <c r="AB80" s="71">
        <v>9.2071611253196906E-2</v>
      </c>
      <c r="AC80" s="71">
        <v>0.132992327365729</v>
      </c>
      <c r="AD80" s="71">
        <v>4.0920716112532E-2</v>
      </c>
      <c r="AE80" s="71">
        <v>6.9053708439897707E-2</v>
      </c>
      <c r="AF80" s="150"/>
      <c r="AG80" s="71">
        <v>0.345821325648415</v>
      </c>
      <c r="AH80" s="71">
        <v>0.26512968299711798</v>
      </c>
      <c r="AI80" s="71">
        <v>0.172910662824208</v>
      </c>
      <c r="AJ80" s="71">
        <v>6.0518731988472602E-2</v>
      </c>
      <c r="AK80" s="71">
        <v>7.4927953890489896E-2</v>
      </c>
      <c r="AL80" s="71">
        <v>2.59365994236311E-2</v>
      </c>
      <c r="AM80" s="71">
        <v>5.4755043227665702E-2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1"/>
      <c r="AH81" s="441"/>
      <c r="AI81" s="441"/>
      <c r="AJ81" s="441"/>
      <c r="AK81" s="441"/>
      <c r="AL81" s="441"/>
      <c r="AM81" s="441"/>
    </row>
    <row r="82" spans="2:39">
      <c r="B82" s="423" t="s">
        <v>148</v>
      </c>
      <c r="C82" s="403" t="s">
        <v>165</v>
      </c>
      <c r="D82" s="68">
        <v>19</v>
      </c>
      <c r="E82" s="68">
        <v>8</v>
      </c>
      <c r="F82" s="68">
        <v>8</v>
      </c>
      <c r="G82" s="68">
        <v>2</v>
      </c>
      <c r="H82" s="68">
        <v>11</v>
      </c>
      <c r="I82" s="68">
        <v>4</v>
      </c>
      <c r="J82" s="162"/>
      <c r="K82" s="68">
        <v>20</v>
      </c>
      <c r="L82" s="68">
        <v>9</v>
      </c>
      <c r="M82" s="68">
        <v>4</v>
      </c>
      <c r="N82" s="68">
        <v>5</v>
      </c>
      <c r="O82" s="68">
        <v>7</v>
      </c>
      <c r="P82" s="68">
        <v>1</v>
      </c>
      <c r="Q82" s="162"/>
      <c r="R82" s="68">
        <v>21</v>
      </c>
      <c r="S82" s="68">
        <v>10</v>
      </c>
      <c r="T82" s="68">
        <v>4</v>
      </c>
      <c r="U82" s="68">
        <v>1</v>
      </c>
      <c r="V82" s="68">
        <v>4</v>
      </c>
      <c r="W82" s="68">
        <v>2</v>
      </c>
      <c r="X82" s="162"/>
      <c r="Y82" s="68">
        <v>17</v>
      </c>
      <c r="Z82" s="68">
        <v>11</v>
      </c>
      <c r="AA82" s="68">
        <v>8</v>
      </c>
      <c r="AB82" s="68">
        <v>1</v>
      </c>
      <c r="AC82" s="68">
        <v>4</v>
      </c>
      <c r="AD82" s="68">
        <v>1</v>
      </c>
      <c r="AE82" s="68">
        <v>1</v>
      </c>
      <c r="AF82" s="150"/>
      <c r="AG82" s="68">
        <v>25</v>
      </c>
      <c r="AH82" s="68">
        <v>9</v>
      </c>
      <c r="AI82" s="68">
        <v>6</v>
      </c>
      <c r="AJ82" s="68">
        <v>1</v>
      </c>
      <c r="AK82" s="68">
        <v>3</v>
      </c>
      <c r="AL82" s="68">
        <v>0</v>
      </c>
      <c r="AM82" s="68">
        <v>0</v>
      </c>
    </row>
    <row r="83" spans="2:39">
      <c r="B83" s="423"/>
      <c r="C83" s="402"/>
      <c r="D83" s="71">
        <v>0.36538461538461497</v>
      </c>
      <c r="E83" s="71">
        <v>0.15384615384615399</v>
      </c>
      <c r="F83" s="71">
        <v>0.15384615384615399</v>
      </c>
      <c r="G83" s="71">
        <v>3.8461538461538498E-2</v>
      </c>
      <c r="H83" s="71">
        <v>0.21153846153846201</v>
      </c>
      <c r="I83" s="71">
        <v>7.69230769230769E-2</v>
      </c>
      <c r="J83" s="162"/>
      <c r="K83" s="71">
        <v>0.434782608695652</v>
      </c>
      <c r="L83" s="71">
        <v>0.19565217391304299</v>
      </c>
      <c r="M83" s="71">
        <v>8.6956521739130405E-2</v>
      </c>
      <c r="N83" s="71">
        <v>0.108695652173913</v>
      </c>
      <c r="O83" s="71">
        <v>0.15217391304347799</v>
      </c>
      <c r="P83" s="71">
        <v>2.1739130434782601E-2</v>
      </c>
      <c r="Q83" s="162"/>
      <c r="R83" s="71">
        <v>0.5</v>
      </c>
      <c r="S83" s="71">
        <v>0.238095238095238</v>
      </c>
      <c r="T83" s="71">
        <v>9.5238095238095205E-2</v>
      </c>
      <c r="U83" s="71">
        <v>2.3809523809523801E-2</v>
      </c>
      <c r="V83" s="71">
        <v>9.5238095238095205E-2</v>
      </c>
      <c r="W83" s="71">
        <v>4.7619047619047603E-2</v>
      </c>
      <c r="X83" s="162"/>
      <c r="Y83" s="71">
        <v>0.39534883720930197</v>
      </c>
      <c r="Z83" s="71">
        <v>0.25581395348837199</v>
      </c>
      <c r="AA83" s="71">
        <v>0.186046511627907</v>
      </c>
      <c r="AB83" s="71">
        <v>2.32558139534884E-2</v>
      </c>
      <c r="AC83" s="71">
        <v>9.3023255813953501E-2</v>
      </c>
      <c r="AD83" s="71">
        <v>2.32558139534884E-2</v>
      </c>
      <c r="AE83" s="71">
        <v>2.32558139534884E-2</v>
      </c>
      <c r="AF83" s="150"/>
      <c r="AG83" s="71">
        <v>0.56818181818181801</v>
      </c>
      <c r="AH83" s="71">
        <v>0.204545454545455</v>
      </c>
      <c r="AI83" s="71">
        <v>0.13636363636363599</v>
      </c>
      <c r="AJ83" s="71">
        <v>2.27272727272727E-2</v>
      </c>
      <c r="AK83" s="71">
        <v>6.8181818181818205E-2</v>
      </c>
      <c r="AL83" s="71">
        <v>0</v>
      </c>
      <c r="AM83" s="71">
        <v>0</v>
      </c>
    </row>
    <row r="84" spans="2:39">
      <c r="B84" s="423"/>
      <c r="C84" s="401" t="s">
        <v>166</v>
      </c>
      <c r="D84" s="68">
        <v>12</v>
      </c>
      <c r="E84" s="68">
        <v>7</v>
      </c>
      <c r="F84" s="68">
        <v>18</v>
      </c>
      <c r="G84" s="68">
        <v>14</v>
      </c>
      <c r="H84" s="68">
        <v>29</v>
      </c>
      <c r="I84" s="68">
        <v>13</v>
      </c>
      <c r="J84" s="162"/>
      <c r="K84" s="68">
        <v>21</v>
      </c>
      <c r="L84" s="68">
        <v>14</v>
      </c>
      <c r="M84" s="68">
        <v>11</v>
      </c>
      <c r="N84" s="68">
        <v>7</v>
      </c>
      <c r="O84" s="68">
        <v>23</v>
      </c>
      <c r="P84" s="68">
        <v>1</v>
      </c>
      <c r="Q84" s="162"/>
      <c r="R84" s="68">
        <v>32</v>
      </c>
      <c r="S84" s="68">
        <v>17</v>
      </c>
      <c r="T84" s="68">
        <v>20</v>
      </c>
      <c r="U84" s="68">
        <v>4</v>
      </c>
      <c r="V84" s="68">
        <v>13</v>
      </c>
      <c r="W84" s="68">
        <v>1</v>
      </c>
      <c r="X84" s="162"/>
      <c r="Y84" s="68">
        <v>30</v>
      </c>
      <c r="Z84" s="68">
        <v>24</v>
      </c>
      <c r="AA84" s="68">
        <v>20</v>
      </c>
      <c r="AB84" s="68">
        <v>3</v>
      </c>
      <c r="AC84" s="68">
        <v>11</v>
      </c>
      <c r="AD84" s="68">
        <v>2</v>
      </c>
      <c r="AE84" s="68">
        <v>4</v>
      </c>
      <c r="AF84" s="150"/>
      <c r="AG84" s="68">
        <v>29</v>
      </c>
      <c r="AH84" s="68">
        <v>32</v>
      </c>
      <c r="AI84" s="68">
        <v>8</v>
      </c>
      <c r="AJ84" s="68">
        <v>5</v>
      </c>
      <c r="AK84" s="68">
        <v>4</v>
      </c>
      <c r="AL84" s="68">
        <v>4</v>
      </c>
      <c r="AM84" s="68">
        <v>1</v>
      </c>
    </row>
    <row r="85" spans="2:39">
      <c r="B85" s="423"/>
      <c r="C85" s="402"/>
      <c r="D85" s="71">
        <v>0.12903225806451599</v>
      </c>
      <c r="E85" s="71">
        <v>7.5268817204301106E-2</v>
      </c>
      <c r="F85" s="71">
        <v>0.19354838709677399</v>
      </c>
      <c r="G85" s="71">
        <v>0.15053763440860199</v>
      </c>
      <c r="H85" s="71">
        <v>0.31182795698924698</v>
      </c>
      <c r="I85" s="71">
        <v>0.13978494623655899</v>
      </c>
      <c r="J85" s="162"/>
      <c r="K85" s="71">
        <v>0.27272727272727298</v>
      </c>
      <c r="L85" s="71">
        <v>0.18181818181818199</v>
      </c>
      <c r="M85" s="71">
        <v>0.14285714285714299</v>
      </c>
      <c r="N85" s="71">
        <v>9.0909090909090898E-2</v>
      </c>
      <c r="O85" s="71">
        <v>0.29870129870129902</v>
      </c>
      <c r="P85" s="71">
        <v>1.2987012987013E-2</v>
      </c>
      <c r="Q85" s="162"/>
      <c r="R85" s="71">
        <v>0.36781609195402298</v>
      </c>
      <c r="S85" s="71">
        <v>0.195402298850575</v>
      </c>
      <c r="T85" s="71">
        <v>0.229885057471264</v>
      </c>
      <c r="U85" s="71">
        <v>4.5977011494252901E-2</v>
      </c>
      <c r="V85" s="71">
        <v>0.14942528735632199</v>
      </c>
      <c r="W85" s="71">
        <v>1.1494252873563199E-2</v>
      </c>
      <c r="X85" s="162"/>
      <c r="Y85" s="71">
        <v>0.319148936170213</v>
      </c>
      <c r="Z85" s="71">
        <v>0.25531914893617003</v>
      </c>
      <c r="AA85" s="71">
        <v>0.21276595744680901</v>
      </c>
      <c r="AB85" s="71">
        <v>3.1914893617021302E-2</v>
      </c>
      <c r="AC85" s="71">
        <v>0.117021276595745</v>
      </c>
      <c r="AD85" s="71">
        <v>2.1276595744680899E-2</v>
      </c>
      <c r="AE85" s="71">
        <v>4.2553191489361701E-2</v>
      </c>
      <c r="AF85" s="150"/>
      <c r="AG85" s="71">
        <v>0.34939759036144602</v>
      </c>
      <c r="AH85" s="71">
        <v>0.38554216867469898</v>
      </c>
      <c r="AI85" s="71">
        <v>9.6385542168674704E-2</v>
      </c>
      <c r="AJ85" s="71">
        <v>6.02409638554217E-2</v>
      </c>
      <c r="AK85" s="71">
        <v>4.81927710843374E-2</v>
      </c>
      <c r="AL85" s="71">
        <v>4.81927710843374E-2</v>
      </c>
      <c r="AM85" s="71">
        <v>1.20481927710843E-2</v>
      </c>
    </row>
    <row r="86" spans="2:39">
      <c r="B86" s="423"/>
      <c r="C86" s="401" t="s">
        <v>167</v>
      </c>
      <c r="D86" s="68">
        <v>60</v>
      </c>
      <c r="E86" s="68">
        <v>57</v>
      </c>
      <c r="F86" s="68">
        <v>38</v>
      </c>
      <c r="G86" s="68">
        <v>26</v>
      </c>
      <c r="H86" s="68">
        <v>91</v>
      </c>
      <c r="I86" s="68">
        <v>25</v>
      </c>
      <c r="J86" s="162"/>
      <c r="K86" s="68">
        <v>71</v>
      </c>
      <c r="L86" s="68">
        <v>56</v>
      </c>
      <c r="M86" s="68">
        <v>37</v>
      </c>
      <c r="N86" s="68">
        <v>26</v>
      </c>
      <c r="O86" s="68">
        <v>79</v>
      </c>
      <c r="P86" s="68">
        <v>8</v>
      </c>
      <c r="Q86" s="162"/>
      <c r="R86" s="68">
        <v>71</v>
      </c>
      <c r="S86" s="68">
        <v>68</v>
      </c>
      <c r="T86" s="68">
        <v>45</v>
      </c>
      <c r="U86" s="68">
        <v>28</v>
      </c>
      <c r="V86" s="68">
        <v>38</v>
      </c>
      <c r="W86" s="68">
        <v>11</v>
      </c>
      <c r="X86" s="162"/>
      <c r="Y86" s="68">
        <v>89</v>
      </c>
      <c r="Z86" s="68">
        <v>72</v>
      </c>
      <c r="AA86" s="68">
        <v>39</v>
      </c>
      <c r="AB86" s="68">
        <v>20</v>
      </c>
      <c r="AC86" s="68">
        <v>20</v>
      </c>
      <c r="AD86" s="68">
        <v>6</v>
      </c>
      <c r="AE86" s="68">
        <v>14</v>
      </c>
      <c r="AF86" s="150"/>
      <c r="AG86" s="68">
        <v>96</v>
      </c>
      <c r="AH86" s="68">
        <v>73</v>
      </c>
      <c r="AI86" s="68">
        <v>34</v>
      </c>
      <c r="AJ86" s="68">
        <v>15</v>
      </c>
      <c r="AK86" s="68">
        <v>15</v>
      </c>
      <c r="AL86" s="68">
        <v>5</v>
      </c>
      <c r="AM86" s="68">
        <v>10</v>
      </c>
    </row>
    <row r="87" spans="2:39">
      <c r="B87" s="423"/>
      <c r="C87" s="402"/>
      <c r="D87" s="71">
        <v>0.20202020202020199</v>
      </c>
      <c r="E87" s="71">
        <v>0.19191919191919199</v>
      </c>
      <c r="F87" s="71">
        <v>0.127946127946128</v>
      </c>
      <c r="G87" s="71">
        <v>8.7542087542087504E-2</v>
      </c>
      <c r="H87" s="71">
        <v>0.306397306397306</v>
      </c>
      <c r="I87" s="71">
        <v>8.4175084175084194E-2</v>
      </c>
      <c r="J87" s="162"/>
      <c r="K87" s="71">
        <v>0.25631768953068601</v>
      </c>
      <c r="L87" s="71">
        <v>0.202166064981949</v>
      </c>
      <c r="M87" s="71">
        <v>0.13357400722021701</v>
      </c>
      <c r="N87" s="71">
        <v>9.3862815884476494E-2</v>
      </c>
      <c r="O87" s="71">
        <v>0.28519855595667898</v>
      </c>
      <c r="P87" s="71">
        <v>2.8880866425992802E-2</v>
      </c>
      <c r="Q87" s="162"/>
      <c r="R87" s="71">
        <v>0.27203065134099602</v>
      </c>
      <c r="S87" s="71">
        <v>0.26053639846743298</v>
      </c>
      <c r="T87" s="71">
        <v>0.17241379310344801</v>
      </c>
      <c r="U87" s="71">
        <v>0.10727969348659</v>
      </c>
      <c r="V87" s="71">
        <v>0.145593869731801</v>
      </c>
      <c r="W87" s="71">
        <v>4.2145593869731802E-2</v>
      </c>
      <c r="X87" s="162"/>
      <c r="Y87" s="71">
        <v>0.34230769230769198</v>
      </c>
      <c r="Z87" s="71">
        <v>0.27692307692307699</v>
      </c>
      <c r="AA87" s="71">
        <v>0.15</v>
      </c>
      <c r="AB87" s="71">
        <v>7.69230769230769E-2</v>
      </c>
      <c r="AC87" s="71">
        <v>7.69230769230769E-2</v>
      </c>
      <c r="AD87" s="71">
        <v>2.3076923076923099E-2</v>
      </c>
      <c r="AE87" s="71">
        <v>5.3846153846153898E-2</v>
      </c>
      <c r="AF87" s="150"/>
      <c r="AG87" s="71">
        <v>0.38709677419354799</v>
      </c>
      <c r="AH87" s="71">
        <v>0.29435483870967699</v>
      </c>
      <c r="AI87" s="71">
        <v>0.13709677419354799</v>
      </c>
      <c r="AJ87" s="71">
        <v>6.0483870967741903E-2</v>
      </c>
      <c r="AK87" s="71">
        <v>6.0483870967741903E-2</v>
      </c>
      <c r="AL87" s="71">
        <v>2.0161290322580599E-2</v>
      </c>
      <c r="AM87" s="71">
        <v>4.0322580645161303E-2</v>
      </c>
    </row>
    <row r="88" spans="2:39">
      <c r="B88" s="423"/>
      <c r="C88" s="401" t="s">
        <v>168</v>
      </c>
      <c r="D88" s="68">
        <v>73</v>
      </c>
      <c r="E88" s="68">
        <v>66</v>
      </c>
      <c r="F88" s="68">
        <v>51</v>
      </c>
      <c r="G88" s="68">
        <v>27</v>
      </c>
      <c r="H88" s="68">
        <v>124</v>
      </c>
      <c r="I88" s="68">
        <v>40</v>
      </c>
      <c r="J88" s="162"/>
      <c r="K88" s="68">
        <v>64</v>
      </c>
      <c r="L88" s="68">
        <v>52</v>
      </c>
      <c r="M88" s="68">
        <v>41</v>
      </c>
      <c r="N88" s="68">
        <v>26</v>
      </c>
      <c r="O88" s="68">
        <v>111</v>
      </c>
      <c r="P88" s="68">
        <v>34</v>
      </c>
      <c r="Q88" s="162"/>
      <c r="R88" s="68">
        <v>99</v>
      </c>
      <c r="S88" s="68">
        <v>68</v>
      </c>
      <c r="T88" s="68">
        <v>58</v>
      </c>
      <c r="U88" s="68">
        <v>28</v>
      </c>
      <c r="V88" s="68">
        <v>69</v>
      </c>
      <c r="W88" s="68">
        <v>23</v>
      </c>
      <c r="X88" s="162"/>
      <c r="Y88" s="68">
        <v>107</v>
      </c>
      <c r="Z88" s="68">
        <v>72</v>
      </c>
      <c r="AA88" s="68">
        <v>46</v>
      </c>
      <c r="AB88" s="68">
        <v>25</v>
      </c>
      <c r="AC88" s="68">
        <v>42</v>
      </c>
      <c r="AD88" s="68">
        <v>21</v>
      </c>
      <c r="AE88" s="68">
        <v>31</v>
      </c>
      <c r="AF88" s="150"/>
      <c r="AG88" s="68">
        <v>109</v>
      </c>
      <c r="AH88" s="68">
        <v>74</v>
      </c>
      <c r="AI88" s="68">
        <v>48</v>
      </c>
      <c r="AJ88" s="68">
        <v>14</v>
      </c>
      <c r="AK88" s="68">
        <v>31</v>
      </c>
      <c r="AL88" s="68">
        <v>11</v>
      </c>
      <c r="AM88" s="68">
        <v>19</v>
      </c>
    </row>
    <row r="89" spans="2:39">
      <c r="B89" s="423"/>
      <c r="C89" s="402"/>
      <c r="D89" s="71">
        <v>0.191601049868766</v>
      </c>
      <c r="E89" s="71">
        <v>0.17322834645669299</v>
      </c>
      <c r="F89" s="71">
        <v>0.133858267716535</v>
      </c>
      <c r="G89" s="71">
        <v>7.0866141732283505E-2</v>
      </c>
      <c r="H89" s="71">
        <v>0.325459317585302</v>
      </c>
      <c r="I89" s="71">
        <v>0.10498687664042</v>
      </c>
      <c r="J89" s="162"/>
      <c r="K89" s="71">
        <v>0.19512195121951201</v>
      </c>
      <c r="L89" s="71">
        <v>0.15853658536585399</v>
      </c>
      <c r="M89" s="71">
        <v>0.125</v>
      </c>
      <c r="N89" s="71">
        <v>7.9268292682926803E-2</v>
      </c>
      <c r="O89" s="71">
        <v>0.33841463414634099</v>
      </c>
      <c r="P89" s="71">
        <v>0.103658536585366</v>
      </c>
      <c r="Q89" s="162"/>
      <c r="R89" s="71">
        <v>0.28695652173913</v>
      </c>
      <c r="S89" s="71">
        <v>0.197101449275362</v>
      </c>
      <c r="T89" s="71">
        <v>0.168115942028986</v>
      </c>
      <c r="U89" s="71">
        <v>8.1159420289855094E-2</v>
      </c>
      <c r="V89" s="71">
        <v>0.2</v>
      </c>
      <c r="W89" s="71">
        <v>6.6666666666666693E-2</v>
      </c>
      <c r="X89" s="162"/>
      <c r="Y89" s="71">
        <v>0.31104651162790697</v>
      </c>
      <c r="Z89" s="71">
        <v>0.209302325581395</v>
      </c>
      <c r="AA89" s="71">
        <v>0.13372093023255799</v>
      </c>
      <c r="AB89" s="71">
        <v>7.2674418604651098E-2</v>
      </c>
      <c r="AC89" s="71">
        <v>0.122093023255814</v>
      </c>
      <c r="AD89" s="71">
        <v>6.1046511627907002E-2</v>
      </c>
      <c r="AE89" s="71">
        <v>9.0116279069767394E-2</v>
      </c>
      <c r="AF89" s="150"/>
      <c r="AG89" s="71">
        <v>0.35620915032679701</v>
      </c>
      <c r="AH89" s="71">
        <v>0.24183006535947699</v>
      </c>
      <c r="AI89" s="71">
        <v>0.15686274509803899</v>
      </c>
      <c r="AJ89" s="71">
        <v>4.5751633986928102E-2</v>
      </c>
      <c r="AK89" s="71">
        <v>0.10130718954248399</v>
      </c>
      <c r="AL89" s="71">
        <v>3.5947712418300699E-2</v>
      </c>
      <c r="AM89" s="71">
        <v>6.2091503267973899E-2</v>
      </c>
    </row>
    <row r="90" spans="2:39">
      <c r="B90" s="423"/>
      <c r="C90" s="401" t="s">
        <v>176</v>
      </c>
      <c r="D90" s="68">
        <v>10</v>
      </c>
      <c r="E90" s="68">
        <v>9</v>
      </c>
      <c r="F90" s="68">
        <v>3</v>
      </c>
      <c r="G90" s="68">
        <v>5</v>
      </c>
      <c r="H90" s="68">
        <v>57</v>
      </c>
      <c r="I90" s="68">
        <v>22</v>
      </c>
      <c r="J90" s="162"/>
      <c r="K90" s="68">
        <v>14</v>
      </c>
      <c r="L90" s="68">
        <v>13</v>
      </c>
      <c r="M90" s="68">
        <v>13</v>
      </c>
      <c r="N90" s="68">
        <v>8</v>
      </c>
      <c r="O90" s="68">
        <v>37</v>
      </c>
      <c r="P90" s="68">
        <v>15</v>
      </c>
      <c r="Q90" s="162"/>
      <c r="R90" s="68">
        <v>13</v>
      </c>
      <c r="S90" s="68">
        <v>20</v>
      </c>
      <c r="T90" s="68">
        <v>18</v>
      </c>
      <c r="U90" s="68">
        <v>6</v>
      </c>
      <c r="V90" s="68">
        <v>24</v>
      </c>
      <c r="W90" s="68">
        <v>15</v>
      </c>
      <c r="X90" s="162"/>
      <c r="Y90" s="68">
        <v>17</v>
      </c>
      <c r="Z90" s="68">
        <v>19</v>
      </c>
      <c r="AA90" s="68">
        <v>14</v>
      </c>
      <c r="AB90" s="68">
        <v>4</v>
      </c>
      <c r="AC90" s="68">
        <v>15</v>
      </c>
      <c r="AD90" s="68">
        <v>9</v>
      </c>
      <c r="AE90" s="68">
        <v>17</v>
      </c>
      <c r="AF90" s="150"/>
      <c r="AG90" s="68">
        <v>19</v>
      </c>
      <c r="AH90" s="68">
        <v>16</v>
      </c>
      <c r="AI90" s="68">
        <v>7</v>
      </c>
      <c r="AJ90" s="68">
        <v>5</v>
      </c>
      <c r="AK90" s="68">
        <v>15</v>
      </c>
      <c r="AL90" s="68">
        <v>4</v>
      </c>
      <c r="AM90" s="68">
        <v>10</v>
      </c>
    </row>
    <row r="91" spans="2:39">
      <c r="B91" s="423"/>
      <c r="C91" s="402"/>
      <c r="D91" s="71">
        <v>9.4339622641509399E-2</v>
      </c>
      <c r="E91" s="71">
        <v>8.4905660377358499E-2</v>
      </c>
      <c r="F91" s="71">
        <v>2.83018867924528E-2</v>
      </c>
      <c r="G91" s="71">
        <v>4.71698113207547E-2</v>
      </c>
      <c r="H91" s="71">
        <v>0.53773584905660399</v>
      </c>
      <c r="I91" s="71">
        <v>0.20754716981132099</v>
      </c>
      <c r="J91" s="162"/>
      <c r="K91" s="71">
        <v>0.14000000000000001</v>
      </c>
      <c r="L91" s="71">
        <v>0.13</v>
      </c>
      <c r="M91" s="71">
        <v>0.13</v>
      </c>
      <c r="N91" s="71">
        <v>0.08</v>
      </c>
      <c r="O91" s="71">
        <v>0.37</v>
      </c>
      <c r="P91" s="71">
        <v>0.15</v>
      </c>
      <c r="Q91" s="162"/>
      <c r="R91" s="71">
        <v>0.13541666666666699</v>
      </c>
      <c r="S91" s="71">
        <v>0.20833333333333301</v>
      </c>
      <c r="T91" s="71">
        <v>0.1875</v>
      </c>
      <c r="U91" s="71">
        <v>6.25E-2</v>
      </c>
      <c r="V91" s="71">
        <v>0.25</v>
      </c>
      <c r="W91" s="71">
        <v>0.15625</v>
      </c>
      <c r="X91" s="162"/>
      <c r="Y91" s="71">
        <v>0.17894736842105299</v>
      </c>
      <c r="Z91" s="71">
        <v>0.2</v>
      </c>
      <c r="AA91" s="71">
        <v>0.14736842105263201</v>
      </c>
      <c r="AB91" s="71">
        <v>4.2105263157894701E-2</v>
      </c>
      <c r="AC91" s="71">
        <v>0.157894736842105</v>
      </c>
      <c r="AD91" s="71">
        <v>9.4736842105263203E-2</v>
      </c>
      <c r="AE91" s="71">
        <v>0.17894736842105299</v>
      </c>
      <c r="AF91" s="150"/>
      <c r="AG91" s="71">
        <v>0.25</v>
      </c>
      <c r="AH91" s="71">
        <v>0.21052631578947401</v>
      </c>
      <c r="AI91" s="71">
        <v>9.2105263157894704E-2</v>
      </c>
      <c r="AJ91" s="71">
        <v>6.5789473684210495E-2</v>
      </c>
      <c r="AK91" s="71">
        <v>0.197368421052632</v>
      </c>
      <c r="AL91" s="71">
        <v>5.2631578947368397E-2</v>
      </c>
      <c r="AM91" s="71">
        <v>0.13157894736842099</v>
      </c>
    </row>
    <row r="92" spans="2:39">
      <c r="B92" s="423"/>
      <c r="C92" s="401" t="s">
        <v>169</v>
      </c>
      <c r="D92" s="68">
        <v>6</v>
      </c>
      <c r="E92" s="68">
        <v>10</v>
      </c>
      <c r="F92" s="68">
        <v>6</v>
      </c>
      <c r="G92" s="68">
        <v>0</v>
      </c>
      <c r="H92" s="68">
        <v>55</v>
      </c>
      <c r="I92" s="68">
        <v>29</v>
      </c>
      <c r="J92" s="162"/>
      <c r="K92" s="68">
        <v>9</v>
      </c>
      <c r="L92" s="68">
        <v>13</v>
      </c>
      <c r="M92" s="68">
        <v>18</v>
      </c>
      <c r="N92" s="68">
        <v>7</v>
      </c>
      <c r="O92" s="68">
        <v>54</v>
      </c>
      <c r="P92" s="68">
        <v>19</v>
      </c>
      <c r="Q92" s="162"/>
      <c r="R92" s="68">
        <v>17</v>
      </c>
      <c r="S92" s="68">
        <v>18</v>
      </c>
      <c r="T92" s="68">
        <v>17</v>
      </c>
      <c r="U92" s="68">
        <v>13</v>
      </c>
      <c r="V92" s="68">
        <v>36</v>
      </c>
      <c r="W92" s="68">
        <v>29</v>
      </c>
      <c r="X92" s="162"/>
      <c r="Y92" s="68">
        <v>14</v>
      </c>
      <c r="Z92" s="68">
        <v>20</v>
      </c>
      <c r="AA92" s="68">
        <v>17</v>
      </c>
      <c r="AB92" s="68">
        <v>10</v>
      </c>
      <c r="AC92" s="68">
        <v>26</v>
      </c>
      <c r="AD92" s="68">
        <v>15</v>
      </c>
      <c r="AE92" s="68">
        <v>18</v>
      </c>
      <c r="AF92" s="150"/>
      <c r="AG92" s="68">
        <v>18</v>
      </c>
      <c r="AH92" s="68">
        <v>26</v>
      </c>
      <c r="AI92" s="68">
        <v>15</v>
      </c>
      <c r="AJ92" s="68">
        <v>9</v>
      </c>
      <c r="AK92" s="68">
        <v>20</v>
      </c>
      <c r="AL92" s="68">
        <v>7</v>
      </c>
      <c r="AM92" s="68">
        <v>18</v>
      </c>
    </row>
    <row r="93" spans="2:39">
      <c r="B93" s="423"/>
      <c r="C93" s="402"/>
      <c r="D93" s="71">
        <v>5.6603773584905703E-2</v>
      </c>
      <c r="E93" s="71">
        <v>9.4339622641509399E-2</v>
      </c>
      <c r="F93" s="71">
        <v>5.6603773584905703E-2</v>
      </c>
      <c r="G93" s="71">
        <v>0</v>
      </c>
      <c r="H93" s="71">
        <v>0.51886792452830199</v>
      </c>
      <c r="I93" s="71">
        <v>0.27358490566037702</v>
      </c>
      <c r="J93" s="162"/>
      <c r="K93" s="71">
        <v>7.4999999999999997E-2</v>
      </c>
      <c r="L93" s="71">
        <v>0.108333333333333</v>
      </c>
      <c r="M93" s="71">
        <v>0.15</v>
      </c>
      <c r="N93" s="71">
        <v>5.83333333333333E-2</v>
      </c>
      <c r="O93" s="71">
        <v>0.45</v>
      </c>
      <c r="P93" s="71">
        <v>0.15833333333333299</v>
      </c>
      <c r="Q93" s="162"/>
      <c r="R93" s="71">
        <v>0.130769230769231</v>
      </c>
      <c r="S93" s="71">
        <v>0.138461538461538</v>
      </c>
      <c r="T93" s="71">
        <v>0.130769230769231</v>
      </c>
      <c r="U93" s="71">
        <v>0.1</v>
      </c>
      <c r="V93" s="71">
        <v>0.27692307692307699</v>
      </c>
      <c r="W93" s="71">
        <v>0.22307692307692301</v>
      </c>
      <c r="X93" s="162"/>
      <c r="Y93" s="71">
        <v>0.116666666666667</v>
      </c>
      <c r="Z93" s="71">
        <v>0.16666666666666699</v>
      </c>
      <c r="AA93" s="71">
        <v>0.141666666666667</v>
      </c>
      <c r="AB93" s="71">
        <v>8.3333333333333301E-2</v>
      </c>
      <c r="AC93" s="71">
        <v>0.21666666666666701</v>
      </c>
      <c r="AD93" s="71">
        <v>0.125</v>
      </c>
      <c r="AE93" s="71">
        <v>0.15</v>
      </c>
      <c r="AF93" s="150"/>
      <c r="AG93" s="71">
        <v>0.15929203539823</v>
      </c>
      <c r="AH93" s="71">
        <v>0.23008849557522101</v>
      </c>
      <c r="AI93" s="71">
        <v>0.132743362831858</v>
      </c>
      <c r="AJ93" s="71">
        <v>7.9646017699115002E-2</v>
      </c>
      <c r="AK93" s="71">
        <v>0.17699115044247801</v>
      </c>
      <c r="AL93" s="71">
        <v>6.1946902654867297E-2</v>
      </c>
      <c r="AM93" s="71">
        <v>0.15929203539823</v>
      </c>
    </row>
    <row r="94" spans="2:39">
      <c r="B94" s="423"/>
      <c r="C94" s="401" t="s">
        <v>170</v>
      </c>
      <c r="D94" s="68">
        <v>2</v>
      </c>
      <c r="E94" s="68">
        <v>2</v>
      </c>
      <c r="F94" s="68">
        <v>2</v>
      </c>
      <c r="G94" s="68">
        <v>4</v>
      </c>
      <c r="H94" s="68">
        <v>106</v>
      </c>
      <c r="I94" s="68">
        <v>62</v>
      </c>
      <c r="J94" s="162"/>
      <c r="K94" s="68">
        <v>1</v>
      </c>
      <c r="L94" s="68">
        <v>5</v>
      </c>
      <c r="M94" s="68">
        <v>2</v>
      </c>
      <c r="N94" s="68">
        <v>2</v>
      </c>
      <c r="O94" s="68">
        <v>81</v>
      </c>
      <c r="P94" s="68">
        <v>55</v>
      </c>
      <c r="Q94" s="162"/>
      <c r="R94" s="68">
        <v>1</v>
      </c>
      <c r="S94" s="68">
        <v>3</v>
      </c>
      <c r="T94" s="68">
        <v>2</v>
      </c>
      <c r="U94" s="68">
        <v>7</v>
      </c>
      <c r="V94" s="68">
        <v>71</v>
      </c>
      <c r="W94" s="68">
        <v>57</v>
      </c>
      <c r="X94" s="162"/>
      <c r="Y94" s="68">
        <v>3</v>
      </c>
      <c r="Z94" s="68">
        <v>2</v>
      </c>
      <c r="AA94" s="68">
        <v>7</v>
      </c>
      <c r="AB94" s="68">
        <v>5</v>
      </c>
      <c r="AC94" s="68">
        <v>56</v>
      </c>
      <c r="AD94" s="68">
        <v>20</v>
      </c>
      <c r="AE94" s="68">
        <v>70</v>
      </c>
      <c r="AF94" s="150"/>
      <c r="AG94" s="68">
        <v>7</v>
      </c>
      <c r="AH94" s="68">
        <v>11</v>
      </c>
      <c r="AI94" s="68">
        <v>12</v>
      </c>
      <c r="AJ94" s="68">
        <v>7</v>
      </c>
      <c r="AK94" s="68">
        <v>46</v>
      </c>
      <c r="AL94" s="68">
        <v>24</v>
      </c>
      <c r="AM94" s="68">
        <v>81</v>
      </c>
    </row>
    <row r="95" spans="2:39">
      <c r="B95" s="423"/>
      <c r="C95" s="402"/>
      <c r="D95" s="71">
        <v>1.1235955056179799E-2</v>
      </c>
      <c r="E95" s="71">
        <v>1.1235955056179799E-2</v>
      </c>
      <c r="F95" s="71">
        <v>1.1235955056179799E-2</v>
      </c>
      <c r="G95" s="71">
        <v>2.2471910112359599E-2</v>
      </c>
      <c r="H95" s="71">
        <v>0.59550561797752799</v>
      </c>
      <c r="I95" s="71">
        <v>0.348314606741573</v>
      </c>
      <c r="J95" s="162"/>
      <c r="K95" s="72">
        <v>6.8493150684931503E-3</v>
      </c>
      <c r="L95" s="71">
        <v>3.42465753424658E-2</v>
      </c>
      <c r="M95" s="71">
        <v>1.3698630136986301E-2</v>
      </c>
      <c r="N95" s="71">
        <v>1.3698630136986301E-2</v>
      </c>
      <c r="O95" s="71">
        <v>0.55479452054794498</v>
      </c>
      <c r="P95" s="71">
        <v>0.37671232876712302</v>
      </c>
      <c r="Q95" s="162"/>
      <c r="R95" s="72">
        <v>7.09219858156028E-3</v>
      </c>
      <c r="S95" s="71">
        <v>2.1276595744680899E-2</v>
      </c>
      <c r="T95" s="71">
        <v>1.41843971631206E-2</v>
      </c>
      <c r="U95" s="71">
        <v>4.9645390070922002E-2</v>
      </c>
      <c r="V95" s="71">
        <v>0.50354609929077998</v>
      </c>
      <c r="W95" s="71">
        <v>0.40425531914893598</v>
      </c>
      <c r="X95" s="162"/>
      <c r="Y95" s="71">
        <v>1.84049079754601E-2</v>
      </c>
      <c r="Z95" s="71">
        <v>1.22699386503067E-2</v>
      </c>
      <c r="AA95" s="71">
        <v>4.2944785276073601E-2</v>
      </c>
      <c r="AB95" s="71">
        <v>3.0674846625766899E-2</v>
      </c>
      <c r="AC95" s="71">
        <v>0.34355828220858903</v>
      </c>
      <c r="AD95" s="71">
        <v>0.122699386503067</v>
      </c>
      <c r="AE95" s="71">
        <v>0.42944785276073599</v>
      </c>
      <c r="AF95" s="150"/>
      <c r="AG95" s="71">
        <v>3.7234042553191501E-2</v>
      </c>
      <c r="AH95" s="71">
        <v>5.85106382978723E-2</v>
      </c>
      <c r="AI95" s="71">
        <v>6.3829787234042604E-2</v>
      </c>
      <c r="AJ95" s="71">
        <v>3.7234042553191501E-2</v>
      </c>
      <c r="AK95" s="71">
        <v>0.24468085106383</v>
      </c>
      <c r="AL95" s="71">
        <v>0.12765957446808501</v>
      </c>
      <c r="AM95" s="71">
        <v>0.430851063829787</v>
      </c>
    </row>
    <row r="96" spans="2:39">
      <c r="B96" s="423"/>
      <c r="C96" s="401" t="s">
        <v>149</v>
      </c>
      <c r="D96" s="68">
        <v>1</v>
      </c>
      <c r="E96" s="68">
        <v>2</v>
      </c>
      <c r="F96" s="68">
        <v>1</v>
      </c>
      <c r="G96" s="68">
        <v>0</v>
      </c>
      <c r="H96" s="68">
        <v>5</v>
      </c>
      <c r="I96" s="68">
        <v>3</v>
      </c>
      <c r="J96" s="162"/>
      <c r="K96" s="68">
        <v>4</v>
      </c>
      <c r="L96" s="68">
        <v>0</v>
      </c>
      <c r="M96" s="68">
        <v>5</v>
      </c>
      <c r="N96" s="68">
        <v>0</v>
      </c>
      <c r="O96" s="68">
        <v>11</v>
      </c>
      <c r="P96" s="68">
        <v>9</v>
      </c>
      <c r="Q96" s="162"/>
      <c r="R96" s="68">
        <v>2</v>
      </c>
      <c r="S96" s="68">
        <v>4</v>
      </c>
      <c r="T96" s="68">
        <v>6</v>
      </c>
      <c r="U96" s="68">
        <v>5</v>
      </c>
      <c r="V96" s="68">
        <v>9</v>
      </c>
      <c r="W96" s="68">
        <v>6</v>
      </c>
      <c r="X96" s="162"/>
      <c r="Y96" s="68">
        <v>3</v>
      </c>
      <c r="Z96" s="68">
        <v>2</v>
      </c>
      <c r="AA96" s="68">
        <v>4</v>
      </c>
      <c r="AB96" s="68">
        <v>1</v>
      </c>
      <c r="AC96" s="68">
        <v>5</v>
      </c>
      <c r="AD96" s="68">
        <v>1</v>
      </c>
      <c r="AE96" s="68">
        <v>4</v>
      </c>
      <c r="AF96" s="150"/>
      <c r="AG96" s="68">
        <v>5</v>
      </c>
      <c r="AH96" s="68">
        <v>4</v>
      </c>
      <c r="AI96" s="68">
        <v>1</v>
      </c>
      <c r="AJ96" s="68">
        <v>1</v>
      </c>
      <c r="AK96" s="68">
        <v>6</v>
      </c>
      <c r="AL96" s="68">
        <v>2</v>
      </c>
      <c r="AM96" s="68">
        <v>2</v>
      </c>
    </row>
    <row r="97" spans="2:39">
      <c r="B97" s="423"/>
      <c r="C97" s="403"/>
      <c r="D97" s="71">
        <v>8.3333333333333301E-2</v>
      </c>
      <c r="E97" s="71">
        <v>0.16666666666666699</v>
      </c>
      <c r="F97" s="71">
        <v>8.3333333333333301E-2</v>
      </c>
      <c r="G97" s="71">
        <v>0</v>
      </c>
      <c r="H97" s="71">
        <v>0.41666666666666702</v>
      </c>
      <c r="I97" s="71">
        <v>0.25</v>
      </c>
      <c r="J97" s="162"/>
      <c r="K97" s="71">
        <v>0.13793103448275901</v>
      </c>
      <c r="L97" s="71">
        <v>0</v>
      </c>
      <c r="M97" s="71">
        <v>0.17241379310344801</v>
      </c>
      <c r="N97" s="71">
        <v>0</v>
      </c>
      <c r="O97" s="71">
        <v>0.37931034482758602</v>
      </c>
      <c r="P97" s="71">
        <v>0.31034482758620702</v>
      </c>
      <c r="Q97" s="162"/>
      <c r="R97" s="71">
        <v>6.25E-2</v>
      </c>
      <c r="S97" s="71">
        <v>0.125</v>
      </c>
      <c r="T97" s="71">
        <v>0.1875</v>
      </c>
      <c r="U97" s="71">
        <v>0.15625</v>
      </c>
      <c r="V97" s="71">
        <v>0.28125</v>
      </c>
      <c r="W97" s="71">
        <v>0.1875</v>
      </c>
      <c r="X97" s="162"/>
      <c r="Y97" s="71">
        <v>0.15</v>
      </c>
      <c r="Z97" s="71">
        <v>0.1</v>
      </c>
      <c r="AA97" s="71">
        <v>0.2</v>
      </c>
      <c r="AB97" s="71">
        <v>0.05</v>
      </c>
      <c r="AC97" s="71">
        <v>0.25</v>
      </c>
      <c r="AD97" s="71">
        <v>0.05</v>
      </c>
      <c r="AE97" s="71">
        <v>0.2</v>
      </c>
      <c r="AF97" s="150"/>
      <c r="AG97" s="71">
        <v>0.238095238095238</v>
      </c>
      <c r="AH97" s="71">
        <v>0.19047619047618999</v>
      </c>
      <c r="AI97" s="71">
        <v>4.7619047619047603E-2</v>
      </c>
      <c r="AJ97" s="71">
        <v>4.7619047619047603E-2</v>
      </c>
      <c r="AK97" s="71">
        <v>0.28571428571428598</v>
      </c>
      <c r="AL97" s="71">
        <v>9.5238095238095205E-2</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11</v>
      </c>
      <c r="E99" s="68">
        <v>2</v>
      </c>
      <c r="F99" s="68">
        <v>3</v>
      </c>
      <c r="G99" s="68">
        <v>3</v>
      </c>
      <c r="H99" s="68">
        <v>2</v>
      </c>
      <c r="I99" s="68">
        <v>1</v>
      </c>
      <c r="J99" s="162"/>
      <c r="K99" s="68">
        <v>7</v>
      </c>
      <c r="L99" s="68">
        <v>6</v>
      </c>
      <c r="M99" s="68">
        <v>5</v>
      </c>
      <c r="N99" s="68">
        <v>1</v>
      </c>
      <c r="O99" s="68">
        <v>7</v>
      </c>
      <c r="P99" s="68">
        <v>2</v>
      </c>
      <c r="Q99" s="162"/>
      <c r="R99" s="68">
        <v>14</v>
      </c>
      <c r="S99" s="68">
        <v>4</v>
      </c>
      <c r="T99" s="68">
        <v>2</v>
      </c>
      <c r="U99" s="68">
        <v>1</v>
      </c>
      <c r="V99" s="68">
        <v>1</v>
      </c>
      <c r="W99" s="68">
        <v>1</v>
      </c>
      <c r="X99" s="162"/>
      <c r="Y99" s="68">
        <v>8</v>
      </c>
      <c r="Z99" s="68">
        <v>3</v>
      </c>
      <c r="AA99" s="68">
        <v>4</v>
      </c>
      <c r="AB99" s="68">
        <v>1</v>
      </c>
      <c r="AC99" s="68">
        <v>3</v>
      </c>
      <c r="AD99" s="68">
        <v>1</v>
      </c>
      <c r="AE99" s="68">
        <v>1</v>
      </c>
      <c r="AF99" s="150"/>
      <c r="AG99" s="68">
        <v>4</v>
      </c>
      <c r="AH99" s="68">
        <v>6</v>
      </c>
      <c r="AI99" s="68">
        <v>0</v>
      </c>
      <c r="AJ99" s="68">
        <v>0</v>
      </c>
      <c r="AK99" s="68">
        <v>1</v>
      </c>
      <c r="AL99" s="68">
        <v>0</v>
      </c>
      <c r="AM99" s="68">
        <v>0</v>
      </c>
    </row>
    <row r="100" spans="2:39">
      <c r="B100" s="423"/>
      <c r="C100" s="390"/>
      <c r="D100" s="71">
        <v>0.5</v>
      </c>
      <c r="E100" s="71">
        <v>9.0909090909090898E-2</v>
      </c>
      <c r="F100" s="71">
        <v>0.13636363636363599</v>
      </c>
      <c r="G100" s="71">
        <v>0.13636363636363599</v>
      </c>
      <c r="H100" s="71">
        <v>9.0909090909090898E-2</v>
      </c>
      <c r="I100" s="71">
        <v>4.5454545454545497E-2</v>
      </c>
      <c r="J100" s="162"/>
      <c r="K100" s="71">
        <v>0.25</v>
      </c>
      <c r="L100" s="71">
        <v>0.214285714285714</v>
      </c>
      <c r="M100" s="71">
        <v>0.17857142857142899</v>
      </c>
      <c r="N100" s="71">
        <v>3.5714285714285698E-2</v>
      </c>
      <c r="O100" s="71">
        <v>0.25</v>
      </c>
      <c r="P100" s="71">
        <v>7.1428571428571397E-2</v>
      </c>
      <c r="Q100" s="162"/>
      <c r="R100" s="71">
        <v>0.60869565217391297</v>
      </c>
      <c r="S100" s="71">
        <v>0.173913043478261</v>
      </c>
      <c r="T100" s="71">
        <v>8.6956521739130405E-2</v>
      </c>
      <c r="U100" s="71">
        <v>4.3478260869565202E-2</v>
      </c>
      <c r="V100" s="71">
        <v>4.3478260869565202E-2</v>
      </c>
      <c r="W100" s="71">
        <v>4.3478260869565202E-2</v>
      </c>
      <c r="X100" s="162"/>
      <c r="Y100" s="71">
        <v>0.38095238095238099</v>
      </c>
      <c r="Z100" s="71">
        <v>0.14285714285714299</v>
      </c>
      <c r="AA100" s="71">
        <v>0.19047619047618999</v>
      </c>
      <c r="AB100" s="71">
        <v>4.7619047619047603E-2</v>
      </c>
      <c r="AC100" s="71">
        <v>0.14285714285714299</v>
      </c>
      <c r="AD100" s="71">
        <v>4.7619047619047603E-2</v>
      </c>
      <c r="AE100" s="71">
        <v>4.7619047619047603E-2</v>
      </c>
      <c r="AF100" s="150"/>
      <c r="AG100" s="71">
        <v>0.36363636363636398</v>
      </c>
      <c r="AH100" s="71">
        <v>0.54545454545454497</v>
      </c>
      <c r="AI100" s="71">
        <v>0</v>
      </c>
      <c r="AJ100" s="71">
        <v>0</v>
      </c>
      <c r="AK100" s="71">
        <v>9.0909090909090898E-2</v>
      </c>
      <c r="AL100" s="71">
        <v>0</v>
      </c>
      <c r="AM100" s="71">
        <v>0</v>
      </c>
    </row>
    <row r="101" spans="2:39">
      <c r="B101" s="423"/>
      <c r="C101" s="392" t="s">
        <v>223</v>
      </c>
      <c r="D101" s="68">
        <v>81</v>
      </c>
      <c r="E101" s="68">
        <v>51</v>
      </c>
      <c r="F101" s="68">
        <v>32</v>
      </c>
      <c r="G101" s="68">
        <v>13</v>
      </c>
      <c r="H101" s="68">
        <v>57</v>
      </c>
      <c r="I101" s="68">
        <v>20</v>
      </c>
      <c r="J101" s="162"/>
      <c r="K101" s="68">
        <v>65</v>
      </c>
      <c r="L101" s="68">
        <v>43</v>
      </c>
      <c r="M101" s="68">
        <v>24</v>
      </c>
      <c r="N101" s="68">
        <v>20</v>
      </c>
      <c r="O101" s="68">
        <v>60</v>
      </c>
      <c r="P101" s="68">
        <v>8</v>
      </c>
      <c r="Q101" s="162"/>
      <c r="R101" s="68">
        <v>104</v>
      </c>
      <c r="S101" s="68">
        <v>46</v>
      </c>
      <c r="T101" s="68">
        <v>36</v>
      </c>
      <c r="U101" s="68">
        <v>17</v>
      </c>
      <c r="V101" s="68">
        <v>35</v>
      </c>
      <c r="W101" s="68">
        <v>15</v>
      </c>
      <c r="X101" s="162"/>
      <c r="Y101" s="68">
        <v>96</v>
      </c>
      <c r="Z101" s="68">
        <v>47</v>
      </c>
      <c r="AA101" s="68">
        <v>30</v>
      </c>
      <c r="AB101" s="68">
        <v>14</v>
      </c>
      <c r="AC101" s="68">
        <v>20</v>
      </c>
      <c r="AD101" s="68">
        <v>3</v>
      </c>
      <c r="AE101" s="68">
        <v>11</v>
      </c>
      <c r="AF101" s="150"/>
      <c r="AG101" s="68">
        <v>94</v>
      </c>
      <c r="AH101" s="68">
        <v>48</v>
      </c>
      <c r="AI101" s="68">
        <v>19</v>
      </c>
      <c r="AJ101" s="68">
        <v>8</v>
      </c>
      <c r="AK101" s="68">
        <v>15</v>
      </c>
      <c r="AL101" s="68">
        <v>1</v>
      </c>
      <c r="AM101" s="68">
        <v>8</v>
      </c>
    </row>
    <row r="102" spans="2:39">
      <c r="B102" s="423"/>
      <c r="C102" s="390"/>
      <c r="D102" s="71">
        <v>0.31889763779527602</v>
      </c>
      <c r="E102" s="71">
        <v>0.20078740157480299</v>
      </c>
      <c r="F102" s="71">
        <v>0.12598425196850399</v>
      </c>
      <c r="G102" s="71">
        <v>5.1181102362204703E-2</v>
      </c>
      <c r="H102" s="71">
        <v>0.22440944881889799</v>
      </c>
      <c r="I102" s="71">
        <v>7.8740157480315001E-2</v>
      </c>
      <c r="J102" s="162"/>
      <c r="K102" s="71">
        <v>0.29545454545454503</v>
      </c>
      <c r="L102" s="71">
        <v>0.19545454545454499</v>
      </c>
      <c r="M102" s="71">
        <v>0.109090909090909</v>
      </c>
      <c r="N102" s="71">
        <v>9.0909090909090898E-2</v>
      </c>
      <c r="O102" s="71">
        <v>0.27272727272727298</v>
      </c>
      <c r="P102" s="71">
        <v>3.6363636363636397E-2</v>
      </c>
      <c r="Q102" s="162"/>
      <c r="R102" s="71">
        <v>0.41106719367588901</v>
      </c>
      <c r="S102" s="71">
        <v>0.18181818181818199</v>
      </c>
      <c r="T102" s="71">
        <v>0.142292490118577</v>
      </c>
      <c r="U102" s="71">
        <v>6.7193675889328106E-2</v>
      </c>
      <c r="V102" s="71">
        <v>0.138339920948617</v>
      </c>
      <c r="W102" s="71">
        <v>5.9288537549407098E-2</v>
      </c>
      <c r="X102" s="162"/>
      <c r="Y102" s="71">
        <v>0.434389140271493</v>
      </c>
      <c r="Z102" s="71">
        <v>0.21266968325791899</v>
      </c>
      <c r="AA102" s="71">
        <v>0.13574660633484201</v>
      </c>
      <c r="AB102" s="71">
        <v>6.3348416289592799E-2</v>
      </c>
      <c r="AC102" s="71">
        <v>9.0497737556561098E-2</v>
      </c>
      <c r="AD102" s="71">
        <v>1.35746606334842E-2</v>
      </c>
      <c r="AE102" s="71">
        <v>4.9773755656108601E-2</v>
      </c>
      <c r="AF102" s="150"/>
      <c r="AG102" s="71">
        <v>0.48704663212435201</v>
      </c>
      <c r="AH102" s="71">
        <v>0.24870466321243501</v>
      </c>
      <c r="AI102" s="71">
        <v>9.8445595854922296E-2</v>
      </c>
      <c r="AJ102" s="71">
        <v>4.1450777202072499E-2</v>
      </c>
      <c r="AK102" s="71">
        <v>7.7720207253885995E-2</v>
      </c>
      <c r="AL102" s="72">
        <v>5.1813471502590702E-3</v>
      </c>
      <c r="AM102" s="71">
        <v>4.1450777202072499E-2</v>
      </c>
    </row>
    <row r="103" spans="2:39">
      <c r="B103" s="423"/>
      <c r="C103" s="392" t="s">
        <v>224</v>
      </c>
      <c r="D103" s="68">
        <v>84</v>
      </c>
      <c r="E103" s="68">
        <v>94</v>
      </c>
      <c r="F103" s="68">
        <v>81</v>
      </c>
      <c r="G103" s="68">
        <v>50</v>
      </c>
      <c r="H103" s="68">
        <v>250</v>
      </c>
      <c r="I103" s="68">
        <v>90</v>
      </c>
      <c r="J103" s="162"/>
      <c r="K103" s="68">
        <v>127</v>
      </c>
      <c r="L103" s="68">
        <v>97</v>
      </c>
      <c r="M103" s="68">
        <v>91</v>
      </c>
      <c r="N103" s="68">
        <v>56</v>
      </c>
      <c r="O103" s="68">
        <v>233</v>
      </c>
      <c r="P103" s="68">
        <v>67</v>
      </c>
      <c r="Q103" s="162"/>
      <c r="R103" s="68">
        <v>127</v>
      </c>
      <c r="S103" s="68">
        <v>135</v>
      </c>
      <c r="T103" s="68">
        <v>116</v>
      </c>
      <c r="U103" s="68">
        <v>62</v>
      </c>
      <c r="V103" s="68">
        <v>155</v>
      </c>
      <c r="W103" s="68">
        <v>68</v>
      </c>
      <c r="X103" s="162"/>
      <c r="Y103" s="68">
        <v>151</v>
      </c>
      <c r="Z103" s="68">
        <v>144</v>
      </c>
      <c r="AA103" s="68">
        <v>92</v>
      </c>
      <c r="AB103" s="68">
        <v>44</v>
      </c>
      <c r="AC103" s="68">
        <v>101</v>
      </c>
      <c r="AD103" s="68">
        <v>45</v>
      </c>
      <c r="AE103" s="68">
        <v>90</v>
      </c>
      <c r="AF103" s="150"/>
      <c r="AG103" s="68">
        <v>180</v>
      </c>
      <c r="AH103" s="68">
        <v>159</v>
      </c>
      <c r="AI103" s="68">
        <v>85</v>
      </c>
      <c r="AJ103" s="68">
        <v>30</v>
      </c>
      <c r="AK103" s="68">
        <v>72</v>
      </c>
      <c r="AL103" s="68">
        <v>36</v>
      </c>
      <c r="AM103" s="68">
        <v>67</v>
      </c>
    </row>
    <row r="104" spans="2:39">
      <c r="B104" s="423"/>
      <c r="C104" s="390"/>
      <c r="D104" s="71">
        <v>0.12942989214175701</v>
      </c>
      <c r="E104" s="71">
        <v>0.14483821263482299</v>
      </c>
      <c r="F104" s="71">
        <v>0.124807395993837</v>
      </c>
      <c r="G104" s="71">
        <v>7.7041602465331302E-2</v>
      </c>
      <c r="H104" s="71">
        <v>0.38520801232665602</v>
      </c>
      <c r="I104" s="71">
        <v>0.13867488443759601</v>
      </c>
      <c r="J104" s="162"/>
      <c r="K104" s="71">
        <v>0.18926974664679599</v>
      </c>
      <c r="L104" s="71">
        <v>0.14456035767511199</v>
      </c>
      <c r="M104" s="71">
        <v>0.13561847988077499</v>
      </c>
      <c r="N104" s="71">
        <v>8.3457526080476893E-2</v>
      </c>
      <c r="O104" s="71">
        <v>0.34724292101341298</v>
      </c>
      <c r="P104" s="71">
        <v>9.9850968703427703E-2</v>
      </c>
      <c r="Q104" s="162"/>
      <c r="R104" s="71">
        <v>0.19155354449472101</v>
      </c>
      <c r="S104" s="71">
        <v>0.203619909502262</v>
      </c>
      <c r="T104" s="71">
        <v>0.17496229260935101</v>
      </c>
      <c r="U104" s="71">
        <v>9.3514328808446498E-2</v>
      </c>
      <c r="V104" s="71">
        <v>0.233785822021116</v>
      </c>
      <c r="W104" s="71">
        <v>0.102564102564103</v>
      </c>
      <c r="X104" s="162"/>
      <c r="Y104" s="71">
        <v>0.22638680659670199</v>
      </c>
      <c r="Z104" s="71">
        <v>0.215892053973013</v>
      </c>
      <c r="AA104" s="71">
        <v>0.13793103448275901</v>
      </c>
      <c r="AB104" s="71">
        <v>6.5967016491754099E-2</v>
      </c>
      <c r="AC104" s="71">
        <v>0.15142428785607201</v>
      </c>
      <c r="AD104" s="71">
        <v>6.7466266866566704E-2</v>
      </c>
      <c r="AE104" s="71">
        <v>0.13493253373313299</v>
      </c>
      <c r="AF104" s="150"/>
      <c r="AG104" s="71">
        <v>0.28616852146263899</v>
      </c>
      <c r="AH104" s="71">
        <v>0.25278219395866502</v>
      </c>
      <c r="AI104" s="71">
        <v>0.135135135135135</v>
      </c>
      <c r="AJ104" s="71">
        <v>4.7694753577106501E-2</v>
      </c>
      <c r="AK104" s="71">
        <v>0.114467408585056</v>
      </c>
      <c r="AL104" s="71">
        <v>5.7233704292527797E-2</v>
      </c>
      <c r="AM104" s="71">
        <v>0.106518282988871</v>
      </c>
    </row>
    <row r="105" spans="2:39">
      <c r="B105" s="423"/>
      <c r="C105" s="392" t="s">
        <v>225</v>
      </c>
      <c r="D105" s="68">
        <v>6</v>
      </c>
      <c r="E105" s="68">
        <v>13</v>
      </c>
      <c r="F105" s="68">
        <v>11</v>
      </c>
      <c r="G105" s="68">
        <v>10</v>
      </c>
      <c r="H105" s="68">
        <v>130</v>
      </c>
      <c r="I105" s="68">
        <v>60</v>
      </c>
      <c r="J105" s="162"/>
      <c r="K105" s="68">
        <v>4</v>
      </c>
      <c r="L105" s="68">
        <v>16</v>
      </c>
      <c r="M105" s="68">
        <v>12</v>
      </c>
      <c r="N105" s="68">
        <v>3</v>
      </c>
      <c r="O105" s="68">
        <v>79</v>
      </c>
      <c r="P105" s="68">
        <v>49</v>
      </c>
      <c r="Q105" s="162"/>
      <c r="R105" s="68">
        <v>11</v>
      </c>
      <c r="S105" s="68">
        <v>17</v>
      </c>
      <c r="T105" s="68">
        <v>14</v>
      </c>
      <c r="U105" s="68">
        <v>11</v>
      </c>
      <c r="V105" s="68">
        <v>62</v>
      </c>
      <c r="W105" s="68">
        <v>45</v>
      </c>
      <c r="X105" s="162"/>
      <c r="Y105" s="68">
        <v>21</v>
      </c>
      <c r="Z105" s="68">
        <v>25</v>
      </c>
      <c r="AA105" s="68">
        <v>23</v>
      </c>
      <c r="AB105" s="68">
        <v>10</v>
      </c>
      <c r="AC105" s="68">
        <v>46</v>
      </c>
      <c r="AD105" s="68">
        <v>27</v>
      </c>
      <c r="AE105" s="68">
        <v>47</v>
      </c>
      <c r="AF105" s="150"/>
      <c r="AG105" s="68">
        <v>30</v>
      </c>
      <c r="AH105" s="68">
        <v>29</v>
      </c>
      <c r="AI105" s="68">
        <v>20</v>
      </c>
      <c r="AJ105" s="68">
        <v>16</v>
      </c>
      <c r="AK105" s="68">
        <v>39</v>
      </c>
      <c r="AL105" s="68">
        <v>13</v>
      </c>
      <c r="AM105" s="68">
        <v>48</v>
      </c>
    </row>
    <row r="106" spans="2:39">
      <c r="B106" s="423"/>
      <c r="C106" s="390"/>
      <c r="D106" s="71">
        <v>2.6086956521739101E-2</v>
      </c>
      <c r="E106" s="71">
        <v>5.6521739130434803E-2</v>
      </c>
      <c r="F106" s="71">
        <v>4.7826086956521699E-2</v>
      </c>
      <c r="G106" s="71">
        <v>4.3478260869565202E-2</v>
      </c>
      <c r="H106" s="71">
        <v>0.565217391304348</v>
      </c>
      <c r="I106" s="71">
        <v>0.26086956521739102</v>
      </c>
      <c r="J106" s="162"/>
      <c r="K106" s="71">
        <v>2.4539877300613501E-2</v>
      </c>
      <c r="L106" s="71">
        <v>9.8159509202454004E-2</v>
      </c>
      <c r="M106" s="71">
        <v>7.3619631901840496E-2</v>
      </c>
      <c r="N106" s="71">
        <v>1.84049079754601E-2</v>
      </c>
      <c r="O106" s="71">
        <v>0.48466257668711699</v>
      </c>
      <c r="P106" s="71">
        <v>0.30061349693251499</v>
      </c>
      <c r="Q106" s="162"/>
      <c r="R106" s="71">
        <v>6.8750000000000006E-2</v>
      </c>
      <c r="S106" s="71">
        <v>0.10625</v>
      </c>
      <c r="T106" s="71">
        <v>8.7499999999999994E-2</v>
      </c>
      <c r="U106" s="71">
        <v>6.8750000000000006E-2</v>
      </c>
      <c r="V106" s="71">
        <v>0.38750000000000001</v>
      </c>
      <c r="W106" s="71">
        <v>0.28125</v>
      </c>
      <c r="X106" s="162"/>
      <c r="Y106" s="71">
        <v>0.10552763819095499</v>
      </c>
      <c r="Z106" s="71">
        <v>0.12562814070351799</v>
      </c>
      <c r="AA106" s="71">
        <v>0.115577889447236</v>
      </c>
      <c r="AB106" s="71">
        <v>5.0251256281407003E-2</v>
      </c>
      <c r="AC106" s="71">
        <v>0.231155778894472</v>
      </c>
      <c r="AD106" s="71">
        <v>0.135678391959799</v>
      </c>
      <c r="AE106" s="71">
        <v>0.23618090452261301</v>
      </c>
      <c r="AF106" s="150"/>
      <c r="AG106" s="71">
        <v>0.15384615384615399</v>
      </c>
      <c r="AH106" s="71">
        <v>0.14871794871794899</v>
      </c>
      <c r="AI106" s="71">
        <v>0.102564102564103</v>
      </c>
      <c r="AJ106" s="71">
        <v>8.2051282051281996E-2</v>
      </c>
      <c r="AK106" s="71">
        <v>0.2</v>
      </c>
      <c r="AL106" s="71">
        <v>6.6666666666666693E-2</v>
      </c>
      <c r="AM106" s="71">
        <v>0.246153846153846</v>
      </c>
    </row>
    <row r="107" spans="2:39">
      <c r="B107" s="423"/>
      <c r="C107" s="392" t="s">
        <v>226</v>
      </c>
      <c r="D107" s="68">
        <v>1</v>
      </c>
      <c r="E107" s="68">
        <v>1</v>
      </c>
      <c r="F107" s="68">
        <v>2</v>
      </c>
      <c r="G107" s="68">
        <v>2</v>
      </c>
      <c r="H107" s="68">
        <v>37</v>
      </c>
      <c r="I107" s="68">
        <v>29</v>
      </c>
      <c r="J107" s="162"/>
      <c r="K107" s="68">
        <v>1</v>
      </c>
      <c r="L107" s="68">
        <v>0</v>
      </c>
      <c r="M107" s="68">
        <v>0</v>
      </c>
      <c r="N107" s="68">
        <v>1</v>
      </c>
      <c r="O107" s="68">
        <v>23</v>
      </c>
      <c r="P107" s="68">
        <v>15</v>
      </c>
      <c r="Q107" s="162"/>
      <c r="R107" s="68">
        <v>1</v>
      </c>
      <c r="S107" s="68">
        <v>6</v>
      </c>
      <c r="T107" s="68">
        <v>1</v>
      </c>
      <c r="U107" s="68">
        <v>0</v>
      </c>
      <c r="V107" s="68">
        <v>11</v>
      </c>
      <c r="W107" s="68">
        <v>16</v>
      </c>
      <c r="X107" s="162"/>
      <c r="Y107" s="68">
        <v>3</v>
      </c>
      <c r="Z107" s="68">
        <v>2</v>
      </c>
      <c r="AA107" s="68">
        <v>5</v>
      </c>
      <c r="AB107" s="68">
        <v>1</v>
      </c>
      <c r="AC107" s="68">
        <v>8</v>
      </c>
      <c r="AD107" s="68">
        <v>1</v>
      </c>
      <c r="AE107" s="68">
        <v>11</v>
      </c>
      <c r="AF107" s="150"/>
      <c r="AG107" s="68">
        <v>0</v>
      </c>
      <c r="AH107" s="68">
        <v>3</v>
      </c>
      <c r="AI107" s="68">
        <v>7</v>
      </c>
      <c r="AJ107" s="68">
        <v>3</v>
      </c>
      <c r="AK107" s="68">
        <v>13</v>
      </c>
      <c r="AL107" s="68">
        <v>7</v>
      </c>
      <c r="AM107" s="68">
        <v>18</v>
      </c>
    </row>
    <row r="108" spans="2:39">
      <c r="B108" s="423"/>
      <c r="C108" s="390"/>
      <c r="D108" s="71">
        <v>1.38888888888889E-2</v>
      </c>
      <c r="E108" s="71">
        <v>1.38888888888889E-2</v>
      </c>
      <c r="F108" s="71">
        <v>2.7777777777777801E-2</v>
      </c>
      <c r="G108" s="71">
        <v>2.7777777777777801E-2</v>
      </c>
      <c r="H108" s="71">
        <v>0.51388888888888895</v>
      </c>
      <c r="I108" s="71">
        <v>0.40277777777777801</v>
      </c>
      <c r="J108" s="162"/>
      <c r="K108" s="71">
        <v>2.5000000000000001E-2</v>
      </c>
      <c r="L108" s="71">
        <v>0</v>
      </c>
      <c r="M108" s="71">
        <v>0</v>
      </c>
      <c r="N108" s="71">
        <v>2.5000000000000001E-2</v>
      </c>
      <c r="O108" s="71">
        <v>0.57499999999999996</v>
      </c>
      <c r="P108" s="71">
        <v>0.375</v>
      </c>
      <c r="Q108" s="162"/>
      <c r="R108" s="71">
        <v>2.8571428571428598E-2</v>
      </c>
      <c r="S108" s="71">
        <v>0.17142857142857101</v>
      </c>
      <c r="T108" s="71">
        <v>2.8571428571428598E-2</v>
      </c>
      <c r="U108" s="71">
        <v>0</v>
      </c>
      <c r="V108" s="71">
        <v>0.314285714285714</v>
      </c>
      <c r="W108" s="71">
        <v>0.45714285714285702</v>
      </c>
      <c r="X108" s="162"/>
      <c r="Y108" s="71">
        <v>9.6774193548387094E-2</v>
      </c>
      <c r="Z108" s="71">
        <v>6.4516129032258104E-2</v>
      </c>
      <c r="AA108" s="71">
        <v>0.16129032258064499</v>
      </c>
      <c r="AB108" s="71">
        <v>3.2258064516128997E-2</v>
      </c>
      <c r="AC108" s="71">
        <v>0.25806451612903197</v>
      </c>
      <c r="AD108" s="71">
        <v>3.2258064516128997E-2</v>
      </c>
      <c r="AE108" s="71">
        <v>0.35483870967741898</v>
      </c>
      <c r="AF108" s="150"/>
      <c r="AG108" s="71">
        <v>0</v>
      </c>
      <c r="AH108" s="71">
        <v>5.8823529411764698E-2</v>
      </c>
      <c r="AI108" s="71">
        <v>0.13725490196078399</v>
      </c>
      <c r="AJ108" s="71">
        <v>5.8823529411764698E-2</v>
      </c>
      <c r="AK108" s="71">
        <v>0.25490196078431399</v>
      </c>
      <c r="AL108" s="71">
        <v>0.13725490196078399</v>
      </c>
      <c r="AM108" s="71">
        <v>0.35294117647058798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37</v>
      </c>
      <c r="E110" s="68">
        <v>47</v>
      </c>
      <c r="F110" s="68">
        <v>40</v>
      </c>
      <c r="G110" s="68">
        <v>22</v>
      </c>
      <c r="H110" s="68">
        <v>156</v>
      </c>
      <c r="I110" s="68">
        <v>72</v>
      </c>
      <c r="J110" s="162"/>
      <c r="K110" s="68">
        <v>35</v>
      </c>
      <c r="L110" s="68">
        <v>44</v>
      </c>
      <c r="M110" s="68">
        <v>32</v>
      </c>
      <c r="N110" s="68">
        <v>35</v>
      </c>
      <c r="O110" s="68">
        <v>133</v>
      </c>
      <c r="P110" s="68">
        <v>65</v>
      </c>
      <c r="Q110" s="162"/>
      <c r="R110" s="68">
        <v>60</v>
      </c>
      <c r="S110" s="68">
        <v>53</v>
      </c>
      <c r="T110" s="68">
        <v>53</v>
      </c>
      <c r="U110" s="68">
        <v>28</v>
      </c>
      <c r="V110" s="68">
        <v>88</v>
      </c>
      <c r="W110" s="68">
        <v>59</v>
      </c>
      <c r="X110" s="162"/>
      <c r="Y110" s="68">
        <v>74</v>
      </c>
      <c r="Z110" s="68">
        <v>56</v>
      </c>
      <c r="AA110" s="68">
        <v>43</v>
      </c>
      <c r="AB110" s="68">
        <v>18</v>
      </c>
      <c r="AC110" s="68">
        <v>55</v>
      </c>
      <c r="AD110" s="68">
        <v>26</v>
      </c>
      <c r="AE110" s="68">
        <v>68</v>
      </c>
      <c r="AF110" s="150"/>
      <c r="AG110" s="68">
        <v>76</v>
      </c>
      <c r="AH110" s="68">
        <v>70</v>
      </c>
      <c r="AI110" s="68">
        <v>37</v>
      </c>
      <c r="AJ110" s="68">
        <v>15</v>
      </c>
      <c r="AK110" s="68">
        <v>57</v>
      </c>
      <c r="AL110" s="68">
        <v>21</v>
      </c>
      <c r="AM110" s="68">
        <v>37</v>
      </c>
    </row>
    <row r="111" spans="2:39">
      <c r="B111" s="423"/>
      <c r="C111" s="390"/>
      <c r="D111" s="71">
        <v>9.8930481283422494E-2</v>
      </c>
      <c r="E111" s="71">
        <v>0.12566844919786099</v>
      </c>
      <c r="F111" s="71">
        <v>0.10695187165775399</v>
      </c>
      <c r="G111" s="71">
        <v>5.8823529411764698E-2</v>
      </c>
      <c r="H111" s="71">
        <v>0.41711229946524098</v>
      </c>
      <c r="I111" s="71">
        <v>0.19251336898395699</v>
      </c>
      <c r="J111" s="162"/>
      <c r="K111" s="71">
        <v>0.101744186046512</v>
      </c>
      <c r="L111" s="71">
        <v>0.127906976744186</v>
      </c>
      <c r="M111" s="71">
        <v>9.3023255813953501E-2</v>
      </c>
      <c r="N111" s="71">
        <v>0.101744186046512</v>
      </c>
      <c r="O111" s="71">
        <v>0.38662790697674398</v>
      </c>
      <c r="P111" s="71">
        <v>0.188953488372093</v>
      </c>
      <c r="Q111" s="162"/>
      <c r="R111" s="71">
        <v>0.175953079178886</v>
      </c>
      <c r="S111" s="71">
        <v>0.155425219941349</v>
      </c>
      <c r="T111" s="71">
        <v>0.155425219941349</v>
      </c>
      <c r="U111" s="71">
        <v>8.2111436950146596E-2</v>
      </c>
      <c r="V111" s="71">
        <v>0.25806451612903197</v>
      </c>
      <c r="W111" s="71">
        <v>0.17302052785923799</v>
      </c>
      <c r="X111" s="162"/>
      <c r="Y111" s="71">
        <v>0.217647058823529</v>
      </c>
      <c r="Z111" s="71">
        <v>0.16470588235294101</v>
      </c>
      <c r="AA111" s="71">
        <v>0.126470588235294</v>
      </c>
      <c r="AB111" s="71">
        <v>5.29411764705882E-2</v>
      </c>
      <c r="AC111" s="71">
        <v>0.161764705882353</v>
      </c>
      <c r="AD111" s="71">
        <v>7.6470588235294096E-2</v>
      </c>
      <c r="AE111" s="71">
        <v>0.2</v>
      </c>
      <c r="AF111" s="150"/>
      <c r="AG111" s="71">
        <v>0.242811501597444</v>
      </c>
      <c r="AH111" s="71">
        <v>0.22364217252396201</v>
      </c>
      <c r="AI111" s="71">
        <v>0.118210862619808</v>
      </c>
      <c r="AJ111" s="71">
        <v>4.7923322683706103E-2</v>
      </c>
      <c r="AK111" s="71">
        <v>0.18210862619808299</v>
      </c>
      <c r="AL111" s="71">
        <v>6.7092651757188496E-2</v>
      </c>
      <c r="AM111" s="71">
        <v>0.118210862619808</v>
      </c>
    </row>
    <row r="112" spans="2:39">
      <c r="B112" s="423"/>
      <c r="C112" s="392" t="s">
        <v>181</v>
      </c>
      <c r="D112" s="68">
        <v>11</v>
      </c>
      <c r="E112" s="68">
        <v>21</v>
      </c>
      <c r="F112" s="68">
        <v>20</v>
      </c>
      <c r="G112" s="68">
        <v>17</v>
      </c>
      <c r="H112" s="68">
        <v>71</v>
      </c>
      <c r="I112" s="68">
        <v>30</v>
      </c>
      <c r="J112" s="162"/>
      <c r="K112" s="68">
        <v>24</v>
      </c>
      <c r="L112" s="68">
        <v>21</v>
      </c>
      <c r="M112" s="68">
        <v>21</v>
      </c>
      <c r="N112" s="68">
        <v>11</v>
      </c>
      <c r="O112" s="68">
        <v>52</v>
      </c>
      <c r="P112" s="68">
        <v>24</v>
      </c>
      <c r="Q112" s="162"/>
      <c r="R112" s="68">
        <v>32</v>
      </c>
      <c r="S112" s="68">
        <v>23</v>
      </c>
      <c r="T112" s="68">
        <v>27</v>
      </c>
      <c r="U112" s="68">
        <v>12</v>
      </c>
      <c r="V112" s="68">
        <v>54</v>
      </c>
      <c r="W112" s="68">
        <v>12</v>
      </c>
      <c r="X112" s="162"/>
      <c r="Y112" s="68">
        <v>34</v>
      </c>
      <c r="Z112" s="68">
        <v>31</v>
      </c>
      <c r="AA112" s="68">
        <v>25</v>
      </c>
      <c r="AB112" s="68">
        <v>11</v>
      </c>
      <c r="AC112" s="68">
        <v>27</v>
      </c>
      <c r="AD112" s="68">
        <v>10</v>
      </c>
      <c r="AE112" s="68">
        <v>20</v>
      </c>
      <c r="AF112" s="150"/>
      <c r="AG112" s="68">
        <v>30</v>
      </c>
      <c r="AH112" s="68">
        <v>33</v>
      </c>
      <c r="AI112" s="68">
        <v>25</v>
      </c>
      <c r="AJ112" s="68">
        <v>13</v>
      </c>
      <c r="AK112" s="68">
        <v>24</v>
      </c>
      <c r="AL112" s="68">
        <v>4</v>
      </c>
      <c r="AM112" s="68">
        <v>18</v>
      </c>
    </row>
    <row r="113" spans="2:39">
      <c r="B113" s="423"/>
      <c r="C113" s="390"/>
      <c r="D113" s="71">
        <v>6.4705882352941196E-2</v>
      </c>
      <c r="E113" s="71">
        <v>0.123529411764706</v>
      </c>
      <c r="F113" s="71">
        <v>0.11764705882352899</v>
      </c>
      <c r="G113" s="71">
        <v>0.1</v>
      </c>
      <c r="H113" s="71">
        <v>0.41764705882352898</v>
      </c>
      <c r="I113" s="71">
        <v>0.17647058823529399</v>
      </c>
      <c r="J113" s="162"/>
      <c r="K113" s="71">
        <v>0.15686274509803899</v>
      </c>
      <c r="L113" s="71">
        <v>0.13725490196078399</v>
      </c>
      <c r="M113" s="71">
        <v>0.13725490196078399</v>
      </c>
      <c r="N113" s="71">
        <v>7.1895424836601302E-2</v>
      </c>
      <c r="O113" s="71">
        <v>0.33986928104575198</v>
      </c>
      <c r="P113" s="71">
        <v>0.15686274509803899</v>
      </c>
      <c r="Q113" s="162"/>
      <c r="R113" s="71">
        <v>0.2</v>
      </c>
      <c r="S113" s="71">
        <v>0.14374999999999999</v>
      </c>
      <c r="T113" s="71">
        <v>0.16875000000000001</v>
      </c>
      <c r="U113" s="71">
        <v>7.4999999999999997E-2</v>
      </c>
      <c r="V113" s="71">
        <v>0.33750000000000002</v>
      </c>
      <c r="W113" s="71">
        <v>7.4999999999999997E-2</v>
      </c>
      <c r="X113" s="162"/>
      <c r="Y113" s="71">
        <v>0.215189873417722</v>
      </c>
      <c r="Z113" s="71">
        <v>0.19620253164557</v>
      </c>
      <c r="AA113" s="71">
        <v>0.158227848101266</v>
      </c>
      <c r="AB113" s="71">
        <v>6.9620253164557E-2</v>
      </c>
      <c r="AC113" s="71">
        <v>0.170886075949367</v>
      </c>
      <c r="AD113" s="71">
        <v>6.3291139240506306E-2</v>
      </c>
      <c r="AE113" s="71">
        <v>0.126582278481013</v>
      </c>
      <c r="AF113" s="150"/>
      <c r="AG113" s="71">
        <v>0.20408163265306101</v>
      </c>
      <c r="AH113" s="71">
        <v>0.22448979591836701</v>
      </c>
      <c r="AI113" s="71">
        <v>0.17006802721088399</v>
      </c>
      <c r="AJ113" s="71">
        <v>8.8435374149659907E-2</v>
      </c>
      <c r="AK113" s="71">
        <v>0.16326530612244899</v>
      </c>
      <c r="AL113" s="71">
        <v>2.7210884353741499E-2</v>
      </c>
      <c r="AM113" s="71">
        <v>0.122448979591837</v>
      </c>
    </row>
    <row r="114" spans="2:39">
      <c r="B114" s="423"/>
      <c r="C114" s="392" t="s">
        <v>182</v>
      </c>
      <c r="D114" s="68">
        <v>28</v>
      </c>
      <c r="E114" s="68">
        <v>19</v>
      </c>
      <c r="F114" s="68">
        <v>20</v>
      </c>
      <c r="G114" s="68">
        <v>12</v>
      </c>
      <c r="H114" s="68">
        <v>74</v>
      </c>
      <c r="I114" s="68">
        <v>37</v>
      </c>
      <c r="J114" s="162"/>
      <c r="K114" s="68">
        <v>24</v>
      </c>
      <c r="L114" s="68">
        <v>22</v>
      </c>
      <c r="M114" s="68">
        <v>29</v>
      </c>
      <c r="N114" s="68">
        <v>12</v>
      </c>
      <c r="O114" s="68">
        <v>63</v>
      </c>
      <c r="P114" s="68">
        <v>21</v>
      </c>
      <c r="Q114" s="162"/>
      <c r="R114" s="68">
        <v>53</v>
      </c>
      <c r="S114" s="68">
        <v>29</v>
      </c>
      <c r="T114" s="68">
        <v>17</v>
      </c>
      <c r="U114" s="68">
        <v>15</v>
      </c>
      <c r="V114" s="68">
        <v>35</v>
      </c>
      <c r="W114" s="68">
        <v>26</v>
      </c>
      <c r="X114" s="162"/>
      <c r="Y114" s="68">
        <v>40</v>
      </c>
      <c r="Z114" s="68">
        <v>38</v>
      </c>
      <c r="AA114" s="68">
        <v>27</v>
      </c>
      <c r="AB114" s="68">
        <v>13</v>
      </c>
      <c r="AC114" s="68">
        <v>31</v>
      </c>
      <c r="AD114" s="68">
        <v>11</v>
      </c>
      <c r="AE114" s="68">
        <v>19</v>
      </c>
      <c r="AF114" s="150"/>
      <c r="AG114" s="68">
        <v>50</v>
      </c>
      <c r="AH114" s="68">
        <v>48</v>
      </c>
      <c r="AI114" s="68">
        <v>25</v>
      </c>
      <c r="AJ114" s="68">
        <v>11</v>
      </c>
      <c r="AK114" s="68">
        <v>26</v>
      </c>
      <c r="AL114" s="68">
        <v>9</v>
      </c>
      <c r="AM114" s="68">
        <v>19</v>
      </c>
    </row>
    <row r="115" spans="2:39">
      <c r="B115" s="423"/>
      <c r="C115" s="390"/>
      <c r="D115" s="71">
        <v>0.14736842105263201</v>
      </c>
      <c r="E115" s="71">
        <v>0.1</v>
      </c>
      <c r="F115" s="71">
        <v>0.105263157894737</v>
      </c>
      <c r="G115" s="71">
        <v>6.3157894736842093E-2</v>
      </c>
      <c r="H115" s="71">
        <v>0.38947368421052603</v>
      </c>
      <c r="I115" s="71">
        <v>0.19473684210526301</v>
      </c>
      <c r="J115" s="162"/>
      <c r="K115" s="71">
        <v>0.140350877192982</v>
      </c>
      <c r="L115" s="71">
        <v>0.12865497076023399</v>
      </c>
      <c r="M115" s="71">
        <v>0.16959064327485401</v>
      </c>
      <c r="N115" s="71">
        <v>7.0175438596491196E-2</v>
      </c>
      <c r="O115" s="71">
        <v>0.36842105263157898</v>
      </c>
      <c r="P115" s="71">
        <v>0.12280701754386</v>
      </c>
      <c r="Q115" s="162"/>
      <c r="R115" s="71">
        <v>0.30285714285714299</v>
      </c>
      <c r="S115" s="71">
        <v>0.16571428571428601</v>
      </c>
      <c r="T115" s="71">
        <v>9.71428571428571E-2</v>
      </c>
      <c r="U115" s="71">
        <v>8.5714285714285701E-2</v>
      </c>
      <c r="V115" s="71">
        <v>0.2</v>
      </c>
      <c r="W115" s="71">
        <v>0.14857142857142899</v>
      </c>
      <c r="X115" s="162"/>
      <c r="Y115" s="71">
        <v>0.223463687150838</v>
      </c>
      <c r="Z115" s="71">
        <v>0.212290502793296</v>
      </c>
      <c r="AA115" s="71">
        <v>0.15083798882681601</v>
      </c>
      <c r="AB115" s="71">
        <v>7.2625698324022298E-2</v>
      </c>
      <c r="AC115" s="71">
        <v>0.17318435754189901</v>
      </c>
      <c r="AD115" s="71">
        <v>6.14525139664805E-2</v>
      </c>
      <c r="AE115" s="71">
        <v>0.106145251396648</v>
      </c>
      <c r="AF115" s="150"/>
      <c r="AG115" s="71">
        <v>0.26595744680851102</v>
      </c>
      <c r="AH115" s="71">
        <v>0.25531914893617003</v>
      </c>
      <c r="AI115" s="71">
        <v>0.13297872340425501</v>
      </c>
      <c r="AJ115" s="71">
        <v>5.85106382978723E-2</v>
      </c>
      <c r="AK115" s="71">
        <v>0.13829787234042601</v>
      </c>
      <c r="AL115" s="71">
        <v>4.7872340425531901E-2</v>
      </c>
      <c r="AM115" s="71">
        <v>0.10106382978723399</v>
      </c>
    </row>
    <row r="116" spans="2:39">
      <c r="B116" s="423"/>
      <c r="C116" s="392" t="s">
        <v>183</v>
      </c>
      <c r="D116" s="68">
        <v>35</v>
      </c>
      <c r="E116" s="68">
        <v>35</v>
      </c>
      <c r="F116" s="68">
        <v>15</v>
      </c>
      <c r="G116" s="68">
        <v>14</v>
      </c>
      <c r="H116" s="68">
        <v>69</v>
      </c>
      <c r="I116" s="68">
        <v>31</v>
      </c>
      <c r="J116" s="162"/>
      <c r="K116" s="68">
        <v>51</v>
      </c>
      <c r="L116" s="68">
        <v>20</v>
      </c>
      <c r="M116" s="68">
        <v>18</v>
      </c>
      <c r="N116" s="68">
        <v>6</v>
      </c>
      <c r="O116" s="68">
        <v>69</v>
      </c>
      <c r="P116" s="68">
        <v>14</v>
      </c>
      <c r="Q116" s="162"/>
      <c r="R116" s="68">
        <v>40</v>
      </c>
      <c r="S116" s="68">
        <v>39</v>
      </c>
      <c r="T116" s="68">
        <v>25</v>
      </c>
      <c r="U116" s="68">
        <v>15</v>
      </c>
      <c r="V116" s="68">
        <v>32</v>
      </c>
      <c r="W116" s="68">
        <v>25</v>
      </c>
      <c r="X116" s="162"/>
      <c r="Y116" s="68">
        <v>53</v>
      </c>
      <c r="Z116" s="68">
        <v>31</v>
      </c>
      <c r="AA116" s="68">
        <v>21</v>
      </c>
      <c r="AB116" s="68">
        <v>6</v>
      </c>
      <c r="AC116" s="68">
        <v>37</v>
      </c>
      <c r="AD116" s="68">
        <v>14</v>
      </c>
      <c r="AE116" s="68">
        <v>21</v>
      </c>
      <c r="AF116" s="150"/>
      <c r="AG116" s="68">
        <v>58</v>
      </c>
      <c r="AH116" s="68">
        <v>40</v>
      </c>
      <c r="AI116" s="68">
        <v>22</v>
      </c>
      <c r="AJ116" s="68">
        <v>7</v>
      </c>
      <c r="AK116" s="68">
        <v>14</v>
      </c>
      <c r="AL116" s="68">
        <v>10</v>
      </c>
      <c r="AM116" s="68">
        <v>22</v>
      </c>
    </row>
    <row r="117" spans="2:39">
      <c r="B117" s="423"/>
      <c r="C117" s="390"/>
      <c r="D117" s="71">
        <v>0.175879396984925</v>
      </c>
      <c r="E117" s="71">
        <v>0.175879396984925</v>
      </c>
      <c r="F117" s="71">
        <v>7.5376884422110602E-2</v>
      </c>
      <c r="G117" s="71">
        <v>7.0351758793969904E-2</v>
      </c>
      <c r="H117" s="71">
        <v>0.34673366834170899</v>
      </c>
      <c r="I117" s="71">
        <v>0.15577889447236201</v>
      </c>
      <c r="J117" s="162"/>
      <c r="K117" s="71">
        <v>0.28651685393258403</v>
      </c>
      <c r="L117" s="71">
        <v>0.112359550561798</v>
      </c>
      <c r="M117" s="71">
        <v>0.101123595505618</v>
      </c>
      <c r="N117" s="71">
        <v>3.3707865168539297E-2</v>
      </c>
      <c r="O117" s="71">
        <v>0.38764044943820197</v>
      </c>
      <c r="P117" s="71">
        <v>7.8651685393258397E-2</v>
      </c>
      <c r="Q117" s="162"/>
      <c r="R117" s="71">
        <v>0.22727272727272699</v>
      </c>
      <c r="S117" s="71">
        <v>0.22159090909090901</v>
      </c>
      <c r="T117" s="71">
        <v>0.142045454545455</v>
      </c>
      <c r="U117" s="71">
        <v>8.5227272727272693E-2</v>
      </c>
      <c r="V117" s="71">
        <v>0.18181818181818199</v>
      </c>
      <c r="W117" s="71">
        <v>0.142045454545455</v>
      </c>
      <c r="X117" s="162"/>
      <c r="Y117" s="71">
        <v>0.28961748633879802</v>
      </c>
      <c r="Z117" s="71">
        <v>0.16939890710382499</v>
      </c>
      <c r="AA117" s="71">
        <v>0.114754098360656</v>
      </c>
      <c r="AB117" s="71">
        <v>3.2786885245901599E-2</v>
      </c>
      <c r="AC117" s="71">
        <v>0.202185792349727</v>
      </c>
      <c r="AD117" s="71">
        <v>7.6502732240437202E-2</v>
      </c>
      <c r="AE117" s="71">
        <v>0.114754098360656</v>
      </c>
      <c r="AF117" s="150"/>
      <c r="AG117" s="71">
        <v>0.33526011560693603</v>
      </c>
      <c r="AH117" s="71">
        <v>0.23121387283236999</v>
      </c>
      <c r="AI117" s="71">
        <v>0.12716763005780299</v>
      </c>
      <c r="AJ117" s="71">
        <v>4.0462427745664699E-2</v>
      </c>
      <c r="AK117" s="71">
        <v>8.0924855491329495E-2</v>
      </c>
      <c r="AL117" s="71">
        <v>5.7803468208092498E-2</v>
      </c>
      <c r="AM117" s="71">
        <v>0.12716763005780299</v>
      </c>
    </row>
    <row r="118" spans="2:39">
      <c r="B118" s="423"/>
      <c r="C118" s="392" t="s">
        <v>184</v>
      </c>
      <c r="D118" s="68">
        <v>26</v>
      </c>
      <c r="E118" s="68">
        <v>19</v>
      </c>
      <c r="F118" s="68">
        <v>22</v>
      </c>
      <c r="G118" s="68">
        <v>10</v>
      </c>
      <c r="H118" s="68">
        <v>51</v>
      </c>
      <c r="I118" s="68">
        <v>19</v>
      </c>
      <c r="J118" s="162"/>
      <c r="K118" s="68">
        <v>27</v>
      </c>
      <c r="L118" s="68">
        <v>25</v>
      </c>
      <c r="M118" s="68">
        <v>20</v>
      </c>
      <c r="N118" s="68">
        <v>10</v>
      </c>
      <c r="O118" s="68">
        <v>43</v>
      </c>
      <c r="P118" s="68">
        <v>12</v>
      </c>
      <c r="Q118" s="162"/>
      <c r="R118" s="68">
        <v>28</v>
      </c>
      <c r="S118" s="68">
        <v>38</v>
      </c>
      <c r="T118" s="68">
        <v>24</v>
      </c>
      <c r="U118" s="68">
        <v>12</v>
      </c>
      <c r="V118" s="68">
        <v>29</v>
      </c>
      <c r="W118" s="68">
        <v>9</v>
      </c>
      <c r="X118" s="162"/>
      <c r="Y118" s="68">
        <v>40</v>
      </c>
      <c r="Z118" s="68">
        <v>26</v>
      </c>
      <c r="AA118" s="68">
        <v>21</v>
      </c>
      <c r="AB118" s="68">
        <v>11</v>
      </c>
      <c r="AC118" s="68">
        <v>16</v>
      </c>
      <c r="AD118" s="68">
        <v>8</v>
      </c>
      <c r="AE118" s="68">
        <v>16</v>
      </c>
      <c r="AF118" s="150"/>
      <c r="AG118" s="68">
        <v>48</v>
      </c>
      <c r="AH118" s="68">
        <v>30</v>
      </c>
      <c r="AI118" s="68">
        <v>6</v>
      </c>
      <c r="AJ118" s="68">
        <v>4</v>
      </c>
      <c r="AK118" s="68">
        <v>4</v>
      </c>
      <c r="AL118" s="68">
        <v>9</v>
      </c>
      <c r="AM118" s="68">
        <v>20</v>
      </c>
    </row>
    <row r="119" spans="2:39">
      <c r="B119" s="423"/>
      <c r="C119" s="390"/>
      <c r="D119" s="71">
        <v>0.17687074829932001</v>
      </c>
      <c r="E119" s="71">
        <v>0.129251700680272</v>
      </c>
      <c r="F119" s="71">
        <v>0.14965986394557801</v>
      </c>
      <c r="G119" s="71">
        <v>6.8027210884353706E-2</v>
      </c>
      <c r="H119" s="71">
        <v>0.34693877551020402</v>
      </c>
      <c r="I119" s="71">
        <v>0.129251700680272</v>
      </c>
      <c r="J119" s="162"/>
      <c r="K119" s="71">
        <v>0.19708029197080301</v>
      </c>
      <c r="L119" s="71">
        <v>0.18248175182481799</v>
      </c>
      <c r="M119" s="71">
        <v>0.145985401459854</v>
      </c>
      <c r="N119" s="71">
        <v>7.2992700729927001E-2</v>
      </c>
      <c r="O119" s="71">
        <v>0.31386861313868603</v>
      </c>
      <c r="P119" s="71">
        <v>8.7591240875912399E-2</v>
      </c>
      <c r="Q119" s="162"/>
      <c r="R119" s="71">
        <v>0.2</v>
      </c>
      <c r="S119" s="71">
        <v>0.27142857142857102</v>
      </c>
      <c r="T119" s="71">
        <v>0.17142857142857101</v>
      </c>
      <c r="U119" s="71">
        <v>8.5714285714285701E-2</v>
      </c>
      <c r="V119" s="71">
        <v>0.20714285714285699</v>
      </c>
      <c r="W119" s="71">
        <v>6.4285714285714293E-2</v>
      </c>
      <c r="X119" s="162"/>
      <c r="Y119" s="71">
        <v>0.28985507246376802</v>
      </c>
      <c r="Z119" s="71">
        <v>0.188405797101449</v>
      </c>
      <c r="AA119" s="71">
        <v>0.15217391304347799</v>
      </c>
      <c r="AB119" s="71">
        <v>7.9710144927536197E-2</v>
      </c>
      <c r="AC119" s="71">
        <v>0.115942028985507</v>
      </c>
      <c r="AD119" s="71">
        <v>5.7971014492753603E-2</v>
      </c>
      <c r="AE119" s="71">
        <v>0.115942028985507</v>
      </c>
      <c r="AF119" s="150"/>
      <c r="AG119" s="71">
        <v>0.39669421487603301</v>
      </c>
      <c r="AH119" s="71">
        <v>0.247933884297521</v>
      </c>
      <c r="AI119" s="71">
        <v>4.9586776859504099E-2</v>
      </c>
      <c r="AJ119" s="71">
        <v>3.3057851239669402E-2</v>
      </c>
      <c r="AK119" s="71">
        <v>3.3057851239669402E-2</v>
      </c>
      <c r="AL119" s="71">
        <v>7.43801652892562E-2</v>
      </c>
      <c r="AM119" s="71">
        <v>0.165289256198347</v>
      </c>
    </row>
    <row r="120" spans="2:39">
      <c r="B120" s="423"/>
      <c r="C120" s="392" t="s">
        <v>185</v>
      </c>
      <c r="D120" s="68">
        <v>47</v>
      </c>
      <c r="E120" s="68">
        <v>19</v>
      </c>
      <c r="F120" s="68">
        <v>12</v>
      </c>
      <c r="G120" s="68">
        <v>5</v>
      </c>
      <c r="H120" s="68">
        <v>58</v>
      </c>
      <c r="I120" s="68">
        <v>12</v>
      </c>
      <c r="J120" s="162"/>
      <c r="K120" s="68">
        <v>42</v>
      </c>
      <c r="L120" s="68">
        <v>29</v>
      </c>
      <c r="M120" s="68">
        <v>14</v>
      </c>
      <c r="N120" s="68">
        <v>9</v>
      </c>
      <c r="O120" s="68">
        <v>41</v>
      </c>
      <c r="P120" s="68">
        <v>6</v>
      </c>
      <c r="Q120" s="162"/>
      <c r="R120" s="68">
        <v>44</v>
      </c>
      <c r="S120" s="68">
        <v>26</v>
      </c>
      <c r="T120" s="68">
        <v>22</v>
      </c>
      <c r="U120" s="68">
        <v>10</v>
      </c>
      <c r="V120" s="68">
        <v>27</v>
      </c>
      <c r="W120" s="68">
        <v>14</v>
      </c>
      <c r="X120" s="162"/>
      <c r="Y120" s="68">
        <v>38</v>
      </c>
      <c r="Z120" s="68">
        <v>40</v>
      </c>
      <c r="AA120" s="68">
        <v>17</v>
      </c>
      <c r="AB120" s="68">
        <v>10</v>
      </c>
      <c r="AC120" s="68">
        <v>12</v>
      </c>
      <c r="AD120" s="68">
        <v>8</v>
      </c>
      <c r="AE120" s="68">
        <v>16</v>
      </c>
      <c r="AF120" s="150"/>
      <c r="AG120" s="68">
        <v>46</v>
      </c>
      <c r="AH120" s="68">
        <v>24</v>
      </c>
      <c r="AI120" s="68">
        <v>16</v>
      </c>
      <c r="AJ120" s="68">
        <v>7</v>
      </c>
      <c r="AK120" s="68">
        <v>15</v>
      </c>
      <c r="AL120" s="68">
        <v>4</v>
      </c>
      <c r="AM120" s="68">
        <v>25</v>
      </c>
    </row>
    <row r="121" spans="2:39">
      <c r="B121" s="423"/>
      <c r="C121" s="391"/>
      <c r="D121" s="71">
        <v>0.30718954248365998</v>
      </c>
      <c r="E121" s="71">
        <v>0.12418300653594801</v>
      </c>
      <c r="F121" s="71">
        <v>7.8431372549019607E-2</v>
      </c>
      <c r="G121" s="71">
        <v>3.2679738562091498E-2</v>
      </c>
      <c r="H121" s="71">
        <v>0.37908496732026098</v>
      </c>
      <c r="I121" s="71">
        <v>7.8431372549019607E-2</v>
      </c>
      <c r="J121" s="162"/>
      <c r="K121" s="71">
        <v>0.29787234042553201</v>
      </c>
      <c r="L121" s="71">
        <v>0.205673758865248</v>
      </c>
      <c r="M121" s="71">
        <v>9.9290780141844004E-2</v>
      </c>
      <c r="N121" s="71">
        <v>6.3829787234042604E-2</v>
      </c>
      <c r="O121" s="71">
        <v>0.290780141843972</v>
      </c>
      <c r="P121" s="71">
        <v>4.2553191489361701E-2</v>
      </c>
      <c r="Q121" s="162"/>
      <c r="R121" s="71">
        <v>0.30769230769230799</v>
      </c>
      <c r="S121" s="71">
        <v>0.18181818181818199</v>
      </c>
      <c r="T121" s="71">
        <v>0.15384615384615399</v>
      </c>
      <c r="U121" s="71">
        <v>6.9930069930069894E-2</v>
      </c>
      <c r="V121" s="71">
        <v>0.188811188811189</v>
      </c>
      <c r="W121" s="71">
        <v>9.7902097902097904E-2</v>
      </c>
      <c r="X121" s="162"/>
      <c r="Y121" s="71">
        <v>0.269503546099291</v>
      </c>
      <c r="Z121" s="71">
        <v>0.28368794326241098</v>
      </c>
      <c r="AA121" s="71">
        <v>0.120567375886525</v>
      </c>
      <c r="AB121" s="71">
        <v>7.09219858156028E-2</v>
      </c>
      <c r="AC121" s="71">
        <v>8.5106382978723402E-2</v>
      </c>
      <c r="AD121" s="71">
        <v>5.6737588652482303E-2</v>
      </c>
      <c r="AE121" s="71">
        <v>0.11347517730496499</v>
      </c>
      <c r="AF121" s="150"/>
      <c r="AG121" s="71">
        <v>0.33576642335766399</v>
      </c>
      <c r="AH121" s="71">
        <v>0.17518248175182499</v>
      </c>
      <c r="AI121" s="71">
        <v>0.116788321167883</v>
      </c>
      <c r="AJ121" s="71">
        <v>5.1094890510948898E-2</v>
      </c>
      <c r="AK121" s="71">
        <v>0.109489051094891</v>
      </c>
      <c r="AL121" s="71">
        <v>2.9197080291970798E-2</v>
      </c>
      <c r="AM121" s="71">
        <v>0.18248175182481799</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46</v>
      </c>
      <c r="E123" s="68">
        <v>14</v>
      </c>
      <c r="F123" s="68">
        <v>11</v>
      </c>
      <c r="G123" s="68">
        <v>5</v>
      </c>
      <c r="H123" s="68">
        <v>53</v>
      </c>
      <c r="I123" s="68">
        <v>9</v>
      </c>
      <c r="J123" s="162"/>
      <c r="K123" s="68">
        <v>34</v>
      </c>
      <c r="L123" s="68">
        <v>28</v>
      </c>
      <c r="M123" s="68">
        <v>14</v>
      </c>
      <c r="N123" s="68">
        <v>8</v>
      </c>
      <c r="O123" s="68">
        <v>41</v>
      </c>
      <c r="P123" s="68">
        <v>3</v>
      </c>
      <c r="Q123" s="162"/>
      <c r="R123" s="68">
        <v>30</v>
      </c>
      <c r="S123" s="68">
        <v>27</v>
      </c>
      <c r="T123" s="68">
        <v>16</v>
      </c>
      <c r="U123" s="68">
        <v>14</v>
      </c>
      <c r="V123" s="68">
        <v>31</v>
      </c>
      <c r="W123" s="68">
        <v>16</v>
      </c>
      <c r="X123" s="162"/>
      <c r="Y123" s="68">
        <v>34</v>
      </c>
      <c r="Z123" s="68">
        <v>35</v>
      </c>
      <c r="AA123" s="68">
        <v>15</v>
      </c>
      <c r="AB123" s="68">
        <v>7</v>
      </c>
      <c r="AC123" s="68">
        <v>7</v>
      </c>
      <c r="AD123" s="68">
        <v>11</v>
      </c>
      <c r="AE123" s="68">
        <v>21</v>
      </c>
      <c r="AF123" s="150"/>
      <c r="AG123" s="68">
        <v>41</v>
      </c>
      <c r="AH123" s="68">
        <v>26</v>
      </c>
      <c r="AI123" s="68">
        <v>15</v>
      </c>
      <c r="AJ123" s="68">
        <v>7</v>
      </c>
      <c r="AK123" s="68">
        <v>18</v>
      </c>
      <c r="AL123" s="68">
        <v>5</v>
      </c>
      <c r="AM123" s="68">
        <v>20</v>
      </c>
    </row>
    <row r="124" spans="2:39">
      <c r="B124" s="423"/>
      <c r="C124" s="390"/>
      <c r="D124" s="71">
        <v>0.33333333333333298</v>
      </c>
      <c r="E124" s="71">
        <v>0.101449275362319</v>
      </c>
      <c r="F124" s="71">
        <v>7.9710144927536197E-2</v>
      </c>
      <c r="G124" s="71">
        <v>3.6231884057971002E-2</v>
      </c>
      <c r="H124" s="71">
        <v>0.38405797101449302</v>
      </c>
      <c r="I124" s="71">
        <v>6.5217391304347797E-2</v>
      </c>
      <c r="J124" s="162"/>
      <c r="K124" s="71">
        <v>0.265625</v>
      </c>
      <c r="L124" s="71">
        <v>0.21875</v>
      </c>
      <c r="M124" s="71">
        <v>0.109375</v>
      </c>
      <c r="N124" s="71">
        <v>6.25E-2</v>
      </c>
      <c r="O124" s="71">
        <v>0.3203125</v>
      </c>
      <c r="P124" s="71">
        <v>2.34375E-2</v>
      </c>
      <c r="Q124" s="162"/>
      <c r="R124" s="71">
        <v>0.22388059701492499</v>
      </c>
      <c r="S124" s="71">
        <v>0.201492537313433</v>
      </c>
      <c r="T124" s="71">
        <v>0.119402985074627</v>
      </c>
      <c r="U124" s="71">
        <v>0.104477611940299</v>
      </c>
      <c r="V124" s="71">
        <v>0.23134328358209</v>
      </c>
      <c r="W124" s="71">
        <v>0.119402985074627</v>
      </c>
      <c r="X124" s="162"/>
      <c r="Y124" s="71">
        <v>0.261538461538462</v>
      </c>
      <c r="Z124" s="71">
        <v>0.269230769230769</v>
      </c>
      <c r="AA124" s="71">
        <v>0.115384615384615</v>
      </c>
      <c r="AB124" s="71">
        <v>5.3846153846153898E-2</v>
      </c>
      <c r="AC124" s="71">
        <v>5.3846153846153898E-2</v>
      </c>
      <c r="AD124" s="71">
        <v>8.4615384615384606E-2</v>
      </c>
      <c r="AE124" s="71">
        <v>0.16153846153846199</v>
      </c>
      <c r="AF124" s="150"/>
      <c r="AG124" s="71">
        <v>0.310606060606061</v>
      </c>
      <c r="AH124" s="71">
        <v>0.19696969696969699</v>
      </c>
      <c r="AI124" s="71">
        <v>0.11363636363636399</v>
      </c>
      <c r="AJ124" s="71">
        <v>5.3030303030302997E-2</v>
      </c>
      <c r="AK124" s="71">
        <v>0.13636363636363599</v>
      </c>
      <c r="AL124" s="71">
        <v>3.7878787878787901E-2</v>
      </c>
      <c r="AM124" s="71">
        <v>0.15151515151515199</v>
      </c>
    </row>
    <row r="125" spans="2:39">
      <c r="B125" s="423"/>
      <c r="C125" s="392" t="s">
        <v>89</v>
      </c>
      <c r="D125" s="68">
        <v>13</v>
      </c>
      <c r="E125" s="68">
        <v>18</v>
      </c>
      <c r="F125" s="68">
        <v>14</v>
      </c>
      <c r="G125" s="68">
        <v>8</v>
      </c>
      <c r="H125" s="68">
        <v>39</v>
      </c>
      <c r="I125" s="68">
        <v>36</v>
      </c>
      <c r="J125" s="162"/>
      <c r="K125" s="68">
        <v>14</v>
      </c>
      <c r="L125" s="68">
        <v>17</v>
      </c>
      <c r="M125" s="68">
        <v>10</v>
      </c>
      <c r="N125" s="68">
        <v>7</v>
      </c>
      <c r="O125" s="68">
        <v>43</v>
      </c>
      <c r="P125" s="68">
        <v>26</v>
      </c>
      <c r="Q125" s="162"/>
      <c r="R125" s="68">
        <v>30</v>
      </c>
      <c r="S125" s="68">
        <v>26</v>
      </c>
      <c r="T125" s="68">
        <v>15</v>
      </c>
      <c r="U125" s="68">
        <v>9</v>
      </c>
      <c r="V125" s="68">
        <v>23</v>
      </c>
      <c r="W125" s="68">
        <v>15</v>
      </c>
      <c r="X125" s="162"/>
      <c r="Y125" s="68">
        <v>18</v>
      </c>
      <c r="Z125" s="68">
        <v>21</v>
      </c>
      <c r="AA125" s="68">
        <v>21</v>
      </c>
      <c r="AB125" s="68">
        <v>10</v>
      </c>
      <c r="AC125" s="68">
        <v>12</v>
      </c>
      <c r="AD125" s="68">
        <v>10</v>
      </c>
      <c r="AE125" s="68">
        <v>26</v>
      </c>
      <c r="AF125" s="150"/>
      <c r="AG125" s="68">
        <v>36</v>
      </c>
      <c r="AH125" s="68">
        <v>18</v>
      </c>
      <c r="AI125" s="68">
        <v>10</v>
      </c>
      <c r="AJ125" s="68">
        <v>7</v>
      </c>
      <c r="AK125" s="68">
        <v>16</v>
      </c>
      <c r="AL125" s="68">
        <v>2</v>
      </c>
      <c r="AM125" s="68">
        <v>22</v>
      </c>
    </row>
    <row r="126" spans="2:39">
      <c r="B126" s="423"/>
      <c r="C126" s="390"/>
      <c r="D126" s="71">
        <v>0.1015625</v>
      </c>
      <c r="E126" s="71">
        <v>0.140625</v>
      </c>
      <c r="F126" s="71">
        <v>0.109375</v>
      </c>
      <c r="G126" s="71">
        <v>6.25E-2</v>
      </c>
      <c r="H126" s="71">
        <v>0.3046875</v>
      </c>
      <c r="I126" s="71">
        <v>0.28125</v>
      </c>
      <c r="J126" s="162"/>
      <c r="K126" s="71">
        <v>0.11965811965812</v>
      </c>
      <c r="L126" s="71">
        <v>0.145299145299145</v>
      </c>
      <c r="M126" s="71">
        <v>8.54700854700855E-2</v>
      </c>
      <c r="N126" s="71">
        <v>5.9829059829059797E-2</v>
      </c>
      <c r="O126" s="71">
        <v>0.36752136752136699</v>
      </c>
      <c r="P126" s="71">
        <v>0.22222222222222199</v>
      </c>
      <c r="Q126" s="162"/>
      <c r="R126" s="71">
        <v>0.25423728813559299</v>
      </c>
      <c r="S126" s="71">
        <v>0.22033898305084701</v>
      </c>
      <c r="T126" s="71">
        <v>0.12711864406779699</v>
      </c>
      <c r="U126" s="71">
        <v>7.6271186440677999E-2</v>
      </c>
      <c r="V126" s="71">
        <v>0.194915254237288</v>
      </c>
      <c r="W126" s="71">
        <v>0.12711864406779699</v>
      </c>
      <c r="X126" s="162"/>
      <c r="Y126" s="71">
        <v>0.152542372881356</v>
      </c>
      <c r="Z126" s="71">
        <v>0.177966101694915</v>
      </c>
      <c r="AA126" s="71">
        <v>0.177966101694915</v>
      </c>
      <c r="AB126" s="71">
        <v>8.4745762711864403E-2</v>
      </c>
      <c r="AC126" s="71">
        <v>0.101694915254237</v>
      </c>
      <c r="AD126" s="71">
        <v>8.4745762711864403E-2</v>
      </c>
      <c r="AE126" s="71">
        <v>0.22033898305084701</v>
      </c>
      <c r="AF126" s="150"/>
      <c r="AG126" s="71">
        <v>0.32432432432432401</v>
      </c>
      <c r="AH126" s="71">
        <v>0.162162162162162</v>
      </c>
      <c r="AI126" s="71">
        <v>9.00900900900901E-2</v>
      </c>
      <c r="AJ126" s="71">
        <v>6.3063063063063099E-2</v>
      </c>
      <c r="AK126" s="71">
        <v>0.144144144144144</v>
      </c>
      <c r="AL126" s="71">
        <v>1.8018018018018001E-2</v>
      </c>
      <c r="AM126" s="71">
        <v>0.19819819819819801</v>
      </c>
    </row>
    <row r="127" spans="2:39">
      <c r="B127" s="423"/>
      <c r="C127" s="392" t="s">
        <v>90</v>
      </c>
      <c r="D127" s="68">
        <v>21</v>
      </c>
      <c r="E127" s="68">
        <v>20</v>
      </c>
      <c r="F127" s="68">
        <v>14</v>
      </c>
      <c r="G127" s="68">
        <v>9</v>
      </c>
      <c r="H127" s="68">
        <v>54</v>
      </c>
      <c r="I127" s="68">
        <v>24</v>
      </c>
      <c r="J127" s="162"/>
      <c r="K127" s="68">
        <v>16</v>
      </c>
      <c r="L127" s="68">
        <v>19</v>
      </c>
      <c r="M127" s="68">
        <v>19</v>
      </c>
      <c r="N127" s="68">
        <v>11</v>
      </c>
      <c r="O127" s="68">
        <v>51</v>
      </c>
      <c r="P127" s="68">
        <v>13</v>
      </c>
      <c r="Q127" s="162"/>
      <c r="R127" s="68">
        <v>29</v>
      </c>
      <c r="S127" s="68">
        <v>22</v>
      </c>
      <c r="T127" s="68">
        <v>11</v>
      </c>
      <c r="U127" s="68">
        <v>15</v>
      </c>
      <c r="V127" s="68">
        <v>33</v>
      </c>
      <c r="W127" s="68">
        <v>20</v>
      </c>
      <c r="X127" s="162"/>
      <c r="Y127" s="68">
        <v>40</v>
      </c>
      <c r="Z127" s="68">
        <v>16</v>
      </c>
      <c r="AA127" s="68">
        <v>13</v>
      </c>
      <c r="AB127" s="68">
        <v>5</v>
      </c>
      <c r="AC127" s="68">
        <v>37</v>
      </c>
      <c r="AD127" s="68">
        <v>2</v>
      </c>
      <c r="AE127" s="68">
        <v>14</v>
      </c>
      <c r="AF127" s="150"/>
      <c r="AG127" s="68">
        <v>36</v>
      </c>
      <c r="AH127" s="68">
        <v>31</v>
      </c>
      <c r="AI127" s="68">
        <v>10</v>
      </c>
      <c r="AJ127" s="68">
        <v>4</v>
      </c>
      <c r="AK127" s="68">
        <v>11</v>
      </c>
      <c r="AL127" s="68">
        <v>4</v>
      </c>
      <c r="AM127" s="68">
        <v>15</v>
      </c>
    </row>
    <row r="128" spans="2:39">
      <c r="B128" s="423"/>
      <c r="C128" s="390"/>
      <c r="D128" s="71">
        <v>0.147887323943662</v>
      </c>
      <c r="E128" s="71">
        <v>0.140845070422535</v>
      </c>
      <c r="F128" s="71">
        <v>9.85915492957746E-2</v>
      </c>
      <c r="G128" s="71">
        <v>6.3380281690140802E-2</v>
      </c>
      <c r="H128" s="71">
        <v>0.38028169014084501</v>
      </c>
      <c r="I128" s="71">
        <v>0.169014084507042</v>
      </c>
      <c r="J128" s="162"/>
      <c r="K128" s="71">
        <v>0.124031007751938</v>
      </c>
      <c r="L128" s="71">
        <v>0.14728682170542601</v>
      </c>
      <c r="M128" s="71">
        <v>0.14728682170542601</v>
      </c>
      <c r="N128" s="71">
        <v>8.5271317829457405E-2</v>
      </c>
      <c r="O128" s="71">
        <v>0.39534883720930197</v>
      </c>
      <c r="P128" s="71">
        <v>0.10077519379845</v>
      </c>
      <c r="Q128" s="162"/>
      <c r="R128" s="71">
        <v>0.22307692307692301</v>
      </c>
      <c r="S128" s="71">
        <v>0.16923076923076899</v>
      </c>
      <c r="T128" s="71">
        <v>8.4615384615384606E-2</v>
      </c>
      <c r="U128" s="71">
        <v>0.115384615384615</v>
      </c>
      <c r="V128" s="71">
        <v>0.253846153846154</v>
      </c>
      <c r="W128" s="71">
        <v>0.15384615384615399</v>
      </c>
      <c r="X128" s="162"/>
      <c r="Y128" s="71">
        <v>0.31496062992126</v>
      </c>
      <c r="Z128" s="71">
        <v>0.12598425196850399</v>
      </c>
      <c r="AA128" s="71">
        <v>0.102362204724409</v>
      </c>
      <c r="AB128" s="71">
        <v>3.9370078740157501E-2</v>
      </c>
      <c r="AC128" s="71">
        <v>0.291338582677165</v>
      </c>
      <c r="AD128" s="71">
        <v>1.5748031496062999E-2</v>
      </c>
      <c r="AE128" s="71">
        <v>0.110236220472441</v>
      </c>
      <c r="AF128" s="150"/>
      <c r="AG128" s="71">
        <v>0.32432432432432401</v>
      </c>
      <c r="AH128" s="71">
        <v>0.27927927927927898</v>
      </c>
      <c r="AI128" s="71">
        <v>9.00900900900901E-2</v>
      </c>
      <c r="AJ128" s="71">
        <v>3.6036036036036001E-2</v>
      </c>
      <c r="AK128" s="71">
        <v>9.90990990990991E-2</v>
      </c>
      <c r="AL128" s="71">
        <v>3.6036036036036001E-2</v>
      </c>
      <c r="AM128" s="71">
        <v>0.135135135135135</v>
      </c>
    </row>
    <row r="129" spans="2:39">
      <c r="B129" s="423"/>
      <c r="C129" s="392" t="s">
        <v>91</v>
      </c>
      <c r="D129" s="68">
        <v>26</v>
      </c>
      <c r="E129" s="68">
        <v>20</v>
      </c>
      <c r="F129" s="68">
        <v>18</v>
      </c>
      <c r="G129" s="68">
        <v>15</v>
      </c>
      <c r="H129" s="68">
        <v>61</v>
      </c>
      <c r="I129" s="68">
        <v>27</v>
      </c>
      <c r="J129" s="162"/>
      <c r="K129" s="68">
        <v>30</v>
      </c>
      <c r="L129" s="68">
        <v>18</v>
      </c>
      <c r="M129" s="68">
        <v>17</v>
      </c>
      <c r="N129" s="68">
        <v>16</v>
      </c>
      <c r="O129" s="68">
        <v>53</v>
      </c>
      <c r="P129" s="68">
        <v>16</v>
      </c>
      <c r="Q129" s="162"/>
      <c r="R129" s="68">
        <v>32</v>
      </c>
      <c r="S129" s="68">
        <v>23</v>
      </c>
      <c r="T129" s="68">
        <v>21</v>
      </c>
      <c r="U129" s="68">
        <v>11</v>
      </c>
      <c r="V129" s="68">
        <v>36</v>
      </c>
      <c r="W129" s="68">
        <v>25</v>
      </c>
      <c r="X129" s="162"/>
      <c r="Y129" s="68">
        <v>44</v>
      </c>
      <c r="Z129" s="68">
        <v>30</v>
      </c>
      <c r="AA129" s="68">
        <v>19</v>
      </c>
      <c r="AB129" s="68">
        <v>7</v>
      </c>
      <c r="AC129" s="68">
        <v>19</v>
      </c>
      <c r="AD129" s="68">
        <v>16</v>
      </c>
      <c r="AE129" s="68">
        <v>16</v>
      </c>
      <c r="AF129" s="150"/>
      <c r="AG129" s="68">
        <v>40</v>
      </c>
      <c r="AH129" s="68">
        <v>36</v>
      </c>
      <c r="AI129" s="68">
        <v>14</v>
      </c>
      <c r="AJ129" s="68">
        <v>8</v>
      </c>
      <c r="AK129" s="68">
        <v>15</v>
      </c>
      <c r="AL129" s="68">
        <v>8</v>
      </c>
      <c r="AM129" s="68">
        <v>20</v>
      </c>
    </row>
    <row r="130" spans="2:39">
      <c r="B130" s="423"/>
      <c r="C130" s="390"/>
      <c r="D130" s="71">
        <v>0.155688622754491</v>
      </c>
      <c r="E130" s="71">
        <v>0.119760479041916</v>
      </c>
      <c r="F130" s="71">
        <v>0.107784431137725</v>
      </c>
      <c r="G130" s="71">
        <v>8.9820359281437098E-2</v>
      </c>
      <c r="H130" s="71">
        <v>0.36526946107784403</v>
      </c>
      <c r="I130" s="71">
        <v>0.16167664670658699</v>
      </c>
      <c r="J130" s="162"/>
      <c r="K130" s="71">
        <v>0.2</v>
      </c>
      <c r="L130" s="71">
        <v>0.12</v>
      </c>
      <c r="M130" s="71">
        <v>0.11333333333333299</v>
      </c>
      <c r="N130" s="71">
        <v>0.10666666666666701</v>
      </c>
      <c r="O130" s="71">
        <v>0.353333333333333</v>
      </c>
      <c r="P130" s="71">
        <v>0.10666666666666701</v>
      </c>
      <c r="Q130" s="162"/>
      <c r="R130" s="71">
        <v>0.21621621621621601</v>
      </c>
      <c r="S130" s="71">
        <v>0.15540540540540501</v>
      </c>
      <c r="T130" s="71">
        <v>0.141891891891892</v>
      </c>
      <c r="U130" s="71">
        <v>7.4324324324324301E-2</v>
      </c>
      <c r="V130" s="71">
        <v>0.24324324324324301</v>
      </c>
      <c r="W130" s="71">
        <v>0.168918918918919</v>
      </c>
      <c r="X130" s="162"/>
      <c r="Y130" s="71">
        <v>0.29139072847682101</v>
      </c>
      <c r="Z130" s="71">
        <v>0.19867549668874199</v>
      </c>
      <c r="AA130" s="71">
        <v>0.12582781456953601</v>
      </c>
      <c r="AB130" s="71">
        <v>4.6357615894039701E-2</v>
      </c>
      <c r="AC130" s="71">
        <v>0.12582781456953601</v>
      </c>
      <c r="AD130" s="71">
        <v>0.105960264900662</v>
      </c>
      <c r="AE130" s="71">
        <v>0.105960264900662</v>
      </c>
      <c r="AF130" s="150"/>
      <c r="AG130" s="71">
        <v>0.28368794326241098</v>
      </c>
      <c r="AH130" s="71">
        <v>0.25531914893617003</v>
      </c>
      <c r="AI130" s="71">
        <v>9.9290780141844004E-2</v>
      </c>
      <c r="AJ130" s="71">
        <v>5.6737588652482303E-2</v>
      </c>
      <c r="AK130" s="71">
        <v>0.10638297872340401</v>
      </c>
      <c r="AL130" s="71">
        <v>5.6737588652482303E-2</v>
      </c>
      <c r="AM130" s="71">
        <v>0.14184397163120599</v>
      </c>
    </row>
    <row r="131" spans="2:39">
      <c r="B131" s="423"/>
      <c r="C131" s="392" t="s">
        <v>92</v>
      </c>
      <c r="D131" s="68">
        <v>20</v>
      </c>
      <c r="E131" s="68">
        <v>27</v>
      </c>
      <c r="F131" s="68">
        <v>15</v>
      </c>
      <c r="G131" s="68">
        <v>7</v>
      </c>
      <c r="H131" s="68">
        <v>63</v>
      </c>
      <c r="I131" s="68">
        <v>26</v>
      </c>
      <c r="J131" s="162"/>
      <c r="K131" s="68">
        <v>27</v>
      </c>
      <c r="L131" s="68">
        <v>15</v>
      </c>
      <c r="M131" s="68">
        <v>24</v>
      </c>
      <c r="N131" s="68">
        <v>7</v>
      </c>
      <c r="O131" s="68">
        <v>43</v>
      </c>
      <c r="P131" s="68">
        <v>27</v>
      </c>
      <c r="Q131" s="162"/>
      <c r="R131" s="68">
        <v>31</v>
      </c>
      <c r="S131" s="68">
        <v>35</v>
      </c>
      <c r="T131" s="68">
        <v>28</v>
      </c>
      <c r="U131" s="68">
        <v>8</v>
      </c>
      <c r="V131" s="68">
        <v>27</v>
      </c>
      <c r="W131" s="68">
        <v>16</v>
      </c>
      <c r="X131" s="162"/>
      <c r="Y131" s="68">
        <v>34</v>
      </c>
      <c r="Z131" s="68">
        <v>32</v>
      </c>
      <c r="AA131" s="68">
        <v>16</v>
      </c>
      <c r="AB131" s="68">
        <v>9</v>
      </c>
      <c r="AC131" s="68">
        <v>22</v>
      </c>
      <c r="AD131" s="68">
        <v>14</v>
      </c>
      <c r="AE131" s="68">
        <v>17</v>
      </c>
      <c r="AF131" s="150"/>
      <c r="AG131" s="68">
        <v>33</v>
      </c>
      <c r="AH131" s="68">
        <v>32</v>
      </c>
      <c r="AI131" s="68">
        <v>19</v>
      </c>
      <c r="AJ131" s="68">
        <v>8</v>
      </c>
      <c r="AK131" s="68">
        <v>23</v>
      </c>
      <c r="AL131" s="68">
        <v>9</v>
      </c>
      <c r="AM131" s="68">
        <v>11</v>
      </c>
    </row>
    <row r="132" spans="2:39">
      <c r="B132" s="423"/>
      <c r="C132" s="390"/>
      <c r="D132" s="71">
        <v>0.126582278481013</v>
      </c>
      <c r="E132" s="71">
        <v>0.170886075949367</v>
      </c>
      <c r="F132" s="71">
        <v>9.49367088607595E-2</v>
      </c>
      <c r="G132" s="71">
        <v>4.4303797468354403E-2</v>
      </c>
      <c r="H132" s="71">
        <v>0.39873417721519</v>
      </c>
      <c r="I132" s="71">
        <v>0.164556962025316</v>
      </c>
      <c r="J132" s="162"/>
      <c r="K132" s="71">
        <v>0.188811188811189</v>
      </c>
      <c r="L132" s="71">
        <v>0.10489510489510501</v>
      </c>
      <c r="M132" s="71">
        <v>0.16783216783216801</v>
      </c>
      <c r="N132" s="71">
        <v>4.8951048951048903E-2</v>
      </c>
      <c r="O132" s="71">
        <v>0.30069930069930101</v>
      </c>
      <c r="P132" s="71">
        <v>0.188811188811189</v>
      </c>
      <c r="Q132" s="162"/>
      <c r="R132" s="71">
        <v>0.21379310344827601</v>
      </c>
      <c r="S132" s="71">
        <v>0.24137931034482801</v>
      </c>
      <c r="T132" s="71">
        <v>0.19310344827586201</v>
      </c>
      <c r="U132" s="71">
        <v>5.5172413793103503E-2</v>
      </c>
      <c r="V132" s="71">
        <v>0.18620689655172401</v>
      </c>
      <c r="W132" s="71">
        <v>0.11034482758620701</v>
      </c>
      <c r="X132" s="162"/>
      <c r="Y132" s="71">
        <v>0.23611111111111099</v>
      </c>
      <c r="Z132" s="71">
        <v>0.22222222222222199</v>
      </c>
      <c r="AA132" s="71">
        <v>0.11111111111111099</v>
      </c>
      <c r="AB132" s="71">
        <v>6.25E-2</v>
      </c>
      <c r="AC132" s="71">
        <v>0.15277777777777801</v>
      </c>
      <c r="AD132" s="71">
        <v>9.7222222222222196E-2</v>
      </c>
      <c r="AE132" s="71">
        <v>0.118055555555556</v>
      </c>
      <c r="AF132" s="150"/>
      <c r="AG132" s="71">
        <v>0.24444444444444399</v>
      </c>
      <c r="AH132" s="71">
        <v>0.23703703703703699</v>
      </c>
      <c r="AI132" s="71">
        <v>0.140740740740741</v>
      </c>
      <c r="AJ132" s="71">
        <v>5.9259259259259303E-2</v>
      </c>
      <c r="AK132" s="71">
        <v>0.17037037037037001</v>
      </c>
      <c r="AL132" s="71">
        <v>6.6666666666666693E-2</v>
      </c>
      <c r="AM132" s="71">
        <v>8.1481481481481502E-2</v>
      </c>
    </row>
    <row r="133" spans="2:39">
      <c r="B133" s="423"/>
      <c r="C133" s="392" t="s">
        <v>93</v>
      </c>
      <c r="D133" s="68">
        <v>18</v>
      </c>
      <c r="E133" s="68">
        <v>19</v>
      </c>
      <c r="F133" s="68">
        <v>14</v>
      </c>
      <c r="G133" s="68">
        <v>11</v>
      </c>
      <c r="H133" s="68">
        <v>68</v>
      </c>
      <c r="I133" s="68">
        <v>23</v>
      </c>
      <c r="J133" s="162"/>
      <c r="K133" s="68">
        <v>33</v>
      </c>
      <c r="L133" s="68">
        <v>19</v>
      </c>
      <c r="M133" s="68">
        <v>12</v>
      </c>
      <c r="N133" s="68">
        <v>14</v>
      </c>
      <c r="O133" s="68">
        <v>42</v>
      </c>
      <c r="P133" s="68">
        <v>20</v>
      </c>
      <c r="Q133" s="162"/>
      <c r="R133" s="68">
        <v>34</v>
      </c>
      <c r="S133" s="68">
        <v>24</v>
      </c>
      <c r="T133" s="68">
        <v>17</v>
      </c>
      <c r="U133" s="68">
        <v>15</v>
      </c>
      <c r="V133" s="68">
        <v>35</v>
      </c>
      <c r="W133" s="68">
        <v>16</v>
      </c>
      <c r="X133" s="162"/>
      <c r="Y133" s="68">
        <v>32</v>
      </c>
      <c r="Z133" s="68">
        <v>26</v>
      </c>
      <c r="AA133" s="68">
        <v>21</v>
      </c>
      <c r="AB133" s="68">
        <v>10</v>
      </c>
      <c r="AC133" s="68">
        <v>28</v>
      </c>
      <c r="AD133" s="68">
        <v>8</v>
      </c>
      <c r="AE133" s="68">
        <v>17</v>
      </c>
      <c r="AF133" s="150"/>
      <c r="AG133" s="68">
        <v>29</v>
      </c>
      <c r="AH133" s="68">
        <v>41</v>
      </c>
      <c r="AI133" s="68">
        <v>20</v>
      </c>
      <c r="AJ133" s="68">
        <v>8</v>
      </c>
      <c r="AK133" s="68">
        <v>14</v>
      </c>
      <c r="AL133" s="68">
        <v>8</v>
      </c>
      <c r="AM133" s="68">
        <v>17</v>
      </c>
    </row>
    <row r="134" spans="2:39">
      <c r="B134" s="423"/>
      <c r="C134" s="390"/>
      <c r="D134" s="71">
        <v>0.11764705882352899</v>
      </c>
      <c r="E134" s="71">
        <v>0.12418300653594801</v>
      </c>
      <c r="F134" s="71">
        <v>9.1503267973856203E-2</v>
      </c>
      <c r="G134" s="71">
        <v>7.1895424836601302E-2</v>
      </c>
      <c r="H134" s="71">
        <v>0.44444444444444398</v>
      </c>
      <c r="I134" s="71">
        <v>0.15032679738562099</v>
      </c>
      <c r="J134" s="162"/>
      <c r="K134" s="71">
        <v>0.23571428571428599</v>
      </c>
      <c r="L134" s="71">
        <v>0.13571428571428601</v>
      </c>
      <c r="M134" s="71">
        <v>8.5714285714285701E-2</v>
      </c>
      <c r="N134" s="71">
        <v>0.1</v>
      </c>
      <c r="O134" s="71">
        <v>0.3</v>
      </c>
      <c r="P134" s="71">
        <v>0.14285714285714299</v>
      </c>
      <c r="Q134" s="162"/>
      <c r="R134" s="71">
        <v>0.24113475177304999</v>
      </c>
      <c r="S134" s="71">
        <v>0.170212765957447</v>
      </c>
      <c r="T134" s="71">
        <v>0.120567375886525</v>
      </c>
      <c r="U134" s="71">
        <v>0.10638297872340401</v>
      </c>
      <c r="V134" s="71">
        <v>0.24822695035461001</v>
      </c>
      <c r="W134" s="71">
        <v>0.11347517730496499</v>
      </c>
      <c r="X134" s="162"/>
      <c r="Y134" s="71">
        <v>0.22535211267605601</v>
      </c>
      <c r="Z134" s="71">
        <v>0.183098591549296</v>
      </c>
      <c r="AA134" s="71">
        <v>0.147887323943662</v>
      </c>
      <c r="AB134" s="71">
        <v>7.0422535211267595E-2</v>
      </c>
      <c r="AC134" s="71">
        <v>0.19718309859154901</v>
      </c>
      <c r="AD134" s="71">
        <v>5.63380281690141E-2</v>
      </c>
      <c r="AE134" s="71">
        <v>0.11971830985915501</v>
      </c>
      <c r="AF134" s="150"/>
      <c r="AG134" s="71">
        <v>0.21167883211678801</v>
      </c>
      <c r="AH134" s="71">
        <v>0.29927007299270098</v>
      </c>
      <c r="AI134" s="71">
        <v>0.145985401459854</v>
      </c>
      <c r="AJ134" s="71">
        <v>5.8394160583941597E-2</v>
      </c>
      <c r="AK134" s="71">
        <v>0.102189781021898</v>
      </c>
      <c r="AL134" s="71">
        <v>5.8394160583941597E-2</v>
      </c>
      <c r="AM134" s="71">
        <v>0.124087591240876</v>
      </c>
    </row>
    <row r="135" spans="2:39">
      <c r="B135" s="423"/>
      <c r="C135" s="392" t="s">
        <v>94</v>
      </c>
      <c r="D135" s="68">
        <v>17</v>
      </c>
      <c r="E135" s="68">
        <v>23</v>
      </c>
      <c r="F135" s="68">
        <v>18</v>
      </c>
      <c r="G135" s="68">
        <v>17</v>
      </c>
      <c r="H135" s="68">
        <v>72</v>
      </c>
      <c r="I135" s="68">
        <v>25</v>
      </c>
      <c r="J135" s="162"/>
      <c r="K135" s="68">
        <v>27</v>
      </c>
      <c r="L135" s="68">
        <v>24</v>
      </c>
      <c r="M135" s="68">
        <v>21</v>
      </c>
      <c r="N135" s="68">
        <v>8</v>
      </c>
      <c r="O135" s="68">
        <v>59</v>
      </c>
      <c r="P135" s="68">
        <v>22</v>
      </c>
      <c r="Q135" s="162"/>
      <c r="R135" s="68">
        <v>31</v>
      </c>
      <c r="S135" s="68">
        <v>31</v>
      </c>
      <c r="T135" s="68">
        <v>29</v>
      </c>
      <c r="U135" s="68">
        <v>11</v>
      </c>
      <c r="V135" s="68">
        <v>44</v>
      </c>
      <c r="W135" s="68">
        <v>16</v>
      </c>
      <c r="X135" s="162"/>
      <c r="Y135" s="68">
        <v>33</v>
      </c>
      <c r="Z135" s="68">
        <v>35</v>
      </c>
      <c r="AA135" s="68">
        <v>21</v>
      </c>
      <c r="AB135" s="68">
        <v>12</v>
      </c>
      <c r="AC135" s="68">
        <v>28</v>
      </c>
      <c r="AD135" s="68">
        <v>10</v>
      </c>
      <c r="AE135" s="68">
        <v>25</v>
      </c>
      <c r="AF135" s="150"/>
      <c r="AG135" s="68">
        <v>45</v>
      </c>
      <c r="AH135" s="68">
        <v>33</v>
      </c>
      <c r="AI135" s="68">
        <v>21</v>
      </c>
      <c r="AJ135" s="68">
        <v>9</v>
      </c>
      <c r="AK135" s="68">
        <v>16</v>
      </c>
      <c r="AL135" s="68">
        <v>15</v>
      </c>
      <c r="AM135" s="68">
        <v>16</v>
      </c>
    </row>
    <row r="136" spans="2:39">
      <c r="B136" s="423"/>
      <c r="C136" s="390"/>
      <c r="D136" s="71">
        <v>9.8837209302325604E-2</v>
      </c>
      <c r="E136" s="71">
        <v>0.13372093023255799</v>
      </c>
      <c r="F136" s="71">
        <v>0.104651162790698</v>
      </c>
      <c r="G136" s="71">
        <v>9.8837209302325604E-2</v>
      </c>
      <c r="H136" s="71">
        <v>0.418604651162791</v>
      </c>
      <c r="I136" s="71">
        <v>0.145348837209302</v>
      </c>
      <c r="J136" s="162"/>
      <c r="K136" s="71">
        <v>0.167701863354037</v>
      </c>
      <c r="L136" s="71">
        <v>0.14906832298136599</v>
      </c>
      <c r="M136" s="71">
        <v>0.13043478260869601</v>
      </c>
      <c r="N136" s="71">
        <v>4.9689440993788803E-2</v>
      </c>
      <c r="O136" s="71">
        <v>0.36645962732919302</v>
      </c>
      <c r="P136" s="71">
        <v>0.13664596273291901</v>
      </c>
      <c r="Q136" s="162"/>
      <c r="R136" s="71">
        <v>0.19135802469135799</v>
      </c>
      <c r="S136" s="71">
        <v>0.19135802469135799</v>
      </c>
      <c r="T136" s="71">
        <v>0.179012345679012</v>
      </c>
      <c r="U136" s="71">
        <v>6.7901234567901203E-2</v>
      </c>
      <c r="V136" s="71">
        <v>0.27160493827160498</v>
      </c>
      <c r="W136" s="71">
        <v>9.8765432098765399E-2</v>
      </c>
      <c r="X136" s="162"/>
      <c r="Y136" s="71">
        <v>0.20121951219512199</v>
      </c>
      <c r="Z136" s="71">
        <v>0.21341463414634099</v>
      </c>
      <c r="AA136" s="71">
        <v>0.12804878048780499</v>
      </c>
      <c r="AB136" s="71">
        <v>7.3170731707317097E-2</v>
      </c>
      <c r="AC136" s="71">
        <v>0.17073170731707299</v>
      </c>
      <c r="AD136" s="71">
        <v>6.0975609756097601E-2</v>
      </c>
      <c r="AE136" s="71">
        <v>0.15243902439024401</v>
      </c>
      <c r="AF136" s="150"/>
      <c r="AG136" s="71">
        <v>0.29032258064516098</v>
      </c>
      <c r="AH136" s="71">
        <v>0.21290322580645199</v>
      </c>
      <c r="AI136" s="71">
        <v>0.135483870967742</v>
      </c>
      <c r="AJ136" s="71">
        <v>5.8064516129032302E-2</v>
      </c>
      <c r="AK136" s="71">
        <v>0.103225806451613</v>
      </c>
      <c r="AL136" s="71">
        <v>9.6774193548387094E-2</v>
      </c>
      <c r="AM136" s="71">
        <v>0.103225806451613</v>
      </c>
    </row>
    <row r="137" spans="2:39">
      <c r="B137" s="423"/>
      <c r="C137" s="392" t="s">
        <v>95</v>
      </c>
      <c r="D137" s="68">
        <v>24</v>
      </c>
      <c r="E137" s="68">
        <v>22</v>
      </c>
      <c r="F137" s="68">
        <v>23</v>
      </c>
      <c r="G137" s="68">
        <v>6</v>
      </c>
      <c r="H137" s="68">
        <v>67</v>
      </c>
      <c r="I137" s="68">
        <v>28</v>
      </c>
      <c r="J137" s="162"/>
      <c r="K137" s="68">
        <v>23</v>
      </c>
      <c r="L137" s="68">
        <v>22</v>
      </c>
      <c r="M137" s="68">
        <v>16</v>
      </c>
      <c r="N137" s="68">
        <v>11</v>
      </c>
      <c r="O137" s="68">
        <v>71</v>
      </c>
      <c r="P137" s="68">
        <v>13</v>
      </c>
      <c r="Q137" s="162"/>
      <c r="R137" s="68">
        <v>40</v>
      </c>
      <c r="S137" s="68">
        <v>20</v>
      </c>
      <c r="T137" s="68">
        <v>33</v>
      </c>
      <c r="U137" s="68">
        <v>10</v>
      </c>
      <c r="V137" s="68">
        <v>35</v>
      </c>
      <c r="W137" s="68">
        <v>21</v>
      </c>
      <c r="X137" s="162"/>
      <c r="Y137" s="68">
        <v>43</v>
      </c>
      <c r="Z137" s="68">
        <v>26</v>
      </c>
      <c r="AA137" s="68">
        <v>27</v>
      </c>
      <c r="AB137" s="68">
        <v>9</v>
      </c>
      <c r="AC137" s="68">
        <v>26</v>
      </c>
      <c r="AD137" s="68">
        <v>5</v>
      </c>
      <c r="AE137" s="68">
        <v>23</v>
      </c>
      <c r="AF137" s="150"/>
      <c r="AG137" s="68">
        <v>48</v>
      </c>
      <c r="AH137" s="68">
        <v>28</v>
      </c>
      <c r="AI137" s="68">
        <v>22</v>
      </c>
      <c r="AJ137" s="68">
        <v>6</v>
      </c>
      <c r="AK137" s="68">
        <v>27</v>
      </c>
      <c r="AL137" s="68">
        <v>6</v>
      </c>
      <c r="AM137" s="68">
        <v>20</v>
      </c>
    </row>
    <row r="138" spans="2:39">
      <c r="B138" s="423"/>
      <c r="C138" s="391"/>
      <c r="D138" s="71">
        <v>0.14117647058823499</v>
      </c>
      <c r="E138" s="71">
        <v>0.129411764705882</v>
      </c>
      <c r="F138" s="71">
        <v>0.13529411764705901</v>
      </c>
      <c r="G138" s="71">
        <v>3.5294117647058802E-2</v>
      </c>
      <c r="H138" s="71">
        <v>0.39411764705882402</v>
      </c>
      <c r="I138" s="71">
        <v>0.16470588235294101</v>
      </c>
      <c r="J138" s="162"/>
      <c r="K138" s="71">
        <v>0.147435897435897</v>
      </c>
      <c r="L138" s="71">
        <v>0.141025641025641</v>
      </c>
      <c r="M138" s="71">
        <v>0.102564102564103</v>
      </c>
      <c r="N138" s="71">
        <v>7.0512820512820498E-2</v>
      </c>
      <c r="O138" s="71">
        <v>0.45512820512820501</v>
      </c>
      <c r="P138" s="71">
        <v>8.3333333333333301E-2</v>
      </c>
      <c r="Q138" s="162"/>
      <c r="R138" s="71">
        <v>0.25157232704402499</v>
      </c>
      <c r="S138" s="71">
        <v>0.12578616352201299</v>
      </c>
      <c r="T138" s="71">
        <v>0.20754716981132099</v>
      </c>
      <c r="U138" s="71">
        <v>6.2893081761006303E-2</v>
      </c>
      <c r="V138" s="71">
        <v>0.22012578616352199</v>
      </c>
      <c r="W138" s="71">
        <v>0.13207547169811301</v>
      </c>
      <c r="X138" s="162"/>
      <c r="Y138" s="71">
        <v>0.27044025157232698</v>
      </c>
      <c r="Z138" s="71">
        <v>0.16352201257861601</v>
      </c>
      <c r="AA138" s="71">
        <v>0.169811320754717</v>
      </c>
      <c r="AB138" s="71">
        <v>5.6603773584905703E-2</v>
      </c>
      <c r="AC138" s="71">
        <v>0.16352201257861601</v>
      </c>
      <c r="AD138" s="71">
        <v>3.1446540880503103E-2</v>
      </c>
      <c r="AE138" s="71">
        <v>0.14465408805031399</v>
      </c>
      <c r="AF138" s="150"/>
      <c r="AG138" s="71">
        <v>0.305732484076433</v>
      </c>
      <c r="AH138" s="71">
        <v>0.178343949044586</v>
      </c>
      <c r="AI138" s="71">
        <v>0.14012738853503201</v>
      </c>
      <c r="AJ138" s="71">
        <v>3.8216560509554097E-2</v>
      </c>
      <c r="AK138" s="71">
        <v>0.17197452229299401</v>
      </c>
      <c r="AL138" s="71">
        <v>3.8216560509554097E-2</v>
      </c>
      <c r="AM138" s="71">
        <v>0.12738853503184699</v>
      </c>
    </row>
    <row r="139" spans="2:39" ht="13.5" customHeight="1">
      <c r="D139" s="61"/>
      <c r="K139" s="61"/>
      <c r="R139" s="61"/>
      <c r="Y139" s="61"/>
      <c r="AG139" s="61"/>
    </row>
    <row r="140" spans="2:39" ht="12.75" customHeight="1">
      <c r="B140" s="60"/>
    </row>
  </sheetData>
  <dataConsolidate/>
  <mergeCells count="131">
    <mergeCell ref="B110:B121"/>
    <mergeCell ref="C110:C111"/>
    <mergeCell ref="C112:C113"/>
    <mergeCell ref="C114:C115"/>
    <mergeCell ref="AG98:AM98"/>
    <mergeCell ref="B99:B108"/>
    <mergeCell ref="C99:C100"/>
    <mergeCell ref="C101:C102"/>
    <mergeCell ref="C103:C104"/>
    <mergeCell ref="C105:C106"/>
    <mergeCell ref="C107:C108"/>
    <mergeCell ref="AG109:AM109"/>
    <mergeCell ref="C120:C121"/>
    <mergeCell ref="C116:C117"/>
    <mergeCell ref="C118:C119"/>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D98:I98"/>
    <mergeCell ref="K98:P98"/>
    <mergeCell ref="D81:I81"/>
    <mergeCell ref="K81:P81"/>
    <mergeCell ref="R81:W81"/>
    <mergeCell ref="R98:W98"/>
    <mergeCell ref="Y98:AE98"/>
    <mergeCell ref="K109:P109"/>
    <mergeCell ref="R109:W109"/>
    <mergeCell ref="Y109:AE109"/>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346</v>
      </c>
      <c r="E2" s="54"/>
      <c r="F2" s="54"/>
      <c r="K2" s="54"/>
      <c r="L2" s="54"/>
      <c r="M2" s="54"/>
      <c r="R2" s="54"/>
      <c r="S2" s="54"/>
      <c r="T2" s="54"/>
      <c r="Y2" s="54"/>
      <c r="Z2" s="54"/>
      <c r="AA2" s="54"/>
      <c r="AG2" s="54"/>
      <c r="AH2" s="54"/>
      <c r="AI2" s="54"/>
    </row>
    <row r="4" spans="2:39" ht="99.75" customHeight="1">
      <c r="D4" s="429" t="s">
        <v>843</v>
      </c>
      <c r="E4" s="429"/>
      <c r="F4" s="429"/>
      <c r="G4" s="429"/>
      <c r="H4" s="429"/>
      <c r="I4" s="429"/>
      <c r="K4" s="429" t="s">
        <v>844</v>
      </c>
      <c r="L4" s="429"/>
      <c r="M4" s="429"/>
      <c r="N4" s="429"/>
      <c r="O4" s="429"/>
      <c r="P4" s="429"/>
      <c r="R4" s="429" t="s">
        <v>845</v>
      </c>
      <c r="S4" s="429"/>
      <c r="T4" s="429"/>
      <c r="U4" s="429"/>
      <c r="V4" s="429"/>
      <c r="W4" s="429"/>
      <c r="Y4" s="429" t="s">
        <v>846</v>
      </c>
      <c r="Z4" s="429"/>
      <c r="AA4" s="429"/>
      <c r="AB4" s="429"/>
      <c r="AC4" s="429"/>
      <c r="AD4" s="429"/>
      <c r="AE4" s="429"/>
      <c r="AG4" s="429" t="s">
        <v>847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0" t="s">
        <v>204</v>
      </c>
      <c r="D7" s="68">
        <v>120</v>
      </c>
      <c r="E7" s="68">
        <v>138</v>
      </c>
      <c r="F7" s="68">
        <v>140</v>
      </c>
      <c r="G7" s="68">
        <v>113</v>
      </c>
      <c r="H7" s="68">
        <v>550</v>
      </c>
      <c r="I7" s="68">
        <v>171</v>
      </c>
      <c r="J7" s="150"/>
      <c r="K7" s="68">
        <v>127</v>
      </c>
      <c r="L7" s="68">
        <v>137</v>
      </c>
      <c r="M7" s="68">
        <v>135</v>
      </c>
      <c r="N7" s="68">
        <v>109</v>
      </c>
      <c r="O7" s="68">
        <v>492</v>
      </c>
      <c r="P7" s="68">
        <v>124</v>
      </c>
      <c r="Q7" s="150"/>
      <c r="R7" s="68">
        <v>156</v>
      </c>
      <c r="S7" s="68">
        <v>173</v>
      </c>
      <c r="T7" s="68">
        <v>150</v>
      </c>
      <c r="U7" s="68">
        <v>126</v>
      </c>
      <c r="V7" s="68">
        <v>385</v>
      </c>
      <c r="W7" s="68">
        <v>143</v>
      </c>
      <c r="X7" s="150"/>
      <c r="Y7" s="68">
        <v>137</v>
      </c>
      <c r="Z7" s="68">
        <v>179</v>
      </c>
      <c r="AA7" s="68">
        <v>144</v>
      </c>
      <c r="AB7" s="68">
        <v>117</v>
      </c>
      <c r="AC7" s="68">
        <v>294</v>
      </c>
      <c r="AD7" s="68">
        <v>106</v>
      </c>
      <c r="AE7" s="68">
        <v>158</v>
      </c>
      <c r="AF7" s="150"/>
      <c r="AG7" s="68">
        <v>164</v>
      </c>
      <c r="AH7" s="68">
        <v>170</v>
      </c>
      <c r="AI7" s="68">
        <v>167</v>
      </c>
      <c r="AJ7" s="68">
        <v>126</v>
      </c>
      <c r="AK7" s="68">
        <v>203</v>
      </c>
      <c r="AL7" s="68">
        <v>103</v>
      </c>
      <c r="AM7" s="68">
        <v>146</v>
      </c>
    </row>
    <row r="8" spans="2:39" ht="15" customHeight="1">
      <c r="B8" s="422"/>
      <c r="C8" s="160" t="s">
        <v>205</v>
      </c>
      <c r="D8" s="71">
        <v>9.7402597402597393E-2</v>
      </c>
      <c r="E8" s="71">
        <v>0.11201298701298699</v>
      </c>
      <c r="F8" s="71">
        <v>0.11363636363636399</v>
      </c>
      <c r="G8" s="71">
        <v>9.1720779220779203E-2</v>
      </c>
      <c r="H8" s="71">
        <v>0.44642857142857101</v>
      </c>
      <c r="I8" s="71">
        <v>0.138798701298701</v>
      </c>
      <c r="J8" s="150"/>
      <c r="K8" s="71">
        <v>0.11298932384341601</v>
      </c>
      <c r="L8" s="71">
        <v>0.121886120996441</v>
      </c>
      <c r="M8" s="71">
        <v>0.120106761565836</v>
      </c>
      <c r="N8" s="71">
        <v>9.6975088967971496E-2</v>
      </c>
      <c r="O8" s="71">
        <v>0.43772241992882599</v>
      </c>
      <c r="P8" s="71">
        <v>0.110320284697509</v>
      </c>
      <c r="Q8" s="150"/>
      <c r="R8" s="71">
        <v>0.13768755516328299</v>
      </c>
      <c r="S8" s="71">
        <v>0.15269196822594899</v>
      </c>
      <c r="T8" s="71">
        <v>0.13239187996469601</v>
      </c>
      <c r="U8" s="71">
        <v>0.11120917917034399</v>
      </c>
      <c r="V8" s="71">
        <v>0.33980582524271802</v>
      </c>
      <c r="W8" s="71">
        <v>0.12621359223301001</v>
      </c>
      <c r="X8" s="150"/>
      <c r="Y8" s="71">
        <v>0.12070484581497801</v>
      </c>
      <c r="Z8" s="71">
        <v>0.157709251101322</v>
      </c>
      <c r="AA8" s="71">
        <v>0.126872246696035</v>
      </c>
      <c r="AB8" s="71">
        <v>0.103083700440529</v>
      </c>
      <c r="AC8" s="71">
        <v>0.25903083700440499</v>
      </c>
      <c r="AD8" s="71">
        <v>9.3392070484581494E-2</v>
      </c>
      <c r="AE8" s="71">
        <v>0.13920704845814999</v>
      </c>
      <c r="AF8" s="150"/>
      <c r="AG8" s="71">
        <v>0.151992585727525</v>
      </c>
      <c r="AH8" s="71">
        <v>0.15755329008341101</v>
      </c>
      <c r="AI8" s="71">
        <v>0.15477293790546801</v>
      </c>
      <c r="AJ8" s="71">
        <v>0.11677479147358701</v>
      </c>
      <c r="AK8" s="71">
        <v>0.18813716404077899</v>
      </c>
      <c r="AL8" s="71">
        <v>9.5458758109360498E-2</v>
      </c>
      <c r="AM8" s="71">
        <v>0.13531047265987001</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Y9" s="440"/>
      <c r="Z9" s="440"/>
      <c r="AA9" s="440"/>
      <c r="AB9" s="440"/>
      <c r="AC9" s="440"/>
      <c r="AD9" s="440"/>
      <c r="AE9" s="440"/>
      <c r="AG9" s="440"/>
      <c r="AH9" s="440"/>
      <c r="AI9" s="440"/>
      <c r="AJ9" s="440"/>
      <c r="AK9" s="440"/>
      <c r="AL9" s="440"/>
      <c r="AM9" s="440"/>
    </row>
    <row r="10" spans="2:39">
      <c r="B10" s="423" t="s">
        <v>71</v>
      </c>
      <c r="C10" s="391" t="s">
        <v>62</v>
      </c>
      <c r="D10" s="68">
        <v>79</v>
      </c>
      <c r="E10" s="68">
        <v>72</v>
      </c>
      <c r="F10" s="68">
        <v>64</v>
      </c>
      <c r="G10" s="68">
        <v>51</v>
      </c>
      <c r="H10" s="68">
        <v>245</v>
      </c>
      <c r="I10" s="68">
        <v>78</v>
      </c>
      <c r="J10" s="162"/>
      <c r="K10" s="68">
        <v>91</v>
      </c>
      <c r="L10" s="68">
        <v>71</v>
      </c>
      <c r="M10" s="68">
        <v>64</v>
      </c>
      <c r="N10" s="68">
        <v>49</v>
      </c>
      <c r="O10" s="68">
        <v>213</v>
      </c>
      <c r="P10" s="68">
        <v>53</v>
      </c>
      <c r="Q10" s="162"/>
      <c r="R10" s="68">
        <v>94</v>
      </c>
      <c r="S10" s="68">
        <v>89</v>
      </c>
      <c r="T10" s="68">
        <v>83</v>
      </c>
      <c r="U10" s="68">
        <v>54</v>
      </c>
      <c r="V10" s="68">
        <v>167</v>
      </c>
      <c r="W10" s="68">
        <v>58</v>
      </c>
      <c r="X10" s="162"/>
      <c r="Y10" s="68">
        <v>95</v>
      </c>
      <c r="Z10" s="68">
        <v>91</v>
      </c>
      <c r="AA10" s="68">
        <v>77</v>
      </c>
      <c r="AB10" s="68">
        <v>54</v>
      </c>
      <c r="AC10" s="68">
        <v>113</v>
      </c>
      <c r="AD10" s="68">
        <v>47</v>
      </c>
      <c r="AE10" s="68">
        <v>68</v>
      </c>
      <c r="AF10" s="150"/>
      <c r="AG10" s="68">
        <v>119</v>
      </c>
      <c r="AH10" s="68">
        <v>83</v>
      </c>
      <c r="AI10" s="68">
        <v>77</v>
      </c>
      <c r="AJ10" s="68">
        <v>59</v>
      </c>
      <c r="AK10" s="68">
        <v>80</v>
      </c>
      <c r="AL10" s="68">
        <v>44</v>
      </c>
      <c r="AM10" s="68">
        <v>63</v>
      </c>
    </row>
    <row r="11" spans="2:39">
      <c r="B11" s="423"/>
      <c r="C11" s="390"/>
      <c r="D11" s="71">
        <v>0.13412563667232599</v>
      </c>
      <c r="E11" s="71">
        <v>0.122241086587436</v>
      </c>
      <c r="F11" s="71">
        <v>0.108658743633277</v>
      </c>
      <c r="G11" s="71">
        <v>8.6587436332767401E-2</v>
      </c>
      <c r="H11" s="71">
        <v>0.415959252971138</v>
      </c>
      <c r="I11" s="71">
        <v>0.132427843803056</v>
      </c>
      <c r="J11" s="162"/>
      <c r="K11" s="71">
        <v>0.16820702402957499</v>
      </c>
      <c r="L11" s="71">
        <v>0.13123844731977799</v>
      </c>
      <c r="M11" s="71">
        <v>0.118299445471349</v>
      </c>
      <c r="N11" s="71">
        <v>9.0573012939001801E-2</v>
      </c>
      <c r="O11" s="71">
        <v>0.393715341959335</v>
      </c>
      <c r="P11" s="71">
        <v>9.7966728280961202E-2</v>
      </c>
      <c r="Q11" s="162"/>
      <c r="R11" s="71">
        <v>0.172477064220184</v>
      </c>
      <c r="S11" s="71">
        <v>0.16330275229357799</v>
      </c>
      <c r="T11" s="71">
        <v>0.152293577981651</v>
      </c>
      <c r="U11" s="71">
        <v>9.90825688073394E-2</v>
      </c>
      <c r="V11" s="71">
        <v>0.30642201834862398</v>
      </c>
      <c r="W11" s="71">
        <v>0.106422018348624</v>
      </c>
      <c r="X11" s="162"/>
      <c r="Y11" s="71">
        <v>0.17431192660550501</v>
      </c>
      <c r="Z11" s="71">
        <v>0.16697247706422</v>
      </c>
      <c r="AA11" s="71">
        <v>0.141284403669725</v>
      </c>
      <c r="AB11" s="71">
        <v>9.90825688073394E-2</v>
      </c>
      <c r="AC11" s="71">
        <v>0.207339449541284</v>
      </c>
      <c r="AD11" s="71">
        <v>8.6238532110091803E-2</v>
      </c>
      <c r="AE11" s="71">
        <v>0.12477064220183499</v>
      </c>
      <c r="AF11" s="150"/>
      <c r="AG11" s="71">
        <v>0.22666666666666699</v>
      </c>
      <c r="AH11" s="71">
        <v>0.15809523809523801</v>
      </c>
      <c r="AI11" s="71">
        <v>0.146666666666667</v>
      </c>
      <c r="AJ11" s="71">
        <v>0.112380952380952</v>
      </c>
      <c r="AK11" s="71">
        <v>0.15238095238095201</v>
      </c>
      <c r="AL11" s="71">
        <v>8.3809523809523806E-2</v>
      </c>
      <c r="AM11" s="71">
        <v>0.12</v>
      </c>
    </row>
    <row r="12" spans="2:39">
      <c r="B12" s="423"/>
      <c r="C12" s="391" t="s">
        <v>63</v>
      </c>
      <c r="D12" s="68">
        <v>41</v>
      </c>
      <c r="E12" s="68">
        <v>66</v>
      </c>
      <c r="F12" s="68">
        <v>76</v>
      </c>
      <c r="G12" s="68">
        <v>62</v>
      </c>
      <c r="H12" s="68">
        <v>305</v>
      </c>
      <c r="I12" s="68">
        <v>93</v>
      </c>
      <c r="J12" s="162"/>
      <c r="K12" s="68">
        <v>36</v>
      </c>
      <c r="L12" s="68">
        <v>66</v>
      </c>
      <c r="M12" s="68">
        <v>71</v>
      </c>
      <c r="N12" s="68">
        <v>60</v>
      </c>
      <c r="O12" s="68">
        <v>279</v>
      </c>
      <c r="P12" s="68">
        <v>71</v>
      </c>
      <c r="Q12" s="162"/>
      <c r="R12" s="68">
        <v>62</v>
      </c>
      <c r="S12" s="68">
        <v>84</v>
      </c>
      <c r="T12" s="68">
        <v>67</v>
      </c>
      <c r="U12" s="68">
        <v>72</v>
      </c>
      <c r="V12" s="68">
        <v>218</v>
      </c>
      <c r="W12" s="68">
        <v>85</v>
      </c>
      <c r="X12" s="162"/>
      <c r="Y12" s="68">
        <v>42</v>
      </c>
      <c r="Z12" s="68">
        <v>88</v>
      </c>
      <c r="AA12" s="68">
        <v>67</v>
      </c>
      <c r="AB12" s="68">
        <v>63</v>
      </c>
      <c r="AC12" s="68">
        <v>181</v>
      </c>
      <c r="AD12" s="68">
        <v>59</v>
      </c>
      <c r="AE12" s="68">
        <v>90</v>
      </c>
      <c r="AF12" s="150"/>
      <c r="AG12" s="68">
        <v>45</v>
      </c>
      <c r="AH12" s="68">
        <v>87</v>
      </c>
      <c r="AI12" s="68">
        <v>90</v>
      </c>
      <c r="AJ12" s="68">
        <v>67</v>
      </c>
      <c r="AK12" s="68">
        <v>123</v>
      </c>
      <c r="AL12" s="68">
        <v>59</v>
      </c>
      <c r="AM12" s="68">
        <v>83</v>
      </c>
    </row>
    <row r="13" spans="2:39">
      <c r="B13" s="423"/>
      <c r="C13" s="391"/>
      <c r="D13" s="71">
        <v>6.3763608087091805E-2</v>
      </c>
      <c r="E13" s="71">
        <v>0.10264385692068401</v>
      </c>
      <c r="F13" s="71">
        <v>0.118195956454121</v>
      </c>
      <c r="G13" s="71">
        <v>9.6423017107309494E-2</v>
      </c>
      <c r="H13" s="71">
        <v>0.474339035769829</v>
      </c>
      <c r="I13" s="71">
        <v>0.14463452566096399</v>
      </c>
      <c r="J13" s="162"/>
      <c r="K13" s="71">
        <v>6.17495711835334E-2</v>
      </c>
      <c r="L13" s="71">
        <v>0.113207547169811</v>
      </c>
      <c r="M13" s="71">
        <v>0.12178387650085799</v>
      </c>
      <c r="N13" s="71">
        <v>0.102915951972556</v>
      </c>
      <c r="O13" s="71">
        <v>0.47855917667238401</v>
      </c>
      <c r="P13" s="71">
        <v>0.12178387650085799</v>
      </c>
      <c r="Q13" s="162"/>
      <c r="R13" s="71">
        <v>0.105442176870748</v>
      </c>
      <c r="S13" s="71">
        <v>0.14285714285714299</v>
      </c>
      <c r="T13" s="71">
        <v>0.113945578231293</v>
      </c>
      <c r="U13" s="71">
        <v>0.122448979591837</v>
      </c>
      <c r="V13" s="71">
        <v>0.37074829931972803</v>
      </c>
      <c r="W13" s="71">
        <v>0.144557823129252</v>
      </c>
      <c r="X13" s="162"/>
      <c r="Y13" s="71">
        <v>7.1186440677966104E-2</v>
      </c>
      <c r="Z13" s="71">
        <v>0.149152542372881</v>
      </c>
      <c r="AA13" s="71">
        <v>0.113559322033898</v>
      </c>
      <c r="AB13" s="71">
        <v>0.106779661016949</v>
      </c>
      <c r="AC13" s="71">
        <v>0.30677966101694898</v>
      </c>
      <c r="AD13" s="71">
        <v>0.1</v>
      </c>
      <c r="AE13" s="71">
        <v>0.152542372881356</v>
      </c>
      <c r="AF13" s="150"/>
      <c r="AG13" s="71">
        <v>8.1227436823104696E-2</v>
      </c>
      <c r="AH13" s="71">
        <v>0.157039711191336</v>
      </c>
      <c r="AI13" s="71">
        <v>0.162454873646209</v>
      </c>
      <c r="AJ13" s="71">
        <v>0.120938628158845</v>
      </c>
      <c r="AK13" s="71">
        <v>0.22202166064981901</v>
      </c>
      <c r="AL13" s="71">
        <v>0.106498194945848</v>
      </c>
      <c r="AM13" s="71">
        <v>0.14981949458483801</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12</v>
      </c>
      <c r="E15" s="68">
        <v>20</v>
      </c>
      <c r="F15" s="68">
        <v>21</v>
      </c>
      <c r="G15" s="68">
        <v>15</v>
      </c>
      <c r="H15" s="68">
        <v>27</v>
      </c>
      <c r="I15" s="68">
        <v>4</v>
      </c>
      <c r="J15" s="162"/>
      <c r="K15" s="68">
        <v>20</v>
      </c>
      <c r="L15" s="68">
        <v>21</v>
      </c>
      <c r="M15" s="68">
        <v>21</v>
      </c>
      <c r="N15" s="68">
        <v>12</v>
      </c>
      <c r="O15" s="68">
        <v>14</v>
      </c>
      <c r="P15" s="68">
        <v>2</v>
      </c>
      <c r="Q15" s="162"/>
      <c r="R15" s="68">
        <v>18</v>
      </c>
      <c r="S15" s="68">
        <v>23</v>
      </c>
      <c r="T15" s="68">
        <v>16</v>
      </c>
      <c r="U15" s="68">
        <v>6</v>
      </c>
      <c r="V15" s="68">
        <v>9</v>
      </c>
      <c r="W15" s="68">
        <v>3</v>
      </c>
      <c r="X15" s="162"/>
      <c r="Y15" s="68">
        <v>17</v>
      </c>
      <c r="Z15" s="68">
        <v>15</v>
      </c>
      <c r="AA15" s="68">
        <v>15</v>
      </c>
      <c r="AB15" s="68">
        <v>6</v>
      </c>
      <c r="AC15" s="68">
        <v>7</v>
      </c>
      <c r="AD15" s="68">
        <v>3</v>
      </c>
      <c r="AE15" s="68">
        <v>0</v>
      </c>
      <c r="AF15" s="150"/>
      <c r="AG15" s="68">
        <v>14</v>
      </c>
      <c r="AH15" s="68">
        <v>23</v>
      </c>
      <c r="AI15" s="68">
        <v>21</v>
      </c>
      <c r="AJ15" s="68">
        <v>12</v>
      </c>
      <c r="AK15" s="68">
        <v>2</v>
      </c>
      <c r="AL15" s="68">
        <v>4</v>
      </c>
      <c r="AM15" s="68">
        <v>1</v>
      </c>
    </row>
    <row r="16" spans="2:39">
      <c r="B16" s="426"/>
      <c r="C16" s="390"/>
      <c r="D16" s="71">
        <v>0.12121212121212099</v>
      </c>
      <c r="E16" s="71">
        <v>0.20202020202020199</v>
      </c>
      <c r="F16" s="71">
        <v>0.21212121212121199</v>
      </c>
      <c r="G16" s="71">
        <v>0.15151515151515199</v>
      </c>
      <c r="H16" s="71">
        <v>0.27272727272727298</v>
      </c>
      <c r="I16" s="71">
        <v>4.0404040404040401E-2</v>
      </c>
      <c r="J16" s="162"/>
      <c r="K16" s="71">
        <v>0.22222222222222199</v>
      </c>
      <c r="L16" s="71">
        <v>0.233333333333333</v>
      </c>
      <c r="M16" s="71">
        <v>0.233333333333333</v>
      </c>
      <c r="N16" s="71">
        <v>0.133333333333333</v>
      </c>
      <c r="O16" s="71">
        <v>0.155555555555556</v>
      </c>
      <c r="P16" s="71">
        <v>2.2222222222222199E-2</v>
      </c>
      <c r="Q16" s="162"/>
      <c r="R16" s="71">
        <v>0.24</v>
      </c>
      <c r="S16" s="71">
        <v>0.30666666666666698</v>
      </c>
      <c r="T16" s="71">
        <v>0.21333333333333299</v>
      </c>
      <c r="U16" s="71">
        <v>0.08</v>
      </c>
      <c r="V16" s="71">
        <v>0.12</v>
      </c>
      <c r="W16" s="71">
        <v>0.04</v>
      </c>
      <c r="X16" s="162"/>
      <c r="Y16" s="71">
        <v>0.26984126984126999</v>
      </c>
      <c r="Z16" s="71">
        <v>0.238095238095238</v>
      </c>
      <c r="AA16" s="71">
        <v>0.238095238095238</v>
      </c>
      <c r="AB16" s="71">
        <v>9.5238095238095205E-2</v>
      </c>
      <c r="AC16" s="71">
        <v>0.11111111111111099</v>
      </c>
      <c r="AD16" s="71">
        <v>4.7619047619047603E-2</v>
      </c>
      <c r="AE16" s="71">
        <v>0</v>
      </c>
      <c r="AF16" s="150"/>
      <c r="AG16" s="71">
        <v>0.18181818181818199</v>
      </c>
      <c r="AH16" s="71">
        <v>0.29870129870129902</v>
      </c>
      <c r="AI16" s="71">
        <v>0.27272727272727298</v>
      </c>
      <c r="AJ16" s="71">
        <v>0.15584415584415601</v>
      </c>
      <c r="AK16" s="71">
        <v>2.5974025974026E-2</v>
      </c>
      <c r="AL16" s="71">
        <v>5.1948051948051903E-2</v>
      </c>
      <c r="AM16" s="71">
        <v>1.2987012987013E-2</v>
      </c>
    </row>
    <row r="17" spans="2:39">
      <c r="B17" s="426"/>
      <c r="C17" s="392" t="s">
        <v>65</v>
      </c>
      <c r="D17" s="68">
        <v>37</v>
      </c>
      <c r="E17" s="68">
        <v>34</v>
      </c>
      <c r="F17" s="68">
        <v>37</v>
      </c>
      <c r="G17" s="68">
        <v>18</v>
      </c>
      <c r="H17" s="68">
        <v>43</v>
      </c>
      <c r="I17" s="68">
        <v>10</v>
      </c>
      <c r="J17" s="162"/>
      <c r="K17" s="68">
        <v>39</v>
      </c>
      <c r="L17" s="68">
        <v>32</v>
      </c>
      <c r="M17" s="68">
        <v>36</v>
      </c>
      <c r="N17" s="68">
        <v>22</v>
      </c>
      <c r="O17" s="68">
        <v>37</v>
      </c>
      <c r="P17" s="68">
        <v>2</v>
      </c>
      <c r="Q17" s="162"/>
      <c r="R17" s="68">
        <v>49</v>
      </c>
      <c r="S17" s="68">
        <v>32</v>
      </c>
      <c r="T17" s="68">
        <v>22</v>
      </c>
      <c r="U17" s="68">
        <v>23</v>
      </c>
      <c r="V17" s="68">
        <v>19</v>
      </c>
      <c r="W17" s="68">
        <v>5</v>
      </c>
      <c r="X17" s="162"/>
      <c r="Y17" s="68">
        <v>41</v>
      </c>
      <c r="Z17" s="68">
        <v>40</v>
      </c>
      <c r="AA17" s="68">
        <v>41</v>
      </c>
      <c r="AB17" s="68">
        <v>14</v>
      </c>
      <c r="AC17" s="68">
        <v>13</v>
      </c>
      <c r="AD17" s="68">
        <v>5</v>
      </c>
      <c r="AE17" s="68">
        <v>1</v>
      </c>
      <c r="AF17" s="150"/>
      <c r="AG17" s="68">
        <v>33</v>
      </c>
      <c r="AH17" s="68">
        <v>36</v>
      </c>
      <c r="AI17" s="68">
        <v>25</v>
      </c>
      <c r="AJ17" s="68">
        <v>11</v>
      </c>
      <c r="AK17" s="68">
        <v>9</v>
      </c>
      <c r="AL17" s="68">
        <v>11</v>
      </c>
      <c r="AM17" s="68">
        <v>1</v>
      </c>
    </row>
    <row r="18" spans="2:39">
      <c r="B18" s="426"/>
      <c r="C18" s="390"/>
      <c r="D18" s="71">
        <v>0.206703910614525</v>
      </c>
      <c r="E18" s="71">
        <v>0.18994413407821201</v>
      </c>
      <c r="F18" s="71">
        <v>0.206703910614525</v>
      </c>
      <c r="G18" s="71">
        <v>0.100558659217877</v>
      </c>
      <c r="H18" s="71">
        <v>0.240223463687151</v>
      </c>
      <c r="I18" s="71">
        <v>5.5865921787709501E-2</v>
      </c>
      <c r="J18" s="162"/>
      <c r="K18" s="71">
        <v>0.23214285714285701</v>
      </c>
      <c r="L18" s="71">
        <v>0.19047619047618999</v>
      </c>
      <c r="M18" s="71">
        <v>0.214285714285714</v>
      </c>
      <c r="N18" s="71">
        <v>0.13095238095238099</v>
      </c>
      <c r="O18" s="71">
        <v>0.22023809523809501</v>
      </c>
      <c r="P18" s="71">
        <v>1.1904761904761901E-2</v>
      </c>
      <c r="Q18" s="162"/>
      <c r="R18" s="71">
        <v>0.32666666666666699</v>
      </c>
      <c r="S18" s="71">
        <v>0.21333333333333299</v>
      </c>
      <c r="T18" s="71">
        <v>0.146666666666667</v>
      </c>
      <c r="U18" s="71">
        <v>0.15333333333333299</v>
      </c>
      <c r="V18" s="71">
        <v>0.12666666666666701</v>
      </c>
      <c r="W18" s="71">
        <v>3.3333333333333298E-2</v>
      </c>
      <c r="X18" s="162"/>
      <c r="Y18" s="71">
        <v>0.26451612903225802</v>
      </c>
      <c r="Z18" s="71">
        <v>0.25806451612903197</v>
      </c>
      <c r="AA18" s="71">
        <v>0.26451612903225802</v>
      </c>
      <c r="AB18" s="71">
        <v>9.0322580645161299E-2</v>
      </c>
      <c r="AC18" s="71">
        <v>8.3870967741935504E-2</v>
      </c>
      <c r="AD18" s="71">
        <v>3.2258064516128997E-2</v>
      </c>
      <c r="AE18" s="72">
        <v>6.4516129032258099E-3</v>
      </c>
      <c r="AF18" s="150"/>
      <c r="AG18" s="71">
        <v>0.26190476190476197</v>
      </c>
      <c r="AH18" s="71">
        <v>0.28571428571428598</v>
      </c>
      <c r="AI18" s="71">
        <v>0.19841269841269801</v>
      </c>
      <c r="AJ18" s="71">
        <v>8.7301587301587297E-2</v>
      </c>
      <c r="AK18" s="71">
        <v>7.1428571428571397E-2</v>
      </c>
      <c r="AL18" s="71">
        <v>8.7301587301587297E-2</v>
      </c>
      <c r="AM18" s="72">
        <v>7.9365079365079395E-3</v>
      </c>
    </row>
    <row r="19" spans="2:39">
      <c r="B19" s="426"/>
      <c r="C19" s="392" t="s">
        <v>66</v>
      </c>
      <c r="D19" s="68">
        <v>25</v>
      </c>
      <c r="E19" s="68">
        <v>30</v>
      </c>
      <c r="F19" s="68">
        <v>29</v>
      </c>
      <c r="G19" s="68">
        <v>26</v>
      </c>
      <c r="H19" s="68">
        <v>91</v>
      </c>
      <c r="I19" s="68">
        <v>19</v>
      </c>
      <c r="J19" s="162"/>
      <c r="K19" s="68">
        <v>33</v>
      </c>
      <c r="L19" s="68">
        <v>30</v>
      </c>
      <c r="M19" s="68">
        <v>30</v>
      </c>
      <c r="N19" s="68">
        <v>25</v>
      </c>
      <c r="O19" s="68">
        <v>72</v>
      </c>
      <c r="P19" s="68">
        <v>15</v>
      </c>
      <c r="Q19" s="162"/>
      <c r="R19" s="68">
        <v>44</v>
      </c>
      <c r="S19" s="68">
        <v>55</v>
      </c>
      <c r="T19" s="68">
        <v>41</v>
      </c>
      <c r="U19" s="68">
        <v>22</v>
      </c>
      <c r="V19" s="68">
        <v>60</v>
      </c>
      <c r="W19" s="68">
        <v>6</v>
      </c>
      <c r="X19" s="162"/>
      <c r="Y19" s="68">
        <v>40</v>
      </c>
      <c r="Z19" s="68">
        <v>57</v>
      </c>
      <c r="AA19" s="68">
        <v>37</v>
      </c>
      <c r="AB19" s="68">
        <v>28</v>
      </c>
      <c r="AC19" s="68">
        <v>40</v>
      </c>
      <c r="AD19" s="68">
        <v>16</v>
      </c>
      <c r="AE19" s="68">
        <v>11</v>
      </c>
      <c r="AF19" s="150"/>
      <c r="AG19" s="68">
        <v>58</v>
      </c>
      <c r="AH19" s="68">
        <v>50</v>
      </c>
      <c r="AI19" s="68">
        <v>34</v>
      </c>
      <c r="AJ19" s="68">
        <v>23</v>
      </c>
      <c r="AK19" s="68">
        <v>22</v>
      </c>
      <c r="AL19" s="68">
        <v>12</v>
      </c>
      <c r="AM19" s="68">
        <v>1</v>
      </c>
    </row>
    <row r="20" spans="2:39">
      <c r="B20" s="426"/>
      <c r="C20" s="390"/>
      <c r="D20" s="71">
        <v>0.11363636363636399</v>
      </c>
      <c r="E20" s="71">
        <v>0.13636363636363599</v>
      </c>
      <c r="F20" s="71">
        <v>0.131818181818182</v>
      </c>
      <c r="G20" s="71">
        <v>0.118181818181818</v>
      </c>
      <c r="H20" s="71">
        <v>0.41363636363636402</v>
      </c>
      <c r="I20" s="71">
        <v>8.6363636363636406E-2</v>
      </c>
      <c r="J20" s="162"/>
      <c r="K20" s="71">
        <v>0.16097560975609801</v>
      </c>
      <c r="L20" s="71">
        <v>0.146341463414634</v>
      </c>
      <c r="M20" s="71">
        <v>0.146341463414634</v>
      </c>
      <c r="N20" s="71">
        <v>0.12195121951219499</v>
      </c>
      <c r="O20" s="71">
        <v>0.35121951219512199</v>
      </c>
      <c r="P20" s="71">
        <v>7.3170731707317097E-2</v>
      </c>
      <c r="Q20" s="162"/>
      <c r="R20" s="71">
        <v>0.19298245614035101</v>
      </c>
      <c r="S20" s="71">
        <v>0.24122807017543901</v>
      </c>
      <c r="T20" s="71">
        <v>0.179824561403509</v>
      </c>
      <c r="U20" s="71">
        <v>9.6491228070175405E-2</v>
      </c>
      <c r="V20" s="71">
        <v>0.26315789473684198</v>
      </c>
      <c r="W20" s="71">
        <v>2.6315789473684199E-2</v>
      </c>
      <c r="X20" s="162"/>
      <c r="Y20" s="71">
        <v>0.17467248908296901</v>
      </c>
      <c r="Z20" s="71">
        <v>0.24890829694323099</v>
      </c>
      <c r="AA20" s="71">
        <v>0.16157205240174699</v>
      </c>
      <c r="AB20" s="71">
        <v>0.122270742358079</v>
      </c>
      <c r="AC20" s="71">
        <v>0.17467248908296901</v>
      </c>
      <c r="AD20" s="71">
        <v>6.9868995633187797E-2</v>
      </c>
      <c r="AE20" s="71">
        <v>4.8034934497816602E-2</v>
      </c>
      <c r="AF20" s="150"/>
      <c r="AG20" s="71">
        <v>0.28999999999999998</v>
      </c>
      <c r="AH20" s="71">
        <v>0.25</v>
      </c>
      <c r="AI20" s="71">
        <v>0.17</v>
      </c>
      <c r="AJ20" s="71">
        <v>0.115</v>
      </c>
      <c r="AK20" s="71">
        <v>0.11</v>
      </c>
      <c r="AL20" s="71">
        <v>0.06</v>
      </c>
      <c r="AM20" s="72">
        <v>5.0000000000000001E-3</v>
      </c>
    </row>
    <row r="21" spans="2:39">
      <c r="B21" s="426"/>
      <c r="C21" s="392" t="s">
        <v>67</v>
      </c>
      <c r="D21" s="68">
        <v>25</v>
      </c>
      <c r="E21" s="68">
        <v>25</v>
      </c>
      <c r="F21" s="68">
        <v>26</v>
      </c>
      <c r="G21" s="68">
        <v>33</v>
      </c>
      <c r="H21" s="68">
        <v>93</v>
      </c>
      <c r="I21" s="68">
        <v>17</v>
      </c>
      <c r="J21" s="162"/>
      <c r="K21" s="68">
        <v>19</v>
      </c>
      <c r="L21" s="68">
        <v>31</v>
      </c>
      <c r="M21" s="68">
        <v>28</v>
      </c>
      <c r="N21" s="68">
        <v>17</v>
      </c>
      <c r="O21" s="68">
        <v>93</v>
      </c>
      <c r="P21" s="68">
        <v>12</v>
      </c>
      <c r="Q21" s="162"/>
      <c r="R21" s="68">
        <v>28</v>
      </c>
      <c r="S21" s="68">
        <v>29</v>
      </c>
      <c r="T21" s="68">
        <v>27</v>
      </c>
      <c r="U21" s="68">
        <v>23</v>
      </c>
      <c r="V21" s="68">
        <v>65</v>
      </c>
      <c r="W21" s="68">
        <v>12</v>
      </c>
      <c r="X21" s="162"/>
      <c r="Y21" s="68">
        <v>30</v>
      </c>
      <c r="Z21" s="68">
        <v>32</v>
      </c>
      <c r="AA21" s="68">
        <v>21</v>
      </c>
      <c r="AB21" s="68">
        <v>31</v>
      </c>
      <c r="AC21" s="68">
        <v>50</v>
      </c>
      <c r="AD21" s="68">
        <v>13</v>
      </c>
      <c r="AE21" s="68">
        <v>9</v>
      </c>
      <c r="AF21" s="150"/>
      <c r="AG21" s="68">
        <v>33</v>
      </c>
      <c r="AH21" s="68">
        <v>21</v>
      </c>
      <c r="AI21" s="68">
        <v>35</v>
      </c>
      <c r="AJ21" s="68">
        <v>36</v>
      </c>
      <c r="AK21" s="68">
        <v>30</v>
      </c>
      <c r="AL21" s="68">
        <v>17</v>
      </c>
      <c r="AM21" s="68">
        <v>11</v>
      </c>
    </row>
    <row r="22" spans="2:39">
      <c r="B22" s="426"/>
      <c r="C22" s="390"/>
      <c r="D22" s="71">
        <v>0.114155251141553</v>
      </c>
      <c r="E22" s="71">
        <v>0.114155251141553</v>
      </c>
      <c r="F22" s="71">
        <v>0.11872146118721499</v>
      </c>
      <c r="G22" s="71">
        <v>0.150684931506849</v>
      </c>
      <c r="H22" s="71">
        <v>0.42465753424657499</v>
      </c>
      <c r="I22" s="71">
        <v>7.7625570776255703E-2</v>
      </c>
      <c r="J22" s="162"/>
      <c r="K22" s="71">
        <v>9.5000000000000001E-2</v>
      </c>
      <c r="L22" s="71">
        <v>0.155</v>
      </c>
      <c r="M22" s="71">
        <v>0.14000000000000001</v>
      </c>
      <c r="N22" s="71">
        <v>8.5000000000000006E-2</v>
      </c>
      <c r="O22" s="71">
        <v>0.46500000000000002</v>
      </c>
      <c r="P22" s="71">
        <v>0.06</v>
      </c>
      <c r="Q22" s="162"/>
      <c r="R22" s="71">
        <v>0.15217391304347799</v>
      </c>
      <c r="S22" s="71">
        <v>0.157608695652174</v>
      </c>
      <c r="T22" s="71">
        <v>0.14673913043478301</v>
      </c>
      <c r="U22" s="71">
        <v>0.125</v>
      </c>
      <c r="V22" s="71">
        <v>0.35326086956521702</v>
      </c>
      <c r="W22" s="71">
        <v>6.5217391304347797E-2</v>
      </c>
      <c r="X22" s="162"/>
      <c r="Y22" s="71">
        <v>0.16129032258064499</v>
      </c>
      <c r="Z22" s="71">
        <v>0.17204301075268799</v>
      </c>
      <c r="AA22" s="71">
        <v>0.112903225806452</v>
      </c>
      <c r="AB22" s="71">
        <v>0.16666666666666699</v>
      </c>
      <c r="AC22" s="71">
        <v>0.26881720430107497</v>
      </c>
      <c r="AD22" s="71">
        <v>6.9892473118279605E-2</v>
      </c>
      <c r="AE22" s="71">
        <v>4.8387096774193498E-2</v>
      </c>
      <c r="AF22" s="150"/>
      <c r="AG22" s="71">
        <v>0.18032786885245899</v>
      </c>
      <c r="AH22" s="71">
        <v>0.114754098360656</v>
      </c>
      <c r="AI22" s="71">
        <v>0.191256830601093</v>
      </c>
      <c r="AJ22" s="71">
        <v>0.19672131147541</v>
      </c>
      <c r="AK22" s="71">
        <v>0.16393442622950799</v>
      </c>
      <c r="AL22" s="71">
        <v>9.2896174863387998E-2</v>
      </c>
      <c r="AM22" s="71">
        <v>6.0109289617486301E-2</v>
      </c>
    </row>
    <row r="23" spans="2:39">
      <c r="B23" s="426"/>
      <c r="C23" s="392" t="s">
        <v>68</v>
      </c>
      <c r="D23" s="68">
        <v>17</v>
      </c>
      <c r="E23" s="68">
        <v>21</v>
      </c>
      <c r="F23" s="68">
        <v>18</v>
      </c>
      <c r="G23" s="68">
        <v>17</v>
      </c>
      <c r="H23" s="68">
        <v>108</v>
      </c>
      <c r="I23" s="68">
        <v>29</v>
      </c>
      <c r="J23" s="162"/>
      <c r="K23" s="68">
        <v>14</v>
      </c>
      <c r="L23" s="68">
        <v>18</v>
      </c>
      <c r="M23" s="68">
        <v>12</v>
      </c>
      <c r="N23" s="68">
        <v>14</v>
      </c>
      <c r="O23" s="68">
        <v>113</v>
      </c>
      <c r="P23" s="68">
        <v>22</v>
      </c>
      <c r="Q23" s="162"/>
      <c r="R23" s="68">
        <v>9</v>
      </c>
      <c r="S23" s="68">
        <v>23</v>
      </c>
      <c r="T23" s="68">
        <v>35</v>
      </c>
      <c r="U23" s="68">
        <v>29</v>
      </c>
      <c r="V23" s="68">
        <v>81</v>
      </c>
      <c r="W23" s="68">
        <v>18</v>
      </c>
      <c r="X23" s="162"/>
      <c r="Y23" s="68">
        <v>8</v>
      </c>
      <c r="Z23" s="68">
        <v>23</v>
      </c>
      <c r="AA23" s="68">
        <v>19</v>
      </c>
      <c r="AB23" s="68">
        <v>27</v>
      </c>
      <c r="AC23" s="68">
        <v>77</v>
      </c>
      <c r="AD23" s="68">
        <v>23</v>
      </c>
      <c r="AE23" s="68">
        <v>22</v>
      </c>
      <c r="AF23" s="150"/>
      <c r="AG23" s="68">
        <v>18</v>
      </c>
      <c r="AH23" s="68">
        <v>28</v>
      </c>
      <c r="AI23" s="68">
        <v>30</v>
      </c>
      <c r="AJ23" s="68">
        <v>21</v>
      </c>
      <c r="AK23" s="68">
        <v>42</v>
      </c>
      <c r="AL23" s="68">
        <v>17</v>
      </c>
      <c r="AM23" s="68">
        <v>16</v>
      </c>
    </row>
    <row r="24" spans="2:39">
      <c r="B24" s="426"/>
      <c r="C24" s="390"/>
      <c r="D24" s="71">
        <v>8.0952380952380901E-2</v>
      </c>
      <c r="E24" s="71">
        <v>0.1</v>
      </c>
      <c r="F24" s="71">
        <v>8.5714285714285701E-2</v>
      </c>
      <c r="G24" s="71">
        <v>8.0952380952380901E-2</v>
      </c>
      <c r="H24" s="71">
        <v>0.51428571428571401</v>
      </c>
      <c r="I24" s="71">
        <v>0.13809523809523799</v>
      </c>
      <c r="J24" s="162"/>
      <c r="K24" s="71">
        <v>7.2538860103626895E-2</v>
      </c>
      <c r="L24" s="71">
        <v>9.3264248704663197E-2</v>
      </c>
      <c r="M24" s="71">
        <v>6.21761658031088E-2</v>
      </c>
      <c r="N24" s="71">
        <v>7.2538860103626895E-2</v>
      </c>
      <c r="O24" s="71">
        <v>0.58549222797927503</v>
      </c>
      <c r="P24" s="71">
        <v>0.113989637305699</v>
      </c>
      <c r="Q24" s="162"/>
      <c r="R24" s="71">
        <v>4.6153846153846101E-2</v>
      </c>
      <c r="S24" s="71">
        <v>0.117948717948718</v>
      </c>
      <c r="T24" s="71">
        <v>0.17948717948717899</v>
      </c>
      <c r="U24" s="71">
        <v>0.14871794871794899</v>
      </c>
      <c r="V24" s="71">
        <v>0.41538461538461502</v>
      </c>
      <c r="W24" s="71">
        <v>9.2307692307692299E-2</v>
      </c>
      <c r="X24" s="162"/>
      <c r="Y24" s="71">
        <v>4.0201005025125601E-2</v>
      </c>
      <c r="Z24" s="71">
        <v>0.115577889447236</v>
      </c>
      <c r="AA24" s="71">
        <v>9.5477386934673406E-2</v>
      </c>
      <c r="AB24" s="71">
        <v>0.135678391959799</v>
      </c>
      <c r="AC24" s="71">
        <v>0.38693467336683401</v>
      </c>
      <c r="AD24" s="71">
        <v>0.115577889447236</v>
      </c>
      <c r="AE24" s="71">
        <v>0.110552763819095</v>
      </c>
      <c r="AF24" s="150"/>
      <c r="AG24" s="71">
        <v>0.104651162790698</v>
      </c>
      <c r="AH24" s="71">
        <v>0.162790697674419</v>
      </c>
      <c r="AI24" s="71">
        <v>0.17441860465116299</v>
      </c>
      <c r="AJ24" s="71">
        <v>0.122093023255814</v>
      </c>
      <c r="AK24" s="71">
        <v>0.24418604651162801</v>
      </c>
      <c r="AL24" s="71">
        <v>9.8837209302325604E-2</v>
      </c>
      <c r="AM24" s="71">
        <v>9.3023255813953501E-2</v>
      </c>
    </row>
    <row r="25" spans="2:39">
      <c r="B25" s="426"/>
      <c r="C25" s="392" t="s">
        <v>69</v>
      </c>
      <c r="D25" s="68">
        <v>1</v>
      </c>
      <c r="E25" s="68">
        <v>6</v>
      </c>
      <c r="F25" s="68">
        <v>5</v>
      </c>
      <c r="G25" s="68">
        <v>1</v>
      </c>
      <c r="H25" s="68">
        <v>41</v>
      </c>
      <c r="I25" s="68">
        <v>18</v>
      </c>
      <c r="J25" s="162"/>
      <c r="K25" s="68">
        <v>2</v>
      </c>
      <c r="L25" s="68">
        <v>4</v>
      </c>
      <c r="M25" s="68">
        <v>3</v>
      </c>
      <c r="N25" s="68">
        <v>10</v>
      </c>
      <c r="O25" s="68">
        <v>37</v>
      </c>
      <c r="P25" s="68">
        <v>7</v>
      </c>
      <c r="Q25" s="162"/>
      <c r="R25" s="68">
        <v>6</v>
      </c>
      <c r="S25" s="68">
        <v>6</v>
      </c>
      <c r="T25" s="68">
        <v>5</v>
      </c>
      <c r="U25" s="68">
        <v>14</v>
      </c>
      <c r="V25" s="68">
        <v>40</v>
      </c>
      <c r="W25" s="68">
        <v>24</v>
      </c>
      <c r="X25" s="162"/>
      <c r="Y25" s="68">
        <v>0</v>
      </c>
      <c r="Z25" s="68">
        <v>6</v>
      </c>
      <c r="AA25" s="68">
        <v>4</v>
      </c>
      <c r="AB25" s="68">
        <v>9</v>
      </c>
      <c r="AC25" s="68">
        <v>26</v>
      </c>
      <c r="AD25" s="68">
        <v>15</v>
      </c>
      <c r="AE25" s="68">
        <v>19</v>
      </c>
      <c r="AF25" s="150"/>
      <c r="AG25" s="68">
        <v>5</v>
      </c>
      <c r="AH25" s="68">
        <v>4</v>
      </c>
      <c r="AI25" s="68">
        <v>11</v>
      </c>
      <c r="AJ25" s="68">
        <v>10</v>
      </c>
      <c r="AK25" s="68">
        <v>24</v>
      </c>
      <c r="AL25" s="68">
        <v>8</v>
      </c>
      <c r="AM25" s="68">
        <v>15</v>
      </c>
    </row>
    <row r="26" spans="2:39">
      <c r="B26" s="426"/>
      <c r="C26" s="390"/>
      <c r="D26" s="71">
        <v>1.38888888888889E-2</v>
      </c>
      <c r="E26" s="71">
        <v>8.3333333333333301E-2</v>
      </c>
      <c r="F26" s="71">
        <v>6.9444444444444406E-2</v>
      </c>
      <c r="G26" s="71">
        <v>1.38888888888889E-2</v>
      </c>
      <c r="H26" s="71">
        <v>0.56944444444444398</v>
      </c>
      <c r="I26" s="71">
        <v>0.25</v>
      </c>
      <c r="J26" s="162"/>
      <c r="K26" s="71">
        <v>3.1746031746031703E-2</v>
      </c>
      <c r="L26" s="71">
        <v>6.3492063492063502E-2</v>
      </c>
      <c r="M26" s="71">
        <v>4.7619047619047603E-2</v>
      </c>
      <c r="N26" s="71">
        <v>0.158730158730159</v>
      </c>
      <c r="O26" s="71">
        <v>0.58730158730158699</v>
      </c>
      <c r="P26" s="71">
        <v>0.11111111111111099</v>
      </c>
      <c r="Q26" s="162"/>
      <c r="R26" s="71">
        <v>6.3157894736842093E-2</v>
      </c>
      <c r="S26" s="71">
        <v>6.3157894736842093E-2</v>
      </c>
      <c r="T26" s="71">
        <v>5.2631578947368397E-2</v>
      </c>
      <c r="U26" s="71">
        <v>0.14736842105263201</v>
      </c>
      <c r="V26" s="71">
        <v>0.42105263157894701</v>
      </c>
      <c r="W26" s="71">
        <v>0.25263157894736799</v>
      </c>
      <c r="X26" s="162"/>
      <c r="Y26" s="71">
        <v>0</v>
      </c>
      <c r="Z26" s="71">
        <v>7.5949367088607597E-2</v>
      </c>
      <c r="AA26" s="71">
        <v>5.0632911392405097E-2</v>
      </c>
      <c r="AB26" s="71">
        <v>0.113924050632911</v>
      </c>
      <c r="AC26" s="71">
        <v>0.329113924050633</v>
      </c>
      <c r="AD26" s="71">
        <v>0.189873417721519</v>
      </c>
      <c r="AE26" s="71">
        <v>0.240506329113924</v>
      </c>
      <c r="AF26" s="150"/>
      <c r="AG26" s="71">
        <v>6.4935064935064901E-2</v>
      </c>
      <c r="AH26" s="71">
        <v>5.1948051948051903E-2</v>
      </c>
      <c r="AI26" s="71">
        <v>0.14285714285714299</v>
      </c>
      <c r="AJ26" s="71">
        <v>0.12987012987013</v>
      </c>
      <c r="AK26" s="71">
        <v>0.31168831168831201</v>
      </c>
      <c r="AL26" s="71">
        <v>0.103896103896104</v>
      </c>
      <c r="AM26" s="71">
        <v>0.19480519480519501</v>
      </c>
    </row>
    <row r="27" spans="2:39">
      <c r="B27" s="426"/>
      <c r="C27" s="392" t="s">
        <v>70</v>
      </c>
      <c r="D27" s="68">
        <v>2</v>
      </c>
      <c r="E27" s="68">
        <v>2</v>
      </c>
      <c r="F27" s="68">
        <v>3</v>
      </c>
      <c r="G27" s="68">
        <v>3</v>
      </c>
      <c r="H27" s="68">
        <v>148</v>
      </c>
      <c r="I27" s="68">
        <v>74</v>
      </c>
      <c r="J27" s="162"/>
      <c r="K27" s="68">
        <v>1</v>
      </c>
      <c r="L27" s="68">
        <v>1</v>
      </c>
      <c r="M27" s="68">
        <v>4</v>
      </c>
      <c r="N27" s="68">
        <v>9</v>
      </c>
      <c r="O27" s="68">
        <v>126</v>
      </c>
      <c r="P27" s="68">
        <v>65</v>
      </c>
      <c r="Q27" s="162"/>
      <c r="R27" s="68">
        <v>1</v>
      </c>
      <c r="S27" s="68">
        <v>5</v>
      </c>
      <c r="T27" s="68">
        <v>4</v>
      </c>
      <c r="U27" s="68">
        <v>9</v>
      </c>
      <c r="V27" s="68">
        <v>110</v>
      </c>
      <c r="W27" s="68">
        <v>77</v>
      </c>
      <c r="X27" s="162"/>
      <c r="Y27" s="68">
        <v>1</v>
      </c>
      <c r="Z27" s="68">
        <v>5</v>
      </c>
      <c r="AA27" s="68">
        <v>9</v>
      </c>
      <c r="AB27" s="68">
        <v>3</v>
      </c>
      <c r="AC27" s="68">
        <v>82</v>
      </c>
      <c r="AD27" s="68">
        <v>31</v>
      </c>
      <c r="AE27" s="68">
        <v>97</v>
      </c>
      <c r="AF27" s="150"/>
      <c r="AG27" s="68">
        <v>3</v>
      </c>
      <c r="AH27" s="68">
        <v>8</v>
      </c>
      <c r="AI27" s="68">
        <v>11</v>
      </c>
      <c r="AJ27" s="68">
        <v>13</v>
      </c>
      <c r="AK27" s="68">
        <v>74</v>
      </c>
      <c r="AL27" s="68">
        <v>34</v>
      </c>
      <c r="AM27" s="68">
        <v>101</v>
      </c>
    </row>
    <row r="28" spans="2:39">
      <c r="B28" s="427"/>
      <c r="C28" s="390"/>
      <c r="D28" s="72">
        <v>8.6206896551724102E-3</v>
      </c>
      <c r="E28" s="72">
        <v>8.6206896551724102E-3</v>
      </c>
      <c r="F28" s="71">
        <v>1.29310344827586E-2</v>
      </c>
      <c r="G28" s="71">
        <v>1.29310344827586E-2</v>
      </c>
      <c r="H28" s="71">
        <v>0.63793103448275901</v>
      </c>
      <c r="I28" s="71">
        <v>0.318965517241379</v>
      </c>
      <c r="J28" s="162"/>
      <c r="K28" s="72">
        <v>4.8543689320388397E-3</v>
      </c>
      <c r="L28" s="72">
        <v>4.8543689320388397E-3</v>
      </c>
      <c r="M28" s="71">
        <v>1.94174757281553E-2</v>
      </c>
      <c r="N28" s="71">
        <v>4.3689320388349502E-2</v>
      </c>
      <c r="O28" s="71">
        <v>0.61165048543689304</v>
      </c>
      <c r="P28" s="71">
        <v>0.31553398058252402</v>
      </c>
      <c r="Q28" s="162"/>
      <c r="R28" s="72">
        <v>4.8543689320388397E-3</v>
      </c>
      <c r="S28" s="71">
        <v>2.4271844660194199E-2</v>
      </c>
      <c r="T28" s="71">
        <v>1.94174757281553E-2</v>
      </c>
      <c r="U28" s="71">
        <v>4.3689320388349502E-2</v>
      </c>
      <c r="V28" s="71">
        <v>0.53398058252427205</v>
      </c>
      <c r="W28" s="71">
        <v>0.37378640776699001</v>
      </c>
      <c r="X28" s="162"/>
      <c r="Y28" s="72">
        <v>4.3859649122806998E-3</v>
      </c>
      <c r="Z28" s="71">
        <v>2.1929824561403501E-2</v>
      </c>
      <c r="AA28" s="71">
        <v>3.94736842105263E-2</v>
      </c>
      <c r="AB28" s="71">
        <v>1.3157894736842099E-2</v>
      </c>
      <c r="AC28" s="71">
        <v>0.359649122807018</v>
      </c>
      <c r="AD28" s="71">
        <v>0.13596491228070201</v>
      </c>
      <c r="AE28" s="71">
        <v>0.425438596491228</v>
      </c>
      <c r="AF28" s="150"/>
      <c r="AG28" s="71">
        <v>1.2295081967213101E-2</v>
      </c>
      <c r="AH28" s="71">
        <v>3.2786885245901599E-2</v>
      </c>
      <c r="AI28" s="71">
        <v>4.5081967213114797E-2</v>
      </c>
      <c r="AJ28" s="71">
        <v>5.3278688524590202E-2</v>
      </c>
      <c r="AK28" s="71">
        <v>0.30327868852459</v>
      </c>
      <c r="AL28" s="71">
        <v>0.13934426229508201</v>
      </c>
      <c r="AM28" s="71">
        <v>0.41393442622950799</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22</v>
      </c>
      <c r="E30" s="68">
        <v>33</v>
      </c>
      <c r="F30" s="68">
        <v>32</v>
      </c>
      <c r="G30" s="68">
        <v>25</v>
      </c>
      <c r="H30" s="68">
        <v>168</v>
      </c>
      <c r="I30" s="68">
        <v>87</v>
      </c>
      <c r="J30" s="162"/>
      <c r="K30" s="68">
        <v>35</v>
      </c>
      <c r="L30" s="68">
        <v>36</v>
      </c>
      <c r="M30" s="68">
        <v>38</v>
      </c>
      <c r="N30" s="68">
        <v>27</v>
      </c>
      <c r="O30" s="68">
        <v>136</v>
      </c>
      <c r="P30" s="68">
        <v>69</v>
      </c>
      <c r="Q30" s="162"/>
      <c r="R30" s="68">
        <v>36</v>
      </c>
      <c r="S30" s="68">
        <v>41</v>
      </c>
      <c r="T30" s="68">
        <v>31</v>
      </c>
      <c r="U30" s="68">
        <v>29</v>
      </c>
      <c r="V30" s="68">
        <v>116</v>
      </c>
      <c r="W30" s="68">
        <v>75</v>
      </c>
      <c r="X30" s="162"/>
      <c r="Y30" s="68">
        <v>24</v>
      </c>
      <c r="Z30" s="68">
        <v>32</v>
      </c>
      <c r="AA30" s="68">
        <v>32</v>
      </c>
      <c r="AB30" s="68">
        <v>21</v>
      </c>
      <c r="AC30" s="68">
        <v>82</v>
      </c>
      <c r="AD30" s="68">
        <v>30</v>
      </c>
      <c r="AE30" s="68">
        <v>94</v>
      </c>
      <c r="AF30" s="150"/>
      <c r="AG30" s="68">
        <v>28</v>
      </c>
      <c r="AH30" s="68">
        <v>35</v>
      </c>
      <c r="AI30" s="68">
        <v>29</v>
      </c>
      <c r="AJ30" s="68">
        <v>15</v>
      </c>
      <c r="AK30" s="68">
        <v>46</v>
      </c>
      <c r="AL30" s="68">
        <v>29</v>
      </c>
      <c r="AM30" s="68">
        <v>52</v>
      </c>
    </row>
    <row r="31" spans="2:39">
      <c r="B31" s="423"/>
      <c r="C31" s="390"/>
      <c r="D31" s="71">
        <v>5.9945504087193499E-2</v>
      </c>
      <c r="E31" s="71">
        <v>8.99182561307902E-2</v>
      </c>
      <c r="F31" s="71">
        <v>8.7193460490463198E-2</v>
      </c>
      <c r="G31" s="71">
        <v>6.8119891008174394E-2</v>
      </c>
      <c r="H31" s="71">
        <v>0.45776566757493198</v>
      </c>
      <c r="I31" s="71">
        <v>0.23705722070844701</v>
      </c>
      <c r="J31" s="162"/>
      <c r="K31" s="71">
        <v>0.102639296187683</v>
      </c>
      <c r="L31" s="71">
        <v>0.10557184750733099</v>
      </c>
      <c r="M31" s="71">
        <v>0.11143695014662799</v>
      </c>
      <c r="N31" s="71">
        <v>7.9178885630498505E-2</v>
      </c>
      <c r="O31" s="71">
        <v>0.39882697947214102</v>
      </c>
      <c r="P31" s="71">
        <v>0.20234604105571799</v>
      </c>
      <c r="Q31" s="162"/>
      <c r="R31" s="71">
        <v>0.109756097560976</v>
      </c>
      <c r="S31" s="71">
        <v>0.125</v>
      </c>
      <c r="T31" s="71">
        <v>9.4512195121951206E-2</v>
      </c>
      <c r="U31" s="71">
        <v>8.84146341463415E-2</v>
      </c>
      <c r="V31" s="71">
        <v>0.353658536585366</v>
      </c>
      <c r="W31" s="71">
        <v>0.228658536585366</v>
      </c>
      <c r="X31" s="162"/>
      <c r="Y31" s="71">
        <v>7.6190476190476197E-2</v>
      </c>
      <c r="Z31" s="71">
        <v>0.101587301587302</v>
      </c>
      <c r="AA31" s="71">
        <v>0.101587301587302</v>
      </c>
      <c r="AB31" s="71">
        <v>6.6666666666666693E-2</v>
      </c>
      <c r="AC31" s="71">
        <v>0.26031746031746</v>
      </c>
      <c r="AD31" s="71">
        <v>9.5238095238095205E-2</v>
      </c>
      <c r="AE31" s="71">
        <v>0.29841269841269802</v>
      </c>
      <c r="AF31" s="150"/>
      <c r="AG31" s="71">
        <v>0.11965811965812</v>
      </c>
      <c r="AH31" s="71">
        <v>0.14957264957265001</v>
      </c>
      <c r="AI31" s="71">
        <v>0.123931623931624</v>
      </c>
      <c r="AJ31" s="71">
        <v>6.4102564102564097E-2</v>
      </c>
      <c r="AK31" s="71">
        <v>0.19658119658119699</v>
      </c>
      <c r="AL31" s="71">
        <v>0.123931623931624</v>
      </c>
      <c r="AM31" s="71">
        <v>0.22222222222222199</v>
      </c>
    </row>
    <row r="32" spans="2:39">
      <c r="B32" s="423"/>
      <c r="C32" s="392" t="s">
        <v>74</v>
      </c>
      <c r="D32" s="68">
        <v>10</v>
      </c>
      <c r="E32" s="68">
        <v>19</v>
      </c>
      <c r="F32" s="68">
        <v>26</v>
      </c>
      <c r="G32" s="68">
        <v>28</v>
      </c>
      <c r="H32" s="68">
        <v>212</v>
      </c>
      <c r="I32" s="68">
        <v>60</v>
      </c>
      <c r="J32" s="162"/>
      <c r="K32" s="68">
        <v>15</v>
      </c>
      <c r="L32" s="68">
        <v>15</v>
      </c>
      <c r="M32" s="68">
        <v>21</v>
      </c>
      <c r="N32" s="68">
        <v>36</v>
      </c>
      <c r="O32" s="68">
        <v>192</v>
      </c>
      <c r="P32" s="68">
        <v>46</v>
      </c>
      <c r="Q32" s="162"/>
      <c r="R32" s="68">
        <v>20</v>
      </c>
      <c r="S32" s="68">
        <v>36</v>
      </c>
      <c r="T32" s="68">
        <v>37</v>
      </c>
      <c r="U32" s="68">
        <v>41</v>
      </c>
      <c r="V32" s="68">
        <v>152</v>
      </c>
      <c r="W32" s="68">
        <v>48</v>
      </c>
      <c r="X32" s="162"/>
      <c r="Y32" s="68">
        <v>22</v>
      </c>
      <c r="Z32" s="68">
        <v>32</v>
      </c>
      <c r="AA32" s="68">
        <v>37</v>
      </c>
      <c r="AB32" s="68">
        <v>39</v>
      </c>
      <c r="AC32" s="68">
        <v>118</v>
      </c>
      <c r="AD32" s="68">
        <v>48</v>
      </c>
      <c r="AE32" s="68">
        <v>45</v>
      </c>
      <c r="AF32" s="150"/>
      <c r="AG32" s="68">
        <v>24</v>
      </c>
      <c r="AH32" s="68">
        <v>19</v>
      </c>
      <c r="AI32" s="68">
        <v>39</v>
      </c>
      <c r="AJ32" s="68">
        <v>42</v>
      </c>
      <c r="AK32" s="68">
        <v>78</v>
      </c>
      <c r="AL32" s="68">
        <v>35</v>
      </c>
      <c r="AM32" s="68">
        <v>59</v>
      </c>
    </row>
    <row r="33" spans="2:39" ht="15.75" customHeight="1">
      <c r="B33" s="423"/>
      <c r="C33" s="390"/>
      <c r="D33" s="71">
        <v>2.8169014084507001E-2</v>
      </c>
      <c r="E33" s="71">
        <v>5.3521126760563399E-2</v>
      </c>
      <c r="F33" s="71">
        <v>7.3239436619718296E-2</v>
      </c>
      <c r="G33" s="71">
        <v>7.8873239436619696E-2</v>
      </c>
      <c r="H33" s="71">
        <v>0.59718309859154906</v>
      </c>
      <c r="I33" s="71">
        <v>0.169014084507042</v>
      </c>
      <c r="J33" s="162"/>
      <c r="K33" s="71">
        <v>4.6153846153846101E-2</v>
      </c>
      <c r="L33" s="71">
        <v>4.6153846153846101E-2</v>
      </c>
      <c r="M33" s="71">
        <v>6.4615384615384602E-2</v>
      </c>
      <c r="N33" s="71">
        <v>0.11076923076923099</v>
      </c>
      <c r="O33" s="71">
        <v>0.59076923076923105</v>
      </c>
      <c r="P33" s="71">
        <v>0.141538461538462</v>
      </c>
      <c r="Q33" s="162"/>
      <c r="R33" s="71">
        <v>5.9880239520958098E-2</v>
      </c>
      <c r="S33" s="71">
        <v>0.107784431137725</v>
      </c>
      <c r="T33" s="71">
        <v>0.110778443113772</v>
      </c>
      <c r="U33" s="71">
        <v>0.122754491017964</v>
      </c>
      <c r="V33" s="71">
        <v>0.45508982035928103</v>
      </c>
      <c r="W33" s="71">
        <v>0.14371257485029901</v>
      </c>
      <c r="X33" s="162"/>
      <c r="Y33" s="71">
        <v>6.4516129032258104E-2</v>
      </c>
      <c r="Z33" s="71">
        <v>9.3841642228739003E-2</v>
      </c>
      <c r="AA33" s="71">
        <v>0.108504398826979</v>
      </c>
      <c r="AB33" s="71">
        <v>0.114369501466276</v>
      </c>
      <c r="AC33" s="71">
        <v>0.34604105571847499</v>
      </c>
      <c r="AD33" s="71">
        <v>0.14076246334310799</v>
      </c>
      <c r="AE33" s="71">
        <v>0.13196480938416399</v>
      </c>
      <c r="AF33" s="150"/>
      <c r="AG33" s="71">
        <v>8.1081081081081099E-2</v>
      </c>
      <c r="AH33" s="71">
        <v>6.41891891891892E-2</v>
      </c>
      <c r="AI33" s="71">
        <v>0.13175675675675699</v>
      </c>
      <c r="AJ33" s="71">
        <v>0.141891891891892</v>
      </c>
      <c r="AK33" s="71">
        <v>0.26351351351351299</v>
      </c>
      <c r="AL33" s="71">
        <v>0.11824324324324299</v>
      </c>
      <c r="AM33" s="71">
        <v>0.19932432432432401</v>
      </c>
    </row>
    <row r="34" spans="2:39" ht="15.75" customHeight="1">
      <c r="B34" s="423"/>
      <c r="C34" s="392" t="s">
        <v>75</v>
      </c>
      <c r="D34" s="68">
        <v>53</v>
      </c>
      <c r="E34" s="68">
        <v>61</v>
      </c>
      <c r="F34" s="68">
        <v>62</v>
      </c>
      <c r="G34" s="68">
        <v>48</v>
      </c>
      <c r="H34" s="68">
        <v>141</v>
      </c>
      <c r="I34" s="68">
        <v>22</v>
      </c>
      <c r="J34" s="162"/>
      <c r="K34" s="68">
        <v>46</v>
      </c>
      <c r="L34" s="68">
        <v>59</v>
      </c>
      <c r="M34" s="68">
        <v>63</v>
      </c>
      <c r="N34" s="68">
        <v>35</v>
      </c>
      <c r="O34" s="68">
        <v>136</v>
      </c>
      <c r="P34" s="68">
        <v>9</v>
      </c>
      <c r="Q34" s="162"/>
      <c r="R34" s="68">
        <v>66</v>
      </c>
      <c r="S34" s="68">
        <v>73</v>
      </c>
      <c r="T34" s="68">
        <v>64</v>
      </c>
      <c r="U34" s="68">
        <v>45</v>
      </c>
      <c r="V34" s="68">
        <v>95</v>
      </c>
      <c r="W34" s="68">
        <v>14</v>
      </c>
      <c r="X34" s="162"/>
      <c r="Y34" s="68">
        <v>60</v>
      </c>
      <c r="Z34" s="68">
        <v>79</v>
      </c>
      <c r="AA34" s="68">
        <v>62</v>
      </c>
      <c r="AB34" s="68">
        <v>44</v>
      </c>
      <c r="AC34" s="68">
        <v>82</v>
      </c>
      <c r="AD34" s="68">
        <v>24</v>
      </c>
      <c r="AE34" s="68">
        <v>18</v>
      </c>
      <c r="AF34" s="150"/>
      <c r="AG34" s="68">
        <v>59</v>
      </c>
      <c r="AH34" s="68">
        <v>73</v>
      </c>
      <c r="AI34" s="68">
        <v>58</v>
      </c>
      <c r="AJ34" s="68">
        <v>56</v>
      </c>
      <c r="AK34" s="68">
        <v>67</v>
      </c>
      <c r="AL34" s="68">
        <v>32</v>
      </c>
      <c r="AM34" s="68">
        <v>30</v>
      </c>
    </row>
    <row r="35" spans="2:39">
      <c r="B35" s="423"/>
      <c r="C35" s="390"/>
      <c r="D35" s="71">
        <v>0.136950904392765</v>
      </c>
      <c r="E35" s="71">
        <v>0.15762273901808799</v>
      </c>
      <c r="F35" s="71">
        <v>0.160206718346253</v>
      </c>
      <c r="G35" s="71">
        <v>0.124031007751938</v>
      </c>
      <c r="H35" s="71">
        <v>0.36434108527131798</v>
      </c>
      <c r="I35" s="71">
        <v>5.6847545219638203E-2</v>
      </c>
      <c r="J35" s="162"/>
      <c r="K35" s="71">
        <v>0.13218390804597699</v>
      </c>
      <c r="L35" s="71">
        <v>0.16954022988505699</v>
      </c>
      <c r="M35" s="71">
        <v>0.181034482758621</v>
      </c>
      <c r="N35" s="71">
        <v>0.100574712643678</v>
      </c>
      <c r="O35" s="71">
        <v>0.390804597701149</v>
      </c>
      <c r="P35" s="71">
        <v>2.5862068965517199E-2</v>
      </c>
      <c r="Q35" s="162"/>
      <c r="R35" s="71">
        <v>0.184873949579832</v>
      </c>
      <c r="S35" s="71">
        <v>0.204481792717087</v>
      </c>
      <c r="T35" s="71">
        <v>0.179271708683473</v>
      </c>
      <c r="U35" s="71">
        <v>0.126050420168067</v>
      </c>
      <c r="V35" s="71">
        <v>0.26610644257703098</v>
      </c>
      <c r="W35" s="71">
        <v>3.9215686274509803E-2</v>
      </c>
      <c r="X35" s="162"/>
      <c r="Y35" s="71">
        <v>0.16260162601625999</v>
      </c>
      <c r="Z35" s="71">
        <v>0.21409214092140899</v>
      </c>
      <c r="AA35" s="71">
        <v>0.168021680216802</v>
      </c>
      <c r="AB35" s="71">
        <v>0.119241192411924</v>
      </c>
      <c r="AC35" s="71">
        <v>0.22222222222222199</v>
      </c>
      <c r="AD35" s="71">
        <v>6.50406504065041E-2</v>
      </c>
      <c r="AE35" s="71">
        <v>4.8780487804878002E-2</v>
      </c>
      <c r="AF35" s="150"/>
      <c r="AG35" s="71">
        <v>0.15733333333333299</v>
      </c>
      <c r="AH35" s="71">
        <v>0.19466666666666699</v>
      </c>
      <c r="AI35" s="71">
        <v>0.15466666666666701</v>
      </c>
      <c r="AJ35" s="71">
        <v>0.14933333333333301</v>
      </c>
      <c r="AK35" s="71">
        <v>0.178666666666667</v>
      </c>
      <c r="AL35" s="71">
        <v>8.5333333333333303E-2</v>
      </c>
      <c r="AM35" s="71">
        <v>0.08</v>
      </c>
    </row>
    <row r="36" spans="2:39">
      <c r="B36" s="423"/>
      <c r="C36" s="392" t="s">
        <v>76</v>
      </c>
      <c r="D36" s="68">
        <v>34</v>
      </c>
      <c r="E36" s="68">
        <v>24</v>
      </c>
      <c r="F36" s="68">
        <v>19</v>
      </c>
      <c r="G36" s="68">
        <v>11</v>
      </c>
      <c r="H36" s="68">
        <v>30</v>
      </c>
      <c r="I36" s="68">
        <v>2</v>
      </c>
      <c r="J36" s="162"/>
      <c r="K36" s="68">
        <v>30</v>
      </c>
      <c r="L36" s="68">
        <v>27</v>
      </c>
      <c r="M36" s="68">
        <v>13</v>
      </c>
      <c r="N36" s="68">
        <v>12</v>
      </c>
      <c r="O36" s="68">
        <v>27</v>
      </c>
      <c r="P36" s="68">
        <v>0</v>
      </c>
      <c r="Q36" s="162"/>
      <c r="R36" s="68">
        <v>34</v>
      </c>
      <c r="S36" s="68">
        <v>23</v>
      </c>
      <c r="T36" s="68">
        <v>18</v>
      </c>
      <c r="U36" s="68">
        <v>11</v>
      </c>
      <c r="V36" s="68">
        <v>22</v>
      </c>
      <c r="W36" s="68">
        <v>7</v>
      </c>
      <c r="X36" s="162"/>
      <c r="Y36" s="68">
        <v>31</v>
      </c>
      <c r="Z36" s="68">
        <v>36</v>
      </c>
      <c r="AA36" s="68">
        <v>14</v>
      </c>
      <c r="AB36" s="68">
        <v>13</v>
      </c>
      <c r="AC36" s="68">
        <v>13</v>
      </c>
      <c r="AD36" s="68">
        <v>5</v>
      </c>
      <c r="AE36" s="68">
        <v>2</v>
      </c>
      <c r="AF36" s="150"/>
      <c r="AG36" s="68">
        <v>53</v>
      </c>
      <c r="AH36" s="68">
        <v>43</v>
      </c>
      <c r="AI36" s="68">
        <v>41</v>
      </c>
      <c r="AJ36" s="68">
        <v>13</v>
      </c>
      <c r="AK36" s="68">
        <v>12</v>
      </c>
      <c r="AL36" s="68">
        <v>7</v>
      </c>
      <c r="AM36" s="68">
        <v>5</v>
      </c>
    </row>
    <row r="37" spans="2:39">
      <c r="B37" s="423"/>
      <c r="C37" s="391"/>
      <c r="D37" s="71">
        <v>0.28333333333333299</v>
      </c>
      <c r="E37" s="71">
        <v>0.2</v>
      </c>
      <c r="F37" s="71">
        <v>0.15833333333333299</v>
      </c>
      <c r="G37" s="71">
        <v>9.1666666666666702E-2</v>
      </c>
      <c r="H37" s="71">
        <v>0.25</v>
      </c>
      <c r="I37" s="71">
        <v>1.6666666666666701E-2</v>
      </c>
      <c r="J37" s="162"/>
      <c r="K37" s="71">
        <v>0.27522935779816499</v>
      </c>
      <c r="L37" s="71">
        <v>0.247706422018349</v>
      </c>
      <c r="M37" s="71">
        <v>0.119266055045872</v>
      </c>
      <c r="N37" s="71">
        <v>0.11009174311926601</v>
      </c>
      <c r="O37" s="71">
        <v>0.247706422018349</v>
      </c>
      <c r="P37" s="71">
        <v>0</v>
      </c>
      <c r="Q37" s="162"/>
      <c r="R37" s="71">
        <v>0.29565217391304299</v>
      </c>
      <c r="S37" s="71">
        <v>0.2</v>
      </c>
      <c r="T37" s="71">
        <v>0.15652173913043499</v>
      </c>
      <c r="U37" s="71">
        <v>9.5652173913043495E-2</v>
      </c>
      <c r="V37" s="71">
        <v>0.19130434782608699</v>
      </c>
      <c r="W37" s="71">
        <v>6.08695652173913E-2</v>
      </c>
      <c r="X37" s="162"/>
      <c r="Y37" s="71">
        <v>0.27192982456140302</v>
      </c>
      <c r="Z37" s="71">
        <v>0.31578947368421101</v>
      </c>
      <c r="AA37" s="71">
        <v>0.12280701754386</v>
      </c>
      <c r="AB37" s="71">
        <v>0.114035087719298</v>
      </c>
      <c r="AC37" s="71">
        <v>0.114035087719298</v>
      </c>
      <c r="AD37" s="71">
        <v>4.3859649122807001E-2</v>
      </c>
      <c r="AE37" s="71">
        <v>1.7543859649122799E-2</v>
      </c>
      <c r="AF37" s="150"/>
      <c r="AG37" s="71">
        <v>0.30459770114942503</v>
      </c>
      <c r="AH37" s="71">
        <v>0.247126436781609</v>
      </c>
      <c r="AI37" s="71">
        <v>0.23563218390804599</v>
      </c>
      <c r="AJ37" s="71">
        <v>7.4712643678160898E-2</v>
      </c>
      <c r="AK37" s="71">
        <v>6.8965517241379296E-2</v>
      </c>
      <c r="AL37" s="71">
        <v>4.0229885057471299E-2</v>
      </c>
      <c r="AM37" s="71">
        <v>2.8735632183908E-2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114</v>
      </c>
      <c r="E39" s="68">
        <v>120</v>
      </c>
      <c r="F39" s="68">
        <v>128</v>
      </c>
      <c r="G39" s="68">
        <v>101</v>
      </c>
      <c r="H39" s="68">
        <v>496</v>
      </c>
      <c r="I39" s="68">
        <v>152</v>
      </c>
      <c r="J39" s="162"/>
      <c r="K39" s="68">
        <v>117</v>
      </c>
      <c r="L39" s="68">
        <v>120</v>
      </c>
      <c r="M39" s="68">
        <v>121</v>
      </c>
      <c r="N39" s="68">
        <v>94</v>
      </c>
      <c r="O39" s="68">
        <v>422</v>
      </c>
      <c r="P39" s="68">
        <v>97</v>
      </c>
      <c r="Q39" s="162"/>
      <c r="R39" s="68">
        <v>134</v>
      </c>
      <c r="S39" s="68">
        <v>155</v>
      </c>
      <c r="T39" s="68">
        <v>128</v>
      </c>
      <c r="U39" s="68">
        <v>111</v>
      </c>
      <c r="V39" s="68">
        <v>334</v>
      </c>
      <c r="W39" s="68">
        <v>122</v>
      </c>
      <c r="X39" s="162"/>
      <c r="Y39" s="68">
        <v>123</v>
      </c>
      <c r="Z39" s="68">
        <v>159</v>
      </c>
      <c r="AA39" s="68">
        <v>131</v>
      </c>
      <c r="AB39" s="68">
        <v>96</v>
      </c>
      <c r="AC39" s="68">
        <v>255</v>
      </c>
      <c r="AD39" s="68">
        <v>87</v>
      </c>
      <c r="AE39" s="68">
        <v>126</v>
      </c>
      <c r="AF39" s="150"/>
      <c r="AG39" s="68">
        <v>147</v>
      </c>
      <c r="AH39" s="68">
        <v>148</v>
      </c>
      <c r="AI39" s="68">
        <v>143</v>
      </c>
      <c r="AJ39" s="68">
        <v>109</v>
      </c>
      <c r="AK39" s="68">
        <v>170</v>
      </c>
      <c r="AL39" s="68">
        <v>87</v>
      </c>
      <c r="AM39" s="68">
        <v>114</v>
      </c>
    </row>
    <row r="40" spans="2:39">
      <c r="B40" s="423"/>
      <c r="C40" s="390"/>
      <c r="D40" s="71">
        <v>0.102610261026103</v>
      </c>
      <c r="E40" s="71">
        <v>0.10801080108010799</v>
      </c>
      <c r="F40" s="71">
        <v>0.115211521152115</v>
      </c>
      <c r="G40" s="71">
        <v>9.0909090909090898E-2</v>
      </c>
      <c r="H40" s="71">
        <v>0.44644464446444598</v>
      </c>
      <c r="I40" s="71">
        <v>0.13681368136813701</v>
      </c>
      <c r="J40" s="162"/>
      <c r="K40" s="71">
        <v>0.120494335736354</v>
      </c>
      <c r="L40" s="71">
        <v>0.12358393408856801</v>
      </c>
      <c r="M40" s="71">
        <v>0.124613800205973</v>
      </c>
      <c r="N40" s="71">
        <v>9.68074150360453E-2</v>
      </c>
      <c r="O40" s="71">
        <v>0.43460350154479899</v>
      </c>
      <c r="P40" s="71">
        <v>9.9897013388259501E-2</v>
      </c>
      <c r="Q40" s="162"/>
      <c r="R40" s="71">
        <v>0.13617886178861799</v>
      </c>
      <c r="S40" s="71">
        <v>0.15752032520325199</v>
      </c>
      <c r="T40" s="71">
        <v>0.13008130081300801</v>
      </c>
      <c r="U40" s="71">
        <v>0.11280487804878001</v>
      </c>
      <c r="V40" s="71">
        <v>0.33943089430894302</v>
      </c>
      <c r="W40" s="71">
        <v>0.12398373983739799</v>
      </c>
      <c r="X40" s="162"/>
      <c r="Y40" s="71">
        <v>0.12589559877174999</v>
      </c>
      <c r="Z40" s="71">
        <v>0.162743091095189</v>
      </c>
      <c r="AA40" s="71">
        <v>0.13408393039918101</v>
      </c>
      <c r="AB40" s="71">
        <v>9.8259979529170899E-2</v>
      </c>
      <c r="AC40" s="71">
        <v>0.26100307062436001</v>
      </c>
      <c r="AD40" s="71">
        <v>8.9048106448311196E-2</v>
      </c>
      <c r="AE40" s="71">
        <v>0.12896622313203701</v>
      </c>
      <c r="AF40" s="150"/>
      <c r="AG40" s="71">
        <v>0.16013071895424799</v>
      </c>
      <c r="AH40" s="71">
        <v>0.161220043572985</v>
      </c>
      <c r="AI40" s="71">
        <v>0.15577342047930301</v>
      </c>
      <c r="AJ40" s="71">
        <v>0.118736383442266</v>
      </c>
      <c r="AK40" s="71">
        <v>0.18518518518518501</v>
      </c>
      <c r="AL40" s="71">
        <v>9.4771241830065397E-2</v>
      </c>
      <c r="AM40" s="71">
        <v>0.12418300653594801</v>
      </c>
    </row>
    <row r="41" spans="2:39">
      <c r="B41" s="423"/>
      <c r="C41" s="392" t="s">
        <v>79</v>
      </c>
      <c r="D41" s="68">
        <v>6</v>
      </c>
      <c r="E41" s="68">
        <v>17</v>
      </c>
      <c r="F41" s="68">
        <v>11</v>
      </c>
      <c r="G41" s="68">
        <v>10</v>
      </c>
      <c r="H41" s="68">
        <v>49</v>
      </c>
      <c r="I41" s="68">
        <v>17</v>
      </c>
      <c r="J41" s="162"/>
      <c r="K41" s="68">
        <v>8</v>
      </c>
      <c r="L41" s="68">
        <v>11</v>
      </c>
      <c r="M41" s="68">
        <v>15</v>
      </c>
      <c r="N41" s="68">
        <v>11</v>
      </c>
      <c r="O41" s="68">
        <v>54</v>
      </c>
      <c r="P41" s="68">
        <v>16</v>
      </c>
      <c r="Q41" s="162"/>
      <c r="R41" s="68">
        <v>15</v>
      </c>
      <c r="S41" s="68">
        <v>16</v>
      </c>
      <c r="T41" s="68">
        <v>19</v>
      </c>
      <c r="U41" s="68">
        <v>10</v>
      </c>
      <c r="V41" s="68">
        <v>34</v>
      </c>
      <c r="W41" s="68">
        <v>17</v>
      </c>
      <c r="X41" s="162"/>
      <c r="Y41" s="68">
        <v>12</v>
      </c>
      <c r="Z41" s="68">
        <v>17</v>
      </c>
      <c r="AA41" s="68">
        <v>9</v>
      </c>
      <c r="AB41" s="68">
        <v>16</v>
      </c>
      <c r="AC41" s="68">
        <v>30</v>
      </c>
      <c r="AD41" s="68">
        <v>15</v>
      </c>
      <c r="AE41" s="68">
        <v>24</v>
      </c>
      <c r="AF41" s="150"/>
      <c r="AG41" s="68">
        <v>14</v>
      </c>
      <c r="AH41" s="68">
        <v>17</v>
      </c>
      <c r="AI41" s="68">
        <v>15</v>
      </c>
      <c r="AJ41" s="68">
        <v>16</v>
      </c>
      <c r="AK41" s="68">
        <v>23</v>
      </c>
      <c r="AL41" s="68">
        <v>11</v>
      </c>
      <c r="AM41" s="68">
        <v>22</v>
      </c>
    </row>
    <row r="42" spans="2:39">
      <c r="B42" s="423"/>
      <c r="C42" s="390"/>
      <c r="D42" s="71">
        <v>5.4545454545454501E-2</v>
      </c>
      <c r="E42" s="71">
        <v>0.15454545454545501</v>
      </c>
      <c r="F42" s="71">
        <v>0.1</v>
      </c>
      <c r="G42" s="71">
        <v>9.0909090909090898E-2</v>
      </c>
      <c r="H42" s="71">
        <v>0.44545454545454499</v>
      </c>
      <c r="I42" s="71">
        <v>0.15454545454545501</v>
      </c>
      <c r="J42" s="162"/>
      <c r="K42" s="71">
        <v>6.9565217391304293E-2</v>
      </c>
      <c r="L42" s="71">
        <v>9.5652173913043495E-2</v>
      </c>
      <c r="M42" s="71">
        <v>0.13043478260869601</v>
      </c>
      <c r="N42" s="71">
        <v>9.5652173913043495E-2</v>
      </c>
      <c r="O42" s="71">
        <v>0.46956521739130402</v>
      </c>
      <c r="P42" s="71">
        <v>0.139130434782609</v>
      </c>
      <c r="Q42" s="162"/>
      <c r="R42" s="71">
        <v>0.135135135135135</v>
      </c>
      <c r="S42" s="71">
        <v>0.144144144144144</v>
      </c>
      <c r="T42" s="71">
        <v>0.171171171171171</v>
      </c>
      <c r="U42" s="71">
        <v>9.00900900900901E-2</v>
      </c>
      <c r="V42" s="71">
        <v>0.30630630630630601</v>
      </c>
      <c r="W42" s="71">
        <v>0.153153153153153</v>
      </c>
      <c r="X42" s="162"/>
      <c r="Y42" s="71">
        <v>9.7560975609756101E-2</v>
      </c>
      <c r="Z42" s="71">
        <v>0.138211382113821</v>
      </c>
      <c r="AA42" s="71">
        <v>7.3170731707317097E-2</v>
      </c>
      <c r="AB42" s="71">
        <v>0.13008130081300801</v>
      </c>
      <c r="AC42" s="71">
        <v>0.24390243902438999</v>
      </c>
      <c r="AD42" s="71">
        <v>0.12195121951219499</v>
      </c>
      <c r="AE42" s="71">
        <v>0.19512195121951201</v>
      </c>
      <c r="AF42" s="150"/>
      <c r="AG42" s="71">
        <v>0.11864406779661001</v>
      </c>
      <c r="AH42" s="71">
        <v>0.144067796610169</v>
      </c>
      <c r="AI42" s="71">
        <v>0.12711864406779699</v>
      </c>
      <c r="AJ42" s="71">
        <v>0.13559322033898299</v>
      </c>
      <c r="AK42" s="71">
        <v>0.194915254237288</v>
      </c>
      <c r="AL42" s="71">
        <v>9.3220338983050793E-2</v>
      </c>
      <c r="AM42" s="71">
        <v>0.186440677966102</v>
      </c>
    </row>
    <row r="43" spans="2:39">
      <c r="B43" s="423"/>
      <c r="C43" s="392" t="s">
        <v>80</v>
      </c>
      <c r="D43" s="68">
        <v>0</v>
      </c>
      <c r="E43" s="68">
        <v>1</v>
      </c>
      <c r="F43" s="68">
        <v>0</v>
      </c>
      <c r="G43" s="68">
        <v>1</v>
      </c>
      <c r="H43" s="68">
        <v>6</v>
      </c>
      <c r="I43" s="68">
        <v>2</v>
      </c>
      <c r="J43" s="162"/>
      <c r="K43" s="68">
        <v>2</v>
      </c>
      <c r="L43" s="68">
        <v>5</v>
      </c>
      <c r="M43" s="68">
        <v>0</v>
      </c>
      <c r="N43" s="68">
        <v>5</v>
      </c>
      <c r="O43" s="68">
        <v>16</v>
      </c>
      <c r="P43" s="68">
        <v>11</v>
      </c>
      <c r="Q43" s="162"/>
      <c r="R43" s="68">
        <v>7</v>
      </c>
      <c r="S43" s="68">
        <v>2</v>
      </c>
      <c r="T43" s="68">
        <v>3</v>
      </c>
      <c r="U43" s="68">
        <v>5</v>
      </c>
      <c r="V43" s="68">
        <v>16</v>
      </c>
      <c r="W43" s="68">
        <v>5</v>
      </c>
      <c r="X43" s="162"/>
      <c r="Y43" s="68">
        <v>3</v>
      </c>
      <c r="Z43" s="68">
        <v>3</v>
      </c>
      <c r="AA43" s="68">
        <v>4</v>
      </c>
      <c r="AB43" s="68">
        <v>5</v>
      </c>
      <c r="AC43" s="68">
        <v>9</v>
      </c>
      <c r="AD43" s="68">
        <v>5</v>
      </c>
      <c r="AE43" s="68">
        <v>9</v>
      </c>
      <c r="AF43" s="150"/>
      <c r="AG43" s="68">
        <v>3</v>
      </c>
      <c r="AH43" s="68">
        <v>5</v>
      </c>
      <c r="AI43" s="68">
        <v>9</v>
      </c>
      <c r="AJ43" s="68">
        <v>1</v>
      </c>
      <c r="AK43" s="68">
        <v>10</v>
      </c>
      <c r="AL43" s="68">
        <v>5</v>
      </c>
      <c r="AM43" s="68">
        <v>10</v>
      </c>
    </row>
    <row r="44" spans="2:39">
      <c r="B44" s="423"/>
      <c r="C44" s="391"/>
      <c r="D44" s="71">
        <v>0</v>
      </c>
      <c r="E44" s="71">
        <v>0.1</v>
      </c>
      <c r="F44" s="71">
        <v>0</v>
      </c>
      <c r="G44" s="71">
        <v>0.1</v>
      </c>
      <c r="H44" s="71">
        <v>0.6</v>
      </c>
      <c r="I44" s="71">
        <v>0.2</v>
      </c>
      <c r="J44" s="162"/>
      <c r="K44" s="71">
        <v>5.1282051282051301E-2</v>
      </c>
      <c r="L44" s="71">
        <v>0.128205128205128</v>
      </c>
      <c r="M44" s="71">
        <v>0</v>
      </c>
      <c r="N44" s="71">
        <v>0.128205128205128</v>
      </c>
      <c r="O44" s="71">
        <v>0.41025641025641002</v>
      </c>
      <c r="P44" s="71">
        <v>0.28205128205128199</v>
      </c>
      <c r="Q44" s="162"/>
      <c r="R44" s="71">
        <v>0.18421052631578899</v>
      </c>
      <c r="S44" s="71">
        <v>5.2631578947368397E-2</v>
      </c>
      <c r="T44" s="71">
        <v>7.8947368421052599E-2</v>
      </c>
      <c r="U44" s="71">
        <v>0.13157894736842099</v>
      </c>
      <c r="V44" s="71">
        <v>0.42105263157894701</v>
      </c>
      <c r="W44" s="71">
        <v>0.13157894736842099</v>
      </c>
      <c r="X44" s="162"/>
      <c r="Y44" s="71">
        <v>7.8947368421052599E-2</v>
      </c>
      <c r="Z44" s="71">
        <v>7.8947368421052599E-2</v>
      </c>
      <c r="AA44" s="71">
        <v>0.105263157894737</v>
      </c>
      <c r="AB44" s="71">
        <v>0.13157894736842099</v>
      </c>
      <c r="AC44" s="71">
        <v>0.23684210526315799</v>
      </c>
      <c r="AD44" s="71">
        <v>0.13157894736842099</v>
      </c>
      <c r="AE44" s="71">
        <v>0.23684210526315799</v>
      </c>
      <c r="AF44" s="150"/>
      <c r="AG44" s="71">
        <v>6.9767441860465101E-2</v>
      </c>
      <c r="AH44" s="71">
        <v>0.116279069767442</v>
      </c>
      <c r="AI44" s="71">
        <v>0.209302325581395</v>
      </c>
      <c r="AJ44" s="71">
        <v>2.32558139534884E-2</v>
      </c>
      <c r="AK44" s="71">
        <v>0.232558139534884</v>
      </c>
      <c r="AL44" s="71">
        <v>0.116279069767442</v>
      </c>
      <c r="AM44" s="71">
        <v>0.232558139534884</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1</v>
      </c>
      <c r="E46" s="68">
        <v>2</v>
      </c>
      <c r="F46" s="68">
        <v>0</v>
      </c>
      <c r="G46" s="68">
        <v>1</v>
      </c>
      <c r="H46" s="68">
        <v>38</v>
      </c>
      <c r="I46" s="68">
        <v>21</v>
      </c>
      <c r="J46" s="162"/>
      <c r="K46" s="68">
        <v>1</v>
      </c>
      <c r="L46" s="68">
        <v>3</v>
      </c>
      <c r="M46" s="68">
        <v>1</v>
      </c>
      <c r="N46" s="68">
        <v>3</v>
      </c>
      <c r="O46" s="68">
        <v>28</v>
      </c>
      <c r="P46" s="68">
        <v>9</v>
      </c>
      <c r="Q46" s="162"/>
      <c r="R46" s="68">
        <v>4</v>
      </c>
      <c r="S46" s="68">
        <v>8</v>
      </c>
      <c r="T46" s="68">
        <v>2</v>
      </c>
      <c r="U46" s="68">
        <v>12</v>
      </c>
      <c r="V46" s="68">
        <v>23</v>
      </c>
      <c r="W46" s="68">
        <v>10</v>
      </c>
      <c r="X46" s="162"/>
      <c r="Y46" s="68">
        <v>3</v>
      </c>
      <c r="Z46" s="68">
        <v>6</v>
      </c>
      <c r="AA46" s="68">
        <v>7</v>
      </c>
      <c r="AB46" s="68">
        <v>5</v>
      </c>
      <c r="AC46" s="68">
        <v>21</v>
      </c>
      <c r="AD46" s="68">
        <v>10</v>
      </c>
      <c r="AE46" s="68">
        <v>15</v>
      </c>
      <c r="AF46" s="150"/>
      <c r="AG46" s="68">
        <v>4</v>
      </c>
      <c r="AH46" s="68">
        <v>3</v>
      </c>
      <c r="AI46" s="68">
        <v>3</v>
      </c>
      <c r="AJ46" s="68">
        <v>4</v>
      </c>
      <c r="AK46" s="68">
        <v>12</v>
      </c>
      <c r="AL46" s="68">
        <v>2</v>
      </c>
      <c r="AM46" s="68">
        <v>3</v>
      </c>
    </row>
    <row r="47" spans="2:39" ht="15" customHeight="1">
      <c r="B47" s="423"/>
      <c r="C47" s="395"/>
      <c r="D47" s="71">
        <v>1.58730158730159E-2</v>
      </c>
      <c r="E47" s="71">
        <v>3.1746031746031703E-2</v>
      </c>
      <c r="F47" s="71">
        <v>0</v>
      </c>
      <c r="G47" s="71">
        <v>1.58730158730159E-2</v>
      </c>
      <c r="H47" s="71">
        <v>0.60317460317460303</v>
      </c>
      <c r="I47" s="71">
        <v>0.33333333333333298</v>
      </c>
      <c r="J47" s="162"/>
      <c r="K47" s="71">
        <v>2.2222222222222199E-2</v>
      </c>
      <c r="L47" s="71">
        <v>6.6666666666666693E-2</v>
      </c>
      <c r="M47" s="71">
        <v>2.2222222222222199E-2</v>
      </c>
      <c r="N47" s="71">
        <v>6.6666666666666693E-2</v>
      </c>
      <c r="O47" s="71">
        <v>0.62222222222222201</v>
      </c>
      <c r="P47" s="71">
        <v>0.2</v>
      </c>
      <c r="Q47" s="162"/>
      <c r="R47" s="71">
        <v>6.7796610169491497E-2</v>
      </c>
      <c r="S47" s="71">
        <v>0.13559322033898299</v>
      </c>
      <c r="T47" s="71">
        <v>3.3898305084745797E-2</v>
      </c>
      <c r="U47" s="71">
        <v>0.20338983050847501</v>
      </c>
      <c r="V47" s="71">
        <v>0.38983050847457601</v>
      </c>
      <c r="W47" s="71">
        <v>0.169491525423729</v>
      </c>
      <c r="X47" s="162"/>
      <c r="Y47" s="71">
        <v>4.47761194029851E-2</v>
      </c>
      <c r="Z47" s="71">
        <v>8.9552238805970102E-2</v>
      </c>
      <c r="AA47" s="71">
        <v>0.104477611940299</v>
      </c>
      <c r="AB47" s="71">
        <v>7.4626865671641798E-2</v>
      </c>
      <c r="AC47" s="71">
        <v>0.31343283582089598</v>
      </c>
      <c r="AD47" s="71">
        <v>0.14925373134328401</v>
      </c>
      <c r="AE47" s="71">
        <v>0.22388059701492499</v>
      </c>
      <c r="AF47" s="150"/>
      <c r="AG47" s="71">
        <v>0.12903225806451599</v>
      </c>
      <c r="AH47" s="71">
        <v>9.6774193548387094E-2</v>
      </c>
      <c r="AI47" s="71">
        <v>9.6774193548387094E-2</v>
      </c>
      <c r="AJ47" s="71">
        <v>0.12903225806451599</v>
      </c>
      <c r="AK47" s="71">
        <v>0.38709677419354799</v>
      </c>
      <c r="AL47" s="71">
        <v>6.4516129032258104E-2</v>
      </c>
      <c r="AM47" s="71">
        <v>9.6774193548387094E-2</v>
      </c>
    </row>
    <row r="48" spans="2:39" ht="15" customHeight="1">
      <c r="B48" s="423"/>
      <c r="C48" s="381" t="s">
        <v>177</v>
      </c>
      <c r="D48" s="68">
        <v>7</v>
      </c>
      <c r="E48" s="68">
        <v>10</v>
      </c>
      <c r="F48" s="68">
        <v>11</v>
      </c>
      <c r="G48" s="68">
        <v>13</v>
      </c>
      <c r="H48" s="68">
        <v>80</v>
      </c>
      <c r="I48" s="68">
        <v>19</v>
      </c>
      <c r="J48" s="162"/>
      <c r="K48" s="68">
        <v>6</v>
      </c>
      <c r="L48" s="68">
        <v>6</v>
      </c>
      <c r="M48" s="68">
        <v>15</v>
      </c>
      <c r="N48" s="68">
        <v>12</v>
      </c>
      <c r="O48" s="68">
        <v>80</v>
      </c>
      <c r="P48" s="68">
        <v>10</v>
      </c>
      <c r="Q48" s="162"/>
      <c r="R48" s="68">
        <v>10</v>
      </c>
      <c r="S48" s="68">
        <v>22</v>
      </c>
      <c r="T48" s="68">
        <v>17</v>
      </c>
      <c r="U48" s="68">
        <v>22</v>
      </c>
      <c r="V48" s="68">
        <v>65</v>
      </c>
      <c r="W48" s="68">
        <v>18</v>
      </c>
      <c r="X48" s="162"/>
      <c r="Y48" s="68">
        <v>10</v>
      </c>
      <c r="Z48" s="68">
        <v>11</v>
      </c>
      <c r="AA48" s="68">
        <v>26</v>
      </c>
      <c r="AB48" s="68">
        <v>22</v>
      </c>
      <c r="AC48" s="68">
        <v>37</v>
      </c>
      <c r="AD48" s="68">
        <v>15</v>
      </c>
      <c r="AE48" s="68">
        <v>16</v>
      </c>
      <c r="AF48" s="150"/>
      <c r="AG48" s="68">
        <v>20</v>
      </c>
      <c r="AH48" s="68">
        <v>7</v>
      </c>
      <c r="AI48" s="68">
        <v>25</v>
      </c>
      <c r="AJ48" s="68">
        <v>26</v>
      </c>
      <c r="AK48" s="68">
        <v>17</v>
      </c>
      <c r="AL48" s="68">
        <v>14</v>
      </c>
      <c r="AM48" s="68">
        <v>13</v>
      </c>
    </row>
    <row r="49" spans="2:39" ht="15" customHeight="1">
      <c r="B49" s="423"/>
      <c r="C49" s="395"/>
      <c r="D49" s="71">
        <v>0.05</v>
      </c>
      <c r="E49" s="71">
        <v>7.1428571428571397E-2</v>
      </c>
      <c r="F49" s="71">
        <v>7.8571428571428598E-2</v>
      </c>
      <c r="G49" s="71">
        <v>9.2857142857142902E-2</v>
      </c>
      <c r="H49" s="71">
        <v>0.57142857142857195</v>
      </c>
      <c r="I49" s="71">
        <v>0.13571428571428601</v>
      </c>
      <c r="J49" s="162"/>
      <c r="K49" s="71">
        <v>4.6511627906976702E-2</v>
      </c>
      <c r="L49" s="71">
        <v>4.6511627906976702E-2</v>
      </c>
      <c r="M49" s="71">
        <v>0.116279069767442</v>
      </c>
      <c r="N49" s="71">
        <v>9.3023255813953501E-2</v>
      </c>
      <c r="O49" s="71">
        <v>0.62015503875969002</v>
      </c>
      <c r="P49" s="71">
        <v>7.7519379844961198E-2</v>
      </c>
      <c r="Q49" s="162"/>
      <c r="R49" s="71">
        <v>6.4935064935064901E-2</v>
      </c>
      <c r="S49" s="71">
        <v>0.14285714285714299</v>
      </c>
      <c r="T49" s="71">
        <v>0.11038961038961</v>
      </c>
      <c r="U49" s="71">
        <v>0.14285714285714299</v>
      </c>
      <c r="V49" s="71">
        <v>0.422077922077922</v>
      </c>
      <c r="W49" s="71">
        <v>0.11688311688311701</v>
      </c>
      <c r="X49" s="162"/>
      <c r="Y49" s="71">
        <v>7.2992700729927001E-2</v>
      </c>
      <c r="Z49" s="71">
        <v>8.0291970802919693E-2</v>
      </c>
      <c r="AA49" s="71">
        <v>0.18978102189780999</v>
      </c>
      <c r="AB49" s="71">
        <v>0.160583941605839</v>
      </c>
      <c r="AC49" s="71">
        <v>0.27007299270072999</v>
      </c>
      <c r="AD49" s="71">
        <v>0.109489051094891</v>
      </c>
      <c r="AE49" s="71">
        <v>0.116788321167883</v>
      </c>
      <c r="AF49" s="150"/>
      <c r="AG49" s="71">
        <v>0.16393442622950799</v>
      </c>
      <c r="AH49" s="71">
        <v>5.7377049180327898E-2</v>
      </c>
      <c r="AI49" s="71">
        <v>0.204918032786885</v>
      </c>
      <c r="AJ49" s="71">
        <v>0.213114754098361</v>
      </c>
      <c r="AK49" s="71">
        <v>0.13934426229508201</v>
      </c>
      <c r="AL49" s="71">
        <v>0.114754098360656</v>
      </c>
      <c r="AM49" s="71">
        <v>0.10655737704918</v>
      </c>
    </row>
    <row r="50" spans="2:39" ht="15" customHeight="1">
      <c r="B50" s="423"/>
      <c r="C50" s="381" t="s">
        <v>179</v>
      </c>
      <c r="D50" s="68">
        <v>9</v>
      </c>
      <c r="E50" s="68">
        <v>10</v>
      </c>
      <c r="F50" s="68">
        <v>15</v>
      </c>
      <c r="G50" s="68">
        <v>16</v>
      </c>
      <c r="H50" s="68">
        <v>66</v>
      </c>
      <c r="I50" s="68">
        <v>8</v>
      </c>
      <c r="J50" s="162"/>
      <c r="K50" s="68">
        <v>10</v>
      </c>
      <c r="L50" s="68">
        <v>11</v>
      </c>
      <c r="M50" s="68">
        <v>11</v>
      </c>
      <c r="N50" s="68">
        <v>15</v>
      </c>
      <c r="O50" s="68">
        <v>73</v>
      </c>
      <c r="P50" s="68">
        <v>7</v>
      </c>
      <c r="Q50" s="162"/>
      <c r="R50" s="68">
        <v>11</v>
      </c>
      <c r="S50" s="68">
        <v>19</v>
      </c>
      <c r="T50" s="68">
        <v>18</v>
      </c>
      <c r="U50" s="68">
        <v>18</v>
      </c>
      <c r="V50" s="68">
        <v>46</v>
      </c>
      <c r="W50" s="68">
        <v>8</v>
      </c>
      <c r="X50" s="162"/>
      <c r="Y50" s="68">
        <v>8</v>
      </c>
      <c r="Z50" s="68">
        <v>14</v>
      </c>
      <c r="AA50" s="68">
        <v>15</v>
      </c>
      <c r="AB50" s="68">
        <v>12</v>
      </c>
      <c r="AC50" s="68">
        <v>37</v>
      </c>
      <c r="AD50" s="68">
        <v>13</v>
      </c>
      <c r="AE50" s="68">
        <v>7</v>
      </c>
      <c r="AF50" s="150"/>
      <c r="AG50" s="68">
        <v>14</v>
      </c>
      <c r="AH50" s="68">
        <v>23</v>
      </c>
      <c r="AI50" s="68">
        <v>15</v>
      </c>
      <c r="AJ50" s="68">
        <v>18</v>
      </c>
      <c r="AK50" s="68">
        <v>13</v>
      </c>
      <c r="AL50" s="68">
        <v>12</v>
      </c>
      <c r="AM50" s="68">
        <v>5</v>
      </c>
    </row>
    <row r="51" spans="2:39" ht="15" customHeight="1">
      <c r="B51" s="423"/>
      <c r="C51" s="395"/>
      <c r="D51" s="71">
        <v>7.25806451612903E-2</v>
      </c>
      <c r="E51" s="71">
        <v>8.0645161290322606E-2</v>
      </c>
      <c r="F51" s="71">
        <v>0.120967741935484</v>
      </c>
      <c r="G51" s="71">
        <v>0.12903225806451599</v>
      </c>
      <c r="H51" s="71">
        <v>0.532258064516129</v>
      </c>
      <c r="I51" s="71">
        <v>6.4516129032258104E-2</v>
      </c>
      <c r="J51" s="162"/>
      <c r="K51" s="71">
        <v>7.8740157480315001E-2</v>
      </c>
      <c r="L51" s="71">
        <v>8.6614173228346497E-2</v>
      </c>
      <c r="M51" s="71">
        <v>8.6614173228346497E-2</v>
      </c>
      <c r="N51" s="71">
        <v>0.118110236220472</v>
      </c>
      <c r="O51" s="71">
        <v>0.57480314960629897</v>
      </c>
      <c r="P51" s="71">
        <v>5.5118110236220499E-2</v>
      </c>
      <c r="Q51" s="162"/>
      <c r="R51" s="71">
        <v>9.1666666666666702E-2</v>
      </c>
      <c r="S51" s="71">
        <v>0.15833333333333299</v>
      </c>
      <c r="T51" s="71">
        <v>0.15</v>
      </c>
      <c r="U51" s="71">
        <v>0.15</v>
      </c>
      <c r="V51" s="71">
        <v>0.38333333333333303</v>
      </c>
      <c r="W51" s="71">
        <v>6.6666666666666693E-2</v>
      </c>
      <c r="X51" s="162"/>
      <c r="Y51" s="71">
        <v>7.5471698113207503E-2</v>
      </c>
      <c r="Z51" s="71">
        <v>0.13207547169811301</v>
      </c>
      <c r="AA51" s="71">
        <v>0.14150943396226401</v>
      </c>
      <c r="AB51" s="71">
        <v>0.113207547169811</v>
      </c>
      <c r="AC51" s="71">
        <v>0.34905660377358499</v>
      </c>
      <c r="AD51" s="71">
        <v>0.122641509433962</v>
      </c>
      <c r="AE51" s="71">
        <v>6.6037735849056603E-2</v>
      </c>
      <c r="AF51" s="150"/>
      <c r="AG51" s="71">
        <v>0.14000000000000001</v>
      </c>
      <c r="AH51" s="71">
        <v>0.23</v>
      </c>
      <c r="AI51" s="71">
        <v>0.15</v>
      </c>
      <c r="AJ51" s="71">
        <v>0.18</v>
      </c>
      <c r="AK51" s="71">
        <v>0.13</v>
      </c>
      <c r="AL51" s="71">
        <v>0.12</v>
      </c>
      <c r="AM51" s="71">
        <v>0.05</v>
      </c>
    </row>
    <row r="52" spans="2:39" ht="15" customHeight="1">
      <c r="B52" s="423"/>
      <c r="C52" s="381" t="s">
        <v>157</v>
      </c>
      <c r="D52" s="68">
        <v>8</v>
      </c>
      <c r="E52" s="68">
        <v>14</v>
      </c>
      <c r="F52" s="68">
        <v>11</v>
      </c>
      <c r="G52" s="68">
        <v>16</v>
      </c>
      <c r="H52" s="68">
        <v>36</v>
      </c>
      <c r="I52" s="68">
        <v>3</v>
      </c>
      <c r="J52" s="162"/>
      <c r="K52" s="68">
        <v>8</v>
      </c>
      <c r="L52" s="68">
        <v>23</v>
      </c>
      <c r="M52" s="68">
        <v>10</v>
      </c>
      <c r="N52" s="68">
        <v>5</v>
      </c>
      <c r="O52" s="68">
        <v>22</v>
      </c>
      <c r="P52" s="68">
        <v>0</v>
      </c>
      <c r="Q52" s="162"/>
      <c r="R52" s="68">
        <v>11</v>
      </c>
      <c r="S52" s="68">
        <v>18</v>
      </c>
      <c r="T52" s="68">
        <v>21</v>
      </c>
      <c r="U52" s="68">
        <v>10</v>
      </c>
      <c r="V52" s="68">
        <v>18</v>
      </c>
      <c r="W52" s="68">
        <v>0</v>
      </c>
      <c r="X52" s="162"/>
      <c r="Y52" s="68">
        <v>17</v>
      </c>
      <c r="Z52" s="68">
        <v>24</v>
      </c>
      <c r="AA52" s="68">
        <v>15</v>
      </c>
      <c r="AB52" s="68">
        <v>16</v>
      </c>
      <c r="AC52" s="68">
        <v>25</v>
      </c>
      <c r="AD52" s="68">
        <v>3</v>
      </c>
      <c r="AE52" s="68">
        <v>6</v>
      </c>
      <c r="AF52" s="150"/>
      <c r="AG52" s="68">
        <v>10</v>
      </c>
      <c r="AH52" s="68">
        <v>23</v>
      </c>
      <c r="AI52" s="68">
        <v>20</v>
      </c>
      <c r="AJ52" s="68">
        <v>8</v>
      </c>
      <c r="AK52" s="68">
        <v>5</v>
      </c>
      <c r="AL52" s="68">
        <v>4</v>
      </c>
      <c r="AM52" s="68">
        <v>0</v>
      </c>
    </row>
    <row r="53" spans="2:39" ht="15" customHeight="1">
      <c r="B53" s="423"/>
      <c r="C53" s="395"/>
      <c r="D53" s="71">
        <v>9.0909090909090898E-2</v>
      </c>
      <c r="E53" s="71">
        <v>0.15909090909090901</v>
      </c>
      <c r="F53" s="71">
        <v>0.125</v>
      </c>
      <c r="G53" s="71">
        <v>0.18181818181818199</v>
      </c>
      <c r="H53" s="71">
        <v>0.40909090909090901</v>
      </c>
      <c r="I53" s="71">
        <v>3.4090909090909102E-2</v>
      </c>
      <c r="J53" s="162"/>
      <c r="K53" s="71">
        <v>0.11764705882352899</v>
      </c>
      <c r="L53" s="71">
        <v>0.33823529411764702</v>
      </c>
      <c r="M53" s="71">
        <v>0.14705882352941199</v>
      </c>
      <c r="N53" s="71">
        <v>7.3529411764705899E-2</v>
      </c>
      <c r="O53" s="71">
        <v>0.32352941176470601</v>
      </c>
      <c r="P53" s="71">
        <v>0</v>
      </c>
      <c r="Q53" s="162"/>
      <c r="R53" s="71">
        <v>0.141025641025641</v>
      </c>
      <c r="S53" s="71">
        <v>0.230769230769231</v>
      </c>
      <c r="T53" s="71">
        <v>0.269230769230769</v>
      </c>
      <c r="U53" s="71">
        <v>0.128205128205128</v>
      </c>
      <c r="V53" s="71">
        <v>0.230769230769231</v>
      </c>
      <c r="W53" s="71">
        <v>0</v>
      </c>
      <c r="X53" s="162"/>
      <c r="Y53" s="71">
        <v>0.160377358490566</v>
      </c>
      <c r="Z53" s="71">
        <v>0.22641509433962301</v>
      </c>
      <c r="AA53" s="71">
        <v>0.14150943396226401</v>
      </c>
      <c r="AB53" s="71">
        <v>0.15094339622641501</v>
      </c>
      <c r="AC53" s="71">
        <v>0.235849056603774</v>
      </c>
      <c r="AD53" s="71">
        <v>2.83018867924528E-2</v>
      </c>
      <c r="AE53" s="71">
        <v>5.6603773584905703E-2</v>
      </c>
      <c r="AF53" s="150"/>
      <c r="AG53" s="71">
        <v>0.14285714285714299</v>
      </c>
      <c r="AH53" s="71">
        <v>0.32857142857142901</v>
      </c>
      <c r="AI53" s="71">
        <v>0.28571428571428598</v>
      </c>
      <c r="AJ53" s="71">
        <v>0.114285714285714</v>
      </c>
      <c r="AK53" s="71">
        <v>7.1428571428571397E-2</v>
      </c>
      <c r="AL53" s="71">
        <v>5.7142857142857099E-2</v>
      </c>
      <c r="AM53" s="71">
        <v>0</v>
      </c>
    </row>
    <row r="54" spans="2:39" ht="15" customHeight="1">
      <c r="B54" s="423"/>
      <c r="C54" s="381" t="s">
        <v>171</v>
      </c>
      <c r="D54" s="68">
        <v>15</v>
      </c>
      <c r="E54" s="68">
        <v>24</v>
      </c>
      <c r="F54" s="68">
        <v>24</v>
      </c>
      <c r="G54" s="68">
        <v>14</v>
      </c>
      <c r="H54" s="68">
        <v>24</v>
      </c>
      <c r="I54" s="68">
        <v>5</v>
      </c>
      <c r="J54" s="162"/>
      <c r="K54" s="68">
        <v>17</v>
      </c>
      <c r="L54" s="68">
        <v>17</v>
      </c>
      <c r="M54" s="68">
        <v>22</v>
      </c>
      <c r="N54" s="68">
        <v>11</v>
      </c>
      <c r="O54" s="68">
        <v>24</v>
      </c>
      <c r="P54" s="68">
        <v>2</v>
      </c>
      <c r="Q54" s="162"/>
      <c r="R54" s="68">
        <v>15</v>
      </c>
      <c r="S54" s="68">
        <v>23</v>
      </c>
      <c r="T54" s="68">
        <v>11</v>
      </c>
      <c r="U54" s="68">
        <v>12</v>
      </c>
      <c r="V54" s="68">
        <v>15</v>
      </c>
      <c r="W54" s="68">
        <v>0</v>
      </c>
      <c r="X54" s="162"/>
      <c r="Y54" s="68">
        <v>12</v>
      </c>
      <c r="Z54" s="68">
        <v>26</v>
      </c>
      <c r="AA54" s="68">
        <v>17</v>
      </c>
      <c r="AB54" s="68">
        <v>14</v>
      </c>
      <c r="AC54" s="68">
        <v>14</v>
      </c>
      <c r="AD54" s="68">
        <v>7</v>
      </c>
      <c r="AE54" s="68">
        <v>1</v>
      </c>
      <c r="AF54" s="150"/>
      <c r="AG54" s="68">
        <v>24</v>
      </c>
      <c r="AH54" s="68">
        <v>15</v>
      </c>
      <c r="AI54" s="68">
        <v>15</v>
      </c>
      <c r="AJ54" s="68">
        <v>12</v>
      </c>
      <c r="AK54" s="68">
        <v>12</v>
      </c>
      <c r="AL54" s="68">
        <v>6</v>
      </c>
      <c r="AM54" s="68">
        <v>1</v>
      </c>
    </row>
    <row r="55" spans="2:39" ht="15" customHeight="1">
      <c r="B55" s="423"/>
      <c r="C55" s="395"/>
      <c r="D55" s="71">
        <v>0.14150943396226401</v>
      </c>
      <c r="E55" s="71">
        <v>0.22641509433962301</v>
      </c>
      <c r="F55" s="71">
        <v>0.22641509433962301</v>
      </c>
      <c r="G55" s="71">
        <v>0.13207547169811301</v>
      </c>
      <c r="H55" s="71">
        <v>0.22641509433962301</v>
      </c>
      <c r="I55" s="71">
        <v>4.71698113207547E-2</v>
      </c>
      <c r="J55" s="162"/>
      <c r="K55" s="71">
        <v>0.18279569892473099</v>
      </c>
      <c r="L55" s="71">
        <v>0.18279569892473099</v>
      </c>
      <c r="M55" s="71">
        <v>0.236559139784946</v>
      </c>
      <c r="N55" s="71">
        <v>0.118279569892473</v>
      </c>
      <c r="O55" s="71">
        <v>0.25806451612903197</v>
      </c>
      <c r="P55" s="71">
        <v>2.1505376344085999E-2</v>
      </c>
      <c r="Q55" s="162"/>
      <c r="R55" s="71">
        <v>0.197368421052632</v>
      </c>
      <c r="S55" s="71">
        <v>0.30263157894736797</v>
      </c>
      <c r="T55" s="71">
        <v>0.144736842105263</v>
      </c>
      <c r="U55" s="71">
        <v>0.157894736842105</v>
      </c>
      <c r="V55" s="71">
        <v>0.197368421052632</v>
      </c>
      <c r="W55" s="71">
        <v>0</v>
      </c>
      <c r="X55" s="162"/>
      <c r="Y55" s="71">
        <v>0.13186813186813201</v>
      </c>
      <c r="Z55" s="71">
        <v>0.28571428571428598</v>
      </c>
      <c r="AA55" s="71">
        <v>0.18681318681318701</v>
      </c>
      <c r="AB55" s="71">
        <v>0.15384615384615399</v>
      </c>
      <c r="AC55" s="71">
        <v>0.15384615384615399</v>
      </c>
      <c r="AD55" s="71">
        <v>7.69230769230769E-2</v>
      </c>
      <c r="AE55" s="71">
        <v>1.0989010989011E-2</v>
      </c>
      <c r="AF55" s="150"/>
      <c r="AG55" s="71">
        <v>0.28235294117647097</v>
      </c>
      <c r="AH55" s="71">
        <v>0.17647058823529399</v>
      </c>
      <c r="AI55" s="71">
        <v>0.17647058823529399</v>
      </c>
      <c r="AJ55" s="71">
        <v>0.14117647058823499</v>
      </c>
      <c r="AK55" s="71">
        <v>0.14117647058823499</v>
      </c>
      <c r="AL55" s="71">
        <v>7.0588235294117604E-2</v>
      </c>
      <c r="AM55" s="71">
        <v>1.1764705882352899E-2</v>
      </c>
    </row>
    <row r="56" spans="2:39" ht="15" customHeight="1">
      <c r="B56" s="423"/>
      <c r="C56" s="381" t="s">
        <v>172</v>
      </c>
      <c r="D56" s="68">
        <v>26</v>
      </c>
      <c r="E56" s="68">
        <v>16</v>
      </c>
      <c r="F56" s="68">
        <v>11</v>
      </c>
      <c r="G56" s="68">
        <v>8</v>
      </c>
      <c r="H56" s="68">
        <v>11</v>
      </c>
      <c r="I56" s="68">
        <v>0</v>
      </c>
      <c r="J56" s="162"/>
      <c r="K56" s="68">
        <v>17</v>
      </c>
      <c r="L56" s="68">
        <v>11</v>
      </c>
      <c r="M56" s="68">
        <v>10</v>
      </c>
      <c r="N56" s="68">
        <v>5</v>
      </c>
      <c r="O56" s="68">
        <v>9</v>
      </c>
      <c r="P56" s="68">
        <v>0</v>
      </c>
      <c r="Q56" s="162"/>
      <c r="R56" s="68">
        <v>28</v>
      </c>
      <c r="S56" s="68">
        <v>16</v>
      </c>
      <c r="T56" s="68">
        <v>10</v>
      </c>
      <c r="U56" s="68">
        <v>7</v>
      </c>
      <c r="V56" s="68">
        <v>10</v>
      </c>
      <c r="W56" s="68">
        <v>0</v>
      </c>
      <c r="X56" s="162"/>
      <c r="Y56" s="68">
        <v>18</v>
      </c>
      <c r="Z56" s="68">
        <v>22</v>
      </c>
      <c r="AA56" s="68">
        <v>5</v>
      </c>
      <c r="AB56" s="68">
        <v>7</v>
      </c>
      <c r="AC56" s="68">
        <v>2</v>
      </c>
      <c r="AD56" s="68">
        <v>1</v>
      </c>
      <c r="AE56" s="68">
        <v>0</v>
      </c>
      <c r="AF56" s="150"/>
      <c r="AG56" s="68">
        <v>35</v>
      </c>
      <c r="AH56" s="68">
        <v>19</v>
      </c>
      <c r="AI56" s="68">
        <v>14</v>
      </c>
      <c r="AJ56" s="68">
        <v>5</v>
      </c>
      <c r="AK56" s="68">
        <v>2</v>
      </c>
      <c r="AL56" s="68">
        <v>2</v>
      </c>
      <c r="AM56" s="68">
        <v>1</v>
      </c>
    </row>
    <row r="57" spans="2:39" ht="15" customHeight="1">
      <c r="B57" s="423"/>
      <c r="C57" s="395"/>
      <c r="D57" s="71">
        <v>0.36111111111111099</v>
      </c>
      <c r="E57" s="71">
        <v>0.22222222222222199</v>
      </c>
      <c r="F57" s="71">
        <v>0.15277777777777801</v>
      </c>
      <c r="G57" s="71">
        <v>0.11111111111111099</v>
      </c>
      <c r="H57" s="71">
        <v>0.15277777777777801</v>
      </c>
      <c r="I57" s="71">
        <v>0</v>
      </c>
      <c r="J57" s="162"/>
      <c r="K57" s="71">
        <v>0.32692307692307698</v>
      </c>
      <c r="L57" s="71">
        <v>0.21153846153846201</v>
      </c>
      <c r="M57" s="71">
        <v>0.19230769230769201</v>
      </c>
      <c r="N57" s="71">
        <v>9.6153846153846104E-2</v>
      </c>
      <c r="O57" s="71">
        <v>0.17307692307692299</v>
      </c>
      <c r="P57" s="71">
        <v>0</v>
      </c>
      <c r="Q57" s="162"/>
      <c r="R57" s="71">
        <v>0.39436619718309901</v>
      </c>
      <c r="S57" s="71">
        <v>0.22535211267605601</v>
      </c>
      <c r="T57" s="71">
        <v>0.140845070422535</v>
      </c>
      <c r="U57" s="71">
        <v>9.85915492957746E-2</v>
      </c>
      <c r="V57" s="71">
        <v>0.140845070422535</v>
      </c>
      <c r="W57" s="71">
        <v>0</v>
      </c>
      <c r="X57" s="162"/>
      <c r="Y57" s="71">
        <v>0.32727272727272699</v>
      </c>
      <c r="Z57" s="71">
        <v>0.4</v>
      </c>
      <c r="AA57" s="71">
        <v>9.0909090909090898E-2</v>
      </c>
      <c r="AB57" s="71">
        <v>0.12727272727272701</v>
      </c>
      <c r="AC57" s="71">
        <v>3.6363636363636397E-2</v>
      </c>
      <c r="AD57" s="71">
        <v>1.8181818181818198E-2</v>
      </c>
      <c r="AE57" s="71">
        <v>0</v>
      </c>
      <c r="AF57" s="150"/>
      <c r="AG57" s="71">
        <v>0.44871794871794901</v>
      </c>
      <c r="AH57" s="71">
        <v>0.243589743589744</v>
      </c>
      <c r="AI57" s="71">
        <v>0.17948717948717899</v>
      </c>
      <c r="AJ57" s="71">
        <v>6.4102564102564097E-2</v>
      </c>
      <c r="AK57" s="71">
        <v>2.5641025641025599E-2</v>
      </c>
      <c r="AL57" s="71">
        <v>2.5641025641025599E-2</v>
      </c>
      <c r="AM57" s="71">
        <v>1.2820512820512799E-2</v>
      </c>
    </row>
    <row r="58" spans="2:39" ht="15" customHeight="1">
      <c r="B58" s="423"/>
      <c r="C58" s="381" t="s">
        <v>173</v>
      </c>
      <c r="D58" s="68">
        <v>4</v>
      </c>
      <c r="E58" s="68">
        <v>2</v>
      </c>
      <c r="F58" s="68">
        <v>1</v>
      </c>
      <c r="G58" s="68">
        <v>0</v>
      </c>
      <c r="H58" s="68">
        <v>1</v>
      </c>
      <c r="I58" s="68">
        <v>0</v>
      </c>
      <c r="J58" s="162"/>
      <c r="K58" s="68">
        <v>1</v>
      </c>
      <c r="L58" s="68">
        <v>2</v>
      </c>
      <c r="M58" s="68">
        <v>0</v>
      </c>
      <c r="N58" s="68">
        <v>0</v>
      </c>
      <c r="O58" s="68">
        <v>0</v>
      </c>
      <c r="P58" s="68">
        <v>0</v>
      </c>
      <c r="Q58" s="162"/>
      <c r="R58" s="68">
        <v>1</v>
      </c>
      <c r="S58" s="68">
        <v>1</v>
      </c>
      <c r="T58" s="68">
        <v>2</v>
      </c>
      <c r="U58" s="68">
        <v>0</v>
      </c>
      <c r="V58" s="68">
        <v>0</v>
      </c>
      <c r="W58" s="68">
        <v>0</v>
      </c>
      <c r="X58" s="162"/>
      <c r="Y58" s="68">
        <v>1</v>
      </c>
      <c r="Z58" s="68">
        <v>0</v>
      </c>
      <c r="AA58" s="68">
        <v>0</v>
      </c>
      <c r="AB58" s="68">
        <v>0</v>
      </c>
      <c r="AC58" s="68">
        <v>1</v>
      </c>
      <c r="AD58" s="68">
        <v>0</v>
      </c>
      <c r="AE58" s="68">
        <v>0</v>
      </c>
      <c r="AF58" s="150"/>
      <c r="AG58" s="68">
        <v>1</v>
      </c>
      <c r="AH58" s="68">
        <v>1</v>
      </c>
      <c r="AI58" s="68">
        <v>0</v>
      </c>
      <c r="AJ58" s="68">
        <v>0</v>
      </c>
      <c r="AK58" s="68">
        <v>1</v>
      </c>
      <c r="AL58" s="68">
        <v>0</v>
      </c>
      <c r="AM58" s="68">
        <v>0</v>
      </c>
    </row>
    <row r="59" spans="2:39" ht="15" customHeight="1">
      <c r="B59" s="423"/>
      <c r="C59" s="395"/>
      <c r="D59" s="71">
        <v>0.5</v>
      </c>
      <c r="E59" s="71">
        <v>0.25</v>
      </c>
      <c r="F59" s="71">
        <v>0.125</v>
      </c>
      <c r="G59" s="71">
        <v>0</v>
      </c>
      <c r="H59" s="71">
        <v>0.125</v>
      </c>
      <c r="I59" s="71">
        <v>0</v>
      </c>
      <c r="J59" s="162"/>
      <c r="K59" s="71">
        <v>0.33333333333333298</v>
      </c>
      <c r="L59" s="71">
        <v>0.66666666666666696</v>
      </c>
      <c r="M59" s="71">
        <v>0</v>
      </c>
      <c r="N59" s="71">
        <v>0</v>
      </c>
      <c r="O59" s="71">
        <v>0</v>
      </c>
      <c r="P59" s="71">
        <v>0</v>
      </c>
      <c r="Q59" s="162"/>
      <c r="R59" s="71">
        <v>0.25</v>
      </c>
      <c r="S59" s="71">
        <v>0.25</v>
      </c>
      <c r="T59" s="71">
        <v>0.5</v>
      </c>
      <c r="U59" s="71">
        <v>0</v>
      </c>
      <c r="V59" s="71">
        <v>0</v>
      </c>
      <c r="W59" s="71">
        <v>0</v>
      </c>
      <c r="X59" s="162"/>
      <c r="Y59" s="71">
        <v>0.5</v>
      </c>
      <c r="Z59" s="71">
        <v>0</v>
      </c>
      <c r="AA59" s="71">
        <v>0</v>
      </c>
      <c r="AB59" s="71">
        <v>0</v>
      </c>
      <c r="AC59" s="71">
        <v>0.5</v>
      </c>
      <c r="AD59" s="71">
        <v>0</v>
      </c>
      <c r="AE59" s="71">
        <v>0</v>
      </c>
      <c r="AF59" s="150"/>
      <c r="AG59" s="71">
        <v>0.33333333333333298</v>
      </c>
      <c r="AH59" s="71">
        <v>0.33333333333333298</v>
      </c>
      <c r="AI59" s="71">
        <v>0</v>
      </c>
      <c r="AJ59" s="71">
        <v>0</v>
      </c>
      <c r="AK59" s="71">
        <v>0.33333333333333298</v>
      </c>
      <c r="AL59" s="71">
        <v>0</v>
      </c>
      <c r="AM59" s="71">
        <v>0</v>
      </c>
    </row>
    <row r="60" spans="2:39" ht="15" customHeight="1">
      <c r="B60" s="423"/>
      <c r="C60" s="381" t="s">
        <v>174</v>
      </c>
      <c r="D60" s="68">
        <v>5</v>
      </c>
      <c r="E60" s="68">
        <v>6</v>
      </c>
      <c r="F60" s="68">
        <v>12</v>
      </c>
      <c r="G60" s="68">
        <v>5</v>
      </c>
      <c r="H60" s="68">
        <v>19</v>
      </c>
      <c r="I60" s="68">
        <v>2</v>
      </c>
      <c r="J60" s="162"/>
      <c r="K60" s="68">
        <v>12</v>
      </c>
      <c r="L60" s="68">
        <v>16</v>
      </c>
      <c r="M60" s="68">
        <v>9</v>
      </c>
      <c r="N60" s="68">
        <v>12</v>
      </c>
      <c r="O60" s="68">
        <v>21</v>
      </c>
      <c r="P60" s="68">
        <v>4</v>
      </c>
      <c r="Q60" s="162"/>
      <c r="R60" s="68">
        <v>7</v>
      </c>
      <c r="S60" s="68">
        <v>7</v>
      </c>
      <c r="T60" s="68">
        <v>10</v>
      </c>
      <c r="U60" s="68">
        <v>11</v>
      </c>
      <c r="V60" s="68">
        <v>11</v>
      </c>
      <c r="W60" s="68">
        <v>2</v>
      </c>
      <c r="X60" s="162"/>
      <c r="Y60" s="68">
        <v>9</v>
      </c>
      <c r="Z60" s="68">
        <v>14</v>
      </c>
      <c r="AA60" s="68">
        <v>5</v>
      </c>
      <c r="AB60" s="68">
        <v>5</v>
      </c>
      <c r="AC60" s="68">
        <v>14</v>
      </c>
      <c r="AD60" s="68">
        <v>4</v>
      </c>
      <c r="AE60" s="68">
        <v>3</v>
      </c>
      <c r="AF60" s="150"/>
      <c r="AG60" s="68">
        <v>7</v>
      </c>
      <c r="AH60" s="68">
        <v>11</v>
      </c>
      <c r="AI60" s="68">
        <v>13</v>
      </c>
      <c r="AJ60" s="68">
        <v>10</v>
      </c>
      <c r="AK60" s="68">
        <v>10</v>
      </c>
      <c r="AL60" s="68">
        <v>3</v>
      </c>
      <c r="AM60" s="68">
        <v>1</v>
      </c>
    </row>
    <row r="61" spans="2:39" ht="15" customHeight="1">
      <c r="B61" s="423"/>
      <c r="C61" s="395"/>
      <c r="D61" s="71">
        <v>0.102040816326531</v>
      </c>
      <c r="E61" s="71">
        <v>0.122448979591837</v>
      </c>
      <c r="F61" s="71">
        <v>0.24489795918367299</v>
      </c>
      <c r="G61" s="71">
        <v>0.102040816326531</v>
      </c>
      <c r="H61" s="71">
        <v>0.38775510204081598</v>
      </c>
      <c r="I61" s="71">
        <v>4.08163265306122E-2</v>
      </c>
      <c r="J61" s="162"/>
      <c r="K61" s="71">
        <v>0.162162162162162</v>
      </c>
      <c r="L61" s="71">
        <v>0.21621621621621601</v>
      </c>
      <c r="M61" s="71">
        <v>0.121621621621622</v>
      </c>
      <c r="N61" s="71">
        <v>0.162162162162162</v>
      </c>
      <c r="O61" s="71">
        <v>0.28378378378378399</v>
      </c>
      <c r="P61" s="71">
        <v>5.4054054054054099E-2</v>
      </c>
      <c r="Q61" s="162"/>
      <c r="R61" s="71">
        <v>0.14583333333333301</v>
      </c>
      <c r="S61" s="71">
        <v>0.14583333333333301</v>
      </c>
      <c r="T61" s="71">
        <v>0.20833333333333301</v>
      </c>
      <c r="U61" s="71">
        <v>0.22916666666666699</v>
      </c>
      <c r="V61" s="71">
        <v>0.22916666666666699</v>
      </c>
      <c r="W61" s="71">
        <v>4.1666666666666699E-2</v>
      </c>
      <c r="X61" s="162"/>
      <c r="Y61" s="71">
        <v>0.16666666666666699</v>
      </c>
      <c r="Z61" s="71">
        <v>0.25925925925925902</v>
      </c>
      <c r="AA61" s="71">
        <v>9.2592592592592601E-2</v>
      </c>
      <c r="AB61" s="71">
        <v>9.2592592592592601E-2</v>
      </c>
      <c r="AC61" s="71">
        <v>0.25925925925925902</v>
      </c>
      <c r="AD61" s="71">
        <v>7.4074074074074098E-2</v>
      </c>
      <c r="AE61" s="71">
        <v>5.5555555555555601E-2</v>
      </c>
      <c r="AF61" s="150"/>
      <c r="AG61" s="71">
        <v>0.12727272727272701</v>
      </c>
      <c r="AH61" s="71">
        <v>0.2</v>
      </c>
      <c r="AI61" s="71">
        <v>0.236363636363636</v>
      </c>
      <c r="AJ61" s="71">
        <v>0.18181818181818199</v>
      </c>
      <c r="AK61" s="71">
        <v>0.18181818181818199</v>
      </c>
      <c r="AL61" s="71">
        <v>5.4545454545454501E-2</v>
      </c>
      <c r="AM61" s="71">
        <v>1.8181818181818198E-2</v>
      </c>
    </row>
    <row r="62" spans="2:39" ht="15" customHeight="1">
      <c r="B62" s="423"/>
      <c r="C62" s="381" t="s">
        <v>175</v>
      </c>
      <c r="D62" s="68">
        <v>5</v>
      </c>
      <c r="E62" s="68">
        <v>7</v>
      </c>
      <c r="F62" s="68">
        <v>1</v>
      </c>
      <c r="G62" s="68">
        <v>4</v>
      </c>
      <c r="H62" s="68">
        <v>4</v>
      </c>
      <c r="I62" s="68">
        <v>0</v>
      </c>
      <c r="J62" s="162"/>
      <c r="K62" s="68">
        <v>3</v>
      </c>
      <c r="L62" s="68">
        <v>1</v>
      </c>
      <c r="M62" s="68">
        <v>2</v>
      </c>
      <c r="N62" s="68">
        <v>5</v>
      </c>
      <c r="O62" s="68">
        <v>0</v>
      </c>
      <c r="P62" s="68">
        <v>0</v>
      </c>
      <c r="Q62" s="162"/>
      <c r="R62" s="68">
        <v>2</v>
      </c>
      <c r="S62" s="68">
        <v>3</v>
      </c>
      <c r="T62" s="68">
        <v>2</v>
      </c>
      <c r="U62" s="68">
        <v>3</v>
      </c>
      <c r="V62" s="68">
        <v>2</v>
      </c>
      <c r="W62" s="68">
        <v>0</v>
      </c>
      <c r="X62" s="162"/>
      <c r="Y62" s="68">
        <v>3</v>
      </c>
      <c r="Z62" s="68">
        <v>4</v>
      </c>
      <c r="AA62" s="68">
        <v>4</v>
      </c>
      <c r="AB62" s="68">
        <v>3</v>
      </c>
      <c r="AC62" s="68">
        <v>7</v>
      </c>
      <c r="AD62" s="68">
        <v>0</v>
      </c>
      <c r="AE62" s="68">
        <v>0</v>
      </c>
      <c r="AF62" s="150"/>
      <c r="AG62" s="68">
        <v>6</v>
      </c>
      <c r="AH62" s="68">
        <v>2</v>
      </c>
      <c r="AI62" s="68">
        <v>3</v>
      </c>
      <c r="AJ62" s="68">
        <v>3</v>
      </c>
      <c r="AK62" s="68">
        <v>4</v>
      </c>
      <c r="AL62" s="68">
        <v>0</v>
      </c>
      <c r="AM62" s="68">
        <v>0</v>
      </c>
    </row>
    <row r="63" spans="2:39" ht="15" customHeight="1">
      <c r="B63" s="423"/>
      <c r="C63" s="395"/>
      <c r="D63" s="71">
        <v>0.238095238095238</v>
      </c>
      <c r="E63" s="71">
        <v>0.33333333333333298</v>
      </c>
      <c r="F63" s="71">
        <v>4.7619047619047603E-2</v>
      </c>
      <c r="G63" s="71">
        <v>0.19047619047618999</v>
      </c>
      <c r="H63" s="71">
        <v>0.19047619047618999</v>
      </c>
      <c r="I63" s="71">
        <v>0</v>
      </c>
      <c r="J63" s="162"/>
      <c r="K63" s="71">
        <v>0.27272727272727298</v>
      </c>
      <c r="L63" s="71">
        <v>9.0909090909090898E-2</v>
      </c>
      <c r="M63" s="71">
        <v>0.18181818181818199</v>
      </c>
      <c r="N63" s="71">
        <v>0.45454545454545497</v>
      </c>
      <c r="O63" s="71">
        <v>0</v>
      </c>
      <c r="P63" s="71">
        <v>0</v>
      </c>
      <c r="Q63" s="162"/>
      <c r="R63" s="71">
        <v>0.16666666666666699</v>
      </c>
      <c r="S63" s="71">
        <v>0.25</v>
      </c>
      <c r="T63" s="71">
        <v>0.16666666666666699</v>
      </c>
      <c r="U63" s="71">
        <v>0.25</v>
      </c>
      <c r="V63" s="71">
        <v>0.16666666666666699</v>
      </c>
      <c r="W63" s="71">
        <v>0</v>
      </c>
      <c r="X63" s="162"/>
      <c r="Y63" s="71">
        <v>0.14285714285714299</v>
      </c>
      <c r="Z63" s="71">
        <v>0.19047619047618999</v>
      </c>
      <c r="AA63" s="71">
        <v>0.19047619047618999</v>
      </c>
      <c r="AB63" s="71">
        <v>0.14285714285714299</v>
      </c>
      <c r="AC63" s="71">
        <v>0.33333333333333298</v>
      </c>
      <c r="AD63" s="71">
        <v>0</v>
      </c>
      <c r="AE63" s="71">
        <v>0</v>
      </c>
      <c r="AF63" s="150"/>
      <c r="AG63" s="71">
        <v>0.33333333333333298</v>
      </c>
      <c r="AH63" s="71">
        <v>0.11111111111111099</v>
      </c>
      <c r="AI63" s="71">
        <v>0.16666666666666699</v>
      </c>
      <c r="AJ63" s="71">
        <v>0.16666666666666699</v>
      </c>
      <c r="AK63" s="71">
        <v>0.22222222222222199</v>
      </c>
      <c r="AL63" s="71">
        <v>0</v>
      </c>
      <c r="AM63" s="71">
        <v>0</v>
      </c>
    </row>
    <row r="64" spans="2:39">
      <c r="B64" s="423"/>
      <c r="C64" s="381" t="s">
        <v>158</v>
      </c>
      <c r="D64" s="68">
        <v>0</v>
      </c>
      <c r="E64" s="68">
        <v>3</v>
      </c>
      <c r="F64" s="68">
        <v>2</v>
      </c>
      <c r="G64" s="68">
        <v>3</v>
      </c>
      <c r="H64" s="68">
        <v>158</v>
      </c>
      <c r="I64" s="68">
        <v>82</v>
      </c>
      <c r="J64" s="162"/>
      <c r="K64" s="68">
        <v>1</v>
      </c>
      <c r="L64" s="68">
        <v>1</v>
      </c>
      <c r="M64" s="68">
        <v>4</v>
      </c>
      <c r="N64" s="68">
        <v>8</v>
      </c>
      <c r="O64" s="68">
        <v>143</v>
      </c>
      <c r="P64" s="68">
        <v>71</v>
      </c>
      <c r="Q64" s="162"/>
      <c r="R64" s="68">
        <v>2</v>
      </c>
      <c r="S64" s="68">
        <v>4</v>
      </c>
      <c r="T64" s="68">
        <v>7</v>
      </c>
      <c r="U64" s="68">
        <v>8</v>
      </c>
      <c r="V64" s="68">
        <v>124</v>
      </c>
      <c r="W64" s="68">
        <v>83</v>
      </c>
      <c r="X64" s="162"/>
      <c r="Y64" s="68">
        <v>0</v>
      </c>
      <c r="Z64" s="68">
        <v>4</v>
      </c>
      <c r="AA64" s="68">
        <v>5</v>
      </c>
      <c r="AB64" s="68">
        <v>5</v>
      </c>
      <c r="AC64" s="68">
        <v>89</v>
      </c>
      <c r="AD64" s="68">
        <v>37</v>
      </c>
      <c r="AE64" s="68">
        <v>98</v>
      </c>
      <c r="AF64" s="150"/>
      <c r="AG64" s="68">
        <v>3</v>
      </c>
      <c r="AH64" s="68">
        <v>10</v>
      </c>
      <c r="AI64" s="68">
        <v>13</v>
      </c>
      <c r="AJ64" s="68">
        <v>15</v>
      </c>
      <c r="AK64" s="68">
        <v>84</v>
      </c>
      <c r="AL64" s="68">
        <v>35</v>
      </c>
      <c r="AM64" s="68">
        <v>110</v>
      </c>
    </row>
    <row r="65" spans="2:39">
      <c r="B65" s="423"/>
      <c r="C65" s="395"/>
      <c r="D65" s="71">
        <v>0</v>
      </c>
      <c r="E65" s="71">
        <v>1.2096774193548401E-2</v>
      </c>
      <c r="F65" s="72">
        <v>8.0645161290322596E-3</v>
      </c>
      <c r="G65" s="71">
        <v>1.2096774193548401E-2</v>
      </c>
      <c r="H65" s="71">
        <v>0.63709677419354804</v>
      </c>
      <c r="I65" s="71">
        <v>0.33064516129032301</v>
      </c>
      <c r="J65" s="162"/>
      <c r="K65" s="72">
        <v>4.3859649122806998E-3</v>
      </c>
      <c r="L65" s="72">
        <v>4.3859649122806998E-3</v>
      </c>
      <c r="M65" s="71">
        <v>1.7543859649122799E-2</v>
      </c>
      <c r="N65" s="71">
        <v>3.5087719298245598E-2</v>
      </c>
      <c r="O65" s="71">
        <v>0.62719298245613997</v>
      </c>
      <c r="P65" s="71">
        <v>0.31140350877193002</v>
      </c>
      <c r="Q65" s="162"/>
      <c r="R65" s="72">
        <v>8.7719298245613996E-3</v>
      </c>
      <c r="S65" s="71">
        <v>1.7543859649122799E-2</v>
      </c>
      <c r="T65" s="71">
        <v>3.07017543859649E-2</v>
      </c>
      <c r="U65" s="71">
        <v>3.5087719298245598E-2</v>
      </c>
      <c r="V65" s="71">
        <v>0.54385964912280704</v>
      </c>
      <c r="W65" s="71">
        <v>0.36403508771929799</v>
      </c>
      <c r="X65" s="162"/>
      <c r="Y65" s="71">
        <v>0</v>
      </c>
      <c r="Z65" s="71">
        <v>1.6806722689075598E-2</v>
      </c>
      <c r="AA65" s="71">
        <v>2.1008403361344501E-2</v>
      </c>
      <c r="AB65" s="71">
        <v>2.1008403361344501E-2</v>
      </c>
      <c r="AC65" s="71">
        <v>0.373949579831933</v>
      </c>
      <c r="AD65" s="71">
        <v>0.15546218487395</v>
      </c>
      <c r="AE65" s="71">
        <v>0.41176470588235298</v>
      </c>
      <c r="AF65" s="150"/>
      <c r="AG65" s="71">
        <v>1.1111111111111099E-2</v>
      </c>
      <c r="AH65" s="71">
        <v>3.7037037037037E-2</v>
      </c>
      <c r="AI65" s="71">
        <v>4.81481481481481E-2</v>
      </c>
      <c r="AJ65" s="71">
        <v>5.5555555555555601E-2</v>
      </c>
      <c r="AK65" s="71">
        <v>0.31111111111111101</v>
      </c>
      <c r="AL65" s="71">
        <v>0.12962962962963001</v>
      </c>
      <c r="AM65" s="71">
        <v>0.407407407407407</v>
      </c>
    </row>
    <row r="66" spans="2:39">
      <c r="B66" s="423"/>
      <c r="C66" s="381" t="s">
        <v>159</v>
      </c>
      <c r="D66" s="68">
        <v>35</v>
      </c>
      <c r="E66" s="68">
        <v>40</v>
      </c>
      <c r="F66" s="68">
        <v>40</v>
      </c>
      <c r="G66" s="68">
        <v>23</v>
      </c>
      <c r="H66" s="68">
        <v>38</v>
      </c>
      <c r="I66" s="68">
        <v>4</v>
      </c>
      <c r="J66" s="162"/>
      <c r="K66" s="68">
        <v>42</v>
      </c>
      <c r="L66" s="68">
        <v>35</v>
      </c>
      <c r="M66" s="68">
        <v>46</v>
      </c>
      <c r="N66" s="68">
        <v>25</v>
      </c>
      <c r="O66" s="68">
        <v>20</v>
      </c>
      <c r="P66" s="68">
        <v>2</v>
      </c>
      <c r="Q66" s="162"/>
      <c r="R66" s="68">
        <v>52</v>
      </c>
      <c r="S66" s="68">
        <v>46</v>
      </c>
      <c r="T66" s="68">
        <v>29</v>
      </c>
      <c r="U66" s="68">
        <v>16</v>
      </c>
      <c r="V66" s="68">
        <v>17</v>
      </c>
      <c r="W66" s="68">
        <v>4</v>
      </c>
      <c r="X66" s="162"/>
      <c r="Y66" s="68">
        <v>47</v>
      </c>
      <c r="Z66" s="68">
        <v>38</v>
      </c>
      <c r="AA66" s="68">
        <v>33</v>
      </c>
      <c r="AB66" s="68">
        <v>13</v>
      </c>
      <c r="AC66" s="68">
        <v>10</v>
      </c>
      <c r="AD66" s="68">
        <v>3</v>
      </c>
      <c r="AE66" s="68">
        <v>0</v>
      </c>
      <c r="AF66" s="150"/>
      <c r="AG66" s="68">
        <v>33</v>
      </c>
      <c r="AH66" s="68">
        <v>44</v>
      </c>
      <c r="AI66" s="68">
        <v>33</v>
      </c>
      <c r="AJ66" s="68">
        <v>16</v>
      </c>
      <c r="AK66" s="68">
        <v>5</v>
      </c>
      <c r="AL66" s="68">
        <v>10</v>
      </c>
      <c r="AM66" s="68">
        <v>1</v>
      </c>
    </row>
    <row r="67" spans="2:39">
      <c r="B67" s="423"/>
      <c r="C67" s="395"/>
      <c r="D67" s="71">
        <v>0.194444444444444</v>
      </c>
      <c r="E67" s="71">
        <v>0.22222222222222199</v>
      </c>
      <c r="F67" s="71">
        <v>0.22222222222222199</v>
      </c>
      <c r="G67" s="71">
        <v>0.12777777777777799</v>
      </c>
      <c r="H67" s="71">
        <v>0.211111111111111</v>
      </c>
      <c r="I67" s="71">
        <v>2.2222222222222199E-2</v>
      </c>
      <c r="J67" s="162"/>
      <c r="K67" s="71">
        <v>0.247058823529412</v>
      </c>
      <c r="L67" s="71">
        <v>0.20588235294117599</v>
      </c>
      <c r="M67" s="71">
        <v>0.27058823529411802</v>
      </c>
      <c r="N67" s="71">
        <v>0.14705882352941199</v>
      </c>
      <c r="O67" s="71">
        <v>0.11764705882352899</v>
      </c>
      <c r="P67" s="71">
        <v>1.1764705882352899E-2</v>
      </c>
      <c r="Q67" s="162"/>
      <c r="R67" s="71">
        <v>0.31707317073170699</v>
      </c>
      <c r="S67" s="71">
        <v>0.28048780487804897</v>
      </c>
      <c r="T67" s="71">
        <v>0.176829268292683</v>
      </c>
      <c r="U67" s="71">
        <v>9.7560975609756101E-2</v>
      </c>
      <c r="V67" s="71">
        <v>0.103658536585366</v>
      </c>
      <c r="W67" s="71">
        <v>2.4390243902439001E-2</v>
      </c>
      <c r="X67" s="162"/>
      <c r="Y67" s="71">
        <v>0.32638888888888901</v>
      </c>
      <c r="Z67" s="71">
        <v>0.26388888888888901</v>
      </c>
      <c r="AA67" s="71">
        <v>0.22916666666666699</v>
      </c>
      <c r="AB67" s="71">
        <v>9.0277777777777804E-2</v>
      </c>
      <c r="AC67" s="71">
        <v>6.9444444444444406E-2</v>
      </c>
      <c r="AD67" s="71">
        <v>2.0833333333333301E-2</v>
      </c>
      <c r="AE67" s="71">
        <v>0</v>
      </c>
      <c r="AF67" s="150"/>
      <c r="AG67" s="71">
        <v>0.23239436619718301</v>
      </c>
      <c r="AH67" s="71">
        <v>0.309859154929578</v>
      </c>
      <c r="AI67" s="71">
        <v>0.23239436619718301</v>
      </c>
      <c r="AJ67" s="71">
        <v>0.11267605633802801</v>
      </c>
      <c r="AK67" s="71">
        <v>3.5211267605633798E-2</v>
      </c>
      <c r="AL67" s="71">
        <v>7.0422535211267595E-2</v>
      </c>
      <c r="AM67" s="72">
        <v>7.0422535211267599E-3</v>
      </c>
    </row>
    <row r="68" spans="2:39">
      <c r="B68" s="423"/>
      <c r="C68" s="381" t="s">
        <v>160</v>
      </c>
      <c r="D68" s="68">
        <v>3</v>
      </c>
      <c r="E68" s="68">
        <v>2</v>
      </c>
      <c r="F68" s="68">
        <v>6</v>
      </c>
      <c r="G68" s="68">
        <v>0</v>
      </c>
      <c r="H68" s="68">
        <v>22</v>
      </c>
      <c r="I68" s="68">
        <v>3</v>
      </c>
      <c r="J68" s="162"/>
      <c r="K68" s="68">
        <v>0</v>
      </c>
      <c r="L68" s="68">
        <v>5</v>
      </c>
      <c r="M68" s="68">
        <v>1</v>
      </c>
      <c r="N68" s="68">
        <v>5</v>
      </c>
      <c r="O68" s="68">
        <v>24</v>
      </c>
      <c r="P68" s="68">
        <v>1</v>
      </c>
      <c r="Q68" s="162"/>
      <c r="R68" s="68">
        <v>2</v>
      </c>
      <c r="S68" s="68">
        <v>1</v>
      </c>
      <c r="T68" s="68">
        <v>3</v>
      </c>
      <c r="U68" s="68">
        <v>3</v>
      </c>
      <c r="V68" s="68">
        <v>12</v>
      </c>
      <c r="W68" s="68">
        <v>2</v>
      </c>
      <c r="X68" s="162"/>
      <c r="Y68" s="68">
        <v>3</v>
      </c>
      <c r="Z68" s="68">
        <v>7</v>
      </c>
      <c r="AA68" s="68">
        <v>6</v>
      </c>
      <c r="AB68" s="68">
        <v>6</v>
      </c>
      <c r="AC68" s="68">
        <v>10</v>
      </c>
      <c r="AD68" s="68">
        <v>0</v>
      </c>
      <c r="AE68" s="68">
        <v>4</v>
      </c>
      <c r="AF68" s="150"/>
      <c r="AG68" s="68">
        <v>2</v>
      </c>
      <c r="AH68" s="68">
        <v>8</v>
      </c>
      <c r="AI68" s="68">
        <v>8</v>
      </c>
      <c r="AJ68" s="68">
        <v>2</v>
      </c>
      <c r="AK68" s="68">
        <v>11</v>
      </c>
      <c r="AL68" s="68">
        <v>3</v>
      </c>
      <c r="AM68" s="68">
        <v>1</v>
      </c>
    </row>
    <row r="69" spans="2:39">
      <c r="B69" s="423"/>
      <c r="C69" s="395"/>
      <c r="D69" s="71">
        <v>8.3333333333333301E-2</v>
      </c>
      <c r="E69" s="71">
        <v>5.5555555555555601E-2</v>
      </c>
      <c r="F69" s="71">
        <v>0.16666666666666699</v>
      </c>
      <c r="G69" s="71">
        <v>0</v>
      </c>
      <c r="H69" s="71">
        <v>0.61111111111111105</v>
      </c>
      <c r="I69" s="71">
        <v>8.3333333333333301E-2</v>
      </c>
      <c r="J69" s="162"/>
      <c r="K69" s="71">
        <v>0</v>
      </c>
      <c r="L69" s="71">
        <v>0.13888888888888901</v>
      </c>
      <c r="M69" s="71">
        <v>2.7777777777777801E-2</v>
      </c>
      <c r="N69" s="71">
        <v>0.13888888888888901</v>
      </c>
      <c r="O69" s="71">
        <v>0.66666666666666696</v>
      </c>
      <c r="P69" s="71">
        <v>2.7777777777777801E-2</v>
      </c>
      <c r="Q69" s="162"/>
      <c r="R69" s="71">
        <v>8.6956521739130405E-2</v>
      </c>
      <c r="S69" s="71">
        <v>4.3478260869565202E-2</v>
      </c>
      <c r="T69" s="71">
        <v>0.13043478260869601</v>
      </c>
      <c r="U69" s="71">
        <v>0.13043478260869601</v>
      </c>
      <c r="V69" s="71">
        <v>0.52173913043478304</v>
      </c>
      <c r="W69" s="71">
        <v>8.6956521739130405E-2</v>
      </c>
      <c r="X69" s="162"/>
      <c r="Y69" s="71">
        <v>8.3333333333333301E-2</v>
      </c>
      <c r="Z69" s="71">
        <v>0.194444444444444</v>
      </c>
      <c r="AA69" s="71">
        <v>0.16666666666666699</v>
      </c>
      <c r="AB69" s="71">
        <v>0.16666666666666699</v>
      </c>
      <c r="AC69" s="71">
        <v>0.27777777777777801</v>
      </c>
      <c r="AD69" s="71">
        <v>0</v>
      </c>
      <c r="AE69" s="71">
        <v>0.11111111111111099</v>
      </c>
      <c r="AF69" s="150"/>
      <c r="AG69" s="71">
        <v>5.7142857142857099E-2</v>
      </c>
      <c r="AH69" s="71">
        <v>0.22857142857142901</v>
      </c>
      <c r="AI69" s="71">
        <v>0.22857142857142901</v>
      </c>
      <c r="AJ69" s="71">
        <v>5.7142857142857099E-2</v>
      </c>
      <c r="AK69" s="71">
        <v>0.314285714285714</v>
      </c>
      <c r="AL69" s="71">
        <v>8.5714285714285701E-2</v>
      </c>
      <c r="AM69" s="71">
        <v>2.8571428571428598E-2</v>
      </c>
    </row>
    <row r="70" spans="2:39">
      <c r="B70" s="423"/>
      <c r="C70" s="381" t="s">
        <v>83</v>
      </c>
      <c r="D70" s="68">
        <v>1</v>
      </c>
      <c r="E70" s="68">
        <v>1</v>
      </c>
      <c r="F70" s="68">
        <v>5</v>
      </c>
      <c r="G70" s="68">
        <v>9</v>
      </c>
      <c r="H70" s="68">
        <v>51</v>
      </c>
      <c r="I70" s="68">
        <v>23</v>
      </c>
      <c r="J70" s="162"/>
      <c r="K70" s="68">
        <v>9</v>
      </c>
      <c r="L70" s="68">
        <v>6</v>
      </c>
      <c r="M70" s="68">
        <v>4</v>
      </c>
      <c r="N70" s="68">
        <v>3</v>
      </c>
      <c r="O70" s="68">
        <v>46</v>
      </c>
      <c r="P70" s="68">
        <v>18</v>
      </c>
      <c r="Q70" s="162"/>
      <c r="R70" s="68">
        <v>9</v>
      </c>
      <c r="S70" s="68">
        <v>6</v>
      </c>
      <c r="T70" s="68">
        <v>16</v>
      </c>
      <c r="U70" s="68">
        <v>5</v>
      </c>
      <c r="V70" s="68">
        <v>41</v>
      </c>
      <c r="W70" s="68">
        <v>16</v>
      </c>
      <c r="X70" s="162"/>
      <c r="Y70" s="68">
        <v>5</v>
      </c>
      <c r="Z70" s="68">
        <v>10</v>
      </c>
      <c r="AA70" s="68">
        <v>6</v>
      </c>
      <c r="AB70" s="68">
        <v>9</v>
      </c>
      <c r="AC70" s="68">
        <v>28</v>
      </c>
      <c r="AD70" s="68">
        <v>13</v>
      </c>
      <c r="AE70" s="68">
        <v>8</v>
      </c>
      <c r="AF70" s="150"/>
      <c r="AG70" s="68">
        <v>5</v>
      </c>
      <c r="AH70" s="68">
        <v>4</v>
      </c>
      <c r="AI70" s="68">
        <v>5</v>
      </c>
      <c r="AJ70" s="68">
        <v>7</v>
      </c>
      <c r="AK70" s="68">
        <v>27</v>
      </c>
      <c r="AL70" s="68">
        <v>12</v>
      </c>
      <c r="AM70" s="68">
        <v>10</v>
      </c>
    </row>
    <row r="71" spans="2:39">
      <c r="B71" s="423"/>
      <c r="C71" s="395"/>
      <c r="D71" s="71">
        <v>1.1111111111111099E-2</v>
      </c>
      <c r="E71" s="71">
        <v>1.1111111111111099E-2</v>
      </c>
      <c r="F71" s="71">
        <v>5.5555555555555601E-2</v>
      </c>
      <c r="G71" s="71">
        <v>0.1</v>
      </c>
      <c r="H71" s="71">
        <v>0.56666666666666698</v>
      </c>
      <c r="I71" s="71">
        <v>0.25555555555555598</v>
      </c>
      <c r="J71" s="162"/>
      <c r="K71" s="71">
        <v>0.104651162790698</v>
      </c>
      <c r="L71" s="71">
        <v>6.9767441860465101E-2</v>
      </c>
      <c r="M71" s="71">
        <v>4.6511627906976702E-2</v>
      </c>
      <c r="N71" s="71">
        <v>3.4883720930232599E-2</v>
      </c>
      <c r="O71" s="71">
        <v>0.53488372093023295</v>
      </c>
      <c r="P71" s="71">
        <v>0.209302325581395</v>
      </c>
      <c r="Q71" s="162"/>
      <c r="R71" s="71">
        <v>9.6774193548387094E-2</v>
      </c>
      <c r="S71" s="71">
        <v>6.4516129032258104E-2</v>
      </c>
      <c r="T71" s="71">
        <v>0.17204301075268799</v>
      </c>
      <c r="U71" s="71">
        <v>5.3763440860215103E-2</v>
      </c>
      <c r="V71" s="71">
        <v>0.44086021505376299</v>
      </c>
      <c r="W71" s="71">
        <v>0.17204301075268799</v>
      </c>
      <c r="X71" s="162"/>
      <c r="Y71" s="71">
        <v>6.3291139240506306E-2</v>
      </c>
      <c r="Z71" s="71">
        <v>0.126582278481013</v>
      </c>
      <c r="AA71" s="71">
        <v>7.5949367088607597E-2</v>
      </c>
      <c r="AB71" s="71">
        <v>0.113924050632911</v>
      </c>
      <c r="AC71" s="71">
        <v>0.354430379746835</v>
      </c>
      <c r="AD71" s="71">
        <v>0.164556962025316</v>
      </c>
      <c r="AE71" s="71">
        <v>0.10126582278481</v>
      </c>
      <c r="AF71" s="150"/>
      <c r="AG71" s="71">
        <v>7.1428571428571397E-2</v>
      </c>
      <c r="AH71" s="71">
        <v>5.7142857142857099E-2</v>
      </c>
      <c r="AI71" s="71">
        <v>7.1428571428571397E-2</v>
      </c>
      <c r="AJ71" s="71">
        <v>0.1</v>
      </c>
      <c r="AK71" s="71">
        <v>0.38571428571428601</v>
      </c>
      <c r="AL71" s="71">
        <v>0.17142857142857101</v>
      </c>
      <c r="AM71" s="71">
        <v>0.14285714285714299</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22</v>
      </c>
      <c r="E73" s="68">
        <v>24</v>
      </c>
      <c r="F73" s="68">
        <v>19</v>
      </c>
      <c r="G73" s="68">
        <v>14</v>
      </c>
      <c r="H73" s="68">
        <v>47</v>
      </c>
      <c r="I73" s="68">
        <v>12</v>
      </c>
      <c r="J73" s="162"/>
      <c r="K73" s="68">
        <v>13</v>
      </c>
      <c r="L73" s="68">
        <v>21</v>
      </c>
      <c r="M73" s="68">
        <v>17</v>
      </c>
      <c r="N73" s="68">
        <v>15</v>
      </c>
      <c r="O73" s="68">
        <v>43</v>
      </c>
      <c r="P73" s="68">
        <v>7</v>
      </c>
      <c r="Q73" s="162"/>
      <c r="R73" s="68">
        <v>19</v>
      </c>
      <c r="S73" s="68">
        <v>22</v>
      </c>
      <c r="T73" s="68">
        <v>19</v>
      </c>
      <c r="U73" s="68">
        <v>19</v>
      </c>
      <c r="V73" s="68">
        <v>29</v>
      </c>
      <c r="W73" s="68">
        <v>3</v>
      </c>
      <c r="X73" s="162"/>
      <c r="Y73" s="68">
        <v>15</v>
      </c>
      <c r="Z73" s="68">
        <v>35</v>
      </c>
      <c r="AA73" s="68">
        <v>19</v>
      </c>
      <c r="AB73" s="68">
        <v>19</v>
      </c>
      <c r="AC73" s="68">
        <v>20</v>
      </c>
      <c r="AD73" s="68">
        <v>12</v>
      </c>
      <c r="AE73" s="68">
        <v>4</v>
      </c>
      <c r="AF73" s="150"/>
      <c r="AG73" s="68">
        <v>25</v>
      </c>
      <c r="AH73" s="68">
        <v>27</v>
      </c>
      <c r="AI73" s="68">
        <v>27</v>
      </c>
      <c r="AJ73" s="68">
        <v>10</v>
      </c>
      <c r="AK73" s="68">
        <v>18</v>
      </c>
      <c r="AL73" s="68">
        <v>10</v>
      </c>
      <c r="AM73" s="68">
        <v>1</v>
      </c>
    </row>
    <row r="74" spans="2:39">
      <c r="B74" s="423"/>
      <c r="C74" s="390"/>
      <c r="D74" s="71">
        <v>0.15942028985507201</v>
      </c>
      <c r="E74" s="71">
        <v>0.173913043478261</v>
      </c>
      <c r="F74" s="71">
        <v>0.13768115942028999</v>
      </c>
      <c r="G74" s="71">
        <v>0.101449275362319</v>
      </c>
      <c r="H74" s="71">
        <v>0.34057971014492799</v>
      </c>
      <c r="I74" s="71">
        <v>8.6956521739130405E-2</v>
      </c>
      <c r="J74" s="162"/>
      <c r="K74" s="71">
        <v>0.11206896551724101</v>
      </c>
      <c r="L74" s="71">
        <v>0.181034482758621</v>
      </c>
      <c r="M74" s="71">
        <v>0.14655172413793099</v>
      </c>
      <c r="N74" s="71">
        <v>0.12931034482758599</v>
      </c>
      <c r="O74" s="71">
        <v>0.37068965517241398</v>
      </c>
      <c r="P74" s="71">
        <v>6.0344827586206899E-2</v>
      </c>
      <c r="Q74" s="162"/>
      <c r="R74" s="71">
        <v>0.171171171171171</v>
      </c>
      <c r="S74" s="71">
        <v>0.19819819819819801</v>
      </c>
      <c r="T74" s="71">
        <v>0.171171171171171</v>
      </c>
      <c r="U74" s="71">
        <v>0.171171171171171</v>
      </c>
      <c r="V74" s="71">
        <v>0.26126126126126098</v>
      </c>
      <c r="W74" s="71">
        <v>2.7027027027027001E-2</v>
      </c>
      <c r="X74" s="162"/>
      <c r="Y74" s="71">
        <v>0.120967741935484</v>
      </c>
      <c r="Z74" s="71">
        <v>0.282258064516129</v>
      </c>
      <c r="AA74" s="71">
        <v>0.15322580645161299</v>
      </c>
      <c r="AB74" s="71">
        <v>0.15322580645161299</v>
      </c>
      <c r="AC74" s="71">
        <v>0.16129032258064499</v>
      </c>
      <c r="AD74" s="71">
        <v>9.6774193548387094E-2</v>
      </c>
      <c r="AE74" s="71">
        <v>3.2258064516128997E-2</v>
      </c>
      <c r="AF74" s="150"/>
      <c r="AG74" s="71">
        <v>0.21186440677966101</v>
      </c>
      <c r="AH74" s="71">
        <v>0.22881355932203401</v>
      </c>
      <c r="AI74" s="71">
        <v>0.22881355932203401</v>
      </c>
      <c r="AJ74" s="71">
        <v>8.4745762711864403E-2</v>
      </c>
      <c r="AK74" s="71">
        <v>0.152542372881356</v>
      </c>
      <c r="AL74" s="71">
        <v>8.4745762711864403E-2</v>
      </c>
      <c r="AM74" s="72">
        <v>8.4745762711864406E-3</v>
      </c>
    </row>
    <row r="75" spans="2:39">
      <c r="B75" s="423"/>
      <c r="C75" s="392" t="s">
        <v>162</v>
      </c>
      <c r="D75" s="68">
        <v>8</v>
      </c>
      <c r="E75" s="68">
        <v>12</v>
      </c>
      <c r="F75" s="68">
        <v>16</v>
      </c>
      <c r="G75" s="68">
        <v>13</v>
      </c>
      <c r="H75" s="68">
        <v>48</v>
      </c>
      <c r="I75" s="68">
        <v>8</v>
      </c>
      <c r="J75" s="162"/>
      <c r="K75" s="68">
        <v>14</v>
      </c>
      <c r="L75" s="68">
        <v>7</v>
      </c>
      <c r="M75" s="68">
        <v>7</v>
      </c>
      <c r="N75" s="68">
        <v>8</v>
      </c>
      <c r="O75" s="68">
        <v>31</v>
      </c>
      <c r="P75" s="68">
        <v>4</v>
      </c>
      <c r="Q75" s="162"/>
      <c r="R75" s="68">
        <v>12</v>
      </c>
      <c r="S75" s="68">
        <v>15</v>
      </c>
      <c r="T75" s="68">
        <v>14</v>
      </c>
      <c r="U75" s="68">
        <v>11</v>
      </c>
      <c r="V75" s="68">
        <v>25</v>
      </c>
      <c r="W75" s="68">
        <v>2</v>
      </c>
      <c r="X75" s="162"/>
      <c r="Y75" s="68">
        <v>12</v>
      </c>
      <c r="Z75" s="68">
        <v>17</v>
      </c>
      <c r="AA75" s="68">
        <v>16</v>
      </c>
      <c r="AB75" s="68">
        <v>11</v>
      </c>
      <c r="AC75" s="68">
        <v>20</v>
      </c>
      <c r="AD75" s="68">
        <v>7</v>
      </c>
      <c r="AE75" s="68">
        <v>12</v>
      </c>
      <c r="AF75" s="150"/>
      <c r="AG75" s="68">
        <v>11</v>
      </c>
      <c r="AH75" s="68">
        <v>20</v>
      </c>
      <c r="AI75" s="68">
        <v>16</v>
      </c>
      <c r="AJ75" s="68">
        <v>15</v>
      </c>
      <c r="AK75" s="68">
        <v>5</v>
      </c>
      <c r="AL75" s="68">
        <v>10</v>
      </c>
      <c r="AM75" s="68">
        <v>4</v>
      </c>
    </row>
    <row r="76" spans="2:39">
      <c r="B76" s="423"/>
      <c r="C76" s="390"/>
      <c r="D76" s="71">
        <v>7.6190476190476197E-2</v>
      </c>
      <c r="E76" s="71">
        <v>0.114285714285714</v>
      </c>
      <c r="F76" s="71">
        <v>0.15238095238095201</v>
      </c>
      <c r="G76" s="71">
        <v>0.12380952380952399</v>
      </c>
      <c r="H76" s="71">
        <v>0.45714285714285702</v>
      </c>
      <c r="I76" s="71">
        <v>7.6190476190476197E-2</v>
      </c>
      <c r="J76" s="162"/>
      <c r="K76" s="71">
        <v>0.19718309859154901</v>
      </c>
      <c r="L76" s="71">
        <v>9.85915492957746E-2</v>
      </c>
      <c r="M76" s="71">
        <v>9.85915492957746E-2</v>
      </c>
      <c r="N76" s="71">
        <v>0.11267605633802801</v>
      </c>
      <c r="O76" s="71">
        <v>0.43661971830985902</v>
      </c>
      <c r="P76" s="71">
        <v>5.63380281690141E-2</v>
      </c>
      <c r="Q76" s="162"/>
      <c r="R76" s="71">
        <v>0.151898734177215</v>
      </c>
      <c r="S76" s="71">
        <v>0.189873417721519</v>
      </c>
      <c r="T76" s="71">
        <v>0.177215189873418</v>
      </c>
      <c r="U76" s="71">
        <v>0.139240506329114</v>
      </c>
      <c r="V76" s="71">
        <v>0.316455696202532</v>
      </c>
      <c r="W76" s="71">
        <v>2.53164556962025E-2</v>
      </c>
      <c r="X76" s="162"/>
      <c r="Y76" s="71">
        <v>0.12631578947368399</v>
      </c>
      <c r="Z76" s="71">
        <v>0.17894736842105299</v>
      </c>
      <c r="AA76" s="71">
        <v>0.168421052631579</v>
      </c>
      <c r="AB76" s="71">
        <v>0.115789473684211</v>
      </c>
      <c r="AC76" s="71">
        <v>0.21052631578947401</v>
      </c>
      <c r="AD76" s="71">
        <v>7.3684210526315796E-2</v>
      </c>
      <c r="AE76" s="71">
        <v>0.12631578947368399</v>
      </c>
      <c r="AF76" s="150"/>
      <c r="AG76" s="71">
        <v>0.13580246913580199</v>
      </c>
      <c r="AH76" s="71">
        <v>0.24691358024691401</v>
      </c>
      <c r="AI76" s="71">
        <v>0.19753086419753099</v>
      </c>
      <c r="AJ76" s="71">
        <v>0.18518518518518501</v>
      </c>
      <c r="AK76" s="71">
        <v>6.1728395061728399E-2</v>
      </c>
      <c r="AL76" s="71">
        <v>0.12345679012345701</v>
      </c>
      <c r="AM76" s="71">
        <v>4.9382716049382699E-2</v>
      </c>
    </row>
    <row r="77" spans="2:39">
      <c r="B77" s="423"/>
      <c r="C77" s="392" t="s">
        <v>163</v>
      </c>
      <c r="D77" s="68">
        <v>1</v>
      </c>
      <c r="E77" s="68">
        <v>3</v>
      </c>
      <c r="F77" s="68">
        <v>1</v>
      </c>
      <c r="G77" s="68">
        <v>4</v>
      </c>
      <c r="H77" s="68">
        <v>27</v>
      </c>
      <c r="I77" s="68">
        <v>8</v>
      </c>
      <c r="J77" s="162"/>
      <c r="K77" s="68">
        <v>0</v>
      </c>
      <c r="L77" s="68">
        <v>2</v>
      </c>
      <c r="M77" s="68">
        <v>4</v>
      </c>
      <c r="N77" s="68">
        <v>1</v>
      </c>
      <c r="O77" s="68">
        <v>16</v>
      </c>
      <c r="P77" s="68">
        <v>3</v>
      </c>
      <c r="Q77" s="162"/>
      <c r="R77" s="68">
        <v>2</v>
      </c>
      <c r="S77" s="68">
        <v>4</v>
      </c>
      <c r="T77" s="68">
        <v>5</v>
      </c>
      <c r="U77" s="68">
        <v>1</v>
      </c>
      <c r="V77" s="68">
        <v>11</v>
      </c>
      <c r="W77" s="68">
        <v>11</v>
      </c>
      <c r="X77" s="162"/>
      <c r="Y77" s="68">
        <v>0</v>
      </c>
      <c r="Z77" s="68">
        <v>4</v>
      </c>
      <c r="AA77" s="68">
        <v>2</v>
      </c>
      <c r="AB77" s="68">
        <v>3</v>
      </c>
      <c r="AC77" s="68">
        <v>9</v>
      </c>
      <c r="AD77" s="68">
        <v>6</v>
      </c>
      <c r="AE77" s="68">
        <v>5</v>
      </c>
      <c r="AF77" s="150"/>
      <c r="AG77" s="68">
        <v>2</v>
      </c>
      <c r="AH77" s="68">
        <v>0</v>
      </c>
      <c r="AI77" s="68">
        <v>3</v>
      </c>
      <c r="AJ77" s="68">
        <v>0</v>
      </c>
      <c r="AK77" s="68">
        <v>4</v>
      </c>
      <c r="AL77" s="68">
        <v>2</v>
      </c>
      <c r="AM77" s="68">
        <v>2</v>
      </c>
    </row>
    <row r="78" spans="2:39">
      <c r="B78" s="423"/>
      <c r="C78" s="390"/>
      <c r="D78" s="71">
        <v>2.27272727272727E-2</v>
      </c>
      <c r="E78" s="71">
        <v>6.8181818181818205E-2</v>
      </c>
      <c r="F78" s="71">
        <v>2.27272727272727E-2</v>
      </c>
      <c r="G78" s="71">
        <v>9.0909090909090898E-2</v>
      </c>
      <c r="H78" s="71">
        <v>0.61363636363636398</v>
      </c>
      <c r="I78" s="71">
        <v>0.18181818181818199</v>
      </c>
      <c r="J78" s="162"/>
      <c r="K78" s="71">
        <v>0</v>
      </c>
      <c r="L78" s="71">
        <v>7.69230769230769E-2</v>
      </c>
      <c r="M78" s="71">
        <v>0.15384615384615399</v>
      </c>
      <c r="N78" s="71">
        <v>3.8461538461538498E-2</v>
      </c>
      <c r="O78" s="71">
        <v>0.61538461538461497</v>
      </c>
      <c r="P78" s="71">
        <v>0.115384615384615</v>
      </c>
      <c r="Q78" s="162"/>
      <c r="R78" s="71">
        <v>5.8823529411764698E-2</v>
      </c>
      <c r="S78" s="71">
        <v>0.11764705882352899</v>
      </c>
      <c r="T78" s="71">
        <v>0.14705882352941199</v>
      </c>
      <c r="U78" s="71">
        <v>2.9411764705882401E-2</v>
      </c>
      <c r="V78" s="71">
        <v>0.32352941176470601</v>
      </c>
      <c r="W78" s="71">
        <v>0.32352941176470601</v>
      </c>
      <c r="X78" s="162"/>
      <c r="Y78" s="71">
        <v>0</v>
      </c>
      <c r="Z78" s="71">
        <v>0.13793103448275901</v>
      </c>
      <c r="AA78" s="71">
        <v>6.8965517241379296E-2</v>
      </c>
      <c r="AB78" s="71">
        <v>0.10344827586206901</v>
      </c>
      <c r="AC78" s="71">
        <v>0.31034482758620702</v>
      </c>
      <c r="AD78" s="71">
        <v>0.20689655172413801</v>
      </c>
      <c r="AE78" s="71">
        <v>0.17241379310344801</v>
      </c>
      <c r="AF78" s="150"/>
      <c r="AG78" s="71">
        <v>0.15384615384615399</v>
      </c>
      <c r="AH78" s="71">
        <v>0</v>
      </c>
      <c r="AI78" s="71">
        <v>0.230769230769231</v>
      </c>
      <c r="AJ78" s="71">
        <v>0</v>
      </c>
      <c r="AK78" s="71">
        <v>0.30769230769230799</v>
      </c>
      <c r="AL78" s="71">
        <v>0.15384615384615399</v>
      </c>
      <c r="AM78" s="71">
        <v>0.15384615384615399</v>
      </c>
    </row>
    <row r="79" spans="2:39">
      <c r="B79" s="423"/>
      <c r="C79" s="392" t="s">
        <v>164</v>
      </c>
      <c r="D79" s="68">
        <v>49</v>
      </c>
      <c r="E79" s="68">
        <v>52</v>
      </c>
      <c r="F79" s="68">
        <v>50</v>
      </c>
      <c r="G79" s="68">
        <v>45</v>
      </c>
      <c r="H79" s="68">
        <v>157</v>
      </c>
      <c r="I79" s="68">
        <v>30</v>
      </c>
      <c r="J79" s="162"/>
      <c r="K79" s="68">
        <v>47</v>
      </c>
      <c r="L79" s="68">
        <v>60</v>
      </c>
      <c r="M79" s="68">
        <v>53</v>
      </c>
      <c r="N79" s="68">
        <v>43</v>
      </c>
      <c r="O79" s="68">
        <v>168</v>
      </c>
      <c r="P79" s="68">
        <v>15</v>
      </c>
      <c r="Q79" s="162"/>
      <c r="R79" s="68">
        <v>57</v>
      </c>
      <c r="S79" s="68">
        <v>76</v>
      </c>
      <c r="T79" s="68">
        <v>57</v>
      </c>
      <c r="U79" s="68">
        <v>63</v>
      </c>
      <c r="V79" s="68">
        <v>126</v>
      </c>
      <c r="W79" s="68">
        <v>22</v>
      </c>
      <c r="X79" s="162"/>
      <c r="Y79" s="68">
        <v>56</v>
      </c>
      <c r="Z79" s="68">
        <v>64</v>
      </c>
      <c r="AA79" s="68">
        <v>58</v>
      </c>
      <c r="AB79" s="68">
        <v>51</v>
      </c>
      <c r="AC79" s="68">
        <v>108</v>
      </c>
      <c r="AD79" s="68">
        <v>28</v>
      </c>
      <c r="AE79" s="68">
        <v>27</v>
      </c>
      <c r="AF79" s="150"/>
      <c r="AG79" s="68">
        <v>81</v>
      </c>
      <c r="AH79" s="68">
        <v>57</v>
      </c>
      <c r="AI79" s="68">
        <v>62</v>
      </c>
      <c r="AJ79" s="68">
        <v>61</v>
      </c>
      <c r="AK79" s="68">
        <v>48</v>
      </c>
      <c r="AL79" s="68">
        <v>21</v>
      </c>
      <c r="AM79" s="68">
        <v>17</v>
      </c>
    </row>
    <row r="80" spans="2:39">
      <c r="B80" s="423"/>
      <c r="C80" s="390"/>
      <c r="D80" s="71">
        <v>0.12793733681462099</v>
      </c>
      <c r="E80" s="71">
        <v>0.13577023498694499</v>
      </c>
      <c r="F80" s="71">
        <v>0.13054830287206301</v>
      </c>
      <c r="G80" s="71">
        <v>0.117493472584856</v>
      </c>
      <c r="H80" s="71">
        <v>0.40992167101827698</v>
      </c>
      <c r="I80" s="71">
        <v>7.8328981723237601E-2</v>
      </c>
      <c r="J80" s="162"/>
      <c r="K80" s="71">
        <v>0.121761658031088</v>
      </c>
      <c r="L80" s="71">
        <v>0.15544041450777199</v>
      </c>
      <c r="M80" s="71">
        <v>0.137305699481865</v>
      </c>
      <c r="N80" s="71">
        <v>0.11139896373057</v>
      </c>
      <c r="O80" s="71">
        <v>0.43523316062176198</v>
      </c>
      <c r="P80" s="71">
        <v>3.8860103626942998E-2</v>
      </c>
      <c r="Q80" s="162"/>
      <c r="R80" s="71">
        <v>0.14214463840399</v>
      </c>
      <c r="S80" s="71">
        <v>0.189526184538653</v>
      </c>
      <c r="T80" s="71">
        <v>0.14214463840399</v>
      </c>
      <c r="U80" s="71">
        <v>0.15710723192019899</v>
      </c>
      <c r="V80" s="71">
        <v>0.31421446384039903</v>
      </c>
      <c r="W80" s="71">
        <v>5.4862842892768098E-2</v>
      </c>
      <c r="X80" s="162"/>
      <c r="Y80" s="71">
        <v>0.14285714285714299</v>
      </c>
      <c r="Z80" s="71">
        <v>0.16326530612244899</v>
      </c>
      <c r="AA80" s="71">
        <v>0.147959183673469</v>
      </c>
      <c r="AB80" s="71">
        <v>0.13010204081632701</v>
      </c>
      <c r="AC80" s="71">
        <v>0.27551020408163301</v>
      </c>
      <c r="AD80" s="71">
        <v>7.1428571428571397E-2</v>
      </c>
      <c r="AE80" s="71">
        <v>6.8877551020408198E-2</v>
      </c>
      <c r="AF80" s="150"/>
      <c r="AG80" s="71">
        <v>0.23342939481267999</v>
      </c>
      <c r="AH80" s="71">
        <v>0.164265129682997</v>
      </c>
      <c r="AI80" s="71">
        <v>0.17867435158501399</v>
      </c>
      <c r="AJ80" s="71">
        <v>0.17579250720461101</v>
      </c>
      <c r="AK80" s="71">
        <v>0.13832853025936601</v>
      </c>
      <c r="AL80" s="71">
        <v>6.0518731988472602E-2</v>
      </c>
      <c r="AM80" s="71">
        <v>4.8991354466858802E-2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14</v>
      </c>
      <c r="E82" s="68">
        <v>11</v>
      </c>
      <c r="F82" s="68">
        <v>7</v>
      </c>
      <c r="G82" s="68">
        <v>6</v>
      </c>
      <c r="H82" s="68">
        <v>11</v>
      </c>
      <c r="I82" s="68">
        <v>3</v>
      </c>
      <c r="J82" s="162"/>
      <c r="K82" s="68">
        <v>12</v>
      </c>
      <c r="L82" s="68">
        <v>12</v>
      </c>
      <c r="M82" s="68">
        <v>6</v>
      </c>
      <c r="N82" s="68">
        <v>5</v>
      </c>
      <c r="O82" s="68">
        <v>12</v>
      </c>
      <c r="P82" s="68">
        <v>0</v>
      </c>
      <c r="Q82" s="162"/>
      <c r="R82" s="68">
        <v>17</v>
      </c>
      <c r="S82" s="68">
        <v>7</v>
      </c>
      <c r="T82" s="68">
        <v>2</v>
      </c>
      <c r="U82" s="68">
        <v>5</v>
      </c>
      <c r="V82" s="68">
        <v>10</v>
      </c>
      <c r="W82" s="68">
        <v>2</v>
      </c>
      <c r="X82" s="162"/>
      <c r="Y82" s="68">
        <v>11</v>
      </c>
      <c r="Z82" s="68">
        <v>13</v>
      </c>
      <c r="AA82" s="68">
        <v>6</v>
      </c>
      <c r="AB82" s="68">
        <v>1</v>
      </c>
      <c r="AC82" s="68">
        <v>10</v>
      </c>
      <c r="AD82" s="68">
        <v>2</v>
      </c>
      <c r="AE82" s="68">
        <v>0</v>
      </c>
      <c r="AF82" s="150"/>
      <c r="AG82" s="68">
        <v>15</v>
      </c>
      <c r="AH82" s="68">
        <v>9</v>
      </c>
      <c r="AI82" s="68">
        <v>7</v>
      </c>
      <c r="AJ82" s="68">
        <v>6</v>
      </c>
      <c r="AK82" s="68">
        <v>5</v>
      </c>
      <c r="AL82" s="68">
        <v>1</v>
      </c>
      <c r="AM82" s="68">
        <v>1</v>
      </c>
    </row>
    <row r="83" spans="2:39">
      <c r="B83" s="423"/>
      <c r="C83" s="402"/>
      <c r="D83" s="71">
        <v>0.269230769230769</v>
      </c>
      <c r="E83" s="71">
        <v>0.21153846153846201</v>
      </c>
      <c r="F83" s="71">
        <v>0.134615384615385</v>
      </c>
      <c r="G83" s="71">
        <v>0.115384615384615</v>
      </c>
      <c r="H83" s="71">
        <v>0.21153846153846201</v>
      </c>
      <c r="I83" s="71">
        <v>5.7692307692307702E-2</v>
      </c>
      <c r="J83" s="162"/>
      <c r="K83" s="71">
        <v>0.25531914893617003</v>
      </c>
      <c r="L83" s="71">
        <v>0.25531914893617003</v>
      </c>
      <c r="M83" s="71">
        <v>0.12765957446808501</v>
      </c>
      <c r="N83" s="71">
        <v>0.10638297872340401</v>
      </c>
      <c r="O83" s="71">
        <v>0.25531914893617003</v>
      </c>
      <c r="P83" s="71">
        <v>0</v>
      </c>
      <c r="Q83" s="162"/>
      <c r="R83" s="71">
        <v>0.39534883720930197</v>
      </c>
      <c r="S83" s="71">
        <v>0.162790697674419</v>
      </c>
      <c r="T83" s="71">
        <v>4.6511627906976702E-2</v>
      </c>
      <c r="U83" s="71">
        <v>0.116279069767442</v>
      </c>
      <c r="V83" s="71">
        <v>0.232558139534884</v>
      </c>
      <c r="W83" s="71">
        <v>4.6511627906976702E-2</v>
      </c>
      <c r="X83" s="162"/>
      <c r="Y83" s="71">
        <v>0.25581395348837199</v>
      </c>
      <c r="Z83" s="71">
        <v>0.30232558139534899</v>
      </c>
      <c r="AA83" s="71">
        <v>0.13953488372093001</v>
      </c>
      <c r="AB83" s="71">
        <v>2.32558139534884E-2</v>
      </c>
      <c r="AC83" s="71">
        <v>0.232558139534884</v>
      </c>
      <c r="AD83" s="71">
        <v>4.6511627906976702E-2</v>
      </c>
      <c r="AE83" s="71">
        <v>0</v>
      </c>
      <c r="AF83" s="150"/>
      <c r="AG83" s="71">
        <v>0.34090909090909099</v>
      </c>
      <c r="AH83" s="71">
        <v>0.204545454545455</v>
      </c>
      <c r="AI83" s="71">
        <v>0.15909090909090901</v>
      </c>
      <c r="AJ83" s="71">
        <v>0.13636363636363599</v>
      </c>
      <c r="AK83" s="71">
        <v>0.11363636363636399</v>
      </c>
      <c r="AL83" s="71">
        <v>2.27272727272727E-2</v>
      </c>
      <c r="AM83" s="71">
        <v>2.27272727272727E-2</v>
      </c>
    </row>
    <row r="84" spans="2:39">
      <c r="B84" s="423"/>
      <c r="C84" s="401" t="s">
        <v>166</v>
      </c>
      <c r="D84" s="68">
        <v>10</v>
      </c>
      <c r="E84" s="68">
        <v>5</v>
      </c>
      <c r="F84" s="68">
        <v>12</v>
      </c>
      <c r="G84" s="68">
        <v>15</v>
      </c>
      <c r="H84" s="68">
        <v>43</v>
      </c>
      <c r="I84" s="68">
        <v>9</v>
      </c>
      <c r="J84" s="162"/>
      <c r="K84" s="68">
        <v>12</v>
      </c>
      <c r="L84" s="68">
        <v>12</v>
      </c>
      <c r="M84" s="68">
        <v>11</v>
      </c>
      <c r="N84" s="68">
        <v>7</v>
      </c>
      <c r="O84" s="68">
        <v>34</v>
      </c>
      <c r="P84" s="68">
        <v>1</v>
      </c>
      <c r="Q84" s="162"/>
      <c r="R84" s="68">
        <v>20</v>
      </c>
      <c r="S84" s="68">
        <v>16</v>
      </c>
      <c r="T84" s="68">
        <v>13</v>
      </c>
      <c r="U84" s="68">
        <v>12</v>
      </c>
      <c r="V84" s="68">
        <v>25</v>
      </c>
      <c r="W84" s="68">
        <v>1</v>
      </c>
      <c r="X84" s="162"/>
      <c r="Y84" s="68">
        <v>12</v>
      </c>
      <c r="Z84" s="68">
        <v>19</v>
      </c>
      <c r="AA84" s="68">
        <v>18</v>
      </c>
      <c r="AB84" s="68">
        <v>13</v>
      </c>
      <c r="AC84" s="68">
        <v>19</v>
      </c>
      <c r="AD84" s="68">
        <v>8</v>
      </c>
      <c r="AE84" s="68">
        <v>4</v>
      </c>
      <c r="AF84" s="150"/>
      <c r="AG84" s="68">
        <v>20</v>
      </c>
      <c r="AH84" s="68">
        <v>13</v>
      </c>
      <c r="AI84" s="68">
        <v>17</v>
      </c>
      <c r="AJ84" s="68">
        <v>9</v>
      </c>
      <c r="AK84" s="68">
        <v>13</v>
      </c>
      <c r="AL84" s="68">
        <v>10</v>
      </c>
      <c r="AM84" s="68">
        <v>1</v>
      </c>
    </row>
    <row r="85" spans="2:39">
      <c r="B85" s="423"/>
      <c r="C85" s="402"/>
      <c r="D85" s="71">
        <v>0.10638297872340401</v>
      </c>
      <c r="E85" s="71">
        <v>5.31914893617021E-2</v>
      </c>
      <c r="F85" s="71">
        <v>0.12765957446808501</v>
      </c>
      <c r="G85" s="71">
        <v>0.159574468085106</v>
      </c>
      <c r="H85" s="71">
        <v>0.45744680851063801</v>
      </c>
      <c r="I85" s="71">
        <v>9.5744680851063801E-2</v>
      </c>
      <c r="J85" s="162"/>
      <c r="K85" s="71">
        <v>0.15584415584415601</v>
      </c>
      <c r="L85" s="71">
        <v>0.15584415584415601</v>
      </c>
      <c r="M85" s="71">
        <v>0.14285714285714299</v>
      </c>
      <c r="N85" s="71">
        <v>9.0909090909090898E-2</v>
      </c>
      <c r="O85" s="71">
        <v>0.44155844155844198</v>
      </c>
      <c r="P85" s="71">
        <v>1.2987012987013E-2</v>
      </c>
      <c r="Q85" s="162"/>
      <c r="R85" s="71">
        <v>0.229885057471264</v>
      </c>
      <c r="S85" s="71">
        <v>0.18390804597701099</v>
      </c>
      <c r="T85" s="71">
        <v>0.14942528735632199</v>
      </c>
      <c r="U85" s="71">
        <v>0.13793103448275901</v>
      </c>
      <c r="V85" s="71">
        <v>0.28735632183908</v>
      </c>
      <c r="W85" s="71">
        <v>1.1494252873563199E-2</v>
      </c>
      <c r="X85" s="162"/>
      <c r="Y85" s="71">
        <v>0.12903225806451599</v>
      </c>
      <c r="Z85" s="71">
        <v>0.204301075268817</v>
      </c>
      <c r="AA85" s="71">
        <v>0.19354838709677399</v>
      </c>
      <c r="AB85" s="71">
        <v>0.13978494623655899</v>
      </c>
      <c r="AC85" s="71">
        <v>0.204301075268817</v>
      </c>
      <c r="AD85" s="71">
        <v>8.6021505376344107E-2</v>
      </c>
      <c r="AE85" s="71">
        <v>4.3010752688171998E-2</v>
      </c>
      <c r="AF85" s="150"/>
      <c r="AG85" s="71">
        <v>0.240963855421687</v>
      </c>
      <c r="AH85" s="71">
        <v>0.156626506024096</v>
      </c>
      <c r="AI85" s="71">
        <v>0.20481927710843401</v>
      </c>
      <c r="AJ85" s="71">
        <v>0.108433734939759</v>
      </c>
      <c r="AK85" s="71">
        <v>0.156626506024096</v>
      </c>
      <c r="AL85" s="71">
        <v>0.120481927710843</v>
      </c>
      <c r="AM85" s="71">
        <v>1.20481927710843E-2</v>
      </c>
    </row>
    <row r="86" spans="2:39">
      <c r="B86" s="423"/>
      <c r="C86" s="401" t="s">
        <v>167</v>
      </c>
      <c r="D86" s="68">
        <v>36</v>
      </c>
      <c r="E86" s="68">
        <v>49</v>
      </c>
      <c r="F86" s="68">
        <v>44</v>
      </c>
      <c r="G86" s="68">
        <v>41</v>
      </c>
      <c r="H86" s="68">
        <v>109</v>
      </c>
      <c r="I86" s="68">
        <v>19</v>
      </c>
      <c r="J86" s="162"/>
      <c r="K86" s="68">
        <v>46</v>
      </c>
      <c r="L86" s="68">
        <v>47</v>
      </c>
      <c r="M86" s="68">
        <v>50</v>
      </c>
      <c r="N86" s="68">
        <v>34</v>
      </c>
      <c r="O86" s="68">
        <v>92</v>
      </c>
      <c r="P86" s="68">
        <v>8</v>
      </c>
      <c r="Q86" s="162"/>
      <c r="R86" s="68">
        <v>39</v>
      </c>
      <c r="S86" s="68">
        <v>62</v>
      </c>
      <c r="T86" s="68">
        <v>44</v>
      </c>
      <c r="U86" s="68">
        <v>34</v>
      </c>
      <c r="V86" s="68">
        <v>69</v>
      </c>
      <c r="W86" s="68">
        <v>13</v>
      </c>
      <c r="X86" s="162"/>
      <c r="Y86" s="68">
        <v>42</v>
      </c>
      <c r="Z86" s="68">
        <v>50</v>
      </c>
      <c r="AA86" s="68">
        <v>49</v>
      </c>
      <c r="AB86" s="68">
        <v>43</v>
      </c>
      <c r="AC86" s="68">
        <v>52</v>
      </c>
      <c r="AD86" s="68">
        <v>10</v>
      </c>
      <c r="AE86" s="68">
        <v>14</v>
      </c>
      <c r="AF86" s="150"/>
      <c r="AG86" s="68">
        <v>47</v>
      </c>
      <c r="AH86" s="68">
        <v>51</v>
      </c>
      <c r="AI86" s="68">
        <v>49</v>
      </c>
      <c r="AJ86" s="68">
        <v>48</v>
      </c>
      <c r="AK86" s="68">
        <v>26</v>
      </c>
      <c r="AL86" s="68">
        <v>17</v>
      </c>
      <c r="AM86" s="68">
        <v>10</v>
      </c>
    </row>
    <row r="87" spans="2:39">
      <c r="B87" s="423"/>
      <c r="C87" s="402"/>
      <c r="D87" s="71">
        <v>0.12080536912751701</v>
      </c>
      <c r="E87" s="71">
        <v>0.16442953020134199</v>
      </c>
      <c r="F87" s="71">
        <v>0.14765100671140899</v>
      </c>
      <c r="G87" s="71">
        <v>0.13758389261744999</v>
      </c>
      <c r="H87" s="71">
        <v>0.365771812080537</v>
      </c>
      <c r="I87" s="71">
        <v>6.3758389261744999E-2</v>
      </c>
      <c r="J87" s="162"/>
      <c r="K87" s="71">
        <v>0.16606498194945801</v>
      </c>
      <c r="L87" s="71">
        <v>0.16967509025270799</v>
      </c>
      <c r="M87" s="71">
        <v>0.180505415162455</v>
      </c>
      <c r="N87" s="71">
        <v>0.122743682310469</v>
      </c>
      <c r="O87" s="71">
        <v>0.33212996389891702</v>
      </c>
      <c r="P87" s="71">
        <v>2.8880866425992802E-2</v>
      </c>
      <c r="Q87" s="162"/>
      <c r="R87" s="71">
        <v>0.14942528735632199</v>
      </c>
      <c r="S87" s="71">
        <v>0.23754789272030699</v>
      </c>
      <c r="T87" s="71">
        <v>0.16858237547892699</v>
      </c>
      <c r="U87" s="71">
        <v>0.13026819923371599</v>
      </c>
      <c r="V87" s="71">
        <v>0.26436781609195398</v>
      </c>
      <c r="W87" s="71">
        <v>4.9808429118773902E-2</v>
      </c>
      <c r="X87" s="162"/>
      <c r="Y87" s="71">
        <v>0.16153846153846199</v>
      </c>
      <c r="Z87" s="71">
        <v>0.19230769230769201</v>
      </c>
      <c r="AA87" s="71">
        <v>0.18846153846153799</v>
      </c>
      <c r="AB87" s="71">
        <v>0.16538461538461499</v>
      </c>
      <c r="AC87" s="71">
        <v>0.2</v>
      </c>
      <c r="AD87" s="71">
        <v>3.8461538461538498E-2</v>
      </c>
      <c r="AE87" s="71">
        <v>5.3846153846153898E-2</v>
      </c>
      <c r="AF87" s="150"/>
      <c r="AG87" s="71">
        <v>0.18951612903225801</v>
      </c>
      <c r="AH87" s="71">
        <v>0.20564516129032301</v>
      </c>
      <c r="AI87" s="71">
        <v>0.19758064516129001</v>
      </c>
      <c r="AJ87" s="71">
        <v>0.19354838709677399</v>
      </c>
      <c r="AK87" s="71">
        <v>0.104838709677419</v>
      </c>
      <c r="AL87" s="71">
        <v>6.8548387096774202E-2</v>
      </c>
      <c r="AM87" s="71">
        <v>4.0322580645161303E-2</v>
      </c>
    </row>
    <row r="88" spans="2:39">
      <c r="B88" s="423"/>
      <c r="C88" s="401" t="s">
        <v>168</v>
      </c>
      <c r="D88" s="68">
        <v>46</v>
      </c>
      <c r="E88" s="68">
        <v>56</v>
      </c>
      <c r="F88" s="68">
        <v>56</v>
      </c>
      <c r="G88" s="68">
        <v>39</v>
      </c>
      <c r="H88" s="68">
        <v>151</v>
      </c>
      <c r="I88" s="68">
        <v>34</v>
      </c>
      <c r="J88" s="162"/>
      <c r="K88" s="68">
        <v>42</v>
      </c>
      <c r="L88" s="68">
        <v>46</v>
      </c>
      <c r="M88" s="68">
        <v>40</v>
      </c>
      <c r="N88" s="68">
        <v>30</v>
      </c>
      <c r="O88" s="68">
        <v>139</v>
      </c>
      <c r="P88" s="68">
        <v>32</v>
      </c>
      <c r="Q88" s="162"/>
      <c r="R88" s="68">
        <v>60</v>
      </c>
      <c r="S88" s="68">
        <v>58</v>
      </c>
      <c r="T88" s="68">
        <v>59</v>
      </c>
      <c r="U88" s="68">
        <v>35</v>
      </c>
      <c r="V88" s="68">
        <v>110</v>
      </c>
      <c r="W88" s="68">
        <v>23</v>
      </c>
      <c r="X88" s="162"/>
      <c r="Y88" s="68">
        <v>57</v>
      </c>
      <c r="Z88" s="68">
        <v>67</v>
      </c>
      <c r="AA88" s="68">
        <v>41</v>
      </c>
      <c r="AB88" s="68">
        <v>36</v>
      </c>
      <c r="AC88" s="68">
        <v>80</v>
      </c>
      <c r="AD88" s="68">
        <v>31</v>
      </c>
      <c r="AE88" s="68">
        <v>31</v>
      </c>
      <c r="AF88" s="150"/>
      <c r="AG88" s="68">
        <v>58</v>
      </c>
      <c r="AH88" s="68">
        <v>57</v>
      </c>
      <c r="AI88" s="68">
        <v>62</v>
      </c>
      <c r="AJ88" s="68">
        <v>31</v>
      </c>
      <c r="AK88" s="68">
        <v>50</v>
      </c>
      <c r="AL88" s="68">
        <v>28</v>
      </c>
      <c r="AM88" s="68">
        <v>20</v>
      </c>
    </row>
    <row r="89" spans="2:39">
      <c r="B89" s="423"/>
      <c r="C89" s="402"/>
      <c r="D89" s="71">
        <v>0.12041884816753901</v>
      </c>
      <c r="E89" s="71">
        <v>0.146596858638743</v>
      </c>
      <c r="F89" s="71">
        <v>0.146596858638743</v>
      </c>
      <c r="G89" s="71">
        <v>0.102094240837696</v>
      </c>
      <c r="H89" s="71">
        <v>0.39528795811518302</v>
      </c>
      <c r="I89" s="71">
        <v>8.9005235602094196E-2</v>
      </c>
      <c r="J89" s="162"/>
      <c r="K89" s="71">
        <v>0.12765957446808501</v>
      </c>
      <c r="L89" s="71">
        <v>0.13981762917933099</v>
      </c>
      <c r="M89" s="71">
        <v>0.121580547112462</v>
      </c>
      <c r="N89" s="71">
        <v>9.1185410334346503E-2</v>
      </c>
      <c r="O89" s="71">
        <v>0.422492401215805</v>
      </c>
      <c r="P89" s="71">
        <v>9.7264437689969604E-2</v>
      </c>
      <c r="Q89" s="162"/>
      <c r="R89" s="71">
        <v>0.173913043478261</v>
      </c>
      <c r="S89" s="71">
        <v>0.168115942028986</v>
      </c>
      <c r="T89" s="71">
        <v>0.17101449275362299</v>
      </c>
      <c r="U89" s="71">
        <v>0.101449275362319</v>
      </c>
      <c r="V89" s="71">
        <v>0.31884057971014501</v>
      </c>
      <c r="W89" s="71">
        <v>6.6666666666666693E-2</v>
      </c>
      <c r="X89" s="162"/>
      <c r="Y89" s="71">
        <v>0.16618075801749299</v>
      </c>
      <c r="Z89" s="71">
        <v>0.19533527696792999</v>
      </c>
      <c r="AA89" s="71">
        <v>0.119533527696793</v>
      </c>
      <c r="AB89" s="71">
        <v>0.104956268221574</v>
      </c>
      <c r="AC89" s="71">
        <v>0.233236151603499</v>
      </c>
      <c r="AD89" s="71">
        <v>9.0379008746355696E-2</v>
      </c>
      <c r="AE89" s="71">
        <v>9.0379008746355696E-2</v>
      </c>
      <c r="AF89" s="150"/>
      <c r="AG89" s="71">
        <v>0.18954248366013099</v>
      </c>
      <c r="AH89" s="71">
        <v>0.18627450980392199</v>
      </c>
      <c r="AI89" s="71">
        <v>0.20261437908496699</v>
      </c>
      <c r="AJ89" s="71">
        <v>0.10130718954248399</v>
      </c>
      <c r="AK89" s="71">
        <v>0.16339869281045799</v>
      </c>
      <c r="AL89" s="71">
        <v>9.1503267973856203E-2</v>
      </c>
      <c r="AM89" s="71">
        <v>6.5359477124182996E-2</v>
      </c>
    </row>
    <row r="90" spans="2:39">
      <c r="B90" s="423"/>
      <c r="C90" s="401" t="s">
        <v>176</v>
      </c>
      <c r="D90" s="68">
        <v>6</v>
      </c>
      <c r="E90" s="68">
        <v>4</v>
      </c>
      <c r="F90" s="68">
        <v>11</v>
      </c>
      <c r="G90" s="68">
        <v>5</v>
      </c>
      <c r="H90" s="68">
        <v>61</v>
      </c>
      <c r="I90" s="68">
        <v>18</v>
      </c>
      <c r="J90" s="162"/>
      <c r="K90" s="68">
        <v>7</v>
      </c>
      <c r="L90" s="68">
        <v>9</v>
      </c>
      <c r="M90" s="68">
        <v>15</v>
      </c>
      <c r="N90" s="68">
        <v>12</v>
      </c>
      <c r="O90" s="68">
        <v>43</v>
      </c>
      <c r="P90" s="68">
        <v>13</v>
      </c>
      <c r="Q90" s="162"/>
      <c r="R90" s="68">
        <v>6</v>
      </c>
      <c r="S90" s="68">
        <v>16</v>
      </c>
      <c r="T90" s="68">
        <v>12</v>
      </c>
      <c r="U90" s="68">
        <v>12</v>
      </c>
      <c r="V90" s="68">
        <v>35</v>
      </c>
      <c r="W90" s="68">
        <v>14</v>
      </c>
      <c r="X90" s="162"/>
      <c r="Y90" s="68">
        <v>9</v>
      </c>
      <c r="Z90" s="68">
        <v>10</v>
      </c>
      <c r="AA90" s="68">
        <v>14</v>
      </c>
      <c r="AB90" s="68">
        <v>7</v>
      </c>
      <c r="AC90" s="68">
        <v>26</v>
      </c>
      <c r="AD90" s="68">
        <v>11</v>
      </c>
      <c r="AE90" s="68">
        <v>17</v>
      </c>
      <c r="AF90" s="150"/>
      <c r="AG90" s="68">
        <v>8</v>
      </c>
      <c r="AH90" s="68">
        <v>13</v>
      </c>
      <c r="AI90" s="68">
        <v>11</v>
      </c>
      <c r="AJ90" s="68">
        <v>7</v>
      </c>
      <c r="AK90" s="68">
        <v>19</v>
      </c>
      <c r="AL90" s="68">
        <v>9</v>
      </c>
      <c r="AM90" s="68">
        <v>9</v>
      </c>
    </row>
    <row r="91" spans="2:39">
      <c r="B91" s="423"/>
      <c r="C91" s="402"/>
      <c r="D91" s="71">
        <v>5.7142857142857099E-2</v>
      </c>
      <c r="E91" s="71">
        <v>3.8095238095238099E-2</v>
      </c>
      <c r="F91" s="71">
        <v>0.104761904761905</v>
      </c>
      <c r="G91" s="71">
        <v>4.7619047619047603E-2</v>
      </c>
      <c r="H91" s="71">
        <v>0.580952380952381</v>
      </c>
      <c r="I91" s="71">
        <v>0.17142857142857101</v>
      </c>
      <c r="J91" s="162"/>
      <c r="K91" s="71">
        <v>7.0707070707070704E-2</v>
      </c>
      <c r="L91" s="71">
        <v>9.0909090909090898E-2</v>
      </c>
      <c r="M91" s="71">
        <v>0.15151515151515199</v>
      </c>
      <c r="N91" s="71">
        <v>0.12121212121212099</v>
      </c>
      <c r="O91" s="71">
        <v>0.43434343434343398</v>
      </c>
      <c r="P91" s="71">
        <v>0.13131313131313099</v>
      </c>
      <c r="Q91" s="162"/>
      <c r="R91" s="71">
        <v>6.3157894736842093E-2</v>
      </c>
      <c r="S91" s="71">
        <v>0.168421052631579</v>
      </c>
      <c r="T91" s="71">
        <v>0.12631578947368399</v>
      </c>
      <c r="U91" s="71">
        <v>0.12631578947368399</v>
      </c>
      <c r="V91" s="71">
        <v>0.36842105263157898</v>
      </c>
      <c r="W91" s="71">
        <v>0.14736842105263201</v>
      </c>
      <c r="X91" s="162"/>
      <c r="Y91" s="71">
        <v>9.5744680851063801E-2</v>
      </c>
      <c r="Z91" s="71">
        <v>0.10638297872340401</v>
      </c>
      <c r="AA91" s="71">
        <v>0.14893617021276601</v>
      </c>
      <c r="AB91" s="71">
        <v>7.4468085106383003E-2</v>
      </c>
      <c r="AC91" s="71">
        <v>0.27659574468085102</v>
      </c>
      <c r="AD91" s="71">
        <v>0.117021276595745</v>
      </c>
      <c r="AE91" s="71">
        <v>0.180851063829787</v>
      </c>
      <c r="AF91" s="150"/>
      <c r="AG91" s="71">
        <v>0.105263157894737</v>
      </c>
      <c r="AH91" s="71">
        <v>0.17105263157894701</v>
      </c>
      <c r="AI91" s="71">
        <v>0.144736842105263</v>
      </c>
      <c r="AJ91" s="71">
        <v>9.2105263157894704E-2</v>
      </c>
      <c r="AK91" s="71">
        <v>0.25</v>
      </c>
      <c r="AL91" s="71">
        <v>0.118421052631579</v>
      </c>
      <c r="AM91" s="71">
        <v>0.118421052631579</v>
      </c>
    </row>
    <row r="92" spans="2:39">
      <c r="B92" s="423"/>
      <c r="C92" s="401" t="s">
        <v>169</v>
      </c>
      <c r="D92" s="68">
        <v>5</v>
      </c>
      <c r="E92" s="68">
        <v>9</v>
      </c>
      <c r="F92" s="68">
        <v>6</v>
      </c>
      <c r="G92" s="68">
        <v>3</v>
      </c>
      <c r="H92" s="68">
        <v>56</v>
      </c>
      <c r="I92" s="68">
        <v>27</v>
      </c>
      <c r="J92" s="162"/>
      <c r="K92" s="68">
        <v>4</v>
      </c>
      <c r="L92" s="68">
        <v>9</v>
      </c>
      <c r="M92" s="68">
        <v>10</v>
      </c>
      <c r="N92" s="68">
        <v>16</v>
      </c>
      <c r="O92" s="68">
        <v>65</v>
      </c>
      <c r="P92" s="68">
        <v>15</v>
      </c>
      <c r="Q92" s="162"/>
      <c r="R92" s="68">
        <v>12</v>
      </c>
      <c r="S92" s="68">
        <v>8</v>
      </c>
      <c r="T92" s="68">
        <v>15</v>
      </c>
      <c r="U92" s="68">
        <v>19</v>
      </c>
      <c r="V92" s="68">
        <v>50</v>
      </c>
      <c r="W92" s="68">
        <v>26</v>
      </c>
      <c r="X92" s="162"/>
      <c r="Y92" s="68">
        <v>4</v>
      </c>
      <c r="Z92" s="68">
        <v>14</v>
      </c>
      <c r="AA92" s="68">
        <v>12</v>
      </c>
      <c r="AB92" s="68">
        <v>13</v>
      </c>
      <c r="AC92" s="68">
        <v>41</v>
      </c>
      <c r="AD92" s="68">
        <v>19</v>
      </c>
      <c r="AE92" s="68">
        <v>19</v>
      </c>
      <c r="AF92" s="150"/>
      <c r="AG92" s="68">
        <v>11</v>
      </c>
      <c r="AH92" s="68">
        <v>17</v>
      </c>
      <c r="AI92" s="68">
        <v>10</v>
      </c>
      <c r="AJ92" s="68">
        <v>13</v>
      </c>
      <c r="AK92" s="68">
        <v>30</v>
      </c>
      <c r="AL92" s="68">
        <v>12</v>
      </c>
      <c r="AM92" s="68">
        <v>20</v>
      </c>
    </row>
    <row r="93" spans="2:39">
      <c r="B93" s="423"/>
      <c r="C93" s="402"/>
      <c r="D93" s="71">
        <v>4.71698113207547E-2</v>
      </c>
      <c r="E93" s="71">
        <v>8.4905660377358499E-2</v>
      </c>
      <c r="F93" s="71">
        <v>5.6603773584905703E-2</v>
      </c>
      <c r="G93" s="71">
        <v>2.83018867924528E-2</v>
      </c>
      <c r="H93" s="71">
        <v>0.52830188679245305</v>
      </c>
      <c r="I93" s="71">
        <v>0.25471698113207503</v>
      </c>
      <c r="J93" s="162"/>
      <c r="K93" s="71">
        <v>3.3613445378151301E-2</v>
      </c>
      <c r="L93" s="71">
        <v>7.5630252100840303E-2</v>
      </c>
      <c r="M93" s="71">
        <v>8.40336134453782E-2</v>
      </c>
      <c r="N93" s="71">
        <v>0.13445378151260501</v>
      </c>
      <c r="O93" s="71">
        <v>0.54621848739495804</v>
      </c>
      <c r="P93" s="71">
        <v>0.126050420168067</v>
      </c>
      <c r="Q93" s="162"/>
      <c r="R93" s="71">
        <v>9.2307692307692299E-2</v>
      </c>
      <c r="S93" s="71">
        <v>6.15384615384615E-2</v>
      </c>
      <c r="T93" s="71">
        <v>0.115384615384615</v>
      </c>
      <c r="U93" s="71">
        <v>0.146153846153846</v>
      </c>
      <c r="V93" s="71">
        <v>0.38461538461538503</v>
      </c>
      <c r="W93" s="71">
        <v>0.2</v>
      </c>
      <c r="X93" s="162"/>
      <c r="Y93" s="71">
        <v>3.2786885245901599E-2</v>
      </c>
      <c r="Z93" s="71">
        <v>0.114754098360656</v>
      </c>
      <c r="AA93" s="71">
        <v>9.8360655737704902E-2</v>
      </c>
      <c r="AB93" s="71">
        <v>0.10655737704918</v>
      </c>
      <c r="AC93" s="71">
        <v>0.33606557377049201</v>
      </c>
      <c r="AD93" s="71">
        <v>0.15573770491803299</v>
      </c>
      <c r="AE93" s="71">
        <v>0.15573770491803299</v>
      </c>
      <c r="AF93" s="150"/>
      <c r="AG93" s="71">
        <v>9.7345132743362803E-2</v>
      </c>
      <c r="AH93" s="71">
        <v>0.15044247787610601</v>
      </c>
      <c r="AI93" s="71">
        <v>8.8495575221238895E-2</v>
      </c>
      <c r="AJ93" s="71">
        <v>0.11504424778761101</v>
      </c>
      <c r="AK93" s="71">
        <v>0.265486725663717</v>
      </c>
      <c r="AL93" s="71">
        <v>0.106194690265487</v>
      </c>
      <c r="AM93" s="71">
        <v>0.17699115044247801</v>
      </c>
    </row>
    <row r="94" spans="2:39">
      <c r="B94" s="423"/>
      <c r="C94" s="401" t="s">
        <v>170</v>
      </c>
      <c r="D94" s="68">
        <v>2</v>
      </c>
      <c r="E94" s="68">
        <v>0</v>
      </c>
      <c r="F94" s="68">
        <v>2</v>
      </c>
      <c r="G94" s="68">
        <v>2</v>
      </c>
      <c r="H94" s="68">
        <v>115</v>
      </c>
      <c r="I94" s="68">
        <v>57</v>
      </c>
      <c r="J94" s="162"/>
      <c r="K94" s="68">
        <v>1</v>
      </c>
      <c r="L94" s="68">
        <v>0</v>
      </c>
      <c r="M94" s="68">
        <v>3</v>
      </c>
      <c r="N94" s="68">
        <v>5</v>
      </c>
      <c r="O94" s="68">
        <v>89</v>
      </c>
      <c r="P94" s="68">
        <v>47</v>
      </c>
      <c r="Q94" s="162"/>
      <c r="R94" s="68">
        <v>0</v>
      </c>
      <c r="S94" s="68">
        <v>2</v>
      </c>
      <c r="T94" s="68">
        <v>1</v>
      </c>
      <c r="U94" s="68">
        <v>4</v>
      </c>
      <c r="V94" s="68">
        <v>75</v>
      </c>
      <c r="W94" s="68">
        <v>58</v>
      </c>
      <c r="X94" s="162"/>
      <c r="Y94" s="68">
        <v>0</v>
      </c>
      <c r="Z94" s="68">
        <v>4</v>
      </c>
      <c r="AA94" s="68">
        <v>2</v>
      </c>
      <c r="AB94" s="68">
        <v>1</v>
      </c>
      <c r="AC94" s="68">
        <v>61</v>
      </c>
      <c r="AD94" s="68">
        <v>24</v>
      </c>
      <c r="AE94" s="68">
        <v>70</v>
      </c>
      <c r="AF94" s="150"/>
      <c r="AG94" s="68">
        <v>2</v>
      </c>
      <c r="AH94" s="68">
        <v>6</v>
      </c>
      <c r="AI94" s="68">
        <v>10</v>
      </c>
      <c r="AJ94" s="68">
        <v>11</v>
      </c>
      <c r="AK94" s="68">
        <v>52</v>
      </c>
      <c r="AL94" s="68">
        <v>24</v>
      </c>
      <c r="AM94" s="68">
        <v>83</v>
      </c>
    </row>
    <row r="95" spans="2:39">
      <c r="B95" s="423"/>
      <c r="C95" s="402"/>
      <c r="D95" s="71">
        <v>1.1235955056179799E-2</v>
      </c>
      <c r="E95" s="71">
        <v>0</v>
      </c>
      <c r="F95" s="71">
        <v>1.1235955056179799E-2</v>
      </c>
      <c r="G95" s="71">
        <v>1.1235955056179799E-2</v>
      </c>
      <c r="H95" s="71">
        <v>0.64606741573033699</v>
      </c>
      <c r="I95" s="71">
        <v>0.32022471910112399</v>
      </c>
      <c r="J95" s="162"/>
      <c r="K95" s="72">
        <v>6.8965517241379301E-3</v>
      </c>
      <c r="L95" s="71">
        <v>0</v>
      </c>
      <c r="M95" s="71">
        <v>2.06896551724138E-2</v>
      </c>
      <c r="N95" s="71">
        <v>3.4482758620689703E-2</v>
      </c>
      <c r="O95" s="71">
        <v>0.61379310344827598</v>
      </c>
      <c r="P95" s="71">
        <v>0.32413793103448302</v>
      </c>
      <c r="Q95" s="162"/>
      <c r="R95" s="71">
        <v>0</v>
      </c>
      <c r="S95" s="71">
        <v>1.4285714285714299E-2</v>
      </c>
      <c r="T95" s="72">
        <v>7.14285714285714E-3</v>
      </c>
      <c r="U95" s="71">
        <v>2.8571428571428598E-2</v>
      </c>
      <c r="V95" s="71">
        <v>0.53571428571428603</v>
      </c>
      <c r="W95" s="71">
        <v>0.41428571428571398</v>
      </c>
      <c r="X95" s="162"/>
      <c r="Y95" s="71">
        <v>0</v>
      </c>
      <c r="Z95" s="71">
        <v>2.4691358024691398E-2</v>
      </c>
      <c r="AA95" s="71">
        <v>1.2345679012345699E-2</v>
      </c>
      <c r="AB95" s="72">
        <v>6.17283950617284E-3</v>
      </c>
      <c r="AC95" s="71">
        <v>0.37654320987654299</v>
      </c>
      <c r="AD95" s="71">
        <v>0.148148148148148</v>
      </c>
      <c r="AE95" s="71">
        <v>0.43209876543209902</v>
      </c>
      <c r="AF95" s="150"/>
      <c r="AG95" s="71">
        <v>1.0638297872340399E-2</v>
      </c>
      <c r="AH95" s="71">
        <v>3.1914893617021302E-2</v>
      </c>
      <c r="AI95" s="71">
        <v>5.31914893617021E-2</v>
      </c>
      <c r="AJ95" s="71">
        <v>5.85106382978723E-2</v>
      </c>
      <c r="AK95" s="71">
        <v>0.27659574468085102</v>
      </c>
      <c r="AL95" s="71">
        <v>0.12765957446808501</v>
      </c>
      <c r="AM95" s="71">
        <v>0.44148936170212799</v>
      </c>
    </row>
    <row r="96" spans="2:39">
      <c r="B96" s="423"/>
      <c r="C96" s="401" t="s">
        <v>149</v>
      </c>
      <c r="D96" s="68">
        <v>0</v>
      </c>
      <c r="E96" s="68">
        <v>3</v>
      </c>
      <c r="F96" s="68">
        <v>1</v>
      </c>
      <c r="G96" s="68">
        <v>0</v>
      </c>
      <c r="H96" s="68">
        <v>5</v>
      </c>
      <c r="I96" s="68">
        <v>3</v>
      </c>
      <c r="J96" s="162"/>
      <c r="K96" s="68">
        <v>2</v>
      </c>
      <c r="L96" s="68">
        <v>1</v>
      </c>
      <c r="M96" s="68">
        <v>0</v>
      </c>
      <c r="N96" s="68">
        <v>1</v>
      </c>
      <c r="O96" s="68">
        <v>17</v>
      </c>
      <c r="P96" s="68">
        <v>8</v>
      </c>
      <c r="Q96" s="162"/>
      <c r="R96" s="68">
        <v>1</v>
      </c>
      <c r="S96" s="68">
        <v>3</v>
      </c>
      <c r="T96" s="68">
        <v>5</v>
      </c>
      <c r="U96" s="68">
        <v>5</v>
      </c>
      <c r="V96" s="68">
        <v>11</v>
      </c>
      <c r="W96" s="68">
        <v>6</v>
      </c>
      <c r="X96" s="162"/>
      <c r="Y96" s="68">
        <v>2</v>
      </c>
      <c r="Z96" s="68">
        <v>1</v>
      </c>
      <c r="AA96" s="68">
        <v>3</v>
      </c>
      <c r="AB96" s="68">
        <v>3</v>
      </c>
      <c r="AC96" s="68">
        <v>5</v>
      </c>
      <c r="AD96" s="68">
        <v>3</v>
      </c>
      <c r="AE96" s="68">
        <v>3</v>
      </c>
      <c r="AF96" s="150"/>
      <c r="AG96" s="68">
        <v>3</v>
      </c>
      <c r="AH96" s="68">
        <v>4</v>
      </c>
      <c r="AI96" s="68">
        <v>1</v>
      </c>
      <c r="AJ96" s="68">
        <v>1</v>
      </c>
      <c r="AK96" s="68">
        <v>8</v>
      </c>
      <c r="AL96" s="68">
        <v>2</v>
      </c>
      <c r="AM96" s="68">
        <v>2</v>
      </c>
    </row>
    <row r="97" spans="2:39">
      <c r="B97" s="423"/>
      <c r="C97" s="403"/>
      <c r="D97" s="71">
        <v>0</v>
      </c>
      <c r="E97" s="71">
        <v>0.25</v>
      </c>
      <c r="F97" s="71">
        <v>8.3333333333333301E-2</v>
      </c>
      <c r="G97" s="71">
        <v>0</v>
      </c>
      <c r="H97" s="71">
        <v>0.41666666666666702</v>
      </c>
      <c r="I97" s="71">
        <v>0.25</v>
      </c>
      <c r="J97" s="162"/>
      <c r="K97" s="71">
        <v>6.8965517241379296E-2</v>
      </c>
      <c r="L97" s="71">
        <v>3.4482758620689703E-2</v>
      </c>
      <c r="M97" s="71">
        <v>0</v>
      </c>
      <c r="N97" s="71">
        <v>3.4482758620689703E-2</v>
      </c>
      <c r="O97" s="71">
        <v>0.58620689655172398</v>
      </c>
      <c r="P97" s="71">
        <v>0.27586206896551702</v>
      </c>
      <c r="Q97" s="162"/>
      <c r="R97" s="71">
        <v>3.2258064516128997E-2</v>
      </c>
      <c r="S97" s="71">
        <v>9.6774193548387094E-2</v>
      </c>
      <c r="T97" s="71">
        <v>0.16129032258064499</v>
      </c>
      <c r="U97" s="71">
        <v>0.16129032258064499</v>
      </c>
      <c r="V97" s="71">
        <v>0.35483870967741898</v>
      </c>
      <c r="W97" s="71">
        <v>0.19354838709677399</v>
      </c>
      <c r="X97" s="162"/>
      <c r="Y97" s="71">
        <v>0.1</v>
      </c>
      <c r="Z97" s="71">
        <v>0.05</v>
      </c>
      <c r="AA97" s="71">
        <v>0.15</v>
      </c>
      <c r="AB97" s="71">
        <v>0.15</v>
      </c>
      <c r="AC97" s="71">
        <v>0.25</v>
      </c>
      <c r="AD97" s="71">
        <v>0.15</v>
      </c>
      <c r="AE97" s="71">
        <v>0.15</v>
      </c>
      <c r="AF97" s="150"/>
      <c r="AG97" s="71">
        <v>0.14285714285714299</v>
      </c>
      <c r="AH97" s="71">
        <v>0.19047619047618999</v>
      </c>
      <c r="AI97" s="71">
        <v>4.7619047619047603E-2</v>
      </c>
      <c r="AJ97" s="71">
        <v>4.7619047619047603E-2</v>
      </c>
      <c r="AK97" s="71">
        <v>0.38095238095238099</v>
      </c>
      <c r="AL97" s="71">
        <v>9.5238095238095205E-2</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8</v>
      </c>
      <c r="E99" s="68">
        <v>1</v>
      </c>
      <c r="F99" s="68">
        <v>3</v>
      </c>
      <c r="G99" s="68">
        <v>1</v>
      </c>
      <c r="H99" s="68">
        <v>7</v>
      </c>
      <c r="I99" s="68">
        <v>1</v>
      </c>
      <c r="J99" s="162"/>
      <c r="K99" s="68">
        <v>4</v>
      </c>
      <c r="L99" s="68">
        <v>7</v>
      </c>
      <c r="M99" s="68">
        <v>1</v>
      </c>
      <c r="N99" s="68">
        <v>3</v>
      </c>
      <c r="O99" s="68">
        <v>10</v>
      </c>
      <c r="P99" s="68">
        <v>2</v>
      </c>
      <c r="Q99" s="162"/>
      <c r="R99" s="68">
        <v>10</v>
      </c>
      <c r="S99" s="68">
        <v>5</v>
      </c>
      <c r="T99" s="68">
        <v>1</v>
      </c>
      <c r="U99" s="68">
        <v>3</v>
      </c>
      <c r="V99" s="68">
        <v>3</v>
      </c>
      <c r="W99" s="68">
        <v>1</v>
      </c>
      <c r="X99" s="162"/>
      <c r="Y99" s="68">
        <v>6</v>
      </c>
      <c r="Z99" s="68">
        <v>6</v>
      </c>
      <c r="AA99" s="68">
        <v>1</v>
      </c>
      <c r="AB99" s="68">
        <v>3</v>
      </c>
      <c r="AC99" s="68">
        <v>3</v>
      </c>
      <c r="AD99" s="68">
        <v>1</v>
      </c>
      <c r="AE99" s="68">
        <v>1</v>
      </c>
      <c r="AF99" s="150"/>
      <c r="AG99" s="68">
        <v>2</v>
      </c>
      <c r="AH99" s="68">
        <v>4</v>
      </c>
      <c r="AI99" s="68">
        <v>2</v>
      </c>
      <c r="AJ99" s="68">
        <v>2</v>
      </c>
      <c r="AK99" s="68">
        <v>1</v>
      </c>
      <c r="AL99" s="68">
        <v>0</v>
      </c>
      <c r="AM99" s="68">
        <v>0</v>
      </c>
    </row>
    <row r="100" spans="2:39">
      <c r="B100" s="423"/>
      <c r="C100" s="390"/>
      <c r="D100" s="71">
        <v>0.38095238095238099</v>
      </c>
      <c r="E100" s="71">
        <v>4.7619047619047603E-2</v>
      </c>
      <c r="F100" s="71">
        <v>0.14285714285714299</v>
      </c>
      <c r="G100" s="71">
        <v>4.7619047619047603E-2</v>
      </c>
      <c r="H100" s="71">
        <v>0.33333333333333298</v>
      </c>
      <c r="I100" s="71">
        <v>4.7619047619047603E-2</v>
      </c>
      <c r="J100" s="162"/>
      <c r="K100" s="71">
        <v>0.148148148148148</v>
      </c>
      <c r="L100" s="71">
        <v>0.25925925925925902</v>
      </c>
      <c r="M100" s="71">
        <v>3.7037037037037E-2</v>
      </c>
      <c r="N100" s="71">
        <v>0.11111111111111099</v>
      </c>
      <c r="O100" s="71">
        <v>0.37037037037037002</v>
      </c>
      <c r="P100" s="71">
        <v>7.4074074074074098E-2</v>
      </c>
      <c r="Q100" s="162"/>
      <c r="R100" s="71">
        <v>0.434782608695652</v>
      </c>
      <c r="S100" s="71">
        <v>0.217391304347826</v>
      </c>
      <c r="T100" s="71">
        <v>4.3478260869565202E-2</v>
      </c>
      <c r="U100" s="71">
        <v>0.13043478260869601</v>
      </c>
      <c r="V100" s="71">
        <v>0.13043478260869601</v>
      </c>
      <c r="W100" s="71">
        <v>4.3478260869565202E-2</v>
      </c>
      <c r="X100" s="162"/>
      <c r="Y100" s="71">
        <v>0.28571428571428598</v>
      </c>
      <c r="Z100" s="71">
        <v>0.28571428571428598</v>
      </c>
      <c r="AA100" s="71">
        <v>4.7619047619047603E-2</v>
      </c>
      <c r="AB100" s="71">
        <v>0.14285714285714299</v>
      </c>
      <c r="AC100" s="71">
        <v>0.14285714285714299</v>
      </c>
      <c r="AD100" s="71">
        <v>4.7619047619047603E-2</v>
      </c>
      <c r="AE100" s="71">
        <v>4.7619047619047603E-2</v>
      </c>
      <c r="AF100" s="150"/>
      <c r="AG100" s="71">
        <v>0.18181818181818199</v>
      </c>
      <c r="AH100" s="71">
        <v>0.36363636363636398</v>
      </c>
      <c r="AI100" s="71">
        <v>0.18181818181818199</v>
      </c>
      <c r="AJ100" s="71">
        <v>0.18181818181818199</v>
      </c>
      <c r="AK100" s="71">
        <v>9.0909090909090898E-2</v>
      </c>
      <c r="AL100" s="71">
        <v>0</v>
      </c>
      <c r="AM100" s="71">
        <v>0</v>
      </c>
    </row>
    <row r="101" spans="2:39">
      <c r="B101" s="423"/>
      <c r="C101" s="392" t="s">
        <v>223</v>
      </c>
      <c r="D101" s="68">
        <v>53</v>
      </c>
      <c r="E101" s="68">
        <v>48</v>
      </c>
      <c r="F101" s="68">
        <v>41</v>
      </c>
      <c r="G101" s="68">
        <v>30</v>
      </c>
      <c r="H101" s="68">
        <v>64</v>
      </c>
      <c r="I101" s="68">
        <v>17</v>
      </c>
      <c r="J101" s="162"/>
      <c r="K101" s="68">
        <v>44</v>
      </c>
      <c r="L101" s="68">
        <v>35</v>
      </c>
      <c r="M101" s="68">
        <v>34</v>
      </c>
      <c r="N101" s="68">
        <v>28</v>
      </c>
      <c r="O101" s="68">
        <v>69</v>
      </c>
      <c r="P101" s="68">
        <v>9</v>
      </c>
      <c r="Q101" s="162"/>
      <c r="R101" s="68">
        <v>68</v>
      </c>
      <c r="S101" s="68">
        <v>47</v>
      </c>
      <c r="T101" s="68">
        <v>33</v>
      </c>
      <c r="U101" s="68">
        <v>24</v>
      </c>
      <c r="V101" s="68">
        <v>64</v>
      </c>
      <c r="W101" s="68">
        <v>17</v>
      </c>
      <c r="X101" s="162"/>
      <c r="Y101" s="68">
        <v>48</v>
      </c>
      <c r="Z101" s="68">
        <v>55</v>
      </c>
      <c r="AA101" s="68">
        <v>42</v>
      </c>
      <c r="AB101" s="68">
        <v>19</v>
      </c>
      <c r="AC101" s="68">
        <v>41</v>
      </c>
      <c r="AD101" s="68">
        <v>3</v>
      </c>
      <c r="AE101" s="68">
        <v>14</v>
      </c>
      <c r="AF101" s="150"/>
      <c r="AG101" s="68">
        <v>51</v>
      </c>
      <c r="AH101" s="68">
        <v>45</v>
      </c>
      <c r="AI101" s="68">
        <v>38</v>
      </c>
      <c r="AJ101" s="68">
        <v>18</v>
      </c>
      <c r="AK101" s="68">
        <v>24</v>
      </c>
      <c r="AL101" s="68">
        <v>8</v>
      </c>
      <c r="AM101" s="68">
        <v>9</v>
      </c>
    </row>
    <row r="102" spans="2:39">
      <c r="B102" s="423"/>
      <c r="C102" s="390"/>
      <c r="D102" s="71">
        <v>0.20948616600790501</v>
      </c>
      <c r="E102" s="71">
        <v>0.189723320158103</v>
      </c>
      <c r="F102" s="71">
        <v>0.16205533596837901</v>
      </c>
      <c r="G102" s="71">
        <v>0.118577075098814</v>
      </c>
      <c r="H102" s="71">
        <v>0.25296442687747001</v>
      </c>
      <c r="I102" s="71">
        <v>6.7193675889328106E-2</v>
      </c>
      <c r="J102" s="162"/>
      <c r="K102" s="71">
        <v>0.20091324200913199</v>
      </c>
      <c r="L102" s="71">
        <v>0.15981735159817401</v>
      </c>
      <c r="M102" s="71">
        <v>0.15525114155251099</v>
      </c>
      <c r="N102" s="71">
        <v>0.127853881278539</v>
      </c>
      <c r="O102" s="71">
        <v>0.31506849315068503</v>
      </c>
      <c r="P102" s="71">
        <v>4.1095890410958902E-2</v>
      </c>
      <c r="Q102" s="162"/>
      <c r="R102" s="71">
        <v>0.26877470355731198</v>
      </c>
      <c r="S102" s="71">
        <v>0.185770750988142</v>
      </c>
      <c r="T102" s="71">
        <v>0.13043478260869601</v>
      </c>
      <c r="U102" s="71">
        <v>9.4861660079051405E-2</v>
      </c>
      <c r="V102" s="71">
        <v>0.25296442687747001</v>
      </c>
      <c r="W102" s="71">
        <v>6.7193675889328106E-2</v>
      </c>
      <c r="X102" s="162"/>
      <c r="Y102" s="71">
        <v>0.21621621621621601</v>
      </c>
      <c r="Z102" s="71">
        <v>0.24774774774774799</v>
      </c>
      <c r="AA102" s="71">
        <v>0.18918918918918901</v>
      </c>
      <c r="AB102" s="71">
        <v>8.55855855855856E-2</v>
      </c>
      <c r="AC102" s="71">
        <v>0.18468468468468499</v>
      </c>
      <c r="AD102" s="71">
        <v>1.35135135135135E-2</v>
      </c>
      <c r="AE102" s="71">
        <v>6.3063063063063099E-2</v>
      </c>
      <c r="AF102" s="150"/>
      <c r="AG102" s="71">
        <v>0.26424870466321199</v>
      </c>
      <c r="AH102" s="71">
        <v>0.233160621761658</v>
      </c>
      <c r="AI102" s="71">
        <v>0.19689119170984501</v>
      </c>
      <c r="AJ102" s="71">
        <v>9.3264248704663197E-2</v>
      </c>
      <c r="AK102" s="71">
        <v>0.124352331606218</v>
      </c>
      <c r="AL102" s="71">
        <v>4.1450777202072499E-2</v>
      </c>
      <c r="AM102" s="71">
        <v>4.6632124352331598E-2</v>
      </c>
    </row>
    <row r="103" spans="2:39">
      <c r="B103" s="423"/>
      <c r="C103" s="392" t="s">
        <v>224</v>
      </c>
      <c r="D103" s="68">
        <v>54</v>
      </c>
      <c r="E103" s="68">
        <v>80</v>
      </c>
      <c r="F103" s="68">
        <v>84</v>
      </c>
      <c r="G103" s="68">
        <v>65</v>
      </c>
      <c r="H103" s="68">
        <v>287</v>
      </c>
      <c r="I103" s="68">
        <v>79</v>
      </c>
      <c r="J103" s="162"/>
      <c r="K103" s="68">
        <v>74</v>
      </c>
      <c r="L103" s="68">
        <v>84</v>
      </c>
      <c r="M103" s="68">
        <v>92</v>
      </c>
      <c r="N103" s="68">
        <v>73</v>
      </c>
      <c r="O103" s="68">
        <v>292</v>
      </c>
      <c r="P103" s="68">
        <v>57</v>
      </c>
      <c r="Q103" s="162"/>
      <c r="R103" s="68">
        <v>73</v>
      </c>
      <c r="S103" s="68">
        <v>111</v>
      </c>
      <c r="T103" s="68">
        <v>104</v>
      </c>
      <c r="U103" s="68">
        <v>86</v>
      </c>
      <c r="V103" s="68">
        <v>221</v>
      </c>
      <c r="W103" s="68">
        <v>69</v>
      </c>
      <c r="X103" s="162"/>
      <c r="Y103" s="68">
        <v>75</v>
      </c>
      <c r="Z103" s="68">
        <v>100</v>
      </c>
      <c r="AA103" s="68">
        <v>78</v>
      </c>
      <c r="AB103" s="68">
        <v>80</v>
      </c>
      <c r="AC103" s="68">
        <v>176</v>
      </c>
      <c r="AD103" s="68">
        <v>70</v>
      </c>
      <c r="AE103" s="68">
        <v>87</v>
      </c>
      <c r="AF103" s="150"/>
      <c r="AG103" s="68">
        <v>92</v>
      </c>
      <c r="AH103" s="68">
        <v>106</v>
      </c>
      <c r="AI103" s="68">
        <v>113</v>
      </c>
      <c r="AJ103" s="68">
        <v>72</v>
      </c>
      <c r="AK103" s="68">
        <v>109</v>
      </c>
      <c r="AL103" s="68">
        <v>68</v>
      </c>
      <c r="AM103" s="68">
        <v>69</v>
      </c>
    </row>
    <row r="104" spans="2:39">
      <c r="B104" s="423"/>
      <c r="C104" s="390"/>
      <c r="D104" s="71">
        <v>8.3204930662557797E-2</v>
      </c>
      <c r="E104" s="71">
        <v>0.12326656394453001</v>
      </c>
      <c r="F104" s="71">
        <v>0.12942989214175701</v>
      </c>
      <c r="G104" s="71">
        <v>0.10015408320493099</v>
      </c>
      <c r="H104" s="71">
        <v>0.44221879815100201</v>
      </c>
      <c r="I104" s="71">
        <v>0.121725731895223</v>
      </c>
      <c r="J104" s="162"/>
      <c r="K104" s="71">
        <v>0.110119047619048</v>
      </c>
      <c r="L104" s="71">
        <v>0.125</v>
      </c>
      <c r="M104" s="71">
        <v>0.136904761904762</v>
      </c>
      <c r="N104" s="71">
        <v>0.108630952380952</v>
      </c>
      <c r="O104" s="71">
        <v>0.43452380952380898</v>
      </c>
      <c r="P104" s="71">
        <v>8.4821428571428603E-2</v>
      </c>
      <c r="Q104" s="162"/>
      <c r="R104" s="71">
        <v>0.109939759036145</v>
      </c>
      <c r="S104" s="71">
        <v>0.16716867469879501</v>
      </c>
      <c r="T104" s="71">
        <v>0.156626506024096</v>
      </c>
      <c r="U104" s="71">
        <v>0.12951807228915699</v>
      </c>
      <c r="V104" s="71">
        <v>0.33283132530120502</v>
      </c>
      <c r="W104" s="71">
        <v>0.10391566265060199</v>
      </c>
      <c r="X104" s="162"/>
      <c r="Y104" s="71">
        <v>0.112612612612613</v>
      </c>
      <c r="Z104" s="71">
        <v>0.15015015015015001</v>
      </c>
      <c r="AA104" s="71">
        <v>0.117117117117117</v>
      </c>
      <c r="AB104" s="71">
        <v>0.12012012012011999</v>
      </c>
      <c r="AC104" s="71">
        <v>0.26426426426426403</v>
      </c>
      <c r="AD104" s="71">
        <v>0.105105105105105</v>
      </c>
      <c r="AE104" s="71">
        <v>0.13063063063063099</v>
      </c>
      <c r="AF104" s="150"/>
      <c r="AG104" s="71">
        <v>0.14626391096979299</v>
      </c>
      <c r="AH104" s="71">
        <v>0.16852146263911</v>
      </c>
      <c r="AI104" s="71">
        <v>0.17965023847376799</v>
      </c>
      <c r="AJ104" s="71">
        <v>0.114467408585056</v>
      </c>
      <c r="AK104" s="71">
        <v>0.17329093799681999</v>
      </c>
      <c r="AL104" s="71">
        <v>0.108108108108108</v>
      </c>
      <c r="AM104" s="71">
        <v>0.109697933227345</v>
      </c>
    </row>
    <row r="105" spans="2:39">
      <c r="B105" s="423"/>
      <c r="C105" s="392" t="s">
        <v>225</v>
      </c>
      <c r="D105" s="68">
        <v>4</v>
      </c>
      <c r="E105" s="68">
        <v>7</v>
      </c>
      <c r="F105" s="68">
        <v>11</v>
      </c>
      <c r="G105" s="68">
        <v>11</v>
      </c>
      <c r="H105" s="68">
        <v>147</v>
      </c>
      <c r="I105" s="68">
        <v>51</v>
      </c>
      <c r="J105" s="162"/>
      <c r="K105" s="68">
        <v>3</v>
      </c>
      <c r="L105" s="68">
        <v>11</v>
      </c>
      <c r="M105" s="68">
        <v>5</v>
      </c>
      <c r="N105" s="68">
        <v>6</v>
      </c>
      <c r="O105" s="68">
        <v>96</v>
      </c>
      <c r="P105" s="68">
        <v>43</v>
      </c>
      <c r="Q105" s="162"/>
      <c r="R105" s="68">
        <v>5</v>
      </c>
      <c r="S105" s="68">
        <v>11</v>
      </c>
      <c r="T105" s="68">
        <v>7</v>
      </c>
      <c r="U105" s="68">
        <v>12</v>
      </c>
      <c r="V105" s="68">
        <v>82</v>
      </c>
      <c r="W105" s="68">
        <v>43</v>
      </c>
      <c r="X105" s="162"/>
      <c r="Y105" s="68">
        <v>6</v>
      </c>
      <c r="Z105" s="68">
        <v>17</v>
      </c>
      <c r="AA105" s="68">
        <v>21</v>
      </c>
      <c r="AB105" s="68">
        <v>14</v>
      </c>
      <c r="AC105" s="68">
        <v>65</v>
      </c>
      <c r="AD105" s="68">
        <v>29</v>
      </c>
      <c r="AE105" s="68">
        <v>47</v>
      </c>
      <c r="AF105" s="150"/>
      <c r="AG105" s="68">
        <v>17</v>
      </c>
      <c r="AH105" s="68">
        <v>15</v>
      </c>
      <c r="AI105" s="68">
        <v>11</v>
      </c>
      <c r="AJ105" s="68">
        <v>31</v>
      </c>
      <c r="AK105" s="68">
        <v>52</v>
      </c>
      <c r="AL105" s="68">
        <v>20</v>
      </c>
      <c r="AM105" s="68">
        <v>49</v>
      </c>
    </row>
    <row r="106" spans="2:39">
      <c r="B106" s="423"/>
      <c r="C106" s="390"/>
      <c r="D106" s="71">
        <v>1.7316017316017299E-2</v>
      </c>
      <c r="E106" s="71">
        <v>3.03030303030303E-2</v>
      </c>
      <c r="F106" s="71">
        <v>4.7619047619047603E-2</v>
      </c>
      <c r="G106" s="71">
        <v>4.7619047619047603E-2</v>
      </c>
      <c r="H106" s="71">
        <v>0.63636363636363602</v>
      </c>
      <c r="I106" s="71">
        <v>0.22077922077922099</v>
      </c>
      <c r="J106" s="162"/>
      <c r="K106" s="71">
        <v>1.8292682926829298E-2</v>
      </c>
      <c r="L106" s="71">
        <v>6.7073170731707293E-2</v>
      </c>
      <c r="M106" s="71">
        <v>3.0487804878048801E-2</v>
      </c>
      <c r="N106" s="71">
        <v>3.65853658536585E-2</v>
      </c>
      <c r="O106" s="71">
        <v>0.58536585365853699</v>
      </c>
      <c r="P106" s="71">
        <v>0.26219512195122002</v>
      </c>
      <c r="Q106" s="162"/>
      <c r="R106" s="71">
        <v>3.125E-2</v>
      </c>
      <c r="S106" s="71">
        <v>6.8750000000000006E-2</v>
      </c>
      <c r="T106" s="71">
        <v>4.3749999999999997E-2</v>
      </c>
      <c r="U106" s="71">
        <v>7.4999999999999997E-2</v>
      </c>
      <c r="V106" s="71">
        <v>0.51249999999999996</v>
      </c>
      <c r="W106" s="71">
        <v>0.26874999999999999</v>
      </c>
      <c r="X106" s="162"/>
      <c r="Y106" s="71">
        <v>3.0150753768844199E-2</v>
      </c>
      <c r="Z106" s="71">
        <v>8.5427135678391997E-2</v>
      </c>
      <c r="AA106" s="71">
        <v>0.10552763819095499</v>
      </c>
      <c r="AB106" s="71">
        <v>7.0351758793969904E-2</v>
      </c>
      <c r="AC106" s="71">
        <v>0.32663316582914598</v>
      </c>
      <c r="AD106" s="71">
        <v>0.14572864321608001</v>
      </c>
      <c r="AE106" s="71">
        <v>0.23618090452261301</v>
      </c>
      <c r="AF106" s="150"/>
      <c r="AG106" s="71">
        <v>8.7179487179487203E-2</v>
      </c>
      <c r="AH106" s="71">
        <v>7.69230769230769E-2</v>
      </c>
      <c r="AI106" s="71">
        <v>5.6410256410256397E-2</v>
      </c>
      <c r="AJ106" s="71">
        <v>0.15897435897435899</v>
      </c>
      <c r="AK106" s="71">
        <v>0.266666666666667</v>
      </c>
      <c r="AL106" s="71">
        <v>0.102564102564103</v>
      </c>
      <c r="AM106" s="71">
        <v>0.251282051282051</v>
      </c>
    </row>
    <row r="107" spans="2:39">
      <c r="B107" s="423"/>
      <c r="C107" s="392" t="s">
        <v>226</v>
      </c>
      <c r="D107" s="68">
        <v>1</v>
      </c>
      <c r="E107" s="68">
        <v>0</v>
      </c>
      <c r="F107" s="68">
        <v>0</v>
      </c>
      <c r="G107" s="68">
        <v>5</v>
      </c>
      <c r="H107" s="68">
        <v>42</v>
      </c>
      <c r="I107" s="68">
        <v>24</v>
      </c>
      <c r="J107" s="162"/>
      <c r="K107" s="68">
        <v>1</v>
      </c>
      <c r="L107" s="68">
        <v>0</v>
      </c>
      <c r="M107" s="68">
        <v>1</v>
      </c>
      <c r="N107" s="68">
        <v>0</v>
      </c>
      <c r="O107" s="68">
        <v>25</v>
      </c>
      <c r="P107" s="68">
        <v>13</v>
      </c>
      <c r="Q107" s="162"/>
      <c r="R107" s="68">
        <v>0</v>
      </c>
      <c r="S107" s="68">
        <v>0</v>
      </c>
      <c r="T107" s="68">
        <v>5</v>
      </c>
      <c r="U107" s="68">
        <v>1</v>
      </c>
      <c r="V107" s="68">
        <v>14</v>
      </c>
      <c r="W107" s="68">
        <v>14</v>
      </c>
      <c r="X107" s="162"/>
      <c r="Y107" s="68">
        <v>3</v>
      </c>
      <c r="Z107" s="68">
        <v>0</v>
      </c>
      <c r="AA107" s="68">
        <v>3</v>
      </c>
      <c r="AB107" s="68">
        <v>1</v>
      </c>
      <c r="AC107" s="68">
        <v>11</v>
      </c>
      <c r="AD107" s="68">
        <v>3</v>
      </c>
      <c r="AE107" s="68">
        <v>10</v>
      </c>
      <c r="AF107" s="150"/>
      <c r="AG107" s="68">
        <v>2</v>
      </c>
      <c r="AH107" s="68">
        <v>0</v>
      </c>
      <c r="AI107" s="68">
        <v>3</v>
      </c>
      <c r="AJ107" s="68">
        <v>3</v>
      </c>
      <c r="AK107" s="68">
        <v>17</v>
      </c>
      <c r="AL107" s="68">
        <v>7</v>
      </c>
      <c r="AM107" s="68">
        <v>19</v>
      </c>
    </row>
    <row r="108" spans="2:39">
      <c r="B108" s="423"/>
      <c r="C108" s="390"/>
      <c r="D108" s="71">
        <v>1.38888888888889E-2</v>
      </c>
      <c r="E108" s="71">
        <v>0</v>
      </c>
      <c r="F108" s="71">
        <v>0</v>
      </c>
      <c r="G108" s="71">
        <v>6.9444444444444406E-2</v>
      </c>
      <c r="H108" s="71">
        <v>0.58333333333333304</v>
      </c>
      <c r="I108" s="71">
        <v>0.33333333333333298</v>
      </c>
      <c r="J108" s="162"/>
      <c r="K108" s="71">
        <v>2.5000000000000001E-2</v>
      </c>
      <c r="L108" s="71">
        <v>0</v>
      </c>
      <c r="M108" s="71">
        <v>2.5000000000000001E-2</v>
      </c>
      <c r="N108" s="71">
        <v>0</v>
      </c>
      <c r="O108" s="71">
        <v>0.625</v>
      </c>
      <c r="P108" s="71">
        <v>0.32500000000000001</v>
      </c>
      <c r="Q108" s="162"/>
      <c r="R108" s="71">
        <v>0</v>
      </c>
      <c r="S108" s="71">
        <v>0</v>
      </c>
      <c r="T108" s="71">
        <v>0.14705882352941199</v>
      </c>
      <c r="U108" s="71">
        <v>2.9411764705882401E-2</v>
      </c>
      <c r="V108" s="71">
        <v>0.41176470588235298</v>
      </c>
      <c r="W108" s="71">
        <v>0.41176470588235298</v>
      </c>
      <c r="X108" s="162"/>
      <c r="Y108" s="71">
        <v>9.6774193548387094E-2</v>
      </c>
      <c r="Z108" s="71">
        <v>0</v>
      </c>
      <c r="AA108" s="71">
        <v>9.6774193548387094E-2</v>
      </c>
      <c r="AB108" s="71">
        <v>3.2258064516128997E-2</v>
      </c>
      <c r="AC108" s="71">
        <v>0.35483870967741898</v>
      </c>
      <c r="AD108" s="71">
        <v>9.6774193548387094E-2</v>
      </c>
      <c r="AE108" s="71">
        <v>0.32258064516128998</v>
      </c>
      <c r="AF108" s="150"/>
      <c r="AG108" s="71">
        <v>3.9215686274509803E-2</v>
      </c>
      <c r="AH108" s="71">
        <v>0</v>
      </c>
      <c r="AI108" s="71">
        <v>5.8823529411764698E-2</v>
      </c>
      <c r="AJ108" s="71">
        <v>5.8823529411764698E-2</v>
      </c>
      <c r="AK108" s="71">
        <v>0.33333333333333298</v>
      </c>
      <c r="AL108" s="71">
        <v>0.13725490196078399</v>
      </c>
      <c r="AM108" s="71">
        <v>0.37254901960784298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29</v>
      </c>
      <c r="E110" s="68">
        <v>38</v>
      </c>
      <c r="F110" s="68">
        <v>34</v>
      </c>
      <c r="G110" s="68">
        <v>38</v>
      </c>
      <c r="H110" s="68">
        <v>171</v>
      </c>
      <c r="I110" s="68">
        <v>62</v>
      </c>
      <c r="J110" s="162"/>
      <c r="K110" s="68">
        <v>61</v>
      </c>
      <c r="L110" s="68">
        <v>51</v>
      </c>
      <c r="M110" s="68">
        <v>29</v>
      </c>
      <c r="N110" s="68">
        <v>21</v>
      </c>
      <c r="O110" s="68">
        <v>144</v>
      </c>
      <c r="P110" s="68">
        <v>37</v>
      </c>
      <c r="Q110" s="162"/>
      <c r="R110" s="68">
        <v>34</v>
      </c>
      <c r="S110" s="68">
        <v>56</v>
      </c>
      <c r="T110" s="68">
        <v>37</v>
      </c>
      <c r="U110" s="68">
        <v>43</v>
      </c>
      <c r="V110" s="68">
        <v>113</v>
      </c>
      <c r="W110" s="68">
        <v>58</v>
      </c>
      <c r="X110" s="162"/>
      <c r="Y110" s="68">
        <v>35</v>
      </c>
      <c r="Z110" s="68">
        <v>42</v>
      </c>
      <c r="AA110" s="68">
        <v>41</v>
      </c>
      <c r="AB110" s="68">
        <v>37</v>
      </c>
      <c r="AC110" s="68">
        <v>83</v>
      </c>
      <c r="AD110" s="68">
        <v>35</v>
      </c>
      <c r="AE110" s="68">
        <v>66</v>
      </c>
      <c r="AF110" s="150"/>
      <c r="AG110" s="68">
        <v>38</v>
      </c>
      <c r="AH110" s="68">
        <v>42</v>
      </c>
      <c r="AI110" s="68">
        <v>44</v>
      </c>
      <c r="AJ110" s="68">
        <v>35</v>
      </c>
      <c r="AK110" s="68">
        <v>75</v>
      </c>
      <c r="AL110" s="68">
        <v>38</v>
      </c>
      <c r="AM110" s="68">
        <v>41</v>
      </c>
    </row>
    <row r="111" spans="2:39">
      <c r="B111" s="423"/>
      <c r="C111" s="390"/>
      <c r="D111" s="71">
        <v>7.79569892473118E-2</v>
      </c>
      <c r="E111" s="71">
        <v>0.102150537634409</v>
      </c>
      <c r="F111" s="71">
        <v>9.1397849462365593E-2</v>
      </c>
      <c r="G111" s="71">
        <v>0.102150537634409</v>
      </c>
      <c r="H111" s="71">
        <v>0.45967741935483902</v>
      </c>
      <c r="I111" s="71">
        <v>0.16666666666666699</v>
      </c>
      <c r="J111" s="162"/>
      <c r="K111" s="71">
        <v>0.17784256559766801</v>
      </c>
      <c r="L111" s="71">
        <v>0.14868804664723001</v>
      </c>
      <c r="M111" s="71">
        <v>8.4548104956268202E-2</v>
      </c>
      <c r="N111" s="71">
        <v>6.1224489795918401E-2</v>
      </c>
      <c r="O111" s="71">
        <v>0.419825072886297</v>
      </c>
      <c r="P111" s="71">
        <v>0.107871720116618</v>
      </c>
      <c r="Q111" s="162"/>
      <c r="R111" s="71">
        <v>9.9706744868035199E-2</v>
      </c>
      <c r="S111" s="71">
        <v>0.164222873900293</v>
      </c>
      <c r="T111" s="71">
        <v>0.108504398826979</v>
      </c>
      <c r="U111" s="71">
        <v>0.12609970674486801</v>
      </c>
      <c r="V111" s="71">
        <v>0.33137829912023498</v>
      </c>
      <c r="W111" s="71">
        <v>0.17008797653958899</v>
      </c>
      <c r="X111" s="162"/>
      <c r="Y111" s="71">
        <v>0.103244837758112</v>
      </c>
      <c r="Z111" s="71">
        <v>0.123893805309735</v>
      </c>
      <c r="AA111" s="71">
        <v>0.12094395280236001</v>
      </c>
      <c r="AB111" s="71">
        <v>0.10914454277286099</v>
      </c>
      <c r="AC111" s="71">
        <v>0.24483775811209399</v>
      </c>
      <c r="AD111" s="71">
        <v>0.103244837758112</v>
      </c>
      <c r="AE111" s="71">
        <v>0.19469026548672599</v>
      </c>
      <c r="AF111" s="150"/>
      <c r="AG111" s="71">
        <v>0.121405750798722</v>
      </c>
      <c r="AH111" s="71">
        <v>0.13418530351437699</v>
      </c>
      <c r="AI111" s="71">
        <v>0.140575079872204</v>
      </c>
      <c r="AJ111" s="71">
        <v>0.11182108626198101</v>
      </c>
      <c r="AK111" s="71">
        <v>0.23961661341852999</v>
      </c>
      <c r="AL111" s="71">
        <v>0.121405750798722</v>
      </c>
      <c r="AM111" s="71">
        <v>0.13099041533546299</v>
      </c>
    </row>
    <row r="112" spans="2:39">
      <c r="B112" s="423"/>
      <c r="C112" s="392" t="s">
        <v>181</v>
      </c>
      <c r="D112" s="68">
        <v>5</v>
      </c>
      <c r="E112" s="68">
        <v>17</v>
      </c>
      <c r="F112" s="68">
        <v>24</v>
      </c>
      <c r="G112" s="68">
        <v>16</v>
      </c>
      <c r="H112" s="68">
        <v>82</v>
      </c>
      <c r="I112" s="68">
        <v>26</v>
      </c>
      <c r="J112" s="162"/>
      <c r="K112" s="68">
        <v>33</v>
      </c>
      <c r="L112" s="68">
        <v>34</v>
      </c>
      <c r="M112" s="68">
        <v>13</v>
      </c>
      <c r="N112" s="68">
        <v>4</v>
      </c>
      <c r="O112" s="68">
        <v>54</v>
      </c>
      <c r="P112" s="68">
        <v>16</v>
      </c>
      <c r="Q112" s="162"/>
      <c r="R112" s="68">
        <v>19</v>
      </c>
      <c r="S112" s="68">
        <v>20</v>
      </c>
      <c r="T112" s="68">
        <v>19</v>
      </c>
      <c r="U112" s="68">
        <v>14</v>
      </c>
      <c r="V112" s="68">
        <v>73</v>
      </c>
      <c r="W112" s="68">
        <v>13</v>
      </c>
      <c r="X112" s="162"/>
      <c r="Y112" s="68">
        <v>13</v>
      </c>
      <c r="Z112" s="68">
        <v>22</v>
      </c>
      <c r="AA112" s="68">
        <v>18</v>
      </c>
      <c r="AB112" s="68">
        <v>21</v>
      </c>
      <c r="AC112" s="68">
        <v>52</v>
      </c>
      <c r="AD112" s="68">
        <v>12</v>
      </c>
      <c r="AE112" s="68">
        <v>20</v>
      </c>
      <c r="AF112" s="150"/>
      <c r="AG112" s="68">
        <v>17</v>
      </c>
      <c r="AH112" s="68">
        <v>20</v>
      </c>
      <c r="AI112" s="68">
        <v>27</v>
      </c>
      <c r="AJ112" s="68">
        <v>20</v>
      </c>
      <c r="AK112" s="68">
        <v>36</v>
      </c>
      <c r="AL112" s="68">
        <v>9</v>
      </c>
      <c r="AM112" s="68">
        <v>18</v>
      </c>
    </row>
    <row r="113" spans="2:39">
      <c r="B113" s="423"/>
      <c r="C113" s="390"/>
      <c r="D113" s="71">
        <v>2.9411764705882401E-2</v>
      </c>
      <c r="E113" s="71">
        <v>0.1</v>
      </c>
      <c r="F113" s="71">
        <v>0.14117647058823499</v>
      </c>
      <c r="G113" s="71">
        <v>9.41176470588235E-2</v>
      </c>
      <c r="H113" s="71">
        <v>0.48235294117647098</v>
      </c>
      <c r="I113" s="71">
        <v>0.152941176470588</v>
      </c>
      <c r="J113" s="162"/>
      <c r="K113" s="71">
        <v>0.214285714285714</v>
      </c>
      <c r="L113" s="71">
        <v>0.22077922077922099</v>
      </c>
      <c r="M113" s="71">
        <v>8.4415584415584402E-2</v>
      </c>
      <c r="N113" s="71">
        <v>2.5974025974026E-2</v>
      </c>
      <c r="O113" s="71">
        <v>0.35064935064935099</v>
      </c>
      <c r="P113" s="71">
        <v>0.103896103896104</v>
      </c>
      <c r="Q113" s="162"/>
      <c r="R113" s="71">
        <v>0.120253164556962</v>
      </c>
      <c r="S113" s="71">
        <v>0.126582278481013</v>
      </c>
      <c r="T113" s="71">
        <v>0.120253164556962</v>
      </c>
      <c r="U113" s="71">
        <v>8.8607594936708903E-2</v>
      </c>
      <c r="V113" s="71">
        <v>0.462025316455696</v>
      </c>
      <c r="W113" s="71">
        <v>8.2278481012658194E-2</v>
      </c>
      <c r="X113" s="162"/>
      <c r="Y113" s="71">
        <v>8.2278481012658194E-2</v>
      </c>
      <c r="Z113" s="71">
        <v>0.139240506329114</v>
      </c>
      <c r="AA113" s="71">
        <v>0.113924050632911</v>
      </c>
      <c r="AB113" s="71">
        <v>0.132911392405063</v>
      </c>
      <c r="AC113" s="71">
        <v>0.329113924050633</v>
      </c>
      <c r="AD113" s="71">
        <v>7.5949367088607597E-2</v>
      </c>
      <c r="AE113" s="71">
        <v>0.126582278481013</v>
      </c>
      <c r="AF113" s="150"/>
      <c r="AG113" s="71">
        <v>0.115646258503401</v>
      </c>
      <c r="AH113" s="71">
        <v>0.136054421768707</v>
      </c>
      <c r="AI113" s="71">
        <v>0.183673469387755</v>
      </c>
      <c r="AJ113" s="71">
        <v>0.136054421768707</v>
      </c>
      <c r="AK113" s="71">
        <v>0.24489795918367299</v>
      </c>
      <c r="AL113" s="71">
        <v>6.1224489795918401E-2</v>
      </c>
      <c r="AM113" s="71">
        <v>0.122448979591837</v>
      </c>
    </row>
    <row r="114" spans="2:39">
      <c r="B114" s="423"/>
      <c r="C114" s="392" t="s">
        <v>182</v>
      </c>
      <c r="D114" s="68">
        <v>21</v>
      </c>
      <c r="E114" s="68">
        <v>15</v>
      </c>
      <c r="F114" s="68">
        <v>17</v>
      </c>
      <c r="G114" s="68">
        <v>19</v>
      </c>
      <c r="H114" s="68">
        <v>89</v>
      </c>
      <c r="I114" s="68">
        <v>28</v>
      </c>
      <c r="J114" s="162"/>
      <c r="K114" s="68">
        <v>42</v>
      </c>
      <c r="L114" s="68">
        <v>27</v>
      </c>
      <c r="M114" s="68">
        <v>24</v>
      </c>
      <c r="N114" s="68">
        <v>9</v>
      </c>
      <c r="O114" s="68">
        <v>61</v>
      </c>
      <c r="P114" s="68">
        <v>8</v>
      </c>
      <c r="Q114" s="162"/>
      <c r="R114" s="68">
        <v>29</v>
      </c>
      <c r="S114" s="68">
        <v>29</v>
      </c>
      <c r="T114" s="68">
        <v>24</v>
      </c>
      <c r="U114" s="68">
        <v>18</v>
      </c>
      <c r="V114" s="68">
        <v>53</v>
      </c>
      <c r="W114" s="68">
        <v>24</v>
      </c>
      <c r="X114" s="162"/>
      <c r="Y114" s="68">
        <v>21</v>
      </c>
      <c r="Z114" s="68">
        <v>35</v>
      </c>
      <c r="AA114" s="68">
        <v>21</v>
      </c>
      <c r="AB114" s="68">
        <v>18</v>
      </c>
      <c r="AC114" s="68">
        <v>51</v>
      </c>
      <c r="AD114" s="68">
        <v>13</v>
      </c>
      <c r="AE114" s="68">
        <v>20</v>
      </c>
      <c r="AF114" s="150"/>
      <c r="AG114" s="68">
        <v>30</v>
      </c>
      <c r="AH114" s="68">
        <v>24</v>
      </c>
      <c r="AI114" s="68">
        <v>30</v>
      </c>
      <c r="AJ114" s="68">
        <v>30</v>
      </c>
      <c r="AK114" s="68">
        <v>33</v>
      </c>
      <c r="AL114" s="68">
        <v>21</v>
      </c>
      <c r="AM114" s="68">
        <v>20</v>
      </c>
    </row>
    <row r="115" spans="2:39">
      <c r="B115" s="423"/>
      <c r="C115" s="390"/>
      <c r="D115" s="71">
        <v>0.11111111111111099</v>
      </c>
      <c r="E115" s="71">
        <v>7.9365079365079402E-2</v>
      </c>
      <c r="F115" s="71">
        <v>8.9947089947089998E-2</v>
      </c>
      <c r="G115" s="71">
        <v>0.100529100529101</v>
      </c>
      <c r="H115" s="71">
        <v>0.47089947089947098</v>
      </c>
      <c r="I115" s="71">
        <v>0.148148148148148</v>
      </c>
      <c r="J115" s="162"/>
      <c r="K115" s="71">
        <v>0.24561403508771901</v>
      </c>
      <c r="L115" s="71">
        <v>0.157894736842105</v>
      </c>
      <c r="M115" s="71">
        <v>0.140350877192982</v>
      </c>
      <c r="N115" s="71">
        <v>5.2631578947368397E-2</v>
      </c>
      <c r="O115" s="71">
        <v>0.35672514619883</v>
      </c>
      <c r="P115" s="71">
        <v>4.6783625730994101E-2</v>
      </c>
      <c r="Q115" s="162"/>
      <c r="R115" s="71">
        <v>0.16384180790960501</v>
      </c>
      <c r="S115" s="71">
        <v>0.16384180790960501</v>
      </c>
      <c r="T115" s="71">
        <v>0.13559322033898299</v>
      </c>
      <c r="U115" s="71">
        <v>0.101694915254237</v>
      </c>
      <c r="V115" s="71">
        <v>0.29943502824858798</v>
      </c>
      <c r="W115" s="71">
        <v>0.13559322033898299</v>
      </c>
      <c r="X115" s="162"/>
      <c r="Y115" s="71">
        <v>0.11731843575419</v>
      </c>
      <c r="Z115" s="71">
        <v>0.19553072625698301</v>
      </c>
      <c r="AA115" s="71">
        <v>0.11731843575419</v>
      </c>
      <c r="AB115" s="71">
        <v>0.100558659217877</v>
      </c>
      <c r="AC115" s="71">
        <v>0.28491620111731802</v>
      </c>
      <c r="AD115" s="71">
        <v>7.2625698324022298E-2</v>
      </c>
      <c r="AE115" s="71">
        <v>0.111731843575419</v>
      </c>
      <c r="AF115" s="150"/>
      <c r="AG115" s="71">
        <v>0.159574468085106</v>
      </c>
      <c r="AH115" s="71">
        <v>0.12765957446808501</v>
      </c>
      <c r="AI115" s="71">
        <v>0.159574468085106</v>
      </c>
      <c r="AJ115" s="71">
        <v>0.159574468085106</v>
      </c>
      <c r="AK115" s="71">
        <v>0.175531914893617</v>
      </c>
      <c r="AL115" s="71">
        <v>0.111702127659574</v>
      </c>
      <c r="AM115" s="71">
        <v>0.10638297872340401</v>
      </c>
    </row>
    <row r="116" spans="2:39">
      <c r="B116" s="423"/>
      <c r="C116" s="392" t="s">
        <v>183</v>
      </c>
      <c r="D116" s="68">
        <v>23</v>
      </c>
      <c r="E116" s="68">
        <v>29</v>
      </c>
      <c r="F116" s="68">
        <v>22</v>
      </c>
      <c r="G116" s="68">
        <v>17</v>
      </c>
      <c r="H116" s="68">
        <v>79</v>
      </c>
      <c r="I116" s="68">
        <v>28</v>
      </c>
      <c r="J116" s="162"/>
      <c r="K116" s="68">
        <v>60</v>
      </c>
      <c r="L116" s="68">
        <v>30</v>
      </c>
      <c r="M116" s="68">
        <v>15</v>
      </c>
      <c r="N116" s="68">
        <v>7</v>
      </c>
      <c r="O116" s="68">
        <v>60</v>
      </c>
      <c r="P116" s="68">
        <v>7</v>
      </c>
      <c r="Q116" s="162"/>
      <c r="R116" s="68">
        <v>31</v>
      </c>
      <c r="S116" s="68">
        <v>22</v>
      </c>
      <c r="T116" s="68">
        <v>27</v>
      </c>
      <c r="U116" s="68">
        <v>23</v>
      </c>
      <c r="V116" s="68">
        <v>47</v>
      </c>
      <c r="W116" s="68">
        <v>25</v>
      </c>
      <c r="X116" s="162"/>
      <c r="Y116" s="68">
        <v>20</v>
      </c>
      <c r="Z116" s="68">
        <v>30</v>
      </c>
      <c r="AA116" s="68">
        <v>21</v>
      </c>
      <c r="AB116" s="68">
        <v>15</v>
      </c>
      <c r="AC116" s="68">
        <v>56</v>
      </c>
      <c r="AD116" s="68">
        <v>18</v>
      </c>
      <c r="AE116" s="68">
        <v>22</v>
      </c>
      <c r="AF116" s="150"/>
      <c r="AG116" s="68">
        <v>23</v>
      </c>
      <c r="AH116" s="68">
        <v>31</v>
      </c>
      <c r="AI116" s="68">
        <v>32</v>
      </c>
      <c r="AJ116" s="68">
        <v>19</v>
      </c>
      <c r="AK116" s="68">
        <v>29</v>
      </c>
      <c r="AL116" s="68">
        <v>18</v>
      </c>
      <c r="AM116" s="68">
        <v>21</v>
      </c>
    </row>
    <row r="117" spans="2:39">
      <c r="B117" s="423"/>
      <c r="C117" s="390"/>
      <c r="D117" s="71">
        <v>0.11616161616161599</v>
      </c>
      <c r="E117" s="71">
        <v>0.14646464646464599</v>
      </c>
      <c r="F117" s="71">
        <v>0.11111111111111099</v>
      </c>
      <c r="G117" s="71">
        <v>8.5858585858585898E-2</v>
      </c>
      <c r="H117" s="71">
        <v>0.39898989898989901</v>
      </c>
      <c r="I117" s="71">
        <v>0.14141414141414099</v>
      </c>
      <c r="J117" s="162"/>
      <c r="K117" s="71">
        <v>0.33519553072625702</v>
      </c>
      <c r="L117" s="71">
        <v>0.16759776536312801</v>
      </c>
      <c r="M117" s="71">
        <v>8.3798882681564199E-2</v>
      </c>
      <c r="N117" s="71">
        <v>3.91061452513966E-2</v>
      </c>
      <c r="O117" s="71">
        <v>0.33519553072625702</v>
      </c>
      <c r="P117" s="71">
        <v>3.91061452513966E-2</v>
      </c>
      <c r="Q117" s="162"/>
      <c r="R117" s="71">
        <v>0.17714285714285699</v>
      </c>
      <c r="S117" s="71">
        <v>0.125714285714286</v>
      </c>
      <c r="T117" s="71">
        <v>0.154285714285714</v>
      </c>
      <c r="U117" s="71">
        <v>0.13142857142857101</v>
      </c>
      <c r="V117" s="71">
        <v>0.26857142857142902</v>
      </c>
      <c r="W117" s="71">
        <v>0.14285714285714299</v>
      </c>
      <c r="X117" s="162"/>
      <c r="Y117" s="71">
        <v>0.10989010989011</v>
      </c>
      <c r="Z117" s="71">
        <v>0.164835164835165</v>
      </c>
      <c r="AA117" s="71">
        <v>0.115384615384615</v>
      </c>
      <c r="AB117" s="71">
        <v>8.2417582417582402E-2</v>
      </c>
      <c r="AC117" s="71">
        <v>0.30769230769230799</v>
      </c>
      <c r="AD117" s="71">
        <v>9.8901098901098897E-2</v>
      </c>
      <c r="AE117" s="71">
        <v>0.120879120879121</v>
      </c>
      <c r="AF117" s="150"/>
      <c r="AG117" s="71">
        <v>0.13294797687861301</v>
      </c>
      <c r="AH117" s="71">
        <v>0.179190751445087</v>
      </c>
      <c r="AI117" s="71">
        <v>0.184971098265896</v>
      </c>
      <c r="AJ117" s="71">
        <v>0.109826589595376</v>
      </c>
      <c r="AK117" s="71">
        <v>0.16763005780346801</v>
      </c>
      <c r="AL117" s="71">
        <v>0.10404624277456601</v>
      </c>
      <c r="AM117" s="71">
        <v>0.12138728323699401</v>
      </c>
    </row>
    <row r="118" spans="2:39">
      <c r="B118" s="423"/>
      <c r="C118" s="392" t="s">
        <v>184</v>
      </c>
      <c r="D118" s="68">
        <v>12</v>
      </c>
      <c r="E118" s="68">
        <v>18</v>
      </c>
      <c r="F118" s="68">
        <v>25</v>
      </c>
      <c r="G118" s="68">
        <v>15</v>
      </c>
      <c r="H118" s="68">
        <v>59</v>
      </c>
      <c r="I118" s="68">
        <v>17</v>
      </c>
      <c r="J118" s="162"/>
      <c r="K118" s="68">
        <v>39</v>
      </c>
      <c r="L118" s="68">
        <v>31</v>
      </c>
      <c r="M118" s="68">
        <v>20</v>
      </c>
      <c r="N118" s="68">
        <v>3</v>
      </c>
      <c r="O118" s="68">
        <v>40</v>
      </c>
      <c r="P118" s="68">
        <v>6</v>
      </c>
      <c r="Q118" s="162"/>
      <c r="R118" s="68">
        <v>13</v>
      </c>
      <c r="S118" s="68">
        <v>25</v>
      </c>
      <c r="T118" s="68">
        <v>20</v>
      </c>
      <c r="U118" s="68">
        <v>18</v>
      </c>
      <c r="V118" s="68">
        <v>54</v>
      </c>
      <c r="W118" s="68">
        <v>10</v>
      </c>
      <c r="X118" s="162"/>
      <c r="Y118" s="68">
        <v>22</v>
      </c>
      <c r="Z118" s="68">
        <v>19</v>
      </c>
      <c r="AA118" s="68">
        <v>22</v>
      </c>
      <c r="AB118" s="68">
        <v>14</v>
      </c>
      <c r="AC118" s="68">
        <v>29</v>
      </c>
      <c r="AD118" s="68">
        <v>18</v>
      </c>
      <c r="AE118" s="68">
        <v>15</v>
      </c>
      <c r="AF118" s="150"/>
      <c r="AG118" s="68">
        <v>27</v>
      </c>
      <c r="AH118" s="68">
        <v>31</v>
      </c>
      <c r="AI118" s="68">
        <v>12</v>
      </c>
      <c r="AJ118" s="68">
        <v>7</v>
      </c>
      <c r="AK118" s="68">
        <v>11</v>
      </c>
      <c r="AL118" s="68">
        <v>13</v>
      </c>
      <c r="AM118" s="68">
        <v>20</v>
      </c>
    </row>
    <row r="119" spans="2:39">
      <c r="B119" s="423"/>
      <c r="C119" s="390"/>
      <c r="D119" s="71">
        <v>8.2191780821917804E-2</v>
      </c>
      <c r="E119" s="71">
        <v>0.123287671232877</v>
      </c>
      <c r="F119" s="71">
        <v>0.17123287671232901</v>
      </c>
      <c r="G119" s="71">
        <v>0.102739726027397</v>
      </c>
      <c r="H119" s="71">
        <v>0.40410958904109601</v>
      </c>
      <c r="I119" s="71">
        <v>0.116438356164384</v>
      </c>
      <c r="J119" s="162"/>
      <c r="K119" s="71">
        <v>0.28057553956834502</v>
      </c>
      <c r="L119" s="71">
        <v>0.22302158273381301</v>
      </c>
      <c r="M119" s="71">
        <v>0.14388489208633101</v>
      </c>
      <c r="N119" s="71">
        <v>2.15827338129496E-2</v>
      </c>
      <c r="O119" s="71">
        <v>0.28776978417266202</v>
      </c>
      <c r="P119" s="71">
        <v>4.3165467625899297E-2</v>
      </c>
      <c r="Q119" s="162"/>
      <c r="R119" s="71">
        <v>9.2857142857142902E-2</v>
      </c>
      <c r="S119" s="71">
        <v>0.17857142857142899</v>
      </c>
      <c r="T119" s="71">
        <v>0.14285714285714299</v>
      </c>
      <c r="U119" s="71">
        <v>0.128571428571429</v>
      </c>
      <c r="V119" s="71">
        <v>0.38571428571428601</v>
      </c>
      <c r="W119" s="71">
        <v>7.1428571428571397E-2</v>
      </c>
      <c r="X119" s="162"/>
      <c r="Y119" s="71">
        <v>0.15827338129496399</v>
      </c>
      <c r="Z119" s="71">
        <v>0.13669064748201401</v>
      </c>
      <c r="AA119" s="71">
        <v>0.15827338129496399</v>
      </c>
      <c r="AB119" s="71">
        <v>0.100719424460432</v>
      </c>
      <c r="AC119" s="71">
        <v>0.20863309352518</v>
      </c>
      <c r="AD119" s="71">
        <v>0.12949640287769801</v>
      </c>
      <c r="AE119" s="71">
        <v>0.107913669064748</v>
      </c>
      <c r="AF119" s="150"/>
      <c r="AG119" s="71">
        <v>0.22314049586776899</v>
      </c>
      <c r="AH119" s="71">
        <v>0.256198347107438</v>
      </c>
      <c r="AI119" s="71">
        <v>9.9173553719008295E-2</v>
      </c>
      <c r="AJ119" s="71">
        <v>5.7851239669421503E-2</v>
      </c>
      <c r="AK119" s="71">
        <v>9.0909090909090898E-2</v>
      </c>
      <c r="AL119" s="71">
        <v>0.107438016528926</v>
      </c>
      <c r="AM119" s="71">
        <v>0.165289256198347</v>
      </c>
    </row>
    <row r="120" spans="2:39">
      <c r="B120" s="423"/>
      <c r="C120" s="392" t="s">
        <v>185</v>
      </c>
      <c r="D120" s="68">
        <v>29</v>
      </c>
      <c r="E120" s="68">
        <v>20</v>
      </c>
      <c r="F120" s="68">
        <v>16</v>
      </c>
      <c r="G120" s="68">
        <v>8</v>
      </c>
      <c r="H120" s="68">
        <v>70</v>
      </c>
      <c r="I120" s="68">
        <v>10</v>
      </c>
      <c r="J120" s="162"/>
      <c r="K120" s="68">
        <v>47</v>
      </c>
      <c r="L120" s="68">
        <v>28</v>
      </c>
      <c r="M120" s="68">
        <v>21</v>
      </c>
      <c r="N120" s="68">
        <v>9</v>
      </c>
      <c r="O120" s="68">
        <v>29</v>
      </c>
      <c r="P120" s="68">
        <v>6</v>
      </c>
      <c r="Q120" s="162"/>
      <c r="R120" s="68">
        <v>30</v>
      </c>
      <c r="S120" s="68">
        <v>21</v>
      </c>
      <c r="T120" s="68">
        <v>24</v>
      </c>
      <c r="U120" s="68">
        <v>11</v>
      </c>
      <c r="V120" s="68">
        <v>44</v>
      </c>
      <c r="W120" s="68">
        <v>14</v>
      </c>
      <c r="X120" s="162"/>
      <c r="Y120" s="68">
        <v>27</v>
      </c>
      <c r="Z120" s="68">
        <v>32</v>
      </c>
      <c r="AA120" s="68">
        <v>21</v>
      </c>
      <c r="AB120" s="68">
        <v>12</v>
      </c>
      <c r="AC120" s="68">
        <v>25</v>
      </c>
      <c r="AD120" s="68">
        <v>10</v>
      </c>
      <c r="AE120" s="68">
        <v>15</v>
      </c>
      <c r="AF120" s="150"/>
      <c r="AG120" s="68">
        <v>29</v>
      </c>
      <c r="AH120" s="68">
        <v>22</v>
      </c>
      <c r="AI120" s="68">
        <v>22</v>
      </c>
      <c r="AJ120" s="68">
        <v>15</v>
      </c>
      <c r="AK120" s="68">
        <v>19</v>
      </c>
      <c r="AL120" s="68">
        <v>4</v>
      </c>
      <c r="AM120" s="68">
        <v>26</v>
      </c>
    </row>
    <row r="121" spans="2:39">
      <c r="B121" s="423"/>
      <c r="C121" s="391"/>
      <c r="D121" s="71">
        <v>0.18954248366013099</v>
      </c>
      <c r="E121" s="71">
        <v>0.13071895424836599</v>
      </c>
      <c r="F121" s="71">
        <v>0.10457516339869299</v>
      </c>
      <c r="G121" s="71">
        <v>5.22875816993464E-2</v>
      </c>
      <c r="H121" s="71">
        <v>0.45751633986928097</v>
      </c>
      <c r="I121" s="71">
        <v>6.5359477124182996E-2</v>
      </c>
      <c r="J121" s="162"/>
      <c r="K121" s="71">
        <v>0.33571428571428602</v>
      </c>
      <c r="L121" s="71">
        <v>0.2</v>
      </c>
      <c r="M121" s="71">
        <v>0.15</v>
      </c>
      <c r="N121" s="71">
        <v>6.4285714285714293E-2</v>
      </c>
      <c r="O121" s="71">
        <v>0.20714285714285699</v>
      </c>
      <c r="P121" s="71">
        <v>4.2857142857142899E-2</v>
      </c>
      <c r="Q121" s="162"/>
      <c r="R121" s="71">
        <v>0.20833333333333301</v>
      </c>
      <c r="S121" s="71">
        <v>0.14583333333333301</v>
      </c>
      <c r="T121" s="71">
        <v>0.16666666666666699</v>
      </c>
      <c r="U121" s="71">
        <v>7.6388888888888895E-2</v>
      </c>
      <c r="V121" s="71">
        <v>0.30555555555555602</v>
      </c>
      <c r="W121" s="71">
        <v>9.7222222222222196E-2</v>
      </c>
      <c r="X121" s="162"/>
      <c r="Y121" s="71">
        <v>0.190140845070423</v>
      </c>
      <c r="Z121" s="71">
        <v>0.22535211267605601</v>
      </c>
      <c r="AA121" s="71">
        <v>0.147887323943662</v>
      </c>
      <c r="AB121" s="71">
        <v>8.4507042253521097E-2</v>
      </c>
      <c r="AC121" s="71">
        <v>0.176056338028169</v>
      </c>
      <c r="AD121" s="71">
        <v>7.0422535211267595E-2</v>
      </c>
      <c r="AE121" s="71">
        <v>0.105633802816901</v>
      </c>
      <c r="AF121" s="150"/>
      <c r="AG121" s="71">
        <v>0.21167883211678801</v>
      </c>
      <c r="AH121" s="71">
        <v>0.160583941605839</v>
      </c>
      <c r="AI121" s="71">
        <v>0.160583941605839</v>
      </c>
      <c r="AJ121" s="71">
        <v>0.109489051094891</v>
      </c>
      <c r="AK121" s="71">
        <v>0.13868613138686101</v>
      </c>
      <c r="AL121" s="71">
        <v>2.9197080291970798E-2</v>
      </c>
      <c r="AM121" s="71">
        <v>0.18978102189780999</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25</v>
      </c>
      <c r="E123" s="68">
        <v>18</v>
      </c>
      <c r="F123" s="68">
        <v>14</v>
      </c>
      <c r="G123" s="68">
        <v>11</v>
      </c>
      <c r="H123" s="68">
        <v>63</v>
      </c>
      <c r="I123" s="68">
        <v>7</v>
      </c>
      <c r="J123" s="162"/>
      <c r="K123" s="68">
        <v>20</v>
      </c>
      <c r="L123" s="68">
        <v>25</v>
      </c>
      <c r="M123" s="68">
        <v>12</v>
      </c>
      <c r="N123" s="68">
        <v>12</v>
      </c>
      <c r="O123" s="68">
        <v>55</v>
      </c>
      <c r="P123" s="68">
        <v>4</v>
      </c>
      <c r="Q123" s="162"/>
      <c r="R123" s="68">
        <v>21</v>
      </c>
      <c r="S123" s="68">
        <v>19</v>
      </c>
      <c r="T123" s="68">
        <v>26</v>
      </c>
      <c r="U123" s="68">
        <v>15</v>
      </c>
      <c r="V123" s="68">
        <v>39</v>
      </c>
      <c r="W123" s="68">
        <v>14</v>
      </c>
      <c r="X123" s="162"/>
      <c r="Y123" s="68">
        <v>23</v>
      </c>
      <c r="Z123" s="68">
        <v>30</v>
      </c>
      <c r="AA123" s="68">
        <v>15</v>
      </c>
      <c r="AB123" s="68">
        <v>9</v>
      </c>
      <c r="AC123" s="68">
        <v>18</v>
      </c>
      <c r="AD123" s="68">
        <v>16</v>
      </c>
      <c r="AE123" s="68">
        <v>19</v>
      </c>
      <c r="AF123" s="150"/>
      <c r="AG123" s="68">
        <v>27</v>
      </c>
      <c r="AH123" s="68">
        <v>24</v>
      </c>
      <c r="AI123" s="68">
        <v>19</v>
      </c>
      <c r="AJ123" s="68">
        <v>12</v>
      </c>
      <c r="AK123" s="68">
        <v>23</v>
      </c>
      <c r="AL123" s="68">
        <v>8</v>
      </c>
      <c r="AM123" s="68">
        <v>19</v>
      </c>
    </row>
    <row r="124" spans="2:39">
      <c r="B124" s="423"/>
      <c r="C124" s="390"/>
      <c r="D124" s="71">
        <v>0.18115942028985499</v>
      </c>
      <c r="E124" s="71">
        <v>0.13043478260869601</v>
      </c>
      <c r="F124" s="71">
        <v>0.101449275362319</v>
      </c>
      <c r="G124" s="71">
        <v>7.9710144927536197E-2</v>
      </c>
      <c r="H124" s="71">
        <v>0.45652173913043498</v>
      </c>
      <c r="I124" s="71">
        <v>5.0724637681159403E-2</v>
      </c>
      <c r="J124" s="162"/>
      <c r="K124" s="71">
        <v>0.15625</v>
      </c>
      <c r="L124" s="71">
        <v>0.1953125</v>
      </c>
      <c r="M124" s="71">
        <v>9.375E-2</v>
      </c>
      <c r="N124" s="71">
        <v>9.375E-2</v>
      </c>
      <c r="O124" s="71">
        <v>0.4296875</v>
      </c>
      <c r="P124" s="71">
        <v>3.125E-2</v>
      </c>
      <c r="Q124" s="162"/>
      <c r="R124" s="71">
        <v>0.15671641791044799</v>
      </c>
      <c r="S124" s="71">
        <v>0.14179104477611901</v>
      </c>
      <c r="T124" s="71">
        <v>0.19402985074626899</v>
      </c>
      <c r="U124" s="71">
        <v>0.111940298507463</v>
      </c>
      <c r="V124" s="71">
        <v>0.29104477611940299</v>
      </c>
      <c r="W124" s="71">
        <v>0.104477611940299</v>
      </c>
      <c r="X124" s="162"/>
      <c r="Y124" s="71">
        <v>0.17692307692307699</v>
      </c>
      <c r="Z124" s="71">
        <v>0.230769230769231</v>
      </c>
      <c r="AA124" s="71">
        <v>0.115384615384615</v>
      </c>
      <c r="AB124" s="71">
        <v>6.9230769230769207E-2</v>
      </c>
      <c r="AC124" s="71">
        <v>0.138461538461538</v>
      </c>
      <c r="AD124" s="71">
        <v>0.123076923076923</v>
      </c>
      <c r="AE124" s="71">
        <v>0.146153846153846</v>
      </c>
      <c r="AF124" s="150"/>
      <c r="AG124" s="71">
        <v>0.204545454545455</v>
      </c>
      <c r="AH124" s="71">
        <v>0.18181818181818199</v>
      </c>
      <c r="AI124" s="71">
        <v>0.14393939393939401</v>
      </c>
      <c r="AJ124" s="71">
        <v>9.0909090909090898E-2</v>
      </c>
      <c r="AK124" s="71">
        <v>0.174242424242424</v>
      </c>
      <c r="AL124" s="71">
        <v>6.0606060606060601E-2</v>
      </c>
      <c r="AM124" s="71">
        <v>0.14393939393939401</v>
      </c>
    </row>
    <row r="125" spans="2:39">
      <c r="B125" s="423"/>
      <c r="C125" s="392" t="s">
        <v>89</v>
      </c>
      <c r="D125" s="68">
        <v>11</v>
      </c>
      <c r="E125" s="68">
        <v>18</v>
      </c>
      <c r="F125" s="68">
        <v>15</v>
      </c>
      <c r="G125" s="68">
        <v>8</v>
      </c>
      <c r="H125" s="68">
        <v>47</v>
      </c>
      <c r="I125" s="68">
        <v>30</v>
      </c>
      <c r="J125" s="162"/>
      <c r="K125" s="68">
        <v>8</v>
      </c>
      <c r="L125" s="68">
        <v>14</v>
      </c>
      <c r="M125" s="68">
        <v>14</v>
      </c>
      <c r="N125" s="68">
        <v>9</v>
      </c>
      <c r="O125" s="68">
        <v>56</v>
      </c>
      <c r="P125" s="68">
        <v>17</v>
      </c>
      <c r="Q125" s="162"/>
      <c r="R125" s="68">
        <v>11</v>
      </c>
      <c r="S125" s="68">
        <v>21</v>
      </c>
      <c r="T125" s="68">
        <v>18</v>
      </c>
      <c r="U125" s="68">
        <v>14</v>
      </c>
      <c r="V125" s="68">
        <v>42</v>
      </c>
      <c r="W125" s="68">
        <v>12</v>
      </c>
      <c r="X125" s="162"/>
      <c r="Y125" s="68">
        <v>9</v>
      </c>
      <c r="Z125" s="68">
        <v>15</v>
      </c>
      <c r="AA125" s="68">
        <v>14</v>
      </c>
      <c r="AB125" s="68">
        <v>14</v>
      </c>
      <c r="AC125" s="68">
        <v>28</v>
      </c>
      <c r="AD125" s="68">
        <v>12</v>
      </c>
      <c r="AE125" s="68">
        <v>27</v>
      </c>
      <c r="AF125" s="150"/>
      <c r="AG125" s="68">
        <v>22</v>
      </c>
      <c r="AH125" s="68">
        <v>12</v>
      </c>
      <c r="AI125" s="68">
        <v>18</v>
      </c>
      <c r="AJ125" s="68">
        <v>9</v>
      </c>
      <c r="AK125" s="68">
        <v>21</v>
      </c>
      <c r="AL125" s="68">
        <v>6</v>
      </c>
      <c r="AM125" s="68">
        <v>23</v>
      </c>
    </row>
    <row r="126" spans="2:39">
      <c r="B126" s="423"/>
      <c r="C126" s="390"/>
      <c r="D126" s="71">
        <v>8.5271317829457405E-2</v>
      </c>
      <c r="E126" s="71">
        <v>0.13953488372093001</v>
      </c>
      <c r="F126" s="71">
        <v>0.116279069767442</v>
      </c>
      <c r="G126" s="71">
        <v>6.2015503875968998E-2</v>
      </c>
      <c r="H126" s="71">
        <v>0.36434108527131798</v>
      </c>
      <c r="I126" s="71">
        <v>0.232558139534884</v>
      </c>
      <c r="J126" s="162"/>
      <c r="K126" s="71">
        <v>6.7796610169491497E-2</v>
      </c>
      <c r="L126" s="71">
        <v>0.11864406779661001</v>
      </c>
      <c r="M126" s="71">
        <v>0.11864406779661001</v>
      </c>
      <c r="N126" s="71">
        <v>7.6271186440677999E-2</v>
      </c>
      <c r="O126" s="71">
        <v>0.47457627118644102</v>
      </c>
      <c r="P126" s="71">
        <v>0.144067796610169</v>
      </c>
      <c r="Q126" s="162"/>
      <c r="R126" s="71">
        <v>9.3220338983050793E-2</v>
      </c>
      <c r="S126" s="71">
        <v>0.177966101694915</v>
      </c>
      <c r="T126" s="71">
        <v>0.152542372881356</v>
      </c>
      <c r="U126" s="71">
        <v>0.11864406779661001</v>
      </c>
      <c r="V126" s="71">
        <v>0.355932203389831</v>
      </c>
      <c r="W126" s="71">
        <v>0.101694915254237</v>
      </c>
      <c r="X126" s="162"/>
      <c r="Y126" s="71">
        <v>7.5630252100840303E-2</v>
      </c>
      <c r="Z126" s="71">
        <v>0.126050420168067</v>
      </c>
      <c r="AA126" s="71">
        <v>0.11764705882352899</v>
      </c>
      <c r="AB126" s="71">
        <v>0.11764705882352899</v>
      </c>
      <c r="AC126" s="71">
        <v>0.23529411764705899</v>
      </c>
      <c r="AD126" s="71">
        <v>0.10084033613445401</v>
      </c>
      <c r="AE126" s="71">
        <v>0.22689075630252101</v>
      </c>
      <c r="AF126" s="150"/>
      <c r="AG126" s="71">
        <v>0.19819819819819801</v>
      </c>
      <c r="AH126" s="71">
        <v>0.108108108108108</v>
      </c>
      <c r="AI126" s="71">
        <v>0.162162162162162</v>
      </c>
      <c r="AJ126" s="71">
        <v>8.1081081081081099E-2</v>
      </c>
      <c r="AK126" s="71">
        <v>0.18918918918918901</v>
      </c>
      <c r="AL126" s="71">
        <v>5.4054054054054099E-2</v>
      </c>
      <c r="AM126" s="71">
        <v>0.20720720720720701</v>
      </c>
    </row>
    <row r="127" spans="2:39">
      <c r="B127" s="423"/>
      <c r="C127" s="392" t="s">
        <v>90</v>
      </c>
      <c r="D127" s="68">
        <v>10</v>
      </c>
      <c r="E127" s="68">
        <v>14</v>
      </c>
      <c r="F127" s="68">
        <v>20</v>
      </c>
      <c r="G127" s="68">
        <v>12</v>
      </c>
      <c r="H127" s="68">
        <v>66</v>
      </c>
      <c r="I127" s="68">
        <v>20</v>
      </c>
      <c r="J127" s="162"/>
      <c r="K127" s="68">
        <v>12</v>
      </c>
      <c r="L127" s="68">
        <v>15</v>
      </c>
      <c r="M127" s="68">
        <v>17</v>
      </c>
      <c r="N127" s="68">
        <v>16</v>
      </c>
      <c r="O127" s="68">
        <v>60</v>
      </c>
      <c r="P127" s="68">
        <v>8</v>
      </c>
      <c r="Q127" s="162"/>
      <c r="R127" s="68">
        <v>15</v>
      </c>
      <c r="S127" s="68">
        <v>20</v>
      </c>
      <c r="T127" s="68">
        <v>11</v>
      </c>
      <c r="U127" s="68">
        <v>16</v>
      </c>
      <c r="V127" s="68">
        <v>44</v>
      </c>
      <c r="W127" s="68">
        <v>25</v>
      </c>
      <c r="X127" s="162"/>
      <c r="Y127" s="68">
        <v>20</v>
      </c>
      <c r="Z127" s="68">
        <v>15</v>
      </c>
      <c r="AA127" s="68">
        <v>18</v>
      </c>
      <c r="AB127" s="68">
        <v>10</v>
      </c>
      <c r="AC127" s="68">
        <v>46</v>
      </c>
      <c r="AD127" s="68">
        <v>6</v>
      </c>
      <c r="AE127" s="68">
        <v>13</v>
      </c>
      <c r="AF127" s="150"/>
      <c r="AG127" s="68">
        <v>22</v>
      </c>
      <c r="AH127" s="68">
        <v>16</v>
      </c>
      <c r="AI127" s="68">
        <v>20</v>
      </c>
      <c r="AJ127" s="68">
        <v>10</v>
      </c>
      <c r="AK127" s="68">
        <v>19</v>
      </c>
      <c r="AL127" s="68">
        <v>10</v>
      </c>
      <c r="AM127" s="68">
        <v>14</v>
      </c>
    </row>
    <row r="128" spans="2:39">
      <c r="B128" s="423"/>
      <c r="C128" s="390"/>
      <c r="D128" s="71">
        <v>7.0422535211267595E-2</v>
      </c>
      <c r="E128" s="71">
        <v>9.85915492957746E-2</v>
      </c>
      <c r="F128" s="71">
        <v>0.140845070422535</v>
      </c>
      <c r="G128" s="71">
        <v>8.4507042253521097E-2</v>
      </c>
      <c r="H128" s="71">
        <v>0.46478873239436602</v>
      </c>
      <c r="I128" s="71">
        <v>0.140845070422535</v>
      </c>
      <c r="J128" s="162"/>
      <c r="K128" s="71">
        <v>9.375E-2</v>
      </c>
      <c r="L128" s="71">
        <v>0.1171875</v>
      </c>
      <c r="M128" s="71">
        <v>0.1328125</v>
      </c>
      <c r="N128" s="71">
        <v>0.125</v>
      </c>
      <c r="O128" s="71">
        <v>0.46875</v>
      </c>
      <c r="P128" s="71">
        <v>6.25E-2</v>
      </c>
      <c r="Q128" s="162"/>
      <c r="R128" s="71">
        <v>0.114503816793893</v>
      </c>
      <c r="S128" s="71">
        <v>0.15267175572519101</v>
      </c>
      <c r="T128" s="71">
        <v>8.3969465648855005E-2</v>
      </c>
      <c r="U128" s="71">
        <v>0.122137404580153</v>
      </c>
      <c r="V128" s="71">
        <v>0.33587786259542002</v>
      </c>
      <c r="W128" s="71">
        <v>0.19083969465648901</v>
      </c>
      <c r="X128" s="162"/>
      <c r="Y128" s="71">
        <v>0.15625</v>
      </c>
      <c r="Z128" s="71">
        <v>0.1171875</v>
      </c>
      <c r="AA128" s="71">
        <v>0.140625</v>
      </c>
      <c r="AB128" s="71">
        <v>7.8125E-2</v>
      </c>
      <c r="AC128" s="71">
        <v>0.359375</v>
      </c>
      <c r="AD128" s="71">
        <v>4.6875E-2</v>
      </c>
      <c r="AE128" s="71">
        <v>0.1015625</v>
      </c>
      <c r="AF128" s="150"/>
      <c r="AG128" s="71">
        <v>0.19819819819819801</v>
      </c>
      <c r="AH128" s="71">
        <v>0.144144144144144</v>
      </c>
      <c r="AI128" s="71">
        <v>0.18018018018018001</v>
      </c>
      <c r="AJ128" s="71">
        <v>9.00900900900901E-2</v>
      </c>
      <c r="AK128" s="71">
        <v>0.171171171171171</v>
      </c>
      <c r="AL128" s="71">
        <v>9.00900900900901E-2</v>
      </c>
      <c r="AM128" s="71">
        <v>0.126126126126126</v>
      </c>
    </row>
    <row r="129" spans="2:39">
      <c r="B129" s="423"/>
      <c r="C129" s="392" t="s">
        <v>91</v>
      </c>
      <c r="D129" s="68">
        <v>20</v>
      </c>
      <c r="E129" s="68">
        <v>20</v>
      </c>
      <c r="F129" s="68">
        <v>12</v>
      </c>
      <c r="G129" s="68">
        <v>19</v>
      </c>
      <c r="H129" s="68">
        <v>71</v>
      </c>
      <c r="I129" s="68">
        <v>25</v>
      </c>
      <c r="J129" s="162"/>
      <c r="K129" s="68">
        <v>19</v>
      </c>
      <c r="L129" s="68">
        <v>15</v>
      </c>
      <c r="M129" s="68">
        <v>24</v>
      </c>
      <c r="N129" s="68">
        <v>13</v>
      </c>
      <c r="O129" s="68">
        <v>65</v>
      </c>
      <c r="P129" s="68">
        <v>14</v>
      </c>
      <c r="Q129" s="162"/>
      <c r="R129" s="68">
        <v>19</v>
      </c>
      <c r="S129" s="68">
        <v>21</v>
      </c>
      <c r="T129" s="68">
        <v>16</v>
      </c>
      <c r="U129" s="68">
        <v>20</v>
      </c>
      <c r="V129" s="68">
        <v>46</v>
      </c>
      <c r="W129" s="68">
        <v>26</v>
      </c>
      <c r="X129" s="162"/>
      <c r="Y129" s="68">
        <v>17</v>
      </c>
      <c r="Z129" s="68">
        <v>26</v>
      </c>
      <c r="AA129" s="68">
        <v>17</v>
      </c>
      <c r="AB129" s="68">
        <v>19</v>
      </c>
      <c r="AC129" s="68">
        <v>33</v>
      </c>
      <c r="AD129" s="68">
        <v>21</v>
      </c>
      <c r="AE129" s="68">
        <v>18</v>
      </c>
      <c r="AF129" s="150"/>
      <c r="AG129" s="68">
        <v>16</v>
      </c>
      <c r="AH129" s="68">
        <v>27</v>
      </c>
      <c r="AI129" s="68">
        <v>19</v>
      </c>
      <c r="AJ129" s="68">
        <v>14</v>
      </c>
      <c r="AK129" s="68">
        <v>27</v>
      </c>
      <c r="AL129" s="68">
        <v>17</v>
      </c>
      <c r="AM129" s="68">
        <v>21</v>
      </c>
    </row>
    <row r="130" spans="2:39">
      <c r="B130" s="423"/>
      <c r="C130" s="390"/>
      <c r="D130" s="71">
        <v>0.119760479041916</v>
      </c>
      <c r="E130" s="71">
        <v>0.119760479041916</v>
      </c>
      <c r="F130" s="71">
        <v>7.1856287425149698E-2</v>
      </c>
      <c r="G130" s="71">
        <v>0.11377245508981999</v>
      </c>
      <c r="H130" s="71">
        <v>0.42514970059880203</v>
      </c>
      <c r="I130" s="71">
        <v>0.149700598802395</v>
      </c>
      <c r="J130" s="162"/>
      <c r="K130" s="71">
        <v>0.12666666666666701</v>
      </c>
      <c r="L130" s="71">
        <v>0.1</v>
      </c>
      <c r="M130" s="71">
        <v>0.16</v>
      </c>
      <c r="N130" s="71">
        <v>8.6666666666666697E-2</v>
      </c>
      <c r="O130" s="71">
        <v>0.43333333333333302</v>
      </c>
      <c r="P130" s="71">
        <v>9.3333333333333296E-2</v>
      </c>
      <c r="Q130" s="162"/>
      <c r="R130" s="71">
        <v>0.12837837837837801</v>
      </c>
      <c r="S130" s="71">
        <v>0.141891891891892</v>
      </c>
      <c r="T130" s="71">
        <v>0.108108108108108</v>
      </c>
      <c r="U130" s="71">
        <v>0.135135135135135</v>
      </c>
      <c r="V130" s="71">
        <v>0.31081081081081102</v>
      </c>
      <c r="W130" s="71">
        <v>0.17567567567567599</v>
      </c>
      <c r="X130" s="162"/>
      <c r="Y130" s="71">
        <v>0.112582781456954</v>
      </c>
      <c r="Z130" s="71">
        <v>0.17218543046357601</v>
      </c>
      <c r="AA130" s="71">
        <v>0.112582781456954</v>
      </c>
      <c r="AB130" s="71">
        <v>0.12582781456953601</v>
      </c>
      <c r="AC130" s="71">
        <v>0.21854304635761601</v>
      </c>
      <c r="AD130" s="71">
        <v>0.139072847682119</v>
      </c>
      <c r="AE130" s="71">
        <v>0.119205298013245</v>
      </c>
      <c r="AF130" s="150"/>
      <c r="AG130" s="71">
        <v>0.11347517730496499</v>
      </c>
      <c r="AH130" s="71">
        <v>0.19148936170212799</v>
      </c>
      <c r="AI130" s="71">
        <v>0.134751773049645</v>
      </c>
      <c r="AJ130" s="71">
        <v>9.9290780141844004E-2</v>
      </c>
      <c r="AK130" s="71">
        <v>0.19148936170212799</v>
      </c>
      <c r="AL130" s="71">
        <v>0.120567375886525</v>
      </c>
      <c r="AM130" s="71">
        <v>0.14893617021276601</v>
      </c>
    </row>
    <row r="131" spans="2:39">
      <c r="B131" s="423"/>
      <c r="C131" s="392" t="s">
        <v>92</v>
      </c>
      <c r="D131" s="68">
        <v>10</v>
      </c>
      <c r="E131" s="68">
        <v>21</v>
      </c>
      <c r="F131" s="68">
        <v>19</v>
      </c>
      <c r="G131" s="68">
        <v>18</v>
      </c>
      <c r="H131" s="68">
        <v>69</v>
      </c>
      <c r="I131" s="68">
        <v>21</v>
      </c>
      <c r="J131" s="162"/>
      <c r="K131" s="68">
        <v>21</v>
      </c>
      <c r="L131" s="68">
        <v>14</v>
      </c>
      <c r="M131" s="68">
        <v>20</v>
      </c>
      <c r="N131" s="68">
        <v>10</v>
      </c>
      <c r="O131" s="68">
        <v>56</v>
      </c>
      <c r="P131" s="68">
        <v>23</v>
      </c>
      <c r="Q131" s="162"/>
      <c r="R131" s="68">
        <v>18</v>
      </c>
      <c r="S131" s="68">
        <v>26</v>
      </c>
      <c r="T131" s="68">
        <v>29</v>
      </c>
      <c r="U131" s="68">
        <v>13</v>
      </c>
      <c r="V131" s="68">
        <v>47</v>
      </c>
      <c r="W131" s="68">
        <v>12</v>
      </c>
      <c r="X131" s="162"/>
      <c r="Y131" s="68">
        <v>15</v>
      </c>
      <c r="Z131" s="68">
        <v>20</v>
      </c>
      <c r="AA131" s="68">
        <v>17</v>
      </c>
      <c r="AB131" s="68">
        <v>15</v>
      </c>
      <c r="AC131" s="68">
        <v>41</v>
      </c>
      <c r="AD131" s="68">
        <v>15</v>
      </c>
      <c r="AE131" s="68">
        <v>20</v>
      </c>
      <c r="AF131" s="150"/>
      <c r="AG131" s="68">
        <v>18</v>
      </c>
      <c r="AH131" s="68">
        <v>23</v>
      </c>
      <c r="AI131" s="68">
        <v>15</v>
      </c>
      <c r="AJ131" s="68">
        <v>22</v>
      </c>
      <c r="AK131" s="68">
        <v>28</v>
      </c>
      <c r="AL131" s="68">
        <v>18</v>
      </c>
      <c r="AM131" s="68">
        <v>11</v>
      </c>
    </row>
    <row r="132" spans="2:39">
      <c r="B132" s="423"/>
      <c r="C132" s="390"/>
      <c r="D132" s="71">
        <v>6.3291139240506306E-2</v>
      </c>
      <c r="E132" s="71">
        <v>0.132911392405063</v>
      </c>
      <c r="F132" s="71">
        <v>0.120253164556962</v>
      </c>
      <c r="G132" s="71">
        <v>0.113924050632911</v>
      </c>
      <c r="H132" s="71">
        <v>0.436708860759494</v>
      </c>
      <c r="I132" s="71">
        <v>0.132911392405063</v>
      </c>
      <c r="J132" s="162"/>
      <c r="K132" s="71">
        <v>0.14583333333333301</v>
      </c>
      <c r="L132" s="71">
        <v>9.7222222222222196E-2</v>
      </c>
      <c r="M132" s="71">
        <v>0.13888888888888901</v>
      </c>
      <c r="N132" s="71">
        <v>6.9444444444444406E-2</v>
      </c>
      <c r="O132" s="71">
        <v>0.38888888888888901</v>
      </c>
      <c r="P132" s="71">
        <v>0.15972222222222199</v>
      </c>
      <c r="Q132" s="162"/>
      <c r="R132" s="71">
        <v>0.12413793103448301</v>
      </c>
      <c r="S132" s="71">
        <v>0.17931034482758601</v>
      </c>
      <c r="T132" s="71">
        <v>0.2</v>
      </c>
      <c r="U132" s="71">
        <v>8.9655172413793102E-2</v>
      </c>
      <c r="V132" s="71">
        <v>0.32413793103448302</v>
      </c>
      <c r="W132" s="71">
        <v>8.2758620689655199E-2</v>
      </c>
      <c r="X132" s="162"/>
      <c r="Y132" s="71">
        <v>0.10489510489510501</v>
      </c>
      <c r="Z132" s="71">
        <v>0.13986013986014001</v>
      </c>
      <c r="AA132" s="71">
        <v>0.11888111888111901</v>
      </c>
      <c r="AB132" s="71">
        <v>0.10489510489510501</v>
      </c>
      <c r="AC132" s="71">
        <v>0.286713286713287</v>
      </c>
      <c r="AD132" s="71">
        <v>0.10489510489510501</v>
      </c>
      <c r="AE132" s="71">
        <v>0.13986013986014001</v>
      </c>
      <c r="AF132" s="150"/>
      <c r="AG132" s="71">
        <v>0.133333333333333</v>
      </c>
      <c r="AH132" s="71">
        <v>0.17037037037037001</v>
      </c>
      <c r="AI132" s="71">
        <v>0.11111111111111099</v>
      </c>
      <c r="AJ132" s="71">
        <v>0.162962962962963</v>
      </c>
      <c r="AK132" s="71">
        <v>0.20740740740740701</v>
      </c>
      <c r="AL132" s="71">
        <v>0.133333333333333</v>
      </c>
      <c r="AM132" s="71">
        <v>8.1481481481481502E-2</v>
      </c>
    </row>
    <row r="133" spans="2:39">
      <c r="B133" s="423"/>
      <c r="C133" s="392" t="s">
        <v>93</v>
      </c>
      <c r="D133" s="68">
        <v>14</v>
      </c>
      <c r="E133" s="68">
        <v>11</v>
      </c>
      <c r="F133" s="68">
        <v>18</v>
      </c>
      <c r="G133" s="68">
        <v>17</v>
      </c>
      <c r="H133" s="68">
        <v>75</v>
      </c>
      <c r="I133" s="68">
        <v>19</v>
      </c>
      <c r="J133" s="162"/>
      <c r="K133" s="68">
        <v>18</v>
      </c>
      <c r="L133" s="68">
        <v>21</v>
      </c>
      <c r="M133" s="68">
        <v>11</v>
      </c>
      <c r="N133" s="68">
        <v>17</v>
      </c>
      <c r="O133" s="68">
        <v>52</v>
      </c>
      <c r="P133" s="68">
        <v>22</v>
      </c>
      <c r="Q133" s="162"/>
      <c r="R133" s="68">
        <v>21</v>
      </c>
      <c r="S133" s="68">
        <v>24</v>
      </c>
      <c r="T133" s="68">
        <v>11</v>
      </c>
      <c r="U133" s="68">
        <v>19</v>
      </c>
      <c r="V133" s="68">
        <v>48</v>
      </c>
      <c r="W133" s="68">
        <v>17</v>
      </c>
      <c r="X133" s="162"/>
      <c r="Y133" s="68">
        <v>17</v>
      </c>
      <c r="Z133" s="68">
        <v>21</v>
      </c>
      <c r="AA133" s="68">
        <v>17</v>
      </c>
      <c r="AB133" s="68">
        <v>8</v>
      </c>
      <c r="AC133" s="68">
        <v>49</v>
      </c>
      <c r="AD133" s="68">
        <v>14</v>
      </c>
      <c r="AE133" s="68">
        <v>16</v>
      </c>
      <c r="AF133" s="150"/>
      <c r="AG133" s="68">
        <v>11</v>
      </c>
      <c r="AH133" s="68">
        <v>26</v>
      </c>
      <c r="AI133" s="68">
        <v>25</v>
      </c>
      <c r="AJ133" s="68">
        <v>18</v>
      </c>
      <c r="AK133" s="68">
        <v>27</v>
      </c>
      <c r="AL133" s="68">
        <v>13</v>
      </c>
      <c r="AM133" s="68">
        <v>17</v>
      </c>
    </row>
    <row r="134" spans="2:39">
      <c r="B134" s="423"/>
      <c r="C134" s="390"/>
      <c r="D134" s="71">
        <v>9.0909090909090898E-2</v>
      </c>
      <c r="E134" s="71">
        <v>7.1428571428571397E-2</v>
      </c>
      <c r="F134" s="71">
        <v>0.11688311688311701</v>
      </c>
      <c r="G134" s="71">
        <v>0.11038961038961</v>
      </c>
      <c r="H134" s="71">
        <v>0.48701298701298701</v>
      </c>
      <c r="I134" s="71">
        <v>0.123376623376623</v>
      </c>
      <c r="J134" s="162"/>
      <c r="K134" s="71">
        <v>0.12765957446808501</v>
      </c>
      <c r="L134" s="71">
        <v>0.14893617021276601</v>
      </c>
      <c r="M134" s="71">
        <v>7.8014184397163094E-2</v>
      </c>
      <c r="N134" s="71">
        <v>0.120567375886525</v>
      </c>
      <c r="O134" s="71">
        <v>0.36879432624113501</v>
      </c>
      <c r="P134" s="71">
        <v>0.15602836879432599</v>
      </c>
      <c r="Q134" s="162"/>
      <c r="R134" s="71">
        <v>0.15</v>
      </c>
      <c r="S134" s="71">
        <v>0.17142857142857101</v>
      </c>
      <c r="T134" s="71">
        <v>7.8571428571428598E-2</v>
      </c>
      <c r="U134" s="71">
        <v>0.13571428571428601</v>
      </c>
      <c r="V134" s="71">
        <v>0.34285714285714303</v>
      </c>
      <c r="W134" s="71">
        <v>0.121428571428571</v>
      </c>
      <c r="X134" s="162"/>
      <c r="Y134" s="71">
        <v>0.11971830985915501</v>
      </c>
      <c r="Z134" s="71">
        <v>0.147887323943662</v>
      </c>
      <c r="AA134" s="71">
        <v>0.11971830985915501</v>
      </c>
      <c r="AB134" s="71">
        <v>5.63380281690141E-2</v>
      </c>
      <c r="AC134" s="71">
        <v>0.34507042253521097</v>
      </c>
      <c r="AD134" s="71">
        <v>9.85915492957746E-2</v>
      </c>
      <c r="AE134" s="71">
        <v>0.11267605633802801</v>
      </c>
      <c r="AF134" s="150"/>
      <c r="AG134" s="71">
        <v>8.0291970802919693E-2</v>
      </c>
      <c r="AH134" s="71">
        <v>0.18978102189780999</v>
      </c>
      <c r="AI134" s="71">
        <v>0.18248175182481799</v>
      </c>
      <c r="AJ134" s="71">
        <v>0.13138686131386901</v>
      </c>
      <c r="AK134" s="71">
        <v>0.19708029197080301</v>
      </c>
      <c r="AL134" s="71">
        <v>9.4890510948905105E-2</v>
      </c>
      <c r="AM134" s="71">
        <v>0.124087591240876</v>
      </c>
    </row>
    <row r="135" spans="2:39">
      <c r="B135" s="423"/>
      <c r="C135" s="392" t="s">
        <v>94</v>
      </c>
      <c r="D135" s="68">
        <v>13</v>
      </c>
      <c r="E135" s="68">
        <v>18</v>
      </c>
      <c r="F135" s="68">
        <v>24</v>
      </c>
      <c r="G135" s="68">
        <v>16</v>
      </c>
      <c r="H135" s="68">
        <v>77</v>
      </c>
      <c r="I135" s="68">
        <v>24</v>
      </c>
      <c r="J135" s="162"/>
      <c r="K135" s="68">
        <v>18</v>
      </c>
      <c r="L135" s="68">
        <v>16</v>
      </c>
      <c r="M135" s="68">
        <v>24</v>
      </c>
      <c r="N135" s="68">
        <v>17</v>
      </c>
      <c r="O135" s="68">
        <v>65</v>
      </c>
      <c r="P135" s="68">
        <v>21</v>
      </c>
      <c r="Q135" s="162"/>
      <c r="R135" s="68">
        <v>22</v>
      </c>
      <c r="S135" s="68">
        <v>28</v>
      </c>
      <c r="T135" s="68">
        <v>22</v>
      </c>
      <c r="U135" s="68">
        <v>12</v>
      </c>
      <c r="V135" s="68">
        <v>62</v>
      </c>
      <c r="W135" s="68">
        <v>16</v>
      </c>
      <c r="X135" s="162"/>
      <c r="Y135" s="68">
        <v>14</v>
      </c>
      <c r="Z135" s="68">
        <v>26</v>
      </c>
      <c r="AA135" s="68">
        <v>23</v>
      </c>
      <c r="AB135" s="68">
        <v>24</v>
      </c>
      <c r="AC135" s="68">
        <v>39</v>
      </c>
      <c r="AD135" s="68">
        <v>16</v>
      </c>
      <c r="AE135" s="68">
        <v>22</v>
      </c>
      <c r="AF135" s="150"/>
      <c r="AG135" s="68">
        <v>26</v>
      </c>
      <c r="AH135" s="68">
        <v>20</v>
      </c>
      <c r="AI135" s="68">
        <v>26</v>
      </c>
      <c r="AJ135" s="68">
        <v>22</v>
      </c>
      <c r="AK135" s="68">
        <v>23</v>
      </c>
      <c r="AL135" s="68">
        <v>20</v>
      </c>
      <c r="AM135" s="68">
        <v>18</v>
      </c>
    </row>
    <row r="136" spans="2:39">
      <c r="B136" s="423"/>
      <c r="C136" s="390"/>
      <c r="D136" s="71">
        <v>7.5581395348837205E-2</v>
      </c>
      <c r="E136" s="71">
        <v>0.104651162790698</v>
      </c>
      <c r="F136" s="71">
        <v>0.13953488372093001</v>
      </c>
      <c r="G136" s="71">
        <v>9.3023255813953501E-2</v>
      </c>
      <c r="H136" s="71">
        <v>0.44767441860465101</v>
      </c>
      <c r="I136" s="71">
        <v>0.13953488372093001</v>
      </c>
      <c r="J136" s="162"/>
      <c r="K136" s="71">
        <v>0.111801242236025</v>
      </c>
      <c r="L136" s="71">
        <v>9.9378881987577605E-2</v>
      </c>
      <c r="M136" s="71">
        <v>0.14906832298136599</v>
      </c>
      <c r="N136" s="71">
        <v>0.105590062111801</v>
      </c>
      <c r="O136" s="71">
        <v>0.40372670807453398</v>
      </c>
      <c r="P136" s="71">
        <v>0.13043478260869601</v>
      </c>
      <c r="Q136" s="162"/>
      <c r="R136" s="71">
        <v>0.13580246913580199</v>
      </c>
      <c r="S136" s="71">
        <v>0.172839506172839</v>
      </c>
      <c r="T136" s="71">
        <v>0.13580246913580199</v>
      </c>
      <c r="U136" s="71">
        <v>7.4074074074074098E-2</v>
      </c>
      <c r="V136" s="71">
        <v>0.38271604938271597</v>
      </c>
      <c r="W136" s="71">
        <v>9.8765432098765399E-2</v>
      </c>
      <c r="X136" s="162"/>
      <c r="Y136" s="71">
        <v>8.5365853658536606E-2</v>
      </c>
      <c r="Z136" s="71">
        <v>0.15853658536585399</v>
      </c>
      <c r="AA136" s="71">
        <v>0.14024390243902399</v>
      </c>
      <c r="AB136" s="71">
        <v>0.146341463414634</v>
      </c>
      <c r="AC136" s="71">
        <v>0.23780487804878001</v>
      </c>
      <c r="AD136" s="71">
        <v>9.7560975609756101E-2</v>
      </c>
      <c r="AE136" s="71">
        <v>0.134146341463415</v>
      </c>
      <c r="AF136" s="150"/>
      <c r="AG136" s="71">
        <v>0.16774193548387101</v>
      </c>
      <c r="AH136" s="71">
        <v>0.12903225806451599</v>
      </c>
      <c r="AI136" s="71">
        <v>0.16774193548387101</v>
      </c>
      <c r="AJ136" s="71">
        <v>0.14193548387096799</v>
      </c>
      <c r="AK136" s="71">
        <v>0.14838709677419401</v>
      </c>
      <c r="AL136" s="71">
        <v>0.12903225806451599</v>
      </c>
      <c r="AM136" s="71">
        <v>0.11612903225806499</v>
      </c>
    </row>
    <row r="137" spans="2:39">
      <c r="B137" s="423"/>
      <c r="C137" s="392" t="s">
        <v>95</v>
      </c>
      <c r="D137" s="68">
        <v>17</v>
      </c>
      <c r="E137" s="68">
        <v>18</v>
      </c>
      <c r="F137" s="68">
        <v>17</v>
      </c>
      <c r="G137" s="68">
        <v>13</v>
      </c>
      <c r="H137" s="68">
        <v>82</v>
      </c>
      <c r="I137" s="68">
        <v>24</v>
      </c>
      <c r="J137" s="162"/>
      <c r="K137" s="68">
        <v>11</v>
      </c>
      <c r="L137" s="68">
        <v>17</v>
      </c>
      <c r="M137" s="68">
        <v>13</v>
      </c>
      <c r="N137" s="68">
        <v>16</v>
      </c>
      <c r="O137" s="68">
        <v>83</v>
      </c>
      <c r="P137" s="68">
        <v>16</v>
      </c>
      <c r="Q137" s="162"/>
      <c r="R137" s="68">
        <v>28</v>
      </c>
      <c r="S137" s="68">
        <v>16</v>
      </c>
      <c r="T137" s="68">
        <v>18</v>
      </c>
      <c r="U137" s="68">
        <v>17</v>
      </c>
      <c r="V137" s="68">
        <v>58</v>
      </c>
      <c r="W137" s="68">
        <v>22</v>
      </c>
      <c r="X137" s="162"/>
      <c r="Y137" s="68">
        <v>22</v>
      </c>
      <c r="Z137" s="68">
        <v>27</v>
      </c>
      <c r="AA137" s="68">
        <v>23</v>
      </c>
      <c r="AB137" s="68">
        <v>18</v>
      </c>
      <c r="AC137" s="68">
        <v>41</v>
      </c>
      <c r="AD137" s="68">
        <v>6</v>
      </c>
      <c r="AE137" s="68">
        <v>23</v>
      </c>
      <c r="AF137" s="150"/>
      <c r="AG137" s="68">
        <v>22</v>
      </c>
      <c r="AH137" s="68">
        <v>22</v>
      </c>
      <c r="AI137" s="68">
        <v>25</v>
      </c>
      <c r="AJ137" s="68">
        <v>19</v>
      </c>
      <c r="AK137" s="68">
        <v>35</v>
      </c>
      <c r="AL137" s="68">
        <v>11</v>
      </c>
      <c r="AM137" s="68">
        <v>23</v>
      </c>
    </row>
    <row r="138" spans="2:39">
      <c r="B138" s="423"/>
      <c r="C138" s="391"/>
      <c r="D138" s="71">
        <v>9.9415204678362595E-2</v>
      </c>
      <c r="E138" s="71">
        <v>0.105263157894737</v>
      </c>
      <c r="F138" s="71">
        <v>9.9415204678362595E-2</v>
      </c>
      <c r="G138" s="71">
        <v>7.6023391812865507E-2</v>
      </c>
      <c r="H138" s="71">
        <v>0.47953216374268998</v>
      </c>
      <c r="I138" s="71">
        <v>0.140350877192982</v>
      </c>
      <c r="J138" s="162"/>
      <c r="K138" s="71">
        <v>7.0512820512820498E-2</v>
      </c>
      <c r="L138" s="71">
        <v>0.108974358974359</v>
      </c>
      <c r="M138" s="71">
        <v>8.3333333333333301E-2</v>
      </c>
      <c r="N138" s="71">
        <v>0.102564102564103</v>
      </c>
      <c r="O138" s="71">
        <v>0.53205128205128205</v>
      </c>
      <c r="P138" s="71">
        <v>0.102564102564103</v>
      </c>
      <c r="Q138" s="162"/>
      <c r="R138" s="71">
        <v>0.17610062893081799</v>
      </c>
      <c r="S138" s="71">
        <v>0.10062893081761</v>
      </c>
      <c r="T138" s="71">
        <v>0.113207547169811</v>
      </c>
      <c r="U138" s="71">
        <v>0.106918238993711</v>
      </c>
      <c r="V138" s="71">
        <v>0.36477987421383601</v>
      </c>
      <c r="W138" s="71">
        <v>0.138364779874214</v>
      </c>
      <c r="X138" s="162"/>
      <c r="Y138" s="71">
        <v>0.13750000000000001</v>
      </c>
      <c r="Z138" s="71">
        <v>0.16875000000000001</v>
      </c>
      <c r="AA138" s="71">
        <v>0.14374999999999999</v>
      </c>
      <c r="AB138" s="71">
        <v>0.1125</v>
      </c>
      <c r="AC138" s="71">
        <v>0.25624999999999998</v>
      </c>
      <c r="AD138" s="71">
        <v>3.7499999999999999E-2</v>
      </c>
      <c r="AE138" s="71">
        <v>0.14374999999999999</v>
      </c>
      <c r="AF138" s="150"/>
      <c r="AG138" s="71">
        <v>0.14012738853503201</v>
      </c>
      <c r="AH138" s="71">
        <v>0.14012738853503201</v>
      </c>
      <c r="AI138" s="71">
        <v>0.15923566878980899</v>
      </c>
      <c r="AJ138" s="71">
        <v>0.121019108280255</v>
      </c>
      <c r="AK138" s="71">
        <v>0.22292993630573199</v>
      </c>
      <c r="AL138" s="71">
        <v>7.0063694267515894E-2</v>
      </c>
      <c r="AM138" s="71">
        <v>0.146496815286624</v>
      </c>
    </row>
    <row r="139" spans="2:39" ht="13.5" customHeight="1">
      <c r="D139" s="61"/>
      <c r="K139" s="61"/>
      <c r="R139" s="61"/>
      <c r="Y139" s="61"/>
      <c r="AG139" s="61"/>
    </row>
    <row r="140" spans="2:39" ht="12.75" customHeight="1">
      <c r="B140" s="60"/>
    </row>
  </sheetData>
  <dataConsolidate/>
  <mergeCells count="131">
    <mergeCell ref="B110:B121"/>
    <mergeCell ref="C110:C111"/>
    <mergeCell ref="C112:C113"/>
    <mergeCell ref="C114:C115"/>
    <mergeCell ref="AG98:AM98"/>
    <mergeCell ref="B99:B108"/>
    <mergeCell ref="C99:C100"/>
    <mergeCell ref="C101:C102"/>
    <mergeCell ref="C103:C104"/>
    <mergeCell ref="C105:C106"/>
    <mergeCell ref="C107:C108"/>
    <mergeCell ref="AG109:AM109"/>
    <mergeCell ref="C120:C121"/>
    <mergeCell ref="C116:C117"/>
    <mergeCell ref="C118:C119"/>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D98:I98"/>
    <mergeCell ref="K98:P98"/>
    <mergeCell ref="D81:I81"/>
    <mergeCell ref="K81:P81"/>
    <mergeCell ref="R81:W81"/>
    <mergeCell ref="R98:W98"/>
    <mergeCell ref="Y98:AE98"/>
    <mergeCell ref="K109:P109"/>
    <mergeCell ref="R109:W109"/>
    <mergeCell ref="Y109:AE109"/>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351</v>
      </c>
      <c r="E2" s="54"/>
      <c r="F2" s="54"/>
      <c r="K2" s="54"/>
      <c r="L2" s="54"/>
      <c r="M2" s="54"/>
      <c r="R2" s="54"/>
      <c r="S2" s="54"/>
      <c r="T2" s="54"/>
      <c r="Y2" s="54"/>
      <c r="Z2" s="54"/>
      <c r="AA2" s="54"/>
      <c r="AG2" s="54"/>
      <c r="AH2" s="54"/>
      <c r="AI2" s="54"/>
    </row>
    <row r="4" spans="2:39" ht="86.25" customHeight="1">
      <c r="D4" s="429" t="s">
        <v>838</v>
      </c>
      <c r="E4" s="429"/>
      <c r="F4" s="429"/>
      <c r="G4" s="429"/>
      <c r="H4" s="429"/>
      <c r="I4" s="429"/>
      <c r="K4" s="429" t="s">
        <v>839</v>
      </c>
      <c r="L4" s="429"/>
      <c r="M4" s="429"/>
      <c r="N4" s="429"/>
      <c r="O4" s="429"/>
      <c r="P4" s="429"/>
      <c r="R4" s="429" t="s">
        <v>840</v>
      </c>
      <c r="S4" s="429"/>
      <c r="T4" s="429"/>
      <c r="U4" s="429"/>
      <c r="V4" s="429"/>
      <c r="W4" s="429"/>
      <c r="Y4" s="429" t="s">
        <v>841</v>
      </c>
      <c r="Z4" s="429"/>
      <c r="AA4" s="429"/>
      <c r="AB4" s="429"/>
      <c r="AC4" s="429"/>
      <c r="AD4" s="429"/>
      <c r="AE4" s="429"/>
      <c r="AG4" s="429" t="s">
        <v>842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0" t="s">
        <v>204</v>
      </c>
      <c r="D7" s="68">
        <v>268</v>
      </c>
      <c r="E7" s="68">
        <v>218</v>
      </c>
      <c r="F7" s="68">
        <v>137</v>
      </c>
      <c r="G7" s="68">
        <v>67</v>
      </c>
      <c r="H7" s="68">
        <v>470</v>
      </c>
      <c r="I7" s="68">
        <v>71</v>
      </c>
      <c r="J7" s="150"/>
      <c r="K7" s="68">
        <v>282</v>
      </c>
      <c r="L7" s="68">
        <v>201</v>
      </c>
      <c r="M7" s="68">
        <v>123</v>
      </c>
      <c r="N7" s="68">
        <v>53</v>
      </c>
      <c r="O7" s="68">
        <v>387</v>
      </c>
      <c r="P7" s="68">
        <v>79</v>
      </c>
      <c r="Q7" s="150"/>
      <c r="R7" s="68">
        <v>384</v>
      </c>
      <c r="S7" s="68">
        <v>228</v>
      </c>
      <c r="T7" s="68">
        <v>127</v>
      </c>
      <c r="U7" s="68">
        <v>75</v>
      </c>
      <c r="V7" s="68">
        <v>240</v>
      </c>
      <c r="W7" s="68">
        <v>81</v>
      </c>
      <c r="X7" s="150"/>
      <c r="Y7" s="68">
        <v>410</v>
      </c>
      <c r="Z7" s="68">
        <v>235</v>
      </c>
      <c r="AA7" s="68">
        <v>114</v>
      </c>
      <c r="AB7" s="68">
        <v>39</v>
      </c>
      <c r="AC7" s="68">
        <v>149</v>
      </c>
      <c r="AD7" s="68">
        <v>70</v>
      </c>
      <c r="AE7" s="68">
        <v>119</v>
      </c>
      <c r="AF7" s="150"/>
      <c r="AG7" s="68">
        <v>428</v>
      </c>
      <c r="AH7" s="68">
        <v>240</v>
      </c>
      <c r="AI7" s="68">
        <v>90</v>
      </c>
      <c r="AJ7" s="68">
        <v>41</v>
      </c>
      <c r="AK7" s="68">
        <v>113</v>
      </c>
      <c r="AL7" s="68">
        <v>56</v>
      </c>
      <c r="AM7" s="68">
        <v>111</v>
      </c>
    </row>
    <row r="8" spans="2:39" ht="15" customHeight="1">
      <c r="B8" s="422"/>
      <c r="C8" s="160" t="s">
        <v>205</v>
      </c>
      <c r="D8" s="71">
        <v>0.217709179528838</v>
      </c>
      <c r="E8" s="71">
        <v>0.17709179528838301</v>
      </c>
      <c r="F8" s="71">
        <v>0.11129163281884601</v>
      </c>
      <c r="G8" s="71">
        <v>5.4427294882209598E-2</v>
      </c>
      <c r="H8" s="71">
        <v>0.381803411860276</v>
      </c>
      <c r="I8" s="71">
        <v>5.7676685621445997E-2</v>
      </c>
      <c r="J8" s="150"/>
      <c r="K8" s="71">
        <v>0.25066666666666698</v>
      </c>
      <c r="L8" s="71">
        <v>0.178666666666667</v>
      </c>
      <c r="M8" s="71">
        <v>0.109333333333333</v>
      </c>
      <c r="N8" s="71">
        <v>4.7111111111111097E-2</v>
      </c>
      <c r="O8" s="71">
        <v>0.34399999999999997</v>
      </c>
      <c r="P8" s="71">
        <v>7.02222222222222E-2</v>
      </c>
      <c r="Q8" s="150"/>
      <c r="R8" s="71">
        <v>0.33832599118942702</v>
      </c>
      <c r="S8" s="71">
        <v>0.20088105726872199</v>
      </c>
      <c r="T8" s="71">
        <v>0.11189427312775301</v>
      </c>
      <c r="U8" s="71">
        <v>6.6079295154184994E-2</v>
      </c>
      <c r="V8" s="71">
        <v>0.21145374449339199</v>
      </c>
      <c r="W8" s="71">
        <v>7.1365638766519801E-2</v>
      </c>
      <c r="X8" s="150"/>
      <c r="Y8" s="71">
        <v>0.360915492957746</v>
      </c>
      <c r="Z8" s="71">
        <v>0.20686619718309901</v>
      </c>
      <c r="AA8" s="71">
        <v>0.100352112676056</v>
      </c>
      <c r="AB8" s="71">
        <v>3.4330985915493002E-2</v>
      </c>
      <c r="AC8" s="71">
        <v>0.13116197183098599</v>
      </c>
      <c r="AD8" s="71">
        <v>6.1619718309859198E-2</v>
      </c>
      <c r="AE8" s="71">
        <v>0.10475352112676101</v>
      </c>
      <c r="AF8" s="150"/>
      <c r="AG8" s="71">
        <v>0.39666357738646901</v>
      </c>
      <c r="AH8" s="71">
        <v>0.22242817423540301</v>
      </c>
      <c r="AI8" s="71">
        <v>8.3410565338276205E-2</v>
      </c>
      <c r="AJ8" s="71">
        <v>3.7998146431881402E-2</v>
      </c>
      <c r="AK8" s="71">
        <v>0.10472659870250201</v>
      </c>
      <c r="AL8" s="71">
        <v>5.1899907321594101E-2</v>
      </c>
      <c r="AM8" s="71">
        <v>0.102873030583874</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134</v>
      </c>
      <c r="E10" s="68">
        <v>102</v>
      </c>
      <c r="F10" s="68">
        <v>73</v>
      </c>
      <c r="G10" s="68">
        <v>22</v>
      </c>
      <c r="H10" s="68">
        <v>222</v>
      </c>
      <c r="I10" s="68">
        <v>36</v>
      </c>
      <c r="J10" s="162"/>
      <c r="K10" s="68">
        <v>148</v>
      </c>
      <c r="L10" s="68">
        <v>86</v>
      </c>
      <c r="M10" s="68">
        <v>55</v>
      </c>
      <c r="N10" s="68">
        <v>27</v>
      </c>
      <c r="O10" s="68">
        <v>197</v>
      </c>
      <c r="P10" s="68">
        <v>28</v>
      </c>
      <c r="Q10" s="162"/>
      <c r="R10" s="68">
        <v>187</v>
      </c>
      <c r="S10" s="68">
        <v>125</v>
      </c>
      <c r="T10" s="68">
        <v>60</v>
      </c>
      <c r="U10" s="68">
        <v>32</v>
      </c>
      <c r="V10" s="68">
        <v>107</v>
      </c>
      <c r="W10" s="68">
        <v>35</v>
      </c>
      <c r="X10" s="162"/>
      <c r="Y10" s="68">
        <v>215</v>
      </c>
      <c r="Z10" s="68">
        <v>113</v>
      </c>
      <c r="AA10" s="68">
        <v>57</v>
      </c>
      <c r="AB10" s="68">
        <v>14</v>
      </c>
      <c r="AC10" s="68">
        <v>64</v>
      </c>
      <c r="AD10" s="68">
        <v>36</v>
      </c>
      <c r="AE10" s="68">
        <v>45</v>
      </c>
      <c r="AF10" s="150"/>
      <c r="AG10" s="68">
        <v>232</v>
      </c>
      <c r="AH10" s="68">
        <v>104</v>
      </c>
      <c r="AI10" s="68">
        <v>41</v>
      </c>
      <c r="AJ10" s="68">
        <v>23</v>
      </c>
      <c r="AK10" s="68">
        <v>50</v>
      </c>
      <c r="AL10" s="68">
        <v>25</v>
      </c>
      <c r="AM10" s="68">
        <v>50</v>
      </c>
    </row>
    <row r="11" spans="2:39">
      <c r="B11" s="423"/>
      <c r="C11" s="390"/>
      <c r="D11" s="71">
        <v>0.22750424448217299</v>
      </c>
      <c r="E11" s="71">
        <v>0.173174872665535</v>
      </c>
      <c r="F11" s="71">
        <v>0.12393887945670599</v>
      </c>
      <c r="G11" s="71">
        <v>3.7351443123938899E-2</v>
      </c>
      <c r="H11" s="71">
        <v>0.37691001697792897</v>
      </c>
      <c r="I11" s="71">
        <v>6.1120543293718202E-2</v>
      </c>
      <c r="J11" s="162"/>
      <c r="K11" s="71">
        <v>0.27356746765249501</v>
      </c>
      <c r="L11" s="71">
        <v>0.15896487985212601</v>
      </c>
      <c r="M11" s="71">
        <v>0.101663585951941</v>
      </c>
      <c r="N11" s="71">
        <v>4.9907578558225502E-2</v>
      </c>
      <c r="O11" s="71">
        <v>0.36414048059149701</v>
      </c>
      <c r="P11" s="71">
        <v>5.1756007393715303E-2</v>
      </c>
      <c r="Q11" s="162"/>
      <c r="R11" s="71">
        <v>0.342490842490842</v>
      </c>
      <c r="S11" s="71">
        <v>0.22893772893772901</v>
      </c>
      <c r="T11" s="71">
        <v>0.10989010989011</v>
      </c>
      <c r="U11" s="71">
        <v>5.8608058608058601E-2</v>
      </c>
      <c r="V11" s="71">
        <v>0.195970695970696</v>
      </c>
      <c r="W11" s="71">
        <v>6.4102564102564097E-2</v>
      </c>
      <c r="X11" s="162"/>
      <c r="Y11" s="71">
        <v>0.39522058823529399</v>
      </c>
      <c r="Z11" s="71">
        <v>0.20772058823529399</v>
      </c>
      <c r="AA11" s="71">
        <v>0.104779411764706</v>
      </c>
      <c r="AB11" s="71">
        <v>2.5735294117647099E-2</v>
      </c>
      <c r="AC11" s="71">
        <v>0.11764705882352899</v>
      </c>
      <c r="AD11" s="71">
        <v>6.6176470588235295E-2</v>
      </c>
      <c r="AE11" s="71">
        <v>8.2720588235294101E-2</v>
      </c>
      <c r="AF11" s="150"/>
      <c r="AG11" s="71">
        <v>0.44190476190476202</v>
      </c>
      <c r="AH11" s="71">
        <v>0.19809523809523799</v>
      </c>
      <c r="AI11" s="71">
        <v>7.8095238095238106E-2</v>
      </c>
      <c r="AJ11" s="71">
        <v>4.3809523809523798E-2</v>
      </c>
      <c r="AK11" s="71">
        <v>9.5238095238095205E-2</v>
      </c>
      <c r="AL11" s="71">
        <v>4.7619047619047603E-2</v>
      </c>
      <c r="AM11" s="71">
        <v>9.5238095238095205E-2</v>
      </c>
    </row>
    <row r="12" spans="2:39">
      <c r="B12" s="423"/>
      <c r="C12" s="391" t="s">
        <v>63</v>
      </c>
      <c r="D12" s="68">
        <v>134</v>
      </c>
      <c r="E12" s="68">
        <v>116</v>
      </c>
      <c r="F12" s="68">
        <v>64</v>
      </c>
      <c r="G12" s="68">
        <v>45</v>
      </c>
      <c r="H12" s="68">
        <v>248</v>
      </c>
      <c r="I12" s="68">
        <v>35</v>
      </c>
      <c r="J12" s="162"/>
      <c r="K12" s="68">
        <v>134</v>
      </c>
      <c r="L12" s="68">
        <v>115</v>
      </c>
      <c r="M12" s="68">
        <v>68</v>
      </c>
      <c r="N12" s="68">
        <v>26</v>
      </c>
      <c r="O12" s="68">
        <v>190</v>
      </c>
      <c r="P12" s="68">
        <v>51</v>
      </c>
      <c r="Q12" s="162"/>
      <c r="R12" s="68">
        <v>197</v>
      </c>
      <c r="S12" s="68">
        <v>103</v>
      </c>
      <c r="T12" s="68">
        <v>67</v>
      </c>
      <c r="U12" s="68">
        <v>43</v>
      </c>
      <c r="V12" s="68">
        <v>133</v>
      </c>
      <c r="W12" s="68">
        <v>46</v>
      </c>
      <c r="X12" s="162"/>
      <c r="Y12" s="68">
        <v>195</v>
      </c>
      <c r="Z12" s="68">
        <v>122</v>
      </c>
      <c r="AA12" s="68">
        <v>57</v>
      </c>
      <c r="AB12" s="68">
        <v>25</v>
      </c>
      <c r="AC12" s="68">
        <v>85</v>
      </c>
      <c r="AD12" s="68">
        <v>34</v>
      </c>
      <c r="AE12" s="68">
        <v>74</v>
      </c>
      <c r="AF12" s="150"/>
      <c r="AG12" s="68">
        <v>196</v>
      </c>
      <c r="AH12" s="68">
        <v>136</v>
      </c>
      <c r="AI12" s="68">
        <v>49</v>
      </c>
      <c r="AJ12" s="68">
        <v>18</v>
      </c>
      <c r="AK12" s="68">
        <v>63</v>
      </c>
      <c r="AL12" s="68">
        <v>31</v>
      </c>
      <c r="AM12" s="68">
        <v>61</v>
      </c>
    </row>
    <row r="13" spans="2:39">
      <c r="B13" s="423"/>
      <c r="C13" s="391"/>
      <c r="D13" s="71">
        <v>0.208722741433022</v>
      </c>
      <c r="E13" s="71">
        <v>0.18068535825545201</v>
      </c>
      <c r="F13" s="71">
        <v>9.9688473520249204E-2</v>
      </c>
      <c r="G13" s="71">
        <v>7.00934579439252E-2</v>
      </c>
      <c r="H13" s="71">
        <v>0.386292834890966</v>
      </c>
      <c r="I13" s="71">
        <v>5.4517133956386299E-2</v>
      </c>
      <c r="J13" s="162"/>
      <c r="K13" s="71">
        <v>0.22945205479452099</v>
      </c>
      <c r="L13" s="71">
        <v>0.19691780821917801</v>
      </c>
      <c r="M13" s="71">
        <v>0.116438356164384</v>
      </c>
      <c r="N13" s="71">
        <v>4.4520547945205498E-2</v>
      </c>
      <c r="O13" s="71">
        <v>0.32534246575342501</v>
      </c>
      <c r="P13" s="71">
        <v>8.7328767123287701E-2</v>
      </c>
      <c r="Q13" s="162"/>
      <c r="R13" s="71">
        <v>0.33446519524618001</v>
      </c>
      <c r="S13" s="71">
        <v>0.17487266553480499</v>
      </c>
      <c r="T13" s="71">
        <v>0.11375212224108699</v>
      </c>
      <c r="U13" s="71">
        <v>7.3005093378607805E-2</v>
      </c>
      <c r="V13" s="71">
        <v>0.225806451612903</v>
      </c>
      <c r="W13" s="71">
        <v>7.80984719864177E-2</v>
      </c>
      <c r="X13" s="162"/>
      <c r="Y13" s="71">
        <v>0.329391891891892</v>
      </c>
      <c r="Z13" s="71">
        <v>0.206081081081081</v>
      </c>
      <c r="AA13" s="71">
        <v>9.62837837837838E-2</v>
      </c>
      <c r="AB13" s="71">
        <v>4.2229729729729701E-2</v>
      </c>
      <c r="AC13" s="71">
        <v>0.143581081081081</v>
      </c>
      <c r="AD13" s="71">
        <v>5.7432432432432401E-2</v>
      </c>
      <c r="AE13" s="71">
        <v>0.125</v>
      </c>
      <c r="AF13" s="150"/>
      <c r="AG13" s="71">
        <v>0.35379061371841197</v>
      </c>
      <c r="AH13" s="71">
        <v>0.24548736462093901</v>
      </c>
      <c r="AI13" s="71">
        <v>8.8447653429602896E-2</v>
      </c>
      <c r="AJ13" s="71">
        <v>3.2490974729241902E-2</v>
      </c>
      <c r="AK13" s="71">
        <v>0.11371841155234701</v>
      </c>
      <c r="AL13" s="71">
        <v>5.5956678700361001E-2</v>
      </c>
      <c r="AM13" s="71">
        <v>0.110108303249097</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37</v>
      </c>
      <c r="E15" s="68">
        <v>34</v>
      </c>
      <c r="F15" s="68">
        <v>16</v>
      </c>
      <c r="G15" s="68">
        <v>6</v>
      </c>
      <c r="H15" s="68">
        <v>7</v>
      </c>
      <c r="I15" s="68">
        <v>0</v>
      </c>
      <c r="J15" s="162"/>
      <c r="K15" s="68">
        <v>42</v>
      </c>
      <c r="L15" s="68">
        <v>28</v>
      </c>
      <c r="M15" s="68">
        <v>9</v>
      </c>
      <c r="N15" s="68">
        <v>3</v>
      </c>
      <c r="O15" s="68">
        <v>8</v>
      </c>
      <c r="P15" s="68">
        <v>0</v>
      </c>
      <c r="Q15" s="162"/>
      <c r="R15" s="68">
        <v>41</v>
      </c>
      <c r="S15" s="68">
        <v>25</v>
      </c>
      <c r="T15" s="68">
        <v>8</v>
      </c>
      <c r="U15" s="68">
        <v>1</v>
      </c>
      <c r="V15" s="68">
        <v>1</v>
      </c>
      <c r="W15" s="68">
        <v>1</v>
      </c>
      <c r="X15" s="162"/>
      <c r="Y15" s="68">
        <v>44</v>
      </c>
      <c r="Z15" s="68">
        <v>14</v>
      </c>
      <c r="AA15" s="68">
        <v>5</v>
      </c>
      <c r="AB15" s="68">
        <v>1</v>
      </c>
      <c r="AC15" s="68">
        <v>1</v>
      </c>
      <c r="AD15" s="68">
        <v>0</v>
      </c>
      <c r="AE15" s="68">
        <v>0</v>
      </c>
      <c r="AF15" s="150"/>
      <c r="AG15" s="68">
        <v>53</v>
      </c>
      <c r="AH15" s="68">
        <v>19</v>
      </c>
      <c r="AI15" s="68">
        <v>4</v>
      </c>
      <c r="AJ15" s="68">
        <v>1</v>
      </c>
      <c r="AK15" s="68">
        <v>0</v>
      </c>
      <c r="AL15" s="68">
        <v>0</v>
      </c>
      <c r="AM15" s="68">
        <v>0</v>
      </c>
    </row>
    <row r="16" spans="2:39">
      <c r="B16" s="426"/>
      <c r="C16" s="390"/>
      <c r="D16" s="71">
        <v>0.37</v>
      </c>
      <c r="E16" s="71">
        <v>0.34</v>
      </c>
      <c r="F16" s="71">
        <v>0.16</v>
      </c>
      <c r="G16" s="71">
        <v>0.06</v>
      </c>
      <c r="H16" s="71">
        <v>7.0000000000000007E-2</v>
      </c>
      <c r="I16" s="71">
        <v>0</v>
      </c>
      <c r="J16" s="162"/>
      <c r="K16" s="71">
        <v>0.46666666666666701</v>
      </c>
      <c r="L16" s="71">
        <v>0.31111111111111101</v>
      </c>
      <c r="M16" s="71">
        <v>0.1</v>
      </c>
      <c r="N16" s="71">
        <v>3.3333333333333298E-2</v>
      </c>
      <c r="O16" s="71">
        <v>8.8888888888888906E-2</v>
      </c>
      <c r="P16" s="71">
        <v>0</v>
      </c>
      <c r="Q16" s="162"/>
      <c r="R16" s="71">
        <v>0.53246753246753198</v>
      </c>
      <c r="S16" s="71">
        <v>0.32467532467532501</v>
      </c>
      <c r="T16" s="71">
        <v>0.103896103896104</v>
      </c>
      <c r="U16" s="71">
        <v>1.2987012987013E-2</v>
      </c>
      <c r="V16" s="71">
        <v>1.2987012987013E-2</v>
      </c>
      <c r="W16" s="71">
        <v>1.2987012987013E-2</v>
      </c>
      <c r="X16" s="162"/>
      <c r="Y16" s="71">
        <v>0.67692307692307696</v>
      </c>
      <c r="Z16" s="71">
        <v>0.21538461538461501</v>
      </c>
      <c r="AA16" s="71">
        <v>7.69230769230769E-2</v>
      </c>
      <c r="AB16" s="71">
        <v>1.5384615384615399E-2</v>
      </c>
      <c r="AC16" s="71">
        <v>1.5384615384615399E-2</v>
      </c>
      <c r="AD16" s="71">
        <v>0</v>
      </c>
      <c r="AE16" s="71">
        <v>0</v>
      </c>
      <c r="AF16" s="150"/>
      <c r="AG16" s="71">
        <v>0.68831168831168799</v>
      </c>
      <c r="AH16" s="71">
        <v>0.246753246753247</v>
      </c>
      <c r="AI16" s="71">
        <v>5.1948051948051903E-2</v>
      </c>
      <c r="AJ16" s="71">
        <v>1.2987012987013E-2</v>
      </c>
      <c r="AK16" s="71">
        <v>0</v>
      </c>
      <c r="AL16" s="71">
        <v>0</v>
      </c>
      <c r="AM16" s="71">
        <v>0</v>
      </c>
    </row>
    <row r="17" spans="2:39">
      <c r="B17" s="426"/>
      <c r="C17" s="392" t="s">
        <v>65</v>
      </c>
      <c r="D17" s="68">
        <v>77</v>
      </c>
      <c r="E17" s="68">
        <v>48</v>
      </c>
      <c r="F17" s="68">
        <v>20</v>
      </c>
      <c r="G17" s="68">
        <v>10</v>
      </c>
      <c r="H17" s="68">
        <v>24</v>
      </c>
      <c r="I17" s="68">
        <v>1</v>
      </c>
      <c r="J17" s="162"/>
      <c r="K17" s="68">
        <v>79</v>
      </c>
      <c r="L17" s="68">
        <v>49</v>
      </c>
      <c r="M17" s="68">
        <v>12</v>
      </c>
      <c r="N17" s="68">
        <v>4</v>
      </c>
      <c r="O17" s="68">
        <v>24</v>
      </c>
      <c r="P17" s="68">
        <v>0</v>
      </c>
      <c r="Q17" s="162"/>
      <c r="R17" s="68">
        <v>92</v>
      </c>
      <c r="S17" s="68">
        <v>40</v>
      </c>
      <c r="T17" s="68">
        <v>10</v>
      </c>
      <c r="U17" s="68">
        <v>4</v>
      </c>
      <c r="V17" s="68">
        <v>4</v>
      </c>
      <c r="W17" s="68">
        <v>0</v>
      </c>
      <c r="X17" s="162"/>
      <c r="Y17" s="68">
        <v>98</v>
      </c>
      <c r="Z17" s="68">
        <v>41</v>
      </c>
      <c r="AA17" s="68">
        <v>8</v>
      </c>
      <c r="AB17" s="68">
        <v>3</v>
      </c>
      <c r="AC17" s="68">
        <v>3</v>
      </c>
      <c r="AD17" s="68">
        <v>2</v>
      </c>
      <c r="AE17" s="68">
        <v>0</v>
      </c>
      <c r="AF17" s="150"/>
      <c r="AG17" s="68">
        <v>87</v>
      </c>
      <c r="AH17" s="68">
        <v>27</v>
      </c>
      <c r="AI17" s="68">
        <v>8</v>
      </c>
      <c r="AJ17" s="68">
        <v>0</v>
      </c>
      <c r="AK17" s="68">
        <v>2</v>
      </c>
      <c r="AL17" s="68">
        <v>2</v>
      </c>
      <c r="AM17" s="68">
        <v>0</v>
      </c>
    </row>
    <row r="18" spans="2:39">
      <c r="B18" s="426"/>
      <c r="C18" s="390"/>
      <c r="D18" s="71">
        <v>0.42777777777777798</v>
      </c>
      <c r="E18" s="71">
        <v>0.266666666666667</v>
      </c>
      <c r="F18" s="71">
        <v>0.11111111111111099</v>
      </c>
      <c r="G18" s="71">
        <v>5.5555555555555601E-2</v>
      </c>
      <c r="H18" s="71">
        <v>0.133333333333333</v>
      </c>
      <c r="I18" s="72">
        <v>5.5555555555555601E-3</v>
      </c>
      <c r="J18" s="162"/>
      <c r="K18" s="71">
        <v>0.47023809523809501</v>
      </c>
      <c r="L18" s="71">
        <v>0.29166666666666702</v>
      </c>
      <c r="M18" s="71">
        <v>7.1428571428571397E-2</v>
      </c>
      <c r="N18" s="71">
        <v>2.3809523809523801E-2</v>
      </c>
      <c r="O18" s="71">
        <v>0.14285714285714299</v>
      </c>
      <c r="P18" s="71">
        <v>0</v>
      </c>
      <c r="Q18" s="162"/>
      <c r="R18" s="71">
        <v>0.61333333333333295</v>
      </c>
      <c r="S18" s="71">
        <v>0.266666666666667</v>
      </c>
      <c r="T18" s="71">
        <v>6.6666666666666693E-2</v>
      </c>
      <c r="U18" s="71">
        <v>2.66666666666667E-2</v>
      </c>
      <c r="V18" s="71">
        <v>2.66666666666667E-2</v>
      </c>
      <c r="W18" s="71">
        <v>0</v>
      </c>
      <c r="X18" s="162"/>
      <c r="Y18" s="71">
        <v>0.63225806451612898</v>
      </c>
      <c r="Z18" s="71">
        <v>0.26451612903225802</v>
      </c>
      <c r="AA18" s="71">
        <v>5.16129032258065E-2</v>
      </c>
      <c r="AB18" s="71">
        <v>1.9354838709677399E-2</v>
      </c>
      <c r="AC18" s="71">
        <v>1.9354838709677399E-2</v>
      </c>
      <c r="AD18" s="71">
        <v>1.2903225806451601E-2</v>
      </c>
      <c r="AE18" s="71">
        <v>0</v>
      </c>
      <c r="AF18" s="150"/>
      <c r="AG18" s="71">
        <v>0.69047619047619102</v>
      </c>
      <c r="AH18" s="71">
        <v>0.214285714285714</v>
      </c>
      <c r="AI18" s="71">
        <v>6.3492063492063502E-2</v>
      </c>
      <c r="AJ18" s="71">
        <v>0</v>
      </c>
      <c r="AK18" s="71">
        <v>1.58730158730159E-2</v>
      </c>
      <c r="AL18" s="71">
        <v>1.58730158730159E-2</v>
      </c>
      <c r="AM18" s="71">
        <v>0</v>
      </c>
    </row>
    <row r="19" spans="2:39">
      <c r="B19" s="426"/>
      <c r="C19" s="392" t="s">
        <v>66</v>
      </c>
      <c r="D19" s="68">
        <v>66</v>
      </c>
      <c r="E19" s="68">
        <v>46</v>
      </c>
      <c r="F19" s="68">
        <v>33</v>
      </c>
      <c r="G19" s="68">
        <v>15</v>
      </c>
      <c r="H19" s="68">
        <v>52</v>
      </c>
      <c r="I19" s="68">
        <v>8</v>
      </c>
      <c r="J19" s="162"/>
      <c r="K19" s="68">
        <v>78</v>
      </c>
      <c r="L19" s="68">
        <v>38</v>
      </c>
      <c r="M19" s="68">
        <v>33</v>
      </c>
      <c r="N19" s="68">
        <v>10</v>
      </c>
      <c r="O19" s="68">
        <v>38</v>
      </c>
      <c r="P19" s="68">
        <v>7</v>
      </c>
      <c r="Q19" s="162"/>
      <c r="R19" s="68">
        <v>119</v>
      </c>
      <c r="S19" s="68">
        <v>52</v>
      </c>
      <c r="T19" s="68">
        <v>19</v>
      </c>
      <c r="U19" s="68">
        <v>12</v>
      </c>
      <c r="V19" s="68">
        <v>20</v>
      </c>
      <c r="W19" s="68">
        <v>3</v>
      </c>
      <c r="X19" s="162"/>
      <c r="Y19" s="68">
        <v>117</v>
      </c>
      <c r="Z19" s="68">
        <v>54</v>
      </c>
      <c r="AA19" s="68">
        <v>25</v>
      </c>
      <c r="AB19" s="68">
        <v>8</v>
      </c>
      <c r="AC19" s="68">
        <v>10</v>
      </c>
      <c r="AD19" s="68">
        <v>4</v>
      </c>
      <c r="AE19" s="68">
        <v>9</v>
      </c>
      <c r="AF19" s="150"/>
      <c r="AG19" s="68">
        <v>126</v>
      </c>
      <c r="AH19" s="68">
        <v>50</v>
      </c>
      <c r="AI19" s="68">
        <v>12</v>
      </c>
      <c r="AJ19" s="68">
        <v>2</v>
      </c>
      <c r="AK19" s="68">
        <v>6</v>
      </c>
      <c r="AL19" s="68">
        <v>4</v>
      </c>
      <c r="AM19" s="68">
        <v>0</v>
      </c>
    </row>
    <row r="20" spans="2:39">
      <c r="B20" s="426"/>
      <c r="C20" s="390"/>
      <c r="D20" s="71">
        <v>0.3</v>
      </c>
      <c r="E20" s="71">
        <v>0.20909090909090899</v>
      </c>
      <c r="F20" s="71">
        <v>0.15</v>
      </c>
      <c r="G20" s="71">
        <v>6.8181818181818205E-2</v>
      </c>
      <c r="H20" s="71">
        <v>0.236363636363636</v>
      </c>
      <c r="I20" s="71">
        <v>3.6363636363636397E-2</v>
      </c>
      <c r="J20" s="162"/>
      <c r="K20" s="71">
        <v>0.38235294117647101</v>
      </c>
      <c r="L20" s="71">
        <v>0.18627450980392199</v>
      </c>
      <c r="M20" s="71">
        <v>0.161764705882353</v>
      </c>
      <c r="N20" s="71">
        <v>4.9019607843137303E-2</v>
      </c>
      <c r="O20" s="71">
        <v>0.18627450980392199</v>
      </c>
      <c r="P20" s="71">
        <v>3.4313725490196102E-2</v>
      </c>
      <c r="Q20" s="162"/>
      <c r="R20" s="71">
        <v>0.52888888888888896</v>
      </c>
      <c r="S20" s="71">
        <v>0.23111111111111099</v>
      </c>
      <c r="T20" s="71">
        <v>8.4444444444444405E-2</v>
      </c>
      <c r="U20" s="71">
        <v>5.3333333333333302E-2</v>
      </c>
      <c r="V20" s="71">
        <v>8.8888888888888906E-2</v>
      </c>
      <c r="W20" s="71">
        <v>1.3333333333333299E-2</v>
      </c>
      <c r="X20" s="162"/>
      <c r="Y20" s="71">
        <v>0.51541850220264296</v>
      </c>
      <c r="Z20" s="71">
        <v>0.23788546255506601</v>
      </c>
      <c r="AA20" s="71">
        <v>0.110132158590308</v>
      </c>
      <c r="AB20" s="71">
        <v>3.5242290748898703E-2</v>
      </c>
      <c r="AC20" s="71">
        <v>4.4052863436123302E-2</v>
      </c>
      <c r="AD20" s="71">
        <v>1.7621145374449299E-2</v>
      </c>
      <c r="AE20" s="71">
        <v>3.9647577092511002E-2</v>
      </c>
      <c r="AF20" s="150"/>
      <c r="AG20" s="71">
        <v>0.63</v>
      </c>
      <c r="AH20" s="71">
        <v>0.25</v>
      </c>
      <c r="AI20" s="71">
        <v>0.06</v>
      </c>
      <c r="AJ20" s="71">
        <v>0.01</v>
      </c>
      <c r="AK20" s="71">
        <v>0.03</v>
      </c>
      <c r="AL20" s="71">
        <v>0.02</v>
      </c>
      <c r="AM20" s="71">
        <v>0</v>
      </c>
    </row>
    <row r="21" spans="2:39">
      <c r="B21" s="426"/>
      <c r="C21" s="392" t="s">
        <v>67</v>
      </c>
      <c r="D21" s="68">
        <v>47</v>
      </c>
      <c r="E21" s="68">
        <v>44</v>
      </c>
      <c r="F21" s="68">
        <v>32</v>
      </c>
      <c r="G21" s="68">
        <v>11</v>
      </c>
      <c r="H21" s="68">
        <v>81</v>
      </c>
      <c r="I21" s="68">
        <v>3</v>
      </c>
      <c r="J21" s="162"/>
      <c r="K21" s="68">
        <v>46</v>
      </c>
      <c r="L21" s="68">
        <v>33</v>
      </c>
      <c r="M21" s="68">
        <v>35</v>
      </c>
      <c r="N21" s="68">
        <v>12</v>
      </c>
      <c r="O21" s="68">
        <v>68</v>
      </c>
      <c r="P21" s="68">
        <v>7</v>
      </c>
      <c r="Q21" s="162"/>
      <c r="R21" s="68">
        <v>66</v>
      </c>
      <c r="S21" s="68">
        <v>48</v>
      </c>
      <c r="T21" s="68">
        <v>28</v>
      </c>
      <c r="U21" s="68">
        <v>15</v>
      </c>
      <c r="V21" s="68">
        <v>20</v>
      </c>
      <c r="W21" s="68">
        <v>8</v>
      </c>
      <c r="X21" s="162"/>
      <c r="Y21" s="68">
        <v>76</v>
      </c>
      <c r="Z21" s="68">
        <v>52</v>
      </c>
      <c r="AA21" s="68">
        <v>31</v>
      </c>
      <c r="AB21" s="68">
        <v>4</v>
      </c>
      <c r="AC21" s="68">
        <v>9</v>
      </c>
      <c r="AD21" s="68">
        <v>7</v>
      </c>
      <c r="AE21" s="68">
        <v>8</v>
      </c>
      <c r="AF21" s="150"/>
      <c r="AG21" s="68">
        <v>85</v>
      </c>
      <c r="AH21" s="68">
        <v>46</v>
      </c>
      <c r="AI21" s="68">
        <v>19</v>
      </c>
      <c r="AJ21" s="68">
        <v>8</v>
      </c>
      <c r="AK21" s="68">
        <v>12</v>
      </c>
      <c r="AL21" s="68">
        <v>2</v>
      </c>
      <c r="AM21" s="68">
        <v>11</v>
      </c>
    </row>
    <row r="22" spans="2:39">
      <c r="B22" s="426"/>
      <c r="C22" s="390"/>
      <c r="D22" s="71">
        <v>0.21559633027522901</v>
      </c>
      <c r="E22" s="71">
        <v>0.201834862385321</v>
      </c>
      <c r="F22" s="71">
        <v>0.146788990825688</v>
      </c>
      <c r="G22" s="71">
        <v>5.0458715596330299E-2</v>
      </c>
      <c r="H22" s="71">
        <v>0.37155963302752298</v>
      </c>
      <c r="I22" s="71">
        <v>1.3761467889908299E-2</v>
      </c>
      <c r="J22" s="162"/>
      <c r="K22" s="71">
        <v>0.22885572139303501</v>
      </c>
      <c r="L22" s="71">
        <v>0.164179104477612</v>
      </c>
      <c r="M22" s="71">
        <v>0.174129353233831</v>
      </c>
      <c r="N22" s="71">
        <v>5.9701492537313397E-2</v>
      </c>
      <c r="O22" s="71">
        <v>0.33830845771144302</v>
      </c>
      <c r="P22" s="71">
        <v>3.4825870646766198E-2</v>
      </c>
      <c r="Q22" s="162"/>
      <c r="R22" s="71">
        <v>0.356756756756757</v>
      </c>
      <c r="S22" s="71">
        <v>0.25945945945945897</v>
      </c>
      <c r="T22" s="71">
        <v>0.151351351351351</v>
      </c>
      <c r="U22" s="71">
        <v>8.1081081081081099E-2</v>
      </c>
      <c r="V22" s="71">
        <v>0.108108108108108</v>
      </c>
      <c r="W22" s="71">
        <v>4.3243243243243197E-2</v>
      </c>
      <c r="X22" s="162"/>
      <c r="Y22" s="71">
        <v>0.40641711229946498</v>
      </c>
      <c r="Z22" s="71">
        <v>0.27807486631015998</v>
      </c>
      <c r="AA22" s="71">
        <v>0.16577540106951899</v>
      </c>
      <c r="AB22" s="71">
        <v>2.1390374331550801E-2</v>
      </c>
      <c r="AC22" s="71">
        <v>4.8128342245989303E-2</v>
      </c>
      <c r="AD22" s="71">
        <v>3.7433155080213901E-2</v>
      </c>
      <c r="AE22" s="71">
        <v>4.2780748663101602E-2</v>
      </c>
      <c r="AF22" s="150"/>
      <c r="AG22" s="71">
        <v>0.46448087431694002</v>
      </c>
      <c r="AH22" s="71">
        <v>0.25136612021857901</v>
      </c>
      <c r="AI22" s="71">
        <v>0.103825136612022</v>
      </c>
      <c r="AJ22" s="71">
        <v>4.3715846994535498E-2</v>
      </c>
      <c r="AK22" s="71">
        <v>6.5573770491803296E-2</v>
      </c>
      <c r="AL22" s="71">
        <v>1.0928961748633901E-2</v>
      </c>
      <c r="AM22" s="71">
        <v>6.0109289617486301E-2</v>
      </c>
    </row>
    <row r="23" spans="2:39">
      <c r="B23" s="426"/>
      <c r="C23" s="392" t="s">
        <v>68</v>
      </c>
      <c r="D23" s="68">
        <v>33</v>
      </c>
      <c r="E23" s="68">
        <v>32</v>
      </c>
      <c r="F23" s="68">
        <v>23</v>
      </c>
      <c r="G23" s="68">
        <v>16</v>
      </c>
      <c r="H23" s="68">
        <v>96</v>
      </c>
      <c r="I23" s="68">
        <v>10</v>
      </c>
      <c r="J23" s="162"/>
      <c r="K23" s="68">
        <v>32</v>
      </c>
      <c r="L23" s="68">
        <v>32</v>
      </c>
      <c r="M23" s="68">
        <v>22</v>
      </c>
      <c r="N23" s="68">
        <v>11</v>
      </c>
      <c r="O23" s="68">
        <v>84</v>
      </c>
      <c r="P23" s="68">
        <v>12</v>
      </c>
      <c r="Q23" s="162"/>
      <c r="R23" s="68">
        <v>43</v>
      </c>
      <c r="S23" s="68">
        <v>45</v>
      </c>
      <c r="T23" s="68">
        <v>38</v>
      </c>
      <c r="U23" s="68">
        <v>14</v>
      </c>
      <c r="V23" s="68">
        <v>45</v>
      </c>
      <c r="W23" s="68">
        <v>11</v>
      </c>
      <c r="X23" s="162"/>
      <c r="Y23" s="68">
        <v>52</v>
      </c>
      <c r="Z23" s="68">
        <v>51</v>
      </c>
      <c r="AA23" s="68">
        <v>25</v>
      </c>
      <c r="AB23" s="68">
        <v>12</v>
      </c>
      <c r="AC23" s="68">
        <v>33</v>
      </c>
      <c r="AD23" s="68">
        <v>11</v>
      </c>
      <c r="AE23" s="68">
        <v>15</v>
      </c>
      <c r="AF23" s="150"/>
      <c r="AG23" s="68">
        <v>48</v>
      </c>
      <c r="AH23" s="68">
        <v>59</v>
      </c>
      <c r="AI23" s="68">
        <v>23</v>
      </c>
      <c r="AJ23" s="68">
        <v>11</v>
      </c>
      <c r="AK23" s="68">
        <v>14</v>
      </c>
      <c r="AL23" s="68">
        <v>8</v>
      </c>
      <c r="AM23" s="68">
        <v>9</v>
      </c>
    </row>
    <row r="24" spans="2:39">
      <c r="B24" s="426"/>
      <c r="C24" s="390"/>
      <c r="D24" s="71">
        <v>0.157142857142857</v>
      </c>
      <c r="E24" s="71">
        <v>0.15238095238095201</v>
      </c>
      <c r="F24" s="71">
        <v>0.10952380952381</v>
      </c>
      <c r="G24" s="71">
        <v>7.6190476190476197E-2</v>
      </c>
      <c r="H24" s="71">
        <v>0.45714285714285702</v>
      </c>
      <c r="I24" s="71">
        <v>4.7619047619047603E-2</v>
      </c>
      <c r="J24" s="162"/>
      <c r="K24" s="71">
        <v>0.16580310880829</v>
      </c>
      <c r="L24" s="71">
        <v>0.16580310880829</v>
      </c>
      <c r="M24" s="71">
        <v>0.113989637305699</v>
      </c>
      <c r="N24" s="71">
        <v>5.6994818652849701E-2</v>
      </c>
      <c r="O24" s="71">
        <v>0.43523316062176198</v>
      </c>
      <c r="P24" s="71">
        <v>6.21761658031088E-2</v>
      </c>
      <c r="Q24" s="162"/>
      <c r="R24" s="71">
        <v>0.219387755102041</v>
      </c>
      <c r="S24" s="71">
        <v>0.22959183673469399</v>
      </c>
      <c r="T24" s="71">
        <v>0.19387755102040799</v>
      </c>
      <c r="U24" s="71">
        <v>7.1428571428571397E-2</v>
      </c>
      <c r="V24" s="71">
        <v>0.22959183673469399</v>
      </c>
      <c r="W24" s="71">
        <v>5.6122448979591802E-2</v>
      </c>
      <c r="X24" s="162"/>
      <c r="Y24" s="71">
        <v>0.26130653266331699</v>
      </c>
      <c r="Z24" s="71">
        <v>0.25628140703517599</v>
      </c>
      <c r="AA24" s="71">
        <v>0.12562814070351799</v>
      </c>
      <c r="AB24" s="71">
        <v>6.0301507537688398E-2</v>
      </c>
      <c r="AC24" s="71">
        <v>0.16582914572864299</v>
      </c>
      <c r="AD24" s="71">
        <v>5.52763819095477E-2</v>
      </c>
      <c r="AE24" s="71">
        <v>7.5376884422110602E-2</v>
      </c>
      <c r="AF24" s="150"/>
      <c r="AG24" s="71">
        <v>0.27906976744186002</v>
      </c>
      <c r="AH24" s="71">
        <v>0.34302325581395399</v>
      </c>
      <c r="AI24" s="71">
        <v>0.13372093023255799</v>
      </c>
      <c r="AJ24" s="71">
        <v>6.3953488372092998E-2</v>
      </c>
      <c r="AK24" s="71">
        <v>8.1395348837209294E-2</v>
      </c>
      <c r="AL24" s="71">
        <v>4.6511627906976702E-2</v>
      </c>
      <c r="AM24" s="71">
        <v>5.2325581395348798E-2</v>
      </c>
    </row>
    <row r="25" spans="2:39">
      <c r="B25" s="426"/>
      <c r="C25" s="392" t="s">
        <v>69</v>
      </c>
      <c r="D25" s="68">
        <v>5</v>
      </c>
      <c r="E25" s="68">
        <v>7</v>
      </c>
      <c r="F25" s="68">
        <v>5</v>
      </c>
      <c r="G25" s="68">
        <v>2</v>
      </c>
      <c r="H25" s="68">
        <v>48</v>
      </c>
      <c r="I25" s="68">
        <v>5</v>
      </c>
      <c r="J25" s="162"/>
      <c r="K25" s="68">
        <v>6</v>
      </c>
      <c r="L25" s="68">
        <v>11</v>
      </c>
      <c r="M25" s="68">
        <v>4</v>
      </c>
      <c r="N25" s="68">
        <v>5</v>
      </c>
      <c r="O25" s="68">
        <v>31</v>
      </c>
      <c r="P25" s="68">
        <v>6</v>
      </c>
      <c r="Q25" s="162"/>
      <c r="R25" s="68">
        <v>13</v>
      </c>
      <c r="S25" s="68">
        <v>9</v>
      </c>
      <c r="T25" s="68">
        <v>18</v>
      </c>
      <c r="U25" s="68">
        <v>11</v>
      </c>
      <c r="V25" s="68">
        <v>31</v>
      </c>
      <c r="W25" s="68">
        <v>12</v>
      </c>
      <c r="X25" s="162"/>
      <c r="Y25" s="68">
        <v>13</v>
      </c>
      <c r="Z25" s="68">
        <v>15</v>
      </c>
      <c r="AA25" s="68">
        <v>8</v>
      </c>
      <c r="AB25" s="68">
        <v>3</v>
      </c>
      <c r="AC25" s="68">
        <v>19</v>
      </c>
      <c r="AD25" s="68">
        <v>8</v>
      </c>
      <c r="AE25" s="68">
        <v>12</v>
      </c>
      <c r="AF25" s="150"/>
      <c r="AG25" s="68">
        <v>16</v>
      </c>
      <c r="AH25" s="68">
        <v>15</v>
      </c>
      <c r="AI25" s="68">
        <v>13</v>
      </c>
      <c r="AJ25" s="68">
        <v>9</v>
      </c>
      <c r="AK25" s="68">
        <v>7</v>
      </c>
      <c r="AL25" s="68">
        <v>8</v>
      </c>
      <c r="AM25" s="68">
        <v>9</v>
      </c>
    </row>
    <row r="26" spans="2:39">
      <c r="B26" s="426"/>
      <c r="C26" s="390"/>
      <c r="D26" s="71">
        <v>6.9444444444444406E-2</v>
      </c>
      <c r="E26" s="71">
        <v>9.7222222222222196E-2</v>
      </c>
      <c r="F26" s="71">
        <v>6.9444444444444406E-2</v>
      </c>
      <c r="G26" s="71">
        <v>2.7777777777777801E-2</v>
      </c>
      <c r="H26" s="71">
        <v>0.66666666666666696</v>
      </c>
      <c r="I26" s="71">
        <v>6.9444444444444406E-2</v>
      </c>
      <c r="J26" s="162"/>
      <c r="K26" s="71">
        <v>9.5238095238095205E-2</v>
      </c>
      <c r="L26" s="71">
        <v>0.17460317460317501</v>
      </c>
      <c r="M26" s="71">
        <v>6.3492063492063502E-2</v>
      </c>
      <c r="N26" s="71">
        <v>7.9365079365079402E-2</v>
      </c>
      <c r="O26" s="71">
        <v>0.49206349206349198</v>
      </c>
      <c r="P26" s="71">
        <v>9.5238095238095205E-2</v>
      </c>
      <c r="Q26" s="162"/>
      <c r="R26" s="71">
        <v>0.13829787234042601</v>
      </c>
      <c r="S26" s="71">
        <v>9.5744680851063801E-2</v>
      </c>
      <c r="T26" s="71">
        <v>0.19148936170212799</v>
      </c>
      <c r="U26" s="71">
        <v>0.117021276595745</v>
      </c>
      <c r="V26" s="71">
        <v>0.329787234042553</v>
      </c>
      <c r="W26" s="71">
        <v>0.12765957446808501</v>
      </c>
      <c r="X26" s="162"/>
      <c r="Y26" s="71">
        <v>0.16666666666666699</v>
      </c>
      <c r="Z26" s="71">
        <v>0.19230769230769201</v>
      </c>
      <c r="AA26" s="71">
        <v>0.102564102564103</v>
      </c>
      <c r="AB26" s="71">
        <v>3.8461538461538498E-2</v>
      </c>
      <c r="AC26" s="71">
        <v>0.243589743589744</v>
      </c>
      <c r="AD26" s="71">
        <v>0.102564102564103</v>
      </c>
      <c r="AE26" s="71">
        <v>0.15384615384615399</v>
      </c>
      <c r="AF26" s="150"/>
      <c r="AG26" s="71">
        <v>0.207792207792208</v>
      </c>
      <c r="AH26" s="71">
        <v>0.19480519480519501</v>
      </c>
      <c r="AI26" s="71">
        <v>0.168831168831169</v>
      </c>
      <c r="AJ26" s="71">
        <v>0.11688311688311701</v>
      </c>
      <c r="AK26" s="71">
        <v>9.0909090909090898E-2</v>
      </c>
      <c r="AL26" s="71">
        <v>0.103896103896104</v>
      </c>
      <c r="AM26" s="71">
        <v>0.11688311688311701</v>
      </c>
    </row>
    <row r="27" spans="2:39">
      <c r="B27" s="426"/>
      <c r="C27" s="392" t="s">
        <v>70</v>
      </c>
      <c r="D27" s="68">
        <v>3</v>
      </c>
      <c r="E27" s="68">
        <v>7</v>
      </c>
      <c r="F27" s="68">
        <v>9</v>
      </c>
      <c r="G27" s="68">
        <v>8</v>
      </c>
      <c r="H27" s="68">
        <v>162</v>
      </c>
      <c r="I27" s="68">
        <v>43</v>
      </c>
      <c r="J27" s="162"/>
      <c r="K27" s="68">
        <v>1</v>
      </c>
      <c r="L27" s="68">
        <v>8</v>
      </c>
      <c r="M27" s="68">
        <v>9</v>
      </c>
      <c r="N27" s="68">
        <v>8</v>
      </c>
      <c r="O27" s="68">
        <v>134</v>
      </c>
      <c r="P27" s="68">
        <v>46</v>
      </c>
      <c r="Q27" s="162"/>
      <c r="R27" s="68">
        <v>10</v>
      </c>
      <c r="S27" s="68">
        <v>9</v>
      </c>
      <c r="T27" s="68">
        <v>7</v>
      </c>
      <c r="U27" s="68">
        <v>17</v>
      </c>
      <c r="V27" s="68">
        <v>119</v>
      </c>
      <c r="W27" s="68">
        <v>46</v>
      </c>
      <c r="X27" s="162"/>
      <c r="Y27" s="68">
        <v>12</v>
      </c>
      <c r="Z27" s="68">
        <v>9</v>
      </c>
      <c r="AA27" s="68">
        <v>13</v>
      </c>
      <c r="AB27" s="68">
        <v>7</v>
      </c>
      <c r="AC27" s="68">
        <v>74</v>
      </c>
      <c r="AD27" s="68">
        <v>38</v>
      </c>
      <c r="AE27" s="68">
        <v>75</v>
      </c>
      <c r="AF27" s="150"/>
      <c r="AG27" s="68">
        <v>13</v>
      </c>
      <c r="AH27" s="68">
        <v>24</v>
      </c>
      <c r="AI27" s="68">
        <v>11</v>
      </c>
      <c r="AJ27" s="68">
        <v>10</v>
      </c>
      <c r="AK27" s="68">
        <v>72</v>
      </c>
      <c r="AL27" s="68">
        <v>32</v>
      </c>
      <c r="AM27" s="68">
        <v>82</v>
      </c>
    </row>
    <row r="28" spans="2:39">
      <c r="B28" s="427"/>
      <c r="C28" s="390"/>
      <c r="D28" s="71">
        <v>1.29310344827586E-2</v>
      </c>
      <c r="E28" s="71">
        <v>3.0172413793103401E-2</v>
      </c>
      <c r="F28" s="71">
        <v>3.8793103448275898E-2</v>
      </c>
      <c r="G28" s="71">
        <v>3.4482758620689703E-2</v>
      </c>
      <c r="H28" s="71">
        <v>0.69827586206896597</v>
      </c>
      <c r="I28" s="71">
        <v>0.18534482758620699</v>
      </c>
      <c r="J28" s="162"/>
      <c r="K28" s="72">
        <v>4.8543689320388397E-3</v>
      </c>
      <c r="L28" s="71">
        <v>3.8834951456310697E-2</v>
      </c>
      <c r="M28" s="71">
        <v>4.3689320388349502E-2</v>
      </c>
      <c r="N28" s="71">
        <v>3.8834951456310697E-2</v>
      </c>
      <c r="O28" s="71">
        <v>0.65048543689320404</v>
      </c>
      <c r="P28" s="71">
        <v>0.223300970873786</v>
      </c>
      <c r="Q28" s="162"/>
      <c r="R28" s="71">
        <v>4.80769230769231E-2</v>
      </c>
      <c r="S28" s="71">
        <v>4.3269230769230803E-2</v>
      </c>
      <c r="T28" s="71">
        <v>3.3653846153846201E-2</v>
      </c>
      <c r="U28" s="71">
        <v>8.1730769230769204E-2</v>
      </c>
      <c r="V28" s="71">
        <v>0.57211538461538503</v>
      </c>
      <c r="W28" s="71">
        <v>0.22115384615384601</v>
      </c>
      <c r="X28" s="162"/>
      <c r="Y28" s="71">
        <v>5.2631578947368397E-2</v>
      </c>
      <c r="Z28" s="71">
        <v>3.94736842105263E-2</v>
      </c>
      <c r="AA28" s="71">
        <v>5.7017543859649099E-2</v>
      </c>
      <c r="AB28" s="71">
        <v>3.07017543859649E-2</v>
      </c>
      <c r="AC28" s="71">
        <v>0.324561403508772</v>
      </c>
      <c r="AD28" s="71">
        <v>0.16666666666666699</v>
      </c>
      <c r="AE28" s="71">
        <v>0.32894736842105299</v>
      </c>
      <c r="AF28" s="150"/>
      <c r="AG28" s="71">
        <v>5.3278688524590202E-2</v>
      </c>
      <c r="AH28" s="71">
        <v>9.8360655737704902E-2</v>
      </c>
      <c r="AI28" s="71">
        <v>4.5081967213114797E-2</v>
      </c>
      <c r="AJ28" s="71">
        <v>4.0983606557376998E-2</v>
      </c>
      <c r="AK28" s="71">
        <v>0.29508196721311503</v>
      </c>
      <c r="AL28" s="71">
        <v>0.13114754098360701</v>
      </c>
      <c r="AM28" s="71">
        <v>0.33606557377049201</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59</v>
      </c>
      <c r="E30" s="68">
        <v>47</v>
      </c>
      <c r="F30" s="68">
        <v>31</v>
      </c>
      <c r="G30" s="68">
        <v>10</v>
      </c>
      <c r="H30" s="68">
        <v>178</v>
      </c>
      <c r="I30" s="68">
        <v>41</v>
      </c>
      <c r="J30" s="162"/>
      <c r="K30" s="68">
        <v>73</v>
      </c>
      <c r="L30" s="68">
        <v>50</v>
      </c>
      <c r="M30" s="68">
        <v>24</v>
      </c>
      <c r="N30" s="68">
        <v>12</v>
      </c>
      <c r="O30" s="68">
        <v>129</v>
      </c>
      <c r="P30" s="68">
        <v>54</v>
      </c>
      <c r="Q30" s="162"/>
      <c r="R30" s="68">
        <v>82</v>
      </c>
      <c r="S30" s="68">
        <v>52</v>
      </c>
      <c r="T30" s="68">
        <v>16</v>
      </c>
      <c r="U30" s="68">
        <v>25</v>
      </c>
      <c r="V30" s="68">
        <v>102</v>
      </c>
      <c r="W30" s="68">
        <v>50</v>
      </c>
      <c r="X30" s="162"/>
      <c r="Y30" s="68">
        <v>78</v>
      </c>
      <c r="Z30" s="68">
        <v>34</v>
      </c>
      <c r="AA30" s="68">
        <v>22</v>
      </c>
      <c r="AB30" s="68">
        <v>9</v>
      </c>
      <c r="AC30" s="68">
        <v>72</v>
      </c>
      <c r="AD30" s="68">
        <v>23</v>
      </c>
      <c r="AE30" s="68">
        <v>76</v>
      </c>
      <c r="AF30" s="150"/>
      <c r="AG30" s="68">
        <v>86</v>
      </c>
      <c r="AH30" s="68">
        <v>30</v>
      </c>
      <c r="AI30" s="68">
        <v>11</v>
      </c>
      <c r="AJ30" s="68">
        <v>6</v>
      </c>
      <c r="AK30" s="68">
        <v>41</v>
      </c>
      <c r="AL30" s="68">
        <v>18</v>
      </c>
      <c r="AM30" s="68">
        <v>42</v>
      </c>
    </row>
    <row r="31" spans="2:39">
      <c r="B31" s="423"/>
      <c r="C31" s="390"/>
      <c r="D31" s="71">
        <v>0.16120218579234999</v>
      </c>
      <c r="E31" s="71">
        <v>0.12841530054644801</v>
      </c>
      <c r="F31" s="71">
        <v>8.4699453551912607E-2</v>
      </c>
      <c r="G31" s="71">
        <v>2.7322404371584699E-2</v>
      </c>
      <c r="H31" s="71">
        <v>0.48633879781420802</v>
      </c>
      <c r="I31" s="71">
        <v>0.112021857923497</v>
      </c>
      <c r="J31" s="162"/>
      <c r="K31" s="71">
        <v>0.213450292397661</v>
      </c>
      <c r="L31" s="71">
        <v>0.14619883040935699</v>
      </c>
      <c r="M31" s="71">
        <v>7.0175438596491196E-2</v>
      </c>
      <c r="N31" s="71">
        <v>3.5087719298245598E-2</v>
      </c>
      <c r="O31" s="71">
        <v>0.37719298245614002</v>
      </c>
      <c r="P31" s="71">
        <v>0.157894736842105</v>
      </c>
      <c r="Q31" s="162"/>
      <c r="R31" s="71">
        <v>0.25076452599388399</v>
      </c>
      <c r="S31" s="71">
        <v>0.159021406727829</v>
      </c>
      <c r="T31" s="71">
        <v>4.8929663608562698E-2</v>
      </c>
      <c r="U31" s="71">
        <v>7.64525993883792E-2</v>
      </c>
      <c r="V31" s="71">
        <v>0.31192660550458701</v>
      </c>
      <c r="W31" s="71">
        <v>0.15290519877675801</v>
      </c>
      <c r="X31" s="162"/>
      <c r="Y31" s="71">
        <v>0.24840764331210199</v>
      </c>
      <c r="Z31" s="71">
        <v>0.10828025477707</v>
      </c>
      <c r="AA31" s="71">
        <v>7.0063694267515894E-2</v>
      </c>
      <c r="AB31" s="71">
        <v>2.8662420382165599E-2</v>
      </c>
      <c r="AC31" s="71">
        <v>0.22929936305732501</v>
      </c>
      <c r="AD31" s="71">
        <v>7.32484076433121E-2</v>
      </c>
      <c r="AE31" s="71">
        <v>0.24203821656051</v>
      </c>
      <c r="AF31" s="150"/>
      <c r="AG31" s="71">
        <v>0.36752136752136699</v>
      </c>
      <c r="AH31" s="71">
        <v>0.128205128205128</v>
      </c>
      <c r="AI31" s="71">
        <v>4.7008547008547001E-2</v>
      </c>
      <c r="AJ31" s="71">
        <v>2.5641025641025599E-2</v>
      </c>
      <c r="AK31" s="71">
        <v>0.17521367521367501</v>
      </c>
      <c r="AL31" s="71">
        <v>7.69230769230769E-2</v>
      </c>
      <c r="AM31" s="71">
        <v>0.17948717948717899</v>
      </c>
    </row>
    <row r="32" spans="2:39">
      <c r="B32" s="423"/>
      <c r="C32" s="392" t="s">
        <v>74</v>
      </c>
      <c r="D32" s="68">
        <v>27</v>
      </c>
      <c r="E32" s="68">
        <v>35</v>
      </c>
      <c r="F32" s="68">
        <v>39</v>
      </c>
      <c r="G32" s="68">
        <v>30</v>
      </c>
      <c r="H32" s="68">
        <v>204</v>
      </c>
      <c r="I32" s="68">
        <v>20</v>
      </c>
      <c r="J32" s="162"/>
      <c r="K32" s="68">
        <v>42</v>
      </c>
      <c r="L32" s="68">
        <v>29</v>
      </c>
      <c r="M32" s="68">
        <v>38</v>
      </c>
      <c r="N32" s="68">
        <v>21</v>
      </c>
      <c r="O32" s="68">
        <v>178</v>
      </c>
      <c r="P32" s="68">
        <v>18</v>
      </c>
      <c r="Q32" s="162"/>
      <c r="R32" s="68">
        <v>62</v>
      </c>
      <c r="S32" s="68">
        <v>73</v>
      </c>
      <c r="T32" s="68">
        <v>44</v>
      </c>
      <c r="U32" s="68">
        <v>33</v>
      </c>
      <c r="V32" s="68">
        <v>101</v>
      </c>
      <c r="W32" s="68">
        <v>23</v>
      </c>
      <c r="X32" s="162"/>
      <c r="Y32" s="68">
        <v>80</v>
      </c>
      <c r="Z32" s="68">
        <v>78</v>
      </c>
      <c r="AA32" s="68">
        <v>49</v>
      </c>
      <c r="AB32" s="68">
        <v>23</v>
      </c>
      <c r="AC32" s="68">
        <v>54</v>
      </c>
      <c r="AD32" s="68">
        <v>27</v>
      </c>
      <c r="AE32" s="68">
        <v>30</v>
      </c>
      <c r="AF32" s="150"/>
      <c r="AG32" s="68">
        <v>66</v>
      </c>
      <c r="AH32" s="68">
        <v>66</v>
      </c>
      <c r="AI32" s="68">
        <v>40</v>
      </c>
      <c r="AJ32" s="68">
        <v>17</v>
      </c>
      <c r="AK32" s="68">
        <v>42</v>
      </c>
      <c r="AL32" s="68">
        <v>22</v>
      </c>
      <c r="AM32" s="68">
        <v>43</v>
      </c>
    </row>
    <row r="33" spans="2:39" ht="15.75" customHeight="1">
      <c r="B33" s="423"/>
      <c r="C33" s="390"/>
      <c r="D33" s="71">
        <v>7.6056338028168996E-2</v>
      </c>
      <c r="E33" s="71">
        <v>9.85915492957746E-2</v>
      </c>
      <c r="F33" s="71">
        <v>0.109859154929577</v>
      </c>
      <c r="G33" s="71">
        <v>8.4507042253521097E-2</v>
      </c>
      <c r="H33" s="71">
        <v>0.57464788732394401</v>
      </c>
      <c r="I33" s="71">
        <v>5.63380281690141E-2</v>
      </c>
      <c r="J33" s="162"/>
      <c r="K33" s="71">
        <v>0.128834355828221</v>
      </c>
      <c r="L33" s="71">
        <v>8.8957055214723899E-2</v>
      </c>
      <c r="M33" s="71">
        <v>0.11656441717791401</v>
      </c>
      <c r="N33" s="71">
        <v>6.4417177914110405E-2</v>
      </c>
      <c r="O33" s="71">
        <v>0.54601226993865004</v>
      </c>
      <c r="P33" s="71">
        <v>5.5214723926380403E-2</v>
      </c>
      <c r="Q33" s="162"/>
      <c r="R33" s="71">
        <v>0.18452380952381001</v>
      </c>
      <c r="S33" s="71">
        <v>0.21726190476190499</v>
      </c>
      <c r="T33" s="71">
        <v>0.13095238095238099</v>
      </c>
      <c r="U33" s="71">
        <v>9.8214285714285698E-2</v>
      </c>
      <c r="V33" s="71">
        <v>0.30059523809523803</v>
      </c>
      <c r="W33" s="71">
        <v>6.8452380952380903E-2</v>
      </c>
      <c r="X33" s="162"/>
      <c r="Y33" s="71">
        <v>0.23460410557184799</v>
      </c>
      <c r="Z33" s="71">
        <v>0.22873900293255101</v>
      </c>
      <c r="AA33" s="71">
        <v>0.143695014662757</v>
      </c>
      <c r="AB33" s="71">
        <v>6.7448680351906196E-2</v>
      </c>
      <c r="AC33" s="71">
        <v>0.15835777126099701</v>
      </c>
      <c r="AD33" s="71">
        <v>7.9178885630498505E-2</v>
      </c>
      <c r="AE33" s="71">
        <v>8.7976539589442806E-2</v>
      </c>
      <c r="AF33" s="150"/>
      <c r="AG33" s="71">
        <v>0.222972972972973</v>
      </c>
      <c r="AH33" s="71">
        <v>0.222972972972973</v>
      </c>
      <c r="AI33" s="71">
        <v>0.135135135135135</v>
      </c>
      <c r="AJ33" s="71">
        <v>5.7432432432432401E-2</v>
      </c>
      <c r="AK33" s="71">
        <v>0.141891891891892</v>
      </c>
      <c r="AL33" s="71">
        <v>7.4324324324324301E-2</v>
      </c>
      <c r="AM33" s="71">
        <v>0.14527027027027001</v>
      </c>
    </row>
    <row r="34" spans="2:39" ht="15.75" customHeight="1">
      <c r="B34" s="423"/>
      <c r="C34" s="392" t="s">
        <v>75</v>
      </c>
      <c r="D34" s="68">
        <v>116</v>
      </c>
      <c r="E34" s="68">
        <v>101</v>
      </c>
      <c r="F34" s="68">
        <v>57</v>
      </c>
      <c r="G34" s="68">
        <v>24</v>
      </c>
      <c r="H34" s="68">
        <v>82</v>
      </c>
      <c r="I34" s="68">
        <v>8</v>
      </c>
      <c r="J34" s="162"/>
      <c r="K34" s="68">
        <v>105</v>
      </c>
      <c r="L34" s="68">
        <v>99</v>
      </c>
      <c r="M34" s="68">
        <v>52</v>
      </c>
      <c r="N34" s="68">
        <v>15</v>
      </c>
      <c r="O34" s="68">
        <v>71</v>
      </c>
      <c r="P34" s="68">
        <v>7</v>
      </c>
      <c r="Q34" s="162"/>
      <c r="R34" s="68">
        <v>168</v>
      </c>
      <c r="S34" s="68">
        <v>80</v>
      </c>
      <c r="T34" s="68">
        <v>60</v>
      </c>
      <c r="U34" s="68">
        <v>13</v>
      </c>
      <c r="V34" s="68">
        <v>31</v>
      </c>
      <c r="W34" s="68">
        <v>5</v>
      </c>
      <c r="X34" s="162"/>
      <c r="Y34" s="68">
        <v>170</v>
      </c>
      <c r="Z34" s="68">
        <v>102</v>
      </c>
      <c r="AA34" s="68">
        <v>41</v>
      </c>
      <c r="AB34" s="68">
        <v>7</v>
      </c>
      <c r="AC34" s="68">
        <v>20</v>
      </c>
      <c r="AD34" s="68">
        <v>17</v>
      </c>
      <c r="AE34" s="68">
        <v>12</v>
      </c>
      <c r="AF34" s="150"/>
      <c r="AG34" s="68">
        <v>163</v>
      </c>
      <c r="AH34" s="68">
        <v>103</v>
      </c>
      <c r="AI34" s="68">
        <v>32</v>
      </c>
      <c r="AJ34" s="68">
        <v>15</v>
      </c>
      <c r="AK34" s="68">
        <v>25</v>
      </c>
      <c r="AL34" s="68">
        <v>14</v>
      </c>
      <c r="AM34" s="68">
        <v>23</v>
      </c>
    </row>
    <row r="35" spans="2:39">
      <c r="B35" s="423"/>
      <c r="C35" s="390"/>
      <c r="D35" s="71">
        <v>0.298969072164948</v>
      </c>
      <c r="E35" s="71">
        <v>0.26030927835051498</v>
      </c>
      <c r="F35" s="71">
        <v>0.14690721649484501</v>
      </c>
      <c r="G35" s="71">
        <v>6.18556701030928E-2</v>
      </c>
      <c r="H35" s="71">
        <v>0.21134020618556701</v>
      </c>
      <c r="I35" s="71">
        <v>2.06185567010309E-2</v>
      </c>
      <c r="J35" s="162"/>
      <c r="K35" s="71">
        <v>0.30085959885386798</v>
      </c>
      <c r="L35" s="71">
        <v>0.28366762177650401</v>
      </c>
      <c r="M35" s="71">
        <v>0.148997134670487</v>
      </c>
      <c r="N35" s="71">
        <v>4.2979942693409698E-2</v>
      </c>
      <c r="O35" s="71">
        <v>0.20343839541547301</v>
      </c>
      <c r="P35" s="71">
        <v>2.0057306590257899E-2</v>
      </c>
      <c r="Q35" s="162"/>
      <c r="R35" s="71">
        <v>0.47058823529411797</v>
      </c>
      <c r="S35" s="71">
        <v>0.224089635854342</v>
      </c>
      <c r="T35" s="71">
        <v>0.16806722689075601</v>
      </c>
      <c r="U35" s="71">
        <v>3.64145658263305E-2</v>
      </c>
      <c r="V35" s="71">
        <v>8.6834733893557406E-2</v>
      </c>
      <c r="W35" s="71">
        <v>1.4005602240896401E-2</v>
      </c>
      <c r="X35" s="162"/>
      <c r="Y35" s="71">
        <v>0.46070460704607002</v>
      </c>
      <c r="Z35" s="71">
        <v>0.276422764227642</v>
      </c>
      <c r="AA35" s="71">
        <v>0.11111111111111099</v>
      </c>
      <c r="AB35" s="71">
        <v>1.8970189701897001E-2</v>
      </c>
      <c r="AC35" s="71">
        <v>5.4200542005420099E-2</v>
      </c>
      <c r="AD35" s="71">
        <v>4.6070460704606998E-2</v>
      </c>
      <c r="AE35" s="71">
        <v>3.2520325203252001E-2</v>
      </c>
      <c r="AF35" s="150"/>
      <c r="AG35" s="71">
        <v>0.43466666666666698</v>
      </c>
      <c r="AH35" s="71">
        <v>0.274666666666667</v>
      </c>
      <c r="AI35" s="71">
        <v>8.5333333333333303E-2</v>
      </c>
      <c r="AJ35" s="71">
        <v>0.04</v>
      </c>
      <c r="AK35" s="71">
        <v>6.6666666666666693E-2</v>
      </c>
      <c r="AL35" s="71">
        <v>3.7333333333333302E-2</v>
      </c>
      <c r="AM35" s="71">
        <v>6.1333333333333302E-2</v>
      </c>
    </row>
    <row r="36" spans="2:39">
      <c r="B36" s="423"/>
      <c r="C36" s="392" t="s">
        <v>76</v>
      </c>
      <c r="D36" s="68">
        <v>65</v>
      </c>
      <c r="E36" s="68">
        <v>34</v>
      </c>
      <c r="F36" s="68">
        <v>10</v>
      </c>
      <c r="G36" s="68">
        <v>4</v>
      </c>
      <c r="H36" s="68">
        <v>6</v>
      </c>
      <c r="I36" s="68">
        <v>1</v>
      </c>
      <c r="J36" s="162"/>
      <c r="K36" s="68">
        <v>63</v>
      </c>
      <c r="L36" s="68">
        <v>23</v>
      </c>
      <c r="M36" s="68">
        <v>10</v>
      </c>
      <c r="N36" s="68">
        <v>4</v>
      </c>
      <c r="O36" s="68">
        <v>10</v>
      </c>
      <c r="P36" s="68">
        <v>0</v>
      </c>
      <c r="Q36" s="162"/>
      <c r="R36" s="68">
        <v>72</v>
      </c>
      <c r="S36" s="68">
        <v>23</v>
      </c>
      <c r="T36" s="68">
        <v>8</v>
      </c>
      <c r="U36" s="68">
        <v>4</v>
      </c>
      <c r="V36" s="68">
        <v>6</v>
      </c>
      <c r="W36" s="68">
        <v>2</v>
      </c>
      <c r="X36" s="162"/>
      <c r="Y36" s="68">
        <v>82</v>
      </c>
      <c r="Z36" s="68">
        <v>21</v>
      </c>
      <c r="AA36" s="68">
        <v>2</v>
      </c>
      <c r="AB36" s="68">
        <v>0</v>
      </c>
      <c r="AC36" s="68">
        <v>4</v>
      </c>
      <c r="AD36" s="68">
        <v>3</v>
      </c>
      <c r="AE36" s="68">
        <v>2</v>
      </c>
      <c r="AF36" s="150"/>
      <c r="AG36" s="68">
        <v>113</v>
      </c>
      <c r="AH36" s="68">
        <v>41</v>
      </c>
      <c r="AI36" s="68">
        <v>7</v>
      </c>
      <c r="AJ36" s="68">
        <v>3</v>
      </c>
      <c r="AK36" s="68">
        <v>5</v>
      </c>
      <c r="AL36" s="68">
        <v>2</v>
      </c>
      <c r="AM36" s="68">
        <v>3</v>
      </c>
    </row>
    <row r="37" spans="2:39">
      <c r="B37" s="423"/>
      <c r="C37" s="391"/>
      <c r="D37" s="71">
        <v>0.54166666666666696</v>
      </c>
      <c r="E37" s="71">
        <v>0.28333333333333299</v>
      </c>
      <c r="F37" s="71">
        <v>8.3333333333333301E-2</v>
      </c>
      <c r="G37" s="71">
        <v>3.3333333333333298E-2</v>
      </c>
      <c r="H37" s="71">
        <v>0.05</v>
      </c>
      <c r="I37" s="72">
        <v>8.3333333333333297E-3</v>
      </c>
      <c r="J37" s="162"/>
      <c r="K37" s="71">
        <v>0.57272727272727297</v>
      </c>
      <c r="L37" s="71">
        <v>0.20909090909090899</v>
      </c>
      <c r="M37" s="71">
        <v>9.0909090909090898E-2</v>
      </c>
      <c r="N37" s="71">
        <v>3.6363636363636397E-2</v>
      </c>
      <c r="O37" s="71">
        <v>9.0909090909090898E-2</v>
      </c>
      <c r="P37" s="71">
        <v>0</v>
      </c>
      <c r="Q37" s="162"/>
      <c r="R37" s="71">
        <v>0.62608695652173896</v>
      </c>
      <c r="S37" s="71">
        <v>0.2</v>
      </c>
      <c r="T37" s="71">
        <v>6.9565217391304293E-2</v>
      </c>
      <c r="U37" s="71">
        <v>3.4782608695652202E-2</v>
      </c>
      <c r="V37" s="71">
        <v>5.21739130434783E-2</v>
      </c>
      <c r="W37" s="71">
        <v>1.7391304347826101E-2</v>
      </c>
      <c r="X37" s="162"/>
      <c r="Y37" s="71">
        <v>0.71929824561403499</v>
      </c>
      <c r="Z37" s="71">
        <v>0.18421052631578899</v>
      </c>
      <c r="AA37" s="71">
        <v>1.7543859649122799E-2</v>
      </c>
      <c r="AB37" s="71">
        <v>0</v>
      </c>
      <c r="AC37" s="71">
        <v>3.5087719298245598E-2</v>
      </c>
      <c r="AD37" s="71">
        <v>2.6315789473684199E-2</v>
      </c>
      <c r="AE37" s="71">
        <v>1.7543859649122799E-2</v>
      </c>
      <c r="AF37" s="150"/>
      <c r="AG37" s="71">
        <v>0.64942528735632199</v>
      </c>
      <c r="AH37" s="71">
        <v>0.23563218390804599</v>
      </c>
      <c r="AI37" s="71">
        <v>4.0229885057471299E-2</v>
      </c>
      <c r="AJ37" s="71">
        <v>1.72413793103448E-2</v>
      </c>
      <c r="AK37" s="71">
        <v>2.8735632183908E-2</v>
      </c>
      <c r="AL37" s="71">
        <v>1.1494252873563199E-2</v>
      </c>
      <c r="AM37" s="71">
        <v>1.72413793103448E-2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250</v>
      </c>
      <c r="E39" s="68">
        <v>203</v>
      </c>
      <c r="F39" s="68">
        <v>124</v>
      </c>
      <c r="G39" s="68">
        <v>59</v>
      </c>
      <c r="H39" s="68">
        <v>410</v>
      </c>
      <c r="I39" s="68">
        <v>65</v>
      </c>
      <c r="J39" s="162"/>
      <c r="K39" s="68">
        <v>247</v>
      </c>
      <c r="L39" s="68">
        <v>183</v>
      </c>
      <c r="M39" s="68">
        <v>109</v>
      </c>
      <c r="N39" s="68">
        <v>42</v>
      </c>
      <c r="O39" s="68">
        <v>330</v>
      </c>
      <c r="P39" s="68">
        <v>60</v>
      </c>
      <c r="Q39" s="162"/>
      <c r="R39" s="68">
        <v>334</v>
      </c>
      <c r="S39" s="68">
        <v>208</v>
      </c>
      <c r="T39" s="68">
        <v>109</v>
      </c>
      <c r="U39" s="68">
        <v>57</v>
      </c>
      <c r="V39" s="68">
        <v>205</v>
      </c>
      <c r="W39" s="68">
        <v>69</v>
      </c>
      <c r="X39" s="162"/>
      <c r="Y39" s="68">
        <v>371</v>
      </c>
      <c r="Z39" s="68">
        <v>212</v>
      </c>
      <c r="AA39" s="68">
        <v>97</v>
      </c>
      <c r="AB39" s="68">
        <v>31</v>
      </c>
      <c r="AC39" s="68">
        <v>127</v>
      </c>
      <c r="AD39" s="68">
        <v>50</v>
      </c>
      <c r="AE39" s="68">
        <v>91</v>
      </c>
      <c r="AF39" s="150"/>
      <c r="AG39" s="68">
        <v>366</v>
      </c>
      <c r="AH39" s="68">
        <v>214</v>
      </c>
      <c r="AI39" s="68">
        <v>80</v>
      </c>
      <c r="AJ39" s="68">
        <v>32</v>
      </c>
      <c r="AK39" s="68">
        <v>98</v>
      </c>
      <c r="AL39" s="68">
        <v>43</v>
      </c>
      <c r="AM39" s="68">
        <v>85</v>
      </c>
    </row>
    <row r="40" spans="2:39">
      <c r="B40" s="423"/>
      <c r="C40" s="390"/>
      <c r="D40" s="71">
        <v>0.22502250225022499</v>
      </c>
      <c r="E40" s="71">
        <v>0.182718271827183</v>
      </c>
      <c r="F40" s="71">
        <v>0.111611161116112</v>
      </c>
      <c r="G40" s="71">
        <v>5.31053105310531E-2</v>
      </c>
      <c r="H40" s="71">
        <v>0.36903690369036901</v>
      </c>
      <c r="I40" s="71">
        <v>5.85058505850585E-2</v>
      </c>
      <c r="J40" s="162"/>
      <c r="K40" s="71">
        <v>0.25437693099897002</v>
      </c>
      <c r="L40" s="71">
        <v>0.188465499485067</v>
      </c>
      <c r="M40" s="71">
        <v>0.112255406797116</v>
      </c>
      <c r="N40" s="71">
        <v>4.3254376930998997E-2</v>
      </c>
      <c r="O40" s="71">
        <v>0.33985581874356302</v>
      </c>
      <c r="P40" s="71">
        <v>6.1791967044284198E-2</v>
      </c>
      <c r="Q40" s="162"/>
      <c r="R40" s="71">
        <v>0.34012219959266798</v>
      </c>
      <c r="S40" s="71">
        <v>0.21181262729124201</v>
      </c>
      <c r="T40" s="71">
        <v>0.11099796334012201</v>
      </c>
      <c r="U40" s="71">
        <v>5.8044806517311601E-2</v>
      </c>
      <c r="V40" s="71">
        <v>0.20875763747454201</v>
      </c>
      <c r="W40" s="71">
        <v>7.02647657841141E-2</v>
      </c>
      <c r="X40" s="162"/>
      <c r="Y40" s="71">
        <v>0.37895812053115402</v>
      </c>
      <c r="Z40" s="71">
        <v>0.216547497446374</v>
      </c>
      <c r="AA40" s="71">
        <v>9.9080694586312607E-2</v>
      </c>
      <c r="AB40" s="71">
        <v>3.1664964249233901E-2</v>
      </c>
      <c r="AC40" s="71">
        <v>0.12972420837589399</v>
      </c>
      <c r="AD40" s="71">
        <v>5.1072522982635302E-2</v>
      </c>
      <c r="AE40" s="71">
        <v>9.2951991828396294E-2</v>
      </c>
      <c r="AF40" s="150"/>
      <c r="AG40" s="71">
        <v>0.39869281045751598</v>
      </c>
      <c r="AH40" s="71">
        <v>0.233115468409586</v>
      </c>
      <c r="AI40" s="71">
        <v>8.7145969498910694E-2</v>
      </c>
      <c r="AJ40" s="71">
        <v>3.4858387799564301E-2</v>
      </c>
      <c r="AK40" s="71">
        <v>0.106753812636166</v>
      </c>
      <c r="AL40" s="71">
        <v>4.68409586056645E-2</v>
      </c>
      <c r="AM40" s="71">
        <v>9.2592592592592601E-2</v>
      </c>
    </row>
    <row r="41" spans="2:39">
      <c r="B41" s="423"/>
      <c r="C41" s="392" t="s">
        <v>79</v>
      </c>
      <c r="D41" s="68">
        <v>17</v>
      </c>
      <c r="E41" s="68">
        <v>13</v>
      </c>
      <c r="F41" s="68">
        <v>11</v>
      </c>
      <c r="G41" s="68">
        <v>7</v>
      </c>
      <c r="H41" s="68">
        <v>56</v>
      </c>
      <c r="I41" s="68">
        <v>5</v>
      </c>
      <c r="J41" s="162"/>
      <c r="K41" s="68">
        <v>29</v>
      </c>
      <c r="L41" s="68">
        <v>14</v>
      </c>
      <c r="M41" s="68">
        <v>9</v>
      </c>
      <c r="N41" s="68">
        <v>10</v>
      </c>
      <c r="O41" s="68">
        <v>41</v>
      </c>
      <c r="P41" s="68">
        <v>11</v>
      </c>
      <c r="Q41" s="162"/>
      <c r="R41" s="68">
        <v>37</v>
      </c>
      <c r="S41" s="68">
        <v>17</v>
      </c>
      <c r="T41" s="68">
        <v>14</v>
      </c>
      <c r="U41" s="68">
        <v>13</v>
      </c>
      <c r="V41" s="68">
        <v>25</v>
      </c>
      <c r="W41" s="68">
        <v>8</v>
      </c>
      <c r="X41" s="162"/>
      <c r="Y41" s="68">
        <v>30</v>
      </c>
      <c r="Z41" s="68">
        <v>19</v>
      </c>
      <c r="AA41" s="68">
        <v>16</v>
      </c>
      <c r="AB41" s="68">
        <v>5</v>
      </c>
      <c r="AC41" s="68">
        <v>18</v>
      </c>
      <c r="AD41" s="68">
        <v>15</v>
      </c>
      <c r="AE41" s="68">
        <v>20</v>
      </c>
      <c r="AF41" s="150"/>
      <c r="AG41" s="68">
        <v>47</v>
      </c>
      <c r="AH41" s="68">
        <v>21</v>
      </c>
      <c r="AI41" s="68">
        <v>7</v>
      </c>
      <c r="AJ41" s="68">
        <v>7</v>
      </c>
      <c r="AK41" s="68">
        <v>10</v>
      </c>
      <c r="AL41" s="68">
        <v>7</v>
      </c>
      <c r="AM41" s="68">
        <v>19</v>
      </c>
    </row>
    <row r="42" spans="2:39">
      <c r="B42" s="423"/>
      <c r="C42" s="390"/>
      <c r="D42" s="71">
        <v>0.155963302752294</v>
      </c>
      <c r="E42" s="71">
        <v>0.119266055045872</v>
      </c>
      <c r="F42" s="71">
        <v>0.100917431192661</v>
      </c>
      <c r="G42" s="71">
        <v>6.4220183486238494E-2</v>
      </c>
      <c r="H42" s="71">
        <v>0.51376146788990795</v>
      </c>
      <c r="I42" s="71">
        <v>4.5871559633027498E-2</v>
      </c>
      <c r="J42" s="162"/>
      <c r="K42" s="71">
        <v>0.25438596491228099</v>
      </c>
      <c r="L42" s="71">
        <v>0.12280701754386</v>
      </c>
      <c r="M42" s="71">
        <v>7.8947368421052599E-2</v>
      </c>
      <c r="N42" s="71">
        <v>8.7719298245614002E-2</v>
      </c>
      <c r="O42" s="71">
        <v>0.359649122807018</v>
      </c>
      <c r="P42" s="71">
        <v>9.6491228070175405E-2</v>
      </c>
      <c r="Q42" s="162"/>
      <c r="R42" s="71">
        <v>0.324561403508772</v>
      </c>
      <c r="S42" s="71">
        <v>0.14912280701754399</v>
      </c>
      <c r="T42" s="71">
        <v>0.12280701754386</v>
      </c>
      <c r="U42" s="71">
        <v>0.114035087719298</v>
      </c>
      <c r="V42" s="71">
        <v>0.21929824561403499</v>
      </c>
      <c r="W42" s="71">
        <v>7.0175438596491196E-2</v>
      </c>
      <c r="X42" s="162"/>
      <c r="Y42" s="71">
        <v>0.24390243902438999</v>
      </c>
      <c r="Z42" s="71">
        <v>0.154471544715447</v>
      </c>
      <c r="AA42" s="71">
        <v>0.13008130081300801</v>
      </c>
      <c r="AB42" s="71">
        <v>4.0650406504064998E-2</v>
      </c>
      <c r="AC42" s="71">
        <v>0.146341463414634</v>
      </c>
      <c r="AD42" s="71">
        <v>0.12195121951219499</v>
      </c>
      <c r="AE42" s="71">
        <v>0.16260162601625999</v>
      </c>
      <c r="AF42" s="150"/>
      <c r="AG42" s="71">
        <v>0.39830508474576298</v>
      </c>
      <c r="AH42" s="71">
        <v>0.177966101694915</v>
      </c>
      <c r="AI42" s="71">
        <v>5.93220338983051E-2</v>
      </c>
      <c r="AJ42" s="71">
        <v>5.93220338983051E-2</v>
      </c>
      <c r="AK42" s="71">
        <v>8.4745762711864403E-2</v>
      </c>
      <c r="AL42" s="71">
        <v>5.93220338983051E-2</v>
      </c>
      <c r="AM42" s="71">
        <v>0.161016949152542</v>
      </c>
    </row>
    <row r="43" spans="2:39">
      <c r="B43" s="423"/>
      <c r="C43" s="392" t="s">
        <v>80</v>
      </c>
      <c r="D43" s="68">
        <v>0</v>
      </c>
      <c r="E43" s="68">
        <v>2</v>
      </c>
      <c r="F43" s="68">
        <v>2</v>
      </c>
      <c r="G43" s="68">
        <v>2</v>
      </c>
      <c r="H43" s="68">
        <v>4</v>
      </c>
      <c r="I43" s="68">
        <v>1</v>
      </c>
      <c r="J43" s="162"/>
      <c r="K43" s="68">
        <v>6</v>
      </c>
      <c r="L43" s="68">
        <v>4</v>
      </c>
      <c r="M43" s="68">
        <v>5</v>
      </c>
      <c r="N43" s="68">
        <v>0</v>
      </c>
      <c r="O43" s="68">
        <v>16</v>
      </c>
      <c r="P43" s="68">
        <v>7</v>
      </c>
      <c r="Q43" s="162"/>
      <c r="R43" s="68">
        <v>13</v>
      </c>
      <c r="S43" s="68">
        <v>3</v>
      </c>
      <c r="T43" s="68">
        <v>4</v>
      </c>
      <c r="U43" s="68">
        <v>5</v>
      </c>
      <c r="V43" s="68">
        <v>9</v>
      </c>
      <c r="W43" s="68">
        <v>4</v>
      </c>
      <c r="X43" s="162"/>
      <c r="Y43" s="68">
        <v>10</v>
      </c>
      <c r="Z43" s="68">
        <v>4</v>
      </c>
      <c r="AA43" s="68">
        <v>2</v>
      </c>
      <c r="AB43" s="68">
        <v>3</v>
      </c>
      <c r="AC43" s="68">
        <v>5</v>
      </c>
      <c r="AD43" s="68">
        <v>5</v>
      </c>
      <c r="AE43" s="68">
        <v>9</v>
      </c>
      <c r="AF43" s="150"/>
      <c r="AG43" s="68">
        <v>15</v>
      </c>
      <c r="AH43" s="68">
        <v>5</v>
      </c>
      <c r="AI43" s="68">
        <v>3</v>
      </c>
      <c r="AJ43" s="68">
        <v>2</v>
      </c>
      <c r="AK43" s="68">
        <v>5</v>
      </c>
      <c r="AL43" s="68">
        <v>6</v>
      </c>
      <c r="AM43" s="68">
        <v>7</v>
      </c>
    </row>
    <row r="44" spans="2:39">
      <c r="B44" s="423"/>
      <c r="C44" s="391"/>
      <c r="D44" s="71">
        <v>0</v>
      </c>
      <c r="E44" s="71">
        <v>0.18181818181818199</v>
      </c>
      <c r="F44" s="71">
        <v>0.18181818181818199</v>
      </c>
      <c r="G44" s="71">
        <v>0.18181818181818199</v>
      </c>
      <c r="H44" s="71">
        <v>0.36363636363636398</v>
      </c>
      <c r="I44" s="71">
        <v>9.0909090909090898E-2</v>
      </c>
      <c r="J44" s="162"/>
      <c r="K44" s="71">
        <v>0.157894736842105</v>
      </c>
      <c r="L44" s="71">
        <v>0.105263157894737</v>
      </c>
      <c r="M44" s="71">
        <v>0.13157894736842099</v>
      </c>
      <c r="N44" s="71">
        <v>0</v>
      </c>
      <c r="O44" s="71">
        <v>0.42105263157894701</v>
      </c>
      <c r="P44" s="71">
        <v>0.18421052631578899</v>
      </c>
      <c r="Q44" s="162"/>
      <c r="R44" s="71">
        <v>0.34210526315789502</v>
      </c>
      <c r="S44" s="71">
        <v>7.8947368421052599E-2</v>
      </c>
      <c r="T44" s="71">
        <v>0.105263157894737</v>
      </c>
      <c r="U44" s="71">
        <v>0.13157894736842099</v>
      </c>
      <c r="V44" s="71">
        <v>0.23684210526315799</v>
      </c>
      <c r="W44" s="71">
        <v>0.105263157894737</v>
      </c>
      <c r="X44" s="162"/>
      <c r="Y44" s="71">
        <v>0.26315789473684198</v>
      </c>
      <c r="Z44" s="71">
        <v>0.105263157894737</v>
      </c>
      <c r="AA44" s="71">
        <v>5.2631578947368397E-2</v>
      </c>
      <c r="AB44" s="71">
        <v>7.8947368421052599E-2</v>
      </c>
      <c r="AC44" s="71">
        <v>0.13157894736842099</v>
      </c>
      <c r="AD44" s="71">
        <v>0.13157894736842099</v>
      </c>
      <c r="AE44" s="71">
        <v>0.23684210526315799</v>
      </c>
      <c r="AF44" s="150"/>
      <c r="AG44" s="71">
        <v>0.34883720930232598</v>
      </c>
      <c r="AH44" s="71">
        <v>0.116279069767442</v>
      </c>
      <c r="AI44" s="71">
        <v>6.9767441860465101E-2</v>
      </c>
      <c r="AJ44" s="71">
        <v>4.6511627906976702E-2</v>
      </c>
      <c r="AK44" s="71">
        <v>0.116279069767442</v>
      </c>
      <c r="AL44" s="71">
        <v>0.13953488372093001</v>
      </c>
      <c r="AM44" s="71">
        <v>0.162790697674419</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3</v>
      </c>
      <c r="E46" s="68">
        <v>1</v>
      </c>
      <c r="F46" s="68">
        <v>2</v>
      </c>
      <c r="G46" s="68">
        <v>1</v>
      </c>
      <c r="H46" s="68">
        <v>42</v>
      </c>
      <c r="I46" s="68">
        <v>14</v>
      </c>
      <c r="J46" s="162"/>
      <c r="K46" s="68">
        <v>2</v>
      </c>
      <c r="L46" s="68">
        <v>1</v>
      </c>
      <c r="M46" s="68">
        <v>5</v>
      </c>
      <c r="N46" s="68">
        <v>2</v>
      </c>
      <c r="O46" s="68">
        <v>28</v>
      </c>
      <c r="P46" s="68">
        <v>7</v>
      </c>
      <c r="Q46" s="162"/>
      <c r="R46" s="68">
        <v>11</v>
      </c>
      <c r="S46" s="68">
        <v>8</v>
      </c>
      <c r="T46" s="68">
        <v>2</v>
      </c>
      <c r="U46" s="68">
        <v>11</v>
      </c>
      <c r="V46" s="68">
        <v>20</v>
      </c>
      <c r="W46" s="68">
        <v>6</v>
      </c>
      <c r="X46" s="162"/>
      <c r="Y46" s="68">
        <v>11</v>
      </c>
      <c r="Z46" s="68">
        <v>13</v>
      </c>
      <c r="AA46" s="68">
        <v>6</v>
      </c>
      <c r="AB46" s="68">
        <v>6</v>
      </c>
      <c r="AC46" s="68">
        <v>15</v>
      </c>
      <c r="AD46" s="68">
        <v>5</v>
      </c>
      <c r="AE46" s="68">
        <v>12</v>
      </c>
      <c r="AF46" s="150"/>
      <c r="AG46" s="68">
        <v>6</v>
      </c>
      <c r="AH46" s="68">
        <v>8</v>
      </c>
      <c r="AI46" s="68">
        <v>6</v>
      </c>
      <c r="AJ46" s="68">
        <v>4</v>
      </c>
      <c r="AK46" s="68">
        <v>5</v>
      </c>
      <c r="AL46" s="68">
        <v>1</v>
      </c>
      <c r="AM46" s="68">
        <v>1</v>
      </c>
    </row>
    <row r="47" spans="2:39" ht="15" customHeight="1">
      <c r="B47" s="423"/>
      <c r="C47" s="395"/>
      <c r="D47" s="71">
        <v>4.7619047619047603E-2</v>
      </c>
      <c r="E47" s="71">
        <v>1.58730158730159E-2</v>
      </c>
      <c r="F47" s="71">
        <v>3.1746031746031703E-2</v>
      </c>
      <c r="G47" s="71">
        <v>1.58730158730159E-2</v>
      </c>
      <c r="H47" s="71">
        <v>0.66666666666666696</v>
      </c>
      <c r="I47" s="71">
        <v>0.22222222222222199</v>
      </c>
      <c r="J47" s="162"/>
      <c r="K47" s="71">
        <v>4.4444444444444398E-2</v>
      </c>
      <c r="L47" s="71">
        <v>2.2222222222222199E-2</v>
      </c>
      <c r="M47" s="71">
        <v>0.11111111111111099</v>
      </c>
      <c r="N47" s="71">
        <v>4.4444444444444398E-2</v>
      </c>
      <c r="O47" s="71">
        <v>0.62222222222222201</v>
      </c>
      <c r="P47" s="71">
        <v>0.155555555555556</v>
      </c>
      <c r="Q47" s="162"/>
      <c r="R47" s="71">
        <v>0.18965517241379301</v>
      </c>
      <c r="S47" s="71">
        <v>0.13793103448275901</v>
      </c>
      <c r="T47" s="71">
        <v>3.4482758620689703E-2</v>
      </c>
      <c r="U47" s="71">
        <v>0.18965517241379301</v>
      </c>
      <c r="V47" s="71">
        <v>0.34482758620689702</v>
      </c>
      <c r="W47" s="71">
        <v>0.10344827586206901</v>
      </c>
      <c r="X47" s="162"/>
      <c r="Y47" s="71">
        <v>0.161764705882353</v>
      </c>
      <c r="Z47" s="71">
        <v>0.191176470588235</v>
      </c>
      <c r="AA47" s="71">
        <v>8.8235294117647106E-2</v>
      </c>
      <c r="AB47" s="71">
        <v>8.8235294117647106E-2</v>
      </c>
      <c r="AC47" s="71">
        <v>0.220588235294118</v>
      </c>
      <c r="AD47" s="71">
        <v>7.3529411764705899E-2</v>
      </c>
      <c r="AE47" s="71">
        <v>0.17647058823529399</v>
      </c>
      <c r="AF47" s="150"/>
      <c r="AG47" s="71">
        <v>0.19354838709677399</v>
      </c>
      <c r="AH47" s="71">
        <v>0.25806451612903197</v>
      </c>
      <c r="AI47" s="71">
        <v>0.19354838709677399</v>
      </c>
      <c r="AJ47" s="71">
        <v>0.12903225806451599</v>
      </c>
      <c r="AK47" s="71">
        <v>0.16129032258064499</v>
      </c>
      <c r="AL47" s="71">
        <v>3.2258064516128997E-2</v>
      </c>
      <c r="AM47" s="71">
        <v>3.2258064516128997E-2</v>
      </c>
    </row>
    <row r="48" spans="2:39" ht="15" customHeight="1">
      <c r="B48" s="423"/>
      <c r="C48" s="381" t="s">
        <v>177</v>
      </c>
      <c r="D48" s="68">
        <v>12</v>
      </c>
      <c r="E48" s="68">
        <v>21</v>
      </c>
      <c r="F48" s="68">
        <v>15</v>
      </c>
      <c r="G48" s="68">
        <v>9</v>
      </c>
      <c r="H48" s="68">
        <v>77</v>
      </c>
      <c r="I48" s="68">
        <v>6</v>
      </c>
      <c r="J48" s="162"/>
      <c r="K48" s="68">
        <v>13</v>
      </c>
      <c r="L48" s="68">
        <v>15</v>
      </c>
      <c r="M48" s="68">
        <v>19</v>
      </c>
      <c r="N48" s="68">
        <v>12</v>
      </c>
      <c r="O48" s="68">
        <v>67</v>
      </c>
      <c r="P48" s="68">
        <v>4</v>
      </c>
      <c r="Q48" s="162"/>
      <c r="R48" s="68">
        <v>29</v>
      </c>
      <c r="S48" s="68">
        <v>43</v>
      </c>
      <c r="T48" s="68">
        <v>18</v>
      </c>
      <c r="U48" s="68">
        <v>15</v>
      </c>
      <c r="V48" s="68">
        <v>39</v>
      </c>
      <c r="W48" s="68">
        <v>10</v>
      </c>
      <c r="X48" s="162"/>
      <c r="Y48" s="68">
        <v>36</v>
      </c>
      <c r="Z48" s="68">
        <v>44</v>
      </c>
      <c r="AA48" s="68">
        <v>16</v>
      </c>
      <c r="AB48" s="68">
        <v>5</v>
      </c>
      <c r="AC48" s="68">
        <v>13</v>
      </c>
      <c r="AD48" s="68">
        <v>12</v>
      </c>
      <c r="AE48" s="68">
        <v>11</v>
      </c>
      <c r="AF48" s="150"/>
      <c r="AG48" s="68">
        <v>46</v>
      </c>
      <c r="AH48" s="68">
        <v>26</v>
      </c>
      <c r="AI48" s="68">
        <v>23</v>
      </c>
      <c r="AJ48" s="68">
        <v>6</v>
      </c>
      <c r="AK48" s="68">
        <v>6</v>
      </c>
      <c r="AL48" s="68">
        <v>5</v>
      </c>
      <c r="AM48" s="68">
        <v>10</v>
      </c>
    </row>
    <row r="49" spans="2:39" ht="15" customHeight="1">
      <c r="B49" s="423"/>
      <c r="C49" s="395"/>
      <c r="D49" s="71">
        <v>8.5714285714285701E-2</v>
      </c>
      <c r="E49" s="71">
        <v>0.15</v>
      </c>
      <c r="F49" s="71">
        <v>0.107142857142857</v>
      </c>
      <c r="G49" s="71">
        <v>6.4285714285714293E-2</v>
      </c>
      <c r="H49" s="71">
        <v>0.55000000000000004</v>
      </c>
      <c r="I49" s="71">
        <v>4.2857142857142899E-2</v>
      </c>
      <c r="J49" s="162"/>
      <c r="K49" s="71">
        <v>0.1</v>
      </c>
      <c r="L49" s="71">
        <v>0.115384615384615</v>
      </c>
      <c r="M49" s="71">
        <v>0.146153846153846</v>
      </c>
      <c r="N49" s="71">
        <v>9.2307692307692299E-2</v>
      </c>
      <c r="O49" s="71">
        <v>0.515384615384615</v>
      </c>
      <c r="P49" s="71">
        <v>3.0769230769230799E-2</v>
      </c>
      <c r="Q49" s="162"/>
      <c r="R49" s="71">
        <v>0.18831168831168801</v>
      </c>
      <c r="S49" s="71">
        <v>0.27922077922077898</v>
      </c>
      <c r="T49" s="71">
        <v>0.11688311688311701</v>
      </c>
      <c r="U49" s="71">
        <v>9.7402597402597393E-2</v>
      </c>
      <c r="V49" s="71">
        <v>0.253246753246753</v>
      </c>
      <c r="W49" s="71">
        <v>6.4935064935064901E-2</v>
      </c>
      <c r="X49" s="162"/>
      <c r="Y49" s="71">
        <v>0.26277372262773702</v>
      </c>
      <c r="Z49" s="71">
        <v>0.321167883211679</v>
      </c>
      <c r="AA49" s="71">
        <v>0.116788321167883</v>
      </c>
      <c r="AB49" s="71">
        <v>3.6496350364963501E-2</v>
      </c>
      <c r="AC49" s="71">
        <v>9.4890510948905105E-2</v>
      </c>
      <c r="AD49" s="71">
        <v>8.7591240875912399E-2</v>
      </c>
      <c r="AE49" s="71">
        <v>8.0291970802919693E-2</v>
      </c>
      <c r="AF49" s="150"/>
      <c r="AG49" s="71">
        <v>0.37704918032786899</v>
      </c>
      <c r="AH49" s="71">
        <v>0.213114754098361</v>
      </c>
      <c r="AI49" s="71">
        <v>0.188524590163934</v>
      </c>
      <c r="AJ49" s="71">
        <v>4.91803278688525E-2</v>
      </c>
      <c r="AK49" s="71">
        <v>4.91803278688525E-2</v>
      </c>
      <c r="AL49" s="71">
        <v>4.0983606557376998E-2</v>
      </c>
      <c r="AM49" s="71">
        <v>8.1967213114754106E-2</v>
      </c>
    </row>
    <row r="50" spans="2:39" ht="15" customHeight="1">
      <c r="B50" s="423"/>
      <c r="C50" s="381" t="s">
        <v>179</v>
      </c>
      <c r="D50" s="68">
        <v>13</v>
      </c>
      <c r="E50" s="68">
        <v>26</v>
      </c>
      <c r="F50" s="68">
        <v>25</v>
      </c>
      <c r="G50" s="68">
        <v>8</v>
      </c>
      <c r="H50" s="68">
        <v>50</v>
      </c>
      <c r="I50" s="68">
        <v>3</v>
      </c>
      <c r="J50" s="162"/>
      <c r="K50" s="68">
        <v>30</v>
      </c>
      <c r="L50" s="68">
        <v>16</v>
      </c>
      <c r="M50" s="68">
        <v>18</v>
      </c>
      <c r="N50" s="68">
        <v>11</v>
      </c>
      <c r="O50" s="68">
        <v>45</v>
      </c>
      <c r="P50" s="68">
        <v>8</v>
      </c>
      <c r="Q50" s="162"/>
      <c r="R50" s="68">
        <v>32</v>
      </c>
      <c r="S50" s="68">
        <v>29</v>
      </c>
      <c r="T50" s="68">
        <v>31</v>
      </c>
      <c r="U50" s="68">
        <v>8</v>
      </c>
      <c r="V50" s="68">
        <v>19</v>
      </c>
      <c r="W50" s="68">
        <v>2</v>
      </c>
      <c r="X50" s="162"/>
      <c r="Y50" s="68">
        <v>28</v>
      </c>
      <c r="Z50" s="68">
        <v>30</v>
      </c>
      <c r="AA50" s="68">
        <v>17</v>
      </c>
      <c r="AB50" s="68">
        <v>8</v>
      </c>
      <c r="AC50" s="68">
        <v>13</v>
      </c>
      <c r="AD50" s="68">
        <v>4</v>
      </c>
      <c r="AE50" s="68">
        <v>6</v>
      </c>
      <c r="AF50" s="150"/>
      <c r="AG50" s="68">
        <v>38</v>
      </c>
      <c r="AH50" s="68">
        <v>30</v>
      </c>
      <c r="AI50" s="68">
        <v>10</v>
      </c>
      <c r="AJ50" s="68">
        <v>8</v>
      </c>
      <c r="AK50" s="68">
        <v>5</v>
      </c>
      <c r="AL50" s="68">
        <v>4</v>
      </c>
      <c r="AM50" s="68">
        <v>5</v>
      </c>
    </row>
    <row r="51" spans="2:39" ht="15" customHeight="1">
      <c r="B51" s="423"/>
      <c r="C51" s="395"/>
      <c r="D51" s="71">
        <v>0.104</v>
      </c>
      <c r="E51" s="71">
        <v>0.20799999999999999</v>
      </c>
      <c r="F51" s="71">
        <v>0.2</v>
      </c>
      <c r="G51" s="71">
        <v>6.4000000000000001E-2</v>
      </c>
      <c r="H51" s="71">
        <v>0.4</v>
      </c>
      <c r="I51" s="71">
        <v>2.4E-2</v>
      </c>
      <c r="J51" s="162"/>
      <c r="K51" s="71">
        <v>0.234375</v>
      </c>
      <c r="L51" s="71">
        <v>0.125</v>
      </c>
      <c r="M51" s="71">
        <v>0.140625</v>
      </c>
      <c r="N51" s="71">
        <v>8.59375E-2</v>
      </c>
      <c r="O51" s="71">
        <v>0.3515625</v>
      </c>
      <c r="P51" s="71">
        <v>6.25E-2</v>
      </c>
      <c r="Q51" s="162"/>
      <c r="R51" s="71">
        <v>0.26446280991735499</v>
      </c>
      <c r="S51" s="71">
        <v>0.23966942148760301</v>
      </c>
      <c r="T51" s="71">
        <v>0.256198347107438</v>
      </c>
      <c r="U51" s="71">
        <v>6.6115702479338803E-2</v>
      </c>
      <c r="V51" s="71">
        <v>0.15702479338843001</v>
      </c>
      <c r="W51" s="71">
        <v>1.6528925619834701E-2</v>
      </c>
      <c r="X51" s="162"/>
      <c r="Y51" s="71">
        <v>0.26415094339622602</v>
      </c>
      <c r="Z51" s="71">
        <v>0.28301886792452802</v>
      </c>
      <c r="AA51" s="71">
        <v>0.160377358490566</v>
      </c>
      <c r="AB51" s="71">
        <v>7.5471698113207503E-2</v>
      </c>
      <c r="AC51" s="71">
        <v>0.122641509433962</v>
      </c>
      <c r="AD51" s="71">
        <v>3.77358490566038E-2</v>
      </c>
      <c r="AE51" s="71">
        <v>5.6603773584905703E-2</v>
      </c>
      <c r="AF51" s="150"/>
      <c r="AG51" s="71">
        <v>0.38</v>
      </c>
      <c r="AH51" s="71">
        <v>0.3</v>
      </c>
      <c r="AI51" s="71">
        <v>0.1</v>
      </c>
      <c r="AJ51" s="71">
        <v>0.08</v>
      </c>
      <c r="AK51" s="71">
        <v>0.05</v>
      </c>
      <c r="AL51" s="71">
        <v>0.04</v>
      </c>
      <c r="AM51" s="71">
        <v>0.05</v>
      </c>
    </row>
    <row r="52" spans="2:39" ht="15" customHeight="1">
      <c r="B52" s="423"/>
      <c r="C52" s="381" t="s">
        <v>157</v>
      </c>
      <c r="D52" s="68">
        <v>21</v>
      </c>
      <c r="E52" s="68">
        <v>25</v>
      </c>
      <c r="F52" s="68">
        <v>22</v>
      </c>
      <c r="G52" s="68">
        <v>9</v>
      </c>
      <c r="H52" s="68">
        <v>12</v>
      </c>
      <c r="I52" s="68">
        <v>0</v>
      </c>
      <c r="J52" s="162"/>
      <c r="K52" s="68">
        <v>21</v>
      </c>
      <c r="L52" s="68">
        <v>26</v>
      </c>
      <c r="M52" s="68">
        <v>15</v>
      </c>
      <c r="N52" s="68">
        <v>2</v>
      </c>
      <c r="O52" s="68">
        <v>3</v>
      </c>
      <c r="P52" s="68">
        <v>1</v>
      </c>
      <c r="Q52" s="162"/>
      <c r="R52" s="68">
        <v>43</v>
      </c>
      <c r="S52" s="68">
        <v>21</v>
      </c>
      <c r="T52" s="68">
        <v>10</v>
      </c>
      <c r="U52" s="68">
        <v>3</v>
      </c>
      <c r="V52" s="68">
        <v>2</v>
      </c>
      <c r="W52" s="68">
        <v>0</v>
      </c>
      <c r="X52" s="162"/>
      <c r="Y52" s="68">
        <v>47</v>
      </c>
      <c r="Z52" s="68">
        <v>34</v>
      </c>
      <c r="AA52" s="68">
        <v>17</v>
      </c>
      <c r="AB52" s="68">
        <v>3</v>
      </c>
      <c r="AC52" s="68">
        <v>3</v>
      </c>
      <c r="AD52" s="68">
        <v>0</v>
      </c>
      <c r="AE52" s="68">
        <v>2</v>
      </c>
      <c r="AF52" s="150"/>
      <c r="AG52" s="68">
        <v>38</v>
      </c>
      <c r="AH52" s="68">
        <v>26</v>
      </c>
      <c r="AI52" s="68">
        <v>3</v>
      </c>
      <c r="AJ52" s="68">
        <v>0</v>
      </c>
      <c r="AK52" s="68">
        <v>1</v>
      </c>
      <c r="AL52" s="68">
        <v>2</v>
      </c>
      <c r="AM52" s="68">
        <v>0</v>
      </c>
    </row>
    <row r="53" spans="2:39" ht="15" customHeight="1">
      <c r="B53" s="423"/>
      <c r="C53" s="395"/>
      <c r="D53" s="71">
        <v>0.235955056179775</v>
      </c>
      <c r="E53" s="71">
        <v>0.28089887640449401</v>
      </c>
      <c r="F53" s="71">
        <v>0.24719101123595499</v>
      </c>
      <c r="G53" s="71">
        <v>0.101123595505618</v>
      </c>
      <c r="H53" s="71">
        <v>0.13483146067415699</v>
      </c>
      <c r="I53" s="71">
        <v>0</v>
      </c>
      <c r="J53" s="162"/>
      <c r="K53" s="71">
        <v>0.308823529411765</v>
      </c>
      <c r="L53" s="71">
        <v>0.38235294117647101</v>
      </c>
      <c r="M53" s="71">
        <v>0.220588235294118</v>
      </c>
      <c r="N53" s="71">
        <v>2.9411764705882401E-2</v>
      </c>
      <c r="O53" s="71">
        <v>4.4117647058823498E-2</v>
      </c>
      <c r="P53" s="71">
        <v>1.4705882352941201E-2</v>
      </c>
      <c r="Q53" s="162"/>
      <c r="R53" s="71">
        <v>0.544303797468354</v>
      </c>
      <c r="S53" s="71">
        <v>0.265822784810127</v>
      </c>
      <c r="T53" s="71">
        <v>0.126582278481013</v>
      </c>
      <c r="U53" s="71">
        <v>3.7974683544303799E-2</v>
      </c>
      <c r="V53" s="71">
        <v>2.53164556962025E-2</v>
      </c>
      <c r="W53" s="71">
        <v>0</v>
      </c>
      <c r="X53" s="162"/>
      <c r="Y53" s="71">
        <v>0.44339622641509402</v>
      </c>
      <c r="Z53" s="71">
        <v>0.320754716981132</v>
      </c>
      <c r="AA53" s="71">
        <v>0.160377358490566</v>
      </c>
      <c r="AB53" s="71">
        <v>2.83018867924528E-2</v>
      </c>
      <c r="AC53" s="71">
        <v>2.83018867924528E-2</v>
      </c>
      <c r="AD53" s="71">
        <v>0</v>
      </c>
      <c r="AE53" s="71">
        <v>1.88679245283019E-2</v>
      </c>
      <c r="AF53" s="150"/>
      <c r="AG53" s="71">
        <v>0.54285714285714304</v>
      </c>
      <c r="AH53" s="71">
        <v>0.371428571428571</v>
      </c>
      <c r="AI53" s="71">
        <v>4.2857142857142899E-2</v>
      </c>
      <c r="AJ53" s="71">
        <v>0</v>
      </c>
      <c r="AK53" s="71">
        <v>1.4285714285714299E-2</v>
      </c>
      <c r="AL53" s="71">
        <v>2.8571428571428598E-2</v>
      </c>
      <c r="AM53" s="71">
        <v>0</v>
      </c>
    </row>
    <row r="54" spans="2:39" ht="15" customHeight="1">
      <c r="B54" s="423"/>
      <c r="C54" s="381" t="s">
        <v>171</v>
      </c>
      <c r="D54" s="68">
        <v>41</v>
      </c>
      <c r="E54" s="68">
        <v>32</v>
      </c>
      <c r="F54" s="68">
        <v>16</v>
      </c>
      <c r="G54" s="68">
        <v>5</v>
      </c>
      <c r="H54" s="68">
        <v>12</v>
      </c>
      <c r="I54" s="68">
        <v>1</v>
      </c>
      <c r="J54" s="162"/>
      <c r="K54" s="68">
        <v>37</v>
      </c>
      <c r="L54" s="68">
        <v>33</v>
      </c>
      <c r="M54" s="68">
        <v>15</v>
      </c>
      <c r="N54" s="68">
        <v>4</v>
      </c>
      <c r="O54" s="68">
        <v>3</v>
      </c>
      <c r="P54" s="68">
        <v>0</v>
      </c>
      <c r="Q54" s="162"/>
      <c r="R54" s="68">
        <v>41</v>
      </c>
      <c r="S54" s="68">
        <v>16</v>
      </c>
      <c r="T54" s="68">
        <v>18</v>
      </c>
      <c r="U54" s="68">
        <v>2</v>
      </c>
      <c r="V54" s="68">
        <v>0</v>
      </c>
      <c r="W54" s="68">
        <v>0</v>
      </c>
      <c r="X54" s="162"/>
      <c r="Y54" s="68">
        <v>53</v>
      </c>
      <c r="Z54" s="68">
        <v>24</v>
      </c>
      <c r="AA54" s="68">
        <v>11</v>
      </c>
      <c r="AB54" s="68">
        <v>0</v>
      </c>
      <c r="AC54" s="68">
        <v>1</v>
      </c>
      <c r="AD54" s="68">
        <v>1</v>
      </c>
      <c r="AE54" s="68">
        <v>1</v>
      </c>
      <c r="AF54" s="150"/>
      <c r="AG54" s="68">
        <v>55</v>
      </c>
      <c r="AH54" s="68">
        <v>23</v>
      </c>
      <c r="AI54" s="68">
        <v>5</v>
      </c>
      <c r="AJ54" s="68">
        <v>1</v>
      </c>
      <c r="AK54" s="68">
        <v>0</v>
      </c>
      <c r="AL54" s="68">
        <v>0</v>
      </c>
      <c r="AM54" s="68">
        <v>1</v>
      </c>
    </row>
    <row r="55" spans="2:39" ht="15" customHeight="1">
      <c r="B55" s="423"/>
      <c r="C55" s="395"/>
      <c r="D55" s="71">
        <v>0.38317757009345799</v>
      </c>
      <c r="E55" s="71">
        <v>0.29906542056074797</v>
      </c>
      <c r="F55" s="71">
        <v>0.14953271028037399</v>
      </c>
      <c r="G55" s="71">
        <v>4.67289719626168E-2</v>
      </c>
      <c r="H55" s="71">
        <v>0.11214953271028</v>
      </c>
      <c r="I55" s="72">
        <v>9.3457943925233603E-3</v>
      </c>
      <c r="J55" s="162"/>
      <c r="K55" s="71">
        <v>0.40217391304347799</v>
      </c>
      <c r="L55" s="71">
        <v>0.35869565217391303</v>
      </c>
      <c r="M55" s="71">
        <v>0.16304347826087001</v>
      </c>
      <c r="N55" s="71">
        <v>4.3478260869565202E-2</v>
      </c>
      <c r="O55" s="71">
        <v>3.2608695652173898E-2</v>
      </c>
      <c r="P55" s="71">
        <v>0</v>
      </c>
      <c r="Q55" s="162"/>
      <c r="R55" s="71">
        <v>0.53246753246753198</v>
      </c>
      <c r="S55" s="71">
        <v>0.207792207792208</v>
      </c>
      <c r="T55" s="71">
        <v>0.23376623376623401</v>
      </c>
      <c r="U55" s="71">
        <v>2.5974025974026E-2</v>
      </c>
      <c r="V55" s="71">
        <v>0</v>
      </c>
      <c r="W55" s="71">
        <v>0</v>
      </c>
      <c r="X55" s="162"/>
      <c r="Y55" s="71">
        <v>0.58241758241758201</v>
      </c>
      <c r="Z55" s="71">
        <v>0.26373626373626402</v>
      </c>
      <c r="AA55" s="71">
        <v>0.120879120879121</v>
      </c>
      <c r="AB55" s="71">
        <v>0</v>
      </c>
      <c r="AC55" s="71">
        <v>1.0989010989011E-2</v>
      </c>
      <c r="AD55" s="71">
        <v>1.0989010989011E-2</v>
      </c>
      <c r="AE55" s="71">
        <v>1.0989010989011E-2</v>
      </c>
      <c r="AF55" s="150"/>
      <c r="AG55" s="71">
        <v>0.64705882352941202</v>
      </c>
      <c r="AH55" s="71">
        <v>0.27058823529411802</v>
      </c>
      <c r="AI55" s="71">
        <v>5.8823529411764698E-2</v>
      </c>
      <c r="AJ55" s="71">
        <v>1.1764705882352899E-2</v>
      </c>
      <c r="AK55" s="71">
        <v>0</v>
      </c>
      <c r="AL55" s="71">
        <v>0</v>
      </c>
      <c r="AM55" s="71">
        <v>1.1764705882352899E-2</v>
      </c>
    </row>
    <row r="56" spans="2:39" ht="15" customHeight="1">
      <c r="B56" s="423"/>
      <c r="C56" s="381" t="s">
        <v>172</v>
      </c>
      <c r="D56" s="68">
        <v>45</v>
      </c>
      <c r="E56" s="68">
        <v>21</v>
      </c>
      <c r="F56" s="68">
        <v>3</v>
      </c>
      <c r="G56" s="68">
        <v>2</v>
      </c>
      <c r="H56" s="68">
        <v>1</v>
      </c>
      <c r="I56" s="68">
        <v>0</v>
      </c>
      <c r="J56" s="162"/>
      <c r="K56" s="68">
        <v>36</v>
      </c>
      <c r="L56" s="68">
        <v>14</v>
      </c>
      <c r="M56" s="68">
        <v>3</v>
      </c>
      <c r="N56" s="68">
        <v>1</v>
      </c>
      <c r="O56" s="68">
        <v>0</v>
      </c>
      <c r="P56" s="68">
        <v>0</v>
      </c>
      <c r="Q56" s="162"/>
      <c r="R56" s="68">
        <v>50</v>
      </c>
      <c r="S56" s="68">
        <v>15</v>
      </c>
      <c r="T56" s="68">
        <v>6</v>
      </c>
      <c r="U56" s="68">
        <v>1</v>
      </c>
      <c r="V56" s="68">
        <v>0</v>
      </c>
      <c r="W56" s="68">
        <v>0</v>
      </c>
      <c r="X56" s="162"/>
      <c r="Y56" s="68">
        <v>44</v>
      </c>
      <c r="Z56" s="68">
        <v>9</v>
      </c>
      <c r="AA56" s="68">
        <v>1</v>
      </c>
      <c r="AB56" s="68">
        <v>0</v>
      </c>
      <c r="AC56" s="68">
        <v>1</v>
      </c>
      <c r="AD56" s="68">
        <v>0</v>
      </c>
      <c r="AE56" s="68">
        <v>0</v>
      </c>
      <c r="AF56" s="150"/>
      <c r="AG56" s="68">
        <v>56</v>
      </c>
      <c r="AH56" s="68">
        <v>20</v>
      </c>
      <c r="AI56" s="68">
        <v>1</v>
      </c>
      <c r="AJ56" s="68">
        <v>0</v>
      </c>
      <c r="AK56" s="68">
        <v>1</v>
      </c>
      <c r="AL56" s="68">
        <v>0</v>
      </c>
      <c r="AM56" s="68">
        <v>0</v>
      </c>
    </row>
    <row r="57" spans="2:39" ht="15" customHeight="1">
      <c r="B57" s="423"/>
      <c r="C57" s="395"/>
      <c r="D57" s="71">
        <v>0.625</v>
      </c>
      <c r="E57" s="71">
        <v>0.29166666666666702</v>
      </c>
      <c r="F57" s="71">
        <v>4.1666666666666699E-2</v>
      </c>
      <c r="G57" s="71">
        <v>2.7777777777777801E-2</v>
      </c>
      <c r="H57" s="71">
        <v>1.38888888888889E-2</v>
      </c>
      <c r="I57" s="71">
        <v>0</v>
      </c>
      <c r="J57" s="162"/>
      <c r="K57" s="71">
        <v>0.66666666666666696</v>
      </c>
      <c r="L57" s="71">
        <v>0.25925925925925902</v>
      </c>
      <c r="M57" s="71">
        <v>5.5555555555555601E-2</v>
      </c>
      <c r="N57" s="71">
        <v>1.85185185185185E-2</v>
      </c>
      <c r="O57" s="71">
        <v>0</v>
      </c>
      <c r="P57" s="71">
        <v>0</v>
      </c>
      <c r="Q57" s="162"/>
      <c r="R57" s="71">
        <v>0.69444444444444398</v>
      </c>
      <c r="S57" s="71">
        <v>0.20833333333333301</v>
      </c>
      <c r="T57" s="71">
        <v>8.3333333333333301E-2</v>
      </c>
      <c r="U57" s="71">
        <v>1.38888888888889E-2</v>
      </c>
      <c r="V57" s="71">
        <v>0</v>
      </c>
      <c r="W57" s="71">
        <v>0</v>
      </c>
      <c r="X57" s="162"/>
      <c r="Y57" s="71">
        <v>0.8</v>
      </c>
      <c r="Z57" s="71">
        <v>0.163636363636364</v>
      </c>
      <c r="AA57" s="71">
        <v>1.8181818181818198E-2</v>
      </c>
      <c r="AB57" s="71">
        <v>0</v>
      </c>
      <c r="AC57" s="71">
        <v>1.8181818181818198E-2</v>
      </c>
      <c r="AD57" s="71">
        <v>0</v>
      </c>
      <c r="AE57" s="71">
        <v>0</v>
      </c>
      <c r="AF57" s="150"/>
      <c r="AG57" s="71">
        <v>0.71794871794871795</v>
      </c>
      <c r="AH57" s="71">
        <v>0.256410256410256</v>
      </c>
      <c r="AI57" s="71">
        <v>1.2820512820512799E-2</v>
      </c>
      <c r="AJ57" s="71">
        <v>0</v>
      </c>
      <c r="AK57" s="71">
        <v>1.2820512820512799E-2</v>
      </c>
      <c r="AL57" s="71">
        <v>0</v>
      </c>
      <c r="AM57" s="71">
        <v>0</v>
      </c>
    </row>
    <row r="58" spans="2:39" ht="15" customHeight="1">
      <c r="B58" s="423"/>
      <c r="C58" s="381" t="s">
        <v>173</v>
      </c>
      <c r="D58" s="68">
        <v>5</v>
      </c>
      <c r="E58" s="68">
        <v>2</v>
      </c>
      <c r="F58" s="68">
        <v>1</v>
      </c>
      <c r="G58" s="68">
        <v>0</v>
      </c>
      <c r="H58" s="68">
        <v>0</v>
      </c>
      <c r="I58" s="68">
        <v>0</v>
      </c>
      <c r="J58" s="162"/>
      <c r="K58" s="68">
        <v>2</v>
      </c>
      <c r="L58" s="68">
        <v>1</v>
      </c>
      <c r="M58" s="68">
        <v>0</v>
      </c>
      <c r="N58" s="68">
        <v>0</v>
      </c>
      <c r="O58" s="68">
        <v>0</v>
      </c>
      <c r="P58" s="68">
        <v>0</v>
      </c>
      <c r="Q58" s="162"/>
      <c r="R58" s="68">
        <v>2</v>
      </c>
      <c r="S58" s="68">
        <v>2</v>
      </c>
      <c r="T58" s="68">
        <v>0</v>
      </c>
      <c r="U58" s="68">
        <v>0</v>
      </c>
      <c r="V58" s="68">
        <v>0</v>
      </c>
      <c r="W58" s="68">
        <v>0</v>
      </c>
      <c r="X58" s="162"/>
      <c r="Y58" s="68">
        <v>2</v>
      </c>
      <c r="Z58" s="68">
        <v>0</v>
      </c>
      <c r="AA58" s="68">
        <v>0</v>
      </c>
      <c r="AB58" s="68">
        <v>0</v>
      </c>
      <c r="AC58" s="68">
        <v>0</v>
      </c>
      <c r="AD58" s="68">
        <v>0</v>
      </c>
      <c r="AE58" s="68">
        <v>0</v>
      </c>
      <c r="AF58" s="150"/>
      <c r="AG58" s="68">
        <v>2</v>
      </c>
      <c r="AH58" s="68">
        <v>0</v>
      </c>
      <c r="AI58" s="68">
        <v>1</v>
      </c>
      <c r="AJ58" s="68">
        <v>0</v>
      </c>
      <c r="AK58" s="68">
        <v>0</v>
      </c>
      <c r="AL58" s="68">
        <v>0</v>
      </c>
      <c r="AM58" s="68">
        <v>0</v>
      </c>
    </row>
    <row r="59" spans="2:39" ht="15" customHeight="1">
      <c r="B59" s="423"/>
      <c r="C59" s="395"/>
      <c r="D59" s="71">
        <v>0.625</v>
      </c>
      <c r="E59" s="71">
        <v>0.25</v>
      </c>
      <c r="F59" s="71">
        <v>0.125</v>
      </c>
      <c r="G59" s="71">
        <v>0</v>
      </c>
      <c r="H59" s="71">
        <v>0</v>
      </c>
      <c r="I59" s="71">
        <v>0</v>
      </c>
      <c r="J59" s="162"/>
      <c r="K59" s="71">
        <v>0.66666666666666696</v>
      </c>
      <c r="L59" s="71">
        <v>0.33333333333333298</v>
      </c>
      <c r="M59" s="71">
        <v>0</v>
      </c>
      <c r="N59" s="71">
        <v>0</v>
      </c>
      <c r="O59" s="71">
        <v>0</v>
      </c>
      <c r="P59" s="71">
        <v>0</v>
      </c>
      <c r="Q59" s="162"/>
      <c r="R59" s="71">
        <v>0.5</v>
      </c>
      <c r="S59" s="71">
        <v>0.5</v>
      </c>
      <c r="T59" s="71">
        <v>0</v>
      </c>
      <c r="U59" s="71">
        <v>0</v>
      </c>
      <c r="V59" s="71">
        <v>0</v>
      </c>
      <c r="W59" s="71">
        <v>0</v>
      </c>
      <c r="X59" s="162"/>
      <c r="Y59" s="71">
        <v>1</v>
      </c>
      <c r="Z59" s="71">
        <v>0</v>
      </c>
      <c r="AA59" s="71">
        <v>0</v>
      </c>
      <c r="AB59" s="71">
        <v>0</v>
      </c>
      <c r="AC59" s="71">
        <v>0</v>
      </c>
      <c r="AD59" s="71">
        <v>0</v>
      </c>
      <c r="AE59" s="71">
        <v>0</v>
      </c>
      <c r="AF59" s="150"/>
      <c r="AG59" s="71">
        <v>0.66666666666666696</v>
      </c>
      <c r="AH59" s="71">
        <v>0</v>
      </c>
      <c r="AI59" s="71">
        <v>0.33333333333333298</v>
      </c>
      <c r="AJ59" s="71">
        <v>0</v>
      </c>
      <c r="AK59" s="71">
        <v>0</v>
      </c>
      <c r="AL59" s="71">
        <v>0</v>
      </c>
      <c r="AM59" s="71">
        <v>0</v>
      </c>
    </row>
    <row r="60" spans="2:39" ht="15" customHeight="1">
      <c r="B60" s="423"/>
      <c r="C60" s="381" t="s">
        <v>174</v>
      </c>
      <c r="D60" s="68">
        <v>15</v>
      </c>
      <c r="E60" s="68">
        <v>14</v>
      </c>
      <c r="F60" s="68">
        <v>7</v>
      </c>
      <c r="G60" s="68">
        <v>7</v>
      </c>
      <c r="H60" s="68">
        <v>7</v>
      </c>
      <c r="I60" s="68">
        <v>0</v>
      </c>
      <c r="J60" s="162"/>
      <c r="K60" s="68">
        <v>23</v>
      </c>
      <c r="L60" s="68">
        <v>18</v>
      </c>
      <c r="M60" s="68">
        <v>14</v>
      </c>
      <c r="N60" s="68">
        <v>3</v>
      </c>
      <c r="O60" s="68">
        <v>18</v>
      </c>
      <c r="P60" s="68">
        <v>0</v>
      </c>
      <c r="Q60" s="162"/>
      <c r="R60" s="68">
        <v>20</v>
      </c>
      <c r="S60" s="68">
        <v>15</v>
      </c>
      <c r="T60" s="68">
        <v>9</v>
      </c>
      <c r="U60" s="68">
        <v>3</v>
      </c>
      <c r="V60" s="68">
        <v>1</v>
      </c>
      <c r="W60" s="68">
        <v>0</v>
      </c>
      <c r="X60" s="162"/>
      <c r="Y60" s="68">
        <v>29</v>
      </c>
      <c r="Z60" s="68">
        <v>9</v>
      </c>
      <c r="AA60" s="68">
        <v>7</v>
      </c>
      <c r="AB60" s="68">
        <v>1</v>
      </c>
      <c r="AC60" s="68">
        <v>6</v>
      </c>
      <c r="AD60" s="68">
        <v>1</v>
      </c>
      <c r="AE60" s="68">
        <v>2</v>
      </c>
      <c r="AF60" s="150"/>
      <c r="AG60" s="68">
        <v>25</v>
      </c>
      <c r="AH60" s="68">
        <v>15</v>
      </c>
      <c r="AI60" s="68">
        <v>10</v>
      </c>
      <c r="AJ60" s="68">
        <v>2</v>
      </c>
      <c r="AK60" s="68">
        <v>2</v>
      </c>
      <c r="AL60" s="68">
        <v>1</v>
      </c>
      <c r="AM60" s="68">
        <v>0</v>
      </c>
    </row>
    <row r="61" spans="2:39" ht="15" customHeight="1">
      <c r="B61" s="423"/>
      <c r="C61" s="395"/>
      <c r="D61" s="71">
        <v>0.3</v>
      </c>
      <c r="E61" s="71">
        <v>0.28000000000000003</v>
      </c>
      <c r="F61" s="71">
        <v>0.14000000000000001</v>
      </c>
      <c r="G61" s="71">
        <v>0.14000000000000001</v>
      </c>
      <c r="H61" s="71">
        <v>0.14000000000000001</v>
      </c>
      <c r="I61" s="71">
        <v>0</v>
      </c>
      <c r="J61" s="162"/>
      <c r="K61" s="71">
        <v>0.30263157894736797</v>
      </c>
      <c r="L61" s="71">
        <v>0.23684210526315799</v>
      </c>
      <c r="M61" s="71">
        <v>0.18421052631578899</v>
      </c>
      <c r="N61" s="71">
        <v>3.94736842105263E-2</v>
      </c>
      <c r="O61" s="71">
        <v>0.23684210526315799</v>
      </c>
      <c r="P61" s="71">
        <v>0</v>
      </c>
      <c r="Q61" s="162"/>
      <c r="R61" s="71">
        <v>0.41666666666666702</v>
      </c>
      <c r="S61" s="71">
        <v>0.3125</v>
      </c>
      <c r="T61" s="71">
        <v>0.1875</v>
      </c>
      <c r="U61" s="71">
        <v>6.25E-2</v>
      </c>
      <c r="V61" s="71">
        <v>2.0833333333333301E-2</v>
      </c>
      <c r="W61" s="71">
        <v>0</v>
      </c>
      <c r="X61" s="162"/>
      <c r="Y61" s="71">
        <v>0.527272727272727</v>
      </c>
      <c r="Z61" s="71">
        <v>0.163636363636364</v>
      </c>
      <c r="AA61" s="71">
        <v>0.12727272727272701</v>
      </c>
      <c r="AB61" s="71">
        <v>1.8181818181818198E-2</v>
      </c>
      <c r="AC61" s="71">
        <v>0.109090909090909</v>
      </c>
      <c r="AD61" s="71">
        <v>1.8181818181818198E-2</v>
      </c>
      <c r="AE61" s="71">
        <v>3.6363636363636397E-2</v>
      </c>
      <c r="AF61" s="150"/>
      <c r="AG61" s="71">
        <v>0.45454545454545497</v>
      </c>
      <c r="AH61" s="71">
        <v>0.27272727272727298</v>
      </c>
      <c r="AI61" s="71">
        <v>0.18181818181818199</v>
      </c>
      <c r="AJ61" s="71">
        <v>3.6363636363636397E-2</v>
      </c>
      <c r="AK61" s="71">
        <v>3.6363636363636397E-2</v>
      </c>
      <c r="AL61" s="71">
        <v>1.8181818181818198E-2</v>
      </c>
      <c r="AM61" s="71">
        <v>0</v>
      </c>
    </row>
    <row r="62" spans="2:39" ht="15" customHeight="1">
      <c r="B62" s="423"/>
      <c r="C62" s="381" t="s">
        <v>175</v>
      </c>
      <c r="D62" s="68">
        <v>13</v>
      </c>
      <c r="E62" s="68">
        <v>2</v>
      </c>
      <c r="F62" s="68">
        <v>2</v>
      </c>
      <c r="G62" s="68">
        <v>0</v>
      </c>
      <c r="H62" s="68">
        <v>4</v>
      </c>
      <c r="I62" s="68">
        <v>0</v>
      </c>
      <c r="J62" s="162"/>
      <c r="K62" s="68">
        <v>7</v>
      </c>
      <c r="L62" s="68">
        <v>3</v>
      </c>
      <c r="M62" s="68">
        <v>1</v>
      </c>
      <c r="N62" s="68">
        <v>0</v>
      </c>
      <c r="O62" s="68">
        <v>0</v>
      </c>
      <c r="P62" s="68">
        <v>0</v>
      </c>
      <c r="Q62" s="162"/>
      <c r="R62" s="68">
        <v>8</v>
      </c>
      <c r="S62" s="68">
        <v>3</v>
      </c>
      <c r="T62" s="68">
        <v>0</v>
      </c>
      <c r="U62" s="68">
        <v>0</v>
      </c>
      <c r="V62" s="68">
        <v>0</v>
      </c>
      <c r="W62" s="68">
        <v>0</v>
      </c>
      <c r="X62" s="162"/>
      <c r="Y62" s="68">
        <v>5</v>
      </c>
      <c r="Z62" s="68">
        <v>8</v>
      </c>
      <c r="AA62" s="68">
        <v>6</v>
      </c>
      <c r="AB62" s="68">
        <v>1</v>
      </c>
      <c r="AC62" s="68">
        <v>1</v>
      </c>
      <c r="AD62" s="68">
        <v>0</v>
      </c>
      <c r="AE62" s="68">
        <v>0</v>
      </c>
      <c r="AF62" s="150"/>
      <c r="AG62" s="68">
        <v>7</v>
      </c>
      <c r="AH62" s="68">
        <v>7</v>
      </c>
      <c r="AI62" s="68">
        <v>2</v>
      </c>
      <c r="AJ62" s="68">
        <v>0</v>
      </c>
      <c r="AK62" s="68">
        <v>2</v>
      </c>
      <c r="AL62" s="68">
        <v>0</v>
      </c>
      <c r="AM62" s="68">
        <v>0</v>
      </c>
    </row>
    <row r="63" spans="2:39" ht="15" customHeight="1">
      <c r="B63" s="423"/>
      <c r="C63" s="395"/>
      <c r="D63" s="71">
        <v>0.61904761904761896</v>
      </c>
      <c r="E63" s="71">
        <v>9.5238095238095205E-2</v>
      </c>
      <c r="F63" s="71">
        <v>9.5238095238095205E-2</v>
      </c>
      <c r="G63" s="71">
        <v>0</v>
      </c>
      <c r="H63" s="71">
        <v>0.19047619047618999</v>
      </c>
      <c r="I63" s="71">
        <v>0</v>
      </c>
      <c r="J63" s="162"/>
      <c r="K63" s="71">
        <v>0.63636363636363602</v>
      </c>
      <c r="L63" s="71">
        <v>0.27272727272727298</v>
      </c>
      <c r="M63" s="71">
        <v>9.0909090909090898E-2</v>
      </c>
      <c r="N63" s="71">
        <v>0</v>
      </c>
      <c r="O63" s="71">
        <v>0</v>
      </c>
      <c r="P63" s="71">
        <v>0</v>
      </c>
      <c r="Q63" s="162"/>
      <c r="R63" s="71">
        <v>0.72727272727272696</v>
      </c>
      <c r="S63" s="71">
        <v>0.27272727272727298</v>
      </c>
      <c r="T63" s="71">
        <v>0</v>
      </c>
      <c r="U63" s="71">
        <v>0</v>
      </c>
      <c r="V63" s="71">
        <v>0</v>
      </c>
      <c r="W63" s="71">
        <v>0</v>
      </c>
      <c r="X63" s="162"/>
      <c r="Y63" s="71">
        <v>0.238095238095238</v>
      </c>
      <c r="Z63" s="71">
        <v>0.38095238095238099</v>
      </c>
      <c r="AA63" s="71">
        <v>0.28571428571428598</v>
      </c>
      <c r="AB63" s="71">
        <v>4.7619047619047603E-2</v>
      </c>
      <c r="AC63" s="71">
        <v>4.7619047619047603E-2</v>
      </c>
      <c r="AD63" s="71">
        <v>0</v>
      </c>
      <c r="AE63" s="71">
        <v>0</v>
      </c>
      <c r="AF63" s="150"/>
      <c r="AG63" s="71">
        <v>0.38888888888888901</v>
      </c>
      <c r="AH63" s="71">
        <v>0.38888888888888901</v>
      </c>
      <c r="AI63" s="71">
        <v>0.11111111111111099</v>
      </c>
      <c r="AJ63" s="71">
        <v>0</v>
      </c>
      <c r="AK63" s="71">
        <v>0.11111111111111099</v>
      </c>
      <c r="AL63" s="71">
        <v>0</v>
      </c>
      <c r="AM63" s="71">
        <v>0</v>
      </c>
    </row>
    <row r="64" spans="2:39">
      <c r="B64" s="423"/>
      <c r="C64" s="381" t="s">
        <v>158</v>
      </c>
      <c r="D64" s="68">
        <v>1</v>
      </c>
      <c r="E64" s="68">
        <v>4</v>
      </c>
      <c r="F64" s="68">
        <v>8</v>
      </c>
      <c r="G64" s="68">
        <v>9</v>
      </c>
      <c r="H64" s="68">
        <v>182</v>
      </c>
      <c r="I64" s="68">
        <v>45</v>
      </c>
      <c r="J64" s="162"/>
      <c r="K64" s="68">
        <v>2</v>
      </c>
      <c r="L64" s="68">
        <v>7</v>
      </c>
      <c r="M64" s="68">
        <v>10</v>
      </c>
      <c r="N64" s="68">
        <v>7</v>
      </c>
      <c r="O64" s="68">
        <v>150</v>
      </c>
      <c r="P64" s="68">
        <v>52</v>
      </c>
      <c r="Q64" s="162"/>
      <c r="R64" s="68">
        <v>10</v>
      </c>
      <c r="S64" s="68">
        <v>12</v>
      </c>
      <c r="T64" s="68">
        <v>7</v>
      </c>
      <c r="U64" s="68">
        <v>21</v>
      </c>
      <c r="V64" s="68">
        <v>126</v>
      </c>
      <c r="W64" s="68">
        <v>52</v>
      </c>
      <c r="X64" s="162"/>
      <c r="Y64" s="68">
        <v>7</v>
      </c>
      <c r="Z64" s="68">
        <v>15</v>
      </c>
      <c r="AA64" s="68">
        <v>13</v>
      </c>
      <c r="AB64" s="68">
        <v>7</v>
      </c>
      <c r="AC64" s="68">
        <v>80</v>
      </c>
      <c r="AD64" s="68">
        <v>39</v>
      </c>
      <c r="AE64" s="68">
        <v>76</v>
      </c>
      <c r="AF64" s="150"/>
      <c r="AG64" s="68">
        <v>17</v>
      </c>
      <c r="AH64" s="68">
        <v>30</v>
      </c>
      <c r="AI64" s="68">
        <v>12</v>
      </c>
      <c r="AJ64" s="68">
        <v>11</v>
      </c>
      <c r="AK64" s="68">
        <v>80</v>
      </c>
      <c r="AL64" s="68">
        <v>35</v>
      </c>
      <c r="AM64" s="68">
        <v>85</v>
      </c>
    </row>
    <row r="65" spans="2:39">
      <c r="B65" s="423"/>
      <c r="C65" s="395"/>
      <c r="D65" s="72">
        <v>4.0160642570281103E-3</v>
      </c>
      <c r="E65" s="71">
        <v>1.60642570281124E-2</v>
      </c>
      <c r="F65" s="71">
        <v>3.2128514056224897E-2</v>
      </c>
      <c r="G65" s="71">
        <v>3.6144578313252997E-2</v>
      </c>
      <c r="H65" s="71">
        <v>0.73092369477911601</v>
      </c>
      <c r="I65" s="71">
        <v>0.180722891566265</v>
      </c>
      <c r="J65" s="162"/>
      <c r="K65" s="72">
        <v>8.7719298245613996E-3</v>
      </c>
      <c r="L65" s="71">
        <v>3.07017543859649E-2</v>
      </c>
      <c r="M65" s="71">
        <v>4.3859649122807001E-2</v>
      </c>
      <c r="N65" s="71">
        <v>3.07017543859649E-2</v>
      </c>
      <c r="O65" s="71">
        <v>0.65789473684210498</v>
      </c>
      <c r="P65" s="71">
        <v>0.22807017543859701</v>
      </c>
      <c r="Q65" s="162"/>
      <c r="R65" s="71">
        <v>4.3859649122807001E-2</v>
      </c>
      <c r="S65" s="71">
        <v>5.2631578947368397E-2</v>
      </c>
      <c r="T65" s="71">
        <v>3.07017543859649E-2</v>
      </c>
      <c r="U65" s="71">
        <v>9.2105263157894704E-2</v>
      </c>
      <c r="V65" s="71">
        <v>0.55263157894736803</v>
      </c>
      <c r="W65" s="71">
        <v>0.22807017543859701</v>
      </c>
      <c r="X65" s="162"/>
      <c r="Y65" s="71">
        <v>2.9535864978902999E-2</v>
      </c>
      <c r="Z65" s="71">
        <v>6.3291139240506306E-2</v>
      </c>
      <c r="AA65" s="71">
        <v>5.4852320675105502E-2</v>
      </c>
      <c r="AB65" s="71">
        <v>2.9535864978902999E-2</v>
      </c>
      <c r="AC65" s="71">
        <v>0.33755274261603402</v>
      </c>
      <c r="AD65" s="71">
        <v>0.164556962025316</v>
      </c>
      <c r="AE65" s="71">
        <v>0.32067510548523198</v>
      </c>
      <c r="AF65" s="150"/>
      <c r="AG65" s="71">
        <v>6.2962962962962998E-2</v>
      </c>
      <c r="AH65" s="71">
        <v>0.11111111111111099</v>
      </c>
      <c r="AI65" s="71">
        <v>4.4444444444444398E-2</v>
      </c>
      <c r="AJ65" s="71">
        <v>4.0740740740740702E-2</v>
      </c>
      <c r="AK65" s="71">
        <v>0.296296296296296</v>
      </c>
      <c r="AL65" s="71">
        <v>0.12962962962963001</v>
      </c>
      <c r="AM65" s="71">
        <v>0.31481481481481499</v>
      </c>
    </row>
    <row r="66" spans="2:39">
      <c r="B66" s="423"/>
      <c r="C66" s="381" t="s">
        <v>159</v>
      </c>
      <c r="D66" s="68">
        <v>83</v>
      </c>
      <c r="E66" s="68">
        <v>60</v>
      </c>
      <c r="F66" s="68">
        <v>25</v>
      </c>
      <c r="G66" s="68">
        <v>6</v>
      </c>
      <c r="H66" s="68">
        <v>7</v>
      </c>
      <c r="I66" s="68">
        <v>0</v>
      </c>
      <c r="J66" s="162"/>
      <c r="K66" s="68">
        <v>86</v>
      </c>
      <c r="L66" s="68">
        <v>55</v>
      </c>
      <c r="M66" s="68">
        <v>16</v>
      </c>
      <c r="N66" s="68">
        <v>4</v>
      </c>
      <c r="O66" s="68">
        <v>7</v>
      </c>
      <c r="P66" s="68">
        <v>0</v>
      </c>
      <c r="Q66" s="162"/>
      <c r="R66" s="68">
        <v>103</v>
      </c>
      <c r="S66" s="68">
        <v>46</v>
      </c>
      <c r="T66" s="68">
        <v>10</v>
      </c>
      <c r="U66" s="68">
        <v>2</v>
      </c>
      <c r="V66" s="68">
        <v>2</v>
      </c>
      <c r="W66" s="68">
        <v>1</v>
      </c>
      <c r="X66" s="162"/>
      <c r="Y66" s="68">
        <v>108</v>
      </c>
      <c r="Z66" s="68">
        <v>27</v>
      </c>
      <c r="AA66" s="68">
        <v>8</v>
      </c>
      <c r="AB66" s="68">
        <v>1</v>
      </c>
      <c r="AC66" s="68">
        <v>1</v>
      </c>
      <c r="AD66" s="68">
        <v>0</v>
      </c>
      <c r="AE66" s="68">
        <v>0</v>
      </c>
      <c r="AF66" s="150"/>
      <c r="AG66" s="68">
        <v>103</v>
      </c>
      <c r="AH66" s="68">
        <v>30</v>
      </c>
      <c r="AI66" s="68">
        <v>7</v>
      </c>
      <c r="AJ66" s="68">
        <v>2</v>
      </c>
      <c r="AK66" s="68">
        <v>0</v>
      </c>
      <c r="AL66" s="68">
        <v>0</v>
      </c>
      <c r="AM66" s="68">
        <v>0</v>
      </c>
    </row>
    <row r="67" spans="2:39">
      <c r="B67" s="423"/>
      <c r="C67" s="395"/>
      <c r="D67" s="71">
        <v>0.45856353591160198</v>
      </c>
      <c r="E67" s="71">
        <v>0.33149171270718197</v>
      </c>
      <c r="F67" s="71">
        <v>0.138121546961326</v>
      </c>
      <c r="G67" s="71">
        <v>3.3149171270718203E-2</v>
      </c>
      <c r="H67" s="71">
        <v>3.8674033149171297E-2</v>
      </c>
      <c r="I67" s="71">
        <v>0</v>
      </c>
      <c r="J67" s="162"/>
      <c r="K67" s="71">
        <v>0.51190476190476197</v>
      </c>
      <c r="L67" s="71">
        <v>0.327380952380952</v>
      </c>
      <c r="M67" s="71">
        <v>9.5238095238095205E-2</v>
      </c>
      <c r="N67" s="71">
        <v>2.3809523809523801E-2</v>
      </c>
      <c r="O67" s="71">
        <v>4.1666666666666699E-2</v>
      </c>
      <c r="P67" s="71">
        <v>0</v>
      </c>
      <c r="Q67" s="162"/>
      <c r="R67" s="71">
        <v>0.62804878048780499</v>
      </c>
      <c r="S67" s="71">
        <v>0.28048780487804897</v>
      </c>
      <c r="T67" s="71">
        <v>6.0975609756097601E-2</v>
      </c>
      <c r="U67" s="71">
        <v>1.21951219512195E-2</v>
      </c>
      <c r="V67" s="71">
        <v>1.21951219512195E-2</v>
      </c>
      <c r="W67" s="72">
        <v>6.0975609756097598E-3</v>
      </c>
      <c r="X67" s="162"/>
      <c r="Y67" s="71">
        <v>0.74482758620689704</v>
      </c>
      <c r="Z67" s="71">
        <v>0.18620689655172401</v>
      </c>
      <c r="AA67" s="71">
        <v>5.5172413793103503E-2</v>
      </c>
      <c r="AB67" s="72">
        <v>6.8965517241379301E-3</v>
      </c>
      <c r="AC67" s="72">
        <v>6.8965517241379301E-3</v>
      </c>
      <c r="AD67" s="71">
        <v>0</v>
      </c>
      <c r="AE67" s="71">
        <v>0</v>
      </c>
      <c r="AF67" s="150"/>
      <c r="AG67" s="71">
        <v>0.72535211267605604</v>
      </c>
      <c r="AH67" s="71">
        <v>0.21126760563380301</v>
      </c>
      <c r="AI67" s="71">
        <v>4.92957746478873E-2</v>
      </c>
      <c r="AJ67" s="71">
        <v>1.4084507042253501E-2</v>
      </c>
      <c r="AK67" s="71">
        <v>0</v>
      </c>
      <c r="AL67" s="71">
        <v>0</v>
      </c>
      <c r="AM67" s="71">
        <v>0</v>
      </c>
    </row>
    <row r="68" spans="2:39">
      <c r="B68" s="423"/>
      <c r="C68" s="381" t="s">
        <v>160</v>
      </c>
      <c r="D68" s="68">
        <v>8</v>
      </c>
      <c r="E68" s="68">
        <v>5</v>
      </c>
      <c r="F68" s="68">
        <v>3</v>
      </c>
      <c r="G68" s="68">
        <v>5</v>
      </c>
      <c r="H68" s="68">
        <v>15</v>
      </c>
      <c r="I68" s="68">
        <v>0</v>
      </c>
      <c r="J68" s="162"/>
      <c r="K68" s="68">
        <v>9</v>
      </c>
      <c r="L68" s="68">
        <v>4</v>
      </c>
      <c r="M68" s="68">
        <v>5</v>
      </c>
      <c r="N68" s="68">
        <v>2</v>
      </c>
      <c r="O68" s="68">
        <v>15</v>
      </c>
      <c r="P68" s="68">
        <v>0</v>
      </c>
      <c r="Q68" s="162"/>
      <c r="R68" s="68">
        <v>8</v>
      </c>
      <c r="S68" s="68">
        <v>2</v>
      </c>
      <c r="T68" s="68">
        <v>5</v>
      </c>
      <c r="U68" s="68">
        <v>2</v>
      </c>
      <c r="V68" s="68">
        <v>3</v>
      </c>
      <c r="W68" s="68">
        <v>2</v>
      </c>
      <c r="X68" s="162"/>
      <c r="Y68" s="68">
        <v>19</v>
      </c>
      <c r="Z68" s="68">
        <v>8</v>
      </c>
      <c r="AA68" s="68">
        <v>1</v>
      </c>
      <c r="AB68" s="68">
        <v>2</v>
      </c>
      <c r="AC68" s="68">
        <v>2</v>
      </c>
      <c r="AD68" s="68">
        <v>0</v>
      </c>
      <c r="AE68" s="68">
        <v>4</v>
      </c>
      <c r="AF68" s="150"/>
      <c r="AG68" s="68">
        <v>12</v>
      </c>
      <c r="AH68" s="68">
        <v>16</v>
      </c>
      <c r="AI68" s="68">
        <v>4</v>
      </c>
      <c r="AJ68" s="68">
        <v>0</v>
      </c>
      <c r="AK68" s="68">
        <v>2</v>
      </c>
      <c r="AL68" s="68">
        <v>1</v>
      </c>
      <c r="AM68" s="68">
        <v>0</v>
      </c>
    </row>
    <row r="69" spans="2:39">
      <c r="B69" s="423"/>
      <c r="C69" s="395"/>
      <c r="D69" s="71">
        <v>0.22222222222222199</v>
      </c>
      <c r="E69" s="71">
        <v>0.13888888888888901</v>
      </c>
      <c r="F69" s="71">
        <v>8.3333333333333301E-2</v>
      </c>
      <c r="G69" s="71">
        <v>0.13888888888888901</v>
      </c>
      <c r="H69" s="71">
        <v>0.41666666666666702</v>
      </c>
      <c r="I69" s="71">
        <v>0</v>
      </c>
      <c r="J69" s="162"/>
      <c r="K69" s="71">
        <v>0.25714285714285701</v>
      </c>
      <c r="L69" s="71">
        <v>0.114285714285714</v>
      </c>
      <c r="M69" s="71">
        <v>0.14285714285714299</v>
      </c>
      <c r="N69" s="71">
        <v>5.7142857142857099E-2</v>
      </c>
      <c r="O69" s="71">
        <v>0.42857142857142899</v>
      </c>
      <c r="P69" s="71">
        <v>0</v>
      </c>
      <c r="Q69" s="162"/>
      <c r="R69" s="71">
        <v>0.36363636363636398</v>
      </c>
      <c r="S69" s="71">
        <v>9.0909090909090898E-2</v>
      </c>
      <c r="T69" s="71">
        <v>0.22727272727272699</v>
      </c>
      <c r="U69" s="71">
        <v>9.0909090909090898E-2</v>
      </c>
      <c r="V69" s="71">
        <v>0.13636363636363599</v>
      </c>
      <c r="W69" s="71">
        <v>9.0909090909090898E-2</v>
      </c>
      <c r="X69" s="162"/>
      <c r="Y69" s="71">
        <v>0.52777777777777801</v>
      </c>
      <c r="Z69" s="71">
        <v>0.22222222222222199</v>
      </c>
      <c r="AA69" s="71">
        <v>2.7777777777777801E-2</v>
      </c>
      <c r="AB69" s="71">
        <v>5.5555555555555601E-2</v>
      </c>
      <c r="AC69" s="71">
        <v>5.5555555555555601E-2</v>
      </c>
      <c r="AD69" s="71">
        <v>0</v>
      </c>
      <c r="AE69" s="71">
        <v>0.11111111111111099</v>
      </c>
      <c r="AF69" s="150"/>
      <c r="AG69" s="71">
        <v>0.34285714285714303</v>
      </c>
      <c r="AH69" s="71">
        <v>0.45714285714285702</v>
      </c>
      <c r="AI69" s="71">
        <v>0.114285714285714</v>
      </c>
      <c r="AJ69" s="71">
        <v>0</v>
      </c>
      <c r="AK69" s="71">
        <v>5.7142857142857099E-2</v>
      </c>
      <c r="AL69" s="71">
        <v>2.8571428571428598E-2</v>
      </c>
      <c r="AM69" s="71">
        <v>0</v>
      </c>
    </row>
    <row r="70" spans="2:39">
      <c r="B70" s="423"/>
      <c r="C70" s="381" t="s">
        <v>83</v>
      </c>
      <c r="D70" s="68">
        <v>9</v>
      </c>
      <c r="E70" s="68">
        <v>5</v>
      </c>
      <c r="F70" s="68">
        <v>8</v>
      </c>
      <c r="G70" s="68">
        <v>6</v>
      </c>
      <c r="H70" s="68">
        <v>61</v>
      </c>
      <c r="I70" s="68">
        <v>2</v>
      </c>
      <c r="J70" s="162"/>
      <c r="K70" s="68">
        <v>15</v>
      </c>
      <c r="L70" s="68">
        <v>8</v>
      </c>
      <c r="M70" s="68">
        <v>2</v>
      </c>
      <c r="N70" s="68">
        <v>4</v>
      </c>
      <c r="O70" s="68">
        <v>51</v>
      </c>
      <c r="P70" s="68">
        <v>6</v>
      </c>
      <c r="Q70" s="162"/>
      <c r="R70" s="68">
        <v>26</v>
      </c>
      <c r="S70" s="68">
        <v>12</v>
      </c>
      <c r="T70" s="68">
        <v>12</v>
      </c>
      <c r="U70" s="68">
        <v>7</v>
      </c>
      <c r="V70" s="68">
        <v>27</v>
      </c>
      <c r="W70" s="68">
        <v>9</v>
      </c>
      <c r="X70" s="162"/>
      <c r="Y70" s="68">
        <v>23</v>
      </c>
      <c r="Z70" s="68">
        <v>14</v>
      </c>
      <c r="AA70" s="68">
        <v>12</v>
      </c>
      <c r="AB70" s="68">
        <v>6</v>
      </c>
      <c r="AC70" s="68">
        <v>13</v>
      </c>
      <c r="AD70" s="68">
        <v>7</v>
      </c>
      <c r="AE70" s="68">
        <v>5</v>
      </c>
      <c r="AF70" s="150"/>
      <c r="AG70" s="68">
        <v>23</v>
      </c>
      <c r="AH70" s="68">
        <v>9</v>
      </c>
      <c r="AI70" s="68">
        <v>6</v>
      </c>
      <c r="AJ70" s="68">
        <v>7</v>
      </c>
      <c r="AK70" s="68">
        <v>9</v>
      </c>
      <c r="AL70" s="68">
        <v>7</v>
      </c>
      <c r="AM70" s="68">
        <v>9</v>
      </c>
    </row>
    <row r="71" spans="2:39">
      <c r="B71" s="423"/>
      <c r="C71" s="395"/>
      <c r="D71" s="71">
        <v>9.8901098901098897E-2</v>
      </c>
      <c r="E71" s="71">
        <v>5.4945054945054903E-2</v>
      </c>
      <c r="F71" s="71">
        <v>8.7912087912087905E-2</v>
      </c>
      <c r="G71" s="71">
        <v>6.5934065934065894E-2</v>
      </c>
      <c r="H71" s="71">
        <v>0.67032967032966995</v>
      </c>
      <c r="I71" s="71">
        <v>2.1978021978022001E-2</v>
      </c>
      <c r="J71" s="162"/>
      <c r="K71" s="71">
        <v>0.17441860465116299</v>
      </c>
      <c r="L71" s="71">
        <v>9.3023255813953501E-2</v>
      </c>
      <c r="M71" s="71">
        <v>2.32558139534884E-2</v>
      </c>
      <c r="N71" s="71">
        <v>4.6511627906976702E-2</v>
      </c>
      <c r="O71" s="71">
        <v>0.59302325581395399</v>
      </c>
      <c r="P71" s="71">
        <v>6.9767441860465101E-2</v>
      </c>
      <c r="Q71" s="162"/>
      <c r="R71" s="71">
        <v>0.27956989247311798</v>
      </c>
      <c r="S71" s="71">
        <v>0.12903225806451599</v>
      </c>
      <c r="T71" s="71">
        <v>0.12903225806451599</v>
      </c>
      <c r="U71" s="71">
        <v>7.5268817204301106E-2</v>
      </c>
      <c r="V71" s="71">
        <v>0.29032258064516098</v>
      </c>
      <c r="W71" s="71">
        <v>9.6774193548387094E-2</v>
      </c>
      <c r="X71" s="162"/>
      <c r="Y71" s="71">
        <v>0.28749999999999998</v>
      </c>
      <c r="Z71" s="71">
        <v>0.17499999999999999</v>
      </c>
      <c r="AA71" s="71">
        <v>0.15</v>
      </c>
      <c r="AB71" s="71">
        <v>7.4999999999999997E-2</v>
      </c>
      <c r="AC71" s="71">
        <v>0.16250000000000001</v>
      </c>
      <c r="AD71" s="71">
        <v>8.7499999999999994E-2</v>
      </c>
      <c r="AE71" s="71">
        <v>6.25E-2</v>
      </c>
      <c r="AF71" s="150"/>
      <c r="AG71" s="71">
        <v>0.32857142857142901</v>
      </c>
      <c r="AH71" s="71">
        <v>0.128571428571429</v>
      </c>
      <c r="AI71" s="71">
        <v>8.5714285714285701E-2</v>
      </c>
      <c r="AJ71" s="71">
        <v>0.1</v>
      </c>
      <c r="AK71" s="71">
        <v>0.128571428571429</v>
      </c>
      <c r="AL71" s="71">
        <v>0.1</v>
      </c>
      <c r="AM71" s="71">
        <v>0.128571428571429</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38</v>
      </c>
      <c r="E73" s="68">
        <v>35</v>
      </c>
      <c r="F73" s="68">
        <v>23</v>
      </c>
      <c r="G73" s="68">
        <v>7</v>
      </c>
      <c r="H73" s="68">
        <v>32</v>
      </c>
      <c r="I73" s="68">
        <v>3</v>
      </c>
      <c r="J73" s="162"/>
      <c r="K73" s="68">
        <v>42</v>
      </c>
      <c r="L73" s="68">
        <v>28</v>
      </c>
      <c r="M73" s="68">
        <v>18</v>
      </c>
      <c r="N73" s="68">
        <v>3</v>
      </c>
      <c r="O73" s="68">
        <v>24</v>
      </c>
      <c r="P73" s="68">
        <v>2</v>
      </c>
      <c r="Q73" s="162"/>
      <c r="R73" s="68">
        <v>52</v>
      </c>
      <c r="S73" s="68">
        <v>24</v>
      </c>
      <c r="T73" s="68">
        <v>24</v>
      </c>
      <c r="U73" s="68">
        <v>3</v>
      </c>
      <c r="V73" s="68">
        <v>4</v>
      </c>
      <c r="W73" s="68">
        <v>3</v>
      </c>
      <c r="X73" s="162"/>
      <c r="Y73" s="68">
        <v>65</v>
      </c>
      <c r="Z73" s="68">
        <v>32</v>
      </c>
      <c r="AA73" s="68">
        <v>12</v>
      </c>
      <c r="AB73" s="68">
        <v>1</v>
      </c>
      <c r="AC73" s="68">
        <v>6</v>
      </c>
      <c r="AD73" s="68">
        <v>5</v>
      </c>
      <c r="AE73" s="68">
        <v>3</v>
      </c>
      <c r="AF73" s="150"/>
      <c r="AG73" s="68">
        <v>66</v>
      </c>
      <c r="AH73" s="68">
        <v>32</v>
      </c>
      <c r="AI73" s="68">
        <v>4</v>
      </c>
      <c r="AJ73" s="68">
        <v>8</v>
      </c>
      <c r="AK73" s="68">
        <v>3</v>
      </c>
      <c r="AL73" s="68">
        <v>4</v>
      </c>
      <c r="AM73" s="68">
        <v>1</v>
      </c>
    </row>
    <row r="74" spans="2:39">
      <c r="B74" s="423"/>
      <c r="C74" s="390"/>
      <c r="D74" s="71">
        <v>0.27536231884057999</v>
      </c>
      <c r="E74" s="71">
        <v>0.25362318840579701</v>
      </c>
      <c r="F74" s="71">
        <v>0.16666666666666699</v>
      </c>
      <c r="G74" s="71">
        <v>5.0724637681159403E-2</v>
      </c>
      <c r="H74" s="71">
        <v>0.231884057971014</v>
      </c>
      <c r="I74" s="71">
        <v>2.1739130434782601E-2</v>
      </c>
      <c r="J74" s="162"/>
      <c r="K74" s="71">
        <v>0.35897435897435898</v>
      </c>
      <c r="L74" s="71">
        <v>0.23931623931623899</v>
      </c>
      <c r="M74" s="71">
        <v>0.15384615384615399</v>
      </c>
      <c r="N74" s="71">
        <v>2.5641025641025599E-2</v>
      </c>
      <c r="O74" s="71">
        <v>0.20512820512820501</v>
      </c>
      <c r="P74" s="71">
        <v>1.7094017094017099E-2</v>
      </c>
      <c r="Q74" s="162"/>
      <c r="R74" s="71">
        <v>0.472727272727273</v>
      </c>
      <c r="S74" s="71">
        <v>0.218181818181818</v>
      </c>
      <c r="T74" s="71">
        <v>0.218181818181818</v>
      </c>
      <c r="U74" s="71">
        <v>2.7272727272727299E-2</v>
      </c>
      <c r="V74" s="71">
        <v>3.6363636363636397E-2</v>
      </c>
      <c r="W74" s="71">
        <v>2.7272727272727299E-2</v>
      </c>
      <c r="X74" s="162"/>
      <c r="Y74" s="71">
        <v>0.52419354838709697</v>
      </c>
      <c r="Z74" s="71">
        <v>0.25806451612903197</v>
      </c>
      <c r="AA74" s="71">
        <v>9.6774193548387094E-2</v>
      </c>
      <c r="AB74" s="72">
        <v>8.0645161290322596E-3</v>
      </c>
      <c r="AC74" s="71">
        <v>4.8387096774193498E-2</v>
      </c>
      <c r="AD74" s="71">
        <v>4.0322580645161303E-2</v>
      </c>
      <c r="AE74" s="71">
        <v>2.4193548387096801E-2</v>
      </c>
      <c r="AF74" s="150"/>
      <c r="AG74" s="71">
        <v>0.55932203389830504</v>
      </c>
      <c r="AH74" s="71">
        <v>0.27118644067796599</v>
      </c>
      <c r="AI74" s="71">
        <v>3.3898305084745797E-2</v>
      </c>
      <c r="AJ74" s="71">
        <v>6.7796610169491497E-2</v>
      </c>
      <c r="AK74" s="71">
        <v>2.5423728813559299E-2</v>
      </c>
      <c r="AL74" s="71">
        <v>3.3898305084745797E-2</v>
      </c>
      <c r="AM74" s="72">
        <v>8.4745762711864406E-3</v>
      </c>
    </row>
    <row r="75" spans="2:39">
      <c r="B75" s="423"/>
      <c r="C75" s="392" t="s">
        <v>162</v>
      </c>
      <c r="D75" s="68">
        <v>22</v>
      </c>
      <c r="E75" s="68">
        <v>23</v>
      </c>
      <c r="F75" s="68">
        <v>16</v>
      </c>
      <c r="G75" s="68">
        <v>6</v>
      </c>
      <c r="H75" s="68">
        <v>35</v>
      </c>
      <c r="I75" s="68">
        <v>4</v>
      </c>
      <c r="J75" s="162"/>
      <c r="K75" s="68">
        <v>22</v>
      </c>
      <c r="L75" s="68">
        <v>15</v>
      </c>
      <c r="M75" s="68">
        <v>12</v>
      </c>
      <c r="N75" s="68">
        <v>5</v>
      </c>
      <c r="O75" s="68">
        <v>14</v>
      </c>
      <c r="P75" s="68">
        <v>4</v>
      </c>
      <c r="Q75" s="162"/>
      <c r="R75" s="68">
        <v>30</v>
      </c>
      <c r="S75" s="68">
        <v>19</v>
      </c>
      <c r="T75" s="68">
        <v>15</v>
      </c>
      <c r="U75" s="68">
        <v>5</v>
      </c>
      <c r="V75" s="68">
        <v>9</v>
      </c>
      <c r="W75" s="68">
        <v>1</v>
      </c>
      <c r="X75" s="162"/>
      <c r="Y75" s="68">
        <v>32</v>
      </c>
      <c r="Z75" s="68">
        <v>26</v>
      </c>
      <c r="AA75" s="68">
        <v>13</v>
      </c>
      <c r="AB75" s="68">
        <v>3</v>
      </c>
      <c r="AC75" s="68">
        <v>8</v>
      </c>
      <c r="AD75" s="68">
        <v>2</v>
      </c>
      <c r="AE75" s="68">
        <v>10</v>
      </c>
      <c r="AF75" s="150"/>
      <c r="AG75" s="68">
        <v>33</v>
      </c>
      <c r="AH75" s="68">
        <v>30</v>
      </c>
      <c r="AI75" s="68">
        <v>10</v>
      </c>
      <c r="AJ75" s="68">
        <v>3</v>
      </c>
      <c r="AK75" s="68">
        <v>2</v>
      </c>
      <c r="AL75" s="68">
        <v>1</v>
      </c>
      <c r="AM75" s="68">
        <v>2</v>
      </c>
    </row>
    <row r="76" spans="2:39">
      <c r="B76" s="423"/>
      <c r="C76" s="390"/>
      <c r="D76" s="71">
        <v>0.20754716981132099</v>
      </c>
      <c r="E76" s="71">
        <v>0.21698113207547201</v>
      </c>
      <c r="F76" s="71">
        <v>0.15094339622641501</v>
      </c>
      <c r="G76" s="71">
        <v>5.6603773584905703E-2</v>
      </c>
      <c r="H76" s="71">
        <v>0.330188679245283</v>
      </c>
      <c r="I76" s="71">
        <v>3.77358490566038E-2</v>
      </c>
      <c r="J76" s="162"/>
      <c r="K76" s="71">
        <v>0.30555555555555602</v>
      </c>
      <c r="L76" s="71">
        <v>0.20833333333333301</v>
      </c>
      <c r="M76" s="71">
        <v>0.16666666666666699</v>
      </c>
      <c r="N76" s="71">
        <v>6.9444444444444406E-2</v>
      </c>
      <c r="O76" s="71">
        <v>0.194444444444444</v>
      </c>
      <c r="P76" s="71">
        <v>5.5555555555555601E-2</v>
      </c>
      <c r="Q76" s="162"/>
      <c r="R76" s="71">
        <v>0.379746835443038</v>
      </c>
      <c r="S76" s="71">
        <v>0.240506329113924</v>
      </c>
      <c r="T76" s="71">
        <v>0.189873417721519</v>
      </c>
      <c r="U76" s="71">
        <v>6.3291139240506306E-2</v>
      </c>
      <c r="V76" s="71">
        <v>0.113924050632911</v>
      </c>
      <c r="W76" s="71">
        <v>1.26582278481013E-2</v>
      </c>
      <c r="X76" s="162"/>
      <c r="Y76" s="71">
        <v>0.340425531914894</v>
      </c>
      <c r="Z76" s="71">
        <v>0.27659574468085102</v>
      </c>
      <c r="AA76" s="71">
        <v>0.13829787234042601</v>
      </c>
      <c r="AB76" s="71">
        <v>3.1914893617021302E-2</v>
      </c>
      <c r="AC76" s="71">
        <v>8.5106382978723402E-2</v>
      </c>
      <c r="AD76" s="71">
        <v>2.1276595744680899E-2</v>
      </c>
      <c r="AE76" s="71">
        <v>0.10638297872340401</v>
      </c>
      <c r="AF76" s="150"/>
      <c r="AG76" s="71">
        <v>0.407407407407407</v>
      </c>
      <c r="AH76" s="71">
        <v>0.37037037037037002</v>
      </c>
      <c r="AI76" s="71">
        <v>0.12345679012345701</v>
      </c>
      <c r="AJ76" s="71">
        <v>3.7037037037037E-2</v>
      </c>
      <c r="AK76" s="71">
        <v>2.4691358024691398E-2</v>
      </c>
      <c r="AL76" s="71">
        <v>1.2345679012345699E-2</v>
      </c>
      <c r="AM76" s="71">
        <v>2.4691358024691398E-2</v>
      </c>
    </row>
    <row r="77" spans="2:39">
      <c r="B77" s="423"/>
      <c r="C77" s="392" t="s">
        <v>163</v>
      </c>
      <c r="D77" s="68">
        <v>1</v>
      </c>
      <c r="E77" s="68">
        <v>4</v>
      </c>
      <c r="F77" s="68">
        <v>4</v>
      </c>
      <c r="G77" s="68">
        <v>2</v>
      </c>
      <c r="H77" s="68">
        <v>30</v>
      </c>
      <c r="I77" s="68">
        <v>3</v>
      </c>
      <c r="J77" s="162"/>
      <c r="K77" s="68">
        <v>3</v>
      </c>
      <c r="L77" s="68">
        <v>1</v>
      </c>
      <c r="M77" s="68">
        <v>4</v>
      </c>
      <c r="N77" s="68">
        <v>2</v>
      </c>
      <c r="O77" s="68">
        <v>14</v>
      </c>
      <c r="P77" s="68">
        <v>2</v>
      </c>
      <c r="Q77" s="162"/>
      <c r="R77" s="68">
        <v>3</v>
      </c>
      <c r="S77" s="68">
        <v>10</v>
      </c>
      <c r="T77" s="68">
        <v>5</v>
      </c>
      <c r="U77" s="68">
        <v>3</v>
      </c>
      <c r="V77" s="68">
        <v>6</v>
      </c>
      <c r="W77" s="68">
        <v>7</v>
      </c>
      <c r="X77" s="162"/>
      <c r="Y77" s="68">
        <v>9</v>
      </c>
      <c r="Z77" s="68">
        <v>1</v>
      </c>
      <c r="AA77" s="68">
        <v>5</v>
      </c>
      <c r="AB77" s="68">
        <v>1</v>
      </c>
      <c r="AC77" s="68">
        <v>5</v>
      </c>
      <c r="AD77" s="68">
        <v>4</v>
      </c>
      <c r="AE77" s="68">
        <v>5</v>
      </c>
      <c r="AF77" s="150"/>
      <c r="AG77" s="68">
        <v>7</v>
      </c>
      <c r="AH77" s="68">
        <v>1</v>
      </c>
      <c r="AI77" s="68">
        <v>0</v>
      </c>
      <c r="AJ77" s="68">
        <v>0</v>
      </c>
      <c r="AK77" s="68">
        <v>2</v>
      </c>
      <c r="AL77" s="68">
        <v>1</v>
      </c>
      <c r="AM77" s="68">
        <v>2</v>
      </c>
    </row>
    <row r="78" spans="2:39">
      <c r="B78" s="423"/>
      <c r="C78" s="390"/>
      <c r="D78" s="71">
        <v>2.27272727272727E-2</v>
      </c>
      <c r="E78" s="71">
        <v>9.0909090909090898E-2</v>
      </c>
      <c r="F78" s="71">
        <v>9.0909090909090898E-2</v>
      </c>
      <c r="G78" s="71">
        <v>4.5454545454545497E-2</v>
      </c>
      <c r="H78" s="71">
        <v>0.68181818181818199</v>
      </c>
      <c r="I78" s="71">
        <v>6.8181818181818205E-2</v>
      </c>
      <c r="J78" s="162"/>
      <c r="K78" s="71">
        <v>0.115384615384615</v>
      </c>
      <c r="L78" s="71">
        <v>3.8461538461538498E-2</v>
      </c>
      <c r="M78" s="71">
        <v>0.15384615384615399</v>
      </c>
      <c r="N78" s="71">
        <v>7.69230769230769E-2</v>
      </c>
      <c r="O78" s="71">
        <v>0.53846153846153799</v>
      </c>
      <c r="P78" s="71">
        <v>7.69230769230769E-2</v>
      </c>
      <c r="Q78" s="162"/>
      <c r="R78" s="71">
        <v>8.8235294117647106E-2</v>
      </c>
      <c r="S78" s="71">
        <v>0.29411764705882398</v>
      </c>
      <c r="T78" s="71">
        <v>0.14705882352941199</v>
      </c>
      <c r="U78" s="71">
        <v>8.8235294117647106E-2</v>
      </c>
      <c r="V78" s="71">
        <v>0.17647058823529399</v>
      </c>
      <c r="W78" s="71">
        <v>0.20588235294117599</v>
      </c>
      <c r="X78" s="162"/>
      <c r="Y78" s="71">
        <v>0.3</v>
      </c>
      <c r="Z78" s="71">
        <v>3.3333333333333298E-2</v>
      </c>
      <c r="AA78" s="71">
        <v>0.16666666666666699</v>
      </c>
      <c r="AB78" s="71">
        <v>3.3333333333333298E-2</v>
      </c>
      <c r="AC78" s="71">
        <v>0.16666666666666699</v>
      </c>
      <c r="AD78" s="71">
        <v>0.133333333333333</v>
      </c>
      <c r="AE78" s="71">
        <v>0.16666666666666699</v>
      </c>
      <c r="AF78" s="150"/>
      <c r="AG78" s="71">
        <v>0.53846153846153799</v>
      </c>
      <c r="AH78" s="71">
        <v>7.69230769230769E-2</v>
      </c>
      <c r="AI78" s="71">
        <v>0</v>
      </c>
      <c r="AJ78" s="71">
        <v>0</v>
      </c>
      <c r="AK78" s="71">
        <v>0.15384615384615399</v>
      </c>
      <c r="AL78" s="71">
        <v>7.69230769230769E-2</v>
      </c>
      <c r="AM78" s="71">
        <v>0.15384615384615399</v>
      </c>
    </row>
    <row r="79" spans="2:39">
      <c r="B79" s="423"/>
      <c r="C79" s="392" t="s">
        <v>164</v>
      </c>
      <c r="D79" s="68">
        <v>105</v>
      </c>
      <c r="E79" s="68">
        <v>80</v>
      </c>
      <c r="F79" s="68">
        <v>51</v>
      </c>
      <c r="G79" s="68">
        <v>26</v>
      </c>
      <c r="H79" s="68">
        <v>107</v>
      </c>
      <c r="I79" s="68">
        <v>14</v>
      </c>
      <c r="J79" s="162"/>
      <c r="K79" s="68">
        <v>102</v>
      </c>
      <c r="L79" s="68">
        <v>82</v>
      </c>
      <c r="M79" s="68">
        <v>56</v>
      </c>
      <c r="N79" s="68">
        <v>24</v>
      </c>
      <c r="O79" s="68">
        <v>112</v>
      </c>
      <c r="P79" s="68">
        <v>11</v>
      </c>
      <c r="Q79" s="162"/>
      <c r="R79" s="68">
        <v>151</v>
      </c>
      <c r="S79" s="68">
        <v>101</v>
      </c>
      <c r="T79" s="68">
        <v>48</v>
      </c>
      <c r="U79" s="68">
        <v>32</v>
      </c>
      <c r="V79" s="68">
        <v>62</v>
      </c>
      <c r="W79" s="68">
        <v>5</v>
      </c>
      <c r="X79" s="162"/>
      <c r="Y79" s="68">
        <v>147</v>
      </c>
      <c r="Z79" s="68">
        <v>112</v>
      </c>
      <c r="AA79" s="68">
        <v>51</v>
      </c>
      <c r="AB79" s="68">
        <v>18</v>
      </c>
      <c r="AC79" s="68">
        <v>35</v>
      </c>
      <c r="AD79" s="68">
        <v>13</v>
      </c>
      <c r="AE79" s="68">
        <v>15</v>
      </c>
      <c r="AF79" s="150"/>
      <c r="AG79" s="68">
        <v>164</v>
      </c>
      <c r="AH79" s="68">
        <v>92</v>
      </c>
      <c r="AI79" s="68">
        <v>47</v>
      </c>
      <c r="AJ79" s="68">
        <v>10</v>
      </c>
      <c r="AK79" s="68">
        <v>15</v>
      </c>
      <c r="AL79" s="68">
        <v>7</v>
      </c>
      <c r="AM79" s="68">
        <v>12</v>
      </c>
    </row>
    <row r="80" spans="2:39">
      <c r="B80" s="423"/>
      <c r="C80" s="390"/>
      <c r="D80" s="71">
        <v>0.27415143603133202</v>
      </c>
      <c r="E80" s="71">
        <v>0.2088772845953</v>
      </c>
      <c r="F80" s="71">
        <v>0.133159268929504</v>
      </c>
      <c r="G80" s="71">
        <v>6.7885117493472605E-2</v>
      </c>
      <c r="H80" s="71">
        <v>0.279373368146214</v>
      </c>
      <c r="I80" s="71">
        <v>3.6553524804177499E-2</v>
      </c>
      <c r="J80" s="162"/>
      <c r="K80" s="71">
        <v>0.26356589147286802</v>
      </c>
      <c r="L80" s="71">
        <v>0.21188630490956101</v>
      </c>
      <c r="M80" s="71">
        <v>0.144702842377261</v>
      </c>
      <c r="N80" s="71">
        <v>6.2015503875968998E-2</v>
      </c>
      <c r="O80" s="71">
        <v>0.289405684754522</v>
      </c>
      <c r="P80" s="71">
        <v>2.8423772609819101E-2</v>
      </c>
      <c r="Q80" s="162"/>
      <c r="R80" s="71">
        <v>0.37844611528822097</v>
      </c>
      <c r="S80" s="71">
        <v>0.25313283208019999</v>
      </c>
      <c r="T80" s="71">
        <v>0.12030075187969901</v>
      </c>
      <c r="U80" s="71">
        <v>8.02005012531328E-2</v>
      </c>
      <c r="V80" s="71">
        <v>0.15538847117794499</v>
      </c>
      <c r="W80" s="71">
        <v>1.2531328320802001E-2</v>
      </c>
      <c r="X80" s="162"/>
      <c r="Y80" s="71">
        <v>0.375959079283887</v>
      </c>
      <c r="Z80" s="71">
        <v>0.286445012787724</v>
      </c>
      <c r="AA80" s="71">
        <v>0.13043478260869601</v>
      </c>
      <c r="AB80" s="71">
        <v>4.6035805626598501E-2</v>
      </c>
      <c r="AC80" s="71">
        <v>8.9514066496163697E-2</v>
      </c>
      <c r="AD80" s="71">
        <v>3.32480818414322E-2</v>
      </c>
      <c r="AE80" s="71">
        <v>3.8363171355498701E-2</v>
      </c>
      <c r="AF80" s="150"/>
      <c r="AG80" s="71">
        <v>0.472622478386167</v>
      </c>
      <c r="AH80" s="71">
        <v>0.26512968299711798</v>
      </c>
      <c r="AI80" s="71">
        <v>0.135446685878963</v>
      </c>
      <c r="AJ80" s="71">
        <v>2.8818443804034598E-2</v>
      </c>
      <c r="AK80" s="71">
        <v>4.3227665706051903E-2</v>
      </c>
      <c r="AL80" s="71">
        <v>2.0172910662824201E-2</v>
      </c>
      <c r="AM80" s="71">
        <v>3.4582132564841501E-2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25</v>
      </c>
      <c r="E82" s="68">
        <v>9</v>
      </c>
      <c r="F82" s="68">
        <v>6</v>
      </c>
      <c r="G82" s="68">
        <v>2</v>
      </c>
      <c r="H82" s="68">
        <v>8</v>
      </c>
      <c r="I82" s="68">
        <v>2</v>
      </c>
      <c r="J82" s="162"/>
      <c r="K82" s="68">
        <v>25</v>
      </c>
      <c r="L82" s="68">
        <v>7</v>
      </c>
      <c r="M82" s="68">
        <v>4</v>
      </c>
      <c r="N82" s="68">
        <v>5</v>
      </c>
      <c r="O82" s="68">
        <v>5</v>
      </c>
      <c r="P82" s="68">
        <v>0</v>
      </c>
      <c r="Q82" s="162"/>
      <c r="R82" s="68">
        <v>29</v>
      </c>
      <c r="S82" s="68">
        <v>9</v>
      </c>
      <c r="T82" s="68">
        <v>1</v>
      </c>
      <c r="U82" s="68">
        <v>1</v>
      </c>
      <c r="V82" s="68">
        <v>2</v>
      </c>
      <c r="W82" s="68">
        <v>1</v>
      </c>
      <c r="X82" s="162"/>
      <c r="Y82" s="68">
        <v>27</v>
      </c>
      <c r="Z82" s="68">
        <v>7</v>
      </c>
      <c r="AA82" s="68">
        <v>5</v>
      </c>
      <c r="AB82" s="68">
        <v>1</v>
      </c>
      <c r="AC82" s="68">
        <v>1</v>
      </c>
      <c r="AD82" s="68">
        <v>1</v>
      </c>
      <c r="AE82" s="68">
        <v>0</v>
      </c>
      <c r="AF82" s="150"/>
      <c r="AG82" s="68">
        <v>30</v>
      </c>
      <c r="AH82" s="68">
        <v>10</v>
      </c>
      <c r="AI82" s="68">
        <v>3</v>
      </c>
      <c r="AJ82" s="68">
        <v>0</v>
      </c>
      <c r="AK82" s="68">
        <v>1</v>
      </c>
      <c r="AL82" s="68">
        <v>0</v>
      </c>
      <c r="AM82" s="68">
        <v>0</v>
      </c>
    </row>
    <row r="83" spans="2:39">
      <c r="B83" s="423"/>
      <c r="C83" s="402"/>
      <c r="D83" s="71">
        <v>0.480769230769231</v>
      </c>
      <c r="E83" s="71">
        <v>0.17307692307692299</v>
      </c>
      <c r="F83" s="71">
        <v>0.115384615384615</v>
      </c>
      <c r="G83" s="71">
        <v>3.8461538461538498E-2</v>
      </c>
      <c r="H83" s="71">
        <v>0.15384615384615399</v>
      </c>
      <c r="I83" s="71">
        <v>3.8461538461538498E-2</v>
      </c>
      <c r="J83" s="162"/>
      <c r="K83" s="71">
        <v>0.54347826086956497</v>
      </c>
      <c r="L83" s="71">
        <v>0.15217391304347799</v>
      </c>
      <c r="M83" s="71">
        <v>8.6956521739130405E-2</v>
      </c>
      <c r="N83" s="71">
        <v>0.108695652173913</v>
      </c>
      <c r="O83" s="71">
        <v>0.108695652173913</v>
      </c>
      <c r="P83" s="71">
        <v>0</v>
      </c>
      <c r="Q83" s="162"/>
      <c r="R83" s="71">
        <v>0.67441860465116299</v>
      </c>
      <c r="S83" s="71">
        <v>0.209302325581395</v>
      </c>
      <c r="T83" s="71">
        <v>2.32558139534884E-2</v>
      </c>
      <c r="U83" s="71">
        <v>2.32558139534884E-2</v>
      </c>
      <c r="V83" s="71">
        <v>4.6511627906976702E-2</v>
      </c>
      <c r="W83" s="71">
        <v>2.32558139534884E-2</v>
      </c>
      <c r="X83" s="162"/>
      <c r="Y83" s="71">
        <v>0.64285714285714302</v>
      </c>
      <c r="Z83" s="71">
        <v>0.16666666666666699</v>
      </c>
      <c r="AA83" s="71">
        <v>0.119047619047619</v>
      </c>
      <c r="AB83" s="71">
        <v>2.3809523809523801E-2</v>
      </c>
      <c r="AC83" s="71">
        <v>2.3809523809523801E-2</v>
      </c>
      <c r="AD83" s="71">
        <v>2.3809523809523801E-2</v>
      </c>
      <c r="AE83" s="71">
        <v>0</v>
      </c>
      <c r="AF83" s="150"/>
      <c r="AG83" s="71">
        <v>0.68181818181818199</v>
      </c>
      <c r="AH83" s="71">
        <v>0.22727272727272699</v>
      </c>
      <c r="AI83" s="71">
        <v>6.8181818181818205E-2</v>
      </c>
      <c r="AJ83" s="71">
        <v>0</v>
      </c>
      <c r="AK83" s="71">
        <v>2.27272727272727E-2</v>
      </c>
      <c r="AL83" s="71">
        <v>0</v>
      </c>
      <c r="AM83" s="71">
        <v>0</v>
      </c>
    </row>
    <row r="84" spans="2:39">
      <c r="B84" s="423"/>
      <c r="C84" s="401" t="s">
        <v>166</v>
      </c>
      <c r="D84" s="68">
        <v>21</v>
      </c>
      <c r="E84" s="68">
        <v>21</v>
      </c>
      <c r="F84" s="68">
        <v>17</v>
      </c>
      <c r="G84" s="68">
        <v>8</v>
      </c>
      <c r="H84" s="68">
        <v>24</v>
      </c>
      <c r="I84" s="68">
        <v>3</v>
      </c>
      <c r="J84" s="162"/>
      <c r="K84" s="68">
        <v>28</v>
      </c>
      <c r="L84" s="68">
        <v>18</v>
      </c>
      <c r="M84" s="68">
        <v>9</v>
      </c>
      <c r="N84" s="68">
        <v>1</v>
      </c>
      <c r="O84" s="68">
        <v>19</v>
      </c>
      <c r="P84" s="68">
        <v>3</v>
      </c>
      <c r="Q84" s="162"/>
      <c r="R84" s="68">
        <v>40</v>
      </c>
      <c r="S84" s="68">
        <v>25</v>
      </c>
      <c r="T84" s="68">
        <v>7</v>
      </c>
      <c r="U84" s="68">
        <v>4</v>
      </c>
      <c r="V84" s="68">
        <v>10</v>
      </c>
      <c r="W84" s="68">
        <v>1</v>
      </c>
      <c r="X84" s="162"/>
      <c r="Y84" s="68">
        <v>47</v>
      </c>
      <c r="Z84" s="68">
        <v>21</v>
      </c>
      <c r="AA84" s="68">
        <v>8</v>
      </c>
      <c r="AB84" s="68">
        <v>5</v>
      </c>
      <c r="AC84" s="68">
        <v>7</v>
      </c>
      <c r="AD84" s="68">
        <v>2</v>
      </c>
      <c r="AE84" s="68">
        <v>3</v>
      </c>
      <c r="AF84" s="150"/>
      <c r="AG84" s="68">
        <v>44</v>
      </c>
      <c r="AH84" s="68">
        <v>27</v>
      </c>
      <c r="AI84" s="68">
        <v>6</v>
      </c>
      <c r="AJ84" s="68">
        <v>2</v>
      </c>
      <c r="AK84" s="68">
        <v>2</v>
      </c>
      <c r="AL84" s="68">
        <v>1</v>
      </c>
      <c r="AM84" s="68">
        <v>1</v>
      </c>
    </row>
    <row r="85" spans="2:39">
      <c r="B85" s="423"/>
      <c r="C85" s="402"/>
      <c r="D85" s="71">
        <v>0.22340425531914901</v>
      </c>
      <c r="E85" s="71">
        <v>0.22340425531914901</v>
      </c>
      <c r="F85" s="71">
        <v>0.180851063829787</v>
      </c>
      <c r="G85" s="71">
        <v>8.5106382978723402E-2</v>
      </c>
      <c r="H85" s="71">
        <v>0.25531914893617003</v>
      </c>
      <c r="I85" s="71">
        <v>3.1914893617021302E-2</v>
      </c>
      <c r="J85" s="162"/>
      <c r="K85" s="71">
        <v>0.35897435897435898</v>
      </c>
      <c r="L85" s="71">
        <v>0.230769230769231</v>
      </c>
      <c r="M85" s="71">
        <v>0.115384615384615</v>
      </c>
      <c r="N85" s="71">
        <v>1.2820512820512799E-2</v>
      </c>
      <c r="O85" s="71">
        <v>0.243589743589744</v>
      </c>
      <c r="P85" s="71">
        <v>3.8461538461538498E-2</v>
      </c>
      <c r="Q85" s="162"/>
      <c r="R85" s="71">
        <v>0.45977011494252901</v>
      </c>
      <c r="S85" s="71">
        <v>0.28735632183908</v>
      </c>
      <c r="T85" s="71">
        <v>8.04597701149425E-2</v>
      </c>
      <c r="U85" s="71">
        <v>4.5977011494252901E-2</v>
      </c>
      <c r="V85" s="71">
        <v>0.114942528735632</v>
      </c>
      <c r="W85" s="71">
        <v>1.1494252873563199E-2</v>
      </c>
      <c r="X85" s="162"/>
      <c r="Y85" s="71">
        <v>0.50537634408602194</v>
      </c>
      <c r="Z85" s="71">
        <v>0.225806451612903</v>
      </c>
      <c r="AA85" s="71">
        <v>8.6021505376344107E-2</v>
      </c>
      <c r="AB85" s="71">
        <v>5.3763440860215103E-2</v>
      </c>
      <c r="AC85" s="71">
        <v>7.5268817204301106E-2</v>
      </c>
      <c r="AD85" s="71">
        <v>2.1505376344085999E-2</v>
      </c>
      <c r="AE85" s="71">
        <v>3.2258064516128997E-2</v>
      </c>
      <c r="AF85" s="150"/>
      <c r="AG85" s="71">
        <v>0.530120481927711</v>
      </c>
      <c r="AH85" s="71">
        <v>0.32530120481927699</v>
      </c>
      <c r="AI85" s="71">
        <v>7.2289156626505993E-2</v>
      </c>
      <c r="AJ85" s="71">
        <v>2.40963855421687E-2</v>
      </c>
      <c r="AK85" s="71">
        <v>2.40963855421687E-2</v>
      </c>
      <c r="AL85" s="71">
        <v>1.20481927710843E-2</v>
      </c>
      <c r="AM85" s="71">
        <v>1.20481927710843E-2</v>
      </c>
    </row>
    <row r="86" spans="2:39">
      <c r="B86" s="423"/>
      <c r="C86" s="401" t="s">
        <v>167</v>
      </c>
      <c r="D86" s="68">
        <v>94</v>
      </c>
      <c r="E86" s="68">
        <v>68</v>
      </c>
      <c r="F86" s="68">
        <v>44</v>
      </c>
      <c r="G86" s="68">
        <v>18</v>
      </c>
      <c r="H86" s="68">
        <v>71</v>
      </c>
      <c r="I86" s="68">
        <v>4</v>
      </c>
      <c r="J86" s="162"/>
      <c r="K86" s="68">
        <v>99</v>
      </c>
      <c r="L86" s="68">
        <v>64</v>
      </c>
      <c r="M86" s="68">
        <v>41</v>
      </c>
      <c r="N86" s="68">
        <v>12</v>
      </c>
      <c r="O86" s="68">
        <v>60</v>
      </c>
      <c r="P86" s="68">
        <v>2</v>
      </c>
      <c r="Q86" s="162"/>
      <c r="R86" s="68">
        <v>111</v>
      </c>
      <c r="S86" s="68">
        <v>71</v>
      </c>
      <c r="T86" s="68">
        <v>39</v>
      </c>
      <c r="U86" s="68">
        <v>14</v>
      </c>
      <c r="V86" s="68">
        <v>22</v>
      </c>
      <c r="W86" s="68">
        <v>4</v>
      </c>
      <c r="X86" s="162"/>
      <c r="Y86" s="68">
        <v>131</v>
      </c>
      <c r="Z86" s="68">
        <v>69</v>
      </c>
      <c r="AA86" s="68">
        <v>30</v>
      </c>
      <c r="AB86" s="68">
        <v>4</v>
      </c>
      <c r="AC86" s="68">
        <v>9</v>
      </c>
      <c r="AD86" s="68">
        <v>6</v>
      </c>
      <c r="AE86" s="68">
        <v>12</v>
      </c>
      <c r="AF86" s="150"/>
      <c r="AG86" s="68">
        <v>134</v>
      </c>
      <c r="AH86" s="68">
        <v>62</v>
      </c>
      <c r="AI86" s="68">
        <v>26</v>
      </c>
      <c r="AJ86" s="68">
        <v>7</v>
      </c>
      <c r="AK86" s="68">
        <v>7</v>
      </c>
      <c r="AL86" s="68">
        <v>2</v>
      </c>
      <c r="AM86" s="68">
        <v>10</v>
      </c>
    </row>
    <row r="87" spans="2:39">
      <c r="B87" s="423"/>
      <c r="C87" s="402"/>
      <c r="D87" s="71">
        <v>0.31438127090300999</v>
      </c>
      <c r="E87" s="71">
        <v>0.22742474916388</v>
      </c>
      <c r="F87" s="71">
        <v>0.14715719063545199</v>
      </c>
      <c r="G87" s="71">
        <v>6.02006688963211E-2</v>
      </c>
      <c r="H87" s="71">
        <v>0.23745819397993301</v>
      </c>
      <c r="I87" s="71">
        <v>1.3377926421404699E-2</v>
      </c>
      <c r="J87" s="162"/>
      <c r="K87" s="71">
        <v>0.35611510791366902</v>
      </c>
      <c r="L87" s="71">
        <v>0.23021582733812901</v>
      </c>
      <c r="M87" s="71">
        <v>0.14748201438848901</v>
      </c>
      <c r="N87" s="71">
        <v>4.3165467625899297E-2</v>
      </c>
      <c r="O87" s="71">
        <v>0.215827338129496</v>
      </c>
      <c r="P87" s="72">
        <v>7.1942446043165497E-3</v>
      </c>
      <c r="Q87" s="162"/>
      <c r="R87" s="71">
        <v>0.42528735632183901</v>
      </c>
      <c r="S87" s="71">
        <v>0.27203065134099602</v>
      </c>
      <c r="T87" s="71">
        <v>0.14942528735632199</v>
      </c>
      <c r="U87" s="71">
        <v>5.3639846743295E-2</v>
      </c>
      <c r="V87" s="71">
        <v>8.4291187739463605E-2</v>
      </c>
      <c r="W87" s="71">
        <v>1.5325670498084301E-2</v>
      </c>
      <c r="X87" s="162"/>
      <c r="Y87" s="71">
        <v>0.501915708812261</v>
      </c>
      <c r="Z87" s="71">
        <v>0.26436781609195398</v>
      </c>
      <c r="AA87" s="71">
        <v>0.114942528735632</v>
      </c>
      <c r="AB87" s="71">
        <v>1.5325670498084301E-2</v>
      </c>
      <c r="AC87" s="71">
        <v>3.4482758620689703E-2</v>
      </c>
      <c r="AD87" s="71">
        <v>2.2988505747126398E-2</v>
      </c>
      <c r="AE87" s="71">
        <v>4.5977011494252901E-2</v>
      </c>
      <c r="AF87" s="150"/>
      <c r="AG87" s="71">
        <v>0.54032258064516103</v>
      </c>
      <c r="AH87" s="71">
        <v>0.25</v>
      </c>
      <c r="AI87" s="71">
        <v>0.104838709677419</v>
      </c>
      <c r="AJ87" s="71">
        <v>2.8225806451612899E-2</v>
      </c>
      <c r="AK87" s="71">
        <v>2.8225806451612899E-2</v>
      </c>
      <c r="AL87" s="72">
        <v>8.0645161290322596E-3</v>
      </c>
      <c r="AM87" s="71">
        <v>4.0322580645161303E-2</v>
      </c>
    </row>
    <row r="88" spans="2:39">
      <c r="B88" s="423"/>
      <c r="C88" s="401" t="s">
        <v>168</v>
      </c>
      <c r="D88" s="68">
        <v>100</v>
      </c>
      <c r="E88" s="68">
        <v>94</v>
      </c>
      <c r="F88" s="68">
        <v>47</v>
      </c>
      <c r="G88" s="68">
        <v>20</v>
      </c>
      <c r="H88" s="68">
        <v>112</v>
      </c>
      <c r="I88" s="68">
        <v>9</v>
      </c>
      <c r="J88" s="162"/>
      <c r="K88" s="68">
        <v>90</v>
      </c>
      <c r="L88" s="68">
        <v>69</v>
      </c>
      <c r="M88" s="68">
        <v>34</v>
      </c>
      <c r="N88" s="68">
        <v>12</v>
      </c>
      <c r="O88" s="68">
        <v>103</v>
      </c>
      <c r="P88" s="68">
        <v>20</v>
      </c>
      <c r="Q88" s="162"/>
      <c r="R88" s="68">
        <v>142</v>
      </c>
      <c r="S88" s="68">
        <v>78</v>
      </c>
      <c r="T88" s="68">
        <v>44</v>
      </c>
      <c r="U88" s="68">
        <v>22</v>
      </c>
      <c r="V88" s="68">
        <v>46</v>
      </c>
      <c r="W88" s="68">
        <v>13</v>
      </c>
      <c r="X88" s="162"/>
      <c r="Y88" s="68">
        <v>143</v>
      </c>
      <c r="Z88" s="68">
        <v>93</v>
      </c>
      <c r="AA88" s="68">
        <v>29</v>
      </c>
      <c r="AB88" s="68">
        <v>14</v>
      </c>
      <c r="AC88" s="68">
        <v>28</v>
      </c>
      <c r="AD88" s="68">
        <v>13</v>
      </c>
      <c r="AE88" s="68">
        <v>23</v>
      </c>
      <c r="AF88" s="150"/>
      <c r="AG88" s="68">
        <v>143</v>
      </c>
      <c r="AH88" s="68">
        <v>81</v>
      </c>
      <c r="AI88" s="68">
        <v>29</v>
      </c>
      <c r="AJ88" s="68">
        <v>9</v>
      </c>
      <c r="AK88" s="68">
        <v>21</v>
      </c>
      <c r="AL88" s="68">
        <v>9</v>
      </c>
      <c r="AM88" s="68">
        <v>14</v>
      </c>
    </row>
    <row r="89" spans="2:39">
      <c r="B89" s="423"/>
      <c r="C89" s="402"/>
      <c r="D89" s="71">
        <v>0.26178010471204199</v>
      </c>
      <c r="E89" s="71">
        <v>0.24607329842931899</v>
      </c>
      <c r="F89" s="71">
        <v>0.12303664921466</v>
      </c>
      <c r="G89" s="71">
        <v>5.2356020942408397E-2</v>
      </c>
      <c r="H89" s="71">
        <v>0.293193717277487</v>
      </c>
      <c r="I89" s="71">
        <v>2.3560209424083801E-2</v>
      </c>
      <c r="J89" s="162"/>
      <c r="K89" s="71">
        <v>0.27439024390243899</v>
      </c>
      <c r="L89" s="71">
        <v>0.21036585365853699</v>
      </c>
      <c r="M89" s="71">
        <v>0.103658536585366</v>
      </c>
      <c r="N89" s="71">
        <v>3.65853658536585E-2</v>
      </c>
      <c r="O89" s="71">
        <v>0.314024390243902</v>
      </c>
      <c r="P89" s="71">
        <v>6.0975609756097601E-2</v>
      </c>
      <c r="Q89" s="162"/>
      <c r="R89" s="71">
        <v>0.41159420289855098</v>
      </c>
      <c r="S89" s="71">
        <v>0.22608695652173899</v>
      </c>
      <c r="T89" s="71">
        <v>0.12753623188405799</v>
      </c>
      <c r="U89" s="71">
        <v>6.3768115942028997E-2</v>
      </c>
      <c r="V89" s="71">
        <v>0.133333333333333</v>
      </c>
      <c r="W89" s="71">
        <v>3.7681159420289802E-2</v>
      </c>
      <c r="X89" s="162"/>
      <c r="Y89" s="71">
        <v>0.416909620991254</v>
      </c>
      <c r="Z89" s="71">
        <v>0.27113702623906699</v>
      </c>
      <c r="AA89" s="71">
        <v>8.4548104956268202E-2</v>
      </c>
      <c r="AB89" s="71">
        <v>4.08163265306122E-2</v>
      </c>
      <c r="AC89" s="71">
        <v>8.1632653061224497E-2</v>
      </c>
      <c r="AD89" s="71">
        <v>3.7900874635568502E-2</v>
      </c>
      <c r="AE89" s="71">
        <v>6.7055393586005804E-2</v>
      </c>
      <c r="AF89" s="150"/>
      <c r="AG89" s="71">
        <v>0.467320261437908</v>
      </c>
      <c r="AH89" s="71">
        <v>0.26470588235294101</v>
      </c>
      <c r="AI89" s="71">
        <v>9.4771241830065397E-2</v>
      </c>
      <c r="AJ89" s="71">
        <v>2.9411764705882401E-2</v>
      </c>
      <c r="AK89" s="71">
        <v>6.8627450980392204E-2</v>
      </c>
      <c r="AL89" s="71">
        <v>2.9411764705882401E-2</v>
      </c>
      <c r="AM89" s="71">
        <v>4.5751633986928102E-2</v>
      </c>
    </row>
    <row r="90" spans="2:39">
      <c r="B90" s="423"/>
      <c r="C90" s="401" t="s">
        <v>176</v>
      </c>
      <c r="D90" s="68">
        <v>13</v>
      </c>
      <c r="E90" s="68">
        <v>10</v>
      </c>
      <c r="F90" s="68">
        <v>5</v>
      </c>
      <c r="G90" s="68">
        <v>9</v>
      </c>
      <c r="H90" s="68">
        <v>57</v>
      </c>
      <c r="I90" s="68">
        <v>12</v>
      </c>
      <c r="J90" s="162"/>
      <c r="K90" s="68">
        <v>22</v>
      </c>
      <c r="L90" s="68">
        <v>17</v>
      </c>
      <c r="M90" s="68">
        <v>8</v>
      </c>
      <c r="N90" s="68">
        <v>8</v>
      </c>
      <c r="O90" s="68">
        <v>37</v>
      </c>
      <c r="P90" s="68">
        <v>7</v>
      </c>
      <c r="Q90" s="162"/>
      <c r="R90" s="68">
        <v>22</v>
      </c>
      <c r="S90" s="68">
        <v>21</v>
      </c>
      <c r="T90" s="68">
        <v>10</v>
      </c>
      <c r="U90" s="68">
        <v>11</v>
      </c>
      <c r="V90" s="68">
        <v>21</v>
      </c>
      <c r="W90" s="68">
        <v>11</v>
      </c>
      <c r="X90" s="162"/>
      <c r="Y90" s="68">
        <v>27</v>
      </c>
      <c r="Z90" s="68">
        <v>18</v>
      </c>
      <c r="AA90" s="68">
        <v>13</v>
      </c>
      <c r="AB90" s="68">
        <v>2</v>
      </c>
      <c r="AC90" s="68">
        <v>16</v>
      </c>
      <c r="AD90" s="68">
        <v>4</v>
      </c>
      <c r="AE90" s="68">
        <v>15</v>
      </c>
      <c r="AF90" s="150"/>
      <c r="AG90" s="68">
        <v>25</v>
      </c>
      <c r="AH90" s="68">
        <v>17</v>
      </c>
      <c r="AI90" s="68">
        <v>5</v>
      </c>
      <c r="AJ90" s="68">
        <v>5</v>
      </c>
      <c r="AK90" s="68">
        <v>13</v>
      </c>
      <c r="AL90" s="68">
        <v>5</v>
      </c>
      <c r="AM90" s="68">
        <v>6</v>
      </c>
    </row>
    <row r="91" spans="2:39">
      <c r="B91" s="423"/>
      <c r="C91" s="402"/>
      <c r="D91" s="71">
        <v>0.122641509433962</v>
      </c>
      <c r="E91" s="71">
        <v>9.4339622641509399E-2</v>
      </c>
      <c r="F91" s="71">
        <v>4.71698113207547E-2</v>
      </c>
      <c r="G91" s="71">
        <v>8.4905660377358499E-2</v>
      </c>
      <c r="H91" s="71">
        <v>0.53773584905660399</v>
      </c>
      <c r="I91" s="71">
        <v>0.113207547169811</v>
      </c>
      <c r="J91" s="162"/>
      <c r="K91" s="71">
        <v>0.22222222222222199</v>
      </c>
      <c r="L91" s="71">
        <v>0.17171717171717199</v>
      </c>
      <c r="M91" s="71">
        <v>8.0808080808080801E-2</v>
      </c>
      <c r="N91" s="71">
        <v>8.0808080808080801E-2</v>
      </c>
      <c r="O91" s="71">
        <v>0.37373737373737398</v>
      </c>
      <c r="P91" s="71">
        <v>7.0707070707070704E-2</v>
      </c>
      <c r="Q91" s="162"/>
      <c r="R91" s="71">
        <v>0.22916666666666699</v>
      </c>
      <c r="S91" s="71">
        <v>0.21875</v>
      </c>
      <c r="T91" s="71">
        <v>0.104166666666667</v>
      </c>
      <c r="U91" s="71">
        <v>0.114583333333333</v>
      </c>
      <c r="V91" s="71">
        <v>0.21875</v>
      </c>
      <c r="W91" s="71">
        <v>0.114583333333333</v>
      </c>
      <c r="X91" s="162"/>
      <c r="Y91" s="71">
        <v>0.28421052631578902</v>
      </c>
      <c r="Z91" s="71">
        <v>0.18947368421052599</v>
      </c>
      <c r="AA91" s="71">
        <v>0.13684210526315799</v>
      </c>
      <c r="AB91" s="71">
        <v>2.1052631578947399E-2</v>
      </c>
      <c r="AC91" s="71">
        <v>0.168421052631579</v>
      </c>
      <c r="AD91" s="71">
        <v>4.2105263157894701E-2</v>
      </c>
      <c r="AE91" s="71">
        <v>0.157894736842105</v>
      </c>
      <c r="AF91" s="150"/>
      <c r="AG91" s="71">
        <v>0.32894736842105299</v>
      </c>
      <c r="AH91" s="71">
        <v>0.22368421052631601</v>
      </c>
      <c r="AI91" s="71">
        <v>6.5789473684210495E-2</v>
      </c>
      <c r="AJ91" s="71">
        <v>6.5789473684210495E-2</v>
      </c>
      <c r="AK91" s="71">
        <v>0.17105263157894701</v>
      </c>
      <c r="AL91" s="71">
        <v>6.5789473684210495E-2</v>
      </c>
      <c r="AM91" s="71">
        <v>7.8947368421052599E-2</v>
      </c>
    </row>
    <row r="92" spans="2:39">
      <c r="B92" s="423"/>
      <c r="C92" s="401" t="s">
        <v>169</v>
      </c>
      <c r="D92" s="68">
        <v>8</v>
      </c>
      <c r="E92" s="68">
        <v>12</v>
      </c>
      <c r="F92" s="68">
        <v>10</v>
      </c>
      <c r="G92" s="68">
        <v>3</v>
      </c>
      <c r="H92" s="68">
        <v>64</v>
      </c>
      <c r="I92" s="68">
        <v>10</v>
      </c>
      <c r="J92" s="162"/>
      <c r="K92" s="68">
        <v>13</v>
      </c>
      <c r="L92" s="68">
        <v>23</v>
      </c>
      <c r="M92" s="68">
        <v>16</v>
      </c>
      <c r="N92" s="68">
        <v>8</v>
      </c>
      <c r="O92" s="68">
        <v>53</v>
      </c>
      <c r="P92" s="68">
        <v>8</v>
      </c>
      <c r="Q92" s="162"/>
      <c r="R92" s="68">
        <v>26</v>
      </c>
      <c r="S92" s="68">
        <v>17</v>
      </c>
      <c r="T92" s="68">
        <v>18</v>
      </c>
      <c r="U92" s="68">
        <v>10</v>
      </c>
      <c r="V92" s="68">
        <v>47</v>
      </c>
      <c r="W92" s="68">
        <v>12</v>
      </c>
      <c r="X92" s="162"/>
      <c r="Y92" s="68">
        <v>28</v>
      </c>
      <c r="Z92" s="68">
        <v>19</v>
      </c>
      <c r="AA92" s="68">
        <v>17</v>
      </c>
      <c r="AB92" s="68">
        <v>6</v>
      </c>
      <c r="AC92" s="68">
        <v>27</v>
      </c>
      <c r="AD92" s="68">
        <v>12</v>
      </c>
      <c r="AE92" s="68">
        <v>11</v>
      </c>
      <c r="AF92" s="150"/>
      <c r="AG92" s="68">
        <v>33</v>
      </c>
      <c r="AH92" s="68">
        <v>24</v>
      </c>
      <c r="AI92" s="68">
        <v>12</v>
      </c>
      <c r="AJ92" s="68">
        <v>9</v>
      </c>
      <c r="AK92" s="68">
        <v>13</v>
      </c>
      <c r="AL92" s="68">
        <v>10</v>
      </c>
      <c r="AM92" s="68">
        <v>12</v>
      </c>
    </row>
    <row r="93" spans="2:39">
      <c r="B93" s="423"/>
      <c r="C93" s="402"/>
      <c r="D93" s="71">
        <v>7.4766355140186896E-2</v>
      </c>
      <c r="E93" s="71">
        <v>0.11214953271028</v>
      </c>
      <c r="F93" s="71">
        <v>9.34579439252336E-2</v>
      </c>
      <c r="G93" s="71">
        <v>2.80373831775701E-2</v>
      </c>
      <c r="H93" s="71">
        <v>0.59813084112149495</v>
      </c>
      <c r="I93" s="71">
        <v>9.34579439252336E-2</v>
      </c>
      <c r="J93" s="162"/>
      <c r="K93" s="71">
        <v>0.107438016528926</v>
      </c>
      <c r="L93" s="71">
        <v>0.19008264462809901</v>
      </c>
      <c r="M93" s="71">
        <v>0.13223140495867799</v>
      </c>
      <c r="N93" s="71">
        <v>6.6115702479338803E-2</v>
      </c>
      <c r="O93" s="71">
        <v>0.43801652892561999</v>
      </c>
      <c r="P93" s="71">
        <v>6.6115702479338803E-2</v>
      </c>
      <c r="Q93" s="162"/>
      <c r="R93" s="71">
        <v>0.2</v>
      </c>
      <c r="S93" s="71">
        <v>0.130769230769231</v>
      </c>
      <c r="T93" s="71">
        <v>0.138461538461538</v>
      </c>
      <c r="U93" s="71">
        <v>7.69230769230769E-2</v>
      </c>
      <c r="V93" s="71">
        <v>0.36153846153846197</v>
      </c>
      <c r="W93" s="71">
        <v>9.2307692307692299E-2</v>
      </c>
      <c r="X93" s="162"/>
      <c r="Y93" s="71">
        <v>0.233333333333333</v>
      </c>
      <c r="Z93" s="71">
        <v>0.15833333333333299</v>
      </c>
      <c r="AA93" s="71">
        <v>0.141666666666667</v>
      </c>
      <c r="AB93" s="71">
        <v>0.05</v>
      </c>
      <c r="AC93" s="71">
        <v>0.22500000000000001</v>
      </c>
      <c r="AD93" s="71">
        <v>0.1</v>
      </c>
      <c r="AE93" s="71">
        <v>9.1666666666666702E-2</v>
      </c>
      <c r="AF93" s="150"/>
      <c r="AG93" s="71">
        <v>0.29203539823008801</v>
      </c>
      <c r="AH93" s="71">
        <v>0.212389380530973</v>
      </c>
      <c r="AI93" s="71">
        <v>0.106194690265487</v>
      </c>
      <c r="AJ93" s="71">
        <v>7.9646017699115002E-2</v>
      </c>
      <c r="AK93" s="71">
        <v>0.11504424778761101</v>
      </c>
      <c r="AL93" s="71">
        <v>8.8495575221238895E-2</v>
      </c>
      <c r="AM93" s="71">
        <v>0.106194690265487</v>
      </c>
    </row>
    <row r="94" spans="2:39">
      <c r="B94" s="423"/>
      <c r="C94" s="401" t="s">
        <v>170</v>
      </c>
      <c r="D94" s="68">
        <v>3</v>
      </c>
      <c r="E94" s="68">
        <v>2</v>
      </c>
      <c r="F94" s="68">
        <v>6</v>
      </c>
      <c r="G94" s="68">
        <v>7</v>
      </c>
      <c r="H94" s="68">
        <v>131</v>
      </c>
      <c r="I94" s="68">
        <v>29</v>
      </c>
      <c r="J94" s="162"/>
      <c r="K94" s="68">
        <v>1</v>
      </c>
      <c r="L94" s="68">
        <v>3</v>
      </c>
      <c r="M94" s="68">
        <v>5</v>
      </c>
      <c r="N94" s="68">
        <v>6</v>
      </c>
      <c r="O94" s="68">
        <v>95</v>
      </c>
      <c r="P94" s="68">
        <v>35</v>
      </c>
      <c r="Q94" s="162"/>
      <c r="R94" s="68">
        <v>5</v>
      </c>
      <c r="S94" s="68">
        <v>5</v>
      </c>
      <c r="T94" s="68">
        <v>2</v>
      </c>
      <c r="U94" s="68">
        <v>9</v>
      </c>
      <c r="V94" s="68">
        <v>85</v>
      </c>
      <c r="W94" s="68">
        <v>33</v>
      </c>
      <c r="X94" s="162"/>
      <c r="Y94" s="68">
        <v>4</v>
      </c>
      <c r="Z94" s="68">
        <v>4</v>
      </c>
      <c r="AA94" s="68">
        <v>10</v>
      </c>
      <c r="AB94" s="68">
        <v>5</v>
      </c>
      <c r="AC94" s="68">
        <v>56</v>
      </c>
      <c r="AD94" s="68">
        <v>29</v>
      </c>
      <c r="AE94" s="68">
        <v>54</v>
      </c>
      <c r="AF94" s="150"/>
      <c r="AG94" s="68">
        <v>11</v>
      </c>
      <c r="AH94" s="68">
        <v>16</v>
      </c>
      <c r="AI94" s="68">
        <v>9</v>
      </c>
      <c r="AJ94" s="68">
        <v>8</v>
      </c>
      <c r="AK94" s="68">
        <v>53</v>
      </c>
      <c r="AL94" s="68">
        <v>25</v>
      </c>
      <c r="AM94" s="68">
        <v>66</v>
      </c>
    </row>
    <row r="95" spans="2:39">
      <c r="B95" s="423"/>
      <c r="C95" s="402"/>
      <c r="D95" s="71">
        <v>1.6853932584269701E-2</v>
      </c>
      <c r="E95" s="71">
        <v>1.1235955056179799E-2</v>
      </c>
      <c r="F95" s="71">
        <v>3.3707865168539297E-2</v>
      </c>
      <c r="G95" s="71">
        <v>3.9325842696629199E-2</v>
      </c>
      <c r="H95" s="71">
        <v>0.73595505617977497</v>
      </c>
      <c r="I95" s="71">
        <v>0.162921348314607</v>
      </c>
      <c r="J95" s="162"/>
      <c r="K95" s="72">
        <v>6.8965517241379301E-3</v>
      </c>
      <c r="L95" s="71">
        <v>2.06896551724138E-2</v>
      </c>
      <c r="M95" s="71">
        <v>3.4482758620689703E-2</v>
      </c>
      <c r="N95" s="71">
        <v>4.13793103448276E-2</v>
      </c>
      <c r="O95" s="71">
        <v>0.65517241379310298</v>
      </c>
      <c r="P95" s="71">
        <v>0.24137931034482801</v>
      </c>
      <c r="Q95" s="162"/>
      <c r="R95" s="71">
        <v>3.5971223021582698E-2</v>
      </c>
      <c r="S95" s="71">
        <v>3.5971223021582698E-2</v>
      </c>
      <c r="T95" s="71">
        <v>1.4388489208633099E-2</v>
      </c>
      <c r="U95" s="71">
        <v>6.4748201438848907E-2</v>
      </c>
      <c r="V95" s="71">
        <v>0.611510791366906</v>
      </c>
      <c r="W95" s="71">
        <v>0.23741007194244601</v>
      </c>
      <c r="X95" s="162"/>
      <c r="Y95" s="71">
        <v>2.4691358024691398E-2</v>
      </c>
      <c r="Z95" s="71">
        <v>2.4691358024691398E-2</v>
      </c>
      <c r="AA95" s="71">
        <v>6.1728395061728399E-2</v>
      </c>
      <c r="AB95" s="71">
        <v>3.0864197530864199E-2</v>
      </c>
      <c r="AC95" s="71">
        <v>0.34567901234567899</v>
      </c>
      <c r="AD95" s="71">
        <v>0.179012345679012</v>
      </c>
      <c r="AE95" s="71">
        <v>0.33333333333333298</v>
      </c>
      <c r="AF95" s="150"/>
      <c r="AG95" s="71">
        <v>5.85106382978723E-2</v>
      </c>
      <c r="AH95" s="71">
        <v>8.5106382978723402E-2</v>
      </c>
      <c r="AI95" s="71">
        <v>4.7872340425531901E-2</v>
      </c>
      <c r="AJ95" s="71">
        <v>4.2553191489361701E-2</v>
      </c>
      <c r="AK95" s="71">
        <v>0.28191489361702099</v>
      </c>
      <c r="AL95" s="71">
        <v>0.13297872340425501</v>
      </c>
      <c r="AM95" s="71">
        <v>0.35106382978723399</v>
      </c>
    </row>
    <row r="96" spans="2:39">
      <c r="B96" s="423"/>
      <c r="C96" s="401" t="s">
        <v>149</v>
      </c>
      <c r="D96" s="68">
        <v>3</v>
      </c>
      <c r="E96" s="68">
        <v>2</v>
      </c>
      <c r="F96" s="68">
        <v>2</v>
      </c>
      <c r="G96" s="68">
        <v>0</v>
      </c>
      <c r="H96" s="68">
        <v>3</v>
      </c>
      <c r="I96" s="68">
        <v>2</v>
      </c>
      <c r="J96" s="162"/>
      <c r="K96" s="68">
        <v>4</v>
      </c>
      <c r="L96" s="68">
        <v>0</v>
      </c>
      <c r="M96" s="68">
        <v>5</v>
      </c>
      <c r="N96" s="68">
        <v>1</v>
      </c>
      <c r="O96" s="68">
        <v>15</v>
      </c>
      <c r="P96" s="68">
        <v>4</v>
      </c>
      <c r="Q96" s="162"/>
      <c r="R96" s="68">
        <v>8</v>
      </c>
      <c r="S96" s="68">
        <v>2</v>
      </c>
      <c r="T96" s="68">
        <v>7</v>
      </c>
      <c r="U96" s="68">
        <v>4</v>
      </c>
      <c r="V96" s="68">
        <v>6</v>
      </c>
      <c r="W96" s="68">
        <v>5</v>
      </c>
      <c r="X96" s="162"/>
      <c r="Y96" s="68">
        <v>3</v>
      </c>
      <c r="Z96" s="68">
        <v>5</v>
      </c>
      <c r="AA96" s="68">
        <v>2</v>
      </c>
      <c r="AB96" s="68">
        <v>1</v>
      </c>
      <c r="AC96" s="68">
        <v>6</v>
      </c>
      <c r="AD96" s="68">
        <v>2</v>
      </c>
      <c r="AE96" s="68">
        <v>1</v>
      </c>
      <c r="AF96" s="150"/>
      <c r="AG96" s="68">
        <v>8</v>
      </c>
      <c r="AH96" s="68">
        <v>3</v>
      </c>
      <c r="AI96" s="68">
        <v>0</v>
      </c>
      <c r="AJ96" s="68">
        <v>1</v>
      </c>
      <c r="AK96" s="68">
        <v>3</v>
      </c>
      <c r="AL96" s="68">
        <v>4</v>
      </c>
      <c r="AM96" s="68">
        <v>2</v>
      </c>
    </row>
    <row r="97" spans="2:39">
      <c r="B97" s="423"/>
      <c r="C97" s="403"/>
      <c r="D97" s="71">
        <v>0.25</v>
      </c>
      <c r="E97" s="71">
        <v>0.16666666666666699</v>
      </c>
      <c r="F97" s="71">
        <v>0.16666666666666699</v>
      </c>
      <c r="G97" s="71">
        <v>0</v>
      </c>
      <c r="H97" s="71">
        <v>0.25</v>
      </c>
      <c r="I97" s="71">
        <v>0.16666666666666699</v>
      </c>
      <c r="J97" s="162"/>
      <c r="K97" s="71">
        <v>0.13793103448275901</v>
      </c>
      <c r="L97" s="71">
        <v>0</v>
      </c>
      <c r="M97" s="71">
        <v>0.17241379310344801</v>
      </c>
      <c r="N97" s="71">
        <v>3.4482758620689703E-2</v>
      </c>
      <c r="O97" s="71">
        <v>0.51724137931034497</v>
      </c>
      <c r="P97" s="71">
        <v>0.13793103448275901</v>
      </c>
      <c r="Q97" s="162"/>
      <c r="R97" s="71">
        <v>0.25</v>
      </c>
      <c r="S97" s="71">
        <v>6.25E-2</v>
      </c>
      <c r="T97" s="71">
        <v>0.21875</v>
      </c>
      <c r="U97" s="71">
        <v>0.125</v>
      </c>
      <c r="V97" s="71">
        <v>0.1875</v>
      </c>
      <c r="W97" s="71">
        <v>0.15625</v>
      </c>
      <c r="X97" s="162"/>
      <c r="Y97" s="71">
        <v>0.15</v>
      </c>
      <c r="Z97" s="71">
        <v>0.25</v>
      </c>
      <c r="AA97" s="71">
        <v>0.1</v>
      </c>
      <c r="AB97" s="71">
        <v>0.05</v>
      </c>
      <c r="AC97" s="71">
        <v>0.3</v>
      </c>
      <c r="AD97" s="71">
        <v>0.1</v>
      </c>
      <c r="AE97" s="71">
        <v>0.05</v>
      </c>
      <c r="AF97" s="150"/>
      <c r="AG97" s="71">
        <v>0.38095238095238099</v>
      </c>
      <c r="AH97" s="71">
        <v>0.14285714285714299</v>
      </c>
      <c r="AI97" s="71">
        <v>0</v>
      </c>
      <c r="AJ97" s="71">
        <v>4.7619047619047603E-2</v>
      </c>
      <c r="AK97" s="71">
        <v>0.14285714285714299</v>
      </c>
      <c r="AL97" s="71">
        <v>0.19047619047618999</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11</v>
      </c>
      <c r="E99" s="68">
        <v>4</v>
      </c>
      <c r="F99" s="68">
        <v>6</v>
      </c>
      <c r="G99" s="68">
        <v>0</v>
      </c>
      <c r="H99" s="68">
        <v>1</v>
      </c>
      <c r="I99" s="68">
        <v>0</v>
      </c>
      <c r="J99" s="162"/>
      <c r="K99" s="68">
        <v>14</v>
      </c>
      <c r="L99" s="68">
        <v>1</v>
      </c>
      <c r="M99" s="68">
        <v>1</v>
      </c>
      <c r="N99" s="68">
        <v>2</v>
      </c>
      <c r="O99" s="68">
        <v>6</v>
      </c>
      <c r="P99" s="68">
        <v>3</v>
      </c>
      <c r="Q99" s="162"/>
      <c r="R99" s="68">
        <v>15</v>
      </c>
      <c r="S99" s="68">
        <v>5</v>
      </c>
      <c r="T99" s="68">
        <v>0</v>
      </c>
      <c r="U99" s="68">
        <v>2</v>
      </c>
      <c r="V99" s="68">
        <v>1</v>
      </c>
      <c r="W99" s="68">
        <v>0</v>
      </c>
      <c r="X99" s="162"/>
      <c r="Y99" s="68">
        <v>14</v>
      </c>
      <c r="Z99" s="68">
        <v>0</v>
      </c>
      <c r="AA99" s="68">
        <v>4</v>
      </c>
      <c r="AB99" s="68">
        <v>0</v>
      </c>
      <c r="AC99" s="68">
        <v>1</v>
      </c>
      <c r="AD99" s="68">
        <v>1</v>
      </c>
      <c r="AE99" s="68">
        <v>1</v>
      </c>
      <c r="AF99" s="150"/>
      <c r="AG99" s="68">
        <v>7</v>
      </c>
      <c r="AH99" s="68">
        <v>3</v>
      </c>
      <c r="AI99" s="68">
        <v>0</v>
      </c>
      <c r="AJ99" s="68">
        <v>1</v>
      </c>
      <c r="AK99" s="68">
        <v>0</v>
      </c>
      <c r="AL99" s="68">
        <v>0</v>
      </c>
      <c r="AM99" s="68">
        <v>0</v>
      </c>
    </row>
    <row r="100" spans="2:39">
      <c r="B100" s="423"/>
      <c r="C100" s="390"/>
      <c r="D100" s="71">
        <v>0.5</v>
      </c>
      <c r="E100" s="71">
        <v>0.18181818181818199</v>
      </c>
      <c r="F100" s="71">
        <v>0.27272727272727298</v>
      </c>
      <c r="G100" s="71">
        <v>0</v>
      </c>
      <c r="H100" s="71">
        <v>4.5454545454545497E-2</v>
      </c>
      <c r="I100" s="71">
        <v>0</v>
      </c>
      <c r="J100" s="162"/>
      <c r="K100" s="71">
        <v>0.51851851851851904</v>
      </c>
      <c r="L100" s="71">
        <v>3.7037037037037E-2</v>
      </c>
      <c r="M100" s="71">
        <v>3.7037037037037E-2</v>
      </c>
      <c r="N100" s="71">
        <v>7.4074074074074098E-2</v>
      </c>
      <c r="O100" s="71">
        <v>0.22222222222222199</v>
      </c>
      <c r="P100" s="71">
        <v>0.11111111111111099</v>
      </c>
      <c r="Q100" s="162"/>
      <c r="R100" s="71">
        <v>0.65217391304347805</v>
      </c>
      <c r="S100" s="71">
        <v>0.217391304347826</v>
      </c>
      <c r="T100" s="71">
        <v>0</v>
      </c>
      <c r="U100" s="71">
        <v>8.6956521739130405E-2</v>
      </c>
      <c r="V100" s="71">
        <v>4.3478260869565202E-2</v>
      </c>
      <c r="W100" s="71">
        <v>0</v>
      </c>
      <c r="X100" s="162"/>
      <c r="Y100" s="71">
        <v>0.66666666666666696</v>
      </c>
      <c r="Z100" s="71">
        <v>0</v>
      </c>
      <c r="AA100" s="71">
        <v>0.19047619047618999</v>
      </c>
      <c r="AB100" s="71">
        <v>0</v>
      </c>
      <c r="AC100" s="71">
        <v>4.7619047619047603E-2</v>
      </c>
      <c r="AD100" s="71">
        <v>4.7619047619047603E-2</v>
      </c>
      <c r="AE100" s="71">
        <v>4.7619047619047603E-2</v>
      </c>
      <c r="AF100" s="150"/>
      <c r="AG100" s="71">
        <v>0.63636363636363602</v>
      </c>
      <c r="AH100" s="71">
        <v>0.27272727272727298</v>
      </c>
      <c r="AI100" s="71">
        <v>0</v>
      </c>
      <c r="AJ100" s="71">
        <v>9.0909090909090898E-2</v>
      </c>
      <c r="AK100" s="71">
        <v>0</v>
      </c>
      <c r="AL100" s="71">
        <v>0</v>
      </c>
      <c r="AM100" s="71">
        <v>0</v>
      </c>
    </row>
    <row r="101" spans="2:39">
      <c r="B101" s="423"/>
      <c r="C101" s="392" t="s">
        <v>223</v>
      </c>
      <c r="D101" s="68">
        <v>111</v>
      </c>
      <c r="E101" s="68">
        <v>56</v>
      </c>
      <c r="F101" s="68">
        <v>24</v>
      </c>
      <c r="G101" s="68">
        <v>9</v>
      </c>
      <c r="H101" s="68">
        <v>44</v>
      </c>
      <c r="I101" s="68">
        <v>9</v>
      </c>
      <c r="J101" s="162"/>
      <c r="K101" s="68">
        <v>92</v>
      </c>
      <c r="L101" s="68">
        <v>46</v>
      </c>
      <c r="M101" s="68">
        <v>25</v>
      </c>
      <c r="N101" s="68">
        <v>3</v>
      </c>
      <c r="O101" s="68">
        <v>46</v>
      </c>
      <c r="P101" s="68">
        <v>7</v>
      </c>
      <c r="Q101" s="162"/>
      <c r="R101" s="68">
        <v>144</v>
      </c>
      <c r="S101" s="68">
        <v>45</v>
      </c>
      <c r="T101" s="68">
        <v>25</v>
      </c>
      <c r="U101" s="68">
        <v>8</v>
      </c>
      <c r="V101" s="68">
        <v>25</v>
      </c>
      <c r="W101" s="68">
        <v>6</v>
      </c>
      <c r="X101" s="162"/>
      <c r="Y101" s="68">
        <v>125</v>
      </c>
      <c r="Z101" s="68">
        <v>48</v>
      </c>
      <c r="AA101" s="68">
        <v>18</v>
      </c>
      <c r="AB101" s="68">
        <v>5</v>
      </c>
      <c r="AC101" s="68">
        <v>14</v>
      </c>
      <c r="AD101" s="68">
        <v>6</v>
      </c>
      <c r="AE101" s="68">
        <v>5</v>
      </c>
      <c r="AF101" s="150"/>
      <c r="AG101" s="68">
        <v>112</v>
      </c>
      <c r="AH101" s="68">
        <v>47</v>
      </c>
      <c r="AI101" s="68">
        <v>10</v>
      </c>
      <c r="AJ101" s="68">
        <v>6</v>
      </c>
      <c r="AK101" s="68">
        <v>9</v>
      </c>
      <c r="AL101" s="68">
        <v>4</v>
      </c>
      <c r="AM101" s="68">
        <v>5</v>
      </c>
    </row>
    <row r="102" spans="2:39">
      <c r="B102" s="423"/>
      <c r="C102" s="390"/>
      <c r="D102" s="71">
        <v>0.438735177865613</v>
      </c>
      <c r="E102" s="71">
        <v>0.221343873517787</v>
      </c>
      <c r="F102" s="71">
        <v>9.4861660079051405E-2</v>
      </c>
      <c r="G102" s="71">
        <v>3.5573122529644299E-2</v>
      </c>
      <c r="H102" s="71">
        <v>0.173913043478261</v>
      </c>
      <c r="I102" s="71">
        <v>3.5573122529644299E-2</v>
      </c>
      <c r="J102" s="162"/>
      <c r="K102" s="71">
        <v>0.420091324200913</v>
      </c>
      <c r="L102" s="71">
        <v>0.210045662100457</v>
      </c>
      <c r="M102" s="71">
        <v>0.114155251141553</v>
      </c>
      <c r="N102" s="71">
        <v>1.3698630136986301E-2</v>
      </c>
      <c r="O102" s="71">
        <v>0.210045662100457</v>
      </c>
      <c r="P102" s="71">
        <v>3.1963470319634701E-2</v>
      </c>
      <c r="Q102" s="162"/>
      <c r="R102" s="71">
        <v>0.56916996047430801</v>
      </c>
      <c r="S102" s="71">
        <v>0.17786561264822101</v>
      </c>
      <c r="T102" s="71">
        <v>9.8814229249011898E-2</v>
      </c>
      <c r="U102" s="71">
        <v>3.1620553359683799E-2</v>
      </c>
      <c r="V102" s="71">
        <v>9.8814229249011898E-2</v>
      </c>
      <c r="W102" s="71">
        <v>2.3715415019762799E-2</v>
      </c>
      <c r="X102" s="162"/>
      <c r="Y102" s="71">
        <v>0.565610859728507</v>
      </c>
      <c r="Z102" s="71">
        <v>0.217194570135747</v>
      </c>
      <c r="AA102" s="71">
        <v>8.1447963800904993E-2</v>
      </c>
      <c r="AB102" s="71">
        <v>2.2624434389140299E-2</v>
      </c>
      <c r="AC102" s="71">
        <v>6.3348416289592799E-2</v>
      </c>
      <c r="AD102" s="71">
        <v>2.7149321266968299E-2</v>
      </c>
      <c r="AE102" s="71">
        <v>2.2624434389140299E-2</v>
      </c>
      <c r="AF102" s="150"/>
      <c r="AG102" s="71">
        <v>0.58031088082901505</v>
      </c>
      <c r="AH102" s="71">
        <v>0.243523316062176</v>
      </c>
      <c r="AI102" s="71">
        <v>5.1813471502590698E-2</v>
      </c>
      <c r="AJ102" s="71">
        <v>3.10880829015544E-2</v>
      </c>
      <c r="AK102" s="71">
        <v>4.6632124352331598E-2</v>
      </c>
      <c r="AL102" s="71">
        <v>2.0725388601036301E-2</v>
      </c>
      <c r="AM102" s="71">
        <v>2.59067357512953E-2</v>
      </c>
    </row>
    <row r="103" spans="2:39">
      <c r="B103" s="423"/>
      <c r="C103" s="392" t="s">
        <v>224</v>
      </c>
      <c r="D103" s="68">
        <v>131</v>
      </c>
      <c r="E103" s="68">
        <v>139</v>
      </c>
      <c r="F103" s="68">
        <v>82</v>
      </c>
      <c r="G103" s="68">
        <v>43</v>
      </c>
      <c r="H103" s="68">
        <v>229</v>
      </c>
      <c r="I103" s="68">
        <v>26</v>
      </c>
      <c r="J103" s="162"/>
      <c r="K103" s="68">
        <v>163</v>
      </c>
      <c r="L103" s="68">
        <v>136</v>
      </c>
      <c r="M103" s="68">
        <v>85</v>
      </c>
      <c r="N103" s="68">
        <v>39</v>
      </c>
      <c r="O103" s="68">
        <v>215</v>
      </c>
      <c r="P103" s="68">
        <v>34</v>
      </c>
      <c r="Q103" s="162"/>
      <c r="R103" s="68">
        <v>200</v>
      </c>
      <c r="S103" s="68">
        <v>156</v>
      </c>
      <c r="T103" s="68">
        <v>88</v>
      </c>
      <c r="U103" s="68">
        <v>49</v>
      </c>
      <c r="V103" s="68">
        <v>132</v>
      </c>
      <c r="W103" s="68">
        <v>37</v>
      </c>
      <c r="X103" s="162"/>
      <c r="Y103" s="68">
        <v>231</v>
      </c>
      <c r="Z103" s="68">
        <v>154</v>
      </c>
      <c r="AA103" s="68">
        <v>71</v>
      </c>
      <c r="AB103" s="68">
        <v>26</v>
      </c>
      <c r="AC103" s="68">
        <v>82</v>
      </c>
      <c r="AD103" s="68">
        <v>35</v>
      </c>
      <c r="AE103" s="68">
        <v>67</v>
      </c>
      <c r="AF103" s="150"/>
      <c r="AG103" s="68">
        <v>258</v>
      </c>
      <c r="AH103" s="68">
        <v>160</v>
      </c>
      <c r="AI103" s="68">
        <v>55</v>
      </c>
      <c r="AJ103" s="68">
        <v>19</v>
      </c>
      <c r="AK103" s="68">
        <v>56</v>
      </c>
      <c r="AL103" s="68">
        <v>29</v>
      </c>
      <c r="AM103" s="68">
        <v>52</v>
      </c>
    </row>
    <row r="104" spans="2:39">
      <c r="B104" s="423"/>
      <c r="C104" s="390"/>
      <c r="D104" s="71">
        <v>0.201538461538462</v>
      </c>
      <c r="E104" s="71">
        <v>0.21384615384615399</v>
      </c>
      <c r="F104" s="71">
        <v>0.12615384615384601</v>
      </c>
      <c r="G104" s="71">
        <v>6.6153846153846105E-2</v>
      </c>
      <c r="H104" s="71">
        <v>0.35230769230769199</v>
      </c>
      <c r="I104" s="71">
        <v>0.04</v>
      </c>
      <c r="J104" s="162"/>
      <c r="K104" s="71">
        <v>0.242559523809524</v>
      </c>
      <c r="L104" s="71">
        <v>0.202380952380952</v>
      </c>
      <c r="M104" s="71">
        <v>0.12648809523809501</v>
      </c>
      <c r="N104" s="71">
        <v>5.8035714285714302E-2</v>
      </c>
      <c r="O104" s="71">
        <v>0.319940476190476</v>
      </c>
      <c r="P104" s="71">
        <v>5.0595238095238103E-2</v>
      </c>
      <c r="Q104" s="162"/>
      <c r="R104" s="71">
        <v>0.30211480362537801</v>
      </c>
      <c r="S104" s="71">
        <v>0.23564954682779499</v>
      </c>
      <c r="T104" s="71">
        <v>0.132930513595166</v>
      </c>
      <c r="U104" s="71">
        <v>7.4018126888217503E-2</v>
      </c>
      <c r="V104" s="71">
        <v>0.199395770392749</v>
      </c>
      <c r="W104" s="71">
        <v>5.5891238670694898E-2</v>
      </c>
      <c r="X104" s="162"/>
      <c r="Y104" s="71">
        <v>0.34684684684684702</v>
      </c>
      <c r="Z104" s="71">
        <v>0.23123123123123099</v>
      </c>
      <c r="AA104" s="71">
        <v>0.10660660660660699</v>
      </c>
      <c r="AB104" s="71">
        <v>3.9039039039038999E-2</v>
      </c>
      <c r="AC104" s="71">
        <v>0.123123123123123</v>
      </c>
      <c r="AD104" s="71">
        <v>5.2552552552552603E-2</v>
      </c>
      <c r="AE104" s="71">
        <v>0.100600600600601</v>
      </c>
      <c r="AF104" s="150"/>
      <c r="AG104" s="71">
        <v>0.41017488076311598</v>
      </c>
      <c r="AH104" s="71">
        <v>0.25437201907790102</v>
      </c>
      <c r="AI104" s="71">
        <v>8.7440381558028593E-2</v>
      </c>
      <c r="AJ104" s="71">
        <v>3.02066772655008E-2</v>
      </c>
      <c r="AK104" s="71">
        <v>8.9030206677265494E-2</v>
      </c>
      <c r="AL104" s="71">
        <v>4.61049284578696E-2</v>
      </c>
      <c r="AM104" s="71">
        <v>8.2670906200318001E-2</v>
      </c>
    </row>
    <row r="105" spans="2:39">
      <c r="B105" s="423"/>
      <c r="C105" s="392" t="s">
        <v>225</v>
      </c>
      <c r="D105" s="68">
        <v>10</v>
      </c>
      <c r="E105" s="68">
        <v>16</v>
      </c>
      <c r="F105" s="68">
        <v>22</v>
      </c>
      <c r="G105" s="68">
        <v>14</v>
      </c>
      <c r="H105" s="68">
        <v>145</v>
      </c>
      <c r="I105" s="68">
        <v>24</v>
      </c>
      <c r="J105" s="162"/>
      <c r="K105" s="68">
        <v>12</v>
      </c>
      <c r="L105" s="68">
        <v>16</v>
      </c>
      <c r="M105" s="68">
        <v>11</v>
      </c>
      <c r="N105" s="68">
        <v>7</v>
      </c>
      <c r="O105" s="68">
        <v>89</v>
      </c>
      <c r="P105" s="68">
        <v>27</v>
      </c>
      <c r="Q105" s="162"/>
      <c r="R105" s="68">
        <v>20</v>
      </c>
      <c r="S105" s="68">
        <v>20</v>
      </c>
      <c r="T105" s="68">
        <v>15</v>
      </c>
      <c r="U105" s="68">
        <v>13</v>
      </c>
      <c r="V105" s="68">
        <v>64</v>
      </c>
      <c r="W105" s="68">
        <v>29</v>
      </c>
      <c r="X105" s="162"/>
      <c r="Y105" s="68">
        <v>34</v>
      </c>
      <c r="Z105" s="68">
        <v>32</v>
      </c>
      <c r="AA105" s="68">
        <v>17</v>
      </c>
      <c r="AB105" s="68">
        <v>8</v>
      </c>
      <c r="AC105" s="68">
        <v>43</v>
      </c>
      <c r="AD105" s="68">
        <v>26</v>
      </c>
      <c r="AE105" s="68">
        <v>39</v>
      </c>
      <c r="AF105" s="150"/>
      <c r="AG105" s="68">
        <v>47</v>
      </c>
      <c r="AH105" s="68">
        <v>27</v>
      </c>
      <c r="AI105" s="68">
        <v>20</v>
      </c>
      <c r="AJ105" s="68">
        <v>13</v>
      </c>
      <c r="AK105" s="68">
        <v>34</v>
      </c>
      <c r="AL105" s="68">
        <v>16</v>
      </c>
      <c r="AM105" s="68">
        <v>38</v>
      </c>
    </row>
    <row r="106" spans="2:39">
      <c r="B106" s="423"/>
      <c r="C106" s="390"/>
      <c r="D106" s="71">
        <v>4.3290043290043302E-2</v>
      </c>
      <c r="E106" s="71">
        <v>6.9264069264069306E-2</v>
      </c>
      <c r="F106" s="71">
        <v>9.5238095238095205E-2</v>
      </c>
      <c r="G106" s="71">
        <v>6.0606060606060601E-2</v>
      </c>
      <c r="H106" s="71">
        <v>0.62770562770562799</v>
      </c>
      <c r="I106" s="71">
        <v>0.103896103896104</v>
      </c>
      <c r="J106" s="162"/>
      <c r="K106" s="71">
        <v>7.4074074074074098E-2</v>
      </c>
      <c r="L106" s="71">
        <v>9.8765432098765399E-2</v>
      </c>
      <c r="M106" s="71">
        <v>6.7901234567901203E-2</v>
      </c>
      <c r="N106" s="71">
        <v>4.3209876543209902E-2</v>
      </c>
      <c r="O106" s="71">
        <v>0.54938271604938305</v>
      </c>
      <c r="P106" s="71">
        <v>0.16666666666666699</v>
      </c>
      <c r="Q106" s="162"/>
      <c r="R106" s="71">
        <v>0.12422360248447201</v>
      </c>
      <c r="S106" s="71">
        <v>0.12422360248447201</v>
      </c>
      <c r="T106" s="71">
        <v>9.3167701863354005E-2</v>
      </c>
      <c r="U106" s="71">
        <v>8.0745341614906804E-2</v>
      </c>
      <c r="V106" s="71">
        <v>0.39751552795031098</v>
      </c>
      <c r="W106" s="71">
        <v>0.18012422360248401</v>
      </c>
      <c r="X106" s="162"/>
      <c r="Y106" s="71">
        <v>0.17085427135678399</v>
      </c>
      <c r="Z106" s="71">
        <v>0.16080402010050199</v>
      </c>
      <c r="AA106" s="71">
        <v>8.5427135678391997E-2</v>
      </c>
      <c r="AB106" s="71">
        <v>4.0201005025125601E-2</v>
      </c>
      <c r="AC106" s="71">
        <v>0.21608040201004999</v>
      </c>
      <c r="AD106" s="71">
        <v>0.130653266331658</v>
      </c>
      <c r="AE106" s="71">
        <v>0.19597989949748701</v>
      </c>
      <c r="AF106" s="150"/>
      <c r="AG106" s="71">
        <v>0.241025641025641</v>
      </c>
      <c r="AH106" s="71">
        <v>0.138461538461538</v>
      </c>
      <c r="AI106" s="71">
        <v>0.102564102564103</v>
      </c>
      <c r="AJ106" s="71">
        <v>6.6666666666666693E-2</v>
      </c>
      <c r="AK106" s="71">
        <v>0.17435897435897399</v>
      </c>
      <c r="AL106" s="71">
        <v>8.2051282051281996E-2</v>
      </c>
      <c r="AM106" s="71">
        <v>0.19487179487179501</v>
      </c>
    </row>
    <row r="107" spans="2:39">
      <c r="B107" s="423"/>
      <c r="C107" s="392" t="s">
        <v>226</v>
      </c>
      <c r="D107" s="68">
        <v>3</v>
      </c>
      <c r="E107" s="68">
        <v>4</v>
      </c>
      <c r="F107" s="68">
        <v>2</v>
      </c>
      <c r="G107" s="68">
        <v>2</v>
      </c>
      <c r="H107" s="68">
        <v>50</v>
      </c>
      <c r="I107" s="68">
        <v>12</v>
      </c>
      <c r="J107" s="162"/>
      <c r="K107" s="68">
        <v>1</v>
      </c>
      <c r="L107" s="68">
        <v>0</v>
      </c>
      <c r="M107" s="68">
        <v>0</v>
      </c>
      <c r="N107" s="68">
        <v>1</v>
      </c>
      <c r="O107" s="68">
        <v>30</v>
      </c>
      <c r="P107" s="68">
        <v>7</v>
      </c>
      <c r="Q107" s="162"/>
      <c r="R107" s="68">
        <v>6</v>
      </c>
      <c r="S107" s="68">
        <v>1</v>
      </c>
      <c r="T107" s="68">
        <v>0</v>
      </c>
      <c r="U107" s="68">
        <v>2</v>
      </c>
      <c r="V107" s="68">
        <v>17</v>
      </c>
      <c r="W107" s="68">
        <v>8</v>
      </c>
      <c r="X107" s="162"/>
      <c r="Y107" s="68">
        <v>6</v>
      </c>
      <c r="Z107" s="68">
        <v>2</v>
      </c>
      <c r="AA107" s="68">
        <v>4</v>
      </c>
      <c r="AB107" s="68">
        <v>0</v>
      </c>
      <c r="AC107" s="68">
        <v>8</v>
      </c>
      <c r="AD107" s="68">
        <v>2</v>
      </c>
      <c r="AE107" s="68">
        <v>8</v>
      </c>
      <c r="AF107" s="150"/>
      <c r="AG107" s="68">
        <v>4</v>
      </c>
      <c r="AH107" s="68">
        <v>3</v>
      </c>
      <c r="AI107" s="68">
        <v>5</v>
      </c>
      <c r="AJ107" s="68">
        <v>2</v>
      </c>
      <c r="AK107" s="68">
        <v>14</v>
      </c>
      <c r="AL107" s="68">
        <v>7</v>
      </c>
      <c r="AM107" s="68">
        <v>16</v>
      </c>
    </row>
    <row r="108" spans="2:39">
      <c r="B108" s="423"/>
      <c r="C108" s="390"/>
      <c r="D108" s="71">
        <v>4.1095890410958902E-2</v>
      </c>
      <c r="E108" s="71">
        <v>5.4794520547945202E-2</v>
      </c>
      <c r="F108" s="71">
        <v>2.7397260273972601E-2</v>
      </c>
      <c r="G108" s="71">
        <v>2.7397260273972601E-2</v>
      </c>
      <c r="H108" s="71">
        <v>0.68493150684931503</v>
      </c>
      <c r="I108" s="71">
        <v>0.164383561643836</v>
      </c>
      <c r="J108" s="162"/>
      <c r="K108" s="71">
        <v>2.5641025641025599E-2</v>
      </c>
      <c r="L108" s="71">
        <v>0</v>
      </c>
      <c r="M108" s="71">
        <v>0</v>
      </c>
      <c r="N108" s="71">
        <v>2.5641025641025599E-2</v>
      </c>
      <c r="O108" s="71">
        <v>0.76923076923076905</v>
      </c>
      <c r="P108" s="71">
        <v>0.17948717948717899</v>
      </c>
      <c r="Q108" s="162"/>
      <c r="R108" s="71">
        <v>0.17647058823529399</v>
      </c>
      <c r="S108" s="71">
        <v>2.9411764705882401E-2</v>
      </c>
      <c r="T108" s="71">
        <v>0</v>
      </c>
      <c r="U108" s="71">
        <v>5.8823529411764698E-2</v>
      </c>
      <c r="V108" s="71">
        <v>0.5</v>
      </c>
      <c r="W108" s="71">
        <v>0.23529411764705899</v>
      </c>
      <c r="X108" s="162"/>
      <c r="Y108" s="71">
        <v>0.2</v>
      </c>
      <c r="Z108" s="71">
        <v>6.6666666666666693E-2</v>
      </c>
      <c r="AA108" s="71">
        <v>0.133333333333333</v>
      </c>
      <c r="AB108" s="71">
        <v>0</v>
      </c>
      <c r="AC108" s="71">
        <v>0.266666666666667</v>
      </c>
      <c r="AD108" s="71">
        <v>6.6666666666666693E-2</v>
      </c>
      <c r="AE108" s="71">
        <v>0.266666666666667</v>
      </c>
      <c r="AF108" s="150"/>
      <c r="AG108" s="71">
        <v>7.8431372549019607E-2</v>
      </c>
      <c r="AH108" s="71">
        <v>5.8823529411764698E-2</v>
      </c>
      <c r="AI108" s="71">
        <v>9.8039215686274495E-2</v>
      </c>
      <c r="AJ108" s="71">
        <v>3.9215686274509803E-2</v>
      </c>
      <c r="AK108" s="71">
        <v>0.27450980392156898</v>
      </c>
      <c r="AL108" s="71">
        <v>0.13725490196078399</v>
      </c>
      <c r="AM108" s="71">
        <v>0.31372549019607798</v>
      </c>
    </row>
    <row r="109" spans="2:39" s="3" customFormat="1" ht="15.6">
      <c r="C109" s="164"/>
      <c r="D109" s="440"/>
      <c r="E109" s="440"/>
      <c r="F109" s="440"/>
      <c r="G109" s="440"/>
      <c r="H109" s="440"/>
      <c r="I109" s="440"/>
      <c r="J109" s="163"/>
      <c r="K109" s="443"/>
      <c r="L109" s="443"/>
      <c r="M109" s="443"/>
      <c r="N109" s="443"/>
      <c r="O109" s="443"/>
      <c r="P109" s="443"/>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59</v>
      </c>
      <c r="E110" s="68">
        <v>58</v>
      </c>
      <c r="F110" s="68">
        <v>38</v>
      </c>
      <c r="G110" s="68">
        <v>19</v>
      </c>
      <c r="H110" s="68">
        <v>166</v>
      </c>
      <c r="I110" s="68">
        <v>33</v>
      </c>
      <c r="J110" s="166"/>
      <c r="K110" s="67">
        <v>61</v>
      </c>
      <c r="L110" s="67">
        <v>51</v>
      </c>
      <c r="M110" s="67">
        <v>29</v>
      </c>
      <c r="N110" s="67">
        <v>21</v>
      </c>
      <c r="O110" s="67">
        <v>144</v>
      </c>
      <c r="P110" s="67">
        <v>37</v>
      </c>
      <c r="Q110" s="167"/>
      <c r="R110" s="68">
        <v>86</v>
      </c>
      <c r="S110" s="68">
        <v>71</v>
      </c>
      <c r="T110" s="68">
        <v>37</v>
      </c>
      <c r="U110" s="68">
        <v>23</v>
      </c>
      <c r="V110" s="68">
        <v>86</v>
      </c>
      <c r="W110" s="68">
        <v>38</v>
      </c>
      <c r="X110" s="162"/>
      <c r="Y110" s="68">
        <v>101</v>
      </c>
      <c r="Z110" s="68">
        <v>63</v>
      </c>
      <c r="AA110" s="68">
        <v>36</v>
      </c>
      <c r="AB110" s="68">
        <v>10</v>
      </c>
      <c r="AC110" s="68">
        <v>54</v>
      </c>
      <c r="AD110" s="68">
        <v>25</v>
      </c>
      <c r="AE110" s="68">
        <v>49</v>
      </c>
      <c r="AF110" s="150"/>
      <c r="AG110" s="68">
        <v>111</v>
      </c>
      <c r="AH110" s="68">
        <v>60</v>
      </c>
      <c r="AI110" s="68">
        <v>30</v>
      </c>
      <c r="AJ110" s="68">
        <v>14</v>
      </c>
      <c r="AK110" s="68">
        <v>48</v>
      </c>
      <c r="AL110" s="68">
        <v>22</v>
      </c>
      <c r="AM110" s="68">
        <v>28</v>
      </c>
    </row>
    <row r="111" spans="2:39">
      <c r="B111" s="423"/>
      <c r="C111" s="390"/>
      <c r="D111" s="71">
        <v>0.15817694369973201</v>
      </c>
      <c r="E111" s="71">
        <v>0.15549597855227901</v>
      </c>
      <c r="F111" s="71">
        <v>0.101876675603217</v>
      </c>
      <c r="G111" s="71">
        <v>5.0938337801608599E-2</v>
      </c>
      <c r="H111" s="71">
        <v>0.44504021447721198</v>
      </c>
      <c r="I111" s="71">
        <v>8.8471849865951704E-2</v>
      </c>
      <c r="J111" s="166"/>
      <c r="K111" s="70">
        <v>0.17784256559766765</v>
      </c>
      <c r="L111" s="70">
        <v>0.14868804664723032</v>
      </c>
      <c r="M111" s="70">
        <v>8.4548104956268216E-2</v>
      </c>
      <c r="N111" s="70">
        <v>6.1224489795918366E-2</v>
      </c>
      <c r="O111" s="70">
        <v>0.41982507288629739</v>
      </c>
      <c r="P111" s="70">
        <v>0.10787172011661808</v>
      </c>
      <c r="Q111" s="167"/>
      <c r="R111" s="71">
        <v>0.25219941348973601</v>
      </c>
      <c r="S111" s="71">
        <v>0.20821114369501501</v>
      </c>
      <c r="T111" s="71">
        <v>0.108504398826979</v>
      </c>
      <c r="U111" s="71">
        <v>6.7448680351906196E-2</v>
      </c>
      <c r="V111" s="71">
        <v>0.25219941348973601</v>
      </c>
      <c r="W111" s="71">
        <v>0.11143695014662799</v>
      </c>
      <c r="X111" s="162"/>
      <c r="Y111" s="71">
        <v>0.29881656804733697</v>
      </c>
      <c r="Z111" s="71">
        <v>0.18639053254437901</v>
      </c>
      <c r="AA111" s="71">
        <v>0.106508875739645</v>
      </c>
      <c r="AB111" s="71">
        <v>2.9585798816568001E-2</v>
      </c>
      <c r="AC111" s="71">
        <v>0.15976331360946699</v>
      </c>
      <c r="AD111" s="71">
        <v>7.3964497041420094E-2</v>
      </c>
      <c r="AE111" s="71">
        <v>0.14497041420118301</v>
      </c>
      <c r="AF111" s="150"/>
      <c r="AG111" s="71">
        <v>0.35463258785942497</v>
      </c>
      <c r="AH111" s="71">
        <v>0.191693290734824</v>
      </c>
      <c r="AI111" s="71">
        <v>9.5846645367412095E-2</v>
      </c>
      <c r="AJ111" s="71">
        <v>4.4728434504792303E-2</v>
      </c>
      <c r="AK111" s="71">
        <v>0.153354632587859</v>
      </c>
      <c r="AL111" s="71">
        <v>7.0287539936102206E-2</v>
      </c>
      <c r="AM111" s="71">
        <v>8.9456869009584702E-2</v>
      </c>
    </row>
    <row r="112" spans="2:39">
      <c r="B112" s="423"/>
      <c r="C112" s="392" t="s">
        <v>181</v>
      </c>
      <c r="D112" s="68">
        <v>22</v>
      </c>
      <c r="E112" s="68">
        <v>38</v>
      </c>
      <c r="F112" s="68">
        <v>15</v>
      </c>
      <c r="G112" s="68">
        <v>6</v>
      </c>
      <c r="H112" s="68">
        <v>78</v>
      </c>
      <c r="I112" s="68">
        <v>11</v>
      </c>
      <c r="J112" s="166"/>
      <c r="K112" s="67">
        <v>33</v>
      </c>
      <c r="L112" s="67">
        <v>34</v>
      </c>
      <c r="M112" s="67">
        <v>13</v>
      </c>
      <c r="N112" s="67">
        <v>4</v>
      </c>
      <c r="O112" s="67">
        <v>54</v>
      </c>
      <c r="P112" s="67">
        <v>16</v>
      </c>
      <c r="Q112" s="167"/>
      <c r="R112" s="68">
        <v>48</v>
      </c>
      <c r="S112" s="68">
        <v>29</v>
      </c>
      <c r="T112" s="68">
        <v>18</v>
      </c>
      <c r="U112" s="68">
        <v>15</v>
      </c>
      <c r="V112" s="68">
        <v>41</v>
      </c>
      <c r="W112" s="68">
        <v>9</v>
      </c>
      <c r="X112" s="162"/>
      <c r="Y112" s="68">
        <v>46</v>
      </c>
      <c r="Z112" s="68">
        <v>40</v>
      </c>
      <c r="AA112" s="68">
        <v>19</v>
      </c>
      <c r="AB112" s="68">
        <v>4</v>
      </c>
      <c r="AC112" s="68">
        <v>24</v>
      </c>
      <c r="AD112" s="68">
        <v>6</v>
      </c>
      <c r="AE112" s="68">
        <v>18</v>
      </c>
      <c r="AF112" s="150"/>
      <c r="AG112" s="68">
        <v>44</v>
      </c>
      <c r="AH112" s="68">
        <v>41</v>
      </c>
      <c r="AI112" s="68">
        <v>20</v>
      </c>
      <c r="AJ112" s="68">
        <v>6</v>
      </c>
      <c r="AK112" s="68">
        <v>17</v>
      </c>
      <c r="AL112" s="68">
        <v>5</v>
      </c>
      <c r="AM112" s="68">
        <v>14</v>
      </c>
    </row>
    <row r="113" spans="2:39">
      <c r="B113" s="423"/>
      <c r="C113" s="390"/>
      <c r="D113" s="71">
        <v>0.129411764705882</v>
      </c>
      <c r="E113" s="71">
        <v>0.223529411764706</v>
      </c>
      <c r="F113" s="71">
        <v>8.8235294117647106E-2</v>
      </c>
      <c r="G113" s="71">
        <v>3.5294117647058802E-2</v>
      </c>
      <c r="H113" s="71">
        <v>0.45882352941176502</v>
      </c>
      <c r="I113" s="71">
        <v>6.4705882352941196E-2</v>
      </c>
      <c r="J113" s="166"/>
      <c r="K113" s="168">
        <v>0.21428571428571427</v>
      </c>
      <c r="L113" s="168">
        <v>0.2207792207792208</v>
      </c>
      <c r="M113" s="168">
        <v>8.4415584415584416E-2</v>
      </c>
      <c r="N113" s="168">
        <v>2.5974025974025972E-2</v>
      </c>
      <c r="O113" s="168">
        <v>0.35064935064935066</v>
      </c>
      <c r="P113" s="168">
        <v>0.10389610389610389</v>
      </c>
      <c r="Q113" s="167"/>
      <c r="R113" s="71">
        <v>0.3</v>
      </c>
      <c r="S113" s="71">
        <v>0.18124999999999999</v>
      </c>
      <c r="T113" s="71">
        <v>0.1125</v>
      </c>
      <c r="U113" s="71">
        <v>9.375E-2</v>
      </c>
      <c r="V113" s="71">
        <v>0.25624999999999998</v>
      </c>
      <c r="W113" s="71">
        <v>5.6250000000000001E-2</v>
      </c>
      <c r="X113" s="162"/>
      <c r="Y113" s="71">
        <v>0.29299363057324801</v>
      </c>
      <c r="Z113" s="71">
        <v>0.25477707006369399</v>
      </c>
      <c r="AA113" s="71">
        <v>0.121019108280255</v>
      </c>
      <c r="AB113" s="71">
        <v>2.54777070063694E-2</v>
      </c>
      <c r="AC113" s="71">
        <v>0.152866242038217</v>
      </c>
      <c r="AD113" s="71">
        <v>3.8216560509554097E-2</v>
      </c>
      <c r="AE113" s="71">
        <v>0.11464968152866201</v>
      </c>
      <c r="AF113" s="150"/>
      <c r="AG113" s="71">
        <v>0.29931972789115602</v>
      </c>
      <c r="AH113" s="71">
        <v>0.27891156462584998</v>
      </c>
      <c r="AI113" s="71">
        <v>0.136054421768707</v>
      </c>
      <c r="AJ113" s="71">
        <v>4.08163265306122E-2</v>
      </c>
      <c r="AK113" s="71">
        <v>0.115646258503401</v>
      </c>
      <c r="AL113" s="71">
        <v>3.4013605442176902E-2</v>
      </c>
      <c r="AM113" s="71">
        <v>9.5238095238095205E-2</v>
      </c>
    </row>
    <row r="114" spans="2:39">
      <c r="B114" s="423"/>
      <c r="C114" s="392" t="s">
        <v>182</v>
      </c>
      <c r="D114" s="68">
        <v>39</v>
      </c>
      <c r="E114" s="68">
        <v>31</v>
      </c>
      <c r="F114" s="68">
        <v>18</v>
      </c>
      <c r="G114" s="68">
        <v>19</v>
      </c>
      <c r="H114" s="68">
        <v>74</v>
      </c>
      <c r="I114" s="68">
        <v>9</v>
      </c>
      <c r="J114" s="166"/>
      <c r="K114" s="67">
        <v>42</v>
      </c>
      <c r="L114" s="67">
        <v>27</v>
      </c>
      <c r="M114" s="67">
        <v>24</v>
      </c>
      <c r="N114" s="67">
        <v>9</v>
      </c>
      <c r="O114" s="67">
        <v>61</v>
      </c>
      <c r="P114" s="67">
        <v>8</v>
      </c>
      <c r="Q114" s="167"/>
      <c r="R114" s="68">
        <v>73</v>
      </c>
      <c r="S114" s="68">
        <v>26</v>
      </c>
      <c r="T114" s="68">
        <v>21</v>
      </c>
      <c r="U114" s="68">
        <v>12</v>
      </c>
      <c r="V114" s="68">
        <v>37</v>
      </c>
      <c r="W114" s="68">
        <v>8</v>
      </c>
      <c r="X114" s="162"/>
      <c r="Y114" s="68">
        <v>66</v>
      </c>
      <c r="Z114" s="68">
        <v>39</v>
      </c>
      <c r="AA114" s="68">
        <v>21</v>
      </c>
      <c r="AB114" s="68">
        <v>8</v>
      </c>
      <c r="AC114" s="68">
        <v>25</v>
      </c>
      <c r="AD114" s="68">
        <v>9</v>
      </c>
      <c r="AE114" s="68">
        <v>11</v>
      </c>
      <c r="AF114" s="150"/>
      <c r="AG114" s="68">
        <v>87</v>
      </c>
      <c r="AH114" s="68">
        <v>34</v>
      </c>
      <c r="AI114" s="68">
        <v>16</v>
      </c>
      <c r="AJ114" s="68">
        <v>6</v>
      </c>
      <c r="AK114" s="68">
        <v>22</v>
      </c>
      <c r="AL114" s="68">
        <v>9</v>
      </c>
      <c r="AM114" s="68">
        <v>14</v>
      </c>
    </row>
    <row r="115" spans="2:39">
      <c r="B115" s="423"/>
      <c r="C115" s="390"/>
      <c r="D115" s="71">
        <v>0.20526315789473701</v>
      </c>
      <c r="E115" s="71">
        <v>0.163157894736842</v>
      </c>
      <c r="F115" s="71">
        <v>9.4736842105263203E-2</v>
      </c>
      <c r="G115" s="71">
        <v>0.1</v>
      </c>
      <c r="H115" s="71">
        <v>0.38947368421052603</v>
      </c>
      <c r="I115" s="71">
        <v>4.7368421052631601E-2</v>
      </c>
      <c r="J115" s="166"/>
      <c r="K115" s="70">
        <v>0.24561403508771931</v>
      </c>
      <c r="L115" s="70">
        <v>0.15789473684210525</v>
      </c>
      <c r="M115" s="70">
        <v>0.14035087719298245</v>
      </c>
      <c r="N115" s="70">
        <v>5.2631578947368425E-2</v>
      </c>
      <c r="O115" s="70">
        <v>0.35672514619883039</v>
      </c>
      <c r="P115" s="70">
        <v>4.6783625730994149E-2</v>
      </c>
      <c r="Q115" s="167"/>
      <c r="R115" s="71">
        <v>0.41242937853107298</v>
      </c>
      <c r="S115" s="71">
        <v>0.14689265536723201</v>
      </c>
      <c r="T115" s="71">
        <v>0.11864406779661001</v>
      </c>
      <c r="U115" s="71">
        <v>6.7796610169491497E-2</v>
      </c>
      <c r="V115" s="71">
        <v>0.209039548022599</v>
      </c>
      <c r="W115" s="71">
        <v>4.5197740112994399E-2</v>
      </c>
      <c r="X115" s="162"/>
      <c r="Y115" s="71">
        <v>0.36871508379888301</v>
      </c>
      <c r="Z115" s="71">
        <v>0.217877094972067</v>
      </c>
      <c r="AA115" s="71">
        <v>0.11731843575419</v>
      </c>
      <c r="AB115" s="71">
        <v>4.4692737430167599E-2</v>
      </c>
      <c r="AC115" s="71">
        <v>0.13966480446927401</v>
      </c>
      <c r="AD115" s="71">
        <v>5.0279329608938501E-2</v>
      </c>
      <c r="AE115" s="71">
        <v>6.14525139664805E-2</v>
      </c>
      <c r="AF115" s="150"/>
      <c r="AG115" s="71">
        <v>0.46276595744680898</v>
      </c>
      <c r="AH115" s="71">
        <v>0.180851063829787</v>
      </c>
      <c r="AI115" s="71">
        <v>8.5106382978723402E-2</v>
      </c>
      <c r="AJ115" s="71">
        <v>3.1914893617021302E-2</v>
      </c>
      <c r="AK115" s="71">
        <v>0.117021276595745</v>
      </c>
      <c r="AL115" s="71">
        <v>4.7872340425531901E-2</v>
      </c>
      <c r="AM115" s="71">
        <v>7.4468085106383003E-2</v>
      </c>
    </row>
    <row r="116" spans="2:39">
      <c r="B116" s="423"/>
      <c r="C116" s="392" t="s">
        <v>183</v>
      </c>
      <c r="D116" s="68">
        <v>51</v>
      </c>
      <c r="E116" s="68">
        <v>41</v>
      </c>
      <c r="F116" s="68">
        <v>24</v>
      </c>
      <c r="G116" s="68">
        <v>12</v>
      </c>
      <c r="H116" s="68">
        <v>63</v>
      </c>
      <c r="I116" s="68">
        <v>7</v>
      </c>
      <c r="J116" s="166"/>
      <c r="K116" s="67">
        <v>60</v>
      </c>
      <c r="L116" s="67">
        <v>30</v>
      </c>
      <c r="M116" s="67">
        <v>15</v>
      </c>
      <c r="N116" s="67">
        <v>7</v>
      </c>
      <c r="O116" s="67">
        <v>60</v>
      </c>
      <c r="P116" s="67">
        <v>7</v>
      </c>
      <c r="Q116" s="167"/>
      <c r="R116" s="68">
        <v>67</v>
      </c>
      <c r="S116" s="68">
        <v>34</v>
      </c>
      <c r="T116" s="68">
        <v>21</v>
      </c>
      <c r="U116" s="68">
        <v>11</v>
      </c>
      <c r="V116" s="68">
        <v>32</v>
      </c>
      <c r="W116" s="68">
        <v>10</v>
      </c>
      <c r="X116" s="162"/>
      <c r="Y116" s="68">
        <v>75</v>
      </c>
      <c r="Z116" s="68">
        <v>26</v>
      </c>
      <c r="AA116" s="68">
        <v>21</v>
      </c>
      <c r="AB116" s="68">
        <v>6</v>
      </c>
      <c r="AC116" s="68">
        <v>24</v>
      </c>
      <c r="AD116" s="68">
        <v>14</v>
      </c>
      <c r="AE116" s="68">
        <v>15</v>
      </c>
      <c r="AF116" s="150"/>
      <c r="AG116" s="68">
        <v>75</v>
      </c>
      <c r="AH116" s="68">
        <v>42</v>
      </c>
      <c r="AI116" s="68">
        <v>14</v>
      </c>
      <c r="AJ116" s="68">
        <v>5</v>
      </c>
      <c r="AK116" s="68">
        <v>11</v>
      </c>
      <c r="AL116" s="68">
        <v>7</v>
      </c>
      <c r="AM116" s="68">
        <v>19</v>
      </c>
    </row>
    <row r="117" spans="2:39">
      <c r="B117" s="423"/>
      <c r="C117" s="390"/>
      <c r="D117" s="71">
        <v>0.25757575757575801</v>
      </c>
      <c r="E117" s="71">
        <v>0.20707070707070699</v>
      </c>
      <c r="F117" s="71">
        <v>0.12121212121212099</v>
      </c>
      <c r="G117" s="71">
        <v>6.0606060606060601E-2</v>
      </c>
      <c r="H117" s="71">
        <v>0.31818181818181801</v>
      </c>
      <c r="I117" s="71">
        <v>3.5353535353535401E-2</v>
      </c>
      <c r="J117" s="166"/>
      <c r="K117" s="70">
        <v>0.33519553072625696</v>
      </c>
      <c r="L117" s="70">
        <v>0.16759776536312848</v>
      </c>
      <c r="M117" s="70">
        <v>8.3798882681564241E-2</v>
      </c>
      <c r="N117" s="70">
        <v>3.9106145251396648E-2</v>
      </c>
      <c r="O117" s="70">
        <v>0.33519553072625696</v>
      </c>
      <c r="P117" s="70">
        <v>3.9106145251396648E-2</v>
      </c>
      <c r="Q117" s="167"/>
      <c r="R117" s="71">
        <v>0.38285714285714301</v>
      </c>
      <c r="S117" s="71">
        <v>0.19428571428571401</v>
      </c>
      <c r="T117" s="71">
        <v>0.12</v>
      </c>
      <c r="U117" s="71">
        <v>6.2857142857142903E-2</v>
      </c>
      <c r="V117" s="71">
        <v>0.182857142857143</v>
      </c>
      <c r="W117" s="71">
        <v>5.7142857142857099E-2</v>
      </c>
      <c r="X117" s="162"/>
      <c r="Y117" s="71">
        <v>0.41436464088397801</v>
      </c>
      <c r="Z117" s="71">
        <v>0.143646408839779</v>
      </c>
      <c r="AA117" s="71">
        <v>0.116022099447514</v>
      </c>
      <c r="AB117" s="71">
        <v>3.3149171270718203E-2</v>
      </c>
      <c r="AC117" s="71">
        <v>0.13259668508287301</v>
      </c>
      <c r="AD117" s="71">
        <v>7.7348066298342497E-2</v>
      </c>
      <c r="AE117" s="71">
        <v>8.2872928176795604E-2</v>
      </c>
      <c r="AF117" s="150"/>
      <c r="AG117" s="71">
        <v>0.43352601156069398</v>
      </c>
      <c r="AH117" s="71">
        <v>0.24277456647398801</v>
      </c>
      <c r="AI117" s="71">
        <v>8.0924855491329495E-2</v>
      </c>
      <c r="AJ117" s="71">
        <v>2.8901734104046201E-2</v>
      </c>
      <c r="AK117" s="71">
        <v>6.3583815028901702E-2</v>
      </c>
      <c r="AL117" s="71">
        <v>4.0462427745664699E-2</v>
      </c>
      <c r="AM117" s="71">
        <v>0.109826589595376</v>
      </c>
    </row>
    <row r="118" spans="2:39">
      <c r="B118" s="423"/>
      <c r="C118" s="392" t="s">
        <v>184</v>
      </c>
      <c r="D118" s="68">
        <v>40</v>
      </c>
      <c r="E118" s="68">
        <v>24</v>
      </c>
      <c r="F118" s="68">
        <v>22</v>
      </c>
      <c r="G118" s="68">
        <v>8</v>
      </c>
      <c r="H118" s="68">
        <v>47</v>
      </c>
      <c r="I118" s="68">
        <v>5</v>
      </c>
      <c r="J118" s="166"/>
      <c r="K118" s="67">
        <v>39</v>
      </c>
      <c r="L118" s="67">
        <v>31</v>
      </c>
      <c r="M118" s="67">
        <v>20</v>
      </c>
      <c r="N118" s="67">
        <v>3</v>
      </c>
      <c r="O118" s="67">
        <v>40</v>
      </c>
      <c r="P118" s="67">
        <v>6</v>
      </c>
      <c r="Q118" s="167"/>
      <c r="R118" s="68">
        <v>50</v>
      </c>
      <c r="S118" s="68">
        <v>38</v>
      </c>
      <c r="T118" s="68">
        <v>16</v>
      </c>
      <c r="U118" s="68">
        <v>9</v>
      </c>
      <c r="V118" s="68">
        <v>21</v>
      </c>
      <c r="W118" s="68">
        <v>5</v>
      </c>
      <c r="X118" s="162"/>
      <c r="Y118" s="68">
        <v>55</v>
      </c>
      <c r="Z118" s="68">
        <v>33</v>
      </c>
      <c r="AA118" s="68">
        <v>12</v>
      </c>
      <c r="AB118" s="68">
        <v>7</v>
      </c>
      <c r="AC118" s="68">
        <v>12</v>
      </c>
      <c r="AD118" s="68">
        <v>7</v>
      </c>
      <c r="AE118" s="68">
        <v>11</v>
      </c>
      <c r="AF118" s="150"/>
      <c r="AG118" s="68">
        <v>58</v>
      </c>
      <c r="AH118" s="68">
        <v>28</v>
      </c>
      <c r="AI118" s="68">
        <v>4</v>
      </c>
      <c r="AJ118" s="68">
        <v>3</v>
      </c>
      <c r="AK118" s="68">
        <v>5</v>
      </c>
      <c r="AL118" s="68">
        <v>8</v>
      </c>
      <c r="AM118" s="68">
        <v>15</v>
      </c>
    </row>
    <row r="119" spans="2:39">
      <c r="B119" s="423"/>
      <c r="C119" s="390"/>
      <c r="D119" s="71">
        <v>0.27397260273972601</v>
      </c>
      <c r="E119" s="71">
        <v>0.164383561643836</v>
      </c>
      <c r="F119" s="71">
        <v>0.150684931506849</v>
      </c>
      <c r="G119" s="71">
        <v>5.4794520547945202E-2</v>
      </c>
      <c r="H119" s="71">
        <v>0.32191780821917798</v>
      </c>
      <c r="I119" s="71">
        <v>3.42465753424658E-2</v>
      </c>
      <c r="J119" s="166"/>
      <c r="K119" s="168">
        <v>0.2805755395683453</v>
      </c>
      <c r="L119" s="168">
        <v>0.22302158273381295</v>
      </c>
      <c r="M119" s="168">
        <v>0.14388489208633093</v>
      </c>
      <c r="N119" s="168">
        <v>2.1582733812949638E-2</v>
      </c>
      <c r="O119" s="168">
        <v>0.28776978417266186</v>
      </c>
      <c r="P119" s="168">
        <v>4.3165467625899276E-2</v>
      </c>
      <c r="Q119" s="167"/>
      <c r="R119" s="71">
        <v>0.35971223021582699</v>
      </c>
      <c r="S119" s="71">
        <v>0.27338129496402902</v>
      </c>
      <c r="T119" s="71">
        <v>0.115107913669065</v>
      </c>
      <c r="U119" s="71">
        <v>6.4748201438848907E-2</v>
      </c>
      <c r="V119" s="71">
        <v>0.15107913669064699</v>
      </c>
      <c r="W119" s="71">
        <v>3.5971223021582698E-2</v>
      </c>
      <c r="X119" s="162"/>
      <c r="Y119" s="71">
        <v>0.40145985401459899</v>
      </c>
      <c r="Z119" s="71">
        <v>0.240875912408759</v>
      </c>
      <c r="AA119" s="71">
        <v>8.7591240875912399E-2</v>
      </c>
      <c r="AB119" s="71">
        <v>5.1094890510948898E-2</v>
      </c>
      <c r="AC119" s="71">
        <v>8.7591240875912399E-2</v>
      </c>
      <c r="AD119" s="71">
        <v>5.1094890510948898E-2</v>
      </c>
      <c r="AE119" s="71">
        <v>8.0291970802919693E-2</v>
      </c>
      <c r="AF119" s="150"/>
      <c r="AG119" s="71">
        <v>0.47933884297520701</v>
      </c>
      <c r="AH119" s="71">
        <v>0.23140495867768601</v>
      </c>
      <c r="AI119" s="71">
        <v>3.3057851239669402E-2</v>
      </c>
      <c r="AJ119" s="71">
        <v>2.4793388429752101E-2</v>
      </c>
      <c r="AK119" s="71">
        <v>4.1322314049586799E-2</v>
      </c>
      <c r="AL119" s="71">
        <v>6.6115702479338803E-2</v>
      </c>
      <c r="AM119" s="71">
        <v>0.12396694214876</v>
      </c>
    </row>
    <row r="120" spans="2:39">
      <c r="B120" s="423"/>
      <c r="C120" s="392" t="s">
        <v>185</v>
      </c>
      <c r="D120" s="68">
        <v>56</v>
      </c>
      <c r="E120" s="68">
        <v>26</v>
      </c>
      <c r="F120" s="68">
        <v>20</v>
      </c>
      <c r="G120" s="68">
        <v>4</v>
      </c>
      <c r="H120" s="68">
        <v>42</v>
      </c>
      <c r="I120" s="68">
        <v>6</v>
      </c>
      <c r="J120" s="166"/>
      <c r="K120" s="67">
        <v>47</v>
      </c>
      <c r="L120" s="67">
        <v>28</v>
      </c>
      <c r="M120" s="67">
        <v>21</v>
      </c>
      <c r="N120" s="67">
        <v>9</v>
      </c>
      <c r="O120" s="67">
        <v>29</v>
      </c>
      <c r="P120" s="67">
        <v>6</v>
      </c>
      <c r="Q120" s="167"/>
      <c r="R120" s="68">
        <v>60</v>
      </c>
      <c r="S120" s="68">
        <v>29</v>
      </c>
      <c r="T120" s="68">
        <v>15</v>
      </c>
      <c r="U120" s="68">
        <v>6</v>
      </c>
      <c r="V120" s="68">
        <v>24</v>
      </c>
      <c r="W120" s="68">
        <v>10</v>
      </c>
      <c r="X120" s="162"/>
      <c r="Y120" s="68">
        <v>67</v>
      </c>
      <c r="Z120" s="68">
        <v>33</v>
      </c>
      <c r="AA120" s="68">
        <v>5</v>
      </c>
      <c r="AB120" s="68">
        <v>3</v>
      </c>
      <c r="AC120" s="68">
        <v>10</v>
      </c>
      <c r="AD120" s="68">
        <v>8</v>
      </c>
      <c r="AE120" s="68">
        <v>14</v>
      </c>
      <c r="AF120" s="150"/>
      <c r="AG120" s="68">
        <v>53</v>
      </c>
      <c r="AH120" s="68">
        <v>35</v>
      </c>
      <c r="AI120" s="68">
        <v>6</v>
      </c>
      <c r="AJ120" s="68">
        <v>7</v>
      </c>
      <c r="AK120" s="68">
        <v>10</v>
      </c>
      <c r="AL120" s="68">
        <v>5</v>
      </c>
      <c r="AM120" s="68">
        <v>21</v>
      </c>
    </row>
    <row r="121" spans="2:39">
      <c r="B121" s="423"/>
      <c r="C121" s="391"/>
      <c r="D121" s="71">
        <v>0.36363636363636398</v>
      </c>
      <c r="E121" s="71">
        <v>0.168831168831169</v>
      </c>
      <c r="F121" s="71">
        <v>0.12987012987013</v>
      </c>
      <c r="G121" s="71">
        <v>2.5974025974026E-2</v>
      </c>
      <c r="H121" s="71">
        <v>0.27272727272727298</v>
      </c>
      <c r="I121" s="71">
        <v>3.8961038961039002E-2</v>
      </c>
      <c r="J121" s="166"/>
      <c r="K121" s="70">
        <v>0.33571428571428569</v>
      </c>
      <c r="L121" s="70">
        <v>0.2</v>
      </c>
      <c r="M121" s="70">
        <v>0.15</v>
      </c>
      <c r="N121" s="70">
        <v>6.4285714285714293E-2</v>
      </c>
      <c r="O121" s="70">
        <v>0.20714285714285716</v>
      </c>
      <c r="P121" s="70">
        <v>4.2857142857142858E-2</v>
      </c>
      <c r="Q121" s="167"/>
      <c r="R121" s="71">
        <v>0.41666666666666702</v>
      </c>
      <c r="S121" s="71">
        <v>0.20138888888888901</v>
      </c>
      <c r="T121" s="71">
        <v>0.104166666666667</v>
      </c>
      <c r="U121" s="71">
        <v>4.1666666666666699E-2</v>
      </c>
      <c r="V121" s="71">
        <v>0.16666666666666699</v>
      </c>
      <c r="W121" s="71">
        <v>6.9444444444444406E-2</v>
      </c>
      <c r="X121" s="162"/>
      <c r="Y121" s="71">
        <v>0.47857142857142898</v>
      </c>
      <c r="Z121" s="71">
        <v>0.23571428571428599</v>
      </c>
      <c r="AA121" s="71">
        <v>3.5714285714285698E-2</v>
      </c>
      <c r="AB121" s="71">
        <v>2.1428571428571401E-2</v>
      </c>
      <c r="AC121" s="71">
        <v>7.1428571428571397E-2</v>
      </c>
      <c r="AD121" s="71">
        <v>5.7142857142857099E-2</v>
      </c>
      <c r="AE121" s="71">
        <v>0.1</v>
      </c>
      <c r="AF121" s="150"/>
      <c r="AG121" s="71">
        <v>0.386861313868613</v>
      </c>
      <c r="AH121" s="71">
        <v>0.25547445255474499</v>
      </c>
      <c r="AI121" s="71">
        <v>4.3795620437956199E-2</v>
      </c>
      <c r="AJ121" s="71">
        <v>5.1094890510948898E-2</v>
      </c>
      <c r="AK121" s="71">
        <v>7.2992700729927001E-2</v>
      </c>
      <c r="AL121" s="71">
        <v>3.6496350364963501E-2</v>
      </c>
      <c r="AM121" s="71">
        <v>0.153284671532847</v>
      </c>
    </row>
    <row r="122" spans="2:39" s="3" customFormat="1" ht="15.6">
      <c r="C122" s="164"/>
      <c r="D122" s="440"/>
      <c r="E122" s="440"/>
      <c r="F122" s="440"/>
      <c r="G122" s="440"/>
      <c r="H122" s="440"/>
      <c r="I122" s="440"/>
      <c r="J122" s="163"/>
      <c r="K122" s="442"/>
      <c r="L122" s="442"/>
      <c r="M122" s="442"/>
      <c r="N122" s="442"/>
      <c r="O122" s="442"/>
      <c r="P122" s="442"/>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53</v>
      </c>
      <c r="E123" s="68">
        <v>23</v>
      </c>
      <c r="F123" s="68">
        <v>19</v>
      </c>
      <c r="G123" s="68">
        <v>3</v>
      </c>
      <c r="H123" s="68">
        <v>38</v>
      </c>
      <c r="I123" s="68">
        <v>3</v>
      </c>
      <c r="J123" s="162"/>
      <c r="K123" s="68">
        <v>43</v>
      </c>
      <c r="L123" s="68">
        <v>28</v>
      </c>
      <c r="M123" s="68">
        <v>12</v>
      </c>
      <c r="N123" s="68">
        <v>7</v>
      </c>
      <c r="O123" s="68">
        <v>33</v>
      </c>
      <c r="P123" s="68">
        <v>4</v>
      </c>
      <c r="Q123" s="162"/>
      <c r="R123" s="68">
        <v>46</v>
      </c>
      <c r="S123" s="68">
        <v>30</v>
      </c>
      <c r="T123" s="68">
        <v>15</v>
      </c>
      <c r="U123" s="68">
        <v>9</v>
      </c>
      <c r="V123" s="68">
        <v>26</v>
      </c>
      <c r="W123" s="68">
        <v>7</v>
      </c>
      <c r="X123" s="162"/>
      <c r="Y123" s="68">
        <v>58</v>
      </c>
      <c r="Z123" s="68">
        <v>27</v>
      </c>
      <c r="AA123" s="68">
        <v>7</v>
      </c>
      <c r="AB123" s="68">
        <v>5</v>
      </c>
      <c r="AC123" s="68">
        <v>7</v>
      </c>
      <c r="AD123" s="68">
        <v>11</v>
      </c>
      <c r="AE123" s="68">
        <v>16</v>
      </c>
      <c r="AF123" s="150"/>
      <c r="AG123" s="68">
        <v>43</v>
      </c>
      <c r="AH123" s="68">
        <v>35</v>
      </c>
      <c r="AI123" s="68">
        <v>9</v>
      </c>
      <c r="AJ123" s="68">
        <v>8</v>
      </c>
      <c r="AK123" s="68">
        <v>17</v>
      </c>
      <c r="AL123" s="68">
        <v>5</v>
      </c>
      <c r="AM123" s="68">
        <v>15</v>
      </c>
    </row>
    <row r="124" spans="2:39">
      <c r="B124" s="423"/>
      <c r="C124" s="390"/>
      <c r="D124" s="71">
        <v>0.38129496402877699</v>
      </c>
      <c r="E124" s="71">
        <v>0.16546762589928099</v>
      </c>
      <c r="F124" s="71">
        <v>0.13669064748201401</v>
      </c>
      <c r="G124" s="71">
        <v>2.15827338129496E-2</v>
      </c>
      <c r="H124" s="71">
        <v>0.27338129496402902</v>
      </c>
      <c r="I124" s="71">
        <v>2.15827338129496E-2</v>
      </c>
      <c r="J124" s="162"/>
      <c r="K124" s="71">
        <v>0.33858267716535401</v>
      </c>
      <c r="L124" s="71">
        <v>0.220472440944882</v>
      </c>
      <c r="M124" s="71">
        <v>9.4488188976377896E-2</v>
      </c>
      <c r="N124" s="71">
        <v>5.5118110236220499E-2</v>
      </c>
      <c r="O124" s="71">
        <v>0.25984251968503902</v>
      </c>
      <c r="P124" s="71">
        <v>3.1496062992125998E-2</v>
      </c>
      <c r="Q124" s="162"/>
      <c r="R124" s="71">
        <v>0.34586466165413499</v>
      </c>
      <c r="S124" s="71">
        <v>0.22556390977443599</v>
      </c>
      <c r="T124" s="71">
        <v>0.112781954887218</v>
      </c>
      <c r="U124" s="71">
        <v>6.7669172932330796E-2</v>
      </c>
      <c r="V124" s="71">
        <v>0.19548872180451099</v>
      </c>
      <c r="W124" s="71">
        <v>5.2631578947368397E-2</v>
      </c>
      <c r="X124" s="162"/>
      <c r="Y124" s="71">
        <v>0.44274809160305301</v>
      </c>
      <c r="Z124" s="71">
        <v>0.206106870229008</v>
      </c>
      <c r="AA124" s="71">
        <v>5.34351145038168E-2</v>
      </c>
      <c r="AB124" s="71">
        <v>3.8167938931297697E-2</v>
      </c>
      <c r="AC124" s="71">
        <v>5.34351145038168E-2</v>
      </c>
      <c r="AD124" s="71">
        <v>8.3969465648855005E-2</v>
      </c>
      <c r="AE124" s="71">
        <v>0.122137404580153</v>
      </c>
      <c r="AF124" s="150"/>
      <c r="AG124" s="71">
        <v>0.32575757575757602</v>
      </c>
      <c r="AH124" s="71">
        <v>0.26515151515151503</v>
      </c>
      <c r="AI124" s="71">
        <v>6.8181818181818205E-2</v>
      </c>
      <c r="AJ124" s="71">
        <v>6.0606060606060601E-2</v>
      </c>
      <c r="AK124" s="71">
        <v>0.12878787878787901</v>
      </c>
      <c r="AL124" s="71">
        <v>3.7878787878787901E-2</v>
      </c>
      <c r="AM124" s="71">
        <v>0.11363636363636399</v>
      </c>
    </row>
    <row r="125" spans="2:39">
      <c r="B125" s="423"/>
      <c r="C125" s="392" t="s">
        <v>89</v>
      </c>
      <c r="D125" s="68">
        <v>22</v>
      </c>
      <c r="E125" s="68">
        <v>18</v>
      </c>
      <c r="F125" s="68">
        <v>10</v>
      </c>
      <c r="G125" s="68">
        <v>10</v>
      </c>
      <c r="H125" s="68">
        <v>55</v>
      </c>
      <c r="I125" s="68">
        <v>14</v>
      </c>
      <c r="J125" s="162"/>
      <c r="K125" s="68">
        <v>23</v>
      </c>
      <c r="L125" s="68">
        <v>16</v>
      </c>
      <c r="M125" s="68">
        <v>10</v>
      </c>
      <c r="N125" s="68">
        <v>5</v>
      </c>
      <c r="O125" s="68">
        <v>55</v>
      </c>
      <c r="P125" s="68">
        <v>9</v>
      </c>
      <c r="Q125" s="162"/>
      <c r="R125" s="68">
        <v>36</v>
      </c>
      <c r="S125" s="68">
        <v>30</v>
      </c>
      <c r="T125" s="68">
        <v>14</v>
      </c>
      <c r="U125" s="68">
        <v>9</v>
      </c>
      <c r="V125" s="68">
        <v>24</v>
      </c>
      <c r="W125" s="68">
        <v>6</v>
      </c>
      <c r="X125" s="162"/>
      <c r="Y125" s="68">
        <v>30</v>
      </c>
      <c r="Z125" s="68">
        <v>26</v>
      </c>
      <c r="AA125" s="68">
        <v>17</v>
      </c>
      <c r="AB125" s="68">
        <v>5</v>
      </c>
      <c r="AC125" s="68">
        <v>9</v>
      </c>
      <c r="AD125" s="68">
        <v>9</v>
      </c>
      <c r="AE125" s="68">
        <v>23</v>
      </c>
      <c r="AF125" s="150"/>
      <c r="AG125" s="68">
        <v>49</v>
      </c>
      <c r="AH125" s="68">
        <v>21</v>
      </c>
      <c r="AI125" s="68">
        <v>5</v>
      </c>
      <c r="AJ125" s="68">
        <v>8</v>
      </c>
      <c r="AK125" s="68">
        <v>8</v>
      </c>
      <c r="AL125" s="68">
        <v>3</v>
      </c>
      <c r="AM125" s="68">
        <v>17</v>
      </c>
    </row>
    <row r="126" spans="2:39">
      <c r="B126" s="423"/>
      <c r="C126" s="390"/>
      <c r="D126" s="71">
        <v>0.170542635658915</v>
      </c>
      <c r="E126" s="71">
        <v>0.13953488372093001</v>
      </c>
      <c r="F126" s="71">
        <v>7.7519379844961198E-2</v>
      </c>
      <c r="G126" s="71">
        <v>7.7519379844961198E-2</v>
      </c>
      <c r="H126" s="71">
        <v>0.42635658914728702</v>
      </c>
      <c r="I126" s="71">
        <v>0.108527131782946</v>
      </c>
      <c r="J126" s="162"/>
      <c r="K126" s="71">
        <v>0.194915254237288</v>
      </c>
      <c r="L126" s="71">
        <v>0.13559322033898299</v>
      </c>
      <c r="M126" s="71">
        <v>8.4745762711864403E-2</v>
      </c>
      <c r="N126" s="71">
        <v>4.2372881355932202E-2</v>
      </c>
      <c r="O126" s="71">
        <v>0.46610169491525399</v>
      </c>
      <c r="P126" s="71">
        <v>7.6271186440677999E-2</v>
      </c>
      <c r="Q126" s="162"/>
      <c r="R126" s="71">
        <v>0.30252100840336099</v>
      </c>
      <c r="S126" s="71">
        <v>0.252100840336134</v>
      </c>
      <c r="T126" s="71">
        <v>0.11764705882352899</v>
      </c>
      <c r="U126" s="71">
        <v>7.5630252100840303E-2</v>
      </c>
      <c r="V126" s="71">
        <v>0.20168067226890801</v>
      </c>
      <c r="W126" s="71">
        <v>5.0420168067226899E-2</v>
      </c>
      <c r="X126" s="162"/>
      <c r="Y126" s="71">
        <v>0.252100840336134</v>
      </c>
      <c r="Z126" s="71">
        <v>0.218487394957983</v>
      </c>
      <c r="AA126" s="71">
        <v>0.14285714285714299</v>
      </c>
      <c r="AB126" s="71">
        <v>4.20168067226891E-2</v>
      </c>
      <c r="AC126" s="71">
        <v>7.5630252100840303E-2</v>
      </c>
      <c r="AD126" s="71">
        <v>7.5630252100840303E-2</v>
      </c>
      <c r="AE126" s="71">
        <v>0.19327731092437</v>
      </c>
      <c r="AF126" s="150"/>
      <c r="AG126" s="71">
        <v>0.44144144144144098</v>
      </c>
      <c r="AH126" s="71">
        <v>0.18918918918918901</v>
      </c>
      <c r="AI126" s="71">
        <v>4.5045045045045001E-2</v>
      </c>
      <c r="AJ126" s="71">
        <v>7.2072072072072099E-2</v>
      </c>
      <c r="AK126" s="71">
        <v>7.2072072072072099E-2</v>
      </c>
      <c r="AL126" s="71">
        <v>2.7027027027027001E-2</v>
      </c>
      <c r="AM126" s="71">
        <v>0.153153153153153</v>
      </c>
    </row>
    <row r="127" spans="2:39">
      <c r="B127" s="423"/>
      <c r="C127" s="392" t="s">
        <v>90</v>
      </c>
      <c r="D127" s="68">
        <v>32</v>
      </c>
      <c r="E127" s="68">
        <v>26</v>
      </c>
      <c r="F127" s="68">
        <v>12</v>
      </c>
      <c r="G127" s="68">
        <v>6</v>
      </c>
      <c r="H127" s="68">
        <v>60</v>
      </c>
      <c r="I127" s="68">
        <v>7</v>
      </c>
      <c r="J127" s="162"/>
      <c r="K127" s="68">
        <v>31</v>
      </c>
      <c r="L127" s="68">
        <v>28</v>
      </c>
      <c r="M127" s="68">
        <v>13</v>
      </c>
      <c r="N127" s="68">
        <v>5</v>
      </c>
      <c r="O127" s="68">
        <v>47</v>
      </c>
      <c r="P127" s="68">
        <v>5</v>
      </c>
      <c r="Q127" s="162"/>
      <c r="R127" s="68">
        <v>44</v>
      </c>
      <c r="S127" s="68">
        <v>19</v>
      </c>
      <c r="T127" s="68">
        <v>12</v>
      </c>
      <c r="U127" s="68">
        <v>9</v>
      </c>
      <c r="V127" s="68">
        <v>37</v>
      </c>
      <c r="W127" s="68">
        <v>9</v>
      </c>
      <c r="X127" s="162"/>
      <c r="Y127" s="68">
        <v>51</v>
      </c>
      <c r="Z127" s="68">
        <v>20</v>
      </c>
      <c r="AA127" s="68">
        <v>8</v>
      </c>
      <c r="AB127" s="68">
        <v>6</v>
      </c>
      <c r="AC127" s="68">
        <v>29</v>
      </c>
      <c r="AD127" s="68">
        <v>7</v>
      </c>
      <c r="AE127" s="68">
        <v>8</v>
      </c>
      <c r="AF127" s="150"/>
      <c r="AG127" s="68">
        <v>51</v>
      </c>
      <c r="AH127" s="68">
        <v>25</v>
      </c>
      <c r="AI127" s="68">
        <v>10</v>
      </c>
      <c r="AJ127" s="68">
        <v>0</v>
      </c>
      <c r="AK127" s="68">
        <v>12</v>
      </c>
      <c r="AL127" s="68">
        <v>5</v>
      </c>
      <c r="AM127" s="68">
        <v>8</v>
      </c>
    </row>
    <row r="128" spans="2:39">
      <c r="B128" s="423"/>
      <c r="C128" s="390"/>
      <c r="D128" s="71">
        <v>0.223776223776224</v>
      </c>
      <c r="E128" s="71">
        <v>0.18181818181818199</v>
      </c>
      <c r="F128" s="71">
        <v>8.3916083916083906E-2</v>
      </c>
      <c r="G128" s="71">
        <v>4.1958041958042001E-2</v>
      </c>
      <c r="H128" s="71">
        <v>0.41958041958042003</v>
      </c>
      <c r="I128" s="71">
        <v>4.8951048951048903E-2</v>
      </c>
      <c r="J128" s="162"/>
      <c r="K128" s="71">
        <v>0.24031007751937999</v>
      </c>
      <c r="L128" s="71">
        <v>0.217054263565891</v>
      </c>
      <c r="M128" s="71">
        <v>0.10077519379845</v>
      </c>
      <c r="N128" s="71">
        <v>3.8759689922480599E-2</v>
      </c>
      <c r="O128" s="71">
        <v>0.36434108527131798</v>
      </c>
      <c r="P128" s="71">
        <v>3.8759689922480599E-2</v>
      </c>
      <c r="Q128" s="162"/>
      <c r="R128" s="71">
        <v>0.33846153846153798</v>
      </c>
      <c r="S128" s="71">
        <v>0.146153846153846</v>
      </c>
      <c r="T128" s="71">
        <v>9.2307692307692299E-2</v>
      </c>
      <c r="U128" s="71">
        <v>6.9230769230769207E-2</v>
      </c>
      <c r="V128" s="71">
        <v>0.28461538461538499</v>
      </c>
      <c r="W128" s="71">
        <v>6.9230769230769207E-2</v>
      </c>
      <c r="X128" s="162"/>
      <c r="Y128" s="71">
        <v>0.39534883720930197</v>
      </c>
      <c r="Z128" s="71">
        <v>0.15503875968992201</v>
      </c>
      <c r="AA128" s="71">
        <v>6.2015503875968998E-2</v>
      </c>
      <c r="AB128" s="71">
        <v>4.6511627906976702E-2</v>
      </c>
      <c r="AC128" s="71">
        <v>0.224806201550388</v>
      </c>
      <c r="AD128" s="71">
        <v>5.4263565891472902E-2</v>
      </c>
      <c r="AE128" s="71">
        <v>6.2015503875968998E-2</v>
      </c>
      <c r="AF128" s="150"/>
      <c r="AG128" s="71">
        <v>0.45945945945945899</v>
      </c>
      <c r="AH128" s="71">
        <v>0.22522522522522501</v>
      </c>
      <c r="AI128" s="71">
        <v>9.00900900900901E-2</v>
      </c>
      <c r="AJ128" s="71">
        <v>0</v>
      </c>
      <c r="AK128" s="71">
        <v>0.108108108108108</v>
      </c>
      <c r="AL128" s="71">
        <v>4.5045045045045001E-2</v>
      </c>
      <c r="AM128" s="71">
        <v>7.2072072072072099E-2</v>
      </c>
    </row>
    <row r="129" spans="2:39">
      <c r="B129" s="423"/>
      <c r="C129" s="392" t="s">
        <v>91</v>
      </c>
      <c r="D129" s="68">
        <v>38</v>
      </c>
      <c r="E129" s="68">
        <v>26</v>
      </c>
      <c r="F129" s="68">
        <v>17</v>
      </c>
      <c r="G129" s="68">
        <v>12</v>
      </c>
      <c r="H129" s="68">
        <v>62</v>
      </c>
      <c r="I129" s="68">
        <v>11</v>
      </c>
      <c r="J129" s="162"/>
      <c r="K129" s="68">
        <v>35</v>
      </c>
      <c r="L129" s="68">
        <v>24</v>
      </c>
      <c r="M129" s="68">
        <v>14</v>
      </c>
      <c r="N129" s="68">
        <v>15</v>
      </c>
      <c r="O129" s="68">
        <v>53</v>
      </c>
      <c r="P129" s="68">
        <v>9</v>
      </c>
      <c r="Q129" s="162"/>
      <c r="R129" s="68">
        <v>54</v>
      </c>
      <c r="S129" s="68">
        <v>20</v>
      </c>
      <c r="T129" s="68">
        <v>15</v>
      </c>
      <c r="U129" s="68">
        <v>10</v>
      </c>
      <c r="V129" s="68">
        <v>37</v>
      </c>
      <c r="W129" s="68">
        <v>13</v>
      </c>
      <c r="X129" s="162"/>
      <c r="Y129" s="68">
        <v>55</v>
      </c>
      <c r="Z129" s="68">
        <v>31</v>
      </c>
      <c r="AA129" s="68">
        <v>13</v>
      </c>
      <c r="AB129" s="68">
        <v>7</v>
      </c>
      <c r="AC129" s="68">
        <v>17</v>
      </c>
      <c r="AD129" s="68">
        <v>16</v>
      </c>
      <c r="AE129" s="68">
        <v>12</v>
      </c>
      <c r="AF129" s="150"/>
      <c r="AG129" s="68">
        <v>54</v>
      </c>
      <c r="AH129" s="68">
        <v>30</v>
      </c>
      <c r="AI129" s="68">
        <v>14</v>
      </c>
      <c r="AJ129" s="68">
        <v>6</v>
      </c>
      <c r="AK129" s="68">
        <v>13</v>
      </c>
      <c r="AL129" s="68">
        <v>8</v>
      </c>
      <c r="AM129" s="68">
        <v>16</v>
      </c>
    </row>
    <row r="130" spans="2:39">
      <c r="B130" s="423"/>
      <c r="C130" s="390"/>
      <c r="D130" s="71">
        <v>0.22891566265060201</v>
      </c>
      <c r="E130" s="71">
        <v>0.156626506024096</v>
      </c>
      <c r="F130" s="71">
        <v>0.102409638554217</v>
      </c>
      <c r="G130" s="71">
        <v>7.2289156626505993E-2</v>
      </c>
      <c r="H130" s="71">
        <v>0.373493975903614</v>
      </c>
      <c r="I130" s="71">
        <v>6.6265060240963805E-2</v>
      </c>
      <c r="J130" s="162"/>
      <c r="K130" s="71">
        <v>0.233333333333333</v>
      </c>
      <c r="L130" s="71">
        <v>0.16</v>
      </c>
      <c r="M130" s="71">
        <v>9.3333333333333296E-2</v>
      </c>
      <c r="N130" s="71">
        <v>0.1</v>
      </c>
      <c r="O130" s="71">
        <v>0.353333333333333</v>
      </c>
      <c r="P130" s="71">
        <v>0.06</v>
      </c>
      <c r="Q130" s="162"/>
      <c r="R130" s="71">
        <v>0.36241610738254998</v>
      </c>
      <c r="S130" s="71">
        <v>0.134228187919463</v>
      </c>
      <c r="T130" s="71">
        <v>0.100671140939597</v>
      </c>
      <c r="U130" s="71">
        <v>6.7114093959731502E-2</v>
      </c>
      <c r="V130" s="71">
        <v>0.24832214765100699</v>
      </c>
      <c r="W130" s="71">
        <v>8.7248322147651006E-2</v>
      </c>
      <c r="X130" s="162"/>
      <c r="Y130" s="71">
        <v>0.36423841059602702</v>
      </c>
      <c r="Z130" s="71">
        <v>0.205298013245033</v>
      </c>
      <c r="AA130" s="71">
        <v>8.6092715231788103E-2</v>
      </c>
      <c r="AB130" s="71">
        <v>4.6357615894039701E-2</v>
      </c>
      <c r="AC130" s="71">
        <v>0.112582781456954</v>
      </c>
      <c r="AD130" s="71">
        <v>0.105960264900662</v>
      </c>
      <c r="AE130" s="71">
        <v>7.9470198675496706E-2</v>
      </c>
      <c r="AF130" s="150"/>
      <c r="AG130" s="71">
        <v>0.38297872340425498</v>
      </c>
      <c r="AH130" s="71">
        <v>0.21276595744680901</v>
      </c>
      <c r="AI130" s="71">
        <v>9.9290780141844004E-2</v>
      </c>
      <c r="AJ130" s="71">
        <v>4.2553191489361701E-2</v>
      </c>
      <c r="AK130" s="71">
        <v>9.2198581560283696E-2</v>
      </c>
      <c r="AL130" s="71">
        <v>5.6737588652482303E-2</v>
      </c>
      <c r="AM130" s="71">
        <v>0.11347517730496499</v>
      </c>
    </row>
    <row r="131" spans="2:39">
      <c r="B131" s="423"/>
      <c r="C131" s="392" t="s">
        <v>92</v>
      </c>
      <c r="D131" s="68">
        <v>31</v>
      </c>
      <c r="E131" s="68">
        <v>32</v>
      </c>
      <c r="F131" s="68">
        <v>20</v>
      </c>
      <c r="G131" s="68">
        <v>6</v>
      </c>
      <c r="H131" s="68">
        <v>62</v>
      </c>
      <c r="I131" s="68">
        <v>7</v>
      </c>
      <c r="J131" s="162"/>
      <c r="K131" s="68">
        <v>37</v>
      </c>
      <c r="L131" s="68">
        <v>25</v>
      </c>
      <c r="M131" s="68">
        <v>22</v>
      </c>
      <c r="N131" s="68">
        <v>6</v>
      </c>
      <c r="O131" s="68">
        <v>42</v>
      </c>
      <c r="P131" s="68">
        <v>11</v>
      </c>
      <c r="Q131" s="162"/>
      <c r="R131" s="68">
        <v>42</v>
      </c>
      <c r="S131" s="68">
        <v>47</v>
      </c>
      <c r="T131" s="68">
        <v>15</v>
      </c>
      <c r="U131" s="68">
        <v>5</v>
      </c>
      <c r="V131" s="68">
        <v>26</v>
      </c>
      <c r="W131" s="68">
        <v>9</v>
      </c>
      <c r="X131" s="162"/>
      <c r="Y131" s="68">
        <v>52</v>
      </c>
      <c r="Z131" s="68">
        <v>31</v>
      </c>
      <c r="AA131" s="68">
        <v>10</v>
      </c>
      <c r="AB131" s="68">
        <v>4</v>
      </c>
      <c r="AC131" s="68">
        <v>28</v>
      </c>
      <c r="AD131" s="68">
        <v>7</v>
      </c>
      <c r="AE131" s="68">
        <v>11</v>
      </c>
      <c r="AF131" s="150"/>
      <c r="AG131" s="68">
        <v>45</v>
      </c>
      <c r="AH131" s="68">
        <v>34</v>
      </c>
      <c r="AI131" s="68">
        <v>17</v>
      </c>
      <c r="AJ131" s="68">
        <v>3</v>
      </c>
      <c r="AK131" s="68">
        <v>20</v>
      </c>
      <c r="AL131" s="68">
        <v>7</v>
      </c>
      <c r="AM131" s="68">
        <v>9</v>
      </c>
    </row>
    <row r="132" spans="2:39">
      <c r="B132" s="423"/>
      <c r="C132" s="390"/>
      <c r="D132" s="71">
        <v>0.19620253164557</v>
      </c>
      <c r="E132" s="71">
        <v>0.20253164556962</v>
      </c>
      <c r="F132" s="71">
        <v>0.126582278481013</v>
      </c>
      <c r="G132" s="71">
        <v>3.7974683544303799E-2</v>
      </c>
      <c r="H132" s="71">
        <v>0.392405063291139</v>
      </c>
      <c r="I132" s="71">
        <v>4.4303797468354403E-2</v>
      </c>
      <c r="J132" s="162"/>
      <c r="K132" s="71">
        <v>0.25874125874125897</v>
      </c>
      <c r="L132" s="71">
        <v>0.17482517482517501</v>
      </c>
      <c r="M132" s="71">
        <v>0.15384615384615399</v>
      </c>
      <c r="N132" s="71">
        <v>4.1958041958042001E-2</v>
      </c>
      <c r="O132" s="71">
        <v>0.29370629370629397</v>
      </c>
      <c r="P132" s="71">
        <v>7.69230769230769E-2</v>
      </c>
      <c r="Q132" s="162"/>
      <c r="R132" s="71">
        <v>0.29166666666666702</v>
      </c>
      <c r="S132" s="71">
        <v>0.32638888888888901</v>
      </c>
      <c r="T132" s="71">
        <v>0.104166666666667</v>
      </c>
      <c r="U132" s="71">
        <v>3.4722222222222203E-2</v>
      </c>
      <c r="V132" s="71">
        <v>0.180555555555556</v>
      </c>
      <c r="W132" s="71">
        <v>6.25E-2</v>
      </c>
      <c r="X132" s="162"/>
      <c r="Y132" s="71">
        <v>0.36363636363636398</v>
      </c>
      <c r="Z132" s="71">
        <v>0.21678321678321699</v>
      </c>
      <c r="AA132" s="71">
        <v>6.9930069930069894E-2</v>
      </c>
      <c r="AB132" s="71">
        <v>2.7972027972028E-2</v>
      </c>
      <c r="AC132" s="71">
        <v>0.195804195804196</v>
      </c>
      <c r="AD132" s="71">
        <v>4.8951048951048903E-2</v>
      </c>
      <c r="AE132" s="71">
        <v>7.69230769230769E-2</v>
      </c>
      <c r="AF132" s="150"/>
      <c r="AG132" s="71">
        <v>0.33333333333333298</v>
      </c>
      <c r="AH132" s="71">
        <v>0.25185185185185199</v>
      </c>
      <c r="AI132" s="71">
        <v>0.125925925925926</v>
      </c>
      <c r="AJ132" s="71">
        <v>2.2222222222222199E-2</v>
      </c>
      <c r="AK132" s="71">
        <v>0.148148148148148</v>
      </c>
      <c r="AL132" s="71">
        <v>5.1851851851851899E-2</v>
      </c>
      <c r="AM132" s="71">
        <v>6.6666666666666693E-2</v>
      </c>
    </row>
    <row r="133" spans="2:39">
      <c r="B133" s="423"/>
      <c r="C133" s="392" t="s">
        <v>93</v>
      </c>
      <c r="D133" s="68">
        <v>24</v>
      </c>
      <c r="E133" s="68">
        <v>30</v>
      </c>
      <c r="F133" s="68">
        <v>21</v>
      </c>
      <c r="G133" s="68">
        <v>9</v>
      </c>
      <c r="H133" s="68">
        <v>58</v>
      </c>
      <c r="I133" s="68">
        <v>11</v>
      </c>
      <c r="J133" s="162"/>
      <c r="K133" s="68">
        <v>43</v>
      </c>
      <c r="L133" s="68">
        <v>27</v>
      </c>
      <c r="M133" s="68">
        <v>13</v>
      </c>
      <c r="N133" s="68">
        <v>3</v>
      </c>
      <c r="O133" s="68">
        <v>44</v>
      </c>
      <c r="P133" s="68">
        <v>11</v>
      </c>
      <c r="Q133" s="162"/>
      <c r="R133" s="68">
        <v>56</v>
      </c>
      <c r="S133" s="68">
        <v>20</v>
      </c>
      <c r="T133" s="68">
        <v>15</v>
      </c>
      <c r="U133" s="68">
        <v>13</v>
      </c>
      <c r="V133" s="68">
        <v>27</v>
      </c>
      <c r="W133" s="68">
        <v>8</v>
      </c>
      <c r="X133" s="162"/>
      <c r="Y133" s="68">
        <v>50</v>
      </c>
      <c r="Z133" s="68">
        <v>27</v>
      </c>
      <c r="AA133" s="68">
        <v>25</v>
      </c>
      <c r="AB133" s="68">
        <v>5</v>
      </c>
      <c r="AC133" s="68">
        <v>18</v>
      </c>
      <c r="AD133" s="68">
        <v>5</v>
      </c>
      <c r="AE133" s="68">
        <v>12</v>
      </c>
      <c r="AF133" s="150"/>
      <c r="AG133" s="68">
        <v>56</v>
      </c>
      <c r="AH133" s="68">
        <v>29</v>
      </c>
      <c r="AI133" s="68">
        <v>13</v>
      </c>
      <c r="AJ133" s="68">
        <v>6</v>
      </c>
      <c r="AK133" s="68">
        <v>10</v>
      </c>
      <c r="AL133" s="68">
        <v>8</v>
      </c>
      <c r="AM133" s="68">
        <v>15</v>
      </c>
    </row>
    <row r="134" spans="2:39">
      <c r="B134" s="423"/>
      <c r="C134" s="390"/>
      <c r="D134" s="71">
        <v>0.15686274509803899</v>
      </c>
      <c r="E134" s="71">
        <v>0.19607843137254899</v>
      </c>
      <c r="F134" s="71">
        <v>0.13725490196078399</v>
      </c>
      <c r="G134" s="71">
        <v>5.8823529411764698E-2</v>
      </c>
      <c r="H134" s="71">
        <v>0.37908496732026098</v>
      </c>
      <c r="I134" s="71">
        <v>7.1895424836601302E-2</v>
      </c>
      <c r="J134" s="162"/>
      <c r="K134" s="71">
        <v>0.30496453900709197</v>
      </c>
      <c r="L134" s="71">
        <v>0.19148936170212799</v>
      </c>
      <c r="M134" s="71">
        <v>9.2198581560283696E-2</v>
      </c>
      <c r="N134" s="71">
        <v>2.1276595744680899E-2</v>
      </c>
      <c r="O134" s="71">
        <v>0.31205673758865199</v>
      </c>
      <c r="P134" s="71">
        <v>7.8014184397163094E-2</v>
      </c>
      <c r="Q134" s="162"/>
      <c r="R134" s="71">
        <v>0.402877697841727</v>
      </c>
      <c r="S134" s="71">
        <v>0.14388489208633101</v>
      </c>
      <c r="T134" s="71">
        <v>0.107913669064748</v>
      </c>
      <c r="U134" s="71">
        <v>9.3525179856115095E-2</v>
      </c>
      <c r="V134" s="71">
        <v>0.194244604316547</v>
      </c>
      <c r="W134" s="71">
        <v>5.7553956834532398E-2</v>
      </c>
      <c r="X134" s="162"/>
      <c r="Y134" s="71">
        <v>0.352112676056338</v>
      </c>
      <c r="Z134" s="71">
        <v>0.190140845070423</v>
      </c>
      <c r="AA134" s="71">
        <v>0.176056338028169</v>
      </c>
      <c r="AB134" s="71">
        <v>3.5211267605633798E-2</v>
      </c>
      <c r="AC134" s="71">
        <v>0.12676056338028199</v>
      </c>
      <c r="AD134" s="71">
        <v>3.5211267605633798E-2</v>
      </c>
      <c r="AE134" s="71">
        <v>8.4507042253521097E-2</v>
      </c>
      <c r="AF134" s="150"/>
      <c r="AG134" s="71">
        <v>0.40875912408759102</v>
      </c>
      <c r="AH134" s="71">
        <v>0.21167883211678801</v>
      </c>
      <c r="AI134" s="71">
        <v>9.4890510948905105E-2</v>
      </c>
      <c r="AJ134" s="71">
        <v>4.3795620437956199E-2</v>
      </c>
      <c r="AK134" s="71">
        <v>7.2992700729927001E-2</v>
      </c>
      <c r="AL134" s="71">
        <v>5.8394160583941597E-2</v>
      </c>
      <c r="AM134" s="71">
        <v>0.109489051094891</v>
      </c>
    </row>
    <row r="135" spans="2:39">
      <c r="B135" s="423"/>
      <c r="C135" s="392" t="s">
        <v>94</v>
      </c>
      <c r="D135" s="68">
        <v>30</v>
      </c>
      <c r="E135" s="68">
        <v>33</v>
      </c>
      <c r="F135" s="68">
        <v>20</v>
      </c>
      <c r="G135" s="68">
        <v>11</v>
      </c>
      <c r="H135" s="68">
        <v>69</v>
      </c>
      <c r="I135" s="68">
        <v>10</v>
      </c>
      <c r="J135" s="162"/>
      <c r="K135" s="68">
        <v>36</v>
      </c>
      <c r="L135" s="68">
        <v>28</v>
      </c>
      <c r="M135" s="68">
        <v>18</v>
      </c>
      <c r="N135" s="68">
        <v>3</v>
      </c>
      <c r="O135" s="68">
        <v>58</v>
      </c>
      <c r="P135" s="68">
        <v>17</v>
      </c>
      <c r="Q135" s="162"/>
      <c r="R135" s="68">
        <v>52</v>
      </c>
      <c r="S135" s="68">
        <v>33</v>
      </c>
      <c r="T135" s="68">
        <v>25</v>
      </c>
      <c r="U135" s="68">
        <v>7</v>
      </c>
      <c r="V135" s="68">
        <v>34</v>
      </c>
      <c r="W135" s="68">
        <v>11</v>
      </c>
      <c r="X135" s="162"/>
      <c r="Y135" s="68">
        <v>55</v>
      </c>
      <c r="Z135" s="68">
        <v>37</v>
      </c>
      <c r="AA135" s="68">
        <v>18</v>
      </c>
      <c r="AB135" s="68">
        <v>5</v>
      </c>
      <c r="AC135" s="68">
        <v>22</v>
      </c>
      <c r="AD135" s="68">
        <v>10</v>
      </c>
      <c r="AE135" s="68">
        <v>18</v>
      </c>
      <c r="AF135" s="150"/>
      <c r="AG135" s="68">
        <v>62</v>
      </c>
      <c r="AH135" s="68">
        <v>36</v>
      </c>
      <c r="AI135" s="68">
        <v>15</v>
      </c>
      <c r="AJ135" s="68">
        <v>5</v>
      </c>
      <c r="AK135" s="68">
        <v>13</v>
      </c>
      <c r="AL135" s="68">
        <v>11</v>
      </c>
      <c r="AM135" s="68">
        <v>13</v>
      </c>
    </row>
    <row r="136" spans="2:39">
      <c r="B136" s="423"/>
      <c r="C136" s="390"/>
      <c r="D136" s="71">
        <v>0.17341040462427701</v>
      </c>
      <c r="E136" s="71">
        <v>0.190751445086705</v>
      </c>
      <c r="F136" s="71">
        <v>0.115606936416185</v>
      </c>
      <c r="G136" s="71">
        <v>6.3583815028901702E-2</v>
      </c>
      <c r="H136" s="71">
        <v>0.39884393063583801</v>
      </c>
      <c r="I136" s="71">
        <v>5.7803468208092498E-2</v>
      </c>
      <c r="J136" s="162"/>
      <c r="K136" s="71">
        <v>0.22500000000000001</v>
      </c>
      <c r="L136" s="71">
        <v>0.17499999999999999</v>
      </c>
      <c r="M136" s="71">
        <v>0.1125</v>
      </c>
      <c r="N136" s="71">
        <v>1.8749999999999999E-2</v>
      </c>
      <c r="O136" s="71">
        <v>0.36249999999999999</v>
      </c>
      <c r="P136" s="71">
        <v>0.10625</v>
      </c>
      <c r="Q136" s="162"/>
      <c r="R136" s="71">
        <v>0.32098765432098803</v>
      </c>
      <c r="S136" s="71">
        <v>0.203703703703704</v>
      </c>
      <c r="T136" s="71">
        <v>0.15432098765432101</v>
      </c>
      <c r="U136" s="71">
        <v>4.3209876543209902E-2</v>
      </c>
      <c r="V136" s="71">
        <v>0.209876543209877</v>
      </c>
      <c r="W136" s="71">
        <v>6.7901234567901203E-2</v>
      </c>
      <c r="X136" s="162"/>
      <c r="Y136" s="71">
        <v>0.33333333333333298</v>
      </c>
      <c r="Z136" s="71">
        <v>0.22424242424242399</v>
      </c>
      <c r="AA136" s="71">
        <v>0.109090909090909</v>
      </c>
      <c r="AB136" s="71">
        <v>3.03030303030303E-2</v>
      </c>
      <c r="AC136" s="71">
        <v>0.133333333333333</v>
      </c>
      <c r="AD136" s="71">
        <v>6.0606060606060601E-2</v>
      </c>
      <c r="AE136" s="71">
        <v>0.109090909090909</v>
      </c>
      <c r="AF136" s="150"/>
      <c r="AG136" s="71">
        <v>0.4</v>
      </c>
      <c r="AH136" s="71">
        <v>0.23225806451612899</v>
      </c>
      <c r="AI136" s="71">
        <v>9.6774193548387094E-2</v>
      </c>
      <c r="AJ136" s="71">
        <v>3.2258064516128997E-2</v>
      </c>
      <c r="AK136" s="71">
        <v>8.3870967741935504E-2</v>
      </c>
      <c r="AL136" s="71">
        <v>7.09677419354839E-2</v>
      </c>
      <c r="AM136" s="71">
        <v>8.3870967741935504E-2</v>
      </c>
    </row>
    <row r="137" spans="2:39">
      <c r="B137" s="423"/>
      <c r="C137" s="392" t="s">
        <v>95</v>
      </c>
      <c r="D137" s="68">
        <v>38</v>
      </c>
      <c r="E137" s="68">
        <v>30</v>
      </c>
      <c r="F137" s="68">
        <v>18</v>
      </c>
      <c r="G137" s="68">
        <v>11</v>
      </c>
      <c r="H137" s="68">
        <v>66</v>
      </c>
      <c r="I137" s="68">
        <v>8</v>
      </c>
      <c r="J137" s="162"/>
      <c r="K137" s="68">
        <v>35</v>
      </c>
      <c r="L137" s="68">
        <v>24</v>
      </c>
      <c r="M137" s="68">
        <v>21</v>
      </c>
      <c r="N137" s="68">
        <v>9</v>
      </c>
      <c r="O137" s="68">
        <v>54</v>
      </c>
      <c r="P137" s="68">
        <v>13</v>
      </c>
      <c r="Q137" s="162"/>
      <c r="R137" s="68">
        <v>54</v>
      </c>
      <c r="S137" s="68">
        <v>28</v>
      </c>
      <c r="T137" s="68">
        <v>17</v>
      </c>
      <c r="U137" s="68">
        <v>12</v>
      </c>
      <c r="V137" s="68">
        <v>29</v>
      </c>
      <c r="W137" s="68">
        <v>18</v>
      </c>
      <c r="X137" s="162"/>
      <c r="Y137" s="68">
        <v>61</v>
      </c>
      <c r="Z137" s="68">
        <v>35</v>
      </c>
      <c r="AA137" s="68">
        <v>17</v>
      </c>
      <c r="AB137" s="68">
        <v>1</v>
      </c>
      <c r="AC137" s="68">
        <v>20</v>
      </c>
      <c r="AD137" s="68">
        <v>5</v>
      </c>
      <c r="AE137" s="68">
        <v>21</v>
      </c>
      <c r="AF137" s="150"/>
      <c r="AG137" s="68">
        <v>68</v>
      </c>
      <c r="AH137" s="68">
        <v>30</v>
      </c>
      <c r="AI137" s="68">
        <v>7</v>
      </c>
      <c r="AJ137" s="68">
        <v>5</v>
      </c>
      <c r="AK137" s="68">
        <v>20</v>
      </c>
      <c r="AL137" s="68">
        <v>9</v>
      </c>
      <c r="AM137" s="68">
        <v>18</v>
      </c>
    </row>
    <row r="138" spans="2:39">
      <c r="B138" s="423"/>
      <c r="C138" s="391"/>
      <c r="D138" s="71">
        <v>0.22222222222222199</v>
      </c>
      <c r="E138" s="71">
        <v>0.175438596491228</v>
      </c>
      <c r="F138" s="71">
        <v>0.105263157894737</v>
      </c>
      <c r="G138" s="71">
        <v>6.4327485380116997E-2</v>
      </c>
      <c r="H138" s="71">
        <v>0.38596491228070201</v>
      </c>
      <c r="I138" s="71">
        <v>4.6783625730994101E-2</v>
      </c>
      <c r="J138" s="162"/>
      <c r="K138" s="71">
        <v>0.22435897435897401</v>
      </c>
      <c r="L138" s="71">
        <v>0.15384615384615399</v>
      </c>
      <c r="M138" s="71">
        <v>0.134615384615385</v>
      </c>
      <c r="N138" s="71">
        <v>5.7692307692307702E-2</v>
      </c>
      <c r="O138" s="71">
        <v>0.34615384615384598</v>
      </c>
      <c r="P138" s="71">
        <v>8.3333333333333301E-2</v>
      </c>
      <c r="Q138" s="162"/>
      <c r="R138" s="71">
        <v>0.341772151898734</v>
      </c>
      <c r="S138" s="71">
        <v>0.177215189873418</v>
      </c>
      <c r="T138" s="71">
        <v>0.107594936708861</v>
      </c>
      <c r="U138" s="71">
        <v>7.5949367088607597E-2</v>
      </c>
      <c r="V138" s="71">
        <v>0.183544303797468</v>
      </c>
      <c r="W138" s="71">
        <v>0.113924050632911</v>
      </c>
      <c r="X138" s="162"/>
      <c r="Y138" s="71">
        <v>0.38124999999999998</v>
      </c>
      <c r="Z138" s="71">
        <v>0.21875</v>
      </c>
      <c r="AA138" s="71">
        <v>0.10625</v>
      </c>
      <c r="AB138" s="72">
        <v>6.2500000000000003E-3</v>
      </c>
      <c r="AC138" s="71">
        <v>0.125</v>
      </c>
      <c r="AD138" s="71">
        <v>3.125E-2</v>
      </c>
      <c r="AE138" s="71">
        <v>0.13125000000000001</v>
      </c>
      <c r="AF138" s="150"/>
      <c r="AG138" s="71">
        <v>0.43312101910827999</v>
      </c>
      <c r="AH138" s="71">
        <v>0.19108280254777099</v>
      </c>
      <c r="AI138" s="71">
        <v>4.4585987261146501E-2</v>
      </c>
      <c r="AJ138" s="71">
        <v>3.1847133757961797E-2</v>
      </c>
      <c r="AK138" s="71">
        <v>0.12738853503184699</v>
      </c>
      <c r="AL138" s="71">
        <v>5.7324840764331197E-2</v>
      </c>
      <c r="AM138" s="71">
        <v>0.11464968152866201</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98:AM98"/>
    <mergeCell ref="B99:B108"/>
    <mergeCell ref="C99:C100"/>
    <mergeCell ref="C101:C102"/>
    <mergeCell ref="C103:C104"/>
    <mergeCell ref="C105:C106"/>
    <mergeCell ref="C107:C108"/>
    <mergeCell ref="AG109:AM109"/>
    <mergeCell ref="D98:I98"/>
    <mergeCell ref="K98:P98"/>
    <mergeCell ref="B110:B121"/>
    <mergeCell ref="C110:C111"/>
    <mergeCell ref="C112:C113"/>
    <mergeCell ref="C114:C115"/>
    <mergeCell ref="C116:C117"/>
    <mergeCell ref="C118:C119"/>
    <mergeCell ref="R98:W98"/>
    <mergeCell ref="C120:C121"/>
    <mergeCell ref="Y98:AE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352</v>
      </c>
      <c r="E2" s="54"/>
      <c r="F2" s="54"/>
      <c r="K2" s="54"/>
      <c r="L2" s="54"/>
      <c r="M2" s="54"/>
      <c r="R2" s="54"/>
      <c r="S2" s="54"/>
      <c r="T2" s="54"/>
      <c r="Y2" s="54"/>
      <c r="Z2" s="54"/>
      <c r="AA2" s="54"/>
      <c r="AG2" s="54"/>
      <c r="AH2" s="54"/>
      <c r="AI2" s="54"/>
    </row>
    <row r="4" spans="2:39" ht="84.75" customHeight="1">
      <c r="D4" s="429" t="s">
        <v>833</v>
      </c>
      <c r="E4" s="429"/>
      <c r="F4" s="429"/>
      <c r="G4" s="429"/>
      <c r="H4" s="429"/>
      <c r="I4" s="429"/>
      <c r="K4" s="429" t="s">
        <v>834</v>
      </c>
      <c r="L4" s="429"/>
      <c r="M4" s="429"/>
      <c r="N4" s="429"/>
      <c r="O4" s="429"/>
      <c r="P4" s="429"/>
      <c r="R4" s="429" t="s">
        <v>835</v>
      </c>
      <c r="S4" s="429"/>
      <c r="T4" s="429"/>
      <c r="U4" s="429"/>
      <c r="V4" s="429"/>
      <c r="W4" s="429"/>
      <c r="Y4" s="429" t="s">
        <v>836</v>
      </c>
      <c r="Z4" s="429"/>
      <c r="AA4" s="429"/>
      <c r="AB4" s="429"/>
      <c r="AC4" s="429"/>
      <c r="AD4" s="429"/>
      <c r="AE4" s="429"/>
      <c r="AG4" s="429" t="s">
        <v>837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0" t="s">
        <v>204</v>
      </c>
      <c r="D7" s="134">
        <v>202</v>
      </c>
      <c r="E7" s="134">
        <v>207</v>
      </c>
      <c r="F7" s="134">
        <v>140</v>
      </c>
      <c r="G7" s="134">
        <v>83</v>
      </c>
      <c r="H7" s="134">
        <v>500</v>
      </c>
      <c r="I7" s="134">
        <v>97</v>
      </c>
      <c r="J7" s="150"/>
      <c r="K7" s="134">
        <v>210</v>
      </c>
      <c r="L7" s="134">
        <v>204</v>
      </c>
      <c r="M7" s="134">
        <v>134</v>
      </c>
      <c r="N7" s="134">
        <v>80</v>
      </c>
      <c r="O7" s="134">
        <v>399</v>
      </c>
      <c r="P7" s="134">
        <v>98</v>
      </c>
      <c r="Q7" s="150"/>
      <c r="R7" s="134">
        <v>284</v>
      </c>
      <c r="S7" s="134">
        <v>241</v>
      </c>
      <c r="T7" s="134">
        <v>135</v>
      </c>
      <c r="U7" s="134">
        <v>90</v>
      </c>
      <c r="V7" s="134">
        <v>288</v>
      </c>
      <c r="W7" s="134">
        <v>95</v>
      </c>
      <c r="X7" s="150"/>
      <c r="Y7" s="134">
        <v>306</v>
      </c>
      <c r="Z7" s="134">
        <v>249</v>
      </c>
      <c r="AA7" s="134">
        <v>126</v>
      </c>
      <c r="AB7" s="134">
        <v>70</v>
      </c>
      <c r="AC7" s="134">
        <v>182</v>
      </c>
      <c r="AD7" s="134">
        <v>76</v>
      </c>
      <c r="AE7" s="134">
        <v>128</v>
      </c>
      <c r="AF7" s="150"/>
      <c r="AG7" s="134">
        <v>332</v>
      </c>
      <c r="AH7" s="134">
        <v>232</v>
      </c>
      <c r="AI7" s="134">
        <v>123</v>
      </c>
      <c r="AJ7" s="134">
        <v>63</v>
      </c>
      <c r="AK7" s="134">
        <v>142</v>
      </c>
      <c r="AL7" s="134">
        <v>68</v>
      </c>
      <c r="AM7" s="134">
        <v>119</v>
      </c>
    </row>
    <row r="8" spans="2:39" ht="15" customHeight="1">
      <c r="B8" s="422"/>
      <c r="C8" s="160" t="s">
        <v>205</v>
      </c>
      <c r="D8" s="135">
        <v>0.164361269324654</v>
      </c>
      <c r="E8" s="135">
        <v>0.16842961757526401</v>
      </c>
      <c r="F8" s="135">
        <v>0.11391375101708701</v>
      </c>
      <c r="G8" s="135">
        <v>6.7534580960130194E-2</v>
      </c>
      <c r="H8" s="135">
        <v>0.40683482506102497</v>
      </c>
      <c r="I8" s="135">
        <v>7.8925956061838901E-2</v>
      </c>
      <c r="J8" s="150"/>
      <c r="K8" s="135">
        <v>0.18666666666666701</v>
      </c>
      <c r="L8" s="135">
        <v>0.18133333333333301</v>
      </c>
      <c r="M8" s="135">
        <v>0.119111111111111</v>
      </c>
      <c r="N8" s="135">
        <v>7.1111111111111097E-2</v>
      </c>
      <c r="O8" s="135">
        <v>0.35466666666666702</v>
      </c>
      <c r="P8" s="135">
        <v>8.7111111111111098E-2</v>
      </c>
      <c r="Q8" s="150"/>
      <c r="R8" s="135">
        <v>0.250661959399823</v>
      </c>
      <c r="S8" s="135">
        <v>0.21270962047661099</v>
      </c>
      <c r="T8" s="135">
        <v>0.119152691968226</v>
      </c>
      <c r="U8" s="135">
        <v>7.9435127978817299E-2</v>
      </c>
      <c r="V8" s="135">
        <v>0.254192409532215</v>
      </c>
      <c r="W8" s="135">
        <v>8.3848190644307194E-2</v>
      </c>
      <c r="X8" s="150"/>
      <c r="Y8" s="135">
        <v>0.269129287598945</v>
      </c>
      <c r="Z8" s="135">
        <v>0.21899736147757301</v>
      </c>
      <c r="AA8" s="135">
        <v>0.11081794195250699</v>
      </c>
      <c r="AB8" s="135">
        <v>6.1565523306948103E-2</v>
      </c>
      <c r="AC8" s="135">
        <v>0.16007036059806501</v>
      </c>
      <c r="AD8" s="135">
        <v>6.6842568161829402E-2</v>
      </c>
      <c r="AE8" s="135">
        <v>0.112576956904134</v>
      </c>
      <c r="AF8" s="150"/>
      <c r="AG8" s="135">
        <v>0.30769230769230799</v>
      </c>
      <c r="AH8" s="135">
        <v>0.21501390176089</v>
      </c>
      <c r="AI8" s="135">
        <v>0.113994439295644</v>
      </c>
      <c r="AJ8" s="135">
        <v>5.8387395736793302E-2</v>
      </c>
      <c r="AK8" s="135">
        <v>0.13160333642261399</v>
      </c>
      <c r="AL8" s="135">
        <v>6.3021316033364194E-2</v>
      </c>
      <c r="AM8" s="135">
        <v>0.11028730305838701</v>
      </c>
    </row>
    <row r="9" spans="2:39" s="3" customFormat="1" ht="15.6">
      <c r="C9" s="164"/>
      <c r="D9" s="444"/>
      <c r="E9" s="444"/>
      <c r="F9" s="444"/>
      <c r="G9" s="444"/>
      <c r="H9" s="444"/>
      <c r="I9" s="444"/>
      <c r="J9" s="170"/>
      <c r="K9" s="444"/>
      <c r="L9" s="444"/>
      <c r="M9" s="444"/>
      <c r="N9" s="444"/>
      <c r="O9" s="444"/>
      <c r="P9" s="444"/>
      <c r="Q9" s="170"/>
      <c r="R9" s="444"/>
      <c r="S9" s="444"/>
      <c r="T9" s="444"/>
      <c r="U9" s="444"/>
      <c r="V9" s="444"/>
      <c r="W9" s="444"/>
      <c r="X9" s="170"/>
      <c r="Y9" s="444"/>
      <c r="Z9" s="444"/>
      <c r="AA9" s="444"/>
      <c r="AB9" s="444"/>
      <c r="AC9" s="444"/>
      <c r="AD9" s="444"/>
      <c r="AE9" s="444"/>
      <c r="AG9" s="444"/>
      <c r="AH9" s="444"/>
      <c r="AI9" s="444"/>
      <c r="AJ9" s="444"/>
      <c r="AK9" s="444"/>
      <c r="AL9" s="444"/>
      <c r="AM9" s="444"/>
    </row>
    <row r="10" spans="2:39">
      <c r="B10" s="423" t="s">
        <v>71</v>
      </c>
      <c r="C10" s="391" t="s">
        <v>62</v>
      </c>
      <c r="D10" s="134">
        <v>107</v>
      </c>
      <c r="E10" s="134">
        <v>95</v>
      </c>
      <c r="F10" s="134">
        <v>74</v>
      </c>
      <c r="G10" s="134">
        <v>36</v>
      </c>
      <c r="H10" s="134">
        <v>231</v>
      </c>
      <c r="I10" s="134">
        <v>46</v>
      </c>
      <c r="J10" s="169"/>
      <c r="K10" s="134">
        <v>119</v>
      </c>
      <c r="L10" s="134">
        <v>97</v>
      </c>
      <c r="M10" s="134">
        <v>50</v>
      </c>
      <c r="N10" s="134">
        <v>37</v>
      </c>
      <c r="O10" s="134">
        <v>199</v>
      </c>
      <c r="P10" s="134">
        <v>40</v>
      </c>
      <c r="Q10" s="169"/>
      <c r="R10" s="134">
        <v>147</v>
      </c>
      <c r="S10" s="134">
        <v>120</v>
      </c>
      <c r="T10" s="134">
        <v>69</v>
      </c>
      <c r="U10" s="134">
        <v>38</v>
      </c>
      <c r="V10" s="134">
        <v>130</v>
      </c>
      <c r="W10" s="134">
        <v>41</v>
      </c>
      <c r="X10" s="169"/>
      <c r="Y10" s="134">
        <v>166</v>
      </c>
      <c r="Z10" s="134">
        <v>122</v>
      </c>
      <c r="AA10" s="134">
        <v>56</v>
      </c>
      <c r="AB10" s="134">
        <v>32</v>
      </c>
      <c r="AC10" s="134">
        <v>79</v>
      </c>
      <c r="AD10" s="134">
        <v>38</v>
      </c>
      <c r="AE10" s="134">
        <v>52</v>
      </c>
      <c r="AF10" s="150"/>
      <c r="AG10" s="134">
        <v>189</v>
      </c>
      <c r="AH10" s="134">
        <v>94</v>
      </c>
      <c r="AI10" s="134">
        <v>56</v>
      </c>
      <c r="AJ10" s="134">
        <v>39</v>
      </c>
      <c r="AK10" s="134">
        <v>59</v>
      </c>
      <c r="AL10" s="134">
        <v>35</v>
      </c>
      <c r="AM10" s="134">
        <v>53</v>
      </c>
    </row>
    <row r="11" spans="2:39">
      <c r="B11" s="423"/>
      <c r="C11" s="390"/>
      <c r="D11" s="135">
        <v>0.18166383701188499</v>
      </c>
      <c r="E11" s="135">
        <v>0.16129032258064499</v>
      </c>
      <c r="F11" s="135">
        <v>0.125636672325976</v>
      </c>
      <c r="G11" s="135">
        <v>6.1120543293718202E-2</v>
      </c>
      <c r="H11" s="135">
        <v>0.39219015280135799</v>
      </c>
      <c r="I11" s="135">
        <v>7.80984719864177E-2</v>
      </c>
      <c r="J11" s="169"/>
      <c r="K11" s="135">
        <v>0.21955719557195599</v>
      </c>
      <c r="L11" s="135">
        <v>0.178966789667897</v>
      </c>
      <c r="M11" s="135">
        <v>9.2250922509225106E-2</v>
      </c>
      <c r="N11" s="135">
        <v>6.8265682656826601E-2</v>
      </c>
      <c r="O11" s="135">
        <v>0.367158671586716</v>
      </c>
      <c r="P11" s="135">
        <v>7.3800738007380101E-2</v>
      </c>
      <c r="Q11" s="169"/>
      <c r="R11" s="135">
        <v>0.26972477064220202</v>
      </c>
      <c r="S11" s="135">
        <v>0.22018348623853201</v>
      </c>
      <c r="T11" s="135">
        <v>0.126605504587156</v>
      </c>
      <c r="U11" s="135">
        <v>6.9724770642201797E-2</v>
      </c>
      <c r="V11" s="135">
        <v>0.23853211009174299</v>
      </c>
      <c r="W11" s="135">
        <v>7.52293577981651E-2</v>
      </c>
      <c r="X11" s="169"/>
      <c r="Y11" s="135">
        <v>0.30458715596330299</v>
      </c>
      <c r="Z11" s="135">
        <v>0.22385321100917399</v>
      </c>
      <c r="AA11" s="135">
        <v>0.102752293577982</v>
      </c>
      <c r="AB11" s="135">
        <v>5.8715596330275198E-2</v>
      </c>
      <c r="AC11" s="135">
        <v>0.14495412844036701</v>
      </c>
      <c r="AD11" s="135">
        <v>6.9724770642201797E-2</v>
      </c>
      <c r="AE11" s="135">
        <v>9.5412844036697197E-2</v>
      </c>
      <c r="AF11" s="150"/>
      <c r="AG11" s="135">
        <v>0.36</v>
      </c>
      <c r="AH11" s="135">
        <v>0.17904761904761901</v>
      </c>
      <c r="AI11" s="135">
        <v>0.10666666666666701</v>
      </c>
      <c r="AJ11" s="135">
        <v>7.4285714285714302E-2</v>
      </c>
      <c r="AK11" s="135">
        <v>0.112380952380952</v>
      </c>
      <c r="AL11" s="135">
        <v>6.6666666666666693E-2</v>
      </c>
      <c r="AM11" s="135">
        <v>0.100952380952381</v>
      </c>
    </row>
    <row r="12" spans="2:39">
      <c r="B12" s="423"/>
      <c r="C12" s="391" t="s">
        <v>63</v>
      </c>
      <c r="D12" s="134">
        <v>95</v>
      </c>
      <c r="E12" s="134">
        <v>112</v>
      </c>
      <c r="F12" s="134">
        <v>66</v>
      </c>
      <c r="G12" s="134">
        <v>47</v>
      </c>
      <c r="H12" s="134">
        <v>269</v>
      </c>
      <c r="I12" s="134">
        <v>51</v>
      </c>
      <c r="J12" s="169"/>
      <c r="K12" s="134">
        <v>91</v>
      </c>
      <c r="L12" s="134">
        <v>107</v>
      </c>
      <c r="M12" s="134">
        <v>84</v>
      </c>
      <c r="N12" s="134">
        <v>43</v>
      </c>
      <c r="O12" s="134">
        <v>200</v>
      </c>
      <c r="P12" s="134">
        <v>58</v>
      </c>
      <c r="Q12" s="169"/>
      <c r="R12" s="134">
        <v>137</v>
      </c>
      <c r="S12" s="134">
        <v>121</v>
      </c>
      <c r="T12" s="134">
        <v>66</v>
      </c>
      <c r="U12" s="134">
        <v>52</v>
      </c>
      <c r="V12" s="134">
        <v>158</v>
      </c>
      <c r="W12" s="134">
        <v>54</v>
      </c>
      <c r="X12" s="169"/>
      <c r="Y12" s="134">
        <v>140</v>
      </c>
      <c r="Z12" s="134">
        <v>127</v>
      </c>
      <c r="AA12" s="134">
        <v>70</v>
      </c>
      <c r="AB12" s="134">
        <v>38</v>
      </c>
      <c r="AC12" s="134">
        <v>103</v>
      </c>
      <c r="AD12" s="134">
        <v>38</v>
      </c>
      <c r="AE12" s="134">
        <v>76</v>
      </c>
      <c r="AF12" s="150"/>
      <c r="AG12" s="134">
        <v>143</v>
      </c>
      <c r="AH12" s="134">
        <v>138</v>
      </c>
      <c r="AI12" s="134">
        <v>67</v>
      </c>
      <c r="AJ12" s="134">
        <v>24</v>
      </c>
      <c r="AK12" s="134">
        <v>83</v>
      </c>
      <c r="AL12" s="134">
        <v>33</v>
      </c>
      <c r="AM12" s="134">
        <v>66</v>
      </c>
    </row>
    <row r="13" spans="2:39">
      <c r="B13" s="423"/>
      <c r="C13" s="391"/>
      <c r="D13" s="135">
        <v>0.1484375</v>
      </c>
      <c r="E13" s="135">
        <v>0.17499999999999999</v>
      </c>
      <c r="F13" s="135">
        <v>0.10312499999999999</v>
      </c>
      <c r="G13" s="135">
        <v>7.3437500000000003E-2</v>
      </c>
      <c r="H13" s="135">
        <v>0.42031249999999998</v>
      </c>
      <c r="I13" s="135">
        <v>7.9687499999999994E-2</v>
      </c>
      <c r="J13" s="169"/>
      <c r="K13" s="135">
        <v>0.15608919382504299</v>
      </c>
      <c r="L13" s="135">
        <v>0.183533447684391</v>
      </c>
      <c r="M13" s="135">
        <v>0.144082332761578</v>
      </c>
      <c r="N13" s="135">
        <v>7.3756432246998294E-2</v>
      </c>
      <c r="O13" s="135">
        <v>0.34305317324185203</v>
      </c>
      <c r="P13" s="135">
        <v>9.9485420240137207E-2</v>
      </c>
      <c r="Q13" s="169"/>
      <c r="R13" s="135">
        <v>0.23299319727891199</v>
      </c>
      <c r="S13" s="135">
        <v>0.20578231292516999</v>
      </c>
      <c r="T13" s="135">
        <v>0.11224489795918401</v>
      </c>
      <c r="U13" s="135">
        <v>8.8435374149659907E-2</v>
      </c>
      <c r="V13" s="135">
        <v>0.26870748299319702</v>
      </c>
      <c r="W13" s="135">
        <v>9.1836734693877597E-2</v>
      </c>
      <c r="X13" s="169"/>
      <c r="Y13" s="135">
        <v>0.23648648648648599</v>
      </c>
      <c r="Z13" s="135">
        <v>0.214527027027027</v>
      </c>
      <c r="AA13" s="135">
        <v>0.11824324324324299</v>
      </c>
      <c r="AB13" s="135">
        <v>6.41891891891892E-2</v>
      </c>
      <c r="AC13" s="135">
        <v>0.17398648648648599</v>
      </c>
      <c r="AD13" s="135">
        <v>6.41891891891892E-2</v>
      </c>
      <c r="AE13" s="135">
        <v>0.12837837837837801</v>
      </c>
      <c r="AF13" s="150"/>
      <c r="AG13" s="135">
        <v>0.25812274368230997</v>
      </c>
      <c r="AH13" s="135">
        <v>0.24909747292418799</v>
      </c>
      <c r="AI13" s="135">
        <v>0.120938628158845</v>
      </c>
      <c r="AJ13" s="135">
        <v>4.3321299638989202E-2</v>
      </c>
      <c r="AK13" s="135">
        <v>0.14981949458483801</v>
      </c>
      <c r="AL13" s="135">
        <v>5.9566787003610101E-2</v>
      </c>
      <c r="AM13" s="135">
        <v>0.11913357400721999</v>
      </c>
    </row>
    <row r="14" spans="2:39" s="3" customFormat="1" ht="15.6">
      <c r="B14" s="11"/>
      <c r="C14" s="164"/>
      <c r="D14" s="444"/>
      <c r="E14" s="444"/>
      <c r="F14" s="444"/>
      <c r="G14" s="444"/>
      <c r="H14" s="444"/>
      <c r="I14" s="444"/>
      <c r="J14" s="170"/>
      <c r="K14" s="444"/>
      <c r="L14" s="444"/>
      <c r="M14" s="444"/>
      <c r="N14" s="444"/>
      <c r="O14" s="444"/>
      <c r="P14" s="444"/>
      <c r="Q14" s="170"/>
      <c r="R14" s="445"/>
      <c r="S14" s="445"/>
      <c r="T14" s="445"/>
      <c r="U14" s="445"/>
      <c r="V14" s="445"/>
      <c r="W14" s="445"/>
      <c r="X14" s="170"/>
      <c r="Y14" s="444"/>
      <c r="Z14" s="444"/>
      <c r="AA14" s="444"/>
      <c r="AB14" s="444"/>
      <c r="AC14" s="444"/>
      <c r="AD14" s="444"/>
      <c r="AE14" s="444"/>
      <c r="AG14" s="444"/>
      <c r="AH14" s="444"/>
      <c r="AI14" s="444"/>
      <c r="AJ14" s="444"/>
      <c r="AK14" s="444"/>
      <c r="AL14" s="444"/>
      <c r="AM14" s="444"/>
    </row>
    <row r="15" spans="2:39">
      <c r="B15" s="425" t="s">
        <v>77</v>
      </c>
      <c r="C15" s="392" t="s">
        <v>64</v>
      </c>
      <c r="D15" s="134">
        <v>22</v>
      </c>
      <c r="E15" s="134">
        <v>37</v>
      </c>
      <c r="F15" s="134">
        <v>20</v>
      </c>
      <c r="G15" s="134">
        <v>7</v>
      </c>
      <c r="H15" s="134">
        <v>12</v>
      </c>
      <c r="I15" s="134">
        <v>1</v>
      </c>
      <c r="J15" s="169"/>
      <c r="K15" s="134">
        <v>30</v>
      </c>
      <c r="L15" s="134">
        <v>36</v>
      </c>
      <c r="M15" s="134">
        <v>11</v>
      </c>
      <c r="N15" s="134">
        <v>4</v>
      </c>
      <c r="O15" s="134">
        <v>9</v>
      </c>
      <c r="P15" s="134">
        <v>1</v>
      </c>
      <c r="Q15" s="171"/>
      <c r="R15" s="67">
        <v>34</v>
      </c>
      <c r="S15" s="67">
        <v>25</v>
      </c>
      <c r="T15" s="67">
        <v>10</v>
      </c>
      <c r="U15" s="67">
        <v>3</v>
      </c>
      <c r="V15" s="67">
        <v>3</v>
      </c>
      <c r="W15" s="67">
        <v>1</v>
      </c>
      <c r="X15" s="172"/>
      <c r="Y15" s="134">
        <v>35</v>
      </c>
      <c r="Z15" s="134">
        <v>18</v>
      </c>
      <c r="AA15" s="134">
        <v>7</v>
      </c>
      <c r="AB15" s="134">
        <v>0</v>
      </c>
      <c r="AC15" s="134">
        <v>2</v>
      </c>
      <c r="AD15" s="134">
        <v>2</v>
      </c>
      <c r="AE15" s="134">
        <v>0</v>
      </c>
      <c r="AF15" s="150"/>
      <c r="AG15" s="134">
        <v>38</v>
      </c>
      <c r="AH15" s="134">
        <v>27</v>
      </c>
      <c r="AI15" s="134">
        <v>8</v>
      </c>
      <c r="AJ15" s="134">
        <v>2</v>
      </c>
      <c r="AK15" s="134">
        <v>0</v>
      </c>
      <c r="AL15" s="134">
        <v>2</v>
      </c>
      <c r="AM15" s="134">
        <v>0</v>
      </c>
    </row>
    <row r="16" spans="2:39">
      <c r="B16" s="426"/>
      <c r="C16" s="390"/>
      <c r="D16" s="135">
        <v>0.22222222222222199</v>
      </c>
      <c r="E16" s="135">
        <v>0.37373737373737398</v>
      </c>
      <c r="F16" s="135">
        <v>0.20202020202020199</v>
      </c>
      <c r="G16" s="135">
        <v>7.0707070707070704E-2</v>
      </c>
      <c r="H16" s="135">
        <v>0.12121212121212099</v>
      </c>
      <c r="I16" s="135">
        <v>1.01010101010101E-2</v>
      </c>
      <c r="J16" s="169"/>
      <c r="K16" s="135">
        <v>0.32967032967033</v>
      </c>
      <c r="L16" s="135">
        <v>0.39560439560439598</v>
      </c>
      <c r="M16" s="135">
        <v>0.120879120879121</v>
      </c>
      <c r="N16" s="135">
        <v>4.3956043956044001E-2</v>
      </c>
      <c r="O16" s="135">
        <v>9.8901098901098897E-2</v>
      </c>
      <c r="P16" s="135">
        <v>1.0989010989011E-2</v>
      </c>
      <c r="Q16" s="171"/>
      <c r="R16" s="70">
        <v>0.44736842105263158</v>
      </c>
      <c r="S16" s="70">
        <v>0.3289473684210526</v>
      </c>
      <c r="T16" s="70">
        <v>0.13157894736842105</v>
      </c>
      <c r="U16" s="70">
        <v>3.9473684210526314E-2</v>
      </c>
      <c r="V16" s="70">
        <v>3.9473684210526314E-2</v>
      </c>
      <c r="W16" s="70">
        <v>1.3157894736842106E-2</v>
      </c>
      <c r="X16" s="172"/>
      <c r="Y16" s="135">
        <v>0.546875</v>
      </c>
      <c r="Z16" s="135">
        <v>0.28125</v>
      </c>
      <c r="AA16" s="135">
        <v>0.109375</v>
      </c>
      <c r="AB16" s="135">
        <v>0</v>
      </c>
      <c r="AC16" s="135">
        <v>3.125E-2</v>
      </c>
      <c r="AD16" s="135">
        <v>3.125E-2</v>
      </c>
      <c r="AE16" s="135">
        <v>0</v>
      </c>
      <c r="AF16" s="150"/>
      <c r="AG16" s="135">
        <v>0.493506493506493</v>
      </c>
      <c r="AH16" s="135">
        <v>0.35064935064935099</v>
      </c>
      <c r="AI16" s="135">
        <v>0.103896103896104</v>
      </c>
      <c r="AJ16" s="135">
        <v>2.5974025974026E-2</v>
      </c>
      <c r="AK16" s="135">
        <v>0</v>
      </c>
      <c r="AL16" s="135">
        <v>2.5974025974026E-2</v>
      </c>
      <c r="AM16" s="135">
        <v>0</v>
      </c>
    </row>
    <row r="17" spans="2:39">
      <c r="B17" s="426"/>
      <c r="C17" s="392" t="s">
        <v>65</v>
      </c>
      <c r="D17" s="134">
        <v>65</v>
      </c>
      <c r="E17" s="134">
        <v>50</v>
      </c>
      <c r="F17" s="134">
        <v>18</v>
      </c>
      <c r="G17" s="134">
        <v>14</v>
      </c>
      <c r="H17" s="134">
        <v>29</v>
      </c>
      <c r="I17" s="134">
        <v>3</v>
      </c>
      <c r="J17" s="169"/>
      <c r="K17" s="134">
        <v>62</v>
      </c>
      <c r="L17" s="134">
        <v>52</v>
      </c>
      <c r="M17" s="134">
        <v>19</v>
      </c>
      <c r="N17" s="134">
        <v>7</v>
      </c>
      <c r="O17" s="134">
        <v>28</v>
      </c>
      <c r="P17" s="134">
        <v>0</v>
      </c>
      <c r="Q17" s="171"/>
      <c r="R17" s="67">
        <v>73</v>
      </c>
      <c r="S17" s="67">
        <v>42</v>
      </c>
      <c r="T17" s="67">
        <v>18</v>
      </c>
      <c r="U17" s="67">
        <v>8</v>
      </c>
      <c r="V17" s="67">
        <v>8</v>
      </c>
      <c r="W17" s="67">
        <v>1</v>
      </c>
      <c r="X17" s="172"/>
      <c r="Y17" s="134">
        <v>84</v>
      </c>
      <c r="Z17" s="134">
        <v>44</v>
      </c>
      <c r="AA17" s="134">
        <v>13</v>
      </c>
      <c r="AB17" s="134">
        <v>5</v>
      </c>
      <c r="AC17" s="134">
        <v>5</v>
      </c>
      <c r="AD17" s="134">
        <v>2</v>
      </c>
      <c r="AE17" s="134">
        <v>0</v>
      </c>
      <c r="AF17" s="150"/>
      <c r="AG17" s="134">
        <v>71</v>
      </c>
      <c r="AH17" s="134">
        <v>34</v>
      </c>
      <c r="AI17" s="134">
        <v>9</v>
      </c>
      <c r="AJ17" s="134">
        <v>5</v>
      </c>
      <c r="AK17" s="134">
        <v>4</v>
      </c>
      <c r="AL17" s="134">
        <v>3</v>
      </c>
      <c r="AM17" s="134">
        <v>0</v>
      </c>
    </row>
    <row r="18" spans="2:39">
      <c r="B18" s="426"/>
      <c r="C18" s="390"/>
      <c r="D18" s="135">
        <v>0.36312849162011201</v>
      </c>
      <c r="E18" s="135">
        <v>0.27932960893854702</v>
      </c>
      <c r="F18" s="135">
        <v>0.100558659217877</v>
      </c>
      <c r="G18" s="135">
        <v>7.8212290502793297E-2</v>
      </c>
      <c r="H18" s="135">
        <v>0.16201117318435801</v>
      </c>
      <c r="I18" s="135">
        <v>1.67597765363128E-2</v>
      </c>
      <c r="J18" s="169"/>
      <c r="K18" s="135">
        <v>0.36904761904761901</v>
      </c>
      <c r="L18" s="135">
        <v>0.30952380952380998</v>
      </c>
      <c r="M18" s="135">
        <v>0.113095238095238</v>
      </c>
      <c r="N18" s="135">
        <v>4.1666666666666699E-2</v>
      </c>
      <c r="O18" s="135">
        <v>0.16666666666666699</v>
      </c>
      <c r="P18" s="135">
        <v>0</v>
      </c>
      <c r="Q18" s="171"/>
      <c r="R18" s="70">
        <v>0.48666666666666664</v>
      </c>
      <c r="S18" s="70">
        <v>0.28000000000000003</v>
      </c>
      <c r="T18" s="70">
        <v>0.12</v>
      </c>
      <c r="U18" s="70">
        <v>5.333333333333333E-2</v>
      </c>
      <c r="V18" s="70">
        <v>5.333333333333333E-2</v>
      </c>
      <c r="W18" s="73">
        <v>6.6666666666666662E-3</v>
      </c>
      <c r="X18" s="172"/>
      <c r="Y18" s="135">
        <v>0.54901960784313697</v>
      </c>
      <c r="Z18" s="135">
        <v>0.28758169934640498</v>
      </c>
      <c r="AA18" s="135">
        <v>8.4967320261437898E-2</v>
      </c>
      <c r="AB18" s="135">
        <v>3.2679738562091498E-2</v>
      </c>
      <c r="AC18" s="135">
        <v>3.2679738562091498E-2</v>
      </c>
      <c r="AD18" s="135">
        <v>1.30718954248366E-2</v>
      </c>
      <c r="AE18" s="135">
        <v>0</v>
      </c>
      <c r="AF18" s="150"/>
      <c r="AG18" s="135">
        <v>0.56349206349206304</v>
      </c>
      <c r="AH18" s="135">
        <v>0.26984126984126999</v>
      </c>
      <c r="AI18" s="135">
        <v>7.1428571428571397E-2</v>
      </c>
      <c r="AJ18" s="135">
        <v>3.9682539682539701E-2</v>
      </c>
      <c r="AK18" s="135">
        <v>3.1746031746031703E-2</v>
      </c>
      <c r="AL18" s="135">
        <v>2.3809523809523801E-2</v>
      </c>
      <c r="AM18" s="135">
        <v>0</v>
      </c>
    </row>
    <row r="19" spans="2:39">
      <c r="B19" s="426"/>
      <c r="C19" s="392" t="s">
        <v>66</v>
      </c>
      <c r="D19" s="134">
        <v>51</v>
      </c>
      <c r="E19" s="134">
        <v>41</v>
      </c>
      <c r="F19" s="134">
        <v>38</v>
      </c>
      <c r="G19" s="134">
        <v>18</v>
      </c>
      <c r="H19" s="134">
        <v>59</v>
      </c>
      <c r="I19" s="134">
        <v>13</v>
      </c>
      <c r="J19" s="169"/>
      <c r="K19" s="134">
        <v>59</v>
      </c>
      <c r="L19" s="134">
        <v>41</v>
      </c>
      <c r="M19" s="134">
        <v>35</v>
      </c>
      <c r="N19" s="134">
        <v>18</v>
      </c>
      <c r="O19" s="134">
        <v>41</v>
      </c>
      <c r="P19" s="134">
        <v>9</v>
      </c>
      <c r="Q19" s="171"/>
      <c r="R19" s="67">
        <v>85</v>
      </c>
      <c r="S19" s="67">
        <v>61</v>
      </c>
      <c r="T19" s="67">
        <v>32</v>
      </c>
      <c r="U19" s="67">
        <v>17</v>
      </c>
      <c r="V19" s="67">
        <v>26</v>
      </c>
      <c r="W19" s="67">
        <v>5</v>
      </c>
      <c r="X19" s="172"/>
      <c r="Y19" s="134">
        <v>87</v>
      </c>
      <c r="Z19" s="134">
        <v>60</v>
      </c>
      <c r="AA19" s="134">
        <v>33</v>
      </c>
      <c r="AB19" s="134">
        <v>19</v>
      </c>
      <c r="AC19" s="134">
        <v>14</v>
      </c>
      <c r="AD19" s="134">
        <v>7</v>
      </c>
      <c r="AE19" s="134">
        <v>9</v>
      </c>
      <c r="AF19" s="150"/>
      <c r="AG19" s="134">
        <v>101</v>
      </c>
      <c r="AH19" s="134">
        <v>57</v>
      </c>
      <c r="AI19" s="134">
        <v>25</v>
      </c>
      <c r="AJ19" s="134">
        <v>6</v>
      </c>
      <c r="AK19" s="134">
        <v>7</v>
      </c>
      <c r="AL19" s="134">
        <v>4</v>
      </c>
      <c r="AM19" s="134">
        <v>0</v>
      </c>
    </row>
    <row r="20" spans="2:39">
      <c r="B20" s="426"/>
      <c r="C20" s="390"/>
      <c r="D20" s="135">
        <v>0.23181818181818201</v>
      </c>
      <c r="E20" s="135">
        <v>0.18636363636363601</v>
      </c>
      <c r="F20" s="135">
        <v>0.17272727272727301</v>
      </c>
      <c r="G20" s="135">
        <v>8.1818181818181804E-2</v>
      </c>
      <c r="H20" s="135">
        <v>0.26818181818181802</v>
      </c>
      <c r="I20" s="135">
        <v>5.9090909090909097E-2</v>
      </c>
      <c r="J20" s="169"/>
      <c r="K20" s="135">
        <v>0.29064039408866998</v>
      </c>
      <c r="L20" s="135">
        <v>0.201970443349754</v>
      </c>
      <c r="M20" s="135">
        <v>0.17241379310344801</v>
      </c>
      <c r="N20" s="135">
        <v>8.8669950738916301E-2</v>
      </c>
      <c r="O20" s="135">
        <v>0.201970443349754</v>
      </c>
      <c r="P20" s="135">
        <v>4.4334975369458102E-2</v>
      </c>
      <c r="Q20" s="171"/>
      <c r="R20" s="70">
        <v>0.37610619469026546</v>
      </c>
      <c r="S20" s="70">
        <v>0.26991150442477879</v>
      </c>
      <c r="T20" s="70">
        <v>0.1415929203539823</v>
      </c>
      <c r="U20" s="70">
        <v>7.5221238938053089E-2</v>
      </c>
      <c r="V20" s="70">
        <v>0.11504424778761062</v>
      </c>
      <c r="W20" s="70">
        <v>2.2123893805309734E-2</v>
      </c>
      <c r="X20" s="172"/>
      <c r="Y20" s="135">
        <v>0.37991266375545801</v>
      </c>
      <c r="Z20" s="135">
        <v>0.26200873362445398</v>
      </c>
      <c r="AA20" s="135">
        <v>0.14410480349345001</v>
      </c>
      <c r="AB20" s="135">
        <v>8.2969432314410493E-2</v>
      </c>
      <c r="AC20" s="135">
        <v>6.1135371179039298E-2</v>
      </c>
      <c r="AD20" s="135">
        <v>3.0567685589519701E-2</v>
      </c>
      <c r="AE20" s="135">
        <v>3.9301310043668103E-2</v>
      </c>
      <c r="AF20" s="150"/>
      <c r="AG20" s="135">
        <v>0.505</v>
      </c>
      <c r="AH20" s="135">
        <v>0.28499999999999998</v>
      </c>
      <c r="AI20" s="135">
        <v>0.125</v>
      </c>
      <c r="AJ20" s="135">
        <v>0.03</v>
      </c>
      <c r="AK20" s="135">
        <v>3.5000000000000003E-2</v>
      </c>
      <c r="AL20" s="135">
        <v>0.02</v>
      </c>
      <c r="AM20" s="135">
        <v>0</v>
      </c>
    </row>
    <row r="21" spans="2:39">
      <c r="B21" s="426"/>
      <c r="C21" s="392" t="s">
        <v>67</v>
      </c>
      <c r="D21" s="134">
        <v>35</v>
      </c>
      <c r="E21" s="134">
        <v>36</v>
      </c>
      <c r="F21" s="134">
        <v>35</v>
      </c>
      <c r="G21" s="134">
        <v>19</v>
      </c>
      <c r="H21" s="134">
        <v>87</v>
      </c>
      <c r="I21" s="134">
        <v>5</v>
      </c>
      <c r="J21" s="169"/>
      <c r="K21" s="134">
        <v>29</v>
      </c>
      <c r="L21" s="134">
        <v>36</v>
      </c>
      <c r="M21" s="134">
        <v>36</v>
      </c>
      <c r="N21" s="134">
        <v>21</v>
      </c>
      <c r="O21" s="134">
        <v>69</v>
      </c>
      <c r="P21" s="134">
        <v>12</v>
      </c>
      <c r="Q21" s="171"/>
      <c r="R21" s="67">
        <v>42</v>
      </c>
      <c r="S21" s="67">
        <v>50</v>
      </c>
      <c r="T21" s="67">
        <v>28</v>
      </c>
      <c r="U21" s="67">
        <v>21</v>
      </c>
      <c r="V21" s="67">
        <v>35</v>
      </c>
      <c r="W21" s="67">
        <v>8</v>
      </c>
      <c r="X21" s="172"/>
      <c r="Y21" s="134">
        <v>60</v>
      </c>
      <c r="Z21" s="134">
        <v>49</v>
      </c>
      <c r="AA21" s="134">
        <v>32</v>
      </c>
      <c r="AB21" s="134">
        <v>15</v>
      </c>
      <c r="AC21" s="134">
        <v>18</v>
      </c>
      <c r="AD21" s="134">
        <v>5</v>
      </c>
      <c r="AE21" s="134">
        <v>8</v>
      </c>
      <c r="AF21" s="150"/>
      <c r="AG21" s="134">
        <v>70</v>
      </c>
      <c r="AH21" s="134">
        <v>42</v>
      </c>
      <c r="AI21" s="134">
        <v>25</v>
      </c>
      <c r="AJ21" s="134">
        <v>10</v>
      </c>
      <c r="AK21" s="134">
        <v>18</v>
      </c>
      <c r="AL21" s="134">
        <v>7</v>
      </c>
      <c r="AM21" s="134">
        <v>11</v>
      </c>
    </row>
    <row r="22" spans="2:39">
      <c r="B22" s="426"/>
      <c r="C22" s="390"/>
      <c r="D22" s="135">
        <v>0.16129032258064499</v>
      </c>
      <c r="E22" s="135">
        <v>0.16589861751152099</v>
      </c>
      <c r="F22" s="135">
        <v>0.16129032258064499</v>
      </c>
      <c r="G22" s="135">
        <v>8.7557603686635899E-2</v>
      </c>
      <c r="H22" s="135">
        <v>0.40092165898617499</v>
      </c>
      <c r="I22" s="135">
        <v>2.3041474654377898E-2</v>
      </c>
      <c r="J22" s="169"/>
      <c r="K22" s="135">
        <v>0.14285714285714299</v>
      </c>
      <c r="L22" s="135">
        <v>0.17733990147783299</v>
      </c>
      <c r="M22" s="135">
        <v>0.17733990147783299</v>
      </c>
      <c r="N22" s="135">
        <v>0.10344827586206901</v>
      </c>
      <c r="O22" s="135">
        <v>0.33990147783251201</v>
      </c>
      <c r="P22" s="135">
        <v>5.91133004926108E-2</v>
      </c>
      <c r="Q22" s="171"/>
      <c r="R22" s="70">
        <v>0.22826086956521738</v>
      </c>
      <c r="S22" s="70">
        <v>0.27173913043478259</v>
      </c>
      <c r="T22" s="70">
        <v>0.15217391304347827</v>
      </c>
      <c r="U22" s="70">
        <v>0.11413043478260869</v>
      </c>
      <c r="V22" s="70">
        <v>0.19021739130434781</v>
      </c>
      <c r="W22" s="70">
        <v>4.3478260869565216E-2</v>
      </c>
      <c r="X22" s="172"/>
      <c r="Y22" s="135">
        <v>0.32085561497326198</v>
      </c>
      <c r="Z22" s="135">
        <v>0.26203208556149699</v>
      </c>
      <c r="AA22" s="135">
        <v>0.17112299465240599</v>
      </c>
      <c r="AB22" s="135">
        <v>8.0213903743315496E-2</v>
      </c>
      <c r="AC22" s="135">
        <v>9.6256684491978606E-2</v>
      </c>
      <c r="AD22" s="135">
        <v>2.6737967914438499E-2</v>
      </c>
      <c r="AE22" s="135">
        <v>4.2780748663101602E-2</v>
      </c>
      <c r="AF22" s="150"/>
      <c r="AG22" s="135">
        <v>0.38251366120218599</v>
      </c>
      <c r="AH22" s="135">
        <v>0.22950819672131101</v>
      </c>
      <c r="AI22" s="135">
        <v>0.13661202185792401</v>
      </c>
      <c r="AJ22" s="135">
        <v>5.4644808743169397E-2</v>
      </c>
      <c r="AK22" s="135">
        <v>9.8360655737704902E-2</v>
      </c>
      <c r="AL22" s="135">
        <v>3.8251366120218601E-2</v>
      </c>
      <c r="AM22" s="135">
        <v>6.0109289617486301E-2</v>
      </c>
    </row>
    <row r="23" spans="2:39">
      <c r="B23" s="426"/>
      <c r="C23" s="392" t="s">
        <v>68</v>
      </c>
      <c r="D23" s="134">
        <v>26</v>
      </c>
      <c r="E23" s="134">
        <v>27</v>
      </c>
      <c r="F23" s="134">
        <v>21</v>
      </c>
      <c r="G23" s="134">
        <v>14</v>
      </c>
      <c r="H23" s="134">
        <v>111</v>
      </c>
      <c r="I23" s="134">
        <v>12</v>
      </c>
      <c r="J23" s="169"/>
      <c r="K23" s="134">
        <v>25</v>
      </c>
      <c r="L23" s="134">
        <v>26</v>
      </c>
      <c r="M23" s="134">
        <v>20</v>
      </c>
      <c r="N23" s="134">
        <v>15</v>
      </c>
      <c r="O23" s="134">
        <v>88</v>
      </c>
      <c r="P23" s="134">
        <v>18</v>
      </c>
      <c r="Q23" s="171"/>
      <c r="R23" s="67">
        <v>29</v>
      </c>
      <c r="S23" s="67">
        <v>48</v>
      </c>
      <c r="T23" s="67">
        <v>32</v>
      </c>
      <c r="U23" s="67">
        <v>14</v>
      </c>
      <c r="V23" s="67">
        <v>61</v>
      </c>
      <c r="W23" s="67">
        <v>12</v>
      </c>
      <c r="X23" s="172"/>
      <c r="Y23" s="134">
        <v>25</v>
      </c>
      <c r="Z23" s="134">
        <v>57</v>
      </c>
      <c r="AA23" s="134">
        <v>28</v>
      </c>
      <c r="AB23" s="134">
        <v>13</v>
      </c>
      <c r="AC23" s="134">
        <v>49</v>
      </c>
      <c r="AD23" s="134">
        <v>10</v>
      </c>
      <c r="AE23" s="134">
        <v>17</v>
      </c>
      <c r="AF23" s="150"/>
      <c r="AG23" s="134">
        <v>34</v>
      </c>
      <c r="AH23" s="134">
        <v>48</v>
      </c>
      <c r="AI23" s="134">
        <v>28</v>
      </c>
      <c r="AJ23" s="134">
        <v>16</v>
      </c>
      <c r="AK23" s="134">
        <v>24</v>
      </c>
      <c r="AL23" s="134">
        <v>11</v>
      </c>
      <c r="AM23" s="134">
        <v>11</v>
      </c>
    </row>
    <row r="24" spans="2:39">
      <c r="B24" s="426"/>
      <c r="C24" s="390"/>
      <c r="D24" s="135">
        <v>0.123222748815166</v>
      </c>
      <c r="E24" s="135">
        <v>0.127962085308057</v>
      </c>
      <c r="F24" s="135">
        <v>9.9526066350710901E-2</v>
      </c>
      <c r="G24" s="135">
        <v>6.6350710900473897E-2</v>
      </c>
      <c r="H24" s="135">
        <v>0.52606635071090002</v>
      </c>
      <c r="I24" s="135">
        <v>5.6872037914691899E-2</v>
      </c>
      <c r="J24" s="169"/>
      <c r="K24" s="135">
        <v>0.13020833333333301</v>
      </c>
      <c r="L24" s="135">
        <v>0.13541666666666699</v>
      </c>
      <c r="M24" s="135">
        <v>0.104166666666667</v>
      </c>
      <c r="N24" s="135">
        <v>7.8125E-2</v>
      </c>
      <c r="O24" s="135">
        <v>0.45833333333333298</v>
      </c>
      <c r="P24" s="135">
        <v>9.375E-2</v>
      </c>
      <c r="Q24" s="171"/>
      <c r="R24" s="70">
        <v>0.14795918367346939</v>
      </c>
      <c r="S24" s="70">
        <v>0.24489795918367346</v>
      </c>
      <c r="T24" s="70">
        <v>0.16326530612244899</v>
      </c>
      <c r="U24" s="70">
        <v>7.1428571428571438E-2</v>
      </c>
      <c r="V24" s="70">
        <v>0.31122448979591838</v>
      </c>
      <c r="W24" s="70">
        <v>6.1224489795918366E-2</v>
      </c>
      <c r="X24" s="172"/>
      <c r="Y24" s="135">
        <v>0.12562814070351799</v>
      </c>
      <c r="Z24" s="135">
        <v>0.28643216080402001</v>
      </c>
      <c r="AA24" s="135">
        <v>0.14070351758794</v>
      </c>
      <c r="AB24" s="135">
        <v>6.5326633165829096E-2</v>
      </c>
      <c r="AC24" s="135">
        <v>0.24623115577889401</v>
      </c>
      <c r="AD24" s="135">
        <v>5.0251256281407003E-2</v>
      </c>
      <c r="AE24" s="135">
        <v>8.5427135678391997E-2</v>
      </c>
      <c r="AF24" s="150"/>
      <c r="AG24" s="135">
        <v>0.19767441860465099</v>
      </c>
      <c r="AH24" s="135">
        <v>0.27906976744186002</v>
      </c>
      <c r="AI24" s="135">
        <v>0.162790697674419</v>
      </c>
      <c r="AJ24" s="135">
        <v>9.3023255813953501E-2</v>
      </c>
      <c r="AK24" s="135">
        <v>0.13953488372093001</v>
      </c>
      <c r="AL24" s="135">
        <v>6.3953488372092998E-2</v>
      </c>
      <c r="AM24" s="135">
        <v>6.3953488372092998E-2</v>
      </c>
    </row>
    <row r="25" spans="2:39">
      <c r="B25" s="426"/>
      <c r="C25" s="392" t="s">
        <v>69</v>
      </c>
      <c r="D25" s="134">
        <v>1</v>
      </c>
      <c r="E25" s="134">
        <v>9</v>
      </c>
      <c r="F25" s="134">
        <v>5</v>
      </c>
      <c r="G25" s="134">
        <v>2</v>
      </c>
      <c r="H25" s="134">
        <v>46</v>
      </c>
      <c r="I25" s="134">
        <v>9</v>
      </c>
      <c r="J25" s="169"/>
      <c r="K25" s="134">
        <v>3</v>
      </c>
      <c r="L25" s="134">
        <v>6</v>
      </c>
      <c r="M25" s="134">
        <v>9</v>
      </c>
      <c r="N25" s="134">
        <v>4</v>
      </c>
      <c r="O25" s="134">
        <v>34</v>
      </c>
      <c r="P25" s="134">
        <v>6</v>
      </c>
      <c r="Q25" s="171"/>
      <c r="R25" s="67">
        <v>10</v>
      </c>
      <c r="S25" s="67">
        <v>8</v>
      </c>
      <c r="T25" s="67">
        <v>9</v>
      </c>
      <c r="U25" s="67">
        <v>14</v>
      </c>
      <c r="V25" s="67">
        <v>40</v>
      </c>
      <c r="W25" s="67">
        <v>13</v>
      </c>
      <c r="X25" s="172"/>
      <c r="Y25" s="134">
        <v>7</v>
      </c>
      <c r="Z25" s="134">
        <v>11</v>
      </c>
      <c r="AA25" s="134">
        <v>7</v>
      </c>
      <c r="AB25" s="134">
        <v>7</v>
      </c>
      <c r="AC25" s="134">
        <v>20</v>
      </c>
      <c r="AD25" s="134">
        <v>13</v>
      </c>
      <c r="AE25" s="134">
        <v>13</v>
      </c>
      <c r="AF25" s="150"/>
      <c r="AG25" s="134">
        <v>7</v>
      </c>
      <c r="AH25" s="134">
        <v>15</v>
      </c>
      <c r="AI25" s="134">
        <v>14</v>
      </c>
      <c r="AJ25" s="134">
        <v>8</v>
      </c>
      <c r="AK25" s="134">
        <v>11</v>
      </c>
      <c r="AL25" s="134">
        <v>9</v>
      </c>
      <c r="AM25" s="134">
        <v>13</v>
      </c>
    </row>
    <row r="26" spans="2:39">
      <c r="B26" s="426"/>
      <c r="C26" s="390"/>
      <c r="D26" s="135">
        <v>1.38888888888889E-2</v>
      </c>
      <c r="E26" s="135">
        <v>0.125</v>
      </c>
      <c r="F26" s="135">
        <v>6.9444444444444406E-2</v>
      </c>
      <c r="G26" s="135">
        <v>2.7777777777777801E-2</v>
      </c>
      <c r="H26" s="135">
        <v>0.63888888888888895</v>
      </c>
      <c r="I26" s="135">
        <v>0.125</v>
      </c>
      <c r="J26" s="169"/>
      <c r="K26" s="135">
        <v>4.8387096774193498E-2</v>
      </c>
      <c r="L26" s="135">
        <v>9.6774193548387094E-2</v>
      </c>
      <c r="M26" s="135">
        <v>0.14516129032258099</v>
      </c>
      <c r="N26" s="135">
        <v>6.4516129032258104E-2</v>
      </c>
      <c r="O26" s="135">
        <v>0.54838709677419395</v>
      </c>
      <c r="P26" s="135">
        <v>9.6774193548387094E-2</v>
      </c>
      <c r="Q26" s="171"/>
      <c r="R26" s="70">
        <v>0.10638297872340426</v>
      </c>
      <c r="S26" s="70">
        <v>8.5106382978723402E-2</v>
      </c>
      <c r="T26" s="70">
        <v>9.5744680851063843E-2</v>
      </c>
      <c r="U26" s="70">
        <v>0.14893617021276595</v>
      </c>
      <c r="V26" s="70">
        <v>0.42553191489361702</v>
      </c>
      <c r="W26" s="70">
        <v>0.13829787234042554</v>
      </c>
      <c r="X26" s="172"/>
      <c r="Y26" s="135">
        <v>8.9743589743589702E-2</v>
      </c>
      <c r="Z26" s="135">
        <v>0.141025641025641</v>
      </c>
      <c r="AA26" s="135">
        <v>8.9743589743589702E-2</v>
      </c>
      <c r="AB26" s="135">
        <v>8.9743589743589702E-2</v>
      </c>
      <c r="AC26" s="135">
        <v>0.256410256410256</v>
      </c>
      <c r="AD26" s="135">
        <v>0.16666666666666699</v>
      </c>
      <c r="AE26" s="135">
        <v>0.16666666666666699</v>
      </c>
      <c r="AF26" s="150"/>
      <c r="AG26" s="135">
        <v>9.0909090909090898E-2</v>
      </c>
      <c r="AH26" s="135">
        <v>0.19480519480519501</v>
      </c>
      <c r="AI26" s="135">
        <v>0.18181818181818199</v>
      </c>
      <c r="AJ26" s="135">
        <v>0.103896103896104</v>
      </c>
      <c r="AK26" s="135">
        <v>0.14285714285714299</v>
      </c>
      <c r="AL26" s="135">
        <v>0.11688311688311701</v>
      </c>
      <c r="AM26" s="135">
        <v>0.168831168831169</v>
      </c>
    </row>
    <row r="27" spans="2:39">
      <c r="B27" s="426"/>
      <c r="C27" s="392" t="s">
        <v>70</v>
      </c>
      <c r="D27" s="134">
        <v>2</v>
      </c>
      <c r="E27" s="134">
        <v>6</v>
      </c>
      <c r="F27" s="134">
        <v>4</v>
      </c>
      <c r="G27" s="134">
        <v>9</v>
      </c>
      <c r="H27" s="134">
        <v>157</v>
      </c>
      <c r="I27" s="134">
        <v>54</v>
      </c>
      <c r="J27" s="169"/>
      <c r="K27" s="134">
        <v>1</v>
      </c>
      <c r="L27" s="134">
        <v>7</v>
      </c>
      <c r="M27" s="134">
        <v>4</v>
      </c>
      <c r="N27" s="134">
        <v>10</v>
      </c>
      <c r="O27" s="134">
        <v>131</v>
      </c>
      <c r="P27" s="134">
        <v>53</v>
      </c>
      <c r="Q27" s="171"/>
      <c r="R27" s="67">
        <v>9</v>
      </c>
      <c r="S27" s="67">
        <v>5</v>
      </c>
      <c r="T27" s="67">
        <v>6</v>
      </c>
      <c r="U27" s="67">
        <v>15</v>
      </c>
      <c r="V27" s="67">
        <v>117</v>
      </c>
      <c r="W27" s="67">
        <v>54</v>
      </c>
      <c r="X27" s="172"/>
      <c r="Y27" s="134">
        <v>7</v>
      </c>
      <c r="Z27" s="134">
        <v>11</v>
      </c>
      <c r="AA27" s="134">
        <v>6</v>
      </c>
      <c r="AB27" s="134">
        <v>10</v>
      </c>
      <c r="AC27" s="134">
        <v>76</v>
      </c>
      <c r="AD27" s="134">
        <v>37</v>
      </c>
      <c r="AE27" s="134">
        <v>81</v>
      </c>
      <c r="AF27" s="150"/>
      <c r="AG27" s="134">
        <v>11</v>
      </c>
      <c r="AH27" s="134">
        <v>9</v>
      </c>
      <c r="AI27" s="134">
        <v>14</v>
      </c>
      <c r="AJ27" s="134">
        <v>16</v>
      </c>
      <c r="AK27" s="134">
        <v>78</v>
      </c>
      <c r="AL27" s="134">
        <v>32</v>
      </c>
      <c r="AM27" s="134">
        <v>84</v>
      </c>
    </row>
    <row r="28" spans="2:39">
      <c r="B28" s="427"/>
      <c r="C28" s="390"/>
      <c r="D28" s="136">
        <v>8.6206896551724102E-3</v>
      </c>
      <c r="E28" s="135">
        <v>2.5862068965517199E-2</v>
      </c>
      <c r="F28" s="135">
        <v>1.72413793103448E-2</v>
      </c>
      <c r="G28" s="135">
        <v>3.8793103448275898E-2</v>
      </c>
      <c r="H28" s="135">
        <v>0.67672413793103403</v>
      </c>
      <c r="I28" s="135">
        <v>0.232758620689655</v>
      </c>
      <c r="J28" s="169"/>
      <c r="K28" s="136">
        <v>4.8543689320388397E-3</v>
      </c>
      <c r="L28" s="135">
        <v>3.3980582524271802E-2</v>
      </c>
      <c r="M28" s="135">
        <v>1.94174757281553E-2</v>
      </c>
      <c r="N28" s="135">
        <v>4.85436893203883E-2</v>
      </c>
      <c r="O28" s="135">
        <v>0.63592233009708699</v>
      </c>
      <c r="P28" s="135">
        <v>0.25728155339805803</v>
      </c>
      <c r="Q28" s="171"/>
      <c r="R28" s="70">
        <v>4.3689320388349516E-2</v>
      </c>
      <c r="S28" s="70">
        <v>2.4271844660194174E-2</v>
      </c>
      <c r="T28" s="70">
        <v>2.9126213592233011E-2</v>
      </c>
      <c r="U28" s="70">
        <v>7.2815533980582534E-2</v>
      </c>
      <c r="V28" s="70">
        <v>0.56796116504854366</v>
      </c>
      <c r="W28" s="70">
        <v>0.26213592233009708</v>
      </c>
      <c r="X28" s="172"/>
      <c r="Y28" s="135">
        <v>3.07017543859649E-2</v>
      </c>
      <c r="Z28" s="135">
        <v>4.8245614035087703E-2</v>
      </c>
      <c r="AA28" s="135">
        <v>2.6315789473684199E-2</v>
      </c>
      <c r="AB28" s="135">
        <v>4.3859649122807001E-2</v>
      </c>
      <c r="AC28" s="135">
        <v>0.33333333333333298</v>
      </c>
      <c r="AD28" s="135">
        <v>0.162280701754386</v>
      </c>
      <c r="AE28" s="135">
        <v>0.355263157894737</v>
      </c>
      <c r="AF28" s="150"/>
      <c r="AG28" s="135">
        <v>4.5081967213114797E-2</v>
      </c>
      <c r="AH28" s="135">
        <v>3.6885245901639302E-2</v>
      </c>
      <c r="AI28" s="135">
        <v>5.7377049180327898E-2</v>
      </c>
      <c r="AJ28" s="135">
        <v>6.5573770491803296E-2</v>
      </c>
      <c r="AK28" s="135">
        <v>0.31967213114754101</v>
      </c>
      <c r="AL28" s="135">
        <v>0.13114754098360701</v>
      </c>
      <c r="AM28" s="135">
        <v>0.34426229508196698</v>
      </c>
    </row>
    <row r="29" spans="2:39" s="3" customFormat="1" ht="15.6">
      <c r="B29" s="11"/>
      <c r="C29" s="164"/>
      <c r="D29" s="444"/>
      <c r="E29" s="444"/>
      <c r="F29" s="444"/>
      <c r="G29" s="444"/>
      <c r="H29" s="444"/>
      <c r="I29" s="444"/>
      <c r="J29" s="170"/>
      <c r="K29" s="444"/>
      <c r="L29" s="444"/>
      <c r="M29" s="444"/>
      <c r="N29" s="444"/>
      <c r="O29" s="444"/>
      <c r="P29" s="444"/>
      <c r="Q29" s="170"/>
      <c r="R29" s="446"/>
      <c r="S29" s="446"/>
      <c r="T29" s="446"/>
      <c r="U29" s="446"/>
      <c r="V29" s="446"/>
      <c r="W29" s="446"/>
      <c r="X29" s="170"/>
      <c r="Y29" s="444"/>
      <c r="Z29" s="444"/>
      <c r="AA29" s="444"/>
      <c r="AB29" s="444"/>
      <c r="AC29" s="444"/>
      <c r="AD29" s="444"/>
      <c r="AE29" s="444"/>
      <c r="AG29" s="444"/>
      <c r="AH29" s="444"/>
      <c r="AI29" s="444"/>
      <c r="AJ29" s="444"/>
      <c r="AK29" s="444"/>
      <c r="AL29" s="444"/>
      <c r="AM29" s="444"/>
    </row>
    <row r="30" spans="2:39">
      <c r="B30" s="423" t="s">
        <v>72</v>
      </c>
      <c r="C30" s="391" t="s">
        <v>73</v>
      </c>
      <c r="D30" s="134">
        <v>38</v>
      </c>
      <c r="E30" s="134">
        <v>53</v>
      </c>
      <c r="F30" s="134">
        <v>34</v>
      </c>
      <c r="G30" s="134">
        <v>12</v>
      </c>
      <c r="H30" s="134">
        <v>172</v>
      </c>
      <c r="I30" s="134">
        <v>58</v>
      </c>
      <c r="J30" s="169"/>
      <c r="K30" s="134">
        <v>54</v>
      </c>
      <c r="L30" s="134">
        <v>58</v>
      </c>
      <c r="M30" s="134">
        <v>25</v>
      </c>
      <c r="N30" s="134">
        <v>17</v>
      </c>
      <c r="O30" s="134">
        <v>130</v>
      </c>
      <c r="P30" s="134">
        <v>57</v>
      </c>
      <c r="Q30" s="169"/>
      <c r="R30" s="134">
        <v>64</v>
      </c>
      <c r="S30" s="134">
        <v>51</v>
      </c>
      <c r="T30" s="134">
        <v>22</v>
      </c>
      <c r="U30" s="134">
        <v>21</v>
      </c>
      <c r="V30" s="134">
        <v>112</v>
      </c>
      <c r="W30" s="134">
        <v>57</v>
      </c>
      <c r="X30" s="169"/>
      <c r="Y30" s="134">
        <v>61</v>
      </c>
      <c r="Z30" s="134">
        <v>42</v>
      </c>
      <c r="AA30" s="134">
        <v>20</v>
      </c>
      <c r="AB30" s="134">
        <v>11</v>
      </c>
      <c r="AC30" s="134">
        <v>76</v>
      </c>
      <c r="AD30" s="134">
        <v>26</v>
      </c>
      <c r="AE30" s="134">
        <v>79</v>
      </c>
      <c r="AF30" s="150"/>
      <c r="AG30" s="134">
        <v>61</v>
      </c>
      <c r="AH30" s="134">
        <v>39</v>
      </c>
      <c r="AI30" s="134">
        <v>18</v>
      </c>
      <c r="AJ30" s="134">
        <v>8</v>
      </c>
      <c r="AK30" s="134">
        <v>47</v>
      </c>
      <c r="AL30" s="134">
        <v>19</v>
      </c>
      <c r="AM30" s="134">
        <v>42</v>
      </c>
    </row>
    <row r="31" spans="2:39">
      <c r="B31" s="423"/>
      <c r="C31" s="390"/>
      <c r="D31" s="135">
        <v>0.103542234332425</v>
      </c>
      <c r="E31" s="135">
        <v>0.14441416893733</v>
      </c>
      <c r="F31" s="135">
        <v>9.2643051771117202E-2</v>
      </c>
      <c r="G31" s="135">
        <v>3.2697547683923703E-2</v>
      </c>
      <c r="H31" s="135">
        <v>0.46866485013623999</v>
      </c>
      <c r="I31" s="135">
        <v>0.158038147138965</v>
      </c>
      <c r="J31" s="169"/>
      <c r="K31" s="135">
        <v>0.15835777126099701</v>
      </c>
      <c r="L31" s="135">
        <v>0.17008797653958899</v>
      </c>
      <c r="M31" s="135">
        <v>7.3313782991202295E-2</v>
      </c>
      <c r="N31" s="135">
        <v>4.98533724340176E-2</v>
      </c>
      <c r="O31" s="135">
        <v>0.38123167155425203</v>
      </c>
      <c r="P31" s="135">
        <v>0.16715542521994101</v>
      </c>
      <c r="Q31" s="169"/>
      <c r="R31" s="135">
        <v>0.19571865443425099</v>
      </c>
      <c r="S31" s="135">
        <v>0.155963302752294</v>
      </c>
      <c r="T31" s="135">
        <v>6.7278287461773695E-2</v>
      </c>
      <c r="U31" s="135">
        <v>6.4220183486238494E-2</v>
      </c>
      <c r="V31" s="135">
        <v>0.34250764525993899</v>
      </c>
      <c r="W31" s="135">
        <v>0.17431192660550501</v>
      </c>
      <c r="X31" s="169"/>
      <c r="Y31" s="135">
        <v>0.19365079365079399</v>
      </c>
      <c r="Z31" s="135">
        <v>0.133333333333333</v>
      </c>
      <c r="AA31" s="135">
        <v>6.3492063492063502E-2</v>
      </c>
      <c r="AB31" s="135">
        <v>3.4920634920634901E-2</v>
      </c>
      <c r="AC31" s="135">
        <v>0.241269841269841</v>
      </c>
      <c r="AD31" s="135">
        <v>8.2539682539682496E-2</v>
      </c>
      <c r="AE31" s="135">
        <v>0.25079365079365101</v>
      </c>
      <c r="AF31" s="150"/>
      <c r="AG31" s="135">
        <v>0.26068376068376098</v>
      </c>
      <c r="AH31" s="135">
        <v>0.16666666666666699</v>
      </c>
      <c r="AI31" s="135">
        <v>7.69230769230769E-2</v>
      </c>
      <c r="AJ31" s="135">
        <v>3.4188034188034198E-2</v>
      </c>
      <c r="AK31" s="135">
        <v>0.200854700854701</v>
      </c>
      <c r="AL31" s="135">
        <v>8.11965811965812E-2</v>
      </c>
      <c r="AM31" s="135">
        <v>0.17948717948717899</v>
      </c>
    </row>
    <row r="32" spans="2:39">
      <c r="B32" s="423"/>
      <c r="C32" s="392" t="s">
        <v>74</v>
      </c>
      <c r="D32" s="134">
        <v>21</v>
      </c>
      <c r="E32" s="134">
        <v>27</v>
      </c>
      <c r="F32" s="134">
        <v>35</v>
      </c>
      <c r="G32" s="134">
        <v>30</v>
      </c>
      <c r="H32" s="134">
        <v>213</v>
      </c>
      <c r="I32" s="134">
        <v>29</v>
      </c>
      <c r="J32" s="169"/>
      <c r="K32" s="134">
        <v>23</v>
      </c>
      <c r="L32" s="134">
        <v>32</v>
      </c>
      <c r="M32" s="134">
        <v>40</v>
      </c>
      <c r="N32" s="134">
        <v>29</v>
      </c>
      <c r="O32" s="134">
        <v>171</v>
      </c>
      <c r="P32" s="134">
        <v>31</v>
      </c>
      <c r="Q32" s="169"/>
      <c r="R32" s="134">
        <v>48</v>
      </c>
      <c r="S32" s="134">
        <v>56</v>
      </c>
      <c r="T32" s="134">
        <v>42</v>
      </c>
      <c r="U32" s="134">
        <v>37</v>
      </c>
      <c r="V32" s="134">
        <v>124</v>
      </c>
      <c r="W32" s="134">
        <v>28</v>
      </c>
      <c r="X32" s="169"/>
      <c r="Y32" s="134">
        <v>52</v>
      </c>
      <c r="Z32" s="134">
        <v>67</v>
      </c>
      <c r="AA32" s="134">
        <v>46</v>
      </c>
      <c r="AB32" s="134">
        <v>38</v>
      </c>
      <c r="AC32" s="134">
        <v>74</v>
      </c>
      <c r="AD32" s="134">
        <v>29</v>
      </c>
      <c r="AE32" s="134">
        <v>34</v>
      </c>
      <c r="AF32" s="150"/>
      <c r="AG32" s="134">
        <v>47</v>
      </c>
      <c r="AH32" s="134">
        <v>44</v>
      </c>
      <c r="AI32" s="134">
        <v>48</v>
      </c>
      <c r="AJ32" s="134">
        <v>24</v>
      </c>
      <c r="AK32" s="134">
        <v>55</v>
      </c>
      <c r="AL32" s="134">
        <v>28</v>
      </c>
      <c r="AM32" s="134">
        <v>50</v>
      </c>
    </row>
    <row r="33" spans="2:39" ht="15.75" customHeight="1">
      <c r="B33" s="423"/>
      <c r="C33" s="390"/>
      <c r="D33" s="135">
        <v>5.91549295774648E-2</v>
      </c>
      <c r="E33" s="135">
        <v>7.6056338028168996E-2</v>
      </c>
      <c r="F33" s="135">
        <v>9.85915492957746E-2</v>
      </c>
      <c r="G33" s="135">
        <v>8.4507042253521097E-2</v>
      </c>
      <c r="H33" s="135">
        <v>0.6</v>
      </c>
      <c r="I33" s="135">
        <v>8.1690140845070397E-2</v>
      </c>
      <c r="J33" s="169"/>
      <c r="K33" s="135">
        <v>7.0552147239263799E-2</v>
      </c>
      <c r="L33" s="135">
        <v>9.8159509202454004E-2</v>
      </c>
      <c r="M33" s="135">
        <v>0.122699386503067</v>
      </c>
      <c r="N33" s="135">
        <v>8.8957055214723899E-2</v>
      </c>
      <c r="O33" s="135">
        <v>0.52453987730061302</v>
      </c>
      <c r="P33" s="135">
        <v>9.5092024539877307E-2</v>
      </c>
      <c r="Q33" s="169"/>
      <c r="R33" s="135">
        <v>0.143283582089552</v>
      </c>
      <c r="S33" s="135">
        <v>0.16716417910447801</v>
      </c>
      <c r="T33" s="135">
        <v>0.125373134328358</v>
      </c>
      <c r="U33" s="135">
        <v>0.11044776119403001</v>
      </c>
      <c r="V33" s="135">
        <v>0.370149253731343</v>
      </c>
      <c r="W33" s="135">
        <v>8.3582089552238795E-2</v>
      </c>
      <c r="X33" s="169"/>
      <c r="Y33" s="135">
        <v>0.152941176470588</v>
      </c>
      <c r="Z33" s="135">
        <v>0.19705882352941201</v>
      </c>
      <c r="AA33" s="135">
        <v>0.13529411764705901</v>
      </c>
      <c r="AB33" s="135">
        <v>0.111764705882353</v>
      </c>
      <c r="AC33" s="135">
        <v>0.217647058823529</v>
      </c>
      <c r="AD33" s="135">
        <v>8.5294117647058798E-2</v>
      </c>
      <c r="AE33" s="135">
        <v>0.1</v>
      </c>
      <c r="AF33" s="150"/>
      <c r="AG33" s="135">
        <v>0.15878378378378399</v>
      </c>
      <c r="AH33" s="135">
        <v>0.14864864864864899</v>
      </c>
      <c r="AI33" s="135">
        <v>0.162162162162162</v>
      </c>
      <c r="AJ33" s="135">
        <v>8.1081081081081099E-2</v>
      </c>
      <c r="AK33" s="135">
        <v>0.18581081081081099</v>
      </c>
      <c r="AL33" s="135">
        <v>9.45945945945946E-2</v>
      </c>
      <c r="AM33" s="135">
        <v>0.168918918918919</v>
      </c>
    </row>
    <row r="34" spans="2:39" ht="15.75" customHeight="1">
      <c r="B34" s="423"/>
      <c r="C34" s="392" t="s">
        <v>75</v>
      </c>
      <c r="D34" s="134">
        <v>93</v>
      </c>
      <c r="E34" s="134">
        <v>88</v>
      </c>
      <c r="F34" s="134">
        <v>60</v>
      </c>
      <c r="G34" s="134">
        <v>31</v>
      </c>
      <c r="H34" s="134">
        <v>107</v>
      </c>
      <c r="I34" s="134">
        <v>8</v>
      </c>
      <c r="J34" s="169"/>
      <c r="K34" s="134">
        <v>86</v>
      </c>
      <c r="L34" s="134">
        <v>82</v>
      </c>
      <c r="M34" s="134">
        <v>57</v>
      </c>
      <c r="N34" s="134">
        <v>29</v>
      </c>
      <c r="O34" s="134">
        <v>83</v>
      </c>
      <c r="P34" s="134">
        <v>11</v>
      </c>
      <c r="Q34" s="169"/>
      <c r="R34" s="134">
        <v>120</v>
      </c>
      <c r="S34" s="134">
        <v>98</v>
      </c>
      <c r="T34" s="134">
        <v>58</v>
      </c>
      <c r="U34" s="134">
        <v>29</v>
      </c>
      <c r="V34" s="134">
        <v>44</v>
      </c>
      <c r="W34" s="134">
        <v>8</v>
      </c>
      <c r="X34" s="169"/>
      <c r="Y34" s="134">
        <v>132</v>
      </c>
      <c r="Z34" s="134">
        <v>111</v>
      </c>
      <c r="AA34" s="134">
        <v>49</v>
      </c>
      <c r="AB34" s="134">
        <v>18</v>
      </c>
      <c r="AC34" s="134">
        <v>29</v>
      </c>
      <c r="AD34" s="134">
        <v>18</v>
      </c>
      <c r="AE34" s="134">
        <v>14</v>
      </c>
      <c r="AF34" s="150"/>
      <c r="AG34" s="134">
        <v>127</v>
      </c>
      <c r="AH34" s="134">
        <v>99</v>
      </c>
      <c r="AI34" s="134">
        <v>46</v>
      </c>
      <c r="AJ34" s="134">
        <v>26</v>
      </c>
      <c r="AK34" s="134">
        <v>34</v>
      </c>
      <c r="AL34" s="134">
        <v>19</v>
      </c>
      <c r="AM34" s="134">
        <v>24</v>
      </c>
    </row>
    <row r="35" spans="2:39">
      <c r="B35" s="423"/>
      <c r="C35" s="390"/>
      <c r="D35" s="135">
        <v>0.24031007751937999</v>
      </c>
      <c r="E35" s="135">
        <v>0.22739018087855301</v>
      </c>
      <c r="F35" s="135">
        <v>0.15503875968992201</v>
      </c>
      <c r="G35" s="135">
        <v>8.0103359173126595E-2</v>
      </c>
      <c r="H35" s="135">
        <v>0.27648578811369501</v>
      </c>
      <c r="I35" s="135">
        <v>2.0671834625322998E-2</v>
      </c>
      <c r="J35" s="169"/>
      <c r="K35" s="135">
        <v>0.247126436781609</v>
      </c>
      <c r="L35" s="135">
        <v>0.23563218390804599</v>
      </c>
      <c r="M35" s="135">
        <v>0.163793103448276</v>
      </c>
      <c r="N35" s="135">
        <v>8.3333333333333301E-2</v>
      </c>
      <c r="O35" s="135">
        <v>0.23850574712643699</v>
      </c>
      <c r="P35" s="135">
        <v>3.1609195402298902E-2</v>
      </c>
      <c r="Q35" s="169"/>
      <c r="R35" s="135">
        <v>0.33613445378151302</v>
      </c>
      <c r="S35" s="135">
        <v>0.27450980392156898</v>
      </c>
      <c r="T35" s="135">
        <v>0.16246498599439799</v>
      </c>
      <c r="U35" s="135">
        <v>8.1232492997198896E-2</v>
      </c>
      <c r="V35" s="135">
        <v>0.123249299719888</v>
      </c>
      <c r="W35" s="135">
        <v>2.2408963585434202E-2</v>
      </c>
      <c r="X35" s="169"/>
      <c r="Y35" s="135">
        <v>0.35579514824797798</v>
      </c>
      <c r="Z35" s="135">
        <v>0.299191374663073</v>
      </c>
      <c r="AA35" s="135">
        <v>0.13207547169811301</v>
      </c>
      <c r="AB35" s="135">
        <v>4.8517520215633402E-2</v>
      </c>
      <c r="AC35" s="135">
        <v>7.8167115902965004E-2</v>
      </c>
      <c r="AD35" s="135">
        <v>4.8517520215633402E-2</v>
      </c>
      <c r="AE35" s="135">
        <v>3.77358490566038E-2</v>
      </c>
      <c r="AF35" s="150"/>
      <c r="AG35" s="135">
        <v>0.338666666666667</v>
      </c>
      <c r="AH35" s="135">
        <v>0.26400000000000001</v>
      </c>
      <c r="AI35" s="135">
        <v>0.12266666666666701</v>
      </c>
      <c r="AJ35" s="135">
        <v>6.9333333333333302E-2</v>
      </c>
      <c r="AK35" s="135">
        <v>9.0666666666666701E-2</v>
      </c>
      <c r="AL35" s="135">
        <v>5.06666666666667E-2</v>
      </c>
      <c r="AM35" s="135">
        <v>6.4000000000000001E-2</v>
      </c>
    </row>
    <row r="36" spans="2:39">
      <c r="B36" s="423"/>
      <c r="C36" s="392" t="s">
        <v>76</v>
      </c>
      <c r="D36" s="134">
        <v>50</v>
      </c>
      <c r="E36" s="134">
        <v>38</v>
      </c>
      <c r="F36" s="134">
        <v>11</v>
      </c>
      <c r="G36" s="134">
        <v>10</v>
      </c>
      <c r="H36" s="134">
        <v>8</v>
      </c>
      <c r="I36" s="134">
        <v>2</v>
      </c>
      <c r="J36" s="169"/>
      <c r="K36" s="134">
        <v>46</v>
      </c>
      <c r="L36" s="134">
        <v>33</v>
      </c>
      <c r="M36" s="134">
        <v>12</v>
      </c>
      <c r="N36" s="134">
        <v>4</v>
      </c>
      <c r="O36" s="134">
        <v>14</v>
      </c>
      <c r="P36" s="134">
        <v>0</v>
      </c>
      <c r="Q36" s="169"/>
      <c r="R36" s="134">
        <v>52</v>
      </c>
      <c r="S36" s="134">
        <v>35</v>
      </c>
      <c r="T36" s="134">
        <v>13</v>
      </c>
      <c r="U36" s="134">
        <v>4</v>
      </c>
      <c r="V36" s="134">
        <v>8</v>
      </c>
      <c r="W36" s="134">
        <v>2</v>
      </c>
      <c r="X36" s="169"/>
      <c r="Y36" s="134">
        <v>61</v>
      </c>
      <c r="Z36" s="134">
        <v>30</v>
      </c>
      <c r="AA36" s="134">
        <v>10</v>
      </c>
      <c r="AB36" s="134">
        <v>4</v>
      </c>
      <c r="AC36" s="134">
        <v>4</v>
      </c>
      <c r="AD36" s="134">
        <v>3</v>
      </c>
      <c r="AE36" s="134">
        <v>2</v>
      </c>
      <c r="AF36" s="150"/>
      <c r="AG36" s="134">
        <v>97</v>
      </c>
      <c r="AH36" s="134">
        <v>50</v>
      </c>
      <c r="AI36" s="134">
        <v>11</v>
      </c>
      <c r="AJ36" s="134">
        <v>5</v>
      </c>
      <c r="AK36" s="134">
        <v>6</v>
      </c>
      <c r="AL36" s="134">
        <v>2</v>
      </c>
      <c r="AM36" s="134">
        <v>3</v>
      </c>
    </row>
    <row r="37" spans="2:39">
      <c r="B37" s="423"/>
      <c r="C37" s="391"/>
      <c r="D37" s="135">
        <v>0.42016806722689098</v>
      </c>
      <c r="E37" s="135">
        <v>0.31932773109243701</v>
      </c>
      <c r="F37" s="135">
        <v>9.2436974789915999E-2</v>
      </c>
      <c r="G37" s="135">
        <v>8.40336134453782E-2</v>
      </c>
      <c r="H37" s="135">
        <v>6.7226890756302504E-2</v>
      </c>
      <c r="I37" s="135">
        <v>1.6806722689075598E-2</v>
      </c>
      <c r="J37" s="169"/>
      <c r="K37" s="135">
        <v>0.42201834862385301</v>
      </c>
      <c r="L37" s="135">
        <v>0.302752293577982</v>
      </c>
      <c r="M37" s="135">
        <v>0.11009174311926601</v>
      </c>
      <c r="N37" s="135">
        <v>3.6697247706422E-2</v>
      </c>
      <c r="O37" s="135">
        <v>0.12844036697247699</v>
      </c>
      <c r="P37" s="135">
        <v>0</v>
      </c>
      <c r="Q37" s="169"/>
      <c r="R37" s="135">
        <v>0.45614035087719301</v>
      </c>
      <c r="S37" s="135">
        <v>0.30701754385964902</v>
      </c>
      <c r="T37" s="135">
        <v>0.114035087719298</v>
      </c>
      <c r="U37" s="135">
        <v>3.5087719298245598E-2</v>
      </c>
      <c r="V37" s="135">
        <v>7.0175438596491196E-2</v>
      </c>
      <c r="W37" s="135">
        <v>1.7543859649122799E-2</v>
      </c>
      <c r="X37" s="169"/>
      <c r="Y37" s="135">
        <v>0.53508771929824595</v>
      </c>
      <c r="Z37" s="135">
        <v>0.26315789473684198</v>
      </c>
      <c r="AA37" s="135">
        <v>8.7719298245614002E-2</v>
      </c>
      <c r="AB37" s="135">
        <v>3.5087719298245598E-2</v>
      </c>
      <c r="AC37" s="135">
        <v>3.5087719298245598E-2</v>
      </c>
      <c r="AD37" s="135">
        <v>2.6315789473684199E-2</v>
      </c>
      <c r="AE37" s="135">
        <v>1.7543859649122799E-2</v>
      </c>
      <c r="AF37" s="150"/>
      <c r="AG37" s="135">
        <v>0.55747126436781602</v>
      </c>
      <c r="AH37" s="135">
        <v>0.28735632183908</v>
      </c>
      <c r="AI37" s="135">
        <v>6.3218390804597693E-2</v>
      </c>
      <c r="AJ37" s="135">
        <v>2.8735632183908E-2</v>
      </c>
      <c r="AK37" s="135">
        <v>3.4482758620689703E-2</v>
      </c>
      <c r="AL37" s="135">
        <v>1.1494252873563199E-2</v>
      </c>
      <c r="AM37" s="135">
        <v>1.72413793103448E-2</v>
      </c>
    </row>
    <row r="38" spans="2:39" s="3" customFormat="1" ht="15.6">
      <c r="B38" s="11"/>
      <c r="C38" s="164"/>
      <c r="D38" s="444"/>
      <c r="E38" s="444"/>
      <c r="F38" s="444"/>
      <c r="G38" s="444"/>
      <c r="H38" s="444"/>
      <c r="I38" s="444"/>
      <c r="J38" s="170"/>
      <c r="K38" s="444"/>
      <c r="L38" s="444"/>
      <c r="M38" s="444"/>
      <c r="N38" s="444"/>
      <c r="O38" s="444"/>
      <c r="P38" s="444"/>
      <c r="Q38" s="170"/>
      <c r="R38" s="444"/>
      <c r="S38" s="444"/>
      <c r="T38" s="444"/>
      <c r="U38" s="444"/>
      <c r="V38" s="444"/>
      <c r="W38" s="444"/>
      <c r="X38" s="170"/>
      <c r="Y38" s="444"/>
      <c r="Z38" s="444"/>
      <c r="AA38" s="444"/>
      <c r="AB38" s="444"/>
      <c r="AC38" s="444"/>
      <c r="AD38" s="444"/>
      <c r="AE38" s="444"/>
      <c r="AG38" s="444"/>
      <c r="AH38" s="444"/>
      <c r="AI38" s="444"/>
      <c r="AJ38" s="444"/>
      <c r="AK38" s="444"/>
      <c r="AL38" s="444"/>
      <c r="AM38" s="444"/>
    </row>
    <row r="39" spans="2:39">
      <c r="B39" s="423" t="s">
        <v>81</v>
      </c>
      <c r="C39" s="391" t="s">
        <v>78</v>
      </c>
      <c r="D39" s="134">
        <v>191</v>
      </c>
      <c r="E39" s="134">
        <v>192</v>
      </c>
      <c r="F39" s="134">
        <v>127</v>
      </c>
      <c r="G39" s="134">
        <v>74</v>
      </c>
      <c r="H39" s="134">
        <v>439</v>
      </c>
      <c r="I39" s="134">
        <v>88</v>
      </c>
      <c r="J39" s="169"/>
      <c r="K39" s="134">
        <v>185</v>
      </c>
      <c r="L39" s="134">
        <v>184</v>
      </c>
      <c r="M39" s="134">
        <v>118</v>
      </c>
      <c r="N39" s="134">
        <v>67</v>
      </c>
      <c r="O39" s="134">
        <v>341</v>
      </c>
      <c r="P39" s="134">
        <v>77</v>
      </c>
      <c r="Q39" s="169"/>
      <c r="R39" s="134">
        <v>243</v>
      </c>
      <c r="S39" s="134">
        <v>217</v>
      </c>
      <c r="T39" s="134">
        <v>121</v>
      </c>
      <c r="U39" s="134">
        <v>79</v>
      </c>
      <c r="V39" s="134">
        <v>247</v>
      </c>
      <c r="W39" s="134">
        <v>77</v>
      </c>
      <c r="X39" s="169"/>
      <c r="Y39" s="134">
        <v>272</v>
      </c>
      <c r="Z39" s="134">
        <v>231</v>
      </c>
      <c r="AA39" s="134">
        <v>109</v>
      </c>
      <c r="AB39" s="134">
        <v>58</v>
      </c>
      <c r="AC39" s="134">
        <v>151</v>
      </c>
      <c r="AD39" s="134">
        <v>58</v>
      </c>
      <c r="AE39" s="134">
        <v>98</v>
      </c>
      <c r="AF39" s="150"/>
      <c r="AG39" s="134">
        <v>288</v>
      </c>
      <c r="AH39" s="134">
        <v>202</v>
      </c>
      <c r="AI39" s="134">
        <v>116</v>
      </c>
      <c r="AJ39" s="134">
        <v>53</v>
      </c>
      <c r="AK39" s="134">
        <v>115</v>
      </c>
      <c r="AL39" s="134">
        <v>52</v>
      </c>
      <c r="AM39" s="134">
        <v>92</v>
      </c>
    </row>
    <row r="40" spans="2:39">
      <c r="B40" s="423"/>
      <c r="C40" s="390"/>
      <c r="D40" s="135">
        <v>0.171917191719172</v>
      </c>
      <c r="E40" s="135">
        <v>0.17281728172817301</v>
      </c>
      <c r="F40" s="135">
        <v>0.114311431143114</v>
      </c>
      <c r="G40" s="135">
        <v>6.6606660666066603E-2</v>
      </c>
      <c r="H40" s="135">
        <v>0.39513951395139502</v>
      </c>
      <c r="I40" s="135">
        <v>7.9207920792079195E-2</v>
      </c>
      <c r="J40" s="169"/>
      <c r="K40" s="135">
        <v>0.19032921810699599</v>
      </c>
      <c r="L40" s="135">
        <v>0.18930041152263399</v>
      </c>
      <c r="M40" s="135">
        <v>0.121399176954733</v>
      </c>
      <c r="N40" s="135">
        <v>6.8930041152263394E-2</v>
      </c>
      <c r="O40" s="135">
        <v>0.35082304526748997</v>
      </c>
      <c r="P40" s="135">
        <v>7.9218106995884802E-2</v>
      </c>
      <c r="Q40" s="169"/>
      <c r="R40" s="135">
        <v>0.24695121951219501</v>
      </c>
      <c r="S40" s="135">
        <v>0.220528455284553</v>
      </c>
      <c r="T40" s="135">
        <v>0.122967479674797</v>
      </c>
      <c r="U40" s="135">
        <v>8.0284552845528503E-2</v>
      </c>
      <c r="V40" s="135">
        <v>0.25101626016260198</v>
      </c>
      <c r="W40" s="135">
        <v>7.8252032520325199E-2</v>
      </c>
      <c r="X40" s="169"/>
      <c r="Y40" s="135">
        <v>0.27840327533265102</v>
      </c>
      <c r="Z40" s="135">
        <v>0.23643807574206799</v>
      </c>
      <c r="AA40" s="135">
        <v>0.111566018423746</v>
      </c>
      <c r="AB40" s="135">
        <v>5.9365404298874103E-2</v>
      </c>
      <c r="AC40" s="135">
        <v>0.15455475946775801</v>
      </c>
      <c r="AD40" s="135">
        <v>5.9365404298874103E-2</v>
      </c>
      <c r="AE40" s="135">
        <v>0.10030706243602899</v>
      </c>
      <c r="AF40" s="150"/>
      <c r="AG40" s="135">
        <v>0.31372549019607798</v>
      </c>
      <c r="AH40" s="135">
        <v>0.220043572984749</v>
      </c>
      <c r="AI40" s="135">
        <v>0.12636165577342001</v>
      </c>
      <c r="AJ40" s="135">
        <v>5.77342047930283E-2</v>
      </c>
      <c r="AK40" s="135">
        <v>0.125272331154684</v>
      </c>
      <c r="AL40" s="135">
        <v>5.6644880174291902E-2</v>
      </c>
      <c r="AM40" s="135">
        <v>0.100217864923747</v>
      </c>
    </row>
    <row r="41" spans="2:39">
      <c r="B41" s="423"/>
      <c r="C41" s="392" t="s">
        <v>79</v>
      </c>
      <c r="D41" s="134">
        <v>11</v>
      </c>
      <c r="E41" s="134">
        <v>15</v>
      </c>
      <c r="F41" s="134">
        <v>12</v>
      </c>
      <c r="G41" s="134">
        <v>8</v>
      </c>
      <c r="H41" s="134">
        <v>56</v>
      </c>
      <c r="I41" s="134">
        <v>7</v>
      </c>
      <c r="J41" s="169"/>
      <c r="K41" s="134">
        <v>20</v>
      </c>
      <c r="L41" s="134">
        <v>17</v>
      </c>
      <c r="M41" s="134">
        <v>13</v>
      </c>
      <c r="N41" s="134">
        <v>10</v>
      </c>
      <c r="O41" s="134">
        <v>41</v>
      </c>
      <c r="P41" s="134">
        <v>13</v>
      </c>
      <c r="Q41" s="169"/>
      <c r="R41" s="134">
        <v>32</v>
      </c>
      <c r="S41" s="134">
        <v>17</v>
      </c>
      <c r="T41" s="134">
        <v>13</v>
      </c>
      <c r="U41" s="134">
        <v>9</v>
      </c>
      <c r="V41" s="134">
        <v>29</v>
      </c>
      <c r="W41" s="134">
        <v>14</v>
      </c>
      <c r="X41" s="169"/>
      <c r="Y41" s="134">
        <v>26</v>
      </c>
      <c r="Z41" s="134">
        <v>16</v>
      </c>
      <c r="AA41" s="134">
        <v>13</v>
      </c>
      <c r="AB41" s="134">
        <v>12</v>
      </c>
      <c r="AC41" s="134">
        <v>22</v>
      </c>
      <c r="AD41" s="134">
        <v>13</v>
      </c>
      <c r="AE41" s="134">
        <v>21</v>
      </c>
      <c r="AF41" s="150"/>
      <c r="AG41" s="134">
        <v>33</v>
      </c>
      <c r="AH41" s="134">
        <v>24</v>
      </c>
      <c r="AI41" s="134">
        <v>7</v>
      </c>
      <c r="AJ41" s="134">
        <v>6</v>
      </c>
      <c r="AK41" s="134">
        <v>19</v>
      </c>
      <c r="AL41" s="134">
        <v>9</v>
      </c>
      <c r="AM41" s="134">
        <v>20</v>
      </c>
    </row>
    <row r="42" spans="2:39">
      <c r="B42" s="423"/>
      <c r="C42" s="390"/>
      <c r="D42" s="135">
        <v>0.100917431192661</v>
      </c>
      <c r="E42" s="135">
        <v>0.13761467889908299</v>
      </c>
      <c r="F42" s="135">
        <v>0.11009174311926601</v>
      </c>
      <c r="G42" s="135">
        <v>7.3394495412843999E-2</v>
      </c>
      <c r="H42" s="135">
        <v>0.51376146788990795</v>
      </c>
      <c r="I42" s="135">
        <v>6.4220183486238494E-2</v>
      </c>
      <c r="J42" s="169"/>
      <c r="K42" s="135">
        <v>0.175438596491228</v>
      </c>
      <c r="L42" s="135">
        <v>0.14912280701754399</v>
      </c>
      <c r="M42" s="135">
        <v>0.114035087719298</v>
      </c>
      <c r="N42" s="135">
        <v>8.7719298245614002E-2</v>
      </c>
      <c r="O42" s="135">
        <v>0.359649122807018</v>
      </c>
      <c r="P42" s="135">
        <v>0.114035087719298</v>
      </c>
      <c r="Q42" s="169"/>
      <c r="R42" s="135">
        <v>0.28070175438596501</v>
      </c>
      <c r="S42" s="135">
        <v>0.14912280701754399</v>
      </c>
      <c r="T42" s="135">
        <v>0.114035087719298</v>
      </c>
      <c r="U42" s="135">
        <v>7.8947368421052599E-2</v>
      </c>
      <c r="V42" s="135">
        <v>0.25438596491228099</v>
      </c>
      <c r="W42" s="135">
        <v>0.12280701754386</v>
      </c>
      <c r="X42" s="169"/>
      <c r="Y42" s="135">
        <v>0.211382113821138</v>
      </c>
      <c r="Z42" s="135">
        <v>0.13008130081300801</v>
      </c>
      <c r="AA42" s="135">
        <v>0.105691056910569</v>
      </c>
      <c r="AB42" s="135">
        <v>9.7560975609756101E-2</v>
      </c>
      <c r="AC42" s="135">
        <v>0.17886178861788599</v>
      </c>
      <c r="AD42" s="135">
        <v>0.105691056910569</v>
      </c>
      <c r="AE42" s="135">
        <v>0.17073170731707299</v>
      </c>
      <c r="AF42" s="150"/>
      <c r="AG42" s="135">
        <v>0.27966101694915302</v>
      </c>
      <c r="AH42" s="135">
        <v>0.20338983050847501</v>
      </c>
      <c r="AI42" s="135">
        <v>5.93220338983051E-2</v>
      </c>
      <c r="AJ42" s="135">
        <v>5.0847457627118599E-2</v>
      </c>
      <c r="AK42" s="135">
        <v>0.161016949152542</v>
      </c>
      <c r="AL42" s="135">
        <v>7.6271186440677999E-2</v>
      </c>
      <c r="AM42" s="135">
        <v>0.169491525423729</v>
      </c>
    </row>
    <row r="43" spans="2:39">
      <c r="B43" s="423"/>
      <c r="C43" s="392" t="s">
        <v>80</v>
      </c>
      <c r="D43" s="134">
        <v>0</v>
      </c>
      <c r="E43" s="134">
        <v>1</v>
      </c>
      <c r="F43" s="134">
        <v>2</v>
      </c>
      <c r="G43" s="134">
        <v>1</v>
      </c>
      <c r="H43" s="134">
        <v>5</v>
      </c>
      <c r="I43" s="134">
        <v>2</v>
      </c>
      <c r="J43" s="169"/>
      <c r="K43" s="134">
        <v>5</v>
      </c>
      <c r="L43" s="134">
        <v>4</v>
      </c>
      <c r="M43" s="134">
        <v>3</v>
      </c>
      <c r="N43" s="134">
        <v>2</v>
      </c>
      <c r="O43" s="134">
        <v>17</v>
      </c>
      <c r="P43" s="134">
        <v>9</v>
      </c>
      <c r="Q43" s="169"/>
      <c r="R43" s="134">
        <v>9</v>
      </c>
      <c r="S43" s="134">
        <v>7</v>
      </c>
      <c r="T43" s="134">
        <v>1</v>
      </c>
      <c r="U43" s="134">
        <v>3</v>
      </c>
      <c r="V43" s="134">
        <v>13</v>
      </c>
      <c r="W43" s="134">
        <v>5</v>
      </c>
      <c r="X43" s="169"/>
      <c r="Y43" s="134">
        <v>8</v>
      </c>
      <c r="Z43" s="134">
        <v>3</v>
      </c>
      <c r="AA43" s="134">
        <v>3</v>
      </c>
      <c r="AB43" s="134">
        <v>0</v>
      </c>
      <c r="AC43" s="134">
        <v>9</v>
      </c>
      <c r="AD43" s="134">
        <v>5</v>
      </c>
      <c r="AE43" s="134">
        <v>9</v>
      </c>
      <c r="AF43" s="150"/>
      <c r="AG43" s="134">
        <v>11</v>
      </c>
      <c r="AH43" s="134">
        <v>6</v>
      </c>
      <c r="AI43" s="134">
        <v>0</v>
      </c>
      <c r="AJ43" s="134">
        <v>4</v>
      </c>
      <c r="AK43" s="134">
        <v>8</v>
      </c>
      <c r="AL43" s="134">
        <v>7</v>
      </c>
      <c r="AM43" s="134">
        <v>7</v>
      </c>
    </row>
    <row r="44" spans="2:39">
      <c r="B44" s="423"/>
      <c r="C44" s="391"/>
      <c r="D44" s="135">
        <v>0</v>
      </c>
      <c r="E44" s="135">
        <v>9.0909090909090898E-2</v>
      </c>
      <c r="F44" s="135">
        <v>0.18181818181818199</v>
      </c>
      <c r="G44" s="135">
        <v>9.0909090909090898E-2</v>
      </c>
      <c r="H44" s="135">
        <v>0.45454545454545497</v>
      </c>
      <c r="I44" s="135">
        <v>0.18181818181818199</v>
      </c>
      <c r="J44" s="169"/>
      <c r="K44" s="135">
        <v>0.125</v>
      </c>
      <c r="L44" s="135">
        <v>0.1</v>
      </c>
      <c r="M44" s="135">
        <v>7.4999999999999997E-2</v>
      </c>
      <c r="N44" s="135">
        <v>0.05</v>
      </c>
      <c r="O44" s="135">
        <v>0.42499999999999999</v>
      </c>
      <c r="P44" s="135">
        <v>0.22500000000000001</v>
      </c>
      <c r="Q44" s="169"/>
      <c r="R44" s="135">
        <v>0.23684210526315799</v>
      </c>
      <c r="S44" s="135">
        <v>0.18421052631578899</v>
      </c>
      <c r="T44" s="135">
        <v>2.6315789473684199E-2</v>
      </c>
      <c r="U44" s="135">
        <v>7.8947368421052599E-2</v>
      </c>
      <c r="V44" s="135">
        <v>0.34210526315789502</v>
      </c>
      <c r="W44" s="135">
        <v>0.13157894736842099</v>
      </c>
      <c r="X44" s="169"/>
      <c r="Y44" s="135">
        <v>0.21621621621621601</v>
      </c>
      <c r="Z44" s="135">
        <v>8.1081081081081099E-2</v>
      </c>
      <c r="AA44" s="135">
        <v>8.1081081081081099E-2</v>
      </c>
      <c r="AB44" s="135">
        <v>0</v>
      </c>
      <c r="AC44" s="135">
        <v>0.24324324324324301</v>
      </c>
      <c r="AD44" s="135">
        <v>0.135135135135135</v>
      </c>
      <c r="AE44" s="135">
        <v>0.24324324324324301</v>
      </c>
      <c r="AF44" s="150"/>
      <c r="AG44" s="135">
        <v>0.25581395348837199</v>
      </c>
      <c r="AH44" s="135">
        <v>0.13953488372093001</v>
      </c>
      <c r="AI44" s="135">
        <v>0</v>
      </c>
      <c r="AJ44" s="135">
        <v>9.3023255813953501E-2</v>
      </c>
      <c r="AK44" s="135">
        <v>0.186046511627907</v>
      </c>
      <c r="AL44" s="135">
        <v>0.162790697674419</v>
      </c>
      <c r="AM44" s="135">
        <v>0.162790697674419</v>
      </c>
    </row>
    <row r="45" spans="2:39" s="3" customFormat="1" ht="15.6">
      <c r="C45" s="164"/>
      <c r="D45" s="444"/>
      <c r="E45" s="444"/>
      <c r="F45" s="444"/>
      <c r="G45" s="444"/>
      <c r="H45" s="444"/>
      <c r="I45" s="444"/>
      <c r="J45" s="170"/>
      <c r="K45" s="444"/>
      <c r="L45" s="444"/>
      <c r="M45" s="444"/>
      <c r="N45" s="444"/>
      <c r="O45" s="444"/>
      <c r="P45" s="444"/>
      <c r="Q45" s="170"/>
      <c r="R45" s="444"/>
      <c r="S45" s="444"/>
      <c r="T45" s="444"/>
      <c r="U45" s="444"/>
      <c r="V45" s="444"/>
      <c r="W45" s="444"/>
      <c r="X45" s="170"/>
      <c r="Y45" s="444"/>
      <c r="Z45" s="444"/>
      <c r="AA45" s="444"/>
      <c r="AB45" s="444"/>
      <c r="AC45" s="444"/>
      <c r="AD45" s="444"/>
      <c r="AE45" s="444"/>
      <c r="AG45" s="444"/>
      <c r="AH45" s="444"/>
      <c r="AI45" s="444"/>
      <c r="AJ45" s="444"/>
      <c r="AK45" s="444"/>
      <c r="AL45" s="444"/>
      <c r="AM45" s="444"/>
    </row>
    <row r="46" spans="2:39" ht="15" customHeight="1">
      <c r="B46" s="423" t="s">
        <v>227</v>
      </c>
      <c r="C46" s="377" t="s">
        <v>178</v>
      </c>
      <c r="D46" s="134">
        <v>1</v>
      </c>
      <c r="E46" s="134">
        <v>1</v>
      </c>
      <c r="F46" s="134">
        <v>1</v>
      </c>
      <c r="G46" s="134">
        <v>3</v>
      </c>
      <c r="H46" s="134">
        <v>41</v>
      </c>
      <c r="I46" s="134">
        <v>16</v>
      </c>
      <c r="J46" s="169"/>
      <c r="K46" s="134">
        <v>2</v>
      </c>
      <c r="L46" s="134">
        <v>1</v>
      </c>
      <c r="M46" s="134">
        <v>4</v>
      </c>
      <c r="N46" s="134">
        <v>4</v>
      </c>
      <c r="O46" s="134">
        <v>28</v>
      </c>
      <c r="P46" s="134">
        <v>7</v>
      </c>
      <c r="Q46" s="169"/>
      <c r="R46" s="134">
        <v>9</v>
      </c>
      <c r="S46" s="134">
        <v>5</v>
      </c>
      <c r="T46" s="134">
        <v>4</v>
      </c>
      <c r="U46" s="134">
        <v>12</v>
      </c>
      <c r="V46" s="134">
        <v>22</v>
      </c>
      <c r="W46" s="134">
        <v>7</v>
      </c>
      <c r="X46" s="169"/>
      <c r="Y46" s="134">
        <v>9</v>
      </c>
      <c r="Z46" s="134">
        <v>11</v>
      </c>
      <c r="AA46" s="134">
        <v>7</v>
      </c>
      <c r="AB46" s="134">
        <v>6</v>
      </c>
      <c r="AC46" s="134">
        <v>18</v>
      </c>
      <c r="AD46" s="134">
        <v>6</v>
      </c>
      <c r="AE46" s="134">
        <v>12</v>
      </c>
      <c r="AF46" s="150"/>
      <c r="AG46" s="134">
        <v>6</v>
      </c>
      <c r="AH46" s="134">
        <v>5</v>
      </c>
      <c r="AI46" s="134">
        <v>2</v>
      </c>
      <c r="AJ46" s="134">
        <v>5</v>
      </c>
      <c r="AK46" s="134">
        <v>11</v>
      </c>
      <c r="AL46" s="134">
        <v>1</v>
      </c>
      <c r="AM46" s="134">
        <v>1</v>
      </c>
    </row>
    <row r="47" spans="2:39" ht="15" customHeight="1">
      <c r="B47" s="423"/>
      <c r="C47" s="395"/>
      <c r="D47" s="135">
        <v>1.58730158730159E-2</v>
      </c>
      <c r="E47" s="135">
        <v>1.58730158730159E-2</v>
      </c>
      <c r="F47" s="135">
        <v>1.58730158730159E-2</v>
      </c>
      <c r="G47" s="135">
        <v>4.7619047619047603E-2</v>
      </c>
      <c r="H47" s="135">
        <v>0.65079365079365104</v>
      </c>
      <c r="I47" s="135">
        <v>0.25396825396825401</v>
      </c>
      <c r="J47" s="169"/>
      <c r="K47" s="135">
        <v>4.3478260869565202E-2</v>
      </c>
      <c r="L47" s="135">
        <v>2.1739130434782601E-2</v>
      </c>
      <c r="M47" s="135">
        <v>8.6956521739130405E-2</v>
      </c>
      <c r="N47" s="135">
        <v>8.6956521739130405E-2</v>
      </c>
      <c r="O47" s="135">
        <v>0.60869565217391297</v>
      </c>
      <c r="P47" s="135">
        <v>0.15217391304347799</v>
      </c>
      <c r="Q47" s="169"/>
      <c r="R47" s="135">
        <v>0.152542372881356</v>
      </c>
      <c r="S47" s="135">
        <v>8.4745762711864403E-2</v>
      </c>
      <c r="T47" s="135">
        <v>6.7796610169491497E-2</v>
      </c>
      <c r="U47" s="135">
        <v>0.20338983050847501</v>
      </c>
      <c r="V47" s="135">
        <v>0.37288135593220301</v>
      </c>
      <c r="W47" s="135">
        <v>0.11864406779661001</v>
      </c>
      <c r="X47" s="169"/>
      <c r="Y47" s="135">
        <v>0.13043478260869601</v>
      </c>
      <c r="Z47" s="135">
        <v>0.15942028985507201</v>
      </c>
      <c r="AA47" s="135">
        <v>0.101449275362319</v>
      </c>
      <c r="AB47" s="135">
        <v>8.6956521739130405E-2</v>
      </c>
      <c r="AC47" s="135">
        <v>0.26086956521739102</v>
      </c>
      <c r="AD47" s="135">
        <v>8.6956521739130405E-2</v>
      </c>
      <c r="AE47" s="135">
        <v>0.173913043478261</v>
      </c>
      <c r="AF47" s="150"/>
      <c r="AG47" s="135">
        <v>0.19354838709677399</v>
      </c>
      <c r="AH47" s="135">
        <v>0.16129032258064499</v>
      </c>
      <c r="AI47" s="135">
        <v>6.4516129032258104E-2</v>
      </c>
      <c r="AJ47" s="135">
        <v>0.16129032258064499</v>
      </c>
      <c r="AK47" s="135">
        <v>0.35483870967741898</v>
      </c>
      <c r="AL47" s="135">
        <v>3.2258064516128997E-2</v>
      </c>
      <c r="AM47" s="135">
        <v>3.2258064516128997E-2</v>
      </c>
    </row>
    <row r="48" spans="2:39" ht="15" customHeight="1">
      <c r="B48" s="423"/>
      <c r="C48" s="381" t="s">
        <v>177</v>
      </c>
      <c r="D48" s="134">
        <v>8</v>
      </c>
      <c r="E48" s="134">
        <v>13</v>
      </c>
      <c r="F48" s="134">
        <v>19</v>
      </c>
      <c r="G48" s="134">
        <v>10</v>
      </c>
      <c r="H48" s="134">
        <v>82</v>
      </c>
      <c r="I48" s="134">
        <v>8</v>
      </c>
      <c r="J48" s="169"/>
      <c r="K48" s="134">
        <v>6</v>
      </c>
      <c r="L48" s="134">
        <v>15</v>
      </c>
      <c r="M48" s="134">
        <v>17</v>
      </c>
      <c r="N48" s="134">
        <v>14</v>
      </c>
      <c r="O48" s="134">
        <v>71</v>
      </c>
      <c r="P48" s="134">
        <v>7</v>
      </c>
      <c r="Q48" s="169"/>
      <c r="R48" s="134">
        <v>21</v>
      </c>
      <c r="S48" s="134">
        <v>32</v>
      </c>
      <c r="T48" s="134">
        <v>22</v>
      </c>
      <c r="U48" s="134">
        <v>17</v>
      </c>
      <c r="V48" s="134">
        <v>52</v>
      </c>
      <c r="W48" s="134">
        <v>10</v>
      </c>
      <c r="X48" s="169"/>
      <c r="Y48" s="134">
        <v>27</v>
      </c>
      <c r="Z48" s="134">
        <v>31</v>
      </c>
      <c r="AA48" s="134">
        <v>24</v>
      </c>
      <c r="AB48" s="134">
        <v>10</v>
      </c>
      <c r="AC48" s="134">
        <v>20</v>
      </c>
      <c r="AD48" s="134">
        <v>13</v>
      </c>
      <c r="AE48" s="134">
        <v>12</v>
      </c>
      <c r="AF48" s="150"/>
      <c r="AG48" s="134">
        <v>34</v>
      </c>
      <c r="AH48" s="134">
        <v>19</v>
      </c>
      <c r="AI48" s="134">
        <v>24</v>
      </c>
      <c r="AJ48" s="134">
        <v>18</v>
      </c>
      <c r="AK48" s="134">
        <v>8</v>
      </c>
      <c r="AL48" s="134">
        <v>7</v>
      </c>
      <c r="AM48" s="134">
        <v>12</v>
      </c>
    </row>
    <row r="49" spans="2:39" ht="15" customHeight="1">
      <c r="B49" s="423"/>
      <c r="C49" s="395"/>
      <c r="D49" s="135">
        <v>5.7142857142857099E-2</v>
      </c>
      <c r="E49" s="135">
        <v>9.2857142857142902E-2</v>
      </c>
      <c r="F49" s="135">
        <v>0.13571428571428601</v>
      </c>
      <c r="G49" s="135">
        <v>7.1428571428571397E-2</v>
      </c>
      <c r="H49" s="135">
        <v>0.58571428571428596</v>
      </c>
      <c r="I49" s="135">
        <v>5.7142857142857099E-2</v>
      </c>
      <c r="J49" s="169"/>
      <c r="K49" s="135">
        <v>4.6153846153846101E-2</v>
      </c>
      <c r="L49" s="135">
        <v>0.115384615384615</v>
      </c>
      <c r="M49" s="135">
        <v>0.130769230769231</v>
      </c>
      <c r="N49" s="135">
        <v>0.107692307692308</v>
      </c>
      <c r="O49" s="135">
        <v>0.54615384615384599</v>
      </c>
      <c r="P49" s="135">
        <v>5.3846153846153898E-2</v>
      </c>
      <c r="Q49" s="169"/>
      <c r="R49" s="135">
        <v>0.13636363636363599</v>
      </c>
      <c r="S49" s="135">
        <v>0.207792207792208</v>
      </c>
      <c r="T49" s="135">
        <v>0.14285714285714299</v>
      </c>
      <c r="U49" s="135">
        <v>0.11038961038961</v>
      </c>
      <c r="V49" s="135">
        <v>0.337662337662338</v>
      </c>
      <c r="W49" s="135">
        <v>6.4935064935064901E-2</v>
      </c>
      <c r="X49" s="169"/>
      <c r="Y49" s="135">
        <v>0.19708029197080301</v>
      </c>
      <c r="Z49" s="135">
        <v>0.226277372262774</v>
      </c>
      <c r="AA49" s="135">
        <v>0.17518248175182499</v>
      </c>
      <c r="AB49" s="135">
        <v>7.2992700729927001E-2</v>
      </c>
      <c r="AC49" s="135">
        <v>0.145985401459854</v>
      </c>
      <c r="AD49" s="135">
        <v>9.4890510948905105E-2</v>
      </c>
      <c r="AE49" s="135">
        <v>8.7591240875912399E-2</v>
      </c>
      <c r="AF49" s="150"/>
      <c r="AG49" s="135">
        <v>0.27868852459016402</v>
      </c>
      <c r="AH49" s="135">
        <v>0.15573770491803299</v>
      </c>
      <c r="AI49" s="135">
        <v>0.19672131147541</v>
      </c>
      <c r="AJ49" s="135">
        <v>0.14754098360655701</v>
      </c>
      <c r="AK49" s="135">
        <v>6.5573770491803296E-2</v>
      </c>
      <c r="AL49" s="135">
        <v>5.7377049180327898E-2</v>
      </c>
      <c r="AM49" s="135">
        <v>9.8360655737704902E-2</v>
      </c>
    </row>
    <row r="50" spans="2:39" ht="15" customHeight="1">
      <c r="B50" s="423"/>
      <c r="C50" s="381" t="s">
        <v>179</v>
      </c>
      <c r="D50" s="134">
        <v>14</v>
      </c>
      <c r="E50" s="134">
        <v>14</v>
      </c>
      <c r="F50" s="134">
        <v>24</v>
      </c>
      <c r="G50" s="134">
        <v>14</v>
      </c>
      <c r="H50" s="134">
        <v>54</v>
      </c>
      <c r="I50" s="134">
        <v>5</v>
      </c>
      <c r="J50" s="169"/>
      <c r="K50" s="134">
        <v>20</v>
      </c>
      <c r="L50" s="134">
        <v>15</v>
      </c>
      <c r="M50" s="134">
        <v>21</v>
      </c>
      <c r="N50" s="134">
        <v>16</v>
      </c>
      <c r="O50" s="134">
        <v>46</v>
      </c>
      <c r="P50" s="134">
        <v>10</v>
      </c>
      <c r="Q50" s="169"/>
      <c r="R50" s="134">
        <v>20</v>
      </c>
      <c r="S50" s="134">
        <v>34</v>
      </c>
      <c r="T50" s="134">
        <v>20</v>
      </c>
      <c r="U50" s="134">
        <v>16</v>
      </c>
      <c r="V50" s="134">
        <v>28</v>
      </c>
      <c r="W50" s="134">
        <v>2</v>
      </c>
      <c r="X50" s="169"/>
      <c r="Y50" s="134">
        <v>17</v>
      </c>
      <c r="Z50" s="134">
        <v>29</v>
      </c>
      <c r="AA50" s="134">
        <v>22</v>
      </c>
      <c r="AB50" s="134">
        <v>7</v>
      </c>
      <c r="AC50" s="134">
        <v>18</v>
      </c>
      <c r="AD50" s="134">
        <v>4</v>
      </c>
      <c r="AE50" s="134">
        <v>7</v>
      </c>
      <c r="AF50" s="150"/>
      <c r="AG50" s="134">
        <v>27</v>
      </c>
      <c r="AH50" s="134">
        <v>34</v>
      </c>
      <c r="AI50" s="134">
        <v>15</v>
      </c>
      <c r="AJ50" s="134">
        <v>5</v>
      </c>
      <c r="AK50" s="134">
        <v>8</v>
      </c>
      <c r="AL50" s="134">
        <v>6</v>
      </c>
      <c r="AM50" s="134">
        <v>5</v>
      </c>
    </row>
    <row r="51" spans="2:39" ht="15" customHeight="1">
      <c r="B51" s="423"/>
      <c r="C51" s="395"/>
      <c r="D51" s="135">
        <v>0.112</v>
      </c>
      <c r="E51" s="135">
        <v>0.112</v>
      </c>
      <c r="F51" s="135">
        <v>0.192</v>
      </c>
      <c r="G51" s="135">
        <v>0.112</v>
      </c>
      <c r="H51" s="135">
        <v>0.432</v>
      </c>
      <c r="I51" s="135">
        <v>0.04</v>
      </c>
      <c r="J51" s="169"/>
      <c r="K51" s="135">
        <v>0.15625</v>
      </c>
      <c r="L51" s="135">
        <v>0.1171875</v>
      </c>
      <c r="M51" s="135">
        <v>0.1640625</v>
      </c>
      <c r="N51" s="135">
        <v>0.125</v>
      </c>
      <c r="O51" s="135">
        <v>0.359375</v>
      </c>
      <c r="P51" s="135">
        <v>7.8125E-2</v>
      </c>
      <c r="Q51" s="169"/>
      <c r="R51" s="135">
        <v>0.16666666666666699</v>
      </c>
      <c r="S51" s="135">
        <v>0.28333333333333299</v>
      </c>
      <c r="T51" s="135">
        <v>0.16666666666666699</v>
      </c>
      <c r="U51" s="135">
        <v>0.133333333333333</v>
      </c>
      <c r="V51" s="135">
        <v>0.233333333333333</v>
      </c>
      <c r="W51" s="135">
        <v>1.6666666666666701E-2</v>
      </c>
      <c r="X51" s="169"/>
      <c r="Y51" s="135">
        <v>0.16346153846153799</v>
      </c>
      <c r="Z51" s="135">
        <v>0.27884615384615402</v>
      </c>
      <c r="AA51" s="135">
        <v>0.21153846153846201</v>
      </c>
      <c r="AB51" s="135">
        <v>6.7307692307692304E-2</v>
      </c>
      <c r="AC51" s="135">
        <v>0.17307692307692299</v>
      </c>
      <c r="AD51" s="135">
        <v>3.8461538461538498E-2</v>
      </c>
      <c r="AE51" s="135">
        <v>6.7307692307692304E-2</v>
      </c>
      <c r="AF51" s="150"/>
      <c r="AG51" s="135">
        <v>0.27</v>
      </c>
      <c r="AH51" s="135">
        <v>0.34</v>
      </c>
      <c r="AI51" s="135">
        <v>0.15</v>
      </c>
      <c r="AJ51" s="135">
        <v>0.05</v>
      </c>
      <c r="AK51" s="135">
        <v>0.08</v>
      </c>
      <c r="AL51" s="135">
        <v>0.06</v>
      </c>
      <c r="AM51" s="135">
        <v>0.05</v>
      </c>
    </row>
    <row r="52" spans="2:39" ht="15" customHeight="1">
      <c r="B52" s="423"/>
      <c r="C52" s="381" t="s">
        <v>157</v>
      </c>
      <c r="D52" s="134">
        <v>16</v>
      </c>
      <c r="E52" s="134">
        <v>20</v>
      </c>
      <c r="F52" s="134">
        <v>20</v>
      </c>
      <c r="G52" s="134">
        <v>14</v>
      </c>
      <c r="H52" s="134">
        <v>19</v>
      </c>
      <c r="I52" s="134">
        <v>0</v>
      </c>
      <c r="J52" s="169"/>
      <c r="K52" s="134">
        <v>15</v>
      </c>
      <c r="L52" s="134">
        <v>22</v>
      </c>
      <c r="M52" s="134">
        <v>20</v>
      </c>
      <c r="N52" s="134">
        <v>6</v>
      </c>
      <c r="O52" s="134">
        <v>4</v>
      </c>
      <c r="P52" s="134">
        <v>1</v>
      </c>
      <c r="Q52" s="169"/>
      <c r="R52" s="134">
        <v>25</v>
      </c>
      <c r="S52" s="134">
        <v>33</v>
      </c>
      <c r="T52" s="134">
        <v>9</v>
      </c>
      <c r="U52" s="134">
        <v>5</v>
      </c>
      <c r="V52" s="134">
        <v>6</v>
      </c>
      <c r="W52" s="134">
        <v>0</v>
      </c>
      <c r="X52" s="169"/>
      <c r="Y52" s="134">
        <v>37</v>
      </c>
      <c r="Z52" s="134">
        <v>37</v>
      </c>
      <c r="AA52" s="134">
        <v>13</v>
      </c>
      <c r="AB52" s="134">
        <v>9</v>
      </c>
      <c r="AC52" s="134">
        <v>7</v>
      </c>
      <c r="AD52" s="134">
        <v>0</v>
      </c>
      <c r="AE52" s="134">
        <v>2</v>
      </c>
      <c r="AF52" s="150"/>
      <c r="AG52" s="134">
        <v>33</v>
      </c>
      <c r="AH52" s="134">
        <v>21</v>
      </c>
      <c r="AI52" s="134">
        <v>12</v>
      </c>
      <c r="AJ52" s="134">
        <v>1</v>
      </c>
      <c r="AK52" s="134">
        <v>1</v>
      </c>
      <c r="AL52" s="134">
        <v>2</v>
      </c>
      <c r="AM52" s="134">
        <v>0</v>
      </c>
    </row>
    <row r="53" spans="2:39" ht="15" customHeight="1">
      <c r="B53" s="423"/>
      <c r="C53" s="395"/>
      <c r="D53" s="135">
        <v>0.17977528089887601</v>
      </c>
      <c r="E53" s="135">
        <v>0.224719101123596</v>
      </c>
      <c r="F53" s="135">
        <v>0.224719101123596</v>
      </c>
      <c r="G53" s="135">
        <v>0.15730337078651699</v>
      </c>
      <c r="H53" s="135">
        <v>0.213483146067416</v>
      </c>
      <c r="I53" s="135">
        <v>0</v>
      </c>
      <c r="J53" s="169"/>
      <c r="K53" s="135">
        <v>0.220588235294118</v>
      </c>
      <c r="L53" s="135">
        <v>0.32352941176470601</v>
      </c>
      <c r="M53" s="135">
        <v>0.29411764705882398</v>
      </c>
      <c r="N53" s="135">
        <v>8.8235294117647106E-2</v>
      </c>
      <c r="O53" s="135">
        <v>5.8823529411764698E-2</v>
      </c>
      <c r="P53" s="135">
        <v>1.4705882352941201E-2</v>
      </c>
      <c r="Q53" s="169"/>
      <c r="R53" s="135">
        <v>0.32051282051282098</v>
      </c>
      <c r="S53" s="135">
        <v>0.42307692307692302</v>
      </c>
      <c r="T53" s="135">
        <v>0.115384615384615</v>
      </c>
      <c r="U53" s="135">
        <v>6.4102564102564097E-2</v>
      </c>
      <c r="V53" s="135">
        <v>7.69230769230769E-2</v>
      </c>
      <c r="W53" s="135">
        <v>0</v>
      </c>
      <c r="X53" s="169"/>
      <c r="Y53" s="135">
        <v>0.35238095238095202</v>
      </c>
      <c r="Z53" s="135">
        <v>0.35238095238095202</v>
      </c>
      <c r="AA53" s="135">
        <v>0.12380952380952399</v>
      </c>
      <c r="AB53" s="135">
        <v>8.5714285714285701E-2</v>
      </c>
      <c r="AC53" s="135">
        <v>6.6666666666666693E-2</v>
      </c>
      <c r="AD53" s="135">
        <v>0</v>
      </c>
      <c r="AE53" s="135">
        <v>1.9047619047619001E-2</v>
      </c>
      <c r="AF53" s="150"/>
      <c r="AG53" s="135">
        <v>0.47142857142857097</v>
      </c>
      <c r="AH53" s="135">
        <v>0.3</v>
      </c>
      <c r="AI53" s="135">
        <v>0.17142857142857101</v>
      </c>
      <c r="AJ53" s="135">
        <v>1.4285714285714299E-2</v>
      </c>
      <c r="AK53" s="135">
        <v>1.4285714285714299E-2</v>
      </c>
      <c r="AL53" s="135">
        <v>2.8571428571428598E-2</v>
      </c>
      <c r="AM53" s="135">
        <v>0</v>
      </c>
    </row>
    <row r="54" spans="2:39" ht="15" customHeight="1">
      <c r="B54" s="423"/>
      <c r="C54" s="381" t="s">
        <v>171</v>
      </c>
      <c r="D54" s="134">
        <v>30</v>
      </c>
      <c r="E54" s="134">
        <v>34</v>
      </c>
      <c r="F54" s="134">
        <v>18</v>
      </c>
      <c r="G54" s="134">
        <v>4</v>
      </c>
      <c r="H54" s="134">
        <v>18</v>
      </c>
      <c r="I54" s="134">
        <v>2</v>
      </c>
      <c r="J54" s="169"/>
      <c r="K54" s="134">
        <v>31</v>
      </c>
      <c r="L54" s="134">
        <v>29</v>
      </c>
      <c r="M54" s="134">
        <v>18</v>
      </c>
      <c r="N54" s="134">
        <v>6</v>
      </c>
      <c r="O54" s="134">
        <v>7</v>
      </c>
      <c r="P54" s="134">
        <v>1</v>
      </c>
      <c r="Q54" s="169"/>
      <c r="R54" s="134">
        <v>31</v>
      </c>
      <c r="S54" s="134">
        <v>20</v>
      </c>
      <c r="T54" s="134">
        <v>16</v>
      </c>
      <c r="U54" s="134">
        <v>6</v>
      </c>
      <c r="V54" s="134">
        <v>4</v>
      </c>
      <c r="W54" s="134">
        <v>0</v>
      </c>
      <c r="X54" s="169"/>
      <c r="Y54" s="134">
        <v>34</v>
      </c>
      <c r="Z54" s="134">
        <v>33</v>
      </c>
      <c r="AA54" s="134">
        <v>14</v>
      </c>
      <c r="AB54" s="134">
        <v>6</v>
      </c>
      <c r="AC54" s="134">
        <v>2</v>
      </c>
      <c r="AD54" s="134">
        <v>1</v>
      </c>
      <c r="AE54" s="134">
        <v>1</v>
      </c>
      <c r="AF54" s="150"/>
      <c r="AG54" s="134">
        <v>40</v>
      </c>
      <c r="AH54" s="134">
        <v>30</v>
      </c>
      <c r="AI54" s="134">
        <v>11</v>
      </c>
      <c r="AJ54" s="134">
        <v>1</v>
      </c>
      <c r="AK54" s="134">
        <v>1</v>
      </c>
      <c r="AL54" s="134">
        <v>1</v>
      </c>
      <c r="AM54" s="134">
        <v>1</v>
      </c>
    </row>
    <row r="55" spans="2:39" ht="15" customHeight="1">
      <c r="B55" s="423"/>
      <c r="C55" s="395"/>
      <c r="D55" s="135">
        <v>0.28301886792452802</v>
      </c>
      <c r="E55" s="135">
        <v>0.320754716981132</v>
      </c>
      <c r="F55" s="135">
        <v>0.169811320754717</v>
      </c>
      <c r="G55" s="135">
        <v>3.77358490566038E-2</v>
      </c>
      <c r="H55" s="135">
        <v>0.169811320754717</v>
      </c>
      <c r="I55" s="135">
        <v>1.88679245283019E-2</v>
      </c>
      <c r="J55" s="169"/>
      <c r="K55" s="135">
        <v>0.33695652173912999</v>
      </c>
      <c r="L55" s="135">
        <v>0.315217391304348</v>
      </c>
      <c r="M55" s="135">
        <v>0.19565217391304299</v>
      </c>
      <c r="N55" s="135">
        <v>6.5217391304347797E-2</v>
      </c>
      <c r="O55" s="135">
        <v>7.6086956521739094E-2</v>
      </c>
      <c r="P55" s="135">
        <v>1.0869565217391301E-2</v>
      </c>
      <c r="Q55" s="169"/>
      <c r="R55" s="135">
        <v>0.40259740259740301</v>
      </c>
      <c r="S55" s="135">
        <v>0.25974025974025999</v>
      </c>
      <c r="T55" s="135">
        <v>0.207792207792208</v>
      </c>
      <c r="U55" s="135">
        <v>7.7922077922077906E-2</v>
      </c>
      <c r="V55" s="135">
        <v>5.1948051948051903E-2</v>
      </c>
      <c r="W55" s="135">
        <v>0</v>
      </c>
      <c r="X55" s="169"/>
      <c r="Y55" s="135">
        <v>0.37362637362637402</v>
      </c>
      <c r="Z55" s="135">
        <v>0.36263736263736301</v>
      </c>
      <c r="AA55" s="135">
        <v>0.15384615384615399</v>
      </c>
      <c r="AB55" s="135">
        <v>6.5934065934065894E-2</v>
      </c>
      <c r="AC55" s="135">
        <v>2.1978021978022001E-2</v>
      </c>
      <c r="AD55" s="135">
        <v>1.0989010989011E-2</v>
      </c>
      <c r="AE55" s="135">
        <v>1.0989010989011E-2</v>
      </c>
      <c r="AF55" s="150"/>
      <c r="AG55" s="135">
        <v>0.47058823529411797</v>
      </c>
      <c r="AH55" s="135">
        <v>0.35294117647058798</v>
      </c>
      <c r="AI55" s="135">
        <v>0.129411764705882</v>
      </c>
      <c r="AJ55" s="135">
        <v>1.1764705882352899E-2</v>
      </c>
      <c r="AK55" s="135">
        <v>1.1764705882352899E-2</v>
      </c>
      <c r="AL55" s="135">
        <v>1.1764705882352899E-2</v>
      </c>
      <c r="AM55" s="135">
        <v>1.1764705882352899E-2</v>
      </c>
    </row>
    <row r="56" spans="2:39" ht="15" customHeight="1">
      <c r="B56" s="423"/>
      <c r="C56" s="381" t="s">
        <v>172</v>
      </c>
      <c r="D56" s="134">
        <v>34</v>
      </c>
      <c r="E56" s="134">
        <v>26</v>
      </c>
      <c r="F56" s="134">
        <v>5</v>
      </c>
      <c r="G56" s="134">
        <v>4</v>
      </c>
      <c r="H56" s="134">
        <v>2</v>
      </c>
      <c r="I56" s="134">
        <v>0</v>
      </c>
      <c r="J56" s="169"/>
      <c r="K56" s="134">
        <v>30</v>
      </c>
      <c r="L56" s="134">
        <v>18</v>
      </c>
      <c r="M56" s="134">
        <v>5</v>
      </c>
      <c r="N56" s="134">
        <v>1</v>
      </c>
      <c r="O56" s="134">
        <v>1</v>
      </c>
      <c r="P56" s="134">
        <v>0</v>
      </c>
      <c r="Q56" s="169"/>
      <c r="R56" s="134">
        <v>37</v>
      </c>
      <c r="S56" s="134">
        <v>23</v>
      </c>
      <c r="T56" s="134">
        <v>9</v>
      </c>
      <c r="U56" s="134">
        <v>2</v>
      </c>
      <c r="V56" s="134">
        <v>0</v>
      </c>
      <c r="W56" s="134">
        <v>0</v>
      </c>
      <c r="X56" s="169"/>
      <c r="Y56" s="134">
        <v>37</v>
      </c>
      <c r="Z56" s="134">
        <v>12</v>
      </c>
      <c r="AA56" s="134">
        <v>3</v>
      </c>
      <c r="AB56" s="134">
        <v>2</v>
      </c>
      <c r="AC56" s="134">
        <v>1</v>
      </c>
      <c r="AD56" s="134">
        <v>0</v>
      </c>
      <c r="AE56" s="134">
        <v>0</v>
      </c>
      <c r="AF56" s="150"/>
      <c r="AG56" s="134">
        <v>51</v>
      </c>
      <c r="AH56" s="134">
        <v>22</v>
      </c>
      <c r="AI56" s="134">
        <v>4</v>
      </c>
      <c r="AJ56" s="134">
        <v>0</v>
      </c>
      <c r="AK56" s="134">
        <v>1</v>
      </c>
      <c r="AL56" s="134">
        <v>0</v>
      </c>
      <c r="AM56" s="134">
        <v>0</v>
      </c>
    </row>
    <row r="57" spans="2:39" ht="15" customHeight="1">
      <c r="B57" s="423"/>
      <c r="C57" s="395"/>
      <c r="D57" s="135">
        <v>0.47887323943662002</v>
      </c>
      <c r="E57" s="135">
        <v>0.36619718309859201</v>
      </c>
      <c r="F57" s="135">
        <v>7.0422535211267595E-2</v>
      </c>
      <c r="G57" s="135">
        <v>5.63380281690141E-2</v>
      </c>
      <c r="H57" s="135">
        <v>2.8169014084507001E-2</v>
      </c>
      <c r="I57" s="135">
        <v>0</v>
      </c>
      <c r="J57" s="169"/>
      <c r="K57" s="135">
        <v>0.54545454545454497</v>
      </c>
      <c r="L57" s="135">
        <v>0.32727272727272699</v>
      </c>
      <c r="M57" s="135">
        <v>9.0909090909090898E-2</v>
      </c>
      <c r="N57" s="135">
        <v>1.8181818181818198E-2</v>
      </c>
      <c r="O57" s="135">
        <v>1.8181818181818198E-2</v>
      </c>
      <c r="P57" s="135">
        <v>0</v>
      </c>
      <c r="Q57" s="169"/>
      <c r="R57" s="135">
        <v>0.52112676056338003</v>
      </c>
      <c r="S57" s="135">
        <v>0.323943661971831</v>
      </c>
      <c r="T57" s="135">
        <v>0.12676056338028199</v>
      </c>
      <c r="U57" s="135">
        <v>2.8169014084507001E-2</v>
      </c>
      <c r="V57" s="135">
        <v>0</v>
      </c>
      <c r="W57" s="135">
        <v>0</v>
      </c>
      <c r="X57" s="169"/>
      <c r="Y57" s="135">
        <v>0.67272727272727295</v>
      </c>
      <c r="Z57" s="135">
        <v>0.218181818181818</v>
      </c>
      <c r="AA57" s="135">
        <v>5.4545454545454501E-2</v>
      </c>
      <c r="AB57" s="135">
        <v>3.6363636363636397E-2</v>
      </c>
      <c r="AC57" s="135">
        <v>1.8181818181818198E-2</v>
      </c>
      <c r="AD57" s="135">
        <v>0</v>
      </c>
      <c r="AE57" s="135">
        <v>0</v>
      </c>
      <c r="AF57" s="150"/>
      <c r="AG57" s="135">
        <v>0.65384615384615397</v>
      </c>
      <c r="AH57" s="135">
        <v>0.28205128205128199</v>
      </c>
      <c r="AI57" s="135">
        <v>5.1282051282051301E-2</v>
      </c>
      <c r="AJ57" s="135">
        <v>0</v>
      </c>
      <c r="AK57" s="135">
        <v>1.2820512820512799E-2</v>
      </c>
      <c r="AL57" s="135">
        <v>0</v>
      </c>
      <c r="AM57" s="135">
        <v>0</v>
      </c>
    </row>
    <row r="58" spans="2:39" ht="15" customHeight="1">
      <c r="B58" s="423"/>
      <c r="C58" s="381" t="s">
        <v>173</v>
      </c>
      <c r="D58" s="134">
        <v>4</v>
      </c>
      <c r="E58" s="134">
        <v>3</v>
      </c>
      <c r="F58" s="134">
        <v>0</v>
      </c>
      <c r="G58" s="134">
        <v>0</v>
      </c>
      <c r="H58" s="134">
        <v>1</v>
      </c>
      <c r="I58" s="134">
        <v>0</v>
      </c>
      <c r="J58" s="169"/>
      <c r="K58" s="134">
        <v>0</v>
      </c>
      <c r="L58" s="134">
        <v>3</v>
      </c>
      <c r="M58" s="134">
        <v>0</v>
      </c>
      <c r="N58" s="134">
        <v>0</v>
      </c>
      <c r="O58" s="134">
        <v>0</v>
      </c>
      <c r="P58" s="134">
        <v>0</v>
      </c>
      <c r="Q58" s="169"/>
      <c r="R58" s="134">
        <v>2</v>
      </c>
      <c r="S58" s="134">
        <v>2</v>
      </c>
      <c r="T58" s="134">
        <v>0</v>
      </c>
      <c r="U58" s="134">
        <v>0</v>
      </c>
      <c r="V58" s="134">
        <v>0</v>
      </c>
      <c r="W58" s="134">
        <v>0</v>
      </c>
      <c r="X58" s="169"/>
      <c r="Y58" s="134">
        <v>2</v>
      </c>
      <c r="Z58" s="134">
        <v>0</v>
      </c>
      <c r="AA58" s="134">
        <v>0</v>
      </c>
      <c r="AB58" s="134">
        <v>0</v>
      </c>
      <c r="AC58" s="134">
        <v>0</v>
      </c>
      <c r="AD58" s="134">
        <v>0</v>
      </c>
      <c r="AE58" s="134">
        <v>0</v>
      </c>
      <c r="AF58" s="150"/>
      <c r="AG58" s="134">
        <v>2</v>
      </c>
      <c r="AH58" s="134">
        <v>0</v>
      </c>
      <c r="AI58" s="134">
        <v>1</v>
      </c>
      <c r="AJ58" s="134">
        <v>0</v>
      </c>
      <c r="AK58" s="134">
        <v>0</v>
      </c>
      <c r="AL58" s="134">
        <v>0</v>
      </c>
      <c r="AM58" s="134">
        <v>0</v>
      </c>
    </row>
    <row r="59" spans="2:39" ht="15" customHeight="1">
      <c r="B59" s="423"/>
      <c r="C59" s="395"/>
      <c r="D59" s="135">
        <v>0.5</v>
      </c>
      <c r="E59" s="135">
        <v>0.375</v>
      </c>
      <c r="F59" s="135">
        <v>0</v>
      </c>
      <c r="G59" s="135">
        <v>0</v>
      </c>
      <c r="H59" s="135">
        <v>0.125</v>
      </c>
      <c r="I59" s="135">
        <v>0</v>
      </c>
      <c r="J59" s="169"/>
      <c r="K59" s="135">
        <v>0</v>
      </c>
      <c r="L59" s="135">
        <v>1</v>
      </c>
      <c r="M59" s="135">
        <v>0</v>
      </c>
      <c r="N59" s="135">
        <v>0</v>
      </c>
      <c r="O59" s="135">
        <v>0</v>
      </c>
      <c r="P59" s="135">
        <v>0</v>
      </c>
      <c r="Q59" s="169"/>
      <c r="R59" s="135">
        <v>0.5</v>
      </c>
      <c r="S59" s="135">
        <v>0.5</v>
      </c>
      <c r="T59" s="135">
        <v>0</v>
      </c>
      <c r="U59" s="135">
        <v>0</v>
      </c>
      <c r="V59" s="135">
        <v>0</v>
      </c>
      <c r="W59" s="135">
        <v>0</v>
      </c>
      <c r="X59" s="169"/>
      <c r="Y59" s="135">
        <v>1</v>
      </c>
      <c r="Z59" s="135">
        <v>0</v>
      </c>
      <c r="AA59" s="135">
        <v>0</v>
      </c>
      <c r="AB59" s="135">
        <v>0</v>
      </c>
      <c r="AC59" s="135">
        <v>0</v>
      </c>
      <c r="AD59" s="135">
        <v>0</v>
      </c>
      <c r="AE59" s="135">
        <v>0</v>
      </c>
      <c r="AF59" s="150"/>
      <c r="AG59" s="135">
        <v>0.66666666666666696</v>
      </c>
      <c r="AH59" s="135">
        <v>0</v>
      </c>
      <c r="AI59" s="135">
        <v>0.33333333333333298</v>
      </c>
      <c r="AJ59" s="135">
        <v>0</v>
      </c>
      <c r="AK59" s="135">
        <v>0</v>
      </c>
      <c r="AL59" s="135">
        <v>0</v>
      </c>
      <c r="AM59" s="135">
        <v>0</v>
      </c>
    </row>
    <row r="60" spans="2:39" ht="15" customHeight="1">
      <c r="B60" s="423"/>
      <c r="C60" s="381" t="s">
        <v>174</v>
      </c>
      <c r="D60" s="134">
        <v>11</v>
      </c>
      <c r="E60" s="134">
        <v>12</v>
      </c>
      <c r="F60" s="134">
        <v>6</v>
      </c>
      <c r="G60" s="134">
        <v>7</v>
      </c>
      <c r="H60" s="134">
        <v>13</v>
      </c>
      <c r="I60" s="134">
        <v>1</v>
      </c>
      <c r="J60" s="169"/>
      <c r="K60" s="134">
        <v>17</v>
      </c>
      <c r="L60" s="134">
        <v>14</v>
      </c>
      <c r="M60" s="134">
        <v>15</v>
      </c>
      <c r="N60" s="134">
        <v>5</v>
      </c>
      <c r="O60" s="134">
        <v>19</v>
      </c>
      <c r="P60" s="134">
        <v>4</v>
      </c>
      <c r="Q60" s="169"/>
      <c r="R60" s="134">
        <v>10</v>
      </c>
      <c r="S60" s="134">
        <v>19</v>
      </c>
      <c r="T60" s="134">
        <v>9</v>
      </c>
      <c r="U60" s="134">
        <v>4</v>
      </c>
      <c r="V60" s="134">
        <v>5</v>
      </c>
      <c r="W60" s="134">
        <v>0</v>
      </c>
      <c r="X60" s="169"/>
      <c r="Y60" s="134">
        <v>18</v>
      </c>
      <c r="Z60" s="134">
        <v>15</v>
      </c>
      <c r="AA60" s="134">
        <v>6</v>
      </c>
      <c r="AB60" s="134">
        <v>4</v>
      </c>
      <c r="AC60" s="134">
        <v>7</v>
      </c>
      <c r="AD60" s="134">
        <v>2</v>
      </c>
      <c r="AE60" s="134">
        <v>2</v>
      </c>
      <c r="AF60" s="150"/>
      <c r="AG60" s="134">
        <v>17</v>
      </c>
      <c r="AH60" s="134">
        <v>16</v>
      </c>
      <c r="AI60" s="134">
        <v>10</v>
      </c>
      <c r="AJ60" s="134">
        <v>7</v>
      </c>
      <c r="AK60" s="134">
        <v>4</v>
      </c>
      <c r="AL60" s="134">
        <v>0</v>
      </c>
      <c r="AM60" s="134">
        <v>1</v>
      </c>
    </row>
    <row r="61" spans="2:39" ht="15" customHeight="1">
      <c r="B61" s="423"/>
      <c r="C61" s="395"/>
      <c r="D61" s="135">
        <v>0.22</v>
      </c>
      <c r="E61" s="135">
        <v>0.24</v>
      </c>
      <c r="F61" s="135">
        <v>0.12</v>
      </c>
      <c r="G61" s="135">
        <v>0.14000000000000001</v>
      </c>
      <c r="H61" s="135">
        <v>0.26</v>
      </c>
      <c r="I61" s="135">
        <v>0.02</v>
      </c>
      <c r="J61" s="169"/>
      <c r="K61" s="135">
        <v>0.22972972972972999</v>
      </c>
      <c r="L61" s="135">
        <v>0.18918918918918901</v>
      </c>
      <c r="M61" s="135">
        <v>0.20270270270270299</v>
      </c>
      <c r="N61" s="135">
        <v>6.7567567567567599E-2</v>
      </c>
      <c r="O61" s="135">
        <v>0.25675675675675702</v>
      </c>
      <c r="P61" s="135">
        <v>5.4054054054054099E-2</v>
      </c>
      <c r="Q61" s="169"/>
      <c r="R61" s="135">
        <v>0.21276595744680901</v>
      </c>
      <c r="S61" s="135">
        <v>0.40425531914893598</v>
      </c>
      <c r="T61" s="135">
        <v>0.19148936170212799</v>
      </c>
      <c r="U61" s="135">
        <v>8.5106382978723402E-2</v>
      </c>
      <c r="V61" s="135">
        <v>0.10638297872340401</v>
      </c>
      <c r="W61" s="135">
        <v>0</v>
      </c>
      <c r="X61" s="169"/>
      <c r="Y61" s="135">
        <v>0.33333333333333298</v>
      </c>
      <c r="Z61" s="135">
        <v>0.27777777777777801</v>
      </c>
      <c r="AA61" s="135">
        <v>0.11111111111111099</v>
      </c>
      <c r="AB61" s="135">
        <v>7.4074074074074098E-2</v>
      </c>
      <c r="AC61" s="135">
        <v>0.12962962962963001</v>
      </c>
      <c r="AD61" s="135">
        <v>3.7037037037037E-2</v>
      </c>
      <c r="AE61" s="135">
        <v>3.7037037037037E-2</v>
      </c>
      <c r="AF61" s="150"/>
      <c r="AG61" s="135">
        <v>0.30909090909090903</v>
      </c>
      <c r="AH61" s="135">
        <v>0.29090909090909101</v>
      </c>
      <c r="AI61" s="135">
        <v>0.18181818181818199</v>
      </c>
      <c r="AJ61" s="135">
        <v>0.12727272727272701</v>
      </c>
      <c r="AK61" s="135">
        <v>7.2727272727272696E-2</v>
      </c>
      <c r="AL61" s="135">
        <v>0</v>
      </c>
      <c r="AM61" s="135">
        <v>1.8181818181818198E-2</v>
      </c>
    </row>
    <row r="62" spans="2:39" ht="15" customHeight="1">
      <c r="B62" s="423"/>
      <c r="C62" s="381" t="s">
        <v>175</v>
      </c>
      <c r="D62" s="134">
        <v>12</v>
      </c>
      <c r="E62" s="134">
        <v>2</v>
      </c>
      <c r="F62" s="134">
        <v>3</v>
      </c>
      <c r="G62" s="134">
        <v>0</v>
      </c>
      <c r="H62" s="134">
        <v>4</v>
      </c>
      <c r="I62" s="134">
        <v>0</v>
      </c>
      <c r="J62" s="169"/>
      <c r="K62" s="134">
        <v>5</v>
      </c>
      <c r="L62" s="134">
        <v>4</v>
      </c>
      <c r="M62" s="134">
        <v>0</v>
      </c>
      <c r="N62" s="134">
        <v>2</v>
      </c>
      <c r="O62" s="134">
        <v>0</v>
      </c>
      <c r="P62" s="134">
        <v>0</v>
      </c>
      <c r="Q62" s="169"/>
      <c r="R62" s="134">
        <v>6</v>
      </c>
      <c r="S62" s="134">
        <v>6</v>
      </c>
      <c r="T62" s="134">
        <v>0</v>
      </c>
      <c r="U62" s="134">
        <v>0</v>
      </c>
      <c r="V62" s="134">
        <v>0</v>
      </c>
      <c r="W62" s="134">
        <v>0</v>
      </c>
      <c r="X62" s="169"/>
      <c r="Y62" s="134">
        <v>4</v>
      </c>
      <c r="Z62" s="134">
        <v>7</v>
      </c>
      <c r="AA62" s="134">
        <v>3</v>
      </c>
      <c r="AB62" s="134">
        <v>5</v>
      </c>
      <c r="AC62" s="134">
        <v>3</v>
      </c>
      <c r="AD62" s="134">
        <v>0</v>
      </c>
      <c r="AE62" s="134">
        <v>0</v>
      </c>
      <c r="AF62" s="150"/>
      <c r="AG62" s="134">
        <v>6</v>
      </c>
      <c r="AH62" s="134">
        <v>7</v>
      </c>
      <c r="AI62" s="134">
        <v>1</v>
      </c>
      <c r="AJ62" s="134">
        <v>2</v>
      </c>
      <c r="AK62" s="134">
        <v>2</v>
      </c>
      <c r="AL62" s="134">
        <v>0</v>
      </c>
      <c r="AM62" s="134">
        <v>0</v>
      </c>
    </row>
    <row r="63" spans="2:39" ht="15" customHeight="1">
      <c r="B63" s="423"/>
      <c r="C63" s="395"/>
      <c r="D63" s="135">
        <v>0.57142857142857195</v>
      </c>
      <c r="E63" s="135">
        <v>9.5238095238095205E-2</v>
      </c>
      <c r="F63" s="135">
        <v>0.14285714285714299</v>
      </c>
      <c r="G63" s="135">
        <v>0</v>
      </c>
      <c r="H63" s="135">
        <v>0.19047619047618999</v>
      </c>
      <c r="I63" s="135">
        <v>0</v>
      </c>
      <c r="J63" s="169"/>
      <c r="K63" s="135">
        <v>0.45454545454545497</v>
      </c>
      <c r="L63" s="135">
        <v>0.36363636363636398</v>
      </c>
      <c r="M63" s="135">
        <v>0</v>
      </c>
      <c r="N63" s="135">
        <v>0.18181818181818199</v>
      </c>
      <c r="O63" s="135">
        <v>0</v>
      </c>
      <c r="P63" s="135">
        <v>0</v>
      </c>
      <c r="Q63" s="169"/>
      <c r="R63" s="135">
        <v>0.5</v>
      </c>
      <c r="S63" s="135">
        <v>0.5</v>
      </c>
      <c r="T63" s="135">
        <v>0</v>
      </c>
      <c r="U63" s="135">
        <v>0</v>
      </c>
      <c r="V63" s="135">
        <v>0</v>
      </c>
      <c r="W63" s="135">
        <v>0</v>
      </c>
      <c r="X63" s="169"/>
      <c r="Y63" s="135">
        <v>0.18181818181818199</v>
      </c>
      <c r="Z63" s="135">
        <v>0.31818181818181801</v>
      </c>
      <c r="AA63" s="135">
        <v>0.13636363636363599</v>
      </c>
      <c r="AB63" s="135">
        <v>0.22727272727272699</v>
      </c>
      <c r="AC63" s="135">
        <v>0.13636363636363599</v>
      </c>
      <c r="AD63" s="135">
        <v>0</v>
      </c>
      <c r="AE63" s="135">
        <v>0</v>
      </c>
      <c r="AF63" s="150"/>
      <c r="AG63" s="135">
        <v>0.33333333333333298</v>
      </c>
      <c r="AH63" s="135">
        <v>0.38888888888888901</v>
      </c>
      <c r="AI63" s="135">
        <v>5.5555555555555601E-2</v>
      </c>
      <c r="AJ63" s="135">
        <v>0.11111111111111099</v>
      </c>
      <c r="AK63" s="135">
        <v>0.11111111111111099</v>
      </c>
      <c r="AL63" s="135">
        <v>0</v>
      </c>
      <c r="AM63" s="135">
        <v>0</v>
      </c>
    </row>
    <row r="64" spans="2:39">
      <c r="B64" s="423"/>
      <c r="C64" s="381" t="s">
        <v>158</v>
      </c>
      <c r="D64" s="134">
        <v>1</v>
      </c>
      <c r="E64" s="134">
        <v>4</v>
      </c>
      <c r="F64" s="134">
        <v>3</v>
      </c>
      <c r="G64" s="134">
        <v>8</v>
      </c>
      <c r="H64" s="134">
        <v>175</v>
      </c>
      <c r="I64" s="134">
        <v>57</v>
      </c>
      <c r="J64" s="169"/>
      <c r="K64" s="134">
        <v>2</v>
      </c>
      <c r="L64" s="134">
        <v>7</v>
      </c>
      <c r="M64" s="134">
        <v>4</v>
      </c>
      <c r="N64" s="134">
        <v>11</v>
      </c>
      <c r="O64" s="134">
        <v>144</v>
      </c>
      <c r="P64" s="134">
        <v>59</v>
      </c>
      <c r="Q64" s="169"/>
      <c r="R64" s="134">
        <v>9</v>
      </c>
      <c r="S64" s="134">
        <v>7</v>
      </c>
      <c r="T64" s="134">
        <v>6</v>
      </c>
      <c r="U64" s="134">
        <v>16</v>
      </c>
      <c r="V64" s="134">
        <v>130</v>
      </c>
      <c r="W64" s="134">
        <v>61</v>
      </c>
      <c r="X64" s="169"/>
      <c r="Y64" s="134">
        <v>4</v>
      </c>
      <c r="Z64" s="134">
        <v>8</v>
      </c>
      <c r="AA64" s="134">
        <v>10</v>
      </c>
      <c r="AB64" s="134">
        <v>11</v>
      </c>
      <c r="AC64" s="134">
        <v>82</v>
      </c>
      <c r="AD64" s="134">
        <v>39</v>
      </c>
      <c r="AE64" s="134">
        <v>83</v>
      </c>
      <c r="AF64" s="150"/>
      <c r="AG64" s="134">
        <v>13</v>
      </c>
      <c r="AH64" s="134">
        <v>12</v>
      </c>
      <c r="AI64" s="134">
        <v>17</v>
      </c>
      <c r="AJ64" s="134">
        <v>17</v>
      </c>
      <c r="AK64" s="134">
        <v>86</v>
      </c>
      <c r="AL64" s="134">
        <v>36</v>
      </c>
      <c r="AM64" s="134">
        <v>89</v>
      </c>
    </row>
    <row r="65" spans="2:39">
      <c r="B65" s="423"/>
      <c r="C65" s="395"/>
      <c r="D65" s="136">
        <v>4.0322580645161298E-3</v>
      </c>
      <c r="E65" s="135">
        <v>1.6129032258064498E-2</v>
      </c>
      <c r="F65" s="135">
        <v>1.2096774193548401E-2</v>
      </c>
      <c r="G65" s="135">
        <v>3.2258064516128997E-2</v>
      </c>
      <c r="H65" s="135">
        <v>0.70564516129032295</v>
      </c>
      <c r="I65" s="135">
        <v>0.22983870967741901</v>
      </c>
      <c r="J65" s="169"/>
      <c r="K65" s="136">
        <v>8.8105726872246704E-3</v>
      </c>
      <c r="L65" s="135">
        <v>3.0837004405286299E-2</v>
      </c>
      <c r="M65" s="135">
        <v>1.7621145374449299E-2</v>
      </c>
      <c r="N65" s="135">
        <v>4.8458149779735699E-2</v>
      </c>
      <c r="O65" s="135">
        <v>0.63436123348017603</v>
      </c>
      <c r="P65" s="135">
        <v>0.259911894273128</v>
      </c>
      <c r="Q65" s="169"/>
      <c r="R65" s="135">
        <v>3.9301310043668103E-2</v>
      </c>
      <c r="S65" s="135">
        <v>3.0567685589519701E-2</v>
      </c>
      <c r="T65" s="135">
        <v>2.62008733624454E-2</v>
      </c>
      <c r="U65" s="135">
        <v>6.9868995633187797E-2</v>
      </c>
      <c r="V65" s="135">
        <v>0.56768558951965098</v>
      </c>
      <c r="W65" s="135">
        <v>0.26637554585152801</v>
      </c>
      <c r="X65" s="169"/>
      <c r="Y65" s="135">
        <v>1.68776371308017E-2</v>
      </c>
      <c r="Z65" s="135">
        <v>3.37552742616034E-2</v>
      </c>
      <c r="AA65" s="135">
        <v>4.2194092827004197E-2</v>
      </c>
      <c r="AB65" s="135">
        <v>4.6413502109704602E-2</v>
      </c>
      <c r="AC65" s="135">
        <v>0.34599156118143498</v>
      </c>
      <c r="AD65" s="135">
        <v>0.164556962025316</v>
      </c>
      <c r="AE65" s="135">
        <v>0.35021097046413502</v>
      </c>
      <c r="AF65" s="150"/>
      <c r="AG65" s="135">
        <v>4.81481481481481E-2</v>
      </c>
      <c r="AH65" s="135">
        <v>4.4444444444444398E-2</v>
      </c>
      <c r="AI65" s="135">
        <v>6.2962962962962998E-2</v>
      </c>
      <c r="AJ65" s="135">
        <v>6.2962962962962998E-2</v>
      </c>
      <c r="AK65" s="135">
        <v>0.31851851851851898</v>
      </c>
      <c r="AL65" s="135">
        <v>0.133333333333333</v>
      </c>
      <c r="AM65" s="135">
        <v>0.32962962962962999</v>
      </c>
    </row>
    <row r="66" spans="2:39">
      <c r="B66" s="423"/>
      <c r="C66" s="381" t="s">
        <v>159</v>
      </c>
      <c r="D66" s="134">
        <v>59</v>
      </c>
      <c r="E66" s="134">
        <v>68</v>
      </c>
      <c r="F66" s="134">
        <v>31</v>
      </c>
      <c r="G66" s="134">
        <v>7</v>
      </c>
      <c r="H66" s="134">
        <v>15</v>
      </c>
      <c r="I66" s="134">
        <v>1</v>
      </c>
      <c r="J66" s="169"/>
      <c r="K66" s="134">
        <v>66</v>
      </c>
      <c r="L66" s="134">
        <v>64</v>
      </c>
      <c r="M66" s="134">
        <v>20</v>
      </c>
      <c r="N66" s="134">
        <v>8</v>
      </c>
      <c r="O66" s="134">
        <v>10</v>
      </c>
      <c r="P66" s="134">
        <v>1</v>
      </c>
      <c r="Q66" s="169"/>
      <c r="R66" s="134">
        <v>84</v>
      </c>
      <c r="S66" s="134">
        <v>48</v>
      </c>
      <c r="T66" s="134">
        <v>20</v>
      </c>
      <c r="U66" s="134">
        <v>4</v>
      </c>
      <c r="V66" s="134">
        <v>5</v>
      </c>
      <c r="W66" s="134">
        <v>2</v>
      </c>
      <c r="X66" s="169"/>
      <c r="Y66" s="134">
        <v>91</v>
      </c>
      <c r="Z66" s="134">
        <v>37</v>
      </c>
      <c r="AA66" s="134">
        <v>11</v>
      </c>
      <c r="AB66" s="134">
        <v>2</v>
      </c>
      <c r="AC66" s="134">
        <v>2</v>
      </c>
      <c r="AD66" s="134">
        <v>2</v>
      </c>
      <c r="AE66" s="134">
        <v>0</v>
      </c>
      <c r="AF66" s="150"/>
      <c r="AG66" s="134">
        <v>80</v>
      </c>
      <c r="AH66" s="134">
        <v>41</v>
      </c>
      <c r="AI66" s="134">
        <v>16</v>
      </c>
      <c r="AJ66" s="134">
        <v>2</v>
      </c>
      <c r="AK66" s="134">
        <v>1</v>
      </c>
      <c r="AL66" s="134">
        <v>2</v>
      </c>
      <c r="AM66" s="134">
        <v>0</v>
      </c>
    </row>
    <row r="67" spans="2:39">
      <c r="B67" s="423"/>
      <c r="C67" s="395"/>
      <c r="D67" s="135">
        <v>0.325966850828729</v>
      </c>
      <c r="E67" s="135">
        <v>0.375690607734807</v>
      </c>
      <c r="F67" s="135">
        <v>0.17127071823204401</v>
      </c>
      <c r="G67" s="135">
        <v>3.8674033149171297E-2</v>
      </c>
      <c r="H67" s="135">
        <v>8.2872928176795604E-2</v>
      </c>
      <c r="I67" s="136">
        <v>5.5248618784530402E-3</v>
      </c>
      <c r="J67" s="169"/>
      <c r="K67" s="135">
        <v>0.390532544378698</v>
      </c>
      <c r="L67" s="135">
        <v>0.378698224852071</v>
      </c>
      <c r="M67" s="135">
        <v>0.118343195266272</v>
      </c>
      <c r="N67" s="135">
        <v>4.7337278106508902E-2</v>
      </c>
      <c r="O67" s="135">
        <v>5.9171597633136098E-2</v>
      </c>
      <c r="P67" s="136">
        <v>5.9171597633136102E-3</v>
      </c>
      <c r="Q67" s="169"/>
      <c r="R67" s="135">
        <v>0.51533742331288301</v>
      </c>
      <c r="S67" s="135">
        <v>0.29447852760736198</v>
      </c>
      <c r="T67" s="135">
        <v>0.122699386503067</v>
      </c>
      <c r="U67" s="135">
        <v>2.4539877300613501E-2</v>
      </c>
      <c r="V67" s="135">
        <v>3.0674846625766899E-2</v>
      </c>
      <c r="W67" s="135">
        <v>1.22699386503067E-2</v>
      </c>
      <c r="X67" s="169"/>
      <c r="Y67" s="135">
        <v>0.62758620689655198</v>
      </c>
      <c r="Z67" s="135">
        <v>0.25517241379310301</v>
      </c>
      <c r="AA67" s="135">
        <v>7.5862068965517199E-2</v>
      </c>
      <c r="AB67" s="135">
        <v>1.37931034482759E-2</v>
      </c>
      <c r="AC67" s="135">
        <v>1.37931034482759E-2</v>
      </c>
      <c r="AD67" s="135">
        <v>1.37931034482759E-2</v>
      </c>
      <c r="AE67" s="135">
        <v>0</v>
      </c>
      <c r="AF67" s="150"/>
      <c r="AG67" s="135">
        <v>0.56338028169014098</v>
      </c>
      <c r="AH67" s="135">
        <v>0.28873239436619702</v>
      </c>
      <c r="AI67" s="135">
        <v>0.11267605633802801</v>
      </c>
      <c r="AJ67" s="135">
        <v>1.4084507042253501E-2</v>
      </c>
      <c r="AK67" s="136">
        <v>7.0422535211267599E-3</v>
      </c>
      <c r="AL67" s="135">
        <v>1.4084507042253501E-2</v>
      </c>
      <c r="AM67" s="135">
        <v>0</v>
      </c>
    </row>
    <row r="68" spans="2:39">
      <c r="B68" s="423"/>
      <c r="C68" s="381" t="s">
        <v>160</v>
      </c>
      <c r="D68" s="134">
        <v>5</v>
      </c>
      <c r="E68" s="134">
        <v>5</v>
      </c>
      <c r="F68" s="134">
        <v>5</v>
      </c>
      <c r="G68" s="134">
        <v>3</v>
      </c>
      <c r="H68" s="134">
        <v>18</v>
      </c>
      <c r="I68" s="134">
        <v>0</v>
      </c>
      <c r="J68" s="169"/>
      <c r="K68" s="134">
        <v>6</v>
      </c>
      <c r="L68" s="134">
        <v>3</v>
      </c>
      <c r="M68" s="134">
        <v>5</v>
      </c>
      <c r="N68" s="134">
        <v>5</v>
      </c>
      <c r="O68" s="134">
        <v>17</v>
      </c>
      <c r="P68" s="134">
        <v>0</v>
      </c>
      <c r="Q68" s="169"/>
      <c r="R68" s="134">
        <v>6</v>
      </c>
      <c r="S68" s="134">
        <v>2</v>
      </c>
      <c r="T68" s="134">
        <v>4</v>
      </c>
      <c r="U68" s="134">
        <v>3</v>
      </c>
      <c r="V68" s="134">
        <v>6</v>
      </c>
      <c r="W68" s="134">
        <v>2</v>
      </c>
      <c r="X68" s="169"/>
      <c r="Y68" s="134">
        <v>11</v>
      </c>
      <c r="Z68" s="134">
        <v>13</v>
      </c>
      <c r="AA68" s="134">
        <v>3</v>
      </c>
      <c r="AB68" s="134">
        <v>2</v>
      </c>
      <c r="AC68" s="134">
        <v>3</v>
      </c>
      <c r="AD68" s="134">
        <v>0</v>
      </c>
      <c r="AE68" s="134">
        <v>4</v>
      </c>
      <c r="AF68" s="150"/>
      <c r="AG68" s="134">
        <v>9</v>
      </c>
      <c r="AH68" s="134">
        <v>12</v>
      </c>
      <c r="AI68" s="134">
        <v>6</v>
      </c>
      <c r="AJ68" s="134">
        <v>3</v>
      </c>
      <c r="AK68" s="134">
        <v>3</v>
      </c>
      <c r="AL68" s="134">
        <v>2</v>
      </c>
      <c r="AM68" s="134">
        <v>0</v>
      </c>
    </row>
    <row r="69" spans="2:39">
      <c r="B69" s="423"/>
      <c r="C69" s="395"/>
      <c r="D69" s="135">
        <v>0.13888888888888901</v>
      </c>
      <c r="E69" s="135">
        <v>0.13888888888888901</v>
      </c>
      <c r="F69" s="135">
        <v>0.13888888888888901</v>
      </c>
      <c r="G69" s="135">
        <v>8.3333333333333301E-2</v>
      </c>
      <c r="H69" s="135">
        <v>0.5</v>
      </c>
      <c r="I69" s="135">
        <v>0</v>
      </c>
      <c r="J69" s="169"/>
      <c r="K69" s="135">
        <v>0.16666666666666699</v>
      </c>
      <c r="L69" s="135">
        <v>8.3333333333333301E-2</v>
      </c>
      <c r="M69" s="135">
        <v>0.13888888888888901</v>
      </c>
      <c r="N69" s="135">
        <v>0.13888888888888901</v>
      </c>
      <c r="O69" s="135">
        <v>0.47222222222222199</v>
      </c>
      <c r="P69" s="135">
        <v>0</v>
      </c>
      <c r="Q69" s="169"/>
      <c r="R69" s="135">
        <v>0.26086956521739102</v>
      </c>
      <c r="S69" s="135">
        <v>8.6956521739130405E-2</v>
      </c>
      <c r="T69" s="135">
        <v>0.173913043478261</v>
      </c>
      <c r="U69" s="135">
        <v>0.13043478260869601</v>
      </c>
      <c r="V69" s="135">
        <v>0.26086956521739102</v>
      </c>
      <c r="W69" s="135">
        <v>8.6956521739130405E-2</v>
      </c>
      <c r="X69" s="169"/>
      <c r="Y69" s="135">
        <v>0.30555555555555602</v>
      </c>
      <c r="Z69" s="135">
        <v>0.36111111111111099</v>
      </c>
      <c r="AA69" s="135">
        <v>8.3333333333333301E-2</v>
      </c>
      <c r="AB69" s="135">
        <v>5.5555555555555601E-2</v>
      </c>
      <c r="AC69" s="135">
        <v>8.3333333333333301E-2</v>
      </c>
      <c r="AD69" s="135">
        <v>0</v>
      </c>
      <c r="AE69" s="135">
        <v>0.11111111111111099</v>
      </c>
      <c r="AF69" s="150"/>
      <c r="AG69" s="135">
        <v>0.25714285714285701</v>
      </c>
      <c r="AH69" s="135">
        <v>0.34285714285714303</v>
      </c>
      <c r="AI69" s="135">
        <v>0.17142857142857101</v>
      </c>
      <c r="AJ69" s="135">
        <v>8.5714285714285701E-2</v>
      </c>
      <c r="AK69" s="135">
        <v>8.5714285714285701E-2</v>
      </c>
      <c r="AL69" s="135">
        <v>5.7142857142857099E-2</v>
      </c>
      <c r="AM69" s="135">
        <v>0</v>
      </c>
    </row>
    <row r="70" spans="2:39">
      <c r="B70" s="423"/>
      <c r="C70" s="381" t="s">
        <v>83</v>
      </c>
      <c r="D70" s="134">
        <v>7</v>
      </c>
      <c r="E70" s="134">
        <v>5</v>
      </c>
      <c r="F70" s="134">
        <v>5</v>
      </c>
      <c r="G70" s="134">
        <v>8</v>
      </c>
      <c r="H70" s="134">
        <v>59</v>
      </c>
      <c r="I70" s="134">
        <v>7</v>
      </c>
      <c r="J70" s="169"/>
      <c r="K70" s="134">
        <v>9</v>
      </c>
      <c r="L70" s="134">
        <v>10</v>
      </c>
      <c r="M70" s="134">
        <v>5</v>
      </c>
      <c r="N70" s="134">
        <v>2</v>
      </c>
      <c r="O70" s="134">
        <v>51</v>
      </c>
      <c r="P70" s="134">
        <v>10</v>
      </c>
      <c r="Q70" s="169"/>
      <c r="R70" s="134">
        <v>23</v>
      </c>
      <c r="S70" s="134">
        <v>7</v>
      </c>
      <c r="T70" s="134">
        <v>17</v>
      </c>
      <c r="U70" s="134">
        <v>5</v>
      </c>
      <c r="V70" s="134">
        <v>31</v>
      </c>
      <c r="W70" s="134">
        <v>12</v>
      </c>
      <c r="X70" s="169"/>
      <c r="Y70" s="134">
        <v>13</v>
      </c>
      <c r="Z70" s="134">
        <v>17</v>
      </c>
      <c r="AA70" s="134">
        <v>10</v>
      </c>
      <c r="AB70" s="134">
        <v>7</v>
      </c>
      <c r="AC70" s="134">
        <v>20</v>
      </c>
      <c r="AD70" s="134">
        <v>7</v>
      </c>
      <c r="AE70" s="134">
        <v>5</v>
      </c>
      <c r="AF70" s="150"/>
      <c r="AG70" s="134">
        <v>14</v>
      </c>
      <c r="AH70" s="134">
        <v>13</v>
      </c>
      <c r="AI70" s="134">
        <v>4</v>
      </c>
      <c r="AJ70" s="134">
        <v>2</v>
      </c>
      <c r="AK70" s="134">
        <v>16</v>
      </c>
      <c r="AL70" s="134">
        <v>11</v>
      </c>
      <c r="AM70" s="134">
        <v>10</v>
      </c>
    </row>
    <row r="71" spans="2:39">
      <c r="B71" s="423"/>
      <c r="C71" s="395"/>
      <c r="D71" s="135">
        <v>7.69230769230769E-2</v>
      </c>
      <c r="E71" s="135">
        <v>5.4945054945054903E-2</v>
      </c>
      <c r="F71" s="135">
        <v>5.4945054945054903E-2</v>
      </c>
      <c r="G71" s="135">
        <v>8.7912087912087905E-2</v>
      </c>
      <c r="H71" s="135">
        <v>0.64835164835164805</v>
      </c>
      <c r="I71" s="135">
        <v>7.69230769230769E-2</v>
      </c>
      <c r="J71" s="169"/>
      <c r="K71" s="135">
        <v>0.10344827586206901</v>
      </c>
      <c r="L71" s="135">
        <v>0.114942528735632</v>
      </c>
      <c r="M71" s="135">
        <v>5.7471264367816098E-2</v>
      </c>
      <c r="N71" s="135">
        <v>2.2988505747126398E-2</v>
      </c>
      <c r="O71" s="135">
        <v>0.58620689655172398</v>
      </c>
      <c r="P71" s="135">
        <v>0.114942528735632</v>
      </c>
      <c r="Q71" s="169"/>
      <c r="R71" s="135">
        <v>0.24210526315789499</v>
      </c>
      <c r="S71" s="135">
        <v>7.3684210526315796E-2</v>
      </c>
      <c r="T71" s="135">
        <v>0.17894736842105299</v>
      </c>
      <c r="U71" s="135">
        <v>5.2631578947368397E-2</v>
      </c>
      <c r="V71" s="135">
        <v>0.326315789473684</v>
      </c>
      <c r="W71" s="135">
        <v>0.12631578947368399</v>
      </c>
      <c r="X71" s="169"/>
      <c r="Y71" s="135">
        <v>0.164556962025316</v>
      </c>
      <c r="Z71" s="135">
        <v>0.215189873417722</v>
      </c>
      <c r="AA71" s="135">
        <v>0.126582278481013</v>
      </c>
      <c r="AB71" s="135">
        <v>8.8607594936708903E-2</v>
      </c>
      <c r="AC71" s="135">
        <v>0.253164556962025</v>
      </c>
      <c r="AD71" s="135">
        <v>8.8607594936708903E-2</v>
      </c>
      <c r="AE71" s="135">
        <v>6.3291139240506306E-2</v>
      </c>
      <c r="AF71" s="150"/>
      <c r="AG71" s="135">
        <v>0.2</v>
      </c>
      <c r="AH71" s="135">
        <v>0.185714285714286</v>
      </c>
      <c r="AI71" s="135">
        <v>5.7142857142857099E-2</v>
      </c>
      <c r="AJ71" s="135">
        <v>2.8571428571428598E-2</v>
      </c>
      <c r="AK71" s="135">
        <v>0.22857142857142901</v>
      </c>
      <c r="AL71" s="135">
        <v>0.157142857142857</v>
      </c>
      <c r="AM71" s="135">
        <v>0.14285714285714299</v>
      </c>
    </row>
    <row r="72" spans="2:39" s="3" customFormat="1" ht="15.6">
      <c r="C72" s="164"/>
      <c r="D72" s="444"/>
      <c r="E72" s="444"/>
      <c r="F72" s="444"/>
      <c r="G72" s="444"/>
      <c r="H72" s="444"/>
      <c r="I72" s="444"/>
      <c r="J72" s="170"/>
      <c r="K72" s="444"/>
      <c r="L72" s="444"/>
      <c r="M72" s="444"/>
      <c r="N72" s="444"/>
      <c r="O72" s="444"/>
      <c r="P72" s="444"/>
      <c r="Q72" s="170"/>
      <c r="R72" s="444"/>
      <c r="S72" s="444"/>
      <c r="T72" s="444"/>
      <c r="U72" s="444"/>
      <c r="V72" s="444"/>
      <c r="W72" s="444"/>
      <c r="X72" s="170"/>
      <c r="Y72" s="444"/>
      <c r="Z72" s="444"/>
      <c r="AA72" s="444"/>
      <c r="AB72" s="444"/>
      <c r="AC72" s="444"/>
      <c r="AD72" s="444"/>
      <c r="AE72" s="444"/>
      <c r="AG72" s="444"/>
      <c r="AH72" s="444"/>
      <c r="AI72" s="444"/>
      <c r="AJ72" s="444"/>
      <c r="AK72" s="444"/>
      <c r="AL72" s="444"/>
      <c r="AM72" s="444"/>
    </row>
    <row r="73" spans="2:39">
      <c r="B73" s="423" t="s">
        <v>101</v>
      </c>
      <c r="C73" s="391" t="s">
        <v>161</v>
      </c>
      <c r="D73" s="134">
        <v>31</v>
      </c>
      <c r="E73" s="134">
        <v>33</v>
      </c>
      <c r="F73" s="134">
        <v>19</v>
      </c>
      <c r="G73" s="134">
        <v>16</v>
      </c>
      <c r="H73" s="134">
        <v>35</v>
      </c>
      <c r="I73" s="134">
        <v>4</v>
      </c>
      <c r="J73" s="169"/>
      <c r="K73" s="134">
        <v>31</v>
      </c>
      <c r="L73" s="134">
        <v>26</v>
      </c>
      <c r="M73" s="134">
        <v>19</v>
      </c>
      <c r="N73" s="134">
        <v>8</v>
      </c>
      <c r="O73" s="134">
        <v>25</v>
      </c>
      <c r="P73" s="134">
        <v>6</v>
      </c>
      <c r="Q73" s="169"/>
      <c r="R73" s="134">
        <v>38</v>
      </c>
      <c r="S73" s="134">
        <v>33</v>
      </c>
      <c r="T73" s="134">
        <v>18</v>
      </c>
      <c r="U73" s="134">
        <v>12</v>
      </c>
      <c r="V73" s="134">
        <v>8</v>
      </c>
      <c r="W73" s="134">
        <v>3</v>
      </c>
      <c r="X73" s="169"/>
      <c r="Y73" s="134">
        <v>54</v>
      </c>
      <c r="Z73" s="134">
        <v>32</v>
      </c>
      <c r="AA73" s="134">
        <v>16</v>
      </c>
      <c r="AB73" s="134">
        <v>7</v>
      </c>
      <c r="AC73" s="134">
        <v>7</v>
      </c>
      <c r="AD73" s="134">
        <v>4</v>
      </c>
      <c r="AE73" s="134">
        <v>4</v>
      </c>
      <c r="AF73" s="150"/>
      <c r="AG73" s="134">
        <v>56</v>
      </c>
      <c r="AH73" s="134">
        <v>34</v>
      </c>
      <c r="AI73" s="134">
        <v>13</v>
      </c>
      <c r="AJ73" s="134">
        <v>2</v>
      </c>
      <c r="AK73" s="134">
        <v>6</v>
      </c>
      <c r="AL73" s="134">
        <v>6</v>
      </c>
      <c r="AM73" s="134">
        <v>1</v>
      </c>
    </row>
    <row r="74" spans="2:39">
      <c r="B74" s="423"/>
      <c r="C74" s="390"/>
      <c r="D74" s="135">
        <v>0.22463768115942001</v>
      </c>
      <c r="E74" s="135">
        <v>0.23913043478260901</v>
      </c>
      <c r="F74" s="135">
        <v>0.13768115942028999</v>
      </c>
      <c r="G74" s="135">
        <v>0.115942028985507</v>
      </c>
      <c r="H74" s="135">
        <v>0.25362318840579701</v>
      </c>
      <c r="I74" s="135">
        <v>2.8985507246376802E-2</v>
      </c>
      <c r="J74" s="169"/>
      <c r="K74" s="135">
        <v>0.26956521739130401</v>
      </c>
      <c r="L74" s="135">
        <v>0.22608695652173899</v>
      </c>
      <c r="M74" s="135">
        <v>0.16521739130434801</v>
      </c>
      <c r="N74" s="135">
        <v>6.9565217391304293E-2</v>
      </c>
      <c r="O74" s="135">
        <v>0.217391304347826</v>
      </c>
      <c r="P74" s="135">
        <v>5.21739130434783E-2</v>
      </c>
      <c r="Q74" s="169"/>
      <c r="R74" s="135">
        <v>0.33928571428571402</v>
      </c>
      <c r="S74" s="135">
        <v>0.29464285714285698</v>
      </c>
      <c r="T74" s="135">
        <v>0.160714285714286</v>
      </c>
      <c r="U74" s="135">
        <v>0.107142857142857</v>
      </c>
      <c r="V74" s="135">
        <v>7.1428571428571397E-2</v>
      </c>
      <c r="W74" s="135">
        <v>2.6785714285714302E-2</v>
      </c>
      <c r="X74" s="169"/>
      <c r="Y74" s="135">
        <v>0.43548387096774199</v>
      </c>
      <c r="Z74" s="135">
        <v>0.25806451612903197</v>
      </c>
      <c r="AA74" s="135">
        <v>0.12903225806451599</v>
      </c>
      <c r="AB74" s="135">
        <v>5.6451612903225798E-2</v>
      </c>
      <c r="AC74" s="135">
        <v>5.6451612903225798E-2</v>
      </c>
      <c r="AD74" s="135">
        <v>3.2258064516128997E-2</v>
      </c>
      <c r="AE74" s="135">
        <v>3.2258064516128997E-2</v>
      </c>
      <c r="AF74" s="150"/>
      <c r="AG74" s="135">
        <v>0.47457627118644102</v>
      </c>
      <c r="AH74" s="135">
        <v>0.28813559322033899</v>
      </c>
      <c r="AI74" s="135">
        <v>0.110169491525424</v>
      </c>
      <c r="AJ74" s="135">
        <v>1.6949152542372899E-2</v>
      </c>
      <c r="AK74" s="135">
        <v>5.0847457627118599E-2</v>
      </c>
      <c r="AL74" s="135">
        <v>5.0847457627118599E-2</v>
      </c>
      <c r="AM74" s="136">
        <v>8.4745762711864406E-3</v>
      </c>
    </row>
    <row r="75" spans="2:39">
      <c r="B75" s="423"/>
      <c r="C75" s="392" t="s">
        <v>162</v>
      </c>
      <c r="D75" s="134">
        <v>16</v>
      </c>
      <c r="E75" s="134">
        <v>22</v>
      </c>
      <c r="F75" s="134">
        <v>16</v>
      </c>
      <c r="G75" s="134">
        <v>4</v>
      </c>
      <c r="H75" s="134">
        <v>42</v>
      </c>
      <c r="I75" s="134">
        <v>5</v>
      </c>
      <c r="J75" s="169"/>
      <c r="K75" s="134">
        <v>15</v>
      </c>
      <c r="L75" s="134">
        <v>18</v>
      </c>
      <c r="M75" s="134">
        <v>10</v>
      </c>
      <c r="N75" s="134">
        <v>9</v>
      </c>
      <c r="O75" s="134">
        <v>15</v>
      </c>
      <c r="P75" s="134">
        <v>4</v>
      </c>
      <c r="Q75" s="169"/>
      <c r="R75" s="134">
        <v>20</v>
      </c>
      <c r="S75" s="134">
        <v>19</v>
      </c>
      <c r="T75" s="134">
        <v>18</v>
      </c>
      <c r="U75" s="134">
        <v>7</v>
      </c>
      <c r="V75" s="134">
        <v>14</v>
      </c>
      <c r="W75" s="134">
        <v>1</v>
      </c>
      <c r="X75" s="169"/>
      <c r="Y75" s="134">
        <v>23</v>
      </c>
      <c r="Z75" s="134">
        <v>29</v>
      </c>
      <c r="AA75" s="134">
        <v>13</v>
      </c>
      <c r="AB75" s="134">
        <v>6</v>
      </c>
      <c r="AC75" s="134">
        <v>11</v>
      </c>
      <c r="AD75" s="134">
        <v>1</v>
      </c>
      <c r="AE75" s="134">
        <v>11</v>
      </c>
      <c r="AF75" s="150"/>
      <c r="AG75" s="134">
        <v>26</v>
      </c>
      <c r="AH75" s="134">
        <v>26</v>
      </c>
      <c r="AI75" s="134">
        <v>14</v>
      </c>
      <c r="AJ75" s="134">
        <v>5</v>
      </c>
      <c r="AK75" s="134">
        <v>5</v>
      </c>
      <c r="AL75" s="134">
        <v>2</v>
      </c>
      <c r="AM75" s="134">
        <v>3</v>
      </c>
    </row>
    <row r="76" spans="2:39">
      <c r="B76" s="423"/>
      <c r="C76" s="390"/>
      <c r="D76" s="135">
        <v>0.15238095238095201</v>
      </c>
      <c r="E76" s="135">
        <v>0.20952380952381</v>
      </c>
      <c r="F76" s="135">
        <v>0.15238095238095201</v>
      </c>
      <c r="G76" s="135">
        <v>3.8095238095238099E-2</v>
      </c>
      <c r="H76" s="135">
        <v>0.4</v>
      </c>
      <c r="I76" s="135">
        <v>4.7619047619047603E-2</v>
      </c>
      <c r="J76" s="169"/>
      <c r="K76" s="135">
        <v>0.21126760563380301</v>
      </c>
      <c r="L76" s="135">
        <v>0.25352112676056299</v>
      </c>
      <c r="M76" s="135">
        <v>0.140845070422535</v>
      </c>
      <c r="N76" s="135">
        <v>0.12676056338028199</v>
      </c>
      <c r="O76" s="135">
        <v>0.21126760563380301</v>
      </c>
      <c r="P76" s="135">
        <v>5.63380281690141E-2</v>
      </c>
      <c r="Q76" s="169"/>
      <c r="R76" s="135">
        <v>0.253164556962025</v>
      </c>
      <c r="S76" s="135">
        <v>0.240506329113924</v>
      </c>
      <c r="T76" s="135">
        <v>0.227848101265823</v>
      </c>
      <c r="U76" s="135">
        <v>8.8607594936708903E-2</v>
      </c>
      <c r="V76" s="135">
        <v>0.177215189873418</v>
      </c>
      <c r="W76" s="135">
        <v>1.26582278481013E-2</v>
      </c>
      <c r="X76" s="169"/>
      <c r="Y76" s="135">
        <v>0.24468085106383</v>
      </c>
      <c r="Z76" s="135">
        <v>0.30851063829787201</v>
      </c>
      <c r="AA76" s="135">
        <v>0.13829787234042601</v>
      </c>
      <c r="AB76" s="135">
        <v>6.3829787234042604E-2</v>
      </c>
      <c r="AC76" s="135">
        <v>0.117021276595745</v>
      </c>
      <c r="AD76" s="135">
        <v>1.0638297872340399E-2</v>
      </c>
      <c r="AE76" s="135">
        <v>0.117021276595745</v>
      </c>
      <c r="AF76" s="150"/>
      <c r="AG76" s="135">
        <v>0.32098765432098803</v>
      </c>
      <c r="AH76" s="135">
        <v>0.32098765432098803</v>
      </c>
      <c r="AI76" s="135">
        <v>0.172839506172839</v>
      </c>
      <c r="AJ76" s="135">
        <v>6.1728395061728399E-2</v>
      </c>
      <c r="AK76" s="135">
        <v>6.1728395061728399E-2</v>
      </c>
      <c r="AL76" s="135">
        <v>2.4691358024691398E-2</v>
      </c>
      <c r="AM76" s="135">
        <v>3.7037037037037E-2</v>
      </c>
    </row>
    <row r="77" spans="2:39">
      <c r="B77" s="423"/>
      <c r="C77" s="392" t="s">
        <v>163</v>
      </c>
      <c r="D77" s="134">
        <v>1</v>
      </c>
      <c r="E77" s="134">
        <v>2</v>
      </c>
      <c r="F77" s="134">
        <v>3</v>
      </c>
      <c r="G77" s="134">
        <v>1</v>
      </c>
      <c r="H77" s="134">
        <v>34</v>
      </c>
      <c r="I77" s="134">
        <v>3</v>
      </c>
      <c r="J77" s="169"/>
      <c r="K77" s="134">
        <v>0</v>
      </c>
      <c r="L77" s="134">
        <v>3</v>
      </c>
      <c r="M77" s="134">
        <v>6</v>
      </c>
      <c r="N77" s="134">
        <v>1</v>
      </c>
      <c r="O77" s="134">
        <v>15</v>
      </c>
      <c r="P77" s="134">
        <v>2</v>
      </c>
      <c r="Q77" s="169"/>
      <c r="R77" s="134">
        <v>3</v>
      </c>
      <c r="S77" s="134">
        <v>5</v>
      </c>
      <c r="T77" s="134">
        <v>7</v>
      </c>
      <c r="U77" s="134">
        <v>4</v>
      </c>
      <c r="V77" s="134">
        <v>7</v>
      </c>
      <c r="W77" s="134">
        <v>7</v>
      </c>
      <c r="X77" s="169"/>
      <c r="Y77" s="134">
        <v>4</v>
      </c>
      <c r="Z77" s="134">
        <v>4</v>
      </c>
      <c r="AA77" s="134">
        <v>3</v>
      </c>
      <c r="AB77" s="134">
        <v>3</v>
      </c>
      <c r="AC77" s="134">
        <v>6</v>
      </c>
      <c r="AD77" s="134">
        <v>5</v>
      </c>
      <c r="AE77" s="134">
        <v>5</v>
      </c>
      <c r="AF77" s="150"/>
      <c r="AG77" s="134">
        <v>4</v>
      </c>
      <c r="AH77" s="134">
        <v>3</v>
      </c>
      <c r="AI77" s="134">
        <v>0</v>
      </c>
      <c r="AJ77" s="134">
        <v>0</v>
      </c>
      <c r="AK77" s="134">
        <v>3</v>
      </c>
      <c r="AL77" s="134">
        <v>1</v>
      </c>
      <c r="AM77" s="134">
        <v>2</v>
      </c>
    </row>
    <row r="78" spans="2:39">
      <c r="B78" s="423"/>
      <c r="C78" s="390"/>
      <c r="D78" s="135">
        <v>2.27272727272727E-2</v>
      </c>
      <c r="E78" s="135">
        <v>4.5454545454545497E-2</v>
      </c>
      <c r="F78" s="135">
        <v>6.8181818181818205E-2</v>
      </c>
      <c r="G78" s="135">
        <v>2.27272727272727E-2</v>
      </c>
      <c r="H78" s="135">
        <v>0.77272727272727304</v>
      </c>
      <c r="I78" s="135">
        <v>6.8181818181818205E-2</v>
      </c>
      <c r="J78" s="169"/>
      <c r="K78" s="135">
        <v>0</v>
      </c>
      <c r="L78" s="135">
        <v>0.11111111111111099</v>
      </c>
      <c r="M78" s="135">
        <v>0.22222222222222199</v>
      </c>
      <c r="N78" s="135">
        <v>3.7037037037037E-2</v>
      </c>
      <c r="O78" s="135">
        <v>0.55555555555555602</v>
      </c>
      <c r="P78" s="135">
        <v>7.4074074074074098E-2</v>
      </c>
      <c r="Q78" s="169"/>
      <c r="R78" s="135">
        <v>9.0909090909090898E-2</v>
      </c>
      <c r="S78" s="135">
        <v>0.15151515151515199</v>
      </c>
      <c r="T78" s="135">
        <v>0.21212121212121199</v>
      </c>
      <c r="U78" s="135">
        <v>0.12121212121212099</v>
      </c>
      <c r="V78" s="135">
        <v>0.21212121212121199</v>
      </c>
      <c r="W78" s="135">
        <v>0.21212121212121199</v>
      </c>
      <c r="X78" s="169"/>
      <c r="Y78" s="135">
        <v>0.133333333333333</v>
      </c>
      <c r="Z78" s="135">
        <v>0.133333333333333</v>
      </c>
      <c r="AA78" s="135">
        <v>0.1</v>
      </c>
      <c r="AB78" s="135">
        <v>0.1</v>
      </c>
      <c r="AC78" s="135">
        <v>0.2</v>
      </c>
      <c r="AD78" s="135">
        <v>0.16666666666666699</v>
      </c>
      <c r="AE78" s="135">
        <v>0.16666666666666699</v>
      </c>
      <c r="AF78" s="150"/>
      <c r="AG78" s="135">
        <v>0.30769230769230799</v>
      </c>
      <c r="AH78" s="135">
        <v>0.230769230769231</v>
      </c>
      <c r="AI78" s="135">
        <v>0</v>
      </c>
      <c r="AJ78" s="135">
        <v>0</v>
      </c>
      <c r="AK78" s="135">
        <v>0.230769230769231</v>
      </c>
      <c r="AL78" s="135">
        <v>7.69230769230769E-2</v>
      </c>
      <c r="AM78" s="135">
        <v>0.15384615384615399</v>
      </c>
    </row>
    <row r="79" spans="2:39">
      <c r="B79" s="423"/>
      <c r="C79" s="392" t="s">
        <v>164</v>
      </c>
      <c r="D79" s="134">
        <v>82</v>
      </c>
      <c r="E79" s="134">
        <v>67</v>
      </c>
      <c r="F79" s="134">
        <v>58</v>
      </c>
      <c r="G79" s="134">
        <v>35</v>
      </c>
      <c r="H79" s="134">
        <v>122</v>
      </c>
      <c r="I79" s="134">
        <v>20</v>
      </c>
      <c r="J79" s="169"/>
      <c r="K79" s="134">
        <v>78</v>
      </c>
      <c r="L79" s="134">
        <v>72</v>
      </c>
      <c r="M79" s="134">
        <v>66</v>
      </c>
      <c r="N79" s="134">
        <v>34</v>
      </c>
      <c r="O79" s="134">
        <v>121</v>
      </c>
      <c r="P79" s="134">
        <v>15</v>
      </c>
      <c r="Q79" s="169"/>
      <c r="R79" s="134">
        <v>100</v>
      </c>
      <c r="S79" s="134">
        <v>118</v>
      </c>
      <c r="T79" s="134">
        <v>46</v>
      </c>
      <c r="U79" s="134">
        <v>40</v>
      </c>
      <c r="V79" s="134">
        <v>88</v>
      </c>
      <c r="W79" s="134">
        <v>7</v>
      </c>
      <c r="X79" s="169"/>
      <c r="Y79" s="134">
        <v>106</v>
      </c>
      <c r="Z79" s="134">
        <v>110</v>
      </c>
      <c r="AA79" s="134">
        <v>59</v>
      </c>
      <c r="AB79" s="134">
        <v>33</v>
      </c>
      <c r="AC79" s="134">
        <v>51</v>
      </c>
      <c r="AD79" s="134">
        <v>16</v>
      </c>
      <c r="AE79" s="134">
        <v>16</v>
      </c>
      <c r="AF79" s="150"/>
      <c r="AG79" s="134">
        <v>127</v>
      </c>
      <c r="AH79" s="134">
        <v>91</v>
      </c>
      <c r="AI79" s="134">
        <v>53</v>
      </c>
      <c r="AJ79" s="134">
        <v>32</v>
      </c>
      <c r="AK79" s="134">
        <v>22</v>
      </c>
      <c r="AL79" s="134">
        <v>8</v>
      </c>
      <c r="AM79" s="134">
        <v>14</v>
      </c>
    </row>
    <row r="80" spans="2:39">
      <c r="B80" s="423"/>
      <c r="C80" s="390"/>
      <c r="D80" s="135">
        <v>0.21354166666666699</v>
      </c>
      <c r="E80" s="135">
        <v>0.17447916666666699</v>
      </c>
      <c r="F80" s="135">
        <v>0.15104166666666699</v>
      </c>
      <c r="G80" s="135">
        <v>9.1145833333333301E-2</v>
      </c>
      <c r="H80" s="135">
        <v>0.31770833333333298</v>
      </c>
      <c r="I80" s="135">
        <v>5.2083333333333301E-2</v>
      </c>
      <c r="J80" s="169"/>
      <c r="K80" s="135">
        <v>0.20207253886010401</v>
      </c>
      <c r="L80" s="135">
        <v>0.18652849740932601</v>
      </c>
      <c r="M80" s="135">
        <v>0.170984455958549</v>
      </c>
      <c r="N80" s="135">
        <v>8.8082901554404097E-2</v>
      </c>
      <c r="O80" s="135">
        <v>0.31347150259067402</v>
      </c>
      <c r="P80" s="135">
        <v>3.8860103626942998E-2</v>
      </c>
      <c r="Q80" s="169"/>
      <c r="R80" s="135">
        <v>0.25062656641603998</v>
      </c>
      <c r="S80" s="135">
        <v>0.29573934837092702</v>
      </c>
      <c r="T80" s="135">
        <v>0.115288220551378</v>
      </c>
      <c r="U80" s="135">
        <v>0.10025062656641601</v>
      </c>
      <c r="V80" s="135">
        <v>0.220551378446115</v>
      </c>
      <c r="W80" s="135">
        <v>1.7543859649122799E-2</v>
      </c>
      <c r="X80" s="169"/>
      <c r="Y80" s="135">
        <v>0.27109974424552402</v>
      </c>
      <c r="Z80" s="135">
        <v>0.28132992327365702</v>
      </c>
      <c r="AA80" s="135">
        <v>0.15089514066496201</v>
      </c>
      <c r="AB80" s="135">
        <v>8.4398976982097196E-2</v>
      </c>
      <c r="AC80" s="135">
        <v>0.13043478260869601</v>
      </c>
      <c r="AD80" s="135">
        <v>4.0920716112532E-2</v>
      </c>
      <c r="AE80" s="135">
        <v>4.0920716112532E-2</v>
      </c>
      <c r="AF80" s="150"/>
      <c r="AG80" s="135">
        <v>0.36599423631123901</v>
      </c>
      <c r="AH80" s="135">
        <v>0.26224783861671502</v>
      </c>
      <c r="AI80" s="135">
        <v>0.15273775216138299</v>
      </c>
      <c r="AJ80" s="135">
        <v>9.2219020172910698E-2</v>
      </c>
      <c r="AK80" s="135">
        <v>6.3400576368876096E-2</v>
      </c>
      <c r="AL80" s="135">
        <v>2.3054755043227699E-2</v>
      </c>
      <c r="AM80" s="135">
        <v>4.0345821325648401E-2</v>
      </c>
    </row>
    <row r="81" spans="2:39" s="3" customFormat="1" ht="15.6">
      <c r="C81" s="164"/>
      <c r="D81" s="444"/>
      <c r="E81" s="444"/>
      <c r="F81" s="444"/>
      <c r="G81" s="444"/>
      <c r="H81" s="444"/>
      <c r="I81" s="444"/>
      <c r="J81" s="170"/>
      <c r="K81" s="444"/>
      <c r="L81" s="444"/>
      <c r="M81" s="444"/>
      <c r="N81" s="444"/>
      <c r="O81" s="444"/>
      <c r="P81" s="444"/>
      <c r="Q81" s="170"/>
      <c r="R81" s="444"/>
      <c r="S81" s="444"/>
      <c r="T81" s="444"/>
      <c r="U81" s="444"/>
      <c r="V81" s="444"/>
      <c r="W81" s="444"/>
      <c r="X81" s="170"/>
      <c r="Y81" s="444"/>
      <c r="Z81" s="444"/>
      <c r="AA81" s="444"/>
      <c r="AB81" s="444"/>
      <c r="AC81" s="444"/>
      <c r="AD81" s="444"/>
      <c r="AE81" s="444"/>
      <c r="AG81" s="444"/>
      <c r="AH81" s="444"/>
      <c r="AI81" s="444"/>
      <c r="AJ81" s="444"/>
      <c r="AK81" s="444"/>
      <c r="AL81" s="444"/>
      <c r="AM81" s="444"/>
    </row>
    <row r="82" spans="2:39">
      <c r="B82" s="423" t="s">
        <v>148</v>
      </c>
      <c r="C82" s="403" t="s">
        <v>165</v>
      </c>
      <c r="D82" s="134">
        <v>20</v>
      </c>
      <c r="E82" s="134">
        <v>11</v>
      </c>
      <c r="F82" s="134">
        <v>4</v>
      </c>
      <c r="G82" s="134">
        <v>6</v>
      </c>
      <c r="H82" s="134">
        <v>8</v>
      </c>
      <c r="I82" s="134">
        <v>3</v>
      </c>
      <c r="J82" s="169"/>
      <c r="K82" s="134">
        <v>24</v>
      </c>
      <c r="L82" s="134">
        <v>5</v>
      </c>
      <c r="M82" s="134">
        <v>8</v>
      </c>
      <c r="N82" s="134">
        <v>5</v>
      </c>
      <c r="O82" s="134">
        <v>5</v>
      </c>
      <c r="P82" s="134">
        <v>0</v>
      </c>
      <c r="Q82" s="169"/>
      <c r="R82" s="134">
        <v>20</v>
      </c>
      <c r="S82" s="134">
        <v>14</v>
      </c>
      <c r="T82" s="134">
        <v>4</v>
      </c>
      <c r="U82" s="134">
        <v>2</v>
      </c>
      <c r="V82" s="134">
        <v>2</v>
      </c>
      <c r="W82" s="134">
        <v>1</v>
      </c>
      <c r="X82" s="169"/>
      <c r="Y82" s="134">
        <v>18</v>
      </c>
      <c r="Z82" s="134">
        <v>13</v>
      </c>
      <c r="AA82" s="134">
        <v>5</v>
      </c>
      <c r="AB82" s="134">
        <v>4</v>
      </c>
      <c r="AC82" s="134">
        <v>1</v>
      </c>
      <c r="AD82" s="134">
        <v>1</v>
      </c>
      <c r="AE82" s="134">
        <v>0</v>
      </c>
      <c r="AF82" s="150"/>
      <c r="AG82" s="134">
        <v>26</v>
      </c>
      <c r="AH82" s="134">
        <v>9</v>
      </c>
      <c r="AI82" s="134">
        <v>4</v>
      </c>
      <c r="AJ82" s="134">
        <v>3</v>
      </c>
      <c r="AK82" s="134">
        <v>2</v>
      </c>
      <c r="AL82" s="134">
        <v>0</v>
      </c>
      <c r="AM82" s="134">
        <v>0</v>
      </c>
    </row>
    <row r="83" spans="2:39">
      <c r="B83" s="423"/>
      <c r="C83" s="402"/>
      <c r="D83" s="135">
        <v>0.38461538461538503</v>
      </c>
      <c r="E83" s="135">
        <v>0.21153846153846201</v>
      </c>
      <c r="F83" s="135">
        <v>7.69230769230769E-2</v>
      </c>
      <c r="G83" s="135">
        <v>0.115384615384615</v>
      </c>
      <c r="H83" s="135">
        <v>0.15384615384615399</v>
      </c>
      <c r="I83" s="135">
        <v>5.7692307692307702E-2</v>
      </c>
      <c r="J83" s="169"/>
      <c r="K83" s="135">
        <v>0.51063829787234005</v>
      </c>
      <c r="L83" s="135">
        <v>0.10638297872340401</v>
      </c>
      <c r="M83" s="135">
        <v>0.170212765957447</v>
      </c>
      <c r="N83" s="135">
        <v>0.10638297872340401</v>
      </c>
      <c r="O83" s="135">
        <v>0.10638297872340401</v>
      </c>
      <c r="P83" s="135">
        <v>0</v>
      </c>
      <c r="Q83" s="169"/>
      <c r="R83" s="135">
        <v>0.46511627906976699</v>
      </c>
      <c r="S83" s="135">
        <v>0.32558139534883701</v>
      </c>
      <c r="T83" s="135">
        <v>9.3023255813953501E-2</v>
      </c>
      <c r="U83" s="135">
        <v>4.6511627906976702E-2</v>
      </c>
      <c r="V83" s="135">
        <v>4.6511627906976702E-2</v>
      </c>
      <c r="W83" s="135">
        <v>2.32558139534884E-2</v>
      </c>
      <c r="X83" s="169"/>
      <c r="Y83" s="135">
        <v>0.42857142857142899</v>
      </c>
      <c r="Z83" s="135">
        <v>0.30952380952380998</v>
      </c>
      <c r="AA83" s="135">
        <v>0.119047619047619</v>
      </c>
      <c r="AB83" s="135">
        <v>9.5238095238095205E-2</v>
      </c>
      <c r="AC83" s="135">
        <v>2.3809523809523801E-2</v>
      </c>
      <c r="AD83" s="135">
        <v>2.3809523809523801E-2</v>
      </c>
      <c r="AE83" s="135">
        <v>0</v>
      </c>
      <c r="AF83" s="150"/>
      <c r="AG83" s="135">
        <v>0.59090909090909105</v>
      </c>
      <c r="AH83" s="135">
        <v>0.204545454545455</v>
      </c>
      <c r="AI83" s="135">
        <v>9.0909090909090898E-2</v>
      </c>
      <c r="AJ83" s="135">
        <v>6.8181818181818205E-2</v>
      </c>
      <c r="AK83" s="135">
        <v>4.5454545454545497E-2</v>
      </c>
      <c r="AL83" s="135">
        <v>0</v>
      </c>
      <c r="AM83" s="135">
        <v>0</v>
      </c>
    </row>
    <row r="84" spans="2:39">
      <c r="B84" s="423"/>
      <c r="C84" s="401" t="s">
        <v>166</v>
      </c>
      <c r="D84" s="134">
        <v>17</v>
      </c>
      <c r="E84" s="134">
        <v>14</v>
      </c>
      <c r="F84" s="134">
        <v>17</v>
      </c>
      <c r="G84" s="134">
        <v>12</v>
      </c>
      <c r="H84" s="134">
        <v>28</v>
      </c>
      <c r="I84" s="134">
        <v>5</v>
      </c>
      <c r="J84" s="169"/>
      <c r="K84" s="134">
        <v>21</v>
      </c>
      <c r="L84" s="134">
        <v>20</v>
      </c>
      <c r="M84" s="134">
        <v>7</v>
      </c>
      <c r="N84" s="134">
        <v>7</v>
      </c>
      <c r="O84" s="134">
        <v>20</v>
      </c>
      <c r="P84" s="134">
        <v>3</v>
      </c>
      <c r="Q84" s="169"/>
      <c r="R84" s="134">
        <v>29</v>
      </c>
      <c r="S84" s="134">
        <v>26</v>
      </c>
      <c r="T84" s="134">
        <v>10</v>
      </c>
      <c r="U84" s="134">
        <v>9</v>
      </c>
      <c r="V84" s="134">
        <v>12</v>
      </c>
      <c r="W84" s="134">
        <v>1</v>
      </c>
      <c r="X84" s="169"/>
      <c r="Y84" s="134">
        <v>34</v>
      </c>
      <c r="Z84" s="134">
        <v>25</v>
      </c>
      <c r="AA84" s="134">
        <v>12</v>
      </c>
      <c r="AB84" s="134">
        <v>9</v>
      </c>
      <c r="AC84" s="134">
        <v>10</v>
      </c>
      <c r="AD84" s="134">
        <v>2</v>
      </c>
      <c r="AE84" s="134">
        <v>3</v>
      </c>
      <c r="AF84" s="150"/>
      <c r="AG84" s="134">
        <v>39</v>
      </c>
      <c r="AH84" s="134">
        <v>17</v>
      </c>
      <c r="AI84" s="134">
        <v>15</v>
      </c>
      <c r="AJ84" s="134">
        <v>8</v>
      </c>
      <c r="AK84" s="134">
        <v>2</v>
      </c>
      <c r="AL84" s="134">
        <v>1</v>
      </c>
      <c r="AM84" s="134">
        <v>1</v>
      </c>
    </row>
    <row r="85" spans="2:39">
      <c r="B85" s="423"/>
      <c r="C85" s="402"/>
      <c r="D85" s="135">
        <v>0.18279569892473099</v>
      </c>
      <c r="E85" s="135">
        <v>0.15053763440860199</v>
      </c>
      <c r="F85" s="135">
        <v>0.18279569892473099</v>
      </c>
      <c r="G85" s="135">
        <v>0.12903225806451599</v>
      </c>
      <c r="H85" s="135">
        <v>0.30107526881720398</v>
      </c>
      <c r="I85" s="135">
        <v>5.3763440860215103E-2</v>
      </c>
      <c r="J85" s="169"/>
      <c r="K85" s="135">
        <v>0.269230769230769</v>
      </c>
      <c r="L85" s="135">
        <v>0.256410256410256</v>
      </c>
      <c r="M85" s="135">
        <v>8.9743589743589702E-2</v>
      </c>
      <c r="N85" s="135">
        <v>8.9743589743589702E-2</v>
      </c>
      <c r="O85" s="135">
        <v>0.256410256410256</v>
      </c>
      <c r="P85" s="135">
        <v>3.8461538461538498E-2</v>
      </c>
      <c r="Q85" s="169"/>
      <c r="R85" s="135">
        <v>0.33333333333333298</v>
      </c>
      <c r="S85" s="135">
        <v>0.29885057471264398</v>
      </c>
      <c r="T85" s="135">
        <v>0.114942528735632</v>
      </c>
      <c r="U85" s="135">
        <v>0.10344827586206901</v>
      </c>
      <c r="V85" s="135">
        <v>0.13793103448275901</v>
      </c>
      <c r="W85" s="135">
        <v>1.1494252873563199E-2</v>
      </c>
      <c r="X85" s="169"/>
      <c r="Y85" s="135">
        <v>0.35789473684210499</v>
      </c>
      <c r="Z85" s="135">
        <v>0.26315789473684198</v>
      </c>
      <c r="AA85" s="135">
        <v>0.12631578947368399</v>
      </c>
      <c r="AB85" s="135">
        <v>9.4736842105263203E-2</v>
      </c>
      <c r="AC85" s="135">
        <v>0.105263157894737</v>
      </c>
      <c r="AD85" s="135">
        <v>2.1052631578947399E-2</v>
      </c>
      <c r="AE85" s="135">
        <v>3.1578947368421102E-2</v>
      </c>
      <c r="AF85" s="150"/>
      <c r="AG85" s="135">
        <v>0.469879518072289</v>
      </c>
      <c r="AH85" s="135">
        <v>0.20481927710843401</v>
      </c>
      <c r="AI85" s="135">
        <v>0.180722891566265</v>
      </c>
      <c r="AJ85" s="135">
        <v>9.6385542168674704E-2</v>
      </c>
      <c r="AK85" s="135">
        <v>2.40963855421687E-2</v>
      </c>
      <c r="AL85" s="135">
        <v>1.20481927710843E-2</v>
      </c>
      <c r="AM85" s="135">
        <v>1.20481927710843E-2</v>
      </c>
    </row>
    <row r="86" spans="2:39">
      <c r="B86" s="423"/>
      <c r="C86" s="401" t="s">
        <v>167</v>
      </c>
      <c r="D86" s="134">
        <v>69</v>
      </c>
      <c r="E86" s="134">
        <v>64</v>
      </c>
      <c r="F86" s="134">
        <v>51</v>
      </c>
      <c r="G86" s="134">
        <v>24</v>
      </c>
      <c r="H86" s="134">
        <v>83</v>
      </c>
      <c r="I86" s="134">
        <v>8</v>
      </c>
      <c r="J86" s="169"/>
      <c r="K86" s="134">
        <v>68</v>
      </c>
      <c r="L86" s="134">
        <v>74</v>
      </c>
      <c r="M86" s="134">
        <v>50</v>
      </c>
      <c r="N86" s="134">
        <v>19</v>
      </c>
      <c r="O86" s="134">
        <v>64</v>
      </c>
      <c r="P86" s="134">
        <v>2</v>
      </c>
      <c r="Q86" s="169"/>
      <c r="R86" s="134">
        <v>82</v>
      </c>
      <c r="S86" s="134">
        <v>68</v>
      </c>
      <c r="T86" s="134">
        <v>46</v>
      </c>
      <c r="U86" s="134">
        <v>25</v>
      </c>
      <c r="V86" s="134">
        <v>34</v>
      </c>
      <c r="W86" s="134">
        <v>6</v>
      </c>
      <c r="X86" s="169"/>
      <c r="Y86" s="134">
        <v>103</v>
      </c>
      <c r="Z86" s="134">
        <v>73</v>
      </c>
      <c r="AA86" s="134">
        <v>35</v>
      </c>
      <c r="AB86" s="134">
        <v>13</v>
      </c>
      <c r="AC86" s="134">
        <v>18</v>
      </c>
      <c r="AD86" s="134">
        <v>7</v>
      </c>
      <c r="AE86" s="134">
        <v>11</v>
      </c>
      <c r="AF86" s="150"/>
      <c r="AG86" s="134">
        <v>100</v>
      </c>
      <c r="AH86" s="134">
        <v>76</v>
      </c>
      <c r="AI86" s="134">
        <v>32</v>
      </c>
      <c r="AJ86" s="134">
        <v>9</v>
      </c>
      <c r="AK86" s="134">
        <v>15</v>
      </c>
      <c r="AL86" s="134">
        <v>6</v>
      </c>
      <c r="AM86" s="134">
        <v>10</v>
      </c>
    </row>
    <row r="87" spans="2:39">
      <c r="B87" s="423"/>
      <c r="C87" s="402"/>
      <c r="D87" s="135">
        <v>0.230769230769231</v>
      </c>
      <c r="E87" s="135">
        <v>0.214046822742475</v>
      </c>
      <c r="F87" s="135">
        <v>0.17056856187291</v>
      </c>
      <c r="G87" s="135">
        <v>8.0267558528428096E-2</v>
      </c>
      <c r="H87" s="135">
        <v>0.27759197324414697</v>
      </c>
      <c r="I87" s="135">
        <v>2.6755852842809399E-2</v>
      </c>
      <c r="J87" s="169"/>
      <c r="K87" s="135">
        <v>0.24548736462093901</v>
      </c>
      <c r="L87" s="135">
        <v>0.26714801444043301</v>
      </c>
      <c r="M87" s="135">
        <v>0.180505415162455</v>
      </c>
      <c r="N87" s="135">
        <v>6.8592057761732897E-2</v>
      </c>
      <c r="O87" s="135">
        <v>0.231046931407942</v>
      </c>
      <c r="P87" s="136">
        <v>7.2202166064982004E-3</v>
      </c>
      <c r="Q87" s="169"/>
      <c r="R87" s="135">
        <v>0.31417624521072801</v>
      </c>
      <c r="S87" s="135">
        <v>0.26053639846743298</v>
      </c>
      <c r="T87" s="135">
        <v>0.176245210727969</v>
      </c>
      <c r="U87" s="135">
        <v>9.5785440613026795E-2</v>
      </c>
      <c r="V87" s="135">
        <v>0.13026819923371599</v>
      </c>
      <c r="W87" s="135">
        <v>2.2988505747126398E-2</v>
      </c>
      <c r="X87" s="169"/>
      <c r="Y87" s="135">
        <v>0.39615384615384602</v>
      </c>
      <c r="Z87" s="135">
        <v>0.28076923076923099</v>
      </c>
      <c r="AA87" s="135">
        <v>0.134615384615385</v>
      </c>
      <c r="AB87" s="135">
        <v>0.05</v>
      </c>
      <c r="AC87" s="135">
        <v>6.9230769230769207E-2</v>
      </c>
      <c r="AD87" s="135">
        <v>2.69230769230769E-2</v>
      </c>
      <c r="AE87" s="135">
        <v>4.2307692307692303E-2</v>
      </c>
      <c r="AF87" s="150"/>
      <c r="AG87" s="135">
        <v>0.40322580645161299</v>
      </c>
      <c r="AH87" s="135">
        <v>0.30645161290322598</v>
      </c>
      <c r="AI87" s="135">
        <v>0.12903225806451599</v>
      </c>
      <c r="AJ87" s="135">
        <v>3.6290322580645198E-2</v>
      </c>
      <c r="AK87" s="135">
        <v>6.0483870967741903E-2</v>
      </c>
      <c r="AL87" s="135">
        <v>2.4193548387096801E-2</v>
      </c>
      <c r="AM87" s="135">
        <v>4.0322580645161303E-2</v>
      </c>
    </row>
    <row r="88" spans="2:39">
      <c r="B88" s="423"/>
      <c r="C88" s="401" t="s">
        <v>168</v>
      </c>
      <c r="D88" s="134">
        <v>79</v>
      </c>
      <c r="E88" s="134">
        <v>88</v>
      </c>
      <c r="F88" s="134">
        <v>50</v>
      </c>
      <c r="G88" s="134">
        <v>23</v>
      </c>
      <c r="H88" s="134">
        <v>129</v>
      </c>
      <c r="I88" s="134">
        <v>13</v>
      </c>
      <c r="J88" s="169"/>
      <c r="K88" s="134">
        <v>72</v>
      </c>
      <c r="L88" s="134">
        <v>69</v>
      </c>
      <c r="M88" s="134">
        <v>38</v>
      </c>
      <c r="N88" s="134">
        <v>16</v>
      </c>
      <c r="O88" s="134">
        <v>108</v>
      </c>
      <c r="P88" s="134">
        <v>25</v>
      </c>
      <c r="Q88" s="169"/>
      <c r="R88" s="134">
        <v>105</v>
      </c>
      <c r="S88" s="134">
        <v>86</v>
      </c>
      <c r="T88" s="134">
        <v>48</v>
      </c>
      <c r="U88" s="134">
        <v>25</v>
      </c>
      <c r="V88" s="134">
        <v>66</v>
      </c>
      <c r="W88" s="134">
        <v>15</v>
      </c>
      <c r="X88" s="169"/>
      <c r="Y88" s="134">
        <v>111</v>
      </c>
      <c r="Z88" s="134">
        <v>93</v>
      </c>
      <c r="AA88" s="134">
        <v>40</v>
      </c>
      <c r="AB88" s="134">
        <v>19</v>
      </c>
      <c r="AC88" s="134">
        <v>39</v>
      </c>
      <c r="AD88" s="134">
        <v>17</v>
      </c>
      <c r="AE88" s="134">
        <v>24</v>
      </c>
      <c r="AF88" s="150"/>
      <c r="AG88" s="134">
        <v>107</v>
      </c>
      <c r="AH88" s="134">
        <v>83</v>
      </c>
      <c r="AI88" s="134">
        <v>35</v>
      </c>
      <c r="AJ88" s="134">
        <v>20</v>
      </c>
      <c r="AK88" s="134">
        <v>33</v>
      </c>
      <c r="AL88" s="134">
        <v>14</v>
      </c>
      <c r="AM88" s="134">
        <v>14</v>
      </c>
    </row>
    <row r="89" spans="2:39">
      <c r="B89" s="423"/>
      <c r="C89" s="402"/>
      <c r="D89" s="135">
        <v>0.206806282722513</v>
      </c>
      <c r="E89" s="135">
        <v>0.23036649214659699</v>
      </c>
      <c r="F89" s="135">
        <v>0.130890052356021</v>
      </c>
      <c r="G89" s="135">
        <v>6.02094240837696E-2</v>
      </c>
      <c r="H89" s="135">
        <v>0.33769633507853403</v>
      </c>
      <c r="I89" s="135">
        <v>3.4031413612565398E-2</v>
      </c>
      <c r="J89" s="169"/>
      <c r="K89" s="135">
        <v>0.219512195121951</v>
      </c>
      <c r="L89" s="135">
        <v>0.21036585365853699</v>
      </c>
      <c r="M89" s="135">
        <v>0.115853658536585</v>
      </c>
      <c r="N89" s="135">
        <v>4.8780487804878002E-2</v>
      </c>
      <c r="O89" s="135">
        <v>0.32926829268292701</v>
      </c>
      <c r="P89" s="135">
        <v>7.6219512195122005E-2</v>
      </c>
      <c r="Q89" s="169"/>
      <c r="R89" s="135">
        <v>0.30434782608695699</v>
      </c>
      <c r="S89" s="135">
        <v>0.24927536231884101</v>
      </c>
      <c r="T89" s="135">
        <v>0.139130434782609</v>
      </c>
      <c r="U89" s="135">
        <v>7.2463768115942004E-2</v>
      </c>
      <c r="V89" s="135">
        <v>0.19130434782608699</v>
      </c>
      <c r="W89" s="135">
        <v>4.3478260869565202E-2</v>
      </c>
      <c r="X89" s="169"/>
      <c r="Y89" s="135">
        <v>0.32361516034985399</v>
      </c>
      <c r="Z89" s="135">
        <v>0.27113702623906699</v>
      </c>
      <c r="AA89" s="135">
        <v>0.116618075801749</v>
      </c>
      <c r="AB89" s="135">
        <v>5.53935860058309E-2</v>
      </c>
      <c r="AC89" s="135">
        <v>0.113702623906706</v>
      </c>
      <c r="AD89" s="135">
        <v>4.9562682215743399E-2</v>
      </c>
      <c r="AE89" s="135">
        <v>6.9970845481049607E-2</v>
      </c>
      <c r="AF89" s="150"/>
      <c r="AG89" s="135">
        <v>0.34967320261437901</v>
      </c>
      <c r="AH89" s="135">
        <v>0.27124183006535901</v>
      </c>
      <c r="AI89" s="135">
        <v>0.11437908496731999</v>
      </c>
      <c r="AJ89" s="135">
        <v>6.5359477124182996E-2</v>
      </c>
      <c r="AK89" s="135">
        <v>0.10784313725490199</v>
      </c>
      <c r="AL89" s="135">
        <v>4.5751633986928102E-2</v>
      </c>
      <c r="AM89" s="135">
        <v>4.5751633986928102E-2</v>
      </c>
    </row>
    <row r="90" spans="2:39">
      <c r="B90" s="423"/>
      <c r="C90" s="401" t="s">
        <v>176</v>
      </c>
      <c r="D90" s="134">
        <v>9</v>
      </c>
      <c r="E90" s="134">
        <v>14</v>
      </c>
      <c r="F90" s="134">
        <v>3</v>
      </c>
      <c r="G90" s="134">
        <v>5</v>
      </c>
      <c r="H90" s="134">
        <v>61</v>
      </c>
      <c r="I90" s="134">
        <v>14</v>
      </c>
      <c r="J90" s="169"/>
      <c r="K90" s="134">
        <v>14</v>
      </c>
      <c r="L90" s="134">
        <v>15</v>
      </c>
      <c r="M90" s="134">
        <v>11</v>
      </c>
      <c r="N90" s="134">
        <v>13</v>
      </c>
      <c r="O90" s="134">
        <v>39</v>
      </c>
      <c r="P90" s="134">
        <v>8</v>
      </c>
      <c r="Q90" s="169"/>
      <c r="R90" s="134">
        <v>16</v>
      </c>
      <c r="S90" s="134">
        <v>18</v>
      </c>
      <c r="T90" s="134">
        <v>11</v>
      </c>
      <c r="U90" s="134">
        <v>8</v>
      </c>
      <c r="V90" s="134">
        <v>30</v>
      </c>
      <c r="W90" s="134">
        <v>13</v>
      </c>
      <c r="X90" s="169"/>
      <c r="Y90" s="134">
        <v>18</v>
      </c>
      <c r="Z90" s="134">
        <v>17</v>
      </c>
      <c r="AA90" s="134">
        <v>12</v>
      </c>
      <c r="AB90" s="134">
        <v>5</v>
      </c>
      <c r="AC90" s="134">
        <v>21</v>
      </c>
      <c r="AD90" s="134">
        <v>7</v>
      </c>
      <c r="AE90" s="134">
        <v>15</v>
      </c>
      <c r="AF90" s="150"/>
      <c r="AG90" s="134">
        <v>22</v>
      </c>
      <c r="AH90" s="134">
        <v>18</v>
      </c>
      <c r="AI90" s="134">
        <v>5</v>
      </c>
      <c r="AJ90" s="134">
        <v>3</v>
      </c>
      <c r="AK90" s="134">
        <v>15</v>
      </c>
      <c r="AL90" s="134">
        <v>6</v>
      </c>
      <c r="AM90" s="134">
        <v>7</v>
      </c>
    </row>
    <row r="91" spans="2:39">
      <c r="B91" s="423"/>
      <c r="C91" s="402"/>
      <c r="D91" s="135">
        <v>8.4905660377358499E-2</v>
      </c>
      <c r="E91" s="135">
        <v>0.13207547169811301</v>
      </c>
      <c r="F91" s="135">
        <v>2.83018867924528E-2</v>
      </c>
      <c r="G91" s="135">
        <v>4.71698113207547E-2</v>
      </c>
      <c r="H91" s="135">
        <v>0.57547169811320797</v>
      </c>
      <c r="I91" s="135">
        <v>0.13207547169811301</v>
      </c>
      <c r="J91" s="169"/>
      <c r="K91" s="135">
        <v>0.14000000000000001</v>
      </c>
      <c r="L91" s="135">
        <v>0.15</v>
      </c>
      <c r="M91" s="135">
        <v>0.11</v>
      </c>
      <c r="N91" s="135">
        <v>0.13</v>
      </c>
      <c r="O91" s="135">
        <v>0.39</v>
      </c>
      <c r="P91" s="135">
        <v>0.08</v>
      </c>
      <c r="Q91" s="169"/>
      <c r="R91" s="135">
        <v>0.16666666666666699</v>
      </c>
      <c r="S91" s="135">
        <v>0.1875</v>
      </c>
      <c r="T91" s="135">
        <v>0.114583333333333</v>
      </c>
      <c r="U91" s="135">
        <v>8.3333333333333301E-2</v>
      </c>
      <c r="V91" s="135">
        <v>0.3125</v>
      </c>
      <c r="W91" s="135">
        <v>0.13541666666666699</v>
      </c>
      <c r="X91" s="169"/>
      <c r="Y91" s="135">
        <v>0.18947368421052599</v>
      </c>
      <c r="Z91" s="135">
        <v>0.17894736842105299</v>
      </c>
      <c r="AA91" s="135">
        <v>0.12631578947368399</v>
      </c>
      <c r="AB91" s="135">
        <v>5.2631578947368397E-2</v>
      </c>
      <c r="AC91" s="135">
        <v>0.221052631578947</v>
      </c>
      <c r="AD91" s="135">
        <v>7.3684210526315796E-2</v>
      </c>
      <c r="AE91" s="135">
        <v>0.157894736842105</v>
      </c>
      <c r="AF91" s="150"/>
      <c r="AG91" s="135">
        <v>0.28947368421052599</v>
      </c>
      <c r="AH91" s="135">
        <v>0.23684210526315799</v>
      </c>
      <c r="AI91" s="135">
        <v>6.5789473684210495E-2</v>
      </c>
      <c r="AJ91" s="135">
        <v>3.94736842105263E-2</v>
      </c>
      <c r="AK91" s="135">
        <v>0.197368421052632</v>
      </c>
      <c r="AL91" s="135">
        <v>7.8947368421052599E-2</v>
      </c>
      <c r="AM91" s="135">
        <v>9.2105263157894704E-2</v>
      </c>
    </row>
    <row r="92" spans="2:39">
      <c r="B92" s="423"/>
      <c r="C92" s="401" t="s">
        <v>169</v>
      </c>
      <c r="D92" s="134">
        <v>6</v>
      </c>
      <c r="E92" s="134">
        <v>10</v>
      </c>
      <c r="F92" s="134">
        <v>9</v>
      </c>
      <c r="G92" s="134">
        <v>6</v>
      </c>
      <c r="H92" s="134">
        <v>63</v>
      </c>
      <c r="I92" s="134">
        <v>13</v>
      </c>
      <c r="J92" s="169"/>
      <c r="K92" s="134">
        <v>9</v>
      </c>
      <c r="L92" s="134">
        <v>14</v>
      </c>
      <c r="M92" s="134">
        <v>16</v>
      </c>
      <c r="N92" s="134">
        <v>10</v>
      </c>
      <c r="O92" s="134">
        <v>58</v>
      </c>
      <c r="P92" s="134">
        <v>13</v>
      </c>
      <c r="Q92" s="169"/>
      <c r="R92" s="134">
        <v>23</v>
      </c>
      <c r="S92" s="134">
        <v>20</v>
      </c>
      <c r="T92" s="134">
        <v>8</v>
      </c>
      <c r="U92" s="134">
        <v>14</v>
      </c>
      <c r="V92" s="134">
        <v>53</v>
      </c>
      <c r="W92" s="134">
        <v>12</v>
      </c>
      <c r="X92" s="169"/>
      <c r="Y92" s="134">
        <v>14</v>
      </c>
      <c r="Z92" s="134">
        <v>22</v>
      </c>
      <c r="AA92" s="134">
        <v>13</v>
      </c>
      <c r="AB92" s="134">
        <v>11</v>
      </c>
      <c r="AC92" s="134">
        <v>33</v>
      </c>
      <c r="AD92" s="134">
        <v>14</v>
      </c>
      <c r="AE92" s="134">
        <v>13</v>
      </c>
      <c r="AF92" s="150"/>
      <c r="AG92" s="134">
        <v>20</v>
      </c>
      <c r="AH92" s="134">
        <v>23</v>
      </c>
      <c r="AI92" s="134">
        <v>17</v>
      </c>
      <c r="AJ92" s="134">
        <v>6</v>
      </c>
      <c r="AK92" s="134">
        <v>16</v>
      </c>
      <c r="AL92" s="134">
        <v>15</v>
      </c>
      <c r="AM92" s="134">
        <v>16</v>
      </c>
    </row>
    <row r="93" spans="2:39">
      <c r="B93" s="423"/>
      <c r="C93" s="402"/>
      <c r="D93" s="135">
        <v>5.60747663551402E-2</v>
      </c>
      <c r="E93" s="135">
        <v>9.34579439252336E-2</v>
      </c>
      <c r="F93" s="135">
        <v>8.4112149532710304E-2</v>
      </c>
      <c r="G93" s="135">
        <v>5.60747663551402E-2</v>
      </c>
      <c r="H93" s="135">
        <v>0.58878504672897203</v>
      </c>
      <c r="I93" s="135">
        <v>0.121495327102804</v>
      </c>
      <c r="J93" s="169"/>
      <c r="K93" s="135">
        <v>7.4999999999999997E-2</v>
      </c>
      <c r="L93" s="135">
        <v>0.116666666666667</v>
      </c>
      <c r="M93" s="135">
        <v>0.133333333333333</v>
      </c>
      <c r="N93" s="135">
        <v>8.3333333333333301E-2</v>
      </c>
      <c r="O93" s="135">
        <v>0.483333333333333</v>
      </c>
      <c r="P93" s="135">
        <v>0.108333333333333</v>
      </c>
      <c r="Q93" s="169"/>
      <c r="R93" s="135">
        <v>0.17692307692307699</v>
      </c>
      <c r="S93" s="135">
        <v>0.15384615384615399</v>
      </c>
      <c r="T93" s="135">
        <v>6.15384615384615E-2</v>
      </c>
      <c r="U93" s="135">
        <v>0.107692307692308</v>
      </c>
      <c r="V93" s="135">
        <v>0.40769230769230802</v>
      </c>
      <c r="W93" s="135">
        <v>9.2307692307692299E-2</v>
      </c>
      <c r="X93" s="169"/>
      <c r="Y93" s="135">
        <v>0.116666666666667</v>
      </c>
      <c r="Z93" s="135">
        <v>0.18333333333333299</v>
      </c>
      <c r="AA93" s="135">
        <v>0.108333333333333</v>
      </c>
      <c r="AB93" s="135">
        <v>9.1666666666666702E-2</v>
      </c>
      <c r="AC93" s="135">
        <v>0.27500000000000002</v>
      </c>
      <c r="AD93" s="135">
        <v>0.116666666666667</v>
      </c>
      <c r="AE93" s="135">
        <v>0.108333333333333</v>
      </c>
      <c r="AF93" s="150"/>
      <c r="AG93" s="135">
        <v>0.17699115044247801</v>
      </c>
      <c r="AH93" s="135">
        <v>0.20353982300885001</v>
      </c>
      <c r="AI93" s="135">
        <v>0.15044247787610601</v>
      </c>
      <c r="AJ93" s="135">
        <v>5.3097345132743397E-2</v>
      </c>
      <c r="AK93" s="135">
        <v>0.14159292035398199</v>
      </c>
      <c r="AL93" s="135">
        <v>0.132743362831858</v>
      </c>
      <c r="AM93" s="135">
        <v>0.14159292035398199</v>
      </c>
    </row>
    <row r="94" spans="2:39">
      <c r="B94" s="423"/>
      <c r="C94" s="401" t="s">
        <v>170</v>
      </c>
      <c r="D94" s="134">
        <v>2</v>
      </c>
      <c r="E94" s="134">
        <v>2</v>
      </c>
      <c r="F94" s="134">
        <v>3</v>
      </c>
      <c r="G94" s="134">
        <v>6</v>
      </c>
      <c r="H94" s="134">
        <v>125</v>
      </c>
      <c r="I94" s="134">
        <v>40</v>
      </c>
      <c r="J94" s="169"/>
      <c r="K94" s="134">
        <v>1</v>
      </c>
      <c r="L94" s="134">
        <v>5</v>
      </c>
      <c r="M94" s="134">
        <v>3</v>
      </c>
      <c r="N94" s="134">
        <v>6</v>
      </c>
      <c r="O94" s="134">
        <v>89</v>
      </c>
      <c r="P94" s="134">
        <v>42</v>
      </c>
      <c r="Q94" s="169"/>
      <c r="R94" s="134">
        <v>4</v>
      </c>
      <c r="S94" s="134">
        <v>4</v>
      </c>
      <c r="T94" s="134">
        <v>3</v>
      </c>
      <c r="U94" s="134">
        <v>7</v>
      </c>
      <c r="V94" s="134">
        <v>80</v>
      </c>
      <c r="W94" s="134">
        <v>42</v>
      </c>
      <c r="X94" s="169"/>
      <c r="Y94" s="134">
        <v>5</v>
      </c>
      <c r="Z94" s="134">
        <v>3</v>
      </c>
      <c r="AA94" s="134">
        <v>5</v>
      </c>
      <c r="AB94" s="134">
        <v>8</v>
      </c>
      <c r="AC94" s="134">
        <v>54</v>
      </c>
      <c r="AD94" s="134">
        <v>27</v>
      </c>
      <c r="AE94" s="134">
        <v>60</v>
      </c>
      <c r="AF94" s="150"/>
      <c r="AG94" s="134">
        <v>12</v>
      </c>
      <c r="AH94" s="134">
        <v>3</v>
      </c>
      <c r="AI94" s="134">
        <v>14</v>
      </c>
      <c r="AJ94" s="134">
        <v>12</v>
      </c>
      <c r="AK94" s="134">
        <v>55</v>
      </c>
      <c r="AL94" s="134">
        <v>23</v>
      </c>
      <c r="AM94" s="134">
        <v>69</v>
      </c>
    </row>
    <row r="95" spans="2:39">
      <c r="B95" s="423"/>
      <c r="C95" s="402"/>
      <c r="D95" s="135">
        <v>1.1235955056179799E-2</v>
      </c>
      <c r="E95" s="135">
        <v>1.1235955056179799E-2</v>
      </c>
      <c r="F95" s="135">
        <v>1.6853932584269701E-2</v>
      </c>
      <c r="G95" s="135">
        <v>3.3707865168539297E-2</v>
      </c>
      <c r="H95" s="135">
        <v>0.702247191011236</v>
      </c>
      <c r="I95" s="135">
        <v>0.224719101123596</v>
      </c>
      <c r="J95" s="169"/>
      <c r="K95" s="136">
        <v>6.8493150684931503E-3</v>
      </c>
      <c r="L95" s="135">
        <v>3.42465753424658E-2</v>
      </c>
      <c r="M95" s="135">
        <v>2.0547945205479499E-2</v>
      </c>
      <c r="N95" s="135">
        <v>4.1095890410958902E-2</v>
      </c>
      <c r="O95" s="135">
        <v>0.60958904109588996</v>
      </c>
      <c r="P95" s="135">
        <v>0.28767123287671198</v>
      </c>
      <c r="Q95" s="169"/>
      <c r="R95" s="135">
        <v>2.8571428571428598E-2</v>
      </c>
      <c r="S95" s="135">
        <v>2.8571428571428598E-2</v>
      </c>
      <c r="T95" s="135">
        <v>2.1428571428571401E-2</v>
      </c>
      <c r="U95" s="135">
        <v>0.05</v>
      </c>
      <c r="V95" s="135">
        <v>0.57142857142857195</v>
      </c>
      <c r="W95" s="135">
        <v>0.3</v>
      </c>
      <c r="X95" s="169"/>
      <c r="Y95" s="135">
        <v>3.0864197530864199E-2</v>
      </c>
      <c r="Z95" s="135">
        <v>1.85185185185185E-2</v>
      </c>
      <c r="AA95" s="135">
        <v>3.0864197530864199E-2</v>
      </c>
      <c r="AB95" s="135">
        <v>4.9382716049382699E-2</v>
      </c>
      <c r="AC95" s="135">
        <v>0.33333333333333298</v>
      </c>
      <c r="AD95" s="135">
        <v>0.16666666666666699</v>
      </c>
      <c r="AE95" s="135">
        <v>0.37037037037037002</v>
      </c>
      <c r="AF95" s="150"/>
      <c r="AG95" s="135">
        <v>6.3829787234042604E-2</v>
      </c>
      <c r="AH95" s="135">
        <v>1.5957446808510599E-2</v>
      </c>
      <c r="AI95" s="135">
        <v>7.4468085106383003E-2</v>
      </c>
      <c r="AJ95" s="135">
        <v>6.3829787234042604E-2</v>
      </c>
      <c r="AK95" s="135">
        <v>0.29255319148936199</v>
      </c>
      <c r="AL95" s="135">
        <v>0.122340425531915</v>
      </c>
      <c r="AM95" s="135">
        <v>0.36702127659574502</v>
      </c>
    </row>
    <row r="96" spans="2:39">
      <c r="B96" s="423"/>
      <c r="C96" s="401" t="s">
        <v>149</v>
      </c>
      <c r="D96" s="134">
        <v>0</v>
      </c>
      <c r="E96" s="134">
        <v>4</v>
      </c>
      <c r="F96" s="134">
        <v>3</v>
      </c>
      <c r="G96" s="134">
        <v>0</v>
      </c>
      <c r="H96" s="134">
        <v>3</v>
      </c>
      <c r="I96" s="134">
        <v>2</v>
      </c>
      <c r="J96" s="169"/>
      <c r="K96" s="134">
        <v>0</v>
      </c>
      <c r="L96" s="134">
        <v>3</v>
      </c>
      <c r="M96" s="134">
        <v>1</v>
      </c>
      <c r="N96" s="134">
        <v>5</v>
      </c>
      <c r="O96" s="134">
        <v>15</v>
      </c>
      <c r="P96" s="134">
        <v>6</v>
      </c>
      <c r="Q96" s="169"/>
      <c r="R96" s="134">
        <v>3</v>
      </c>
      <c r="S96" s="134">
        <v>5</v>
      </c>
      <c r="T96" s="134">
        <v>6</v>
      </c>
      <c r="U96" s="134">
        <v>2</v>
      </c>
      <c r="V96" s="134">
        <v>10</v>
      </c>
      <c r="W96" s="134">
        <v>5</v>
      </c>
      <c r="X96" s="169"/>
      <c r="Y96" s="134">
        <v>3</v>
      </c>
      <c r="Z96" s="134">
        <v>4</v>
      </c>
      <c r="AA96" s="134">
        <v>3</v>
      </c>
      <c r="AB96" s="134">
        <v>1</v>
      </c>
      <c r="AC96" s="134">
        <v>6</v>
      </c>
      <c r="AD96" s="134">
        <v>1</v>
      </c>
      <c r="AE96" s="134">
        <v>2</v>
      </c>
      <c r="AF96" s="150"/>
      <c r="AG96" s="134">
        <v>6</v>
      </c>
      <c r="AH96" s="134">
        <v>3</v>
      </c>
      <c r="AI96" s="134">
        <v>1</v>
      </c>
      <c r="AJ96" s="134">
        <v>2</v>
      </c>
      <c r="AK96" s="134">
        <v>4</v>
      </c>
      <c r="AL96" s="134">
        <v>3</v>
      </c>
      <c r="AM96" s="134">
        <v>2</v>
      </c>
    </row>
    <row r="97" spans="2:39">
      <c r="B97" s="423"/>
      <c r="C97" s="403"/>
      <c r="D97" s="135">
        <v>0</v>
      </c>
      <c r="E97" s="135">
        <v>0.33333333333333298</v>
      </c>
      <c r="F97" s="135">
        <v>0.25</v>
      </c>
      <c r="G97" s="135">
        <v>0</v>
      </c>
      <c r="H97" s="135">
        <v>0.25</v>
      </c>
      <c r="I97" s="135">
        <v>0.16666666666666699</v>
      </c>
      <c r="J97" s="169"/>
      <c r="K97" s="135">
        <v>0</v>
      </c>
      <c r="L97" s="135">
        <v>0.1</v>
      </c>
      <c r="M97" s="135">
        <v>3.3333333333333298E-2</v>
      </c>
      <c r="N97" s="135">
        <v>0.16666666666666699</v>
      </c>
      <c r="O97" s="135">
        <v>0.5</v>
      </c>
      <c r="P97" s="135">
        <v>0.2</v>
      </c>
      <c r="Q97" s="169"/>
      <c r="R97" s="135">
        <v>9.6774193548387094E-2</v>
      </c>
      <c r="S97" s="135">
        <v>0.16129032258064499</v>
      </c>
      <c r="T97" s="135">
        <v>0.19354838709677399</v>
      </c>
      <c r="U97" s="135">
        <v>6.4516129032258104E-2</v>
      </c>
      <c r="V97" s="135">
        <v>0.32258064516128998</v>
      </c>
      <c r="W97" s="135">
        <v>0.16129032258064499</v>
      </c>
      <c r="X97" s="169"/>
      <c r="Y97" s="135">
        <v>0.15</v>
      </c>
      <c r="Z97" s="135">
        <v>0.2</v>
      </c>
      <c r="AA97" s="135">
        <v>0.15</v>
      </c>
      <c r="AB97" s="135">
        <v>0.05</v>
      </c>
      <c r="AC97" s="135">
        <v>0.3</v>
      </c>
      <c r="AD97" s="135">
        <v>0.05</v>
      </c>
      <c r="AE97" s="135">
        <v>0.1</v>
      </c>
      <c r="AF97" s="150"/>
      <c r="AG97" s="135">
        <v>0.28571428571428598</v>
      </c>
      <c r="AH97" s="135">
        <v>0.14285714285714299</v>
      </c>
      <c r="AI97" s="135">
        <v>4.7619047619047603E-2</v>
      </c>
      <c r="AJ97" s="135">
        <v>9.5238095238095205E-2</v>
      </c>
      <c r="AK97" s="135">
        <v>0.19047619047618999</v>
      </c>
      <c r="AL97" s="135">
        <v>0.14285714285714299</v>
      </c>
      <c r="AM97" s="135">
        <v>9.5238095238095205E-2</v>
      </c>
    </row>
    <row r="98" spans="2:39" s="3" customFormat="1" ht="15.6">
      <c r="C98" s="11"/>
      <c r="D98" s="444"/>
      <c r="E98" s="444"/>
      <c r="F98" s="444"/>
      <c r="G98" s="444"/>
      <c r="H98" s="444"/>
      <c r="I98" s="444"/>
      <c r="J98" s="170"/>
      <c r="K98" s="444"/>
      <c r="L98" s="444"/>
      <c r="M98" s="444"/>
      <c r="N98" s="444"/>
      <c r="O98" s="444"/>
      <c r="P98" s="444"/>
      <c r="Q98" s="170"/>
      <c r="R98" s="444"/>
      <c r="S98" s="444"/>
      <c r="T98" s="444"/>
      <c r="U98" s="444"/>
      <c r="V98" s="444"/>
      <c r="W98" s="444"/>
      <c r="X98" s="170"/>
      <c r="Y98" s="444"/>
      <c r="Z98" s="444"/>
      <c r="AA98" s="444"/>
      <c r="AB98" s="444"/>
      <c r="AC98" s="444"/>
      <c r="AD98" s="444"/>
      <c r="AE98" s="444"/>
      <c r="AG98" s="444"/>
      <c r="AH98" s="444"/>
      <c r="AI98" s="444"/>
      <c r="AJ98" s="444"/>
      <c r="AK98" s="444"/>
      <c r="AL98" s="444"/>
      <c r="AM98" s="444"/>
    </row>
    <row r="99" spans="2:39">
      <c r="B99" s="423" t="s">
        <v>228</v>
      </c>
      <c r="C99" s="391" t="s">
        <v>222</v>
      </c>
      <c r="D99" s="134">
        <v>10</v>
      </c>
      <c r="E99" s="134">
        <v>2</v>
      </c>
      <c r="F99" s="134">
        <v>3</v>
      </c>
      <c r="G99" s="134">
        <v>4</v>
      </c>
      <c r="H99" s="134">
        <v>2</v>
      </c>
      <c r="I99" s="134">
        <v>1</v>
      </c>
      <c r="J99" s="169"/>
      <c r="K99" s="134">
        <v>10</v>
      </c>
      <c r="L99" s="134">
        <v>6</v>
      </c>
      <c r="M99" s="134">
        <v>2</v>
      </c>
      <c r="N99" s="134">
        <v>1</v>
      </c>
      <c r="O99" s="134">
        <v>6</v>
      </c>
      <c r="P99" s="134">
        <v>3</v>
      </c>
      <c r="Q99" s="169"/>
      <c r="R99" s="134">
        <v>13</v>
      </c>
      <c r="S99" s="134">
        <v>7</v>
      </c>
      <c r="T99" s="134">
        <v>0</v>
      </c>
      <c r="U99" s="134">
        <v>1</v>
      </c>
      <c r="V99" s="134">
        <v>2</v>
      </c>
      <c r="W99" s="134">
        <v>0</v>
      </c>
      <c r="X99" s="169"/>
      <c r="Y99" s="134">
        <v>11</v>
      </c>
      <c r="Z99" s="134">
        <v>4</v>
      </c>
      <c r="AA99" s="134">
        <v>2</v>
      </c>
      <c r="AB99" s="134">
        <v>1</v>
      </c>
      <c r="AC99" s="134">
        <v>2</v>
      </c>
      <c r="AD99" s="134">
        <v>1</v>
      </c>
      <c r="AE99" s="134">
        <v>1</v>
      </c>
      <c r="AF99" s="150"/>
      <c r="AG99" s="134">
        <v>6</v>
      </c>
      <c r="AH99" s="134">
        <v>4</v>
      </c>
      <c r="AI99" s="134">
        <v>1</v>
      </c>
      <c r="AJ99" s="134">
        <v>0</v>
      </c>
      <c r="AK99" s="134">
        <v>0</v>
      </c>
      <c r="AL99" s="134">
        <v>0</v>
      </c>
      <c r="AM99" s="134">
        <v>0</v>
      </c>
    </row>
    <row r="100" spans="2:39">
      <c r="B100" s="423"/>
      <c r="C100" s="390"/>
      <c r="D100" s="135">
        <v>0.45454545454545497</v>
      </c>
      <c r="E100" s="135">
        <v>9.0909090909090898E-2</v>
      </c>
      <c r="F100" s="135">
        <v>0.13636363636363599</v>
      </c>
      <c r="G100" s="135">
        <v>0.18181818181818199</v>
      </c>
      <c r="H100" s="135">
        <v>9.0909090909090898E-2</v>
      </c>
      <c r="I100" s="135">
        <v>4.5454545454545497E-2</v>
      </c>
      <c r="J100" s="169"/>
      <c r="K100" s="135">
        <v>0.35714285714285698</v>
      </c>
      <c r="L100" s="135">
        <v>0.214285714285714</v>
      </c>
      <c r="M100" s="135">
        <v>7.1428571428571397E-2</v>
      </c>
      <c r="N100" s="135">
        <v>3.5714285714285698E-2</v>
      </c>
      <c r="O100" s="135">
        <v>0.214285714285714</v>
      </c>
      <c r="P100" s="135">
        <v>0.107142857142857</v>
      </c>
      <c r="Q100" s="169"/>
      <c r="R100" s="135">
        <v>0.565217391304348</v>
      </c>
      <c r="S100" s="135">
        <v>0.30434782608695699</v>
      </c>
      <c r="T100" s="135">
        <v>0</v>
      </c>
      <c r="U100" s="135">
        <v>4.3478260869565202E-2</v>
      </c>
      <c r="V100" s="135">
        <v>8.6956521739130405E-2</v>
      </c>
      <c r="W100" s="135">
        <v>0</v>
      </c>
      <c r="X100" s="169"/>
      <c r="Y100" s="135">
        <v>0.5</v>
      </c>
      <c r="Z100" s="135">
        <v>0.18181818181818199</v>
      </c>
      <c r="AA100" s="135">
        <v>9.0909090909090898E-2</v>
      </c>
      <c r="AB100" s="135">
        <v>4.5454545454545497E-2</v>
      </c>
      <c r="AC100" s="135">
        <v>9.0909090909090898E-2</v>
      </c>
      <c r="AD100" s="135">
        <v>4.5454545454545497E-2</v>
      </c>
      <c r="AE100" s="135">
        <v>4.5454545454545497E-2</v>
      </c>
      <c r="AF100" s="150"/>
      <c r="AG100" s="135">
        <v>0.54545454545454497</v>
      </c>
      <c r="AH100" s="135">
        <v>0.36363636363636398</v>
      </c>
      <c r="AI100" s="135">
        <v>9.0909090909090898E-2</v>
      </c>
      <c r="AJ100" s="135">
        <v>0</v>
      </c>
      <c r="AK100" s="135">
        <v>0</v>
      </c>
      <c r="AL100" s="135">
        <v>0</v>
      </c>
      <c r="AM100" s="135">
        <v>0</v>
      </c>
    </row>
    <row r="101" spans="2:39">
      <c r="B101" s="423"/>
      <c r="C101" s="392" t="s">
        <v>223</v>
      </c>
      <c r="D101" s="134">
        <v>78</v>
      </c>
      <c r="E101" s="134">
        <v>71</v>
      </c>
      <c r="F101" s="134">
        <v>26</v>
      </c>
      <c r="G101" s="134">
        <v>14</v>
      </c>
      <c r="H101" s="134">
        <v>51</v>
      </c>
      <c r="I101" s="134">
        <v>12</v>
      </c>
      <c r="J101" s="169"/>
      <c r="K101" s="134">
        <v>70</v>
      </c>
      <c r="L101" s="134">
        <v>52</v>
      </c>
      <c r="M101" s="134">
        <v>23</v>
      </c>
      <c r="N101" s="134">
        <v>14</v>
      </c>
      <c r="O101" s="134">
        <v>50</v>
      </c>
      <c r="P101" s="134">
        <v>11</v>
      </c>
      <c r="Q101" s="169"/>
      <c r="R101" s="134">
        <v>111</v>
      </c>
      <c r="S101" s="134">
        <v>63</v>
      </c>
      <c r="T101" s="134">
        <v>25</v>
      </c>
      <c r="U101" s="134">
        <v>15</v>
      </c>
      <c r="V101" s="134">
        <v>32</v>
      </c>
      <c r="W101" s="134">
        <v>7</v>
      </c>
      <c r="X101" s="169"/>
      <c r="Y101" s="134">
        <v>103</v>
      </c>
      <c r="Z101" s="134">
        <v>61</v>
      </c>
      <c r="AA101" s="134">
        <v>17</v>
      </c>
      <c r="AB101" s="134">
        <v>10</v>
      </c>
      <c r="AC101" s="134">
        <v>20</v>
      </c>
      <c r="AD101" s="134">
        <v>4</v>
      </c>
      <c r="AE101" s="134">
        <v>6</v>
      </c>
      <c r="AF101" s="150"/>
      <c r="AG101" s="134">
        <v>99</v>
      </c>
      <c r="AH101" s="134">
        <v>43</v>
      </c>
      <c r="AI101" s="134">
        <v>20</v>
      </c>
      <c r="AJ101" s="134">
        <v>7</v>
      </c>
      <c r="AK101" s="134">
        <v>11</v>
      </c>
      <c r="AL101" s="134">
        <v>8</v>
      </c>
      <c r="AM101" s="134">
        <v>5</v>
      </c>
    </row>
    <row r="102" spans="2:39">
      <c r="B102" s="423"/>
      <c r="C102" s="390"/>
      <c r="D102" s="135">
        <v>0.30952380952380998</v>
      </c>
      <c r="E102" s="135">
        <v>0.28174603174603202</v>
      </c>
      <c r="F102" s="135">
        <v>0.103174603174603</v>
      </c>
      <c r="G102" s="135">
        <v>5.5555555555555601E-2</v>
      </c>
      <c r="H102" s="135">
        <v>0.202380952380952</v>
      </c>
      <c r="I102" s="135">
        <v>4.7619047619047603E-2</v>
      </c>
      <c r="J102" s="169"/>
      <c r="K102" s="135">
        <v>0.31818181818181801</v>
      </c>
      <c r="L102" s="135">
        <v>0.236363636363636</v>
      </c>
      <c r="M102" s="135">
        <v>0.104545454545455</v>
      </c>
      <c r="N102" s="135">
        <v>6.3636363636363602E-2</v>
      </c>
      <c r="O102" s="135">
        <v>0.22727272727272699</v>
      </c>
      <c r="P102" s="135">
        <v>0.05</v>
      </c>
      <c r="Q102" s="169"/>
      <c r="R102" s="135">
        <v>0.438735177865613</v>
      </c>
      <c r="S102" s="135">
        <v>0.24901185770751</v>
      </c>
      <c r="T102" s="135">
        <v>9.8814229249011898E-2</v>
      </c>
      <c r="U102" s="135">
        <v>5.9288537549407098E-2</v>
      </c>
      <c r="V102" s="135">
        <v>0.126482213438735</v>
      </c>
      <c r="W102" s="135">
        <v>2.7667984189723299E-2</v>
      </c>
      <c r="X102" s="169"/>
      <c r="Y102" s="135">
        <v>0.46606334841628999</v>
      </c>
      <c r="Z102" s="135">
        <v>0.276018099547511</v>
      </c>
      <c r="AA102" s="135">
        <v>7.69230769230769E-2</v>
      </c>
      <c r="AB102" s="135">
        <v>4.52488687782805E-2</v>
      </c>
      <c r="AC102" s="135">
        <v>9.0497737556561098E-2</v>
      </c>
      <c r="AD102" s="135">
        <v>1.8099547511312201E-2</v>
      </c>
      <c r="AE102" s="135">
        <v>2.7149321266968299E-2</v>
      </c>
      <c r="AF102" s="150"/>
      <c r="AG102" s="135">
        <v>0.51295336787564805</v>
      </c>
      <c r="AH102" s="135">
        <v>0.22279792746113999</v>
      </c>
      <c r="AI102" s="135">
        <v>0.10362694300518099</v>
      </c>
      <c r="AJ102" s="135">
        <v>3.6269430051813503E-2</v>
      </c>
      <c r="AK102" s="135">
        <v>5.6994818652849701E-2</v>
      </c>
      <c r="AL102" s="135">
        <v>4.1450777202072499E-2</v>
      </c>
      <c r="AM102" s="135">
        <v>2.59067357512953E-2</v>
      </c>
    </row>
    <row r="103" spans="2:39">
      <c r="B103" s="423"/>
      <c r="C103" s="392" t="s">
        <v>224</v>
      </c>
      <c r="D103" s="134">
        <v>103</v>
      </c>
      <c r="E103" s="134">
        <v>119</v>
      </c>
      <c r="F103" s="134">
        <v>91</v>
      </c>
      <c r="G103" s="134">
        <v>51</v>
      </c>
      <c r="H103" s="134">
        <v>253</v>
      </c>
      <c r="I103" s="134">
        <v>34</v>
      </c>
      <c r="J103" s="169"/>
      <c r="K103" s="134">
        <v>122</v>
      </c>
      <c r="L103" s="134">
        <v>130</v>
      </c>
      <c r="M103" s="134">
        <v>101</v>
      </c>
      <c r="N103" s="134">
        <v>49</v>
      </c>
      <c r="O103" s="134">
        <v>227</v>
      </c>
      <c r="P103" s="134">
        <v>43</v>
      </c>
      <c r="Q103" s="169"/>
      <c r="R103" s="134">
        <v>142</v>
      </c>
      <c r="S103" s="134">
        <v>152</v>
      </c>
      <c r="T103" s="134">
        <v>95</v>
      </c>
      <c r="U103" s="134">
        <v>59</v>
      </c>
      <c r="V103" s="134">
        <v>170</v>
      </c>
      <c r="W103" s="134">
        <v>45</v>
      </c>
      <c r="X103" s="169"/>
      <c r="Y103" s="134">
        <v>168</v>
      </c>
      <c r="Z103" s="134">
        <v>150</v>
      </c>
      <c r="AA103" s="134">
        <v>89</v>
      </c>
      <c r="AB103" s="134">
        <v>45</v>
      </c>
      <c r="AC103" s="134">
        <v>102</v>
      </c>
      <c r="AD103" s="134">
        <v>42</v>
      </c>
      <c r="AE103" s="134">
        <v>70</v>
      </c>
      <c r="AF103" s="150"/>
      <c r="AG103" s="134">
        <v>192</v>
      </c>
      <c r="AH103" s="134">
        <v>159</v>
      </c>
      <c r="AI103" s="134">
        <v>76</v>
      </c>
      <c r="AJ103" s="134">
        <v>36</v>
      </c>
      <c r="AK103" s="134">
        <v>73</v>
      </c>
      <c r="AL103" s="134">
        <v>34</v>
      </c>
      <c r="AM103" s="134">
        <v>59</v>
      </c>
    </row>
    <row r="104" spans="2:39">
      <c r="B104" s="423"/>
      <c r="C104" s="390"/>
      <c r="D104" s="135">
        <v>0.15821812596006099</v>
      </c>
      <c r="E104" s="135">
        <v>0.18279569892473099</v>
      </c>
      <c r="F104" s="135">
        <v>0.13978494623655899</v>
      </c>
      <c r="G104" s="135">
        <v>7.83410138248848E-2</v>
      </c>
      <c r="H104" s="135">
        <v>0.38863287250383999</v>
      </c>
      <c r="I104" s="135">
        <v>5.22273425499232E-2</v>
      </c>
      <c r="J104" s="169"/>
      <c r="K104" s="135">
        <v>0.18154761904761901</v>
      </c>
      <c r="L104" s="135">
        <v>0.19345238095238099</v>
      </c>
      <c r="M104" s="135">
        <v>0.15029761904761901</v>
      </c>
      <c r="N104" s="135">
        <v>7.2916666666666699E-2</v>
      </c>
      <c r="O104" s="135">
        <v>0.33779761904761901</v>
      </c>
      <c r="P104" s="135">
        <v>6.3988095238095205E-2</v>
      </c>
      <c r="Q104" s="169"/>
      <c r="R104" s="135">
        <v>0.214177978883861</v>
      </c>
      <c r="S104" s="135">
        <v>0.22926093514328799</v>
      </c>
      <c r="T104" s="135">
        <v>0.14328808446455499</v>
      </c>
      <c r="U104" s="135">
        <v>8.8989441930618404E-2</v>
      </c>
      <c r="V104" s="135">
        <v>0.256410256410256</v>
      </c>
      <c r="W104" s="135">
        <v>6.7873303167420795E-2</v>
      </c>
      <c r="X104" s="169"/>
      <c r="Y104" s="135">
        <v>0.25225225225225201</v>
      </c>
      <c r="Z104" s="135">
        <v>0.22522522522522501</v>
      </c>
      <c r="AA104" s="135">
        <v>0.13363363363363401</v>
      </c>
      <c r="AB104" s="135">
        <v>6.7567567567567599E-2</v>
      </c>
      <c r="AC104" s="135">
        <v>0.153153153153153</v>
      </c>
      <c r="AD104" s="135">
        <v>6.3063063063063099E-2</v>
      </c>
      <c r="AE104" s="135">
        <v>0.105105105105105</v>
      </c>
      <c r="AF104" s="150"/>
      <c r="AG104" s="135">
        <v>0.30524642289348197</v>
      </c>
      <c r="AH104" s="135">
        <v>0.25278219395866502</v>
      </c>
      <c r="AI104" s="135">
        <v>0.120826709062003</v>
      </c>
      <c r="AJ104" s="135">
        <v>5.7233704292527797E-2</v>
      </c>
      <c r="AK104" s="135">
        <v>0.11605723370429299</v>
      </c>
      <c r="AL104" s="135">
        <v>5.4054054054054099E-2</v>
      </c>
      <c r="AM104" s="135">
        <v>9.3799682034976198E-2</v>
      </c>
    </row>
    <row r="105" spans="2:39">
      <c r="B105" s="423"/>
      <c r="C105" s="392" t="s">
        <v>225</v>
      </c>
      <c r="D105" s="134">
        <v>7</v>
      </c>
      <c r="E105" s="134">
        <v>12</v>
      </c>
      <c r="F105" s="134">
        <v>18</v>
      </c>
      <c r="G105" s="134">
        <v>13</v>
      </c>
      <c r="H105" s="134">
        <v>146</v>
      </c>
      <c r="I105" s="134">
        <v>34</v>
      </c>
      <c r="J105" s="169"/>
      <c r="K105" s="134">
        <v>7</v>
      </c>
      <c r="L105" s="134">
        <v>15</v>
      </c>
      <c r="M105" s="134">
        <v>7</v>
      </c>
      <c r="N105" s="134">
        <v>14</v>
      </c>
      <c r="O105" s="134">
        <v>87</v>
      </c>
      <c r="P105" s="134">
        <v>33</v>
      </c>
      <c r="Q105" s="169"/>
      <c r="R105" s="134">
        <v>15</v>
      </c>
      <c r="S105" s="134">
        <v>16</v>
      </c>
      <c r="T105" s="134">
        <v>15</v>
      </c>
      <c r="U105" s="134">
        <v>14</v>
      </c>
      <c r="V105" s="134">
        <v>69</v>
      </c>
      <c r="W105" s="134">
        <v>32</v>
      </c>
      <c r="X105" s="169"/>
      <c r="Y105" s="134">
        <v>19</v>
      </c>
      <c r="Z105" s="134">
        <v>33</v>
      </c>
      <c r="AA105" s="134">
        <v>14</v>
      </c>
      <c r="AB105" s="134">
        <v>12</v>
      </c>
      <c r="AC105" s="134">
        <v>52</v>
      </c>
      <c r="AD105" s="134">
        <v>27</v>
      </c>
      <c r="AE105" s="134">
        <v>41</v>
      </c>
      <c r="AF105" s="150"/>
      <c r="AG105" s="134">
        <v>33</v>
      </c>
      <c r="AH105" s="134">
        <v>23</v>
      </c>
      <c r="AI105" s="134">
        <v>24</v>
      </c>
      <c r="AJ105" s="134">
        <v>15</v>
      </c>
      <c r="AK105" s="134">
        <v>42</v>
      </c>
      <c r="AL105" s="134">
        <v>20</v>
      </c>
      <c r="AM105" s="134">
        <v>38</v>
      </c>
    </row>
    <row r="106" spans="2:39">
      <c r="B106" s="423"/>
      <c r="C106" s="390"/>
      <c r="D106" s="135">
        <v>3.0434782608695699E-2</v>
      </c>
      <c r="E106" s="135">
        <v>5.21739130434783E-2</v>
      </c>
      <c r="F106" s="135">
        <v>7.8260869565217397E-2</v>
      </c>
      <c r="G106" s="135">
        <v>5.6521739130434803E-2</v>
      </c>
      <c r="H106" s="135">
        <v>0.63478260869565195</v>
      </c>
      <c r="I106" s="135">
        <v>0.147826086956522</v>
      </c>
      <c r="J106" s="169"/>
      <c r="K106" s="135">
        <v>4.2944785276073601E-2</v>
      </c>
      <c r="L106" s="135">
        <v>9.2024539877300596E-2</v>
      </c>
      <c r="M106" s="135">
        <v>4.2944785276073601E-2</v>
      </c>
      <c r="N106" s="135">
        <v>8.5889570552147201E-2</v>
      </c>
      <c r="O106" s="135">
        <v>0.53374233128834403</v>
      </c>
      <c r="P106" s="135">
        <v>0.20245398773006101</v>
      </c>
      <c r="Q106" s="169"/>
      <c r="R106" s="135">
        <v>9.3167701863354005E-2</v>
      </c>
      <c r="S106" s="135">
        <v>9.9378881987577605E-2</v>
      </c>
      <c r="T106" s="135">
        <v>9.3167701863354005E-2</v>
      </c>
      <c r="U106" s="135">
        <v>8.6956521739130405E-2</v>
      </c>
      <c r="V106" s="135">
        <v>0.42857142857142899</v>
      </c>
      <c r="W106" s="135">
        <v>0.19875776397515499</v>
      </c>
      <c r="X106" s="169"/>
      <c r="Y106" s="135">
        <v>9.5959595959595995E-2</v>
      </c>
      <c r="Z106" s="135">
        <v>0.16666666666666699</v>
      </c>
      <c r="AA106" s="135">
        <v>7.0707070707070704E-2</v>
      </c>
      <c r="AB106" s="135">
        <v>6.0606060606060601E-2</v>
      </c>
      <c r="AC106" s="135">
        <v>0.26262626262626299</v>
      </c>
      <c r="AD106" s="135">
        <v>0.13636363636363599</v>
      </c>
      <c r="AE106" s="135">
        <v>0.20707070707070699</v>
      </c>
      <c r="AF106" s="150"/>
      <c r="AG106" s="135">
        <v>0.16923076923076899</v>
      </c>
      <c r="AH106" s="135">
        <v>0.117948717948718</v>
      </c>
      <c r="AI106" s="135">
        <v>0.123076923076923</v>
      </c>
      <c r="AJ106" s="135">
        <v>7.69230769230769E-2</v>
      </c>
      <c r="AK106" s="135">
        <v>0.21538461538461501</v>
      </c>
      <c r="AL106" s="135">
        <v>0.102564102564103</v>
      </c>
      <c r="AM106" s="135">
        <v>0.19487179487179501</v>
      </c>
    </row>
    <row r="107" spans="2:39">
      <c r="B107" s="423"/>
      <c r="C107" s="392" t="s">
        <v>226</v>
      </c>
      <c r="D107" s="134">
        <v>3</v>
      </c>
      <c r="E107" s="134">
        <v>3</v>
      </c>
      <c r="F107" s="134">
        <v>2</v>
      </c>
      <c r="G107" s="134">
        <v>0</v>
      </c>
      <c r="H107" s="134">
        <v>48</v>
      </c>
      <c r="I107" s="134">
        <v>17</v>
      </c>
      <c r="J107" s="169"/>
      <c r="K107" s="134">
        <v>1</v>
      </c>
      <c r="L107" s="134">
        <v>0</v>
      </c>
      <c r="M107" s="134">
        <v>0</v>
      </c>
      <c r="N107" s="134">
        <v>1</v>
      </c>
      <c r="O107" s="134">
        <v>28</v>
      </c>
      <c r="P107" s="134">
        <v>9</v>
      </c>
      <c r="Q107" s="169"/>
      <c r="R107" s="134">
        <v>3</v>
      </c>
      <c r="S107" s="134">
        <v>2</v>
      </c>
      <c r="T107" s="134">
        <v>1</v>
      </c>
      <c r="U107" s="134">
        <v>2</v>
      </c>
      <c r="V107" s="134">
        <v>15</v>
      </c>
      <c r="W107" s="134">
        <v>11</v>
      </c>
      <c r="X107" s="169"/>
      <c r="Y107" s="134">
        <v>4</v>
      </c>
      <c r="Z107" s="134">
        <v>2</v>
      </c>
      <c r="AA107" s="134">
        <v>4</v>
      </c>
      <c r="AB107" s="134">
        <v>3</v>
      </c>
      <c r="AC107" s="134">
        <v>7</v>
      </c>
      <c r="AD107" s="134">
        <v>1</v>
      </c>
      <c r="AE107" s="134">
        <v>10</v>
      </c>
      <c r="AF107" s="150"/>
      <c r="AG107" s="134">
        <v>2</v>
      </c>
      <c r="AH107" s="134">
        <v>3</v>
      </c>
      <c r="AI107" s="134">
        <v>2</v>
      </c>
      <c r="AJ107" s="134">
        <v>5</v>
      </c>
      <c r="AK107" s="134">
        <v>16</v>
      </c>
      <c r="AL107" s="134">
        <v>6</v>
      </c>
      <c r="AM107" s="134">
        <v>17</v>
      </c>
    </row>
    <row r="108" spans="2:39">
      <c r="B108" s="423"/>
      <c r="C108" s="390"/>
      <c r="D108" s="135">
        <v>4.1095890410958902E-2</v>
      </c>
      <c r="E108" s="135">
        <v>4.1095890410958902E-2</v>
      </c>
      <c r="F108" s="135">
        <v>2.7397260273972601E-2</v>
      </c>
      <c r="G108" s="135">
        <v>0</v>
      </c>
      <c r="H108" s="135">
        <v>0.65753424657534298</v>
      </c>
      <c r="I108" s="135">
        <v>0.232876712328767</v>
      </c>
      <c r="J108" s="169"/>
      <c r="K108" s="135">
        <v>2.5641025641025599E-2</v>
      </c>
      <c r="L108" s="135">
        <v>0</v>
      </c>
      <c r="M108" s="135">
        <v>0</v>
      </c>
      <c r="N108" s="135">
        <v>2.5641025641025599E-2</v>
      </c>
      <c r="O108" s="135">
        <v>0.71794871794871795</v>
      </c>
      <c r="P108" s="135">
        <v>0.230769230769231</v>
      </c>
      <c r="Q108" s="169"/>
      <c r="R108" s="135">
        <v>8.8235294117647106E-2</v>
      </c>
      <c r="S108" s="135">
        <v>5.8823529411764698E-2</v>
      </c>
      <c r="T108" s="135">
        <v>2.9411764705882401E-2</v>
      </c>
      <c r="U108" s="135">
        <v>5.8823529411764698E-2</v>
      </c>
      <c r="V108" s="135">
        <v>0.441176470588235</v>
      </c>
      <c r="W108" s="135">
        <v>0.32352941176470601</v>
      </c>
      <c r="X108" s="169"/>
      <c r="Y108" s="135">
        <v>0.12903225806451599</v>
      </c>
      <c r="Z108" s="135">
        <v>6.4516129032258104E-2</v>
      </c>
      <c r="AA108" s="135">
        <v>0.12903225806451599</v>
      </c>
      <c r="AB108" s="135">
        <v>9.6774193548387094E-2</v>
      </c>
      <c r="AC108" s="135">
        <v>0.225806451612903</v>
      </c>
      <c r="AD108" s="135">
        <v>3.2258064516128997E-2</v>
      </c>
      <c r="AE108" s="135">
        <v>0.32258064516128998</v>
      </c>
      <c r="AF108" s="150"/>
      <c r="AG108" s="135">
        <v>3.9215686274509803E-2</v>
      </c>
      <c r="AH108" s="135">
        <v>5.8823529411764698E-2</v>
      </c>
      <c r="AI108" s="135">
        <v>3.9215686274509803E-2</v>
      </c>
      <c r="AJ108" s="135">
        <v>9.8039215686274495E-2</v>
      </c>
      <c r="AK108" s="135">
        <v>0.31372549019607798</v>
      </c>
      <c r="AL108" s="135">
        <v>0.11764705882352899</v>
      </c>
      <c r="AM108" s="135">
        <v>0.33333333333333298</v>
      </c>
    </row>
    <row r="109" spans="2:39" s="3" customFormat="1" ht="15.6">
      <c r="C109" s="164"/>
      <c r="D109" s="444"/>
      <c r="E109" s="444"/>
      <c r="F109" s="444"/>
      <c r="G109" s="444"/>
      <c r="H109" s="444"/>
      <c r="I109" s="444"/>
      <c r="J109" s="170"/>
      <c r="K109" s="444"/>
      <c r="L109" s="444"/>
      <c r="M109" s="444"/>
      <c r="N109" s="444"/>
      <c r="O109" s="444"/>
      <c r="P109" s="444"/>
      <c r="Q109" s="170"/>
      <c r="R109" s="444"/>
      <c r="S109" s="444"/>
      <c r="T109" s="444"/>
      <c r="U109" s="444"/>
      <c r="V109" s="444"/>
      <c r="W109" s="444"/>
      <c r="X109" s="170"/>
      <c r="Y109" s="444"/>
      <c r="Z109" s="444"/>
      <c r="AA109" s="444"/>
      <c r="AB109" s="444"/>
      <c r="AC109" s="444"/>
      <c r="AD109" s="444"/>
      <c r="AE109" s="444"/>
      <c r="AG109" s="444"/>
      <c r="AH109" s="444"/>
      <c r="AI109" s="444"/>
      <c r="AJ109" s="444"/>
      <c r="AK109" s="444"/>
      <c r="AL109" s="444"/>
      <c r="AM109" s="444"/>
    </row>
    <row r="110" spans="2:39">
      <c r="B110" s="423" t="s">
        <v>86</v>
      </c>
      <c r="C110" s="391" t="s">
        <v>180</v>
      </c>
      <c r="D110" s="134">
        <v>44</v>
      </c>
      <c r="E110" s="134">
        <v>54</v>
      </c>
      <c r="F110" s="134">
        <v>43</v>
      </c>
      <c r="G110" s="134">
        <v>21</v>
      </c>
      <c r="H110" s="134">
        <v>165</v>
      </c>
      <c r="I110" s="134">
        <v>46</v>
      </c>
      <c r="J110" s="169"/>
      <c r="K110" s="134">
        <v>39</v>
      </c>
      <c r="L110" s="134">
        <v>60</v>
      </c>
      <c r="M110" s="134">
        <v>30</v>
      </c>
      <c r="N110" s="134">
        <v>25</v>
      </c>
      <c r="O110" s="134">
        <v>149</v>
      </c>
      <c r="P110" s="134">
        <v>40</v>
      </c>
      <c r="Q110" s="169"/>
      <c r="R110" s="134">
        <v>64</v>
      </c>
      <c r="S110" s="134">
        <v>65</v>
      </c>
      <c r="T110" s="134">
        <v>42</v>
      </c>
      <c r="U110" s="134">
        <v>26</v>
      </c>
      <c r="V110" s="134">
        <v>102</v>
      </c>
      <c r="W110" s="134">
        <v>41</v>
      </c>
      <c r="X110" s="169"/>
      <c r="Y110" s="134">
        <v>80</v>
      </c>
      <c r="Z110" s="134">
        <v>57</v>
      </c>
      <c r="AA110" s="134">
        <v>35</v>
      </c>
      <c r="AB110" s="134">
        <v>26</v>
      </c>
      <c r="AC110" s="134">
        <v>63</v>
      </c>
      <c r="AD110" s="134">
        <v>24</v>
      </c>
      <c r="AE110" s="134">
        <v>54</v>
      </c>
      <c r="AF110" s="150"/>
      <c r="AG110" s="134">
        <v>80</v>
      </c>
      <c r="AH110" s="134">
        <v>59</v>
      </c>
      <c r="AI110" s="134">
        <v>35</v>
      </c>
      <c r="AJ110" s="134">
        <v>20</v>
      </c>
      <c r="AK110" s="134">
        <v>56</v>
      </c>
      <c r="AL110" s="134">
        <v>32</v>
      </c>
      <c r="AM110" s="134">
        <v>31</v>
      </c>
    </row>
    <row r="111" spans="2:39">
      <c r="B111" s="423"/>
      <c r="C111" s="390"/>
      <c r="D111" s="135">
        <v>0.117962466487936</v>
      </c>
      <c r="E111" s="135">
        <v>0.144772117962466</v>
      </c>
      <c r="F111" s="135">
        <v>0.115281501340483</v>
      </c>
      <c r="G111" s="135">
        <v>5.63002680965147E-2</v>
      </c>
      <c r="H111" s="135">
        <v>0.44235924932975901</v>
      </c>
      <c r="I111" s="135">
        <v>0.123324396782842</v>
      </c>
      <c r="J111" s="169"/>
      <c r="K111" s="135">
        <v>0.113702623906706</v>
      </c>
      <c r="L111" s="135">
        <v>0.17492711370262401</v>
      </c>
      <c r="M111" s="135">
        <v>8.7463556851312005E-2</v>
      </c>
      <c r="N111" s="135">
        <v>7.2886297376093298E-2</v>
      </c>
      <c r="O111" s="135">
        <v>0.43440233236151599</v>
      </c>
      <c r="P111" s="135">
        <v>0.116618075801749</v>
      </c>
      <c r="Q111" s="169"/>
      <c r="R111" s="135">
        <v>0.188235294117647</v>
      </c>
      <c r="S111" s="135">
        <v>0.191176470588235</v>
      </c>
      <c r="T111" s="135">
        <v>0.123529411764706</v>
      </c>
      <c r="U111" s="135">
        <v>7.6470588235294096E-2</v>
      </c>
      <c r="V111" s="135">
        <v>0.3</v>
      </c>
      <c r="W111" s="135">
        <v>0.120588235294118</v>
      </c>
      <c r="X111" s="169"/>
      <c r="Y111" s="135">
        <v>0.23598820058997</v>
      </c>
      <c r="Z111" s="135">
        <v>0.16814159292035399</v>
      </c>
      <c r="AA111" s="135">
        <v>0.103244837758112</v>
      </c>
      <c r="AB111" s="135">
        <v>7.6696165191740398E-2</v>
      </c>
      <c r="AC111" s="135">
        <v>0.185840707964602</v>
      </c>
      <c r="AD111" s="135">
        <v>7.0796460176991205E-2</v>
      </c>
      <c r="AE111" s="135">
        <v>0.15929203539823</v>
      </c>
      <c r="AF111" s="150"/>
      <c r="AG111" s="135">
        <v>0.25559105431309898</v>
      </c>
      <c r="AH111" s="135">
        <v>0.18849840255591099</v>
      </c>
      <c r="AI111" s="135">
        <v>0.11182108626198101</v>
      </c>
      <c r="AJ111" s="135">
        <v>6.3897763578274799E-2</v>
      </c>
      <c r="AK111" s="135">
        <v>0.17891373801916899</v>
      </c>
      <c r="AL111" s="135">
        <v>0.10223642172524</v>
      </c>
      <c r="AM111" s="135">
        <v>9.9041533546325902E-2</v>
      </c>
    </row>
    <row r="112" spans="2:39">
      <c r="B112" s="423"/>
      <c r="C112" s="392" t="s">
        <v>181</v>
      </c>
      <c r="D112" s="134">
        <v>14</v>
      </c>
      <c r="E112" s="134">
        <v>33</v>
      </c>
      <c r="F112" s="134">
        <v>22</v>
      </c>
      <c r="G112" s="134">
        <v>6</v>
      </c>
      <c r="H112" s="134">
        <v>83</v>
      </c>
      <c r="I112" s="134">
        <v>11</v>
      </c>
      <c r="J112" s="169"/>
      <c r="K112" s="134">
        <v>24</v>
      </c>
      <c r="L112" s="134">
        <v>29</v>
      </c>
      <c r="M112" s="134">
        <v>19</v>
      </c>
      <c r="N112" s="134">
        <v>11</v>
      </c>
      <c r="O112" s="134">
        <v>53</v>
      </c>
      <c r="P112" s="134">
        <v>17</v>
      </c>
      <c r="Q112" s="169"/>
      <c r="R112" s="134">
        <v>38</v>
      </c>
      <c r="S112" s="134">
        <v>28</v>
      </c>
      <c r="T112" s="134">
        <v>20</v>
      </c>
      <c r="U112" s="134">
        <v>11</v>
      </c>
      <c r="V112" s="134">
        <v>53</v>
      </c>
      <c r="W112" s="134">
        <v>9</v>
      </c>
      <c r="X112" s="169"/>
      <c r="Y112" s="134">
        <v>34</v>
      </c>
      <c r="Z112" s="134">
        <v>39</v>
      </c>
      <c r="AA112" s="134">
        <v>23</v>
      </c>
      <c r="AB112" s="134">
        <v>8</v>
      </c>
      <c r="AC112" s="134">
        <v>27</v>
      </c>
      <c r="AD112" s="134">
        <v>10</v>
      </c>
      <c r="AE112" s="134">
        <v>17</v>
      </c>
      <c r="AF112" s="150"/>
      <c r="AG112" s="134">
        <v>37</v>
      </c>
      <c r="AH112" s="134">
        <v>39</v>
      </c>
      <c r="AI112" s="134">
        <v>17</v>
      </c>
      <c r="AJ112" s="134">
        <v>10</v>
      </c>
      <c r="AK112" s="134">
        <v>22</v>
      </c>
      <c r="AL112" s="134">
        <v>7</v>
      </c>
      <c r="AM112" s="134">
        <v>15</v>
      </c>
    </row>
    <row r="113" spans="2:39">
      <c r="B113" s="423"/>
      <c r="C113" s="390"/>
      <c r="D113" s="135">
        <v>8.2840236686390498E-2</v>
      </c>
      <c r="E113" s="135">
        <v>0.195266272189349</v>
      </c>
      <c r="F113" s="135">
        <v>0.13017751479289899</v>
      </c>
      <c r="G113" s="135">
        <v>3.5502958579881699E-2</v>
      </c>
      <c r="H113" s="135">
        <v>0.49112426035502998</v>
      </c>
      <c r="I113" s="135">
        <v>6.5088757396449703E-2</v>
      </c>
      <c r="J113" s="169"/>
      <c r="K113" s="135">
        <v>0.15686274509803899</v>
      </c>
      <c r="L113" s="135">
        <v>0.18954248366013099</v>
      </c>
      <c r="M113" s="135">
        <v>0.12418300653594801</v>
      </c>
      <c r="N113" s="135">
        <v>7.1895424836601302E-2</v>
      </c>
      <c r="O113" s="135">
        <v>0.34640522875816998</v>
      </c>
      <c r="P113" s="135">
        <v>0.11111111111111099</v>
      </c>
      <c r="Q113" s="169"/>
      <c r="R113" s="135">
        <v>0.23899371069182401</v>
      </c>
      <c r="S113" s="135">
        <v>0.17610062893081799</v>
      </c>
      <c r="T113" s="135">
        <v>0.12578616352201299</v>
      </c>
      <c r="U113" s="135">
        <v>6.9182389937106903E-2</v>
      </c>
      <c r="V113" s="135">
        <v>0.33333333333333298</v>
      </c>
      <c r="W113" s="135">
        <v>5.6603773584905703E-2</v>
      </c>
      <c r="X113" s="169"/>
      <c r="Y113" s="135">
        <v>0.215189873417722</v>
      </c>
      <c r="Z113" s="135">
        <v>0.246835443037975</v>
      </c>
      <c r="AA113" s="135">
        <v>0.145569620253165</v>
      </c>
      <c r="AB113" s="135">
        <v>5.0632911392405097E-2</v>
      </c>
      <c r="AC113" s="135">
        <v>0.170886075949367</v>
      </c>
      <c r="AD113" s="135">
        <v>6.3291139240506306E-2</v>
      </c>
      <c r="AE113" s="135">
        <v>0.107594936708861</v>
      </c>
      <c r="AF113" s="150"/>
      <c r="AG113" s="135">
        <v>0.25170068027210901</v>
      </c>
      <c r="AH113" s="135">
        <v>0.26530612244898</v>
      </c>
      <c r="AI113" s="135">
        <v>0.115646258503401</v>
      </c>
      <c r="AJ113" s="135">
        <v>6.8027210884353706E-2</v>
      </c>
      <c r="AK113" s="135">
        <v>0.14965986394557801</v>
      </c>
      <c r="AL113" s="135">
        <v>4.7619047619047603E-2</v>
      </c>
      <c r="AM113" s="135">
        <v>0.102040816326531</v>
      </c>
    </row>
    <row r="114" spans="2:39">
      <c r="B114" s="423"/>
      <c r="C114" s="392" t="s">
        <v>182</v>
      </c>
      <c r="D114" s="134">
        <v>34</v>
      </c>
      <c r="E114" s="134">
        <v>21</v>
      </c>
      <c r="F114" s="134">
        <v>18</v>
      </c>
      <c r="G114" s="134">
        <v>18</v>
      </c>
      <c r="H114" s="134">
        <v>85</v>
      </c>
      <c r="I114" s="134">
        <v>13</v>
      </c>
      <c r="J114" s="169"/>
      <c r="K114" s="134">
        <v>31</v>
      </c>
      <c r="L114" s="134">
        <v>23</v>
      </c>
      <c r="M114" s="134">
        <v>30</v>
      </c>
      <c r="N114" s="134">
        <v>13</v>
      </c>
      <c r="O114" s="134">
        <v>61</v>
      </c>
      <c r="P114" s="134">
        <v>13</v>
      </c>
      <c r="Q114" s="169"/>
      <c r="R114" s="134">
        <v>52</v>
      </c>
      <c r="S114" s="134">
        <v>35</v>
      </c>
      <c r="T114" s="134">
        <v>21</v>
      </c>
      <c r="U114" s="134">
        <v>13</v>
      </c>
      <c r="V114" s="134">
        <v>42</v>
      </c>
      <c r="W114" s="134">
        <v>12</v>
      </c>
      <c r="X114" s="169"/>
      <c r="Y114" s="134">
        <v>46</v>
      </c>
      <c r="Z114" s="134">
        <v>47</v>
      </c>
      <c r="AA114" s="134">
        <v>21</v>
      </c>
      <c r="AB114" s="134">
        <v>10</v>
      </c>
      <c r="AC114" s="134">
        <v>32</v>
      </c>
      <c r="AD114" s="134">
        <v>9</v>
      </c>
      <c r="AE114" s="134">
        <v>14</v>
      </c>
      <c r="AF114" s="150"/>
      <c r="AG114" s="134">
        <v>62</v>
      </c>
      <c r="AH114" s="134">
        <v>41</v>
      </c>
      <c r="AI114" s="134">
        <v>22</v>
      </c>
      <c r="AJ114" s="134">
        <v>12</v>
      </c>
      <c r="AK114" s="134">
        <v>27</v>
      </c>
      <c r="AL114" s="134">
        <v>9</v>
      </c>
      <c r="AM114" s="134">
        <v>15</v>
      </c>
    </row>
    <row r="115" spans="2:39">
      <c r="B115" s="423"/>
      <c r="C115" s="390"/>
      <c r="D115" s="135">
        <v>0.17989417989418</v>
      </c>
      <c r="E115" s="135">
        <v>0.11111111111111099</v>
      </c>
      <c r="F115" s="135">
        <v>9.5238095238095205E-2</v>
      </c>
      <c r="G115" s="135">
        <v>9.5238095238095205E-2</v>
      </c>
      <c r="H115" s="135">
        <v>0.44973544973544999</v>
      </c>
      <c r="I115" s="135">
        <v>6.8783068783068793E-2</v>
      </c>
      <c r="J115" s="169"/>
      <c r="K115" s="135">
        <v>0.181286549707602</v>
      </c>
      <c r="L115" s="135">
        <v>0.13450292397660801</v>
      </c>
      <c r="M115" s="135">
        <v>0.175438596491228</v>
      </c>
      <c r="N115" s="135">
        <v>7.6023391812865507E-2</v>
      </c>
      <c r="O115" s="135">
        <v>0.35672514619883</v>
      </c>
      <c r="P115" s="135">
        <v>7.6023391812865507E-2</v>
      </c>
      <c r="Q115" s="169"/>
      <c r="R115" s="135">
        <v>0.29714285714285699</v>
      </c>
      <c r="S115" s="135">
        <v>0.2</v>
      </c>
      <c r="T115" s="135">
        <v>0.12</v>
      </c>
      <c r="U115" s="135">
        <v>7.4285714285714302E-2</v>
      </c>
      <c r="V115" s="135">
        <v>0.24</v>
      </c>
      <c r="W115" s="135">
        <v>6.8571428571428603E-2</v>
      </c>
      <c r="X115" s="169"/>
      <c r="Y115" s="135">
        <v>0.25698324022346403</v>
      </c>
      <c r="Z115" s="135">
        <v>0.26256983240223503</v>
      </c>
      <c r="AA115" s="135">
        <v>0.11731843575419</v>
      </c>
      <c r="AB115" s="135">
        <v>5.5865921787709501E-2</v>
      </c>
      <c r="AC115" s="135">
        <v>0.17877094972067001</v>
      </c>
      <c r="AD115" s="135">
        <v>5.0279329608938501E-2</v>
      </c>
      <c r="AE115" s="135">
        <v>7.8212290502793297E-2</v>
      </c>
      <c r="AF115" s="150"/>
      <c r="AG115" s="135">
        <v>0.329787234042553</v>
      </c>
      <c r="AH115" s="135">
        <v>0.21808510638297901</v>
      </c>
      <c r="AI115" s="135">
        <v>0.117021276595745</v>
      </c>
      <c r="AJ115" s="135">
        <v>6.3829787234042604E-2</v>
      </c>
      <c r="AK115" s="135">
        <v>0.14361702127659601</v>
      </c>
      <c r="AL115" s="135">
        <v>4.7872340425531901E-2</v>
      </c>
      <c r="AM115" s="135">
        <v>7.9787234042553196E-2</v>
      </c>
    </row>
    <row r="116" spans="2:39">
      <c r="B116" s="423"/>
      <c r="C116" s="392" t="s">
        <v>183</v>
      </c>
      <c r="D116" s="134">
        <v>35</v>
      </c>
      <c r="E116" s="134">
        <v>44</v>
      </c>
      <c r="F116" s="134">
        <v>27</v>
      </c>
      <c r="G116" s="134">
        <v>15</v>
      </c>
      <c r="H116" s="134">
        <v>65</v>
      </c>
      <c r="I116" s="134">
        <v>11</v>
      </c>
      <c r="J116" s="169"/>
      <c r="K116" s="134">
        <v>45</v>
      </c>
      <c r="L116" s="134">
        <v>35</v>
      </c>
      <c r="M116" s="134">
        <v>15</v>
      </c>
      <c r="N116" s="134">
        <v>10</v>
      </c>
      <c r="O116" s="134">
        <v>61</v>
      </c>
      <c r="P116" s="134">
        <v>13</v>
      </c>
      <c r="Q116" s="169"/>
      <c r="R116" s="134">
        <v>49</v>
      </c>
      <c r="S116" s="134">
        <v>43</v>
      </c>
      <c r="T116" s="134">
        <v>20</v>
      </c>
      <c r="U116" s="134">
        <v>13</v>
      </c>
      <c r="V116" s="134">
        <v>36</v>
      </c>
      <c r="W116" s="134">
        <v>14</v>
      </c>
      <c r="X116" s="169"/>
      <c r="Y116" s="134">
        <v>54</v>
      </c>
      <c r="Z116" s="134">
        <v>35</v>
      </c>
      <c r="AA116" s="134">
        <v>21</v>
      </c>
      <c r="AB116" s="134">
        <v>9</v>
      </c>
      <c r="AC116" s="134">
        <v>31</v>
      </c>
      <c r="AD116" s="134">
        <v>14</v>
      </c>
      <c r="AE116" s="134">
        <v>18</v>
      </c>
      <c r="AF116" s="150"/>
      <c r="AG116" s="134">
        <v>58</v>
      </c>
      <c r="AH116" s="134">
        <v>39</v>
      </c>
      <c r="AI116" s="134">
        <v>20</v>
      </c>
      <c r="AJ116" s="134">
        <v>12</v>
      </c>
      <c r="AK116" s="134">
        <v>17</v>
      </c>
      <c r="AL116" s="134">
        <v>7</v>
      </c>
      <c r="AM116" s="134">
        <v>20</v>
      </c>
    </row>
    <row r="117" spans="2:39">
      <c r="B117" s="423"/>
      <c r="C117" s="390"/>
      <c r="D117" s="135">
        <v>0.17766497461928901</v>
      </c>
      <c r="E117" s="135">
        <v>0.22335025380710699</v>
      </c>
      <c r="F117" s="135">
        <v>0.13705583756345199</v>
      </c>
      <c r="G117" s="135">
        <v>7.6142131979695396E-2</v>
      </c>
      <c r="H117" s="135">
        <v>0.32994923857868003</v>
      </c>
      <c r="I117" s="135">
        <v>5.5837563451776699E-2</v>
      </c>
      <c r="J117" s="169"/>
      <c r="K117" s="135">
        <v>0.25139664804469303</v>
      </c>
      <c r="L117" s="135">
        <v>0.19553072625698301</v>
      </c>
      <c r="M117" s="135">
        <v>8.3798882681564199E-2</v>
      </c>
      <c r="N117" s="135">
        <v>5.5865921787709501E-2</v>
      </c>
      <c r="O117" s="135">
        <v>0.34078212290502802</v>
      </c>
      <c r="P117" s="135">
        <v>7.2625698324022298E-2</v>
      </c>
      <c r="Q117" s="169"/>
      <c r="R117" s="135">
        <v>0.28000000000000003</v>
      </c>
      <c r="S117" s="135">
        <v>0.245714285714286</v>
      </c>
      <c r="T117" s="135">
        <v>0.114285714285714</v>
      </c>
      <c r="U117" s="135">
        <v>7.4285714285714302E-2</v>
      </c>
      <c r="V117" s="135">
        <v>0.20571428571428599</v>
      </c>
      <c r="W117" s="135">
        <v>0.08</v>
      </c>
      <c r="X117" s="169"/>
      <c r="Y117" s="135">
        <v>0.29670329670329698</v>
      </c>
      <c r="Z117" s="135">
        <v>0.19230769230769201</v>
      </c>
      <c r="AA117" s="135">
        <v>0.115384615384615</v>
      </c>
      <c r="AB117" s="135">
        <v>4.9450549450549497E-2</v>
      </c>
      <c r="AC117" s="135">
        <v>0.17032967032967</v>
      </c>
      <c r="AD117" s="135">
        <v>7.69230769230769E-2</v>
      </c>
      <c r="AE117" s="135">
        <v>9.8901098901098897E-2</v>
      </c>
      <c r="AF117" s="150"/>
      <c r="AG117" s="135">
        <v>0.33526011560693603</v>
      </c>
      <c r="AH117" s="135">
        <v>0.225433526011561</v>
      </c>
      <c r="AI117" s="135">
        <v>0.115606936416185</v>
      </c>
      <c r="AJ117" s="135">
        <v>6.9364161849711004E-2</v>
      </c>
      <c r="AK117" s="135">
        <v>9.8265895953757204E-2</v>
      </c>
      <c r="AL117" s="135">
        <v>4.0462427745664699E-2</v>
      </c>
      <c r="AM117" s="135">
        <v>0.115606936416185</v>
      </c>
    </row>
    <row r="118" spans="2:39">
      <c r="B118" s="423"/>
      <c r="C118" s="392" t="s">
        <v>184</v>
      </c>
      <c r="D118" s="134">
        <v>27</v>
      </c>
      <c r="E118" s="134">
        <v>29</v>
      </c>
      <c r="F118" s="134">
        <v>12</v>
      </c>
      <c r="G118" s="134">
        <v>14</v>
      </c>
      <c r="H118" s="134">
        <v>54</v>
      </c>
      <c r="I118" s="134">
        <v>10</v>
      </c>
      <c r="J118" s="169"/>
      <c r="K118" s="134">
        <v>30</v>
      </c>
      <c r="L118" s="134">
        <v>31</v>
      </c>
      <c r="M118" s="134">
        <v>16</v>
      </c>
      <c r="N118" s="134">
        <v>9</v>
      </c>
      <c r="O118" s="134">
        <v>43</v>
      </c>
      <c r="P118" s="134">
        <v>10</v>
      </c>
      <c r="Q118" s="169"/>
      <c r="R118" s="134">
        <v>38</v>
      </c>
      <c r="S118" s="134">
        <v>35</v>
      </c>
      <c r="T118" s="134">
        <v>13</v>
      </c>
      <c r="U118" s="134">
        <v>18</v>
      </c>
      <c r="V118" s="134">
        <v>28</v>
      </c>
      <c r="W118" s="134">
        <v>8</v>
      </c>
      <c r="X118" s="169"/>
      <c r="Y118" s="134">
        <v>38</v>
      </c>
      <c r="Z118" s="134">
        <v>35</v>
      </c>
      <c r="AA118" s="134">
        <v>15</v>
      </c>
      <c r="AB118" s="134">
        <v>11</v>
      </c>
      <c r="AC118" s="134">
        <v>19</v>
      </c>
      <c r="AD118" s="134">
        <v>8</v>
      </c>
      <c r="AE118" s="134">
        <v>12</v>
      </c>
      <c r="AF118" s="150"/>
      <c r="AG118" s="134">
        <v>46</v>
      </c>
      <c r="AH118" s="134">
        <v>25</v>
      </c>
      <c r="AI118" s="134">
        <v>13</v>
      </c>
      <c r="AJ118" s="134">
        <v>5</v>
      </c>
      <c r="AK118" s="134">
        <v>6</v>
      </c>
      <c r="AL118" s="134">
        <v>9</v>
      </c>
      <c r="AM118" s="134">
        <v>17</v>
      </c>
    </row>
    <row r="119" spans="2:39">
      <c r="B119" s="423"/>
      <c r="C119" s="390"/>
      <c r="D119" s="135">
        <v>0.184931506849315</v>
      </c>
      <c r="E119" s="135">
        <v>0.198630136986301</v>
      </c>
      <c r="F119" s="135">
        <v>8.2191780821917804E-2</v>
      </c>
      <c r="G119" s="135">
        <v>9.5890410958904104E-2</v>
      </c>
      <c r="H119" s="135">
        <v>0.36986301369863001</v>
      </c>
      <c r="I119" s="135">
        <v>6.8493150684931503E-2</v>
      </c>
      <c r="J119" s="169"/>
      <c r="K119" s="135">
        <v>0.215827338129496</v>
      </c>
      <c r="L119" s="135">
        <v>0.22302158273381301</v>
      </c>
      <c r="M119" s="135">
        <v>0.115107913669065</v>
      </c>
      <c r="N119" s="135">
        <v>6.4748201438848907E-2</v>
      </c>
      <c r="O119" s="135">
        <v>0.30935251798561197</v>
      </c>
      <c r="P119" s="135">
        <v>7.1942446043165506E-2</v>
      </c>
      <c r="Q119" s="169"/>
      <c r="R119" s="135">
        <v>0.27142857142857102</v>
      </c>
      <c r="S119" s="135">
        <v>0.25</v>
      </c>
      <c r="T119" s="135">
        <v>9.2857142857142902E-2</v>
      </c>
      <c r="U119" s="135">
        <v>0.128571428571429</v>
      </c>
      <c r="V119" s="135">
        <v>0.2</v>
      </c>
      <c r="W119" s="135">
        <v>5.7142857142857099E-2</v>
      </c>
      <c r="X119" s="169"/>
      <c r="Y119" s="135">
        <v>0.27536231884057999</v>
      </c>
      <c r="Z119" s="135">
        <v>0.25362318840579701</v>
      </c>
      <c r="AA119" s="135">
        <v>0.108695652173913</v>
      </c>
      <c r="AB119" s="135">
        <v>7.9710144927536197E-2</v>
      </c>
      <c r="AC119" s="135">
        <v>0.13768115942028999</v>
      </c>
      <c r="AD119" s="135">
        <v>5.7971014492753603E-2</v>
      </c>
      <c r="AE119" s="135">
        <v>8.6956521739130405E-2</v>
      </c>
      <c r="AF119" s="150"/>
      <c r="AG119" s="135">
        <v>0.38016528925619802</v>
      </c>
      <c r="AH119" s="135">
        <v>0.206611570247934</v>
      </c>
      <c r="AI119" s="135">
        <v>0.107438016528926</v>
      </c>
      <c r="AJ119" s="135">
        <v>4.1322314049586799E-2</v>
      </c>
      <c r="AK119" s="135">
        <v>4.9586776859504099E-2</v>
      </c>
      <c r="AL119" s="135">
        <v>7.43801652892562E-2</v>
      </c>
      <c r="AM119" s="135">
        <v>0.14049586776859499</v>
      </c>
    </row>
    <row r="120" spans="2:39">
      <c r="B120" s="423"/>
      <c r="C120" s="392" t="s">
        <v>185</v>
      </c>
      <c r="D120" s="134">
        <v>47</v>
      </c>
      <c r="E120" s="134">
        <v>26</v>
      </c>
      <c r="F120" s="134">
        <v>17</v>
      </c>
      <c r="G120" s="134">
        <v>7</v>
      </c>
      <c r="H120" s="134">
        <v>49</v>
      </c>
      <c r="I120" s="134">
        <v>6</v>
      </c>
      <c r="J120" s="169"/>
      <c r="K120" s="134">
        <v>41</v>
      </c>
      <c r="L120" s="134">
        <v>27</v>
      </c>
      <c r="M120" s="134">
        <v>25</v>
      </c>
      <c r="N120" s="134">
        <v>11</v>
      </c>
      <c r="O120" s="134">
        <v>32</v>
      </c>
      <c r="P120" s="134">
        <v>7</v>
      </c>
      <c r="Q120" s="169"/>
      <c r="R120" s="134">
        <v>41</v>
      </c>
      <c r="S120" s="134">
        <v>35</v>
      </c>
      <c r="T120" s="134">
        <v>18</v>
      </c>
      <c r="U120" s="134">
        <v>10</v>
      </c>
      <c r="V120" s="134">
        <v>28</v>
      </c>
      <c r="W120" s="134">
        <v>12</v>
      </c>
      <c r="X120" s="169"/>
      <c r="Y120" s="134">
        <v>52</v>
      </c>
      <c r="Z120" s="134">
        <v>36</v>
      </c>
      <c r="AA120" s="134">
        <v>11</v>
      </c>
      <c r="AB120" s="134">
        <v>7</v>
      </c>
      <c r="AC120" s="134">
        <v>11</v>
      </c>
      <c r="AD120" s="134">
        <v>10</v>
      </c>
      <c r="AE120" s="134">
        <v>14</v>
      </c>
      <c r="AF120" s="150"/>
      <c r="AG120" s="134">
        <v>49</v>
      </c>
      <c r="AH120" s="134">
        <v>29</v>
      </c>
      <c r="AI120" s="134">
        <v>16</v>
      </c>
      <c r="AJ120" s="134">
        <v>4</v>
      </c>
      <c r="AK120" s="134">
        <v>14</v>
      </c>
      <c r="AL120" s="134">
        <v>4</v>
      </c>
      <c r="AM120" s="134">
        <v>21</v>
      </c>
    </row>
    <row r="121" spans="2:39">
      <c r="B121" s="423"/>
      <c r="C121" s="391"/>
      <c r="D121" s="135">
        <v>0.30921052631578899</v>
      </c>
      <c r="E121" s="135">
        <v>0.17105263157894701</v>
      </c>
      <c r="F121" s="135">
        <v>0.11184210526315801</v>
      </c>
      <c r="G121" s="135">
        <v>4.6052631578947401E-2</v>
      </c>
      <c r="H121" s="135">
        <v>0.32236842105263203</v>
      </c>
      <c r="I121" s="135">
        <v>3.94736842105263E-2</v>
      </c>
      <c r="J121" s="169"/>
      <c r="K121" s="135">
        <v>0.286713286713287</v>
      </c>
      <c r="L121" s="135">
        <v>0.188811188811189</v>
      </c>
      <c r="M121" s="135">
        <v>0.17482517482517501</v>
      </c>
      <c r="N121" s="135">
        <v>7.69230769230769E-2</v>
      </c>
      <c r="O121" s="135">
        <v>0.223776223776224</v>
      </c>
      <c r="P121" s="135">
        <v>4.8951048951048903E-2</v>
      </c>
      <c r="Q121" s="169"/>
      <c r="R121" s="135">
        <v>0.28472222222222199</v>
      </c>
      <c r="S121" s="135">
        <v>0.243055555555556</v>
      </c>
      <c r="T121" s="135">
        <v>0.125</v>
      </c>
      <c r="U121" s="135">
        <v>6.9444444444444406E-2</v>
      </c>
      <c r="V121" s="135">
        <v>0.194444444444444</v>
      </c>
      <c r="W121" s="135">
        <v>8.3333333333333301E-2</v>
      </c>
      <c r="X121" s="169"/>
      <c r="Y121" s="135">
        <v>0.36879432624113501</v>
      </c>
      <c r="Z121" s="135">
        <v>0.25531914893617003</v>
      </c>
      <c r="AA121" s="135">
        <v>7.8014184397163094E-2</v>
      </c>
      <c r="AB121" s="135">
        <v>4.9645390070922002E-2</v>
      </c>
      <c r="AC121" s="135">
        <v>7.8014184397163094E-2</v>
      </c>
      <c r="AD121" s="135">
        <v>7.09219858156028E-2</v>
      </c>
      <c r="AE121" s="135">
        <v>9.9290780141844004E-2</v>
      </c>
      <c r="AF121" s="150"/>
      <c r="AG121" s="135">
        <v>0.35766423357664201</v>
      </c>
      <c r="AH121" s="135">
        <v>0.21167883211678801</v>
      </c>
      <c r="AI121" s="135">
        <v>0.116788321167883</v>
      </c>
      <c r="AJ121" s="135">
        <v>2.9197080291970798E-2</v>
      </c>
      <c r="AK121" s="135">
        <v>0.102189781021898</v>
      </c>
      <c r="AL121" s="135">
        <v>2.9197080291970798E-2</v>
      </c>
      <c r="AM121" s="135">
        <v>0.153284671532847</v>
      </c>
    </row>
    <row r="122" spans="2:39" s="3" customFormat="1" ht="15.6">
      <c r="C122" s="164"/>
      <c r="D122" s="444"/>
      <c r="E122" s="444"/>
      <c r="F122" s="444"/>
      <c r="G122" s="444"/>
      <c r="H122" s="444"/>
      <c r="I122" s="444"/>
      <c r="J122" s="170"/>
      <c r="K122" s="444"/>
      <c r="L122" s="444"/>
      <c r="M122" s="444"/>
      <c r="N122" s="444"/>
      <c r="O122" s="444"/>
      <c r="P122" s="444"/>
      <c r="Q122" s="170"/>
      <c r="R122" s="444"/>
      <c r="S122" s="444"/>
      <c r="T122" s="444"/>
      <c r="U122" s="444"/>
      <c r="V122" s="444"/>
      <c r="W122" s="444"/>
      <c r="X122" s="170"/>
      <c r="Y122" s="444"/>
      <c r="Z122" s="444"/>
      <c r="AA122" s="444"/>
      <c r="AB122" s="444"/>
      <c r="AC122" s="444"/>
      <c r="AD122" s="444"/>
      <c r="AE122" s="444"/>
      <c r="AG122" s="444"/>
      <c r="AH122" s="444"/>
      <c r="AI122" s="444"/>
      <c r="AJ122" s="444"/>
      <c r="AK122" s="444"/>
      <c r="AL122" s="444"/>
      <c r="AM122" s="444"/>
    </row>
    <row r="123" spans="2:39">
      <c r="B123" s="423" t="s">
        <v>87</v>
      </c>
      <c r="C123" s="391" t="s">
        <v>88</v>
      </c>
      <c r="D123" s="134">
        <v>42</v>
      </c>
      <c r="E123" s="134">
        <v>24</v>
      </c>
      <c r="F123" s="134">
        <v>18</v>
      </c>
      <c r="G123" s="134">
        <v>5</v>
      </c>
      <c r="H123" s="134">
        <v>44</v>
      </c>
      <c r="I123" s="134">
        <v>4</v>
      </c>
      <c r="J123" s="169"/>
      <c r="K123" s="134">
        <v>33</v>
      </c>
      <c r="L123" s="134">
        <v>28</v>
      </c>
      <c r="M123" s="134">
        <v>20</v>
      </c>
      <c r="N123" s="134">
        <v>8</v>
      </c>
      <c r="O123" s="134">
        <v>35</v>
      </c>
      <c r="P123" s="134">
        <v>4</v>
      </c>
      <c r="Q123" s="169"/>
      <c r="R123" s="134">
        <v>32</v>
      </c>
      <c r="S123" s="134">
        <v>32</v>
      </c>
      <c r="T123" s="134">
        <v>19</v>
      </c>
      <c r="U123" s="134">
        <v>12</v>
      </c>
      <c r="V123" s="134">
        <v>29</v>
      </c>
      <c r="W123" s="134">
        <v>8</v>
      </c>
      <c r="X123" s="169"/>
      <c r="Y123" s="134">
        <v>43</v>
      </c>
      <c r="Z123" s="134">
        <v>28</v>
      </c>
      <c r="AA123" s="134">
        <v>15</v>
      </c>
      <c r="AB123" s="134">
        <v>7</v>
      </c>
      <c r="AC123" s="134">
        <v>8</v>
      </c>
      <c r="AD123" s="134">
        <v>12</v>
      </c>
      <c r="AE123" s="134">
        <v>18</v>
      </c>
      <c r="AF123" s="150"/>
      <c r="AG123" s="134">
        <v>40</v>
      </c>
      <c r="AH123" s="134">
        <v>32</v>
      </c>
      <c r="AI123" s="134">
        <v>14</v>
      </c>
      <c r="AJ123" s="134">
        <v>5</v>
      </c>
      <c r="AK123" s="134">
        <v>22</v>
      </c>
      <c r="AL123" s="134">
        <v>3</v>
      </c>
      <c r="AM123" s="134">
        <v>16</v>
      </c>
    </row>
    <row r="124" spans="2:39">
      <c r="B124" s="423"/>
      <c r="C124" s="390"/>
      <c r="D124" s="135">
        <v>0.306569343065693</v>
      </c>
      <c r="E124" s="135">
        <v>0.17518248175182499</v>
      </c>
      <c r="F124" s="135">
        <v>0.13138686131386901</v>
      </c>
      <c r="G124" s="135">
        <v>3.6496350364963501E-2</v>
      </c>
      <c r="H124" s="135">
        <v>0.321167883211679</v>
      </c>
      <c r="I124" s="135">
        <v>2.9197080291970798E-2</v>
      </c>
      <c r="J124" s="169"/>
      <c r="K124" s="135">
        <v>0.2578125</v>
      </c>
      <c r="L124" s="135">
        <v>0.21875</v>
      </c>
      <c r="M124" s="135">
        <v>0.15625</v>
      </c>
      <c r="N124" s="135">
        <v>6.25E-2</v>
      </c>
      <c r="O124" s="135">
        <v>0.2734375</v>
      </c>
      <c r="P124" s="135">
        <v>3.125E-2</v>
      </c>
      <c r="Q124" s="169"/>
      <c r="R124" s="135">
        <v>0.24242424242424199</v>
      </c>
      <c r="S124" s="135">
        <v>0.24242424242424199</v>
      </c>
      <c r="T124" s="135">
        <v>0.14393939393939401</v>
      </c>
      <c r="U124" s="135">
        <v>9.0909090909090898E-2</v>
      </c>
      <c r="V124" s="135">
        <v>0.21969696969697</v>
      </c>
      <c r="W124" s="135">
        <v>6.0606060606060601E-2</v>
      </c>
      <c r="X124" s="169"/>
      <c r="Y124" s="135">
        <v>0.32824427480916002</v>
      </c>
      <c r="Z124" s="135">
        <v>0.213740458015267</v>
      </c>
      <c r="AA124" s="135">
        <v>0.114503816793893</v>
      </c>
      <c r="AB124" s="135">
        <v>5.34351145038168E-2</v>
      </c>
      <c r="AC124" s="135">
        <v>6.1068702290076299E-2</v>
      </c>
      <c r="AD124" s="135">
        <v>9.1603053435114504E-2</v>
      </c>
      <c r="AE124" s="135">
        <v>0.13740458015267201</v>
      </c>
      <c r="AF124" s="150"/>
      <c r="AG124" s="135">
        <v>0.30303030303030298</v>
      </c>
      <c r="AH124" s="135">
        <v>0.24242424242424199</v>
      </c>
      <c r="AI124" s="135">
        <v>0.10606060606060599</v>
      </c>
      <c r="AJ124" s="135">
        <v>3.7878787878787901E-2</v>
      </c>
      <c r="AK124" s="135">
        <v>0.16666666666666699</v>
      </c>
      <c r="AL124" s="135">
        <v>2.27272727272727E-2</v>
      </c>
      <c r="AM124" s="135">
        <v>0.12121212121212099</v>
      </c>
    </row>
    <row r="125" spans="2:39">
      <c r="B125" s="423"/>
      <c r="C125" s="392" t="s">
        <v>89</v>
      </c>
      <c r="D125" s="134">
        <v>16</v>
      </c>
      <c r="E125" s="134">
        <v>21</v>
      </c>
      <c r="F125" s="134">
        <v>10</v>
      </c>
      <c r="G125" s="134">
        <v>9</v>
      </c>
      <c r="H125" s="134">
        <v>53</v>
      </c>
      <c r="I125" s="134">
        <v>20</v>
      </c>
      <c r="J125" s="169"/>
      <c r="K125" s="134">
        <v>14</v>
      </c>
      <c r="L125" s="134">
        <v>25</v>
      </c>
      <c r="M125" s="134">
        <v>9</v>
      </c>
      <c r="N125" s="134">
        <v>5</v>
      </c>
      <c r="O125" s="134">
        <v>52</v>
      </c>
      <c r="P125" s="134">
        <v>13</v>
      </c>
      <c r="Q125" s="169"/>
      <c r="R125" s="134">
        <v>24</v>
      </c>
      <c r="S125" s="134">
        <v>32</v>
      </c>
      <c r="T125" s="134">
        <v>15</v>
      </c>
      <c r="U125" s="134">
        <v>8</v>
      </c>
      <c r="V125" s="134">
        <v>34</v>
      </c>
      <c r="W125" s="134">
        <v>6</v>
      </c>
      <c r="X125" s="169"/>
      <c r="Y125" s="134">
        <v>24</v>
      </c>
      <c r="Z125" s="134">
        <v>23</v>
      </c>
      <c r="AA125" s="134">
        <v>17</v>
      </c>
      <c r="AB125" s="134">
        <v>9</v>
      </c>
      <c r="AC125" s="134">
        <v>12</v>
      </c>
      <c r="AD125" s="134">
        <v>10</v>
      </c>
      <c r="AE125" s="134">
        <v>24</v>
      </c>
      <c r="AF125" s="150"/>
      <c r="AG125" s="134">
        <v>43</v>
      </c>
      <c r="AH125" s="134">
        <v>18</v>
      </c>
      <c r="AI125" s="134">
        <v>7</v>
      </c>
      <c r="AJ125" s="134">
        <v>6</v>
      </c>
      <c r="AK125" s="134">
        <v>14</v>
      </c>
      <c r="AL125" s="134">
        <v>4</v>
      </c>
      <c r="AM125" s="134">
        <v>19</v>
      </c>
    </row>
    <row r="126" spans="2:39">
      <c r="B126" s="423"/>
      <c r="C126" s="390"/>
      <c r="D126" s="135">
        <v>0.124031007751938</v>
      </c>
      <c r="E126" s="135">
        <v>0.162790697674419</v>
      </c>
      <c r="F126" s="135">
        <v>7.7519379844961198E-2</v>
      </c>
      <c r="G126" s="135">
        <v>6.9767441860465101E-2</v>
      </c>
      <c r="H126" s="135">
        <v>0.41085271317829503</v>
      </c>
      <c r="I126" s="135">
        <v>0.15503875968992201</v>
      </c>
      <c r="J126" s="169"/>
      <c r="K126" s="135">
        <v>0.11864406779661001</v>
      </c>
      <c r="L126" s="135">
        <v>0.21186440677966101</v>
      </c>
      <c r="M126" s="135">
        <v>7.6271186440677999E-2</v>
      </c>
      <c r="N126" s="135">
        <v>4.2372881355932202E-2</v>
      </c>
      <c r="O126" s="135">
        <v>0.44067796610169502</v>
      </c>
      <c r="P126" s="135">
        <v>0.110169491525424</v>
      </c>
      <c r="Q126" s="169"/>
      <c r="R126" s="135">
        <v>0.20168067226890801</v>
      </c>
      <c r="S126" s="135">
        <v>0.26890756302521002</v>
      </c>
      <c r="T126" s="135">
        <v>0.126050420168067</v>
      </c>
      <c r="U126" s="135">
        <v>6.7226890756302504E-2</v>
      </c>
      <c r="V126" s="135">
        <v>0.28571428571428598</v>
      </c>
      <c r="W126" s="135">
        <v>5.0420168067226899E-2</v>
      </c>
      <c r="X126" s="169"/>
      <c r="Y126" s="135">
        <v>0.20168067226890801</v>
      </c>
      <c r="Z126" s="135">
        <v>0.19327731092437</v>
      </c>
      <c r="AA126" s="135">
        <v>0.14285714285714299</v>
      </c>
      <c r="AB126" s="135">
        <v>7.5630252100840303E-2</v>
      </c>
      <c r="AC126" s="135">
        <v>0.10084033613445401</v>
      </c>
      <c r="AD126" s="135">
        <v>8.40336134453782E-2</v>
      </c>
      <c r="AE126" s="135">
        <v>0.20168067226890801</v>
      </c>
      <c r="AF126" s="150"/>
      <c r="AG126" s="135">
        <v>0.38738738738738698</v>
      </c>
      <c r="AH126" s="135">
        <v>0.162162162162162</v>
      </c>
      <c r="AI126" s="135">
        <v>6.3063063063063099E-2</v>
      </c>
      <c r="AJ126" s="135">
        <v>5.4054054054054099E-2</v>
      </c>
      <c r="AK126" s="135">
        <v>0.126126126126126</v>
      </c>
      <c r="AL126" s="135">
        <v>3.6036036036036001E-2</v>
      </c>
      <c r="AM126" s="135">
        <v>0.171171171171171</v>
      </c>
    </row>
    <row r="127" spans="2:39">
      <c r="B127" s="423"/>
      <c r="C127" s="392" t="s">
        <v>90</v>
      </c>
      <c r="D127" s="134">
        <v>25</v>
      </c>
      <c r="E127" s="134">
        <v>21</v>
      </c>
      <c r="F127" s="134">
        <v>20</v>
      </c>
      <c r="G127" s="134">
        <v>5</v>
      </c>
      <c r="H127" s="134">
        <v>61</v>
      </c>
      <c r="I127" s="134">
        <v>10</v>
      </c>
      <c r="J127" s="169"/>
      <c r="K127" s="134">
        <v>25</v>
      </c>
      <c r="L127" s="134">
        <v>23</v>
      </c>
      <c r="M127" s="134">
        <v>15</v>
      </c>
      <c r="N127" s="134">
        <v>9</v>
      </c>
      <c r="O127" s="134">
        <v>48</v>
      </c>
      <c r="P127" s="134">
        <v>8</v>
      </c>
      <c r="Q127" s="169"/>
      <c r="R127" s="134">
        <v>35</v>
      </c>
      <c r="S127" s="134">
        <v>21</v>
      </c>
      <c r="T127" s="134">
        <v>13</v>
      </c>
      <c r="U127" s="134">
        <v>10</v>
      </c>
      <c r="V127" s="134">
        <v>40</v>
      </c>
      <c r="W127" s="134">
        <v>11</v>
      </c>
      <c r="X127" s="169"/>
      <c r="Y127" s="134">
        <v>38</v>
      </c>
      <c r="Z127" s="134">
        <v>25</v>
      </c>
      <c r="AA127" s="134">
        <v>12</v>
      </c>
      <c r="AB127" s="134">
        <v>5</v>
      </c>
      <c r="AC127" s="134">
        <v>32</v>
      </c>
      <c r="AD127" s="134">
        <v>6</v>
      </c>
      <c r="AE127" s="134">
        <v>9</v>
      </c>
      <c r="AF127" s="150"/>
      <c r="AG127" s="134">
        <v>41</v>
      </c>
      <c r="AH127" s="134">
        <v>26</v>
      </c>
      <c r="AI127" s="134">
        <v>13</v>
      </c>
      <c r="AJ127" s="134">
        <v>5</v>
      </c>
      <c r="AK127" s="134">
        <v>10</v>
      </c>
      <c r="AL127" s="134">
        <v>6</v>
      </c>
      <c r="AM127" s="134">
        <v>10</v>
      </c>
    </row>
    <row r="128" spans="2:39">
      <c r="B128" s="423"/>
      <c r="C128" s="390"/>
      <c r="D128" s="135">
        <v>0.176056338028169</v>
      </c>
      <c r="E128" s="135">
        <v>0.147887323943662</v>
      </c>
      <c r="F128" s="135">
        <v>0.140845070422535</v>
      </c>
      <c r="G128" s="135">
        <v>3.5211267605633798E-2</v>
      </c>
      <c r="H128" s="135">
        <v>0.42957746478873199</v>
      </c>
      <c r="I128" s="135">
        <v>7.0422535211267595E-2</v>
      </c>
      <c r="J128" s="169"/>
      <c r="K128" s="135">
        <v>0.1953125</v>
      </c>
      <c r="L128" s="135">
        <v>0.1796875</v>
      </c>
      <c r="M128" s="135">
        <v>0.1171875</v>
      </c>
      <c r="N128" s="135">
        <v>7.03125E-2</v>
      </c>
      <c r="O128" s="135">
        <v>0.375</v>
      </c>
      <c r="P128" s="135">
        <v>6.25E-2</v>
      </c>
      <c r="Q128" s="169"/>
      <c r="R128" s="135">
        <v>0.269230769230769</v>
      </c>
      <c r="S128" s="135">
        <v>0.16153846153846199</v>
      </c>
      <c r="T128" s="135">
        <v>0.1</v>
      </c>
      <c r="U128" s="135">
        <v>7.69230769230769E-2</v>
      </c>
      <c r="V128" s="135">
        <v>0.30769230769230799</v>
      </c>
      <c r="W128" s="135">
        <v>8.4615384615384606E-2</v>
      </c>
      <c r="X128" s="169"/>
      <c r="Y128" s="135">
        <v>0.29921259842519699</v>
      </c>
      <c r="Z128" s="135">
        <v>0.196850393700787</v>
      </c>
      <c r="AA128" s="135">
        <v>9.4488188976377896E-2</v>
      </c>
      <c r="AB128" s="135">
        <v>3.9370078740157501E-2</v>
      </c>
      <c r="AC128" s="135">
        <v>0.25196850393700798</v>
      </c>
      <c r="AD128" s="135">
        <v>4.7244094488188997E-2</v>
      </c>
      <c r="AE128" s="135">
        <v>7.0866141732283505E-2</v>
      </c>
      <c r="AF128" s="150"/>
      <c r="AG128" s="135">
        <v>0.36936936936936898</v>
      </c>
      <c r="AH128" s="135">
        <v>0.23423423423423401</v>
      </c>
      <c r="AI128" s="135">
        <v>0.117117117117117</v>
      </c>
      <c r="AJ128" s="135">
        <v>4.5045045045045001E-2</v>
      </c>
      <c r="AK128" s="135">
        <v>9.00900900900901E-2</v>
      </c>
      <c r="AL128" s="135">
        <v>5.4054054054054099E-2</v>
      </c>
      <c r="AM128" s="135">
        <v>9.00900900900901E-2</v>
      </c>
    </row>
    <row r="129" spans="2:39">
      <c r="B129" s="423"/>
      <c r="C129" s="392" t="s">
        <v>91</v>
      </c>
      <c r="D129" s="134">
        <v>29</v>
      </c>
      <c r="E129" s="134">
        <v>24</v>
      </c>
      <c r="F129" s="134">
        <v>16</v>
      </c>
      <c r="G129" s="134">
        <v>16</v>
      </c>
      <c r="H129" s="134">
        <v>69</v>
      </c>
      <c r="I129" s="134">
        <v>12</v>
      </c>
      <c r="J129" s="169"/>
      <c r="K129" s="134">
        <v>27</v>
      </c>
      <c r="L129" s="134">
        <v>21</v>
      </c>
      <c r="M129" s="134">
        <v>19</v>
      </c>
      <c r="N129" s="134">
        <v>15</v>
      </c>
      <c r="O129" s="134">
        <v>58</v>
      </c>
      <c r="P129" s="134">
        <v>11</v>
      </c>
      <c r="Q129" s="169"/>
      <c r="R129" s="134">
        <v>43</v>
      </c>
      <c r="S129" s="134">
        <v>24</v>
      </c>
      <c r="T129" s="134">
        <v>15</v>
      </c>
      <c r="U129" s="134">
        <v>9</v>
      </c>
      <c r="V129" s="134">
        <v>38</v>
      </c>
      <c r="W129" s="134">
        <v>18</v>
      </c>
      <c r="X129" s="169"/>
      <c r="Y129" s="134">
        <v>37</v>
      </c>
      <c r="Z129" s="134">
        <v>27</v>
      </c>
      <c r="AA129" s="134">
        <v>19</v>
      </c>
      <c r="AB129" s="134">
        <v>15</v>
      </c>
      <c r="AC129" s="134">
        <v>24</v>
      </c>
      <c r="AD129" s="134">
        <v>17</v>
      </c>
      <c r="AE129" s="134">
        <v>13</v>
      </c>
      <c r="AF129" s="150"/>
      <c r="AG129" s="134">
        <v>45</v>
      </c>
      <c r="AH129" s="134">
        <v>23</v>
      </c>
      <c r="AI129" s="134">
        <v>21</v>
      </c>
      <c r="AJ129" s="134">
        <v>7</v>
      </c>
      <c r="AK129" s="134">
        <v>21</v>
      </c>
      <c r="AL129" s="134">
        <v>7</v>
      </c>
      <c r="AM129" s="134">
        <v>17</v>
      </c>
    </row>
    <row r="130" spans="2:39">
      <c r="B130" s="423"/>
      <c r="C130" s="390"/>
      <c r="D130" s="135">
        <v>0.17469879518072301</v>
      </c>
      <c r="E130" s="135">
        <v>0.14457831325301199</v>
      </c>
      <c r="F130" s="135">
        <v>9.6385542168674704E-2</v>
      </c>
      <c r="G130" s="135">
        <v>9.6385542168674704E-2</v>
      </c>
      <c r="H130" s="135">
        <v>0.41566265060240998</v>
      </c>
      <c r="I130" s="135">
        <v>7.2289156626505993E-2</v>
      </c>
      <c r="J130" s="169"/>
      <c r="K130" s="135">
        <v>0.17880794701986799</v>
      </c>
      <c r="L130" s="135">
        <v>0.139072847682119</v>
      </c>
      <c r="M130" s="135">
        <v>0.12582781456953601</v>
      </c>
      <c r="N130" s="135">
        <v>9.9337748344370896E-2</v>
      </c>
      <c r="O130" s="135">
        <v>0.38410596026490101</v>
      </c>
      <c r="P130" s="135">
        <v>7.2847682119205295E-2</v>
      </c>
      <c r="Q130" s="169"/>
      <c r="R130" s="135">
        <v>0.29251700680272102</v>
      </c>
      <c r="S130" s="135">
        <v>0.16326530612244899</v>
      </c>
      <c r="T130" s="135">
        <v>0.102040816326531</v>
      </c>
      <c r="U130" s="135">
        <v>6.1224489795918401E-2</v>
      </c>
      <c r="V130" s="135">
        <v>0.25850340136054401</v>
      </c>
      <c r="W130" s="135">
        <v>0.122448979591837</v>
      </c>
      <c r="X130" s="169"/>
      <c r="Y130" s="135">
        <v>0.24342105263157901</v>
      </c>
      <c r="Z130" s="135">
        <v>0.177631578947368</v>
      </c>
      <c r="AA130" s="135">
        <v>0.125</v>
      </c>
      <c r="AB130" s="135">
        <v>9.8684210526315805E-2</v>
      </c>
      <c r="AC130" s="135">
        <v>0.157894736842105</v>
      </c>
      <c r="AD130" s="135">
        <v>0.11184210526315801</v>
      </c>
      <c r="AE130" s="135">
        <v>8.55263157894737E-2</v>
      </c>
      <c r="AF130" s="150"/>
      <c r="AG130" s="135">
        <v>0.319148936170213</v>
      </c>
      <c r="AH130" s="135">
        <v>0.16312056737588701</v>
      </c>
      <c r="AI130" s="135">
        <v>0.14893617021276601</v>
      </c>
      <c r="AJ130" s="135">
        <v>4.9645390070922002E-2</v>
      </c>
      <c r="AK130" s="135">
        <v>0.14893617021276601</v>
      </c>
      <c r="AL130" s="135">
        <v>4.9645390070922002E-2</v>
      </c>
      <c r="AM130" s="135">
        <v>0.120567375886525</v>
      </c>
    </row>
    <row r="131" spans="2:39">
      <c r="B131" s="423"/>
      <c r="C131" s="392" t="s">
        <v>92</v>
      </c>
      <c r="D131" s="134">
        <v>20</v>
      </c>
      <c r="E131" s="134">
        <v>36</v>
      </c>
      <c r="F131" s="134">
        <v>17</v>
      </c>
      <c r="G131" s="134">
        <v>8</v>
      </c>
      <c r="H131" s="134">
        <v>66</v>
      </c>
      <c r="I131" s="134">
        <v>10</v>
      </c>
      <c r="J131" s="169"/>
      <c r="K131" s="134">
        <v>29</v>
      </c>
      <c r="L131" s="134">
        <v>25</v>
      </c>
      <c r="M131" s="134">
        <v>25</v>
      </c>
      <c r="N131" s="134">
        <v>11</v>
      </c>
      <c r="O131" s="134">
        <v>41</v>
      </c>
      <c r="P131" s="134">
        <v>12</v>
      </c>
      <c r="Q131" s="169"/>
      <c r="R131" s="134">
        <v>33</v>
      </c>
      <c r="S131" s="134">
        <v>38</v>
      </c>
      <c r="T131" s="134">
        <v>20</v>
      </c>
      <c r="U131" s="134">
        <v>12</v>
      </c>
      <c r="V131" s="134">
        <v>32</v>
      </c>
      <c r="W131" s="134">
        <v>10</v>
      </c>
      <c r="X131" s="169"/>
      <c r="Y131" s="134">
        <v>38</v>
      </c>
      <c r="Z131" s="134">
        <v>32</v>
      </c>
      <c r="AA131" s="134">
        <v>11</v>
      </c>
      <c r="AB131" s="134">
        <v>9</v>
      </c>
      <c r="AC131" s="134">
        <v>32</v>
      </c>
      <c r="AD131" s="134">
        <v>10</v>
      </c>
      <c r="AE131" s="134">
        <v>12</v>
      </c>
      <c r="AF131" s="150"/>
      <c r="AG131" s="134">
        <v>31</v>
      </c>
      <c r="AH131" s="134">
        <v>33</v>
      </c>
      <c r="AI131" s="134">
        <v>20</v>
      </c>
      <c r="AJ131" s="134">
        <v>9</v>
      </c>
      <c r="AK131" s="134">
        <v>24</v>
      </c>
      <c r="AL131" s="134">
        <v>9</v>
      </c>
      <c r="AM131" s="134">
        <v>9</v>
      </c>
    </row>
    <row r="132" spans="2:39">
      <c r="B132" s="423"/>
      <c r="C132" s="390"/>
      <c r="D132" s="135">
        <v>0.12738853503184699</v>
      </c>
      <c r="E132" s="135">
        <v>0.22929936305732501</v>
      </c>
      <c r="F132" s="135">
        <v>0.10828025477707</v>
      </c>
      <c r="G132" s="135">
        <v>5.0955414012738898E-2</v>
      </c>
      <c r="H132" s="135">
        <v>0.420382165605096</v>
      </c>
      <c r="I132" s="135">
        <v>6.3694267515923594E-2</v>
      </c>
      <c r="J132" s="169"/>
      <c r="K132" s="135">
        <v>0.20279720279720301</v>
      </c>
      <c r="L132" s="135">
        <v>0.17482517482517501</v>
      </c>
      <c r="M132" s="135">
        <v>0.17482517482517501</v>
      </c>
      <c r="N132" s="135">
        <v>7.69230769230769E-2</v>
      </c>
      <c r="O132" s="135">
        <v>0.286713286713287</v>
      </c>
      <c r="P132" s="135">
        <v>8.3916083916083906E-2</v>
      </c>
      <c r="Q132" s="169"/>
      <c r="R132" s="135">
        <v>0.22758620689655201</v>
      </c>
      <c r="S132" s="135">
        <v>0.26206896551724101</v>
      </c>
      <c r="T132" s="135">
        <v>0.13793103448275901</v>
      </c>
      <c r="U132" s="135">
        <v>8.2758620689655199E-2</v>
      </c>
      <c r="V132" s="135">
        <v>0.22068965517241401</v>
      </c>
      <c r="W132" s="135">
        <v>6.8965517241379296E-2</v>
      </c>
      <c r="X132" s="169"/>
      <c r="Y132" s="135">
        <v>0.26388888888888901</v>
      </c>
      <c r="Z132" s="135">
        <v>0.22222222222222199</v>
      </c>
      <c r="AA132" s="135">
        <v>7.6388888888888895E-2</v>
      </c>
      <c r="AB132" s="135">
        <v>6.25E-2</v>
      </c>
      <c r="AC132" s="135">
        <v>0.22222222222222199</v>
      </c>
      <c r="AD132" s="135">
        <v>6.9444444444444406E-2</v>
      </c>
      <c r="AE132" s="135">
        <v>8.3333333333333301E-2</v>
      </c>
      <c r="AF132" s="150"/>
      <c r="AG132" s="135">
        <v>0.22962962962962999</v>
      </c>
      <c r="AH132" s="135">
        <v>0.24444444444444399</v>
      </c>
      <c r="AI132" s="135">
        <v>0.148148148148148</v>
      </c>
      <c r="AJ132" s="135">
        <v>6.6666666666666693E-2</v>
      </c>
      <c r="AK132" s="135">
        <v>0.17777777777777801</v>
      </c>
      <c r="AL132" s="135">
        <v>6.6666666666666693E-2</v>
      </c>
      <c r="AM132" s="135">
        <v>6.6666666666666693E-2</v>
      </c>
    </row>
    <row r="133" spans="2:39">
      <c r="B133" s="423"/>
      <c r="C133" s="392" t="s">
        <v>93</v>
      </c>
      <c r="D133" s="134">
        <v>18</v>
      </c>
      <c r="E133" s="134">
        <v>24</v>
      </c>
      <c r="F133" s="134">
        <v>20</v>
      </c>
      <c r="G133" s="134">
        <v>16</v>
      </c>
      <c r="H133" s="134">
        <v>62</v>
      </c>
      <c r="I133" s="134">
        <v>14</v>
      </c>
      <c r="J133" s="169"/>
      <c r="K133" s="134">
        <v>25</v>
      </c>
      <c r="L133" s="134">
        <v>32</v>
      </c>
      <c r="M133" s="134">
        <v>14</v>
      </c>
      <c r="N133" s="134">
        <v>10</v>
      </c>
      <c r="O133" s="134">
        <v>43</v>
      </c>
      <c r="P133" s="134">
        <v>16</v>
      </c>
      <c r="Q133" s="169"/>
      <c r="R133" s="134">
        <v>40</v>
      </c>
      <c r="S133" s="134">
        <v>26</v>
      </c>
      <c r="T133" s="134">
        <v>16</v>
      </c>
      <c r="U133" s="134">
        <v>14</v>
      </c>
      <c r="V133" s="134">
        <v>35</v>
      </c>
      <c r="W133" s="134">
        <v>9</v>
      </c>
      <c r="X133" s="169"/>
      <c r="Y133" s="134">
        <v>40</v>
      </c>
      <c r="Z133" s="134">
        <v>28</v>
      </c>
      <c r="AA133" s="134">
        <v>21</v>
      </c>
      <c r="AB133" s="134">
        <v>14</v>
      </c>
      <c r="AC133" s="134">
        <v>20</v>
      </c>
      <c r="AD133" s="134">
        <v>7</v>
      </c>
      <c r="AE133" s="134">
        <v>12</v>
      </c>
      <c r="AF133" s="150"/>
      <c r="AG133" s="134">
        <v>38</v>
      </c>
      <c r="AH133" s="134">
        <v>33</v>
      </c>
      <c r="AI133" s="134">
        <v>9</v>
      </c>
      <c r="AJ133" s="134">
        <v>16</v>
      </c>
      <c r="AK133" s="134">
        <v>13</v>
      </c>
      <c r="AL133" s="134">
        <v>13</v>
      </c>
      <c r="AM133" s="134">
        <v>15</v>
      </c>
    </row>
    <row r="134" spans="2:39">
      <c r="B134" s="423"/>
      <c r="C134" s="390"/>
      <c r="D134" s="135">
        <v>0.11688311688311701</v>
      </c>
      <c r="E134" s="135">
        <v>0.15584415584415601</v>
      </c>
      <c r="F134" s="135">
        <v>0.12987012987013</v>
      </c>
      <c r="G134" s="135">
        <v>0.103896103896104</v>
      </c>
      <c r="H134" s="135">
        <v>0.40259740259740301</v>
      </c>
      <c r="I134" s="135">
        <v>9.0909090909090898E-2</v>
      </c>
      <c r="J134" s="169"/>
      <c r="K134" s="135">
        <v>0.17857142857142899</v>
      </c>
      <c r="L134" s="135">
        <v>0.22857142857142901</v>
      </c>
      <c r="M134" s="135">
        <v>0.1</v>
      </c>
      <c r="N134" s="135">
        <v>7.1428571428571397E-2</v>
      </c>
      <c r="O134" s="135">
        <v>0.307142857142857</v>
      </c>
      <c r="P134" s="135">
        <v>0.114285714285714</v>
      </c>
      <c r="Q134" s="169"/>
      <c r="R134" s="135">
        <v>0.28571428571428598</v>
      </c>
      <c r="S134" s="135">
        <v>0.185714285714286</v>
      </c>
      <c r="T134" s="135">
        <v>0.114285714285714</v>
      </c>
      <c r="U134" s="135">
        <v>0.1</v>
      </c>
      <c r="V134" s="135">
        <v>0.25</v>
      </c>
      <c r="W134" s="135">
        <v>6.4285714285714293E-2</v>
      </c>
      <c r="X134" s="169"/>
      <c r="Y134" s="135">
        <v>0.28169014084506999</v>
      </c>
      <c r="Z134" s="135">
        <v>0.19718309859154901</v>
      </c>
      <c r="AA134" s="135">
        <v>0.147887323943662</v>
      </c>
      <c r="AB134" s="135">
        <v>9.85915492957746E-2</v>
      </c>
      <c r="AC134" s="135">
        <v>0.140845070422535</v>
      </c>
      <c r="AD134" s="135">
        <v>4.92957746478873E-2</v>
      </c>
      <c r="AE134" s="135">
        <v>8.4507042253521097E-2</v>
      </c>
      <c r="AF134" s="150"/>
      <c r="AG134" s="135">
        <v>0.27737226277372301</v>
      </c>
      <c r="AH134" s="135">
        <v>0.240875912408759</v>
      </c>
      <c r="AI134" s="135">
        <v>6.5693430656934296E-2</v>
      </c>
      <c r="AJ134" s="135">
        <v>0.116788321167883</v>
      </c>
      <c r="AK134" s="135">
        <v>9.4890510948905105E-2</v>
      </c>
      <c r="AL134" s="135">
        <v>9.4890510948905105E-2</v>
      </c>
      <c r="AM134" s="135">
        <v>0.109489051094891</v>
      </c>
    </row>
    <row r="135" spans="2:39">
      <c r="B135" s="423"/>
      <c r="C135" s="392" t="s">
        <v>94</v>
      </c>
      <c r="D135" s="134">
        <v>20</v>
      </c>
      <c r="E135" s="134">
        <v>31</v>
      </c>
      <c r="F135" s="134">
        <v>21</v>
      </c>
      <c r="G135" s="134">
        <v>9</v>
      </c>
      <c r="H135" s="134">
        <v>74</v>
      </c>
      <c r="I135" s="134">
        <v>17</v>
      </c>
      <c r="J135" s="169"/>
      <c r="K135" s="134">
        <v>24</v>
      </c>
      <c r="L135" s="134">
        <v>31</v>
      </c>
      <c r="M135" s="134">
        <v>14</v>
      </c>
      <c r="N135" s="134">
        <v>7</v>
      </c>
      <c r="O135" s="134">
        <v>64</v>
      </c>
      <c r="P135" s="134">
        <v>21</v>
      </c>
      <c r="Q135" s="169"/>
      <c r="R135" s="134">
        <v>38</v>
      </c>
      <c r="S135" s="134">
        <v>37</v>
      </c>
      <c r="T135" s="134">
        <v>18</v>
      </c>
      <c r="U135" s="134">
        <v>13</v>
      </c>
      <c r="V135" s="134">
        <v>44</v>
      </c>
      <c r="W135" s="134">
        <v>11</v>
      </c>
      <c r="X135" s="169"/>
      <c r="Y135" s="134">
        <v>36</v>
      </c>
      <c r="Z135" s="134">
        <v>50</v>
      </c>
      <c r="AA135" s="134">
        <v>18</v>
      </c>
      <c r="AB135" s="134">
        <v>5</v>
      </c>
      <c r="AC135" s="134">
        <v>28</v>
      </c>
      <c r="AD135" s="134">
        <v>7</v>
      </c>
      <c r="AE135" s="134">
        <v>20</v>
      </c>
      <c r="AF135" s="150"/>
      <c r="AG135" s="134">
        <v>45</v>
      </c>
      <c r="AH135" s="134">
        <v>37</v>
      </c>
      <c r="AI135" s="134">
        <v>22</v>
      </c>
      <c r="AJ135" s="134">
        <v>7</v>
      </c>
      <c r="AK135" s="134">
        <v>14</v>
      </c>
      <c r="AL135" s="134">
        <v>15</v>
      </c>
      <c r="AM135" s="134">
        <v>15</v>
      </c>
    </row>
    <row r="136" spans="2:39">
      <c r="B136" s="423"/>
      <c r="C136" s="390"/>
      <c r="D136" s="135">
        <v>0.116279069767442</v>
      </c>
      <c r="E136" s="135">
        <v>0.18023255813953501</v>
      </c>
      <c r="F136" s="135">
        <v>0.122093023255814</v>
      </c>
      <c r="G136" s="135">
        <v>5.2325581395348798E-2</v>
      </c>
      <c r="H136" s="135">
        <v>0.43023255813953498</v>
      </c>
      <c r="I136" s="135">
        <v>9.8837209302325604E-2</v>
      </c>
      <c r="J136" s="169"/>
      <c r="K136" s="135">
        <v>0.14906832298136599</v>
      </c>
      <c r="L136" s="135">
        <v>0.19254658385093201</v>
      </c>
      <c r="M136" s="135">
        <v>8.6956521739130405E-2</v>
      </c>
      <c r="N136" s="135">
        <v>4.3478260869565202E-2</v>
      </c>
      <c r="O136" s="135">
        <v>0.39751552795031098</v>
      </c>
      <c r="P136" s="135">
        <v>0.13043478260869601</v>
      </c>
      <c r="Q136" s="169"/>
      <c r="R136" s="135">
        <v>0.23602484472049701</v>
      </c>
      <c r="S136" s="135">
        <v>0.229813664596273</v>
      </c>
      <c r="T136" s="135">
        <v>0.111801242236025</v>
      </c>
      <c r="U136" s="135">
        <v>8.0745341614906804E-2</v>
      </c>
      <c r="V136" s="135">
        <v>0.27329192546583903</v>
      </c>
      <c r="W136" s="135">
        <v>6.8322981366459604E-2</v>
      </c>
      <c r="X136" s="169"/>
      <c r="Y136" s="135">
        <v>0.219512195121951</v>
      </c>
      <c r="Z136" s="135">
        <v>0.30487804878048802</v>
      </c>
      <c r="AA136" s="135">
        <v>0.109756097560976</v>
      </c>
      <c r="AB136" s="135">
        <v>3.0487804878048801E-2</v>
      </c>
      <c r="AC136" s="135">
        <v>0.17073170731707299</v>
      </c>
      <c r="AD136" s="135">
        <v>4.2682926829268303E-2</v>
      </c>
      <c r="AE136" s="135">
        <v>0.12195121951219499</v>
      </c>
      <c r="AF136" s="150"/>
      <c r="AG136" s="135">
        <v>0.29032258064516098</v>
      </c>
      <c r="AH136" s="135">
        <v>0.238709677419355</v>
      </c>
      <c r="AI136" s="135">
        <v>0.14193548387096799</v>
      </c>
      <c r="AJ136" s="135">
        <v>4.5161290322580601E-2</v>
      </c>
      <c r="AK136" s="135">
        <v>9.0322580645161299E-2</v>
      </c>
      <c r="AL136" s="135">
        <v>9.6774193548387094E-2</v>
      </c>
      <c r="AM136" s="135">
        <v>9.6774193548387094E-2</v>
      </c>
    </row>
    <row r="137" spans="2:39">
      <c r="B137" s="423"/>
      <c r="C137" s="392" t="s">
        <v>95</v>
      </c>
      <c r="D137" s="134">
        <v>31</v>
      </c>
      <c r="E137" s="134">
        <v>26</v>
      </c>
      <c r="F137" s="134">
        <v>18</v>
      </c>
      <c r="G137" s="134">
        <v>14</v>
      </c>
      <c r="H137" s="134">
        <v>70</v>
      </c>
      <c r="I137" s="134">
        <v>10</v>
      </c>
      <c r="J137" s="169"/>
      <c r="K137" s="134">
        <v>33</v>
      </c>
      <c r="L137" s="134">
        <v>20</v>
      </c>
      <c r="M137" s="134">
        <v>17</v>
      </c>
      <c r="N137" s="134">
        <v>14</v>
      </c>
      <c r="O137" s="134">
        <v>58</v>
      </c>
      <c r="P137" s="134">
        <v>14</v>
      </c>
      <c r="Q137" s="169"/>
      <c r="R137" s="134">
        <v>40</v>
      </c>
      <c r="S137" s="134">
        <v>29</v>
      </c>
      <c r="T137" s="134">
        <v>19</v>
      </c>
      <c r="U137" s="134">
        <v>13</v>
      </c>
      <c r="V137" s="134">
        <v>36</v>
      </c>
      <c r="W137" s="134">
        <v>21</v>
      </c>
      <c r="X137" s="169"/>
      <c r="Y137" s="134">
        <v>49</v>
      </c>
      <c r="Z137" s="134">
        <v>38</v>
      </c>
      <c r="AA137" s="134">
        <v>13</v>
      </c>
      <c r="AB137" s="134">
        <v>6</v>
      </c>
      <c r="AC137" s="134">
        <v>26</v>
      </c>
      <c r="AD137" s="134">
        <v>6</v>
      </c>
      <c r="AE137" s="134">
        <v>21</v>
      </c>
      <c r="AF137" s="150"/>
      <c r="AG137" s="134">
        <v>49</v>
      </c>
      <c r="AH137" s="134">
        <v>30</v>
      </c>
      <c r="AI137" s="134">
        <v>17</v>
      </c>
      <c r="AJ137" s="134">
        <v>8</v>
      </c>
      <c r="AK137" s="134">
        <v>24</v>
      </c>
      <c r="AL137" s="134">
        <v>11</v>
      </c>
      <c r="AM137" s="134">
        <v>18</v>
      </c>
    </row>
    <row r="138" spans="2:39">
      <c r="B138" s="423"/>
      <c r="C138" s="391"/>
      <c r="D138" s="135">
        <v>0.183431952662722</v>
      </c>
      <c r="E138" s="135">
        <v>0.15384615384615399</v>
      </c>
      <c r="F138" s="135">
        <v>0.106508875739645</v>
      </c>
      <c r="G138" s="135">
        <v>8.2840236686390498E-2</v>
      </c>
      <c r="H138" s="135">
        <v>0.414201183431953</v>
      </c>
      <c r="I138" s="135">
        <v>5.9171597633136098E-2</v>
      </c>
      <c r="J138" s="169"/>
      <c r="K138" s="135">
        <v>0.21153846153846201</v>
      </c>
      <c r="L138" s="135">
        <v>0.128205128205128</v>
      </c>
      <c r="M138" s="135">
        <v>0.108974358974359</v>
      </c>
      <c r="N138" s="135">
        <v>8.9743589743589702E-2</v>
      </c>
      <c r="O138" s="135">
        <v>0.37179487179487197</v>
      </c>
      <c r="P138" s="135">
        <v>8.9743589743589702E-2</v>
      </c>
      <c r="Q138" s="169"/>
      <c r="R138" s="135">
        <v>0.253164556962025</v>
      </c>
      <c r="S138" s="135">
        <v>0.183544303797468</v>
      </c>
      <c r="T138" s="135">
        <v>0.120253164556962</v>
      </c>
      <c r="U138" s="135">
        <v>8.2278481012658194E-2</v>
      </c>
      <c r="V138" s="135">
        <v>0.227848101265823</v>
      </c>
      <c r="W138" s="135">
        <v>0.132911392405063</v>
      </c>
      <c r="X138" s="169"/>
      <c r="Y138" s="135">
        <v>0.30817610062893103</v>
      </c>
      <c r="Z138" s="135">
        <v>0.23899371069182401</v>
      </c>
      <c r="AA138" s="135">
        <v>8.17610062893082E-2</v>
      </c>
      <c r="AB138" s="135">
        <v>3.77358490566038E-2</v>
      </c>
      <c r="AC138" s="135">
        <v>0.16352201257861601</v>
      </c>
      <c r="AD138" s="135">
        <v>3.77358490566038E-2</v>
      </c>
      <c r="AE138" s="135">
        <v>0.13207547169811301</v>
      </c>
      <c r="AF138" s="150"/>
      <c r="AG138" s="135">
        <v>0.31210191082802502</v>
      </c>
      <c r="AH138" s="135">
        <v>0.19108280254777099</v>
      </c>
      <c r="AI138" s="135">
        <v>0.10828025477707</v>
      </c>
      <c r="AJ138" s="135">
        <v>5.0955414012738898E-2</v>
      </c>
      <c r="AK138" s="135">
        <v>0.152866242038217</v>
      </c>
      <c r="AL138" s="135">
        <v>7.0063694267515894E-2</v>
      </c>
      <c r="AM138" s="135">
        <v>0.11464968152866201</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98:AM98"/>
    <mergeCell ref="B99:B108"/>
    <mergeCell ref="C99:C100"/>
    <mergeCell ref="C101:C102"/>
    <mergeCell ref="C103:C104"/>
    <mergeCell ref="C105:C106"/>
    <mergeCell ref="C107:C108"/>
    <mergeCell ref="AG109:AM109"/>
    <mergeCell ref="D98:I98"/>
    <mergeCell ref="K98:P98"/>
    <mergeCell ref="B110:B121"/>
    <mergeCell ref="C110:C111"/>
    <mergeCell ref="C112:C113"/>
    <mergeCell ref="C114:C115"/>
    <mergeCell ref="C116:C117"/>
    <mergeCell ref="C118:C119"/>
    <mergeCell ref="R98:W98"/>
    <mergeCell ref="C120:C121"/>
    <mergeCell ref="Y98:AE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0000"/>
  </sheetPr>
  <dimension ref="A2:K82"/>
  <sheetViews>
    <sheetView showGridLines="0" workbookViewId="0"/>
  </sheetViews>
  <sheetFormatPr defaultColWidth="11.44140625" defaultRowHeight="14.4"/>
  <cols>
    <col min="1" max="1" width="4.109375" customWidth="1"/>
    <col min="2" max="2" width="15.88671875" customWidth="1"/>
    <col min="3" max="3" width="4.109375" customWidth="1"/>
    <col min="4" max="4" width="25.6640625" style="26" customWidth="1"/>
    <col min="5" max="5" width="25.109375" style="26" customWidth="1"/>
    <col min="6" max="6" width="27.33203125" style="26" customWidth="1"/>
    <col min="7" max="7" width="26" style="26" customWidth="1"/>
    <col min="8" max="8" width="20.6640625" style="26" customWidth="1"/>
    <col min="9" max="9" width="9.6640625" style="26" customWidth="1"/>
    <col min="10" max="16384" width="11.44140625" style="24"/>
  </cols>
  <sheetData>
    <row r="2" spans="1:11" s="36" customFormat="1" ht="21" customHeight="1">
      <c r="A2"/>
      <c r="B2" s="271" t="s">
        <v>552</v>
      </c>
      <c r="C2"/>
      <c r="D2" s="55" t="s">
        <v>385</v>
      </c>
      <c r="E2" s="49"/>
      <c r="F2" s="44"/>
      <c r="G2" s="45"/>
      <c r="H2" s="45"/>
      <c r="I2" s="45"/>
    </row>
    <row r="3" spans="1:11" s="36" customFormat="1" ht="15" customHeight="1">
      <c r="A3"/>
      <c r="B3"/>
      <c r="C3"/>
      <c r="D3" s="44"/>
      <c r="E3" s="44"/>
      <c r="F3" s="44"/>
      <c r="G3" s="45"/>
      <c r="H3" s="45"/>
      <c r="I3" s="45"/>
    </row>
    <row r="4" spans="1:11" s="36" customFormat="1" ht="52.5" customHeight="1">
      <c r="A4"/>
      <c r="B4"/>
      <c r="C4"/>
      <c r="D4" s="399" t="s">
        <v>708</v>
      </c>
      <c r="E4" s="399"/>
      <c r="F4" s="399"/>
      <c r="G4" s="399"/>
      <c r="H4" s="48"/>
      <c r="I4" s="48"/>
    </row>
    <row r="5" spans="1:11" s="36" customFormat="1" ht="15" customHeight="1">
      <c r="A5"/>
      <c r="B5"/>
      <c r="C5"/>
      <c r="D5" s="47" t="s">
        <v>139</v>
      </c>
      <c r="E5" s="44"/>
      <c r="F5" s="44"/>
      <c r="G5" s="45"/>
      <c r="H5" s="45"/>
      <c r="I5" s="45"/>
    </row>
    <row r="6" spans="1:11" s="36" customFormat="1" ht="35.25" customHeight="1">
      <c r="A6"/>
      <c r="B6"/>
      <c r="C6"/>
      <c r="D6" s="399" t="s">
        <v>141</v>
      </c>
      <c r="E6" s="399"/>
      <c r="F6" s="399"/>
      <c r="G6" s="399"/>
      <c r="H6" s="48"/>
      <c r="I6" s="48"/>
    </row>
    <row r="7" spans="1:11" s="36" customFormat="1" ht="15" customHeight="1">
      <c r="A7"/>
      <c r="B7"/>
      <c r="C7"/>
      <c r="D7" s="46" t="s">
        <v>742</v>
      </c>
      <c r="E7" s="44"/>
      <c r="F7" s="44"/>
      <c r="G7" s="45"/>
      <c r="H7" s="45"/>
      <c r="I7" s="45"/>
    </row>
    <row r="8" spans="1:11" ht="15" customHeight="1">
      <c r="D8" s="31"/>
      <c r="E8" s="31"/>
      <c r="F8" s="31"/>
      <c r="G8" s="31"/>
      <c r="H8" s="31"/>
      <c r="I8" s="31"/>
    </row>
    <row r="9" spans="1:11" ht="18" customHeight="1">
      <c r="D9" s="50" t="s">
        <v>138</v>
      </c>
      <c r="E9" s="292">
        <v>1230</v>
      </c>
      <c r="F9" s="31"/>
      <c r="G9" s="31"/>
      <c r="H9" s="31"/>
      <c r="I9" s="31"/>
    </row>
    <row r="10" spans="1:11" ht="18" customHeight="1">
      <c r="D10" s="50" t="s">
        <v>136</v>
      </c>
      <c r="E10" s="40">
        <v>250</v>
      </c>
      <c r="F10" s="32" t="str">
        <f>IF(COUNT(E10,E12)=2,"&lt;--- Only enter a value for number OR proportion, not both!","")</f>
        <v/>
      </c>
      <c r="G10" s="31"/>
      <c r="H10" s="31"/>
      <c r="I10" s="31"/>
    </row>
    <row r="11" spans="1:11" ht="18" customHeight="1">
      <c r="D11" s="51" t="s">
        <v>118</v>
      </c>
      <c r="E11" s="41"/>
      <c r="F11" s="32"/>
      <c r="G11" s="31"/>
      <c r="H11" s="31"/>
      <c r="I11" s="31"/>
    </row>
    <row r="12" spans="1:11" ht="18" customHeight="1">
      <c r="D12" s="52" t="s">
        <v>137</v>
      </c>
      <c r="E12" s="84"/>
      <c r="F12" s="32" t="str">
        <f>IF(COUNT(E10,E12)=2,"&lt;--- Only enter a value for number OR proportion, not both!","")</f>
        <v/>
      </c>
      <c r="G12" s="31"/>
      <c r="H12" s="31"/>
      <c r="I12" s="31"/>
    </row>
    <row r="13" spans="1:11">
      <c r="D13" s="34"/>
      <c r="E13" s="33"/>
      <c r="F13" s="32"/>
      <c r="G13" s="31"/>
      <c r="H13" s="31"/>
      <c r="I13" s="31"/>
      <c r="J13" s="308"/>
      <c r="K13" s="308"/>
    </row>
    <row r="14" spans="1:11" s="35" customFormat="1" ht="15.75" customHeight="1">
      <c r="A14"/>
      <c r="B14"/>
      <c r="C14"/>
      <c r="D14" s="42"/>
      <c r="E14" s="85" t="s">
        <v>140</v>
      </c>
      <c r="F14" s="117" t="s">
        <v>142</v>
      </c>
      <c r="G14" s="118" t="s">
        <v>143</v>
      </c>
      <c r="H14" s="309"/>
      <c r="I14" s="309"/>
      <c r="J14" s="309"/>
      <c r="K14" s="309"/>
    </row>
    <row r="15" spans="1:11" ht="18" hidden="1" customHeight="1">
      <c r="D15" s="43" t="s">
        <v>119</v>
      </c>
      <c r="E15" s="86">
        <f>IF(ISNUMBER(E10),E10/E9,E12)</f>
        <v>0.2032520325203252</v>
      </c>
      <c r="F15" s="119">
        <f>IF(ISNUMBER(G20),IF(E15&gt;0.00001,G20,0),"")</f>
        <v>0.18108700372251979</v>
      </c>
      <c r="G15" s="120">
        <f>IF(ISNUMBER(H20),IF(E15&lt;0.999999,H20,1),"")</f>
        <v>0.22684509017060833</v>
      </c>
      <c r="H15" s="308"/>
      <c r="I15" s="308"/>
      <c r="J15" s="308"/>
      <c r="K15" s="308"/>
    </row>
    <row r="16" spans="1:11" s="25" customFormat="1" ht="21.75" customHeight="1">
      <c r="A16"/>
      <c r="B16"/>
      <c r="C16"/>
      <c r="D16" s="42"/>
      <c r="E16" s="87">
        <f>E15</f>
        <v>0.2032520325203252</v>
      </c>
      <c r="F16" s="121">
        <f>IF(AND(D20&gt;0.5,D20&lt;E20),G21,"")</f>
        <v>0.18076244726657636</v>
      </c>
      <c r="G16" s="122">
        <f>IF(AND(D20&gt;0.5,D20&lt;E20),H21,"")</f>
        <v>0.22574161777407403</v>
      </c>
    </row>
    <row r="17" spans="4:11" ht="15.6">
      <c r="D17" s="27"/>
      <c r="E17" s="29"/>
      <c r="F17" s="28" t="str">
        <f>IF(AND(ISNUMBER(E9),OR(ISNUMBER(E10),ISNUMBER(E12)),NOT(ISNUMBER(F16))),"The normal approximation doesn't work when p=0 or p=1.","")</f>
        <v/>
      </c>
      <c r="J17" s="308"/>
      <c r="K17" s="308"/>
    </row>
    <row r="18" spans="4:11" ht="15.6">
      <c r="D18" s="27"/>
      <c r="E18" s="29"/>
      <c r="F18" s="28"/>
      <c r="J18" s="308"/>
      <c r="K18" s="308"/>
    </row>
    <row r="19" spans="4:11" ht="15.6" hidden="1">
      <c r="D19" s="27" t="s">
        <v>127</v>
      </c>
      <c r="E19" s="29" t="s">
        <v>126</v>
      </c>
      <c r="F19" s="28"/>
      <c r="G19" s="26" t="s">
        <v>125</v>
      </c>
      <c r="H19" s="26" t="s">
        <v>124</v>
      </c>
      <c r="I19" s="26" t="s">
        <v>123</v>
      </c>
      <c r="J19" s="308" t="s">
        <v>122</v>
      </c>
      <c r="K19" s="308"/>
    </row>
    <row r="20" spans="4:11" hidden="1">
      <c r="D20" s="26">
        <f>IF(ISNUMBER(E10),E10,ROUND(E12*E9,0))</f>
        <v>250</v>
      </c>
      <c r="E20" s="26">
        <f>E9</f>
        <v>1230</v>
      </c>
      <c r="F20" s="30" t="s">
        <v>121</v>
      </c>
      <c r="G20" s="26">
        <f>D72</f>
        <v>0.18108700372251979</v>
      </c>
      <c r="H20" s="26">
        <f>G72</f>
        <v>0.22684509017060833</v>
      </c>
      <c r="I20" s="26">
        <f>D20/E20</f>
        <v>0.2032520325203252</v>
      </c>
      <c r="J20" s="308">
        <f>1.96*SQRT(I20*(1-I20)/E20)</f>
        <v>2.2489585253748823E-2</v>
      </c>
      <c r="K20" s="308"/>
    </row>
    <row r="21" spans="4:11" hidden="1">
      <c r="F21" s="30" t="s">
        <v>120</v>
      </c>
      <c r="G21" s="26">
        <f>I20-J20</f>
        <v>0.18076244726657636</v>
      </c>
      <c r="H21" s="26">
        <f>I20+J20</f>
        <v>0.22574161777407403</v>
      </c>
      <c r="J21" s="308"/>
      <c r="K21" s="308"/>
    </row>
    <row r="22" spans="4:11" hidden="1">
      <c r="J22" s="308"/>
      <c r="K22" s="308"/>
    </row>
    <row r="23" spans="4:11" hidden="1">
      <c r="D23" s="26">
        <f>IF(AND(ISNUMBER(F16),F16&gt;0),F16,E15)</f>
        <v>0.18076244726657636</v>
      </c>
      <c r="E23" s="26">
        <f t="shared" ref="E23:E54" si="0">BINOMDIST(D$20-1,E$20,D23,TRUE)</f>
        <v>0.97670394282405715</v>
      </c>
      <c r="G23" s="26">
        <f>IF(AND(ISNUMBER(G16),G16&lt;1),G16,E15)</f>
        <v>0.22574161777407403</v>
      </c>
      <c r="H23" s="26">
        <f t="shared" ref="H23:H54" si="1">BINOMDIST(D$20,E$20,G23,TRUE)</f>
        <v>3.0840421470876969E-2</v>
      </c>
      <c r="J23" s="308"/>
      <c r="K23" s="308"/>
    </row>
    <row r="24" spans="4:11" hidden="1">
      <c r="D24" s="26">
        <f>IF(D23&gt;0.5,D23-1/E9,D23+1/E9)</f>
        <v>0.18157545539665768</v>
      </c>
      <c r="E24" s="26">
        <f t="shared" si="0"/>
        <v>0.97224289807253306</v>
      </c>
      <c r="G24" s="26">
        <f>IF(G23&gt;0.5,G23-1/E9,G23+1/E9)</f>
        <v>0.22655462590415534</v>
      </c>
      <c r="H24" s="26">
        <f t="shared" si="1"/>
        <v>2.6438134902052709E-2</v>
      </c>
      <c r="J24" s="308"/>
      <c r="K24" s="308"/>
    </row>
    <row r="25" spans="4:11" hidden="1">
      <c r="D25" s="26">
        <f t="shared" ref="D25:D72" si="2">IF(ABS(E23-E24)&gt;0.0000001,MAX(D23-(D23-D24)*(0.975-E23)/(E24-E23),0.00001),D24)</f>
        <v>0.18107298424755575</v>
      </c>
      <c r="E25" s="26">
        <f t="shared" si="0"/>
        <v>0.97507567084477675</v>
      </c>
      <c r="G25" s="26">
        <f t="shared" ref="G25:G72" si="3">IF(ABS(H23-H24)&gt;0.0000001,MIN(G23-(G23-G24)*(0.025-H23)/(H24-H23),0.99999),G24)</f>
        <v>0.22682021864766336</v>
      </c>
      <c r="H25" s="26">
        <f t="shared" si="1"/>
        <v>2.5120487050710398E-2</v>
      </c>
      <c r="J25" s="308"/>
      <c r="K25" s="308"/>
    </row>
    <row r="26" spans="4:11" hidden="1">
      <c r="D26" s="26">
        <f t="shared" si="2"/>
        <v>0.18108640657944944</v>
      </c>
      <c r="E26" s="26">
        <f t="shared" si="0"/>
        <v>0.97500322697062791</v>
      </c>
      <c r="G26" s="26">
        <f t="shared" si="3"/>
        <v>0.22684450471645082</v>
      </c>
      <c r="H26" s="26">
        <f t="shared" si="1"/>
        <v>2.5002830513051764E-2</v>
      </c>
      <c r="J26" s="308"/>
      <c r="K26" s="308"/>
    </row>
    <row r="27" spans="4:11" hidden="1">
      <c r="D27" s="26">
        <f t="shared" si="2"/>
        <v>0.18108700446948897</v>
      </c>
      <c r="E27" s="26">
        <f t="shared" si="0"/>
        <v>0.97499999596336662</v>
      </c>
      <c r="G27" s="26">
        <f t="shared" si="3"/>
        <v>0.22684508897667169</v>
      </c>
      <c r="H27" s="26">
        <f t="shared" si="1"/>
        <v>2.5000005772361927E-2</v>
      </c>
      <c r="J27" s="308"/>
      <c r="K27" s="308"/>
    </row>
    <row r="28" spans="4:11" hidden="1">
      <c r="D28" s="26">
        <f t="shared" si="2"/>
        <v>0.18108700372251979</v>
      </c>
      <c r="E28" s="26">
        <f t="shared" si="0"/>
        <v>0.97500000000021481</v>
      </c>
      <c r="G28" s="26">
        <f t="shared" si="3"/>
        <v>0.22684509017060833</v>
      </c>
      <c r="H28" s="26">
        <f t="shared" si="1"/>
        <v>2.5000000000277661E-2</v>
      </c>
      <c r="J28" s="308"/>
      <c r="K28" s="308"/>
    </row>
    <row r="29" spans="4:11" hidden="1">
      <c r="D29" s="26">
        <f t="shared" si="2"/>
        <v>0.18108700372251979</v>
      </c>
      <c r="E29" s="26">
        <f t="shared" si="0"/>
        <v>0.97500000000021481</v>
      </c>
      <c r="G29" s="26">
        <f t="shared" si="3"/>
        <v>0.22684509017060833</v>
      </c>
      <c r="H29" s="26">
        <f t="shared" si="1"/>
        <v>2.5000000000277661E-2</v>
      </c>
      <c r="J29" s="308"/>
      <c r="K29" s="308"/>
    </row>
    <row r="30" spans="4:11" hidden="1">
      <c r="D30" s="26">
        <f t="shared" si="2"/>
        <v>0.18108700372251979</v>
      </c>
      <c r="E30" s="26">
        <f t="shared" si="0"/>
        <v>0.97500000000021481</v>
      </c>
      <c r="G30" s="26">
        <f t="shared" si="3"/>
        <v>0.22684509017060833</v>
      </c>
      <c r="H30" s="26">
        <f t="shared" si="1"/>
        <v>2.5000000000277661E-2</v>
      </c>
      <c r="J30" s="308"/>
      <c r="K30" s="308"/>
    </row>
    <row r="31" spans="4:11" hidden="1">
      <c r="D31" s="26">
        <f t="shared" si="2"/>
        <v>0.18108700372251979</v>
      </c>
      <c r="E31" s="26">
        <f t="shared" si="0"/>
        <v>0.97500000000021481</v>
      </c>
      <c r="G31" s="26">
        <f t="shared" si="3"/>
        <v>0.22684509017060833</v>
      </c>
      <c r="H31" s="26">
        <f t="shared" si="1"/>
        <v>2.5000000000277661E-2</v>
      </c>
      <c r="J31" s="308"/>
      <c r="K31" s="308"/>
    </row>
    <row r="32" spans="4:11" hidden="1">
      <c r="D32" s="26">
        <f t="shared" si="2"/>
        <v>0.18108700372251979</v>
      </c>
      <c r="E32" s="26">
        <f t="shared" si="0"/>
        <v>0.97500000000021481</v>
      </c>
      <c r="G32" s="26">
        <f t="shared" si="3"/>
        <v>0.22684509017060833</v>
      </c>
      <c r="H32" s="26">
        <f t="shared" si="1"/>
        <v>2.5000000000277661E-2</v>
      </c>
      <c r="J32" s="308"/>
      <c r="K32" s="308"/>
    </row>
    <row r="33" spans="4:11" hidden="1">
      <c r="D33" s="26">
        <f t="shared" si="2"/>
        <v>0.18108700372251979</v>
      </c>
      <c r="E33" s="26">
        <f t="shared" si="0"/>
        <v>0.97500000000021481</v>
      </c>
      <c r="G33" s="26">
        <f t="shared" si="3"/>
        <v>0.22684509017060833</v>
      </c>
      <c r="H33" s="26">
        <f t="shared" si="1"/>
        <v>2.5000000000277661E-2</v>
      </c>
      <c r="J33" s="308"/>
      <c r="K33" s="308"/>
    </row>
    <row r="34" spans="4:11" hidden="1">
      <c r="D34" s="26">
        <f t="shared" si="2"/>
        <v>0.18108700372251979</v>
      </c>
      <c r="E34" s="26">
        <f t="shared" si="0"/>
        <v>0.97500000000021481</v>
      </c>
      <c r="G34" s="26">
        <f t="shared" si="3"/>
        <v>0.22684509017060833</v>
      </c>
      <c r="H34" s="26">
        <f t="shared" si="1"/>
        <v>2.5000000000277661E-2</v>
      </c>
      <c r="J34" s="308"/>
      <c r="K34" s="308"/>
    </row>
    <row r="35" spans="4:11" hidden="1">
      <c r="D35" s="26">
        <f t="shared" si="2"/>
        <v>0.18108700372251979</v>
      </c>
      <c r="E35" s="26">
        <f t="shared" si="0"/>
        <v>0.97500000000021481</v>
      </c>
      <c r="G35" s="26">
        <f t="shared" si="3"/>
        <v>0.22684509017060833</v>
      </c>
      <c r="H35" s="26">
        <f t="shared" si="1"/>
        <v>2.5000000000277661E-2</v>
      </c>
      <c r="J35" s="308"/>
      <c r="K35" s="308"/>
    </row>
    <row r="36" spans="4:11" hidden="1">
      <c r="D36" s="26">
        <f t="shared" si="2"/>
        <v>0.18108700372251979</v>
      </c>
      <c r="E36" s="26">
        <f t="shared" si="0"/>
        <v>0.97500000000021481</v>
      </c>
      <c r="G36" s="26">
        <f t="shared" si="3"/>
        <v>0.22684509017060833</v>
      </c>
      <c r="H36" s="26">
        <f t="shared" si="1"/>
        <v>2.5000000000277661E-2</v>
      </c>
      <c r="J36" s="308"/>
      <c r="K36" s="308"/>
    </row>
    <row r="37" spans="4:11" hidden="1">
      <c r="D37" s="26">
        <f t="shared" si="2"/>
        <v>0.18108700372251979</v>
      </c>
      <c r="E37" s="26">
        <f t="shared" si="0"/>
        <v>0.97500000000021481</v>
      </c>
      <c r="G37" s="26">
        <f t="shared" si="3"/>
        <v>0.22684509017060833</v>
      </c>
      <c r="H37" s="26">
        <f t="shared" si="1"/>
        <v>2.5000000000277661E-2</v>
      </c>
      <c r="J37" s="308"/>
      <c r="K37" s="308"/>
    </row>
    <row r="38" spans="4:11" hidden="1">
      <c r="D38" s="26">
        <f t="shared" si="2"/>
        <v>0.18108700372251979</v>
      </c>
      <c r="E38" s="26">
        <f t="shared" si="0"/>
        <v>0.97500000000021481</v>
      </c>
      <c r="G38" s="26">
        <f t="shared" si="3"/>
        <v>0.22684509017060833</v>
      </c>
      <c r="H38" s="26">
        <f t="shared" si="1"/>
        <v>2.5000000000277661E-2</v>
      </c>
      <c r="J38" s="308"/>
      <c r="K38" s="308"/>
    </row>
    <row r="39" spans="4:11" hidden="1">
      <c r="D39" s="26">
        <f t="shared" si="2"/>
        <v>0.18108700372251979</v>
      </c>
      <c r="E39" s="26">
        <f t="shared" si="0"/>
        <v>0.97500000000021481</v>
      </c>
      <c r="G39" s="26">
        <f t="shared" si="3"/>
        <v>0.22684509017060833</v>
      </c>
      <c r="H39" s="26">
        <f t="shared" si="1"/>
        <v>2.5000000000277661E-2</v>
      </c>
      <c r="J39" s="308"/>
      <c r="K39" s="308"/>
    </row>
    <row r="40" spans="4:11" hidden="1">
      <c r="D40" s="26">
        <f t="shared" si="2"/>
        <v>0.18108700372251979</v>
      </c>
      <c r="E40" s="26">
        <f t="shared" si="0"/>
        <v>0.97500000000021481</v>
      </c>
      <c r="G40" s="26">
        <f t="shared" si="3"/>
        <v>0.22684509017060833</v>
      </c>
      <c r="H40" s="26">
        <f t="shared" si="1"/>
        <v>2.5000000000277661E-2</v>
      </c>
      <c r="J40" s="308"/>
      <c r="K40" s="308"/>
    </row>
    <row r="41" spans="4:11" hidden="1">
      <c r="D41" s="26">
        <f t="shared" si="2"/>
        <v>0.18108700372251979</v>
      </c>
      <c r="E41" s="26">
        <f t="shared" si="0"/>
        <v>0.97500000000021481</v>
      </c>
      <c r="G41" s="26">
        <f t="shared" si="3"/>
        <v>0.22684509017060833</v>
      </c>
      <c r="H41" s="26">
        <f t="shared" si="1"/>
        <v>2.5000000000277661E-2</v>
      </c>
      <c r="J41" s="308"/>
      <c r="K41" s="308"/>
    </row>
    <row r="42" spans="4:11" hidden="1">
      <c r="D42" s="26">
        <f t="shared" si="2"/>
        <v>0.18108700372251979</v>
      </c>
      <c r="E42" s="26">
        <f t="shared" si="0"/>
        <v>0.97500000000021481</v>
      </c>
      <c r="G42" s="26">
        <f t="shared" si="3"/>
        <v>0.22684509017060833</v>
      </c>
      <c r="H42" s="26">
        <f t="shared" si="1"/>
        <v>2.5000000000277661E-2</v>
      </c>
      <c r="J42" s="308"/>
      <c r="K42" s="308"/>
    </row>
    <row r="43" spans="4:11" hidden="1">
      <c r="D43" s="26">
        <f t="shared" si="2"/>
        <v>0.18108700372251979</v>
      </c>
      <c r="E43" s="26">
        <f t="shared" si="0"/>
        <v>0.97500000000021481</v>
      </c>
      <c r="G43" s="26">
        <f t="shared" si="3"/>
        <v>0.22684509017060833</v>
      </c>
      <c r="H43" s="26">
        <f t="shared" si="1"/>
        <v>2.5000000000277661E-2</v>
      </c>
      <c r="J43" s="308"/>
      <c r="K43" s="308"/>
    </row>
    <row r="44" spans="4:11" hidden="1">
      <c r="D44" s="26">
        <f t="shared" si="2"/>
        <v>0.18108700372251979</v>
      </c>
      <c r="E44" s="26">
        <f t="shared" si="0"/>
        <v>0.97500000000021481</v>
      </c>
      <c r="G44" s="26">
        <f t="shared" si="3"/>
        <v>0.22684509017060833</v>
      </c>
      <c r="H44" s="26">
        <f t="shared" si="1"/>
        <v>2.5000000000277661E-2</v>
      </c>
      <c r="J44" s="308"/>
      <c r="K44" s="308"/>
    </row>
    <row r="45" spans="4:11" hidden="1">
      <c r="D45" s="26">
        <f t="shared" si="2"/>
        <v>0.18108700372251979</v>
      </c>
      <c r="E45" s="26">
        <f t="shared" si="0"/>
        <v>0.97500000000021481</v>
      </c>
      <c r="G45" s="26">
        <f t="shared" si="3"/>
        <v>0.22684509017060833</v>
      </c>
      <c r="H45" s="26">
        <f t="shared" si="1"/>
        <v>2.5000000000277661E-2</v>
      </c>
      <c r="J45" s="308"/>
      <c r="K45" s="308"/>
    </row>
    <row r="46" spans="4:11" hidden="1">
      <c r="D46" s="26">
        <f t="shared" si="2"/>
        <v>0.18108700372251979</v>
      </c>
      <c r="E46" s="26">
        <f t="shared" si="0"/>
        <v>0.97500000000021481</v>
      </c>
      <c r="G46" s="26">
        <f t="shared" si="3"/>
        <v>0.22684509017060833</v>
      </c>
      <c r="H46" s="26">
        <f t="shared" si="1"/>
        <v>2.5000000000277661E-2</v>
      </c>
      <c r="J46" s="308"/>
      <c r="K46" s="308"/>
    </row>
    <row r="47" spans="4:11" hidden="1">
      <c r="D47" s="26">
        <f t="shared" si="2"/>
        <v>0.18108700372251979</v>
      </c>
      <c r="E47" s="26">
        <f t="shared" si="0"/>
        <v>0.97500000000021481</v>
      </c>
      <c r="G47" s="26">
        <f t="shared" si="3"/>
        <v>0.22684509017060833</v>
      </c>
      <c r="H47" s="26">
        <f t="shared" si="1"/>
        <v>2.5000000000277661E-2</v>
      </c>
      <c r="J47" s="308"/>
      <c r="K47" s="308"/>
    </row>
    <row r="48" spans="4:11" hidden="1">
      <c r="D48" s="26">
        <f t="shared" si="2"/>
        <v>0.18108700372251979</v>
      </c>
      <c r="E48" s="26">
        <f t="shared" si="0"/>
        <v>0.97500000000021481</v>
      </c>
      <c r="G48" s="26">
        <f t="shared" si="3"/>
        <v>0.22684509017060833</v>
      </c>
      <c r="H48" s="26">
        <f t="shared" si="1"/>
        <v>2.5000000000277661E-2</v>
      </c>
      <c r="J48" s="308"/>
      <c r="K48" s="308"/>
    </row>
    <row r="49" spans="4:11" hidden="1">
      <c r="D49" s="26">
        <f t="shared" si="2"/>
        <v>0.18108700372251979</v>
      </c>
      <c r="E49" s="26">
        <f t="shared" si="0"/>
        <v>0.97500000000021481</v>
      </c>
      <c r="G49" s="26">
        <f t="shared" si="3"/>
        <v>0.22684509017060833</v>
      </c>
      <c r="H49" s="26">
        <f t="shared" si="1"/>
        <v>2.5000000000277661E-2</v>
      </c>
      <c r="J49" s="308"/>
      <c r="K49" s="308"/>
    </row>
    <row r="50" spans="4:11" hidden="1">
      <c r="D50" s="26">
        <f t="shared" si="2"/>
        <v>0.18108700372251979</v>
      </c>
      <c r="E50" s="26">
        <f t="shared" si="0"/>
        <v>0.97500000000021481</v>
      </c>
      <c r="G50" s="26">
        <f t="shared" si="3"/>
        <v>0.22684509017060833</v>
      </c>
      <c r="H50" s="26">
        <f t="shared" si="1"/>
        <v>2.5000000000277661E-2</v>
      </c>
      <c r="J50" s="308"/>
      <c r="K50" s="308"/>
    </row>
    <row r="51" spans="4:11" hidden="1">
      <c r="D51" s="26">
        <f t="shared" si="2"/>
        <v>0.18108700372251979</v>
      </c>
      <c r="E51" s="26">
        <f t="shared" si="0"/>
        <v>0.97500000000021481</v>
      </c>
      <c r="G51" s="26">
        <f t="shared" si="3"/>
        <v>0.22684509017060833</v>
      </c>
      <c r="H51" s="26">
        <f t="shared" si="1"/>
        <v>2.5000000000277661E-2</v>
      </c>
      <c r="J51" s="308"/>
      <c r="K51" s="308"/>
    </row>
    <row r="52" spans="4:11" hidden="1">
      <c r="D52" s="26">
        <f t="shared" si="2"/>
        <v>0.18108700372251979</v>
      </c>
      <c r="E52" s="26">
        <f t="shared" si="0"/>
        <v>0.97500000000021481</v>
      </c>
      <c r="G52" s="26">
        <f t="shared" si="3"/>
        <v>0.22684509017060833</v>
      </c>
      <c r="H52" s="26">
        <f t="shared" si="1"/>
        <v>2.5000000000277661E-2</v>
      </c>
      <c r="J52" s="308"/>
      <c r="K52" s="308"/>
    </row>
    <row r="53" spans="4:11" hidden="1">
      <c r="D53" s="26">
        <f t="shared" si="2"/>
        <v>0.18108700372251979</v>
      </c>
      <c r="E53" s="26">
        <f t="shared" si="0"/>
        <v>0.97500000000021481</v>
      </c>
      <c r="G53" s="26">
        <f t="shared" si="3"/>
        <v>0.22684509017060833</v>
      </c>
      <c r="H53" s="26">
        <f t="shared" si="1"/>
        <v>2.5000000000277661E-2</v>
      </c>
      <c r="J53" s="308"/>
      <c r="K53" s="308"/>
    </row>
    <row r="54" spans="4:11" hidden="1">
      <c r="D54" s="26">
        <f t="shared" si="2"/>
        <v>0.18108700372251979</v>
      </c>
      <c r="E54" s="26">
        <f t="shared" si="0"/>
        <v>0.97500000000021481</v>
      </c>
      <c r="G54" s="26">
        <f t="shared" si="3"/>
        <v>0.22684509017060833</v>
      </c>
      <c r="H54" s="26">
        <f t="shared" si="1"/>
        <v>2.5000000000277661E-2</v>
      </c>
      <c r="J54" s="308"/>
      <c r="K54" s="308"/>
    </row>
    <row r="55" spans="4:11" hidden="1">
      <c r="D55" s="26">
        <f t="shared" si="2"/>
        <v>0.18108700372251979</v>
      </c>
      <c r="E55" s="26">
        <f t="shared" ref="E55:E72" si="4">BINOMDIST(D$20-1,E$20,D55,TRUE)</f>
        <v>0.97500000000021481</v>
      </c>
      <c r="G55" s="26">
        <f t="shared" si="3"/>
        <v>0.22684509017060833</v>
      </c>
      <c r="H55" s="26">
        <f t="shared" ref="H55:H72" si="5">BINOMDIST(D$20,E$20,G55,TRUE)</f>
        <v>2.5000000000277661E-2</v>
      </c>
      <c r="J55" s="308"/>
      <c r="K55" s="308"/>
    </row>
    <row r="56" spans="4:11" hidden="1">
      <c r="D56" s="26">
        <f t="shared" si="2"/>
        <v>0.18108700372251979</v>
      </c>
      <c r="E56" s="26">
        <f t="shared" si="4"/>
        <v>0.97500000000021481</v>
      </c>
      <c r="G56" s="26">
        <f t="shared" si="3"/>
        <v>0.22684509017060833</v>
      </c>
      <c r="H56" s="26">
        <f t="shared" si="5"/>
        <v>2.5000000000277661E-2</v>
      </c>
      <c r="J56" s="308"/>
      <c r="K56" s="308"/>
    </row>
    <row r="57" spans="4:11" hidden="1">
      <c r="D57" s="26">
        <f t="shared" si="2"/>
        <v>0.18108700372251979</v>
      </c>
      <c r="E57" s="26">
        <f t="shared" si="4"/>
        <v>0.97500000000021481</v>
      </c>
      <c r="G57" s="26">
        <f t="shared" si="3"/>
        <v>0.22684509017060833</v>
      </c>
      <c r="H57" s="26">
        <f t="shared" si="5"/>
        <v>2.5000000000277661E-2</v>
      </c>
      <c r="J57" s="308"/>
      <c r="K57" s="308"/>
    </row>
    <row r="58" spans="4:11" hidden="1">
      <c r="D58" s="26">
        <f t="shared" si="2"/>
        <v>0.18108700372251979</v>
      </c>
      <c r="E58" s="26">
        <f t="shared" si="4"/>
        <v>0.97500000000021481</v>
      </c>
      <c r="G58" s="26">
        <f t="shared" si="3"/>
        <v>0.22684509017060833</v>
      </c>
      <c r="H58" s="26">
        <f t="shared" si="5"/>
        <v>2.5000000000277661E-2</v>
      </c>
      <c r="J58" s="308"/>
      <c r="K58" s="308"/>
    </row>
    <row r="59" spans="4:11" hidden="1">
      <c r="D59" s="26">
        <f t="shared" si="2"/>
        <v>0.18108700372251979</v>
      </c>
      <c r="E59" s="26">
        <f t="shared" si="4"/>
        <v>0.97500000000021481</v>
      </c>
      <c r="G59" s="26">
        <f t="shared" si="3"/>
        <v>0.22684509017060833</v>
      </c>
      <c r="H59" s="26">
        <f t="shared" si="5"/>
        <v>2.5000000000277661E-2</v>
      </c>
      <c r="J59" s="308"/>
      <c r="K59" s="308"/>
    </row>
    <row r="60" spans="4:11" hidden="1">
      <c r="D60" s="26">
        <f t="shared" si="2"/>
        <v>0.18108700372251979</v>
      </c>
      <c r="E60" s="26">
        <f t="shared" si="4"/>
        <v>0.97500000000021481</v>
      </c>
      <c r="G60" s="26">
        <f t="shared" si="3"/>
        <v>0.22684509017060833</v>
      </c>
      <c r="H60" s="26">
        <f t="shared" si="5"/>
        <v>2.5000000000277661E-2</v>
      </c>
      <c r="J60" s="308"/>
      <c r="K60" s="308"/>
    </row>
    <row r="61" spans="4:11" hidden="1">
      <c r="D61" s="26">
        <f t="shared" si="2"/>
        <v>0.18108700372251979</v>
      </c>
      <c r="E61" s="26">
        <f t="shared" si="4"/>
        <v>0.97500000000021481</v>
      </c>
      <c r="G61" s="26">
        <f t="shared" si="3"/>
        <v>0.22684509017060833</v>
      </c>
      <c r="H61" s="26">
        <f t="shared" si="5"/>
        <v>2.5000000000277661E-2</v>
      </c>
      <c r="J61" s="308"/>
      <c r="K61" s="308"/>
    </row>
    <row r="62" spans="4:11" hidden="1">
      <c r="D62" s="26">
        <f t="shared" si="2"/>
        <v>0.18108700372251979</v>
      </c>
      <c r="E62" s="26">
        <f t="shared" si="4"/>
        <v>0.97500000000021481</v>
      </c>
      <c r="G62" s="26">
        <f t="shared" si="3"/>
        <v>0.22684509017060833</v>
      </c>
      <c r="H62" s="26">
        <f t="shared" si="5"/>
        <v>2.5000000000277661E-2</v>
      </c>
      <c r="J62" s="308"/>
      <c r="K62" s="308"/>
    </row>
    <row r="63" spans="4:11" hidden="1">
      <c r="D63" s="26">
        <f t="shared" si="2"/>
        <v>0.18108700372251979</v>
      </c>
      <c r="E63" s="26">
        <f t="shared" si="4"/>
        <v>0.97500000000021481</v>
      </c>
      <c r="G63" s="26">
        <f t="shared" si="3"/>
        <v>0.22684509017060833</v>
      </c>
      <c r="H63" s="26">
        <f t="shared" si="5"/>
        <v>2.5000000000277661E-2</v>
      </c>
      <c r="J63" s="308"/>
      <c r="K63" s="308"/>
    </row>
    <row r="64" spans="4:11" hidden="1">
      <c r="D64" s="26">
        <f t="shared" si="2"/>
        <v>0.18108700372251979</v>
      </c>
      <c r="E64" s="26">
        <f t="shared" si="4"/>
        <v>0.97500000000021481</v>
      </c>
      <c r="G64" s="26">
        <f t="shared" si="3"/>
        <v>0.22684509017060833</v>
      </c>
      <c r="H64" s="26">
        <f t="shared" si="5"/>
        <v>2.5000000000277661E-2</v>
      </c>
      <c r="J64" s="308"/>
      <c r="K64" s="308"/>
    </row>
    <row r="65" spans="4:11" hidden="1">
      <c r="D65" s="26">
        <f t="shared" si="2"/>
        <v>0.18108700372251979</v>
      </c>
      <c r="E65" s="26">
        <f t="shared" si="4"/>
        <v>0.97500000000021481</v>
      </c>
      <c r="G65" s="26">
        <f t="shared" si="3"/>
        <v>0.22684509017060833</v>
      </c>
      <c r="H65" s="26">
        <f t="shared" si="5"/>
        <v>2.5000000000277661E-2</v>
      </c>
      <c r="J65" s="308"/>
      <c r="K65" s="308"/>
    </row>
    <row r="66" spans="4:11" hidden="1">
      <c r="D66" s="26">
        <f t="shared" si="2"/>
        <v>0.18108700372251979</v>
      </c>
      <c r="E66" s="26">
        <f t="shared" si="4"/>
        <v>0.97500000000021481</v>
      </c>
      <c r="G66" s="26">
        <f t="shared" si="3"/>
        <v>0.22684509017060833</v>
      </c>
      <c r="H66" s="26">
        <f t="shared" si="5"/>
        <v>2.5000000000277661E-2</v>
      </c>
      <c r="J66" s="308"/>
      <c r="K66" s="308"/>
    </row>
    <row r="67" spans="4:11" hidden="1">
      <c r="D67" s="26">
        <f t="shared" si="2"/>
        <v>0.18108700372251979</v>
      </c>
      <c r="E67" s="26">
        <f t="shared" si="4"/>
        <v>0.97500000000021481</v>
      </c>
      <c r="G67" s="26">
        <f t="shared" si="3"/>
        <v>0.22684509017060833</v>
      </c>
      <c r="H67" s="26">
        <f t="shared" si="5"/>
        <v>2.5000000000277661E-2</v>
      </c>
      <c r="J67" s="308"/>
      <c r="K67" s="308"/>
    </row>
    <row r="68" spans="4:11" hidden="1">
      <c r="D68" s="26">
        <f t="shared" si="2"/>
        <v>0.18108700372251979</v>
      </c>
      <c r="E68" s="26">
        <f t="shared" si="4"/>
        <v>0.97500000000021481</v>
      </c>
      <c r="G68" s="26">
        <f t="shared" si="3"/>
        <v>0.22684509017060833</v>
      </c>
      <c r="H68" s="26">
        <f t="shared" si="5"/>
        <v>2.5000000000277661E-2</v>
      </c>
      <c r="J68" s="308"/>
      <c r="K68" s="308"/>
    </row>
    <row r="69" spans="4:11" hidden="1">
      <c r="D69" s="26">
        <f t="shared" si="2"/>
        <v>0.18108700372251979</v>
      </c>
      <c r="E69" s="26">
        <f t="shared" si="4"/>
        <v>0.97500000000021481</v>
      </c>
      <c r="G69" s="26">
        <f t="shared" si="3"/>
        <v>0.22684509017060833</v>
      </c>
      <c r="H69" s="26">
        <f t="shared" si="5"/>
        <v>2.5000000000277661E-2</v>
      </c>
      <c r="J69" s="308"/>
      <c r="K69" s="308"/>
    </row>
    <row r="70" spans="4:11" hidden="1">
      <c r="D70" s="26">
        <f t="shared" si="2"/>
        <v>0.18108700372251979</v>
      </c>
      <c r="E70" s="26">
        <f t="shared" si="4"/>
        <v>0.97500000000021481</v>
      </c>
      <c r="G70" s="26">
        <f t="shared" si="3"/>
        <v>0.22684509017060833</v>
      </c>
      <c r="H70" s="26">
        <f t="shared" si="5"/>
        <v>2.5000000000277661E-2</v>
      </c>
      <c r="J70" s="308"/>
      <c r="K70" s="308"/>
    </row>
    <row r="71" spans="4:11" hidden="1">
      <c r="D71" s="26">
        <f t="shared" si="2"/>
        <v>0.18108700372251979</v>
      </c>
      <c r="E71" s="26">
        <f t="shared" si="4"/>
        <v>0.97500000000021481</v>
      </c>
      <c r="G71" s="26">
        <f t="shared" si="3"/>
        <v>0.22684509017060833</v>
      </c>
      <c r="H71" s="26">
        <f t="shared" si="5"/>
        <v>2.5000000000277661E-2</v>
      </c>
      <c r="J71" s="308"/>
      <c r="K71" s="308"/>
    </row>
    <row r="72" spans="4:11" hidden="1">
      <c r="D72" s="26">
        <f t="shared" si="2"/>
        <v>0.18108700372251979</v>
      </c>
      <c r="E72" s="26">
        <f t="shared" si="4"/>
        <v>0.97500000000021481</v>
      </c>
      <c r="G72" s="26">
        <f t="shared" si="3"/>
        <v>0.22684509017060833</v>
      </c>
      <c r="H72" s="26">
        <f t="shared" si="5"/>
        <v>2.5000000000277661E-2</v>
      </c>
      <c r="J72" s="308"/>
      <c r="K72" s="308"/>
    </row>
    <row r="73" spans="4:11">
      <c r="D73" s="37"/>
      <c r="E73" s="38"/>
      <c r="J73" s="308"/>
      <c r="K73" s="308"/>
    </row>
    <row r="74" spans="4:11">
      <c r="J74" s="308"/>
      <c r="K74" s="308"/>
    </row>
    <row r="75" spans="4:11">
      <c r="D75" s="24"/>
      <c r="J75" s="308"/>
      <c r="K75" s="308"/>
    </row>
    <row r="76" spans="4:11">
      <c r="D76" s="39"/>
      <c r="J76" s="308"/>
      <c r="K76" s="308"/>
    </row>
    <row r="77" spans="4:11">
      <c r="D77" s="24"/>
    </row>
    <row r="78" spans="4:11">
      <c r="D78" s="24"/>
    </row>
    <row r="79" spans="4:11">
      <c r="D79" s="24"/>
    </row>
    <row r="82" spans="4:4">
      <c r="D82"/>
    </row>
  </sheetData>
  <mergeCells count="2">
    <mergeCell ref="D4:G4"/>
    <mergeCell ref="D6:G6"/>
  </mergeCells>
  <hyperlinks>
    <hyperlink ref="B2" location="Obsah!A1" display="späť na obsah"/>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353</v>
      </c>
      <c r="E2" s="54"/>
      <c r="F2" s="54"/>
      <c r="K2" s="54"/>
      <c r="L2" s="54"/>
      <c r="M2" s="54"/>
      <c r="R2" s="54"/>
      <c r="S2" s="54"/>
      <c r="T2" s="54"/>
      <c r="Y2" s="54"/>
      <c r="Z2" s="54"/>
      <c r="AA2" s="54"/>
      <c r="AG2" s="54"/>
      <c r="AH2" s="54"/>
      <c r="AI2" s="54"/>
    </row>
    <row r="4" spans="2:39" ht="86.25" customHeight="1">
      <c r="D4" s="429" t="s">
        <v>828</v>
      </c>
      <c r="E4" s="429"/>
      <c r="F4" s="429"/>
      <c r="G4" s="429"/>
      <c r="H4" s="429"/>
      <c r="I4" s="429"/>
      <c r="K4" s="429" t="s">
        <v>829</v>
      </c>
      <c r="L4" s="429"/>
      <c r="M4" s="429"/>
      <c r="N4" s="429"/>
      <c r="O4" s="429"/>
      <c r="P4" s="429"/>
      <c r="R4" s="429" t="s">
        <v>830</v>
      </c>
      <c r="S4" s="429"/>
      <c r="T4" s="429"/>
      <c r="U4" s="429"/>
      <c r="V4" s="429"/>
      <c r="W4" s="429"/>
      <c r="Y4" s="429" t="s">
        <v>831</v>
      </c>
      <c r="Z4" s="429"/>
      <c r="AA4" s="429"/>
      <c r="AB4" s="429"/>
      <c r="AC4" s="429"/>
      <c r="AD4" s="429"/>
      <c r="AE4" s="429"/>
      <c r="AG4" s="429" t="s">
        <v>832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0" t="s">
        <v>204</v>
      </c>
      <c r="D7" s="134">
        <v>105</v>
      </c>
      <c r="E7" s="134">
        <v>84</v>
      </c>
      <c r="F7" s="134">
        <v>88</v>
      </c>
      <c r="G7" s="134">
        <v>93</v>
      </c>
      <c r="H7" s="134">
        <v>701</v>
      </c>
      <c r="I7" s="134">
        <v>159</v>
      </c>
      <c r="J7" s="150"/>
      <c r="K7" s="134">
        <v>134</v>
      </c>
      <c r="L7" s="134">
        <v>80</v>
      </c>
      <c r="M7" s="134">
        <v>86</v>
      </c>
      <c r="N7" s="134">
        <v>111</v>
      </c>
      <c r="O7" s="134">
        <v>592</v>
      </c>
      <c r="P7" s="134">
        <v>121</v>
      </c>
      <c r="Q7" s="150"/>
      <c r="R7" s="134">
        <v>214</v>
      </c>
      <c r="S7" s="134">
        <v>127</v>
      </c>
      <c r="T7" s="134">
        <v>122</v>
      </c>
      <c r="U7" s="134">
        <v>100</v>
      </c>
      <c r="V7" s="134">
        <v>455</v>
      </c>
      <c r="W7" s="134">
        <v>115</v>
      </c>
      <c r="X7" s="150"/>
      <c r="Y7" s="134">
        <v>248</v>
      </c>
      <c r="Z7" s="134">
        <v>140</v>
      </c>
      <c r="AA7" s="134">
        <v>110</v>
      </c>
      <c r="AB7" s="134">
        <v>75</v>
      </c>
      <c r="AC7" s="134">
        <v>266</v>
      </c>
      <c r="AD7" s="134">
        <v>161</v>
      </c>
      <c r="AE7" s="134">
        <v>140</v>
      </c>
      <c r="AF7" s="150"/>
      <c r="AG7" s="134">
        <v>287</v>
      </c>
      <c r="AH7" s="134">
        <v>146</v>
      </c>
      <c r="AI7" s="134">
        <v>107</v>
      </c>
      <c r="AJ7" s="134">
        <v>61</v>
      </c>
      <c r="AK7" s="134">
        <v>207</v>
      </c>
      <c r="AL7" s="134">
        <v>144</v>
      </c>
      <c r="AM7" s="134">
        <v>127</v>
      </c>
    </row>
    <row r="8" spans="2:39" ht="15" customHeight="1">
      <c r="B8" s="422"/>
      <c r="C8" s="160" t="s">
        <v>205</v>
      </c>
      <c r="D8" s="135">
        <v>8.5365853658536606E-2</v>
      </c>
      <c r="E8" s="135">
        <v>6.8292682926829301E-2</v>
      </c>
      <c r="F8" s="135">
        <v>7.1544715447154503E-2</v>
      </c>
      <c r="G8" s="135">
        <v>7.5609756097561001E-2</v>
      </c>
      <c r="H8" s="135">
        <v>0.56991869918699201</v>
      </c>
      <c r="I8" s="135">
        <v>0.129268292682927</v>
      </c>
      <c r="J8" s="150"/>
      <c r="K8" s="135">
        <v>0.11921708185053401</v>
      </c>
      <c r="L8" s="135">
        <v>7.1174377224199295E-2</v>
      </c>
      <c r="M8" s="135">
        <v>7.6512455516014197E-2</v>
      </c>
      <c r="N8" s="135">
        <v>9.87544483985765E-2</v>
      </c>
      <c r="O8" s="135">
        <v>0.52669039145907504</v>
      </c>
      <c r="P8" s="135">
        <v>0.10765124555160099</v>
      </c>
      <c r="Q8" s="150"/>
      <c r="R8" s="135">
        <v>0.188879082082966</v>
      </c>
      <c r="S8" s="135">
        <v>0.112091791703442</v>
      </c>
      <c r="T8" s="135">
        <v>0.107678729037952</v>
      </c>
      <c r="U8" s="135">
        <v>8.8261253309797005E-2</v>
      </c>
      <c r="V8" s="135">
        <v>0.40158870255957602</v>
      </c>
      <c r="W8" s="135">
        <v>0.10150044130626699</v>
      </c>
      <c r="X8" s="150"/>
      <c r="Y8" s="135">
        <v>0.21754385964912301</v>
      </c>
      <c r="Z8" s="135">
        <v>0.12280701754386</v>
      </c>
      <c r="AA8" s="135">
        <v>9.6491228070175405E-2</v>
      </c>
      <c r="AB8" s="135">
        <v>6.5789473684210495E-2</v>
      </c>
      <c r="AC8" s="135">
        <v>0.233333333333333</v>
      </c>
      <c r="AD8" s="135">
        <v>0.14122807017543901</v>
      </c>
      <c r="AE8" s="135">
        <v>0.12280701754386</v>
      </c>
      <c r="AF8" s="150"/>
      <c r="AG8" s="135">
        <v>0.26598702502317001</v>
      </c>
      <c r="AH8" s="135">
        <v>0.13531047265987001</v>
      </c>
      <c r="AI8" s="135">
        <v>9.9165894346617198E-2</v>
      </c>
      <c r="AJ8" s="135">
        <v>5.6533827618165E-2</v>
      </c>
      <c r="AK8" s="135">
        <v>0.19184430027803501</v>
      </c>
      <c r="AL8" s="135">
        <v>0.13345690454124201</v>
      </c>
      <c r="AM8" s="135">
        <v>0.117701575532901</v>
      </c>
    </row>
    <row r="9" spans="2:39" s="3" customFormat="1" ht="15.6">
      <c r="C9" s="164"/>
      <c r="D9" s="444"/>
      <c r="E9" s="444"/>
      <c r="F9" s="444"/>
      <c r="G9" s="444"/>
      <c r="H9" s="444"/>
      <c r="I9" s="444"/>
      <c r="J9" s="170"/>
      <c r="K9" s="444"/>
      <c r="L9" s="444"/>
      <c r="M9" s="444"/>
      <c r="N9" s="444"/>
      <c r="O9" s="444"/>
      <c r="P9" s="444"/>
      <c r="Q9" s="170"/>
      <c r="R9" s="444"/>
      <c r="S9" s="444"/>
      <c r="T9" s="444"/>
      <c r="U9" s="444"/>
      <c r="V9" s="444"/>
      <c r="W9" s="444"/>
      <c r="X9" s="170"/>
      <c r="Y9" s="444"/>
      <c r="Z9" s="444"/>
      <c r="AA9" s="444"/>
      <c r="AB9" s="444"/>
      <c r="AC9" s="444"/>
      <c r="AD9" s="444"/>
      <c r="AE9" s="444"/>
      <c r="AG9" s="444"/>
      <c r="AH9" s="444"/>
      <c r="AI9" s="444"/>
      <c r="AJ9" s="444"/>
      <c r="AK9" s="444"/>
      <c r="AL9" s="444"/>
      <c r="AM9" s="444"/>
    </row>
    <row r="10" spans="2:39">
      <c r="B10" s="423" t="s">
        <v>71</v>
      </c>
      <c r="C10" s="391" t="s">
        <v>62</v>
      </c>
      <c r="D10" s="134">
        <v>62</v>
      </c>
      <c r="E10" s="134">
        <v>41</v>
      </c>
      <c r="F10" s="134">
        <v>43</v>
      </c>
      <c r="G10" s="134">
        <v>41</v>
      </c>
      <c r="H10" s="134">
        <v>327</v>
      </c>
      <c r="I10" s="134">
        <v>75</v>
      </c>
      <c r="J10" s="169"/>
      <c r="K10" s="134">
        <v>59</v>
      </c>
      <c r="L10" s="134">
        <v>45</v>
      </c>
      <c r="M10" s="134">
        <v>48</v>
      </c>
      <c r="N10" s="134">
        <v>53</v>
      </c>
      <c r="O10" s="134">
        <v>284</v>
      </c>
      <c r="P10" s="134">
        <v>53</v>
      </c>
      <c r="Q10" s="169"/>
      <c r="R10" s="134">
        <v>104</v>
      </c>
      <c r="S10" s="134">
        <v>66</v>
      </c>
      <c r="T10" s="134">
        <v>61</v>
      </c>
      <c r="U10" s="134">
        <v>47</v>
      </c>
      <c r="V10" s="134">
        <v>219</v>
      </c>
      <c r="W10" s="134">
        <v>49</v>
      </c>
      <c r="X10" s="169"/>
      <c r="Y10" s="134">
        <v>139</v>
      </c>
      <c r="Z10" s="134">
        <v>70</v>
      </c>
      <c r="AA10" s="134">
        <v>47</v>
      </c>
      <c r="AB10" s="134">
        <v>38</v>
      </c>
      <c r="AC10" s="134">
        <v>121</v>
      </c>
      <c r="AD10" s="134">
        <v>76</v>
      </c>
      <c r="AE10" s="134">
        <v>56</v>
      </c>
      <c r="AF10" s="150"/>
      <c r="AG10" s="134">
        <v>162</v>
      </c>
      <c r="AH10" s="134">
        <v>60</v>
      </c>
      <c r="AI10" s="134">
        <v>45</v>
      </c>
      <c r="AJ10" s="134">
        <v>33</v>
      </c>
      <c r="AK10" s="134">
        <v>97</v>
      </c>
      <c r="AL10" s="134">
        <v>74</v>
      </c>
      <c r="AM10" s="134">
        <v>54</v>
      </c>
    </row>
    <row r="11" spans="2:39">
      <c r="B11" s="423"/>
      <c r="C11" s="390"/>
      <c r="D11" s="135">
        <v>0.105263157894737</v>
      </c>
      <c r="E11" s="135">
        <v>6.9609507640067902E-2</v>
      </c>
      <c r="F11" s="135">
        <v>7.3005093378607805E-2</v>
      </c>
      <c r="G11" s="135">
        <v>6.9609507640067902E-2</v>
      </c>
      <c r="H11" s="135">
        <v>0.55517826825127303</v>
      </c>
      <c r="I11" s="135">
        <v>0.12733446519524599</v>
      </c>
      <c r="J11" s="169"/>
      <c r="K11" s="135">
        <v>0.10885608856088599</v>
      </c>
      <c r="L11" s="135">
        <v>8.3025830258302596E-2</v>
      </c>
      <c r="M11" s="135">
        <v>8.8560885608856096E-2</v>
      </c>
      <c r="N11" s="135">
        <v>9.7785977859778606E-2</v>
      </c>
      <c r="O11" s="135">
        <v>0.52398523985239898</v>
      </c>
      <c r="P11" s="135">
        <v>9.7785977859778606E-2</v>
      </c>
      <c r="Q11" s="169"/>
      <c r="R11" s="135">
        <v>0.19047619047618999</v>
      </c>
      <c r="S11" s="135">
        <v>0.120879120879121</v>
      </c>
      <c r="T11" s="135">
        <v>0.111721611721612</v>
      </c>
      <c r="U11" s="135">
        <v>8.6080586080586094E-2</v>
      </c>
      <c r="V11" s="135">
        <v>0.40109890109890101</v>
      </c>
      <c r="W11" s="135">
        <v>8.9743589743589702E-2</v>
      </c>
      <c r="X11" s="169"/>
      <c r="Y11" s="135">
        <v>0.25411334552102399</v>
      </c>
      <c r="Z11" s="135">
        <v>0.127970749542962</v>
      </c>
      <c r="AA11" s="135">
        <v>8.5923217550274197E-2</v>
      </c>
      <c r="AB11" s="135">
        <v>6.94698354661792E-2</v>
      </c>
      <c r="AC11" s="135">
        <v>0.221206581352834</v>
      </c>
      <c r="AD11" s="135">
        <v>0.13893967093235801</v>
      </c>
      <c r="AE11" s="135">
        <v>0.102376599634369</v>
      </c>
      <c r="AF11" s="150"/>
      <c r="AG11" s="135">
        <v>0.308571428571429</v>
      </c>
      <c r="AH11" s="135">
        <v>0.114285714285714</v>
      </c>
      <c r="AI11" s="135">
        <v>8.5714285714285701E-2</v>
      </c>
      <c r="AJ11" s="135">
        <v>6.2857142857142903E-2</v>
      </c>
      <c r="AK11" s="135">
        <v>0.18476190476190499</v>
      </c>
      <c r="AL11" s="135">
        <v>0.140952380952381</v>
      </c>
      <c r="AM11" s="135">
        <v>0.10285714285714299</v>
      </c>
    </row>
    <row r="12" spans="2:39">
      <c r="B12" s="423"/>
      <c r="C12" s="391" t="s">
        <v>63</v>
      </c>
      <c r="D12" s="134">
        <v>43</v>
      </c>
      <c r="E12" s="134">
        <v>43</v>
      </c>
      <c r="F12" s="134">
        <v>45</v>
      </c>
      <c r="G12" s="134">
        <v>52</v>
      </c>
      <c r="H12" s="134">
        <v>374</v>
      </c>
      <c r="I12" s="134">
        <v>84</v>
      </c>
      <c r="J12" s="169"/>
      <c r="K12" s="134">
        <v>75</v>
      </c>
      <c r="L12" s="134">
        <v>35</v>
      </c>
      <c r="M12" s="134">
        <v>38</v>
      </c>
      <c r="N12" s="134">
        <v>58</v>
      </c>
      <c r="O12" s="134">
        <v>308</v>
      </c>
      <c r="P12" s="134">
        <v>68</v>
      </c>
      <c r="Q12" s="169"/>
      <c r="R12" s="134">
        <v>110</v>
      </c>
      <c r="S12" s="134">
        <v>61</v>
      </c>
      <c r="T12" s="134">
        <v>61</v>
      </c>
      <c r="U12" s="134">
        <v>53</v>
      </c>
      <c r="V12" s="134">
        <v>236</v>
      </c>
      <c r="W12" s="134">
        <v>66</v>
      </c>
      <c r="X12" s="169"/>
      <c r="Y12" s="134">
        <v>109</v>
      </c>
      <c r="Z12" s="134">
        <v>70</v>
      </c>
      <c r="AA12" s="134">
        <v>63</v>
      </c>
      <c r="AB12" s="134">
        <v>37</v>
      </c>
      <c r="AC12" s="134">
        <v>145</v>
      </c>
      <c r="AD12" s="134">
        <v>85</v>
      </c>
      <c r="AE12" s="134">
        <v>84</v>
      </c>
      <c r="AF12" s="150"/>
      <c r="AG12" s="134">
        <v>125</v>
      </c>
      <c r="AH12" s="134">
        <v>86</v>
      </c>
      <c r="AI12" s="134">
        <v>62</v>
      </c>
      <c r="AJ12" s="134">
        <v>28</v>
      </c>
      <c r="AK12" s="134">
        <v>110</v>
      </c>
      <c r="AL12" s="134">
        <v>70</v>
      </c>
      <c r="AM12" s="134">
        <v>73</v>
      </c>
    </row>
    <row r="13" spans="2:39">
      <c r="B13" s="423"/>
      <c r="C13" s="391"/>
      <c r="D13" s="135">
        <v>6.7082683307332303E-2</v>
      </c>
      <c r="E13" s="135">
        <v>6.7082683307332303E-2</v>
      </c>
      <c r="F13" s="135">
        <v>7.0202808112324502E-2</v>
      </c>
      <c r="G13" s="135">
        <v>8.1123244929797195E-2</v>
      </c>
      <c r="H13" s="135">
        <v>0.58346333853354104</v>
      </c>
      <c r="I13" s="135">
        <v>0.131045241809672</v>
      </c>
      <c r="J13" s="169"/>
      <c r="K13" s="135">
        <v>0.12886597938144301</v>
      </c>
      <c r="L13" s="135">
        <v>6.0137457044673499E-2</v>
      </c>
      <c r="M13" s="135">
        <v>6.5292096219931303E-2</v>
      </c>
      <c r="N13" s="135">
        <v>9.96563573883162E-2</v>
      </c>
      <c r="O13" s="135">
        <v>0.52920962199312704</v>
      </c>
      <c r="P13" s="135">
        <v>0.11683848797250899</v>
      </c>
      <c r="Q13" s="169"/>
      <c r="R13" s="135">
        <v>0.18739352640545101</v>
      </c>
      <c r="S13" s="135">
        <v>0.103918228279387</v>
      </c>
      <c r="T13" s="135">
        <v>0.103918228279387</v>
      </c>
      <c r="U13" s="135">
        <v>9.0289608177172104E-2</v>
      </c>
      <c r="V13" s="135">
        <v>0.40204429301533201</v>
      </c>
      <c r="W13" s="135">
        <v>0.112436115843271</v>
      </c>
      <c r="X13" s="169"/>
      <c r="Y13" s="135">
        <v>0.183811129848229</v>
      </c>
      <c r="Z13" s="135">
        <v>0.118043844856661</v>
      </c>
      <c r="AA13" s="135">
        <v>0.10623946037099501</v>
      </c>
      <c r="AB13" s="135">
        <v>6.2394603709949398E-2</v>
      </c>
      <c r="AC13" s="135">
        <v>0.24451939291736899</v>
      </c>
      <c r="AD13" s="135">
        <v>0.14333895446880299</v>
      </c>
      <c r="AE13" s="135">
        <v>0.14165261382799299</v>
      </c>
      <c r="AF13" s="150"/>
      <c r="AG13" s="135">
        <v>0.225631768953069</v>
      </c>
      <c r="AH13" s="135">
        <v>0.15523465703971101</v>
      </c>
      <c r="AI13" s="135">
        <v>0.111913357400722</v>
      </c>
      <c r="AJ13" s="135">
        <v>5.0541516245487403E-2</v>
      </c>
      <c r="AK13" s="135">
        <v>0.19855595667869999</v>
      </c>
      <c r="AL13" s="135">
        <v>0.12635379061371799</v>
      </c>
      <c r="AM13" s="135">
        <v>0.13176895306859199</v>
      </c>
    </row>
    <row r="14" spans="2:39" s="3" customFormat="1" ht="15.6">
      <c r="B14" s="11"/>
      <c r="C14" s="164"/>
      <c r="D14" s="444"/>
      <c r="E14" s="444"/>
      <c r="F14" s="444"/>
      <c r="G14" s="444"/>
      <c r="H14" s="444"/>
      <c r="I14" s="444"/>
      <c r="J14" s="170"/>
      <c r="K14" s="444"/>
      <c r="L14" s="444"/>
      <c r="M14" s="444"/>
      <c r="N14" s="444"/>
      <c r="O14" s="444"/>
      <c r="P14" s="444"/>
      <c r="Q14" s="170"/>
      <c r="R14" s="444"/>
      <c r="S14" s="444"/>
      <c r="T14" s="444"/>
      <c r="U14" s="444"/>
      <c r="V14" s="444"/>
      <c r="W14" s="444"/>
      <c r="X14" s="170"/>
      <c r="Y14" s="444"/>
      <c r="Z14" s="444"/>
      <c r="AA14" s="444"/>
      <c r="AB14" s="444"/>
      <c r="AC14" s="444"/>
      <c r="AD14" s="444"/>
      <c r="AE14" s="444"/>
      <c r="AG14" s="444"/>
      <c r="AH14" s="444"/>
      <c r="AI14" s="444"/>
      <c r="AJ14" s="444"/>
      <c r="AK14" s="444"/>
      <c r="AL14" s="444"/>
      <c r="AM14" s="444"/>
    </row>
    <row r="15" spans="2:39">
      <c r="B15" s="425" t="s">
        <v>77</v>
      </c>
      <c r="C15" s="392" t="s">
        <v>64</v>
      </c>
      <c r="D15" s="134">
        <v>1</v>
      </c>
      <c r="E15" s="134">
        <v>4</v>
      </c>
      <c r="F15" s="134">
        <v>11</v>
      </c>
      <c r="G15" s="134">
        <v>12</v>
      </c>
      <c r="H15" s="134">
        <v>65</v>
      </c>
      <c r="I15" s="134">
        <v>6</v>
      </c>
      <c r="J15" s="169"/>
      <c r="K15" s="134">
        <v>4</v>
      </c>
      <c r="L15" s="134">
        <v>4</v>
      </c>
      <c r="M15" s="134">
        <v>12</v>
      </c>
      <c r="N15" s="134">
        <v>16</v>
      </c>
      <c r="O15" s="134">
        <v>50</v>
      </c>
      <c r="P15" s="134">
        <v>5</v>
      </c>
      <c r="Q15" s="169"/>
      <c r="R15" s="134">
        <v>7</v>
      </c>
      <c r="S15" s="134">
        <v>6</v>
      </c>
      <c r="T15" s="134">
        <v>11</v>
      </c>
      <c r="U15" s="134">
        <v>11</v>
      </c>
      <c r="V15" s="134">
        <v>34</v>
      </c>
      <c r="W15" s="134">
        <v>7</v>
      </c>
      <c r="X15" s="169"/>
      <c r="Y15" s="134">
        <v>6</v>
      </c>
      <c r="Z15" s="134">
        <v>6</v>
      </c>
      <c r="AA15" s="134">
        <v>7</v>
      </c>
      <c r="AB15" s="134">
        <v>9</v>
      </c>
      <c r="AC15" s="134">
        <v>14</v>
      </c>
      <c r="AD15" s="134">
        <v>17</v>
      </c>
      <c r="AE15" s="134">
        <v>3</v>
      </c>
      <c r="AF15" s="150"/>
      <c r="AG15" s="134">
        <v>8</v>
      </c>
      <c r="AH15" s="134">
        <v>7</v>
      </c>
      <c r="AI15" s="134">
        <v>9</v>
      </c>
      <c r="AJ15" s="134">
        <v>11</v>
      </c>
      <c r="AK15" s="134">
        <v>11</v>
      </c>
      <c r="AL15" s="134">
        <v>28</v>
      </c>
      <c r="AM15" s="134">
        <v>3</v>
      </c>
    </row>
    <row r="16" spans="2:39">
      <c r="B16" s="426"/>
      <c r="C16" s="390"/>
      <c r="D16" s="135">
        <v>1.01010101010101E-2</v>
      </c>
      <c r="E16" s="135">
        <v>4.0404040404040401E-2</v>
      </c>
      <c r="F16" s="135">
        <v>0.11111111111111099</v>
      </c>
      <c r="G16" s="135">
        <v>0.12121212121212099</v>
      </c>
      <c r="H16" s="135">
        <v>0.65656565656565702</v>
      </c>
      <c r="I16" s="135">
        <v>6.0606060606060601E-2</v>
      </c>
      <c r="J16" s="169"/>
      <c r="K16" s="135">
        <v>4.3956043956044001E-2</v>
      </c>
      <c r="L16" s="135">
        <v>4.3956043956044001E-2</v>
      </c>
      <c r="M16" s="135">
        <v>0.13186813186813201</v>
      </c>
      <c r="N16" s="135">
        <v>0.175824175824176</v>
      </c>
      <c r="O16" s="135">
        <v>0.54945054945054905</v>
      </c>
      <c r="P16" s="135">
        <v>5.4945054945054903E-2</v>
      </c>
      <c r="Q16" s="169"/>
      <c r="R16" s="135">
        <v>9.2105263157894704E-2</v>
      </c>
      <c r="S16" s="135">
        <v>7.8947368421052599E-2</v>
      </c>
      <c r="T16" s="135">
        <v>0.144736842105263</v>
      </c>
      <c r="U16" s="135">
        <v>0.144736842105263</v>
      </c>
      <c r="V16" s="135">
        <v>0.44736842105263203</v>
      </c>
      <c r="W16" s="135">
        <v>9.2105263157894704E-2</v>
      </c>
      <c r="X16" s="169"/>
      <c r="Y16" s="135">
        <v>9.6774193548387094E-2</v>
      </c>
      <c r="Z16" s="135">
        <v>9.6774193548387094E-2</v>
      </c>
      <c r="AA16" s="135">
        <v>0.112903225806452</v>
      </c>
      <c r="AB16" s="135">
        <v>0.14516129032258099</v>
      </c>
      <c r="AC16" s="135">
        <v>0.225806451612903</v>
      </c>
      <c r="AD16" s="135">
        <v>0.27419354838709697</v>
      </c>
      <c r="AE16" s="135">
        <v>4.8387096774193498E-2</v>
      </c>
      <c r="AF16" s="150"/>
      <c r="AG16" s="135">
        <v>0.103896103896104</v>
      </c>
      <c r="AH16" s="135">
        <v>9.0909090909090898E-2</v>
      </c>
      <c r="AI16" s="135">
        <v>0.11688311688311701</v>
      </c>
      <c r="AJ16" s="135">
        <v>0.14285714285714299</v>
      </c>
      <c r="AK16" s="135">
        <v>0.14285714285714299</v>
      </c>
      <c r="AL16" s="135">
        <v>0.36363636363636398</v>
      </c>
      <c r="AM16" s="135">
        <v>3.8961038961039002E-2</v>
      </c>
    </row>
    <row r="17" spans="2:39">
      <c r="B17" s="426"/>
      <c r="C17" s="392" t="s">
        <v>65</v>
      </c>
      <c r="D17" s="134">
        <v>26</v>
      </c>
      <c r="E17" s="134">
        <v>12</v>
      </c>
      <c r="F17" s="134">
        <v>21</v>
      </c>
      <c r="G17" s="134">
        <v>30</v>
      </c>
      <c r="H17" s="134">
        <v>81</v>
      </c>
      <c r="I17" s="134">
        <v>10</v>
      </c>
      <c r="J17" s="169"/>
      <c r="K17" s="134">
        <v>20</v>
      </c>
      <c r="L17" s="134">
        <v>16</v>
      </c>
      <c r="M17" s="134">
        <v>22</v>
      </c>
      <c r="N17" s="134">
        <v>33</v>
      </c>
      <c r="O17" s="134">
        <v>74</v>
      </c>
      <c r="P17" s="134">
        <v>4</v>
      </c>
      <c r="Q17" s="169"/>
      <c r="R17" s="134">
        <v>42</v>
      </c>
      <c r="S17" s="134">
        <v>13</v>
      </c>
      <c r="T17" s="134">
        <v>22</v>
      </c>
      <c r="U17" s="134">
        <v>20</v>
      </c>
      <c r="V17" s="134">
        <v>46</v>
      </c>
      <c r="W17" s="134">
        <v>6</v>
      </c>
      <c r="X17" s="169"/>
      <c r="Y17" s="134">
        <v>43</v>
      </c>
      <c r="Z17" s="134">
        <v>30</v>
      </c>
      <c r="AA17" s="134">
        <v>21</v>
      </c>
      <c r="AB17" s="134">
        <v>13</v>
      </c>
      <c r="AC17" s="134">
        <v>22</v>
      </c>
      <c r="AD17" s="134">
        <v>24</v>
      </c>
      <c r="AE17" s="134">
        <v>1</v>
      </c>
      <c r="AF17" s="150"/>
      <c r="AG17" s="134">
        <v>49</v>
      </c>
      <c r="AH17" s="134">
        <v>19</v>
      </c>
      <c r="AI17" s="134">
        <v>8</v>
      </c>
      <c r="AJ17" s="134">
        <v>10</v>
      </c>
      <c r="AK17" s="134">
        <v>17</v>
      </c>
      <c r="AL17" s="134">
        <v>22</v>
      </c>
      <c r="AM17" s="134">
        <v>1</v>
      </c>
    </row>
    <row r="18" spans="2:39">
      <c r="B18" s="426"/>
      <c r="C18" s="390"/>
      <c r="D18" s="135">
        <v>0.14444444444444399</v>
      </c>
      <c r="E18" s="135">
        <v>6.6666666666666693E-2</v>
      </c>
      <c r="F18" s="135">
        <v>0.116666666666667</v>
      </c>
      <c r="G18" s="135">
        <v>0.16666666666666699</v>
      </c>
      <c r="H18" s="135">
        <v>0.45</v>
      </c>
      <c r="I18" s="135">
        <v>5.5555555555555601E-2</v>
      </c>
      <c r="J18" s="169"/>
      <c r="K18" s="135">
        <v>0.118343195266272</v>
      </c>
      <c r="L18" s="135">
        <v>9.4674556213017805E-2</v>
      </c>
      <c r="M18" s="135">
        <v>0.13017751479289899</v>
      </c>
      <c r="N18" s="135">
        <v>0.195266272189349</v>
      </c>
      <c r="O18" s="135">
        <v>0.43786982248520701</v>
      </c>
      <c r="P18" s="135">
        <v>2.3668639053254399E-2</v>
      </c>
      <c r="Q18" s="169"/>
      <c r="R18" s="135">
        <v>0.28187919463087202</v>
      </c>
      <c r="S18" s="135">
        <v>8.7248322147651006E-2</v>
      </c>
      <c r="T18" s="135">
        <v>0.14765100671140899</v>
      </c>
      <c r="U18" s="135">
        <v>0.134228187919463</v>
      </c>
      <c r="V18" s="135">
        <v>0.30872483221476499</v>
      </c>
      <c r="W18" s="135">
        <v>4.0268456375838903E-2</v>
      </c>
      <c r="X18" s="169"/>
      <c r="Y18" s="135">
        <v>0.27922077922077898</v>
      </c>
      <c r="Z18" s="135">
        <v>0.19480519480519501</v>
      </c>
      <c r="AA18" s="135">
        <v>0.13636363636363599</v>
      </c>
      <c r="AB18" s="135">
        <v>8.4415584415584402E-2</v>
      </c>
      <c r="AC18" s="135">
        <v>0.14285714285714299</v>
      </c>
      <c r="AD18" s="135">
        <v>0.15584415584415601</v>
      </c>
      <c r="AE18" s="136">
        <v>6.4935064935064896E-3</v>
      </c>
      <c r="AF18" s="150"/>
      <c r="AG18" s="135">
        <v>0.38888888888888901</v>
      </c>
      <c r="AH18" s="135">
        <v>0.15079365079365101</v>
      </c>
      <c r="AI18" s="135">
        <v>6.3492063492063502E-2</v>
      </c>
      <c r="AJ18" s="135">
        <v>7.9365079365079402E-2</v>
      </c>
      <c r="AK18" s="135">
        <v>0.134920634920635</v>
      </c>
      <c r="AL18" s="135">
        <v>0.17460317460317501</v>
      </c>
      <c r="AM18" s="136">
        <v>7.9365079365079395E-3</v>
      </c>
    </row>
    <row r="19" spans="2:39">
      <c r="B19" s="426"/>
      <c r="C19" s="392" t="s">
        <v>66</v>
      </c>
      <c r="D19" s="134">
        <v>25</v>
      </c>
      <c r="E19" s="134">
        <v>30</v>
      </c>
      <c r="F19" s="134">
        <v>22</v>
      </c>
      <c r="G19" s="134">
        <v>16</v>
      </c>
      <c r="H19" s="134">
        <v>109</v>
      </c>
      <c r="I19" s="134">
        <v>18</v>
      </c>
      <c r="J19" s="169"/>
      <c r="K19" s="134">
        <v>48</v>
      </c>
      <c r="L19" s="134">
        <v>24</v>
      </c>
      <c r="M19" s="134">
        <v>18</v>
      </c>
      <c r="N19" s="134">
        <v>23</v>
      </c>
      <c r="O19" s="134">
        <v>80</v>
      </c>
      <c r="P19" s="134">
        <v>11</v>
      </c>
      <c r="Q19" s="169"/>
      <c r="R19" s="134">
        <v>80</v>
      </c>
      <c r="S19" s="134">
        <v>36</v>
      </c>
      <c r="T19" s="134">
        <v>30</v>
      </c>
      <c r="U19" s="134">
        <v>21</v>
      </c>
      <c r="V19" s="134">
        <v>53</v>
      </c>
      <c r="W19" s="134">
        <v>7</v>
      </c>
      <c r="X19" s="169"/>
      <c r="Y19" s="134">
        <v>81</v>
      </c>
      <c r="Z19" s="134">
        <v>37</v>
      </c>
      <c r="AA19" s="134">
        <v>26</v>
      </c>
      <c r="AB19" s="134">
        <v>15</v>
      </c>
      <c r="AC19" s="134">
        <v>35</v>
      </c>
      <c r="AD19" s="134">
        <v>25</v>
      </c>
      <c r="AE19" s="134">
        <v>11</v>
      </c>
      <c r="AF19" s="150"/>
      <c r="AG19" s="134">
        <v>91</v>
      </c>
      <c r="AH19" s="134">
        <v>49</v>
      </c>
      <c r="AI19" s="134">
        <v>23</v>
      </c>
      <c r="AJ19" s="134">
        <v>5</v>
      </c>
      <c r="AK19" s="134">
        <v>19</v>
      </c>
      <c r="AL19" s="134">
        <v>12</v>
      </c>
      <c r="AM19" s="134">
        <v>1</v>
      </c>
    </row>
    <row r="20" spans="2:39">
      <c r="B20" s="426"/>
      <c r="C20" s="390"/>
      <c r="D20" s="135">
        <v>0.11363636363636399</v>
      </c>
      <c r="E20" s="135">
        <v>0.13636363636363599</v>
      </c>
      <c r="F20" s="135">
        <v>0.1</v>
      </c>
      <c r="G20" s="135">
        <v>7.2727272727272696E-2</v>
      </c>
      <c r="H20" s="135">
        <v>0.49545454545454498</v>
      </c>
      <c r="I20" s="135">
        <v>8.1818181818181804E-2</v>
      </c>
      <c r="J20" s="169"/>
      <c r="K20" s="135">
        <v>0.23529411764705899</v>
      </c>
      <c r="L20" s="135">
        <v>0.11764705882352899</v>
      </c>
      <c r="M20" s="135">
        <v>8.8235294117647106E-2</v>
      </c>
      <c r="N20" s="135">
        <v>0.11274509803921599</v>
      </c>
      <c r="O20" s="135">
        <v>0.39215686274509798</v>
      </c>
      <c r="P20" s="135">
        <v>5.3921568627450997E-2</v>
      </c>
      <c r="Q20" s="169"/>
      <c r="R20" s="135">
        <v>0.35242290748898703</v>
      </c>
      <c r="S20" s="135">
        <v>0.15859030837004401</v>
      </c>
      <c r="T20" s="135">
        <v>0.13215859030836999</v>
      </c>
      <c r="U20" s="135">
        <v>9.2511013215859E-2</v>
      </c>
      <c r="V20" s="135">
        <v>0.233480176211454</v>
      </c>
      <c r="W20" s="135">
        <v>3.0837004405286299E-2</v>
      </c>
      <c r="X20" s="169"/>
      <c r="Y20" s="135">
        <v>0.352173913043478</v>
      </c>
      <c r="Z20" s="135">
        <v>0.16086956521739099</v>
      </c>
      <c r="AA20" s="135">
        <v>0.11304347826087</v>
      </c>
      <c r="AB20" s="135">
        <v>6.5217391304347797E-2</v>
      </c>
      <c r="AC20" s="135">
        <v>0.15217391304347799</v>
      </c>
      <c r="AD20" s="135">
        <v>0.108695652173913</v>
      </c>
      <c r="AE20" s="135">
        <v>4.7826086956521699E-2</v>
      </c>
      <c r="AF20" s="150"/>
      <c r="AG20" s="135">
        <v>0.45500000000000002</v>
      </c>
      <c r="AH20" s="135">
        <v>0.245</v>
      </c>
      <c r="AI20" s="135">
        <v>0.115</v>
      </c>
      <c r="AJ20" s="135">
        <v>2.5000000000000001E-2</v>
      </c>
      <c r="AK20" s="135">
        <v>9.5000000000000001E-2</v>
      </c>
      <c r="AL20" s="135">
        <v>0.06</v>
      </c>
      <c r="AM20" s="136">
        <v>5.0000000000000001E-3</v>
      </c>
    </row>
    <row r="21" spans="2:39">
      <c r="B21" s="426"/>
      <c r="C21" s="392" t="s">
        <v>67</v>
      </c>
      <c r="D21" s="134">
        <v>29</v>
      </c>
      <c r="E21" s="134">
        <v>18</v>
      </c>
      <c r="F21" s="134">
        <v>19</v>
      </c>
      <c r="G21" s="134">
        <v>19</v>
      </c>
      <c r="H21" s="134">
        <v>114</v>
      </c>
      <c r="I21" s="134">
        <v>18</v>
      </c>
      <c r="J21" s="169"/>
      <c r="K21" s="134">
        <v>32</v>
      </c>
      <c r="L21" s="134">
        <v>12</v>
      </c>
      <c r="M21" s="134">
        <v>18</v>
      </c>
      <c r="N21" s="134">
        <v>23</v>
      </c>
      <c r="O21" s="134">
        <v>100</v>
      </c>
      <c r="P21" s="134">
        <v>16</v>
      </c>
      <c r="Q21" s="169"/>
      <c r="R21" s="134">
        <v>41</v>
      </c>
      <c r="S21" s="134">
        <v>30</v>
      </c>
      <c r="T21" s="134">
        <v>21</v>
      </c>
      <c r="U21" s="134">
        <v>21</v>
      </c>
      <c r="V21" s="134">
        <v>59</v>
      </c>
      <c r="W21" s="134">
        <v>12</v>
      </c>
      <c r="X21" s="169"/>
      <c r="Y21" s="134">
        <v>60</v>
      </c>
      <c r="Z21" s="134">
        <v>31</v>
      </c>
      <c r="AA21" s="134">
        <v>23</v>
      </c>
      <c r="AB21" s="134">
        <v>13</v>
      </c>
      <c r="AC21" s="134">
        <v>35</v>
      </c>
      <c r="AD21" s="134">
        <v>15</v>
      </c>
      <c r="AE21" s="134">
        <v>9</v>
      </c>
      <c r="AF21" s="150"/>
      <c r="AG21" s="134">
        <v>75</v>
      </c>
      <c r="AH21" s="134">
        <v>28</v>
      </c>
      <c r="AI21" s="134">
        <v>20</v>
      </c>
      <c r="AJ21" s="134">
        <v>15</v>
      </c>
      <c r="AK21" s="134">
        <v>22</v>
      </c>
      <c r="AL21" s="134">
        <v>11</v>
      </c>
      <c r="AM21" s="134">
        <v>12</v>
      </c>
    </row>
    <row r="22" spans="2:39">
      <c r="B22" s="426"/>
      <c r="C22" s="390"/>
      <c r="D22" s="135">
        <v>0.13364055299539199</v>
      </c>
      <c r="E22" s="135">
        <v>8.2949308755760398E-2</v>
      </c>
      <c r="F22" s="135">
        <v>8.7557603686635899E-2</v>
      </c>
      <c r="G22" s="135">
        <v>8.7557603686635899E-2</v>
      </c>
      <c r="H22" s="135">
        <v>0.52534562211981595</v>
      </c>
      <c r="I22" s="135">
        <v>8.2949308755760398E-2</v>
      </c>
      <c r="J22" s="169"/>
      <c r="K22" s="135">
        <v>0.15920398009950201</v>
      </c>
      <c r="L22" s="135">
        <v>5.9701492537313397E-2</v>
      </c>
      <c r="M22" s="135">
        <v>8.9552238805970102E-2</v>
      </c>
      <c r="N22" s="135">
        <v>0.114427860696517</v>
      </c>
      <c r="O22" s="135">
        <v>0.49751243781094501</v>
      </c>
      <c r="P22" s="135">
        <v>7.9601990049751201E-2</v>
      </c>
      <c r="Q22" s="169"/>
      <c r="R22" s="135">
        <v>0.22282608695652201</v>
      </c>
      <c r="S22" s="135">
        <v>0.16304347826087001</v>
      </c>
      <c r="T22" s="135">
        <v>0.11413043478260899</v>
      </c>
      <c r="U22" s="135">
        <v>0.11413043478260899</v>
      </c>
      <c r="V22" s="135">
        <v>0.32065217391304401</v>
      </c>
      <c r="W22" s="135">
        <v>6.5217391304347797E-2</v>
      </c>
      <c r="X22" s="169"/>
      <c r="Y22" s="135">
        <v>0.32258064516128998</v>
      </c>
      <c r="Z22" s="135">
        <v>0.16666666666666699</v>
      </c>
      <c r="AA22" s="135">
        <v>0.123655913978495</v>
      </c>
      <c r="AB22" s="135">
        <v>6.9892473118279605E-2</v>
      </c>
      <c r="AC22" s="135">
        <v>0.18817204301075299</v>
      </c>
      <c r="AD22" s="135">
        <v>8.0645161290322606E-2</v>
      </c>
      <c r="AE22" s="135">
        <v>4.8387096774193498E-2</v>
      </c>
      <c r="AF22" s="150"/>
      <c r="AG22" s="135">
        <v>0.409836065573771</v>
      </c>
      <c r="AH22" s="135">
        <v>0.15300546448087399</v>
      </c>
      <c r="AI22" s="135">
        <v>0.109289617486339</v>
      </c>
      <c r="AJ22" s="135">
        <v>8.1967213114754106E-2</v>
      </c>
      <c r="AK22" s="135">
        <v>0.12021857923497301</v>
      </c>
      <c r="AL22" s="135">
        <v>6.0109289617486301E-2</v>
      </c>
      <c r="AM22" s="135">
        <v>6.5573770491803296E-2</v>
      </c>
    </row>
    <row r="23" spans="2:39">
      <c r="B23" s="426"/>
      <c r="C23" s="392" t="s">
        <v>68</v>
      </c>
      <c r="D23" s="134">
        <v>22</v>
      </c>
      <c r="E23" s="134">
        <v>16</v>
      </c>
      <c r="F23" s="134">
        <v>11</v>
      </c>
      <c r="G23" s="134">
        <v>10</v>
      </c>
      <c r="H23" s="134">
        <v>132</v>
      </c>
      <c r="I23" s="134">
        <v>19</v>
      </c>
      <c r="J23" s="169"/>
      <c r="K23" s="134">
        <v>26</v>
      </c>
      <c r="L23" s="134">
        <v>19</v>
      </c>
      <c r="M23" s="134">
        <v>7</v>
      </c>
      <c r="N23" s="134">
        <v>8</v>
      </c>
      <c r="O23" s="134">
        <v>114</v>
      </c>
      <c r="P23" s="134">
        <v>19</v>
      </c>
      <c r="Q23" s="169"/>
      <c r="R23" s="134">
        <v>29</v>
      </c>
      <c r="S23" s="134">
        <v>31</v>
      </c>
      <c r="T23" s="134">
        <v>29</v>
      </c>
      <c r="U23" s="134">
        <v>17</v>
      </c>
      <c r="V23" s="134">
        <v>75</v>
      </c>
      <c r="W23" s="134">
        <v>14</v>
      </c>
      <c r="X23" s="169"/>
      <c r="Y23" s="134">
        <v>41</v>
      </c>
      <c r="Z23" s="134">
        <v>23</v>
      </c>
      <c r="AA23" s="134">
        <v>18</v>
      </c>
      <c r="AB23" s="134">
        <v>15</v>
      </c>
      <c r="AC23" s="134">
        <v>55</v>
      </c>
      <c r="AD23" s="134">
        <v>29</v>
      </c>
      <c r="AE23" s="134">
        <v>18</v>
      </c>
      <c r="AF23" s="150"/>
      <c r="AG23" s="134">
        <v>40</v>
      </c>
      <c r="AH23" s="134">
        <v>29</v>
      </c>
      <c r="AI23" s="134">
        <v>24</v>
      </c>
      <c r="AJ23" s="134">
        <v>10</v>
      </c>
      <c r="AK23" s="134">
        <v>35</v>
      </c>
      <c r="AL23" s="134">
        <v>22</v>
      </c>
      <c r="AM23" s="134">
        <v>12</v>
      </c>
    </row>
    <row r="24" spans="2:39">
      <c r="B24" s="426"/>
      <c r="C24" s="390"/>
      <c r="D24" s="135">
        <v>0.104761904761905</v>
      </c>
      <c r="E24" s="135">
        <v>7.6190476190476197E-2</v>
      </c>
      <c r="F24" s="135">
        <v>5.2380952380952403E-2</v>
      </c>
      <c r="G24" s="135">
        <v>4.7619047619047603E-2</v>
      </c>
      <c r="H24" s="135">
        <v>0.628571428571429</v>
      </c>
      <c r="I24" s="135">
        <v>9.0476190476190502E-2</v>
      </c>
      <c r="J24" s="169"/>
      <c r="K24" s="135">
        <v>0.13471502590673601</v>
      </c>
      <c r="L24" s="135">
        <v>9.8445595854922296E-2</v>
      </c>
      <c r="M24" s="135">
        <v>3.6269430051813503E-2</v>
      </c>
      <c r="N24" s="135">
        <v>4.1450777202072499E-2</v>
      </c>
      <c r="O24" s="135">
        <v>0.590673575129534</v>
      </c>
      <c r="P24" s="135">
        <v>9.8445595854922296E-2</v>
      </c>
      <c r="Q24" s="169"/>
      <c r="R24" s="135">
        <v>0.14871794871794899</v>
      </c>
      <c r="S24" s="135">
        <v>0.15897435897435899</v>
      </c>
      <c r="T24" s="135">
        <v>0.14871794871794899</v>
      </c>
      <c r="U24" s="135">
        <v>8.7179487179487203E-2</v>
      </c>
      <c r="V24" s="135">
        <v>0.38461538461538503</v>
      </c>
      <c r="W24" s="135">
        <v>7.1794871794871803E-2</v>
      </c>
      <c r="X24" s="169"/>
      <c r="Y24" s="135">
        <v>0.20603015075376899</v>
      </c>
      <c r="Z24" s="135">
        <v>0.115577889447236</v>
      </c>
      <c r="AA24" s="135">
        <v>9.0452261306532694E-2</v>
      </c>
      <c r="AB24" s="135">
        <v>7.5376884422110602E-2</v>
      </c>
      <c r="AC24" s="135">
        <v>0.276381909547739</v>
      </c>
      <c r="AD24" s="135">
        <v>0.14572864321608001</v>
      </c>
      <c r="AE24" s="135">
        <v>9.0452261306532694E-2</v>
      </c>
      <c r="AF24" s="150"/>
      <c r="AG24" s="135">
        <v>0.232558139534884</v>
      </c>
      <c r="AH24" s="135">
        <v>0.168604651162791</v>
      </c>
      <c r="AI24" s="135">
        <v>0.13953488372093001</v>
      </c>
      <c r="AJ24" s="135">
        <v>5.8139534883720902E-2</v>
      </c>
      <c r="AK24" s="135">
        <v>0.20348837209302301</v>
      </c>
      <c r="AL24" s="135">
        <v>0.127906976744186</v>
      </c>
      <c r="AM24" s="135">
        <v>6.9767441860465101E-2</v>
      </c>
    </row>
    <row r="25" spans="2:39">
      <c r="B25" s="426"/>
      <c r="C25" s="392" t="s">
        <v>69</v>
      </c>
      <c r="D25" s="134">
        <v>2</v>
      </c>
      <c r="E25" s="134">
        <v>1</v>
      </c>
      <c r="F25" s="134">
        <v>1</v>
      </c>
      <c r="G25" s="134">
        <v>2</v>
      </c>
      <c r="H25" s="134">
        <v>49</v>
      </c>
      <c r="I25" s="134">
        <v>17</v>
      </c>
      <c r="J25" s="169"/>
      <c r="K25" s="134">
        <v>3</v>
      </c>
      <c r="L25" s="134">
        <v>4</v>
      </c>
      <c r="M25" s="134">
        <v>5</v>
      </c>
      <c r="N25" s="134">
        <v>4</v>
      </c>
      <c r="O25" s="134">
        <v>40</v>
      </c>
      <c r="P25" s="134">
        <v>7</v>
      </c>
      <c r="Q25" s="169"/>
      <c r="R25" s="134">
        <v>8</v>
      </c>
      <c r="S25" s="134">
        <v>7</v>
      </c>
      <c r="T25" s="134">
        <v>4</v>
      </c>
      <c r="U25" s="134">
        <v>4</v>
      </c>
      <c r="V25" s="134">
        <v>57</v>
      </c>
      <c r="W25" s="134">
        <v>14</v>
      </c>
      <c r="X25" s="169"/>
      <c r="Y25" s="134">
        <v>9</v>
      </c>
      <c r="Z25" s="134">
        <v>7</v>
      </c>
      <c r="AA25" s="134">
        <v>9</v>
      </c>
      <c r="AB25" s="134">
        <v>5</v>
      </c>
      <c r="AC25" s="134">
        <v>21</v>
      </c>
      <c r="AD25" s="134">
        <v>14</v>
      </c>
      <c r="AE25" s="134">
        <v>13</v>
      </c>
      <c r="AF25" s="150"/>
      <c r="AG25" s="134">
        <v>11</v>
      </c>
      <c r="AH25" s="134">
        <v>8</v>
      </c>
      <c r="AI25" s="134">
        <v>10</v>
      </c>
      <c r="AJ25" s="134">
        <v>5</v>
      </c>
      <c r="AK25" s="134">
        <v>18</v>
      </c>
      <c r="AL25" s="134">
        <v>13</v>
      </c>
      <c r="AM25" s="134">
        <v>12</v>
      </c>
    </row>
    <row r="26" spans="2:39">
      <c r="B26" s="426"/>
      <c r="C26" s="390"/>
      <c r="D26" s="135">
        <v>2.7777777777777801E-2</v>
      </c>
      <c r="E26" s="135">
        <v>1.38888888888889E-2</v>
      </c>
      <c r="F26" s="135">
        <v>1.38888888888889E-2</v>
      </c>
      <c r="G26" s="135">
        <v>2.7777777777777801E-2</v>
      </c>
      <c r="H26" s="135">
        <v>0.68055555555555602</v>
      </c>
      <c r="I26" s="135">
        <v>0.23611111111111099</v>
      </c>
      <c r="J26" s="169"/>
      <c r="K26" s="135">
        <v>4.7619047619047603E-2</v>
      </c>
      <c r="L26" s="135">
        <v>6.3492063492063502E-2</v>
      </c>
      <c r="M26" s="135">
        <v>7.9365079365079402E-2</v>
      </c>
      <c r="N26" s="135">
        <v>6.3492063492063502E-2</v>
      </c>
      <c r="O26" s="135">
        <v>0.634920634920635</v>
      </c>
      <c r="P26" s="135">
        <v>0.11111111111111099</v>
      </c>
      <c r="Q26" s="169"/>
      <c r="R26" s="135">
        <v>8.5106382978723402E-2</v>
      </c>
      <c r="S26" s="135">
        <v>7.4468085106383003E-2</v>
      </c>
      <c r="T26" s="135">
        <v>4.2553191489361701E-2</v>
      </c>
      <c r="U26" s="135">
        <v>4.2553191489361701E-2</v>
      </c>
      <c r="V26" s="135">
        <v>0.60638297872340396</v>
      </c>
      <c r="W26" s="135">
        <v>0.14893617021276601</v>
      </c>
      <c r="X26" s="169"/>
      <c r="Y26" s="135">
        <v>0.115384615384615</v>
      </c>
      <c r="Z26" s="135">
        <v>8.9743589743589702E-2</v>
      </c>
      <c r="AA26" s="135">
        <v>0.115384615384615</v>
      </c>
      <c r="AB26" s="135">
        <v>6.4102564102564097E-2</v>
      </c>
      <c r="AC26" s="135">
        <v>0.269230769230769</v>
      </c>
      <c r="AD26" s="135">
        <v>0.17948717948717899</v>
      </c>
      <c r="AE26" s="135">
        <v>0.16666666666666699</v>
      </c>
      <c r="AF26" s="150"/>
      <c r="AG26" s="135">
        <v>0.14285714285714299</v>
      </c>
      <c r="AH26" s="135">
        <v>0.103896103896104</v>
      </c>
      <c r="AI26" s="135">
        <v>0.12987012987013</v>
      </c>
      <c r="AJ26" s="135">
        <v>6.4935064935064901E-2</v>
      </c>
      <c r="AK26" s="135">
        <v>0.23376623376623401</v>
      </c>
      <c r="AL26" s="135">
        <v>0.168831168831169</v>
      </c>
      <c r="AM26" s="135">
        <v>0.15584415584415601</v>
      </c>
    </row>
    <row r="27" spans="2:39">
      <c r="B27" s="426"/>
      <c r="C27" s="392" t="s">
        <v>70</v>
      </c>
      <c r="D27" s="134">
        <v>1</v>
      </c>
      <c r="E27" s="134">
        <v>4</v>
      </c>
      <c r="F27" s="134">
        <v>2</v>
      </c>
      <c r="G27" s="134">
        <v>4</v>
      </c>
      <c r="H27" s="134">
        <v>151</v>
      </c>
      <c r="I27" s="134">
        <v>70</v>
      </c>
      <c r="J27" s="169"/>
      <c r="K27" s="134">
        <v>1</v>
      </c>
      <c r="L27" s="134">
        <v>1</v>
      </c>
      <c r="M27" s="134">
        <v>5</v>
      </c>
      <c r="N27" s="134">
        <v>5</v>
      </c>
      <c r="O27" s="134">
        <v>135</v>
      </c>
      <c r="P27" s="134">
        <v>60</v>
      </c>
      <c r="Q27" s="169"/>
      <c r="R27" s="134">
        <v>6</v>
      </c>
      <c r="S27" s="134">
        <v>3</v>
      </c>
      <c r="T27" s="134">
        <v>5</v>
      </c>
      <c r="U27" s="134">
        <v>5</v>
      </c>
      <c r="V27" s="134">
        <v>132</v>
      </c>
      <c r="W27" s="134">
        <v>56</v>
      </c>
      <c r="X27" s="169"/>
      <c r="Y27" s="134">
        <v>7</v>
      </c>
      <c r="Z27" s="134">
        <v>5</v>
      </c>
      <c r="AA27" s="134">
        <v>7</v>
      </c>
      <c r="AB27" s="134">
        <v>5</v>
      </c>
      <c r="AC27" s="134">
        <v>83</v>
      </c>
      <c r="AD27" s="134">
        <v>37</v>
      </c>
      <c r="AE27" s="134">
        <v>84</v>
      </c>
      <c r="AF27" s="150"/>
      <c r="AG27" s="134">
        <v>13</v>
      </c>
      <c r="AH27" s="134">
        <v>6</v>
      </c>
      <c r="AI27" s="134">
        <v>13</v>
      </c>
      <c r="AJ27" s="134">
        <v>5</v>
      </c>
      <c r="AK27" s="134">
        <v>85</v>
      </c>
      <c r="AL27" s="134">
        <v>36</v>
      </c>
      <c r="AM27" s="134">
        <v>86</v>
      </c>
    </row>
    <row r="28" spans="2:39">
      <c r="B28" s="427"/>
      <c r="C28" s="390"/>
      <c r="D28" s="136">
        <v>4.3103448275862103E-3</v>
      </c>
      <c r="E28" s="135">
        <v>1.72413793103448E-2</v>
      </c>
      <c r="F28" s="136">
        <v>8.6206896551724102E-3</v>
      </c>
      <c r="G28" s="135">
        <v>1.72413793103448E-2</v>
      </c>
      <c r="H28" s="135">
        <v>0.65086206896551702</v>
      </c>
      <c r="I28" s="135">
        <v>0.30172413793103398</v>
      </c>
      <c r="J28" s="169"/>
      <c r="K28" s="136">
        <v>4.8309178743961402E-3</v>
      </c>
      <c r="L28" s="136">
        <v>4.8309178743961402E-3</v>
      </c>
      <c r="M28" s="135">
        <v>2.41545893719807E-2</v>
      </c>
      <c r="N28" s="135">
        <v>2.41545893719807E-2</v>
      </c>
      <c r="O28" s="135">
        <v>0.65217391304347805</v>
      </c>
      <c r="P28" s="135">
        <v>0.28985507246376802</v>
      </c>
      <c r="Q28" s="169"/>
      <c r="R28" s="135">
        <v>2.8985507246376802E-2</v>
      </c>
      <c r="S28" s="135">
        <v>1.4492753623188401E-2</v>
      </c>
      <c r="T28" s="135">
        <v>2.41545893719807E-2</v>
      </c>
      <c r="U28" s="135">
        <v>2.41545893719807E-2</v>
      </c>
      <c r="V28" s="135">
        <v>0.63768115942029002</v>
      </c>
      <c r="W28" s="135">
        <v>0.270531400966184</v>
      </c>
      <c r="X28" s="169"/>
      <c r="Y28" s="135">
        <v>3.07017543859649E-2</v>
      </c>
      <c r="Z28" s="135">
        <v>2.1929824561403501E-2</v>
      </c>
      <c r="AA28" s="135">
        <v>3.07017543859649E-2</v>
      </c>
      <c r="AB28" s="135">
        <v>2.1929824561403501E-2</v>
      </c>
      <c r="AC28" s="135">
        <v>0.36403508771929799</v>
      </c>
      <c r="AD28" s="135">
        <v>0.162280701754386</v>
      </c>
      <c r="AE28" s="135">
        <v>0.36842105263157898</v>
      </c>
      <c r="AF28" s="150"/>
      <c r="AG28" s="135">
        <v>5.3278688524590202E-2</v>
      </c>
      <c r="AH28" s="135">
        <v>2.4590163934426201E-2</v>
      </c>
      <c r="AI28" s="135">
        <v>5.3278688524590202E-2</v>
      </c>
      <c r="AJ28" s="135">
        <v>2.0491803278688499E-2</v>
      </c>
      <c r="AK28" s="135">
        <v>0.34836065573770503</v>
      </c>
      <c r="AL28" s="135">
        <v>0.14754098360655701</v>
      </c>
      <c r="AM28" s="135">
        <v>0.35245901639344301</v>
      </c>
    </row>
    <row r="29" spans="2:39" s="3" customFormat="1" ht="15.6">
      <c r="B29" s="11"/>
      <c r="C29" s="164"/>
      <c r="D29" s="444"/>
      <c r="E29" s="444"/>
      <c r="F29" s="444"/>
      <c r="G29" s="444"/>
      <c r="H29" s="444"/>
      <c r="I29" s="444"/>
      <c r="J29" s="170"/>
      <c r="K29" s="444"/>
      <c r="L29" s="444"/>
      <c r="M29" s="444"/>
      <c r="N29" s="444"/>
      <c r="O29" s="444"/>
      <c r="P29" s="444"/>
      <c r="Q29" s="170"/>
      <c r="R29" s="444"/>
      <c r="S29" s="444"/>
      <c r="T29" s="444"/>
      <c r="U29" s="444"/>
      <c r="V29" s="444"/>
      <c r="W29" s="444"/>
      <c r="X29" s="170"/>
      <c r="Y29" s="444"/>
      <c r="Z29" s="444"/>
      <c r="AA29" s="444"/>
      <c r="AB29" s="444"/>
      <c r="AC29" s="444"/>
      <c r="AD29" s="444"/>
      <c r="AE29" s="444"/>
      <c r="AG29" s="444"/>
      <c r="AH29" s="444"/>
      <c r="AI29" s="444"/>
      <c r="AJ29" s="444"/>
      <c r="AK29" s="444"/>
      <c r="AL29" s="444"/>
      <c r="AM29" s="444"/>
    </row>
    <row r="30" spans="2:39">
      <c r="B30" s="423" t="s">
        <v>72</v>
      </c>
      <c r="C30" s="391" t="s">
        <v>73</v>
      </c>
      <c r="D30" s="134">
        <v>2</v>
      </c>
      <c r="E30" s="134">
        <v>8</v>
      </c>
      <c r="F30" s="134">
        <v>20</v>
      </c>
      <c r="G30" s="134">
        <v>21</v>
      </c>
      <c r="H30" s="134">
        <v>236</v>
      </c>
      <c r="I30" s="134">
        <v>80</v>
      </c>
      <c r="J30" s="169"/>
      <c r="K30" s="134">
        <v>7</v>
      </c>
      <c r="L30" s="134">
        <v>10</v>
      </c>
      <c r="M30" s="134">
        <v>21</v>
      </c>
      <c r="N30" s="134">
        <v>31</v>
      </c>
      <c r="O30" s="134">
        <v>195</v>
      </c>
      <c r="P30" s="134">
        <v>77</v>
      </c>
      <c r="Q30" s="169"/>
      <c r="R30" s="134">
        <v>18</v>
      </c>
      <c r="S30" s="134">
        <v>11</v>
      </c>
      <c r="T30" s="134">
        <v>22</v>
      </c>
      <c r="U30" s="134">
        <v>28</v>
      </c>
      <c r="V30" s="134">
        <v>180</v>
      </c>
      <c r="W30" s="134">
        <v>68</v>
      </c>
      <c r="X30" s="169"/>
      <c r="Y30" s="134">
        <v>14</v>
      </c>
      <c r="Z30" s="134">
        <v>14</v>
      </c>
      <c r="AA30" s="134">
        <v>19</v>
      </c>
      <c r="AB30" s="134">
        <v>21</v>
      </c>
      <c r="AC30" s="134">
        <v>105</v>
      </c>
      <c r="AD30" s="134">
        <v>56</v>
      </c>
      <c r="AE30" s="134">
        <v>84</v>
      </c>
      <c r="AF30" s="150"/>
      <c r="AG30" s="134">
        <v>20</v>
      </c>
      <c r="AH30" s="134">
        <v>16</v>
      </c>
      <c r="AI30" s="134">
        <v>11</v>
      </c>
      <c r="AJ30" s="134">
        <v>18</v>
      </c>
      <c r="AK30" s="134">
        <v>64</v>
      </c>
      <c r="AL30" s="134">
        <v>56</v>
      </c>
      <c r="AM30" s="134">
        <v>49</v>
      </c>
    </row>
    <row r="31" spans="2:39">
      <c r="B31" s="423"/>
      <c r="C31" s="390"/>
      <c r="D31" s="136">
        <v>5.4495912806539499E-3</v>
      </c>
      <c r="E31" s="135">
        <v>2.17983651226158E-2</v>
      </c>
      <c r="F31" s="135">
        <v>5.4495912806539502E-2</v>
      </c>
      <c r="G31" s="135">
        <v>5.7220708446866497E-2</v>
      </c>
      <c r="H31" s="135">
        <v>0.64305177111716605</v>
      </c>
      <c r="I31" s="135">
        <v>0.21798365122615801</v>
      </c>
      <c r="J31" s="169"/>
      <c r="K31" s="135">
        <v>2.0527859237536701E-2</v>
      </c>
      <c r="L31" s="135">
        <v>2.9325513196480898E-2</v>
      </c>
      <c r="M31" s="135">
        <v>6.1583577712609999E-2</v>
      </c>
      <c r="N31" s="135">
        <v>9.0909090909090898E-2</v>
      </c>
      <c r="O31" s="135">
        <v>0.57184750733137801</v>
      </c>
      <c r="P31" s="135">
        <v>0.225806451612903</v>
      </c>
      <c r="Q31" s="169"/>
      <c r="R31" s="135">
        <v>5.5045871559633003E-2</v>
      </c>
      <c r="S31" s="135">
        <v>3.3639143730886903E-2</v>
      </c>
      <c r="T31" s="135">
        <v>6.7278287461773695E-2</v>
      </c>
      <c r="U31" s="135">
        <v>8.5626911314984705E-2</v>
      </c>
      <c r="V31" s="135">
        <v>0.55045871559632997</v>
      </c>
      <c r="W31" s="135">
        <v>0.20795107033639099</v>
      </c>
      <c r="X31" s="169"/>
      <c r="Y31" s="135">
        <v>4.4728434504792303E-2</v>
      </c>
      <c r="Z31" s="135">
        <v>4.4728434504792303E-2</v>
      </c>
      <c r="AA31" s="135">
        <v>6.0702875399360999E-2</v>
      </c>
      <c r="AB31" s="135">
        <v>6.7092651757188496E-2</v>
      </c>
      <c r="AC31" s="135">
        <v>0.33546325878594202</v>
      </c>
      <c r="AD31" s="135">
        <v>0.17891373801916899</v>
      </c>
      <c r="AE31" s="135">
        <v>0.26837060702875398</v>
      </c>
      <c r="AF31" s="150"/>
      <c r="AG31" s="135">
        <v>8.54700854700855E-2</v>
      </c>
      <c r="AH31" s="135">
        <v>6.8376068376068397E-2</v>
      </c>
      <c r="AI31" s="135">
        <v>4.7008547008547001E-2</v>
      </c>
      <c r="AJ31" s="135">
        <v>7.69230769230769E-2</v>
      </c>
      <c r="AK31" s="135">
        <v>0.27350427350427298</v>
      </c>
      <c r="AL31" s="135">
        <v>0.23931623931623899</v>
      </c>
      <c r="AM31" s="135">
        <v>0.20940170940170899</v>
      </c>
    </row>
    <row r="32" spans="2:39">
      <c r="B32" s="423"/>
      <c r="C32" s="392" t="s">
        <v>74</v>
      </c>
      <c r="D32" s="134">
        <v>6</v>
      </c>
      <c r="E32" s="134">
        <v>11</v>
      </c>
      <c r="F32" s="134">
        <v>18</v>
      </c>
      <c r="G32" s="134">
        <v>17</v>
      </c>
      <c r="H32" s="134">
        <v>248</v>
      </c>
      <c r="I32" s="134">
        <v>55</v>
      </c>
      <c r="J32" s="169"/>
      <c r="K32" s="134">
        <v>12</v>
      </c>
      <c r="L32" s="134">
        <v>9</v>
      </c>
      <c r="M32" s="134">
        <v>18</v>
      </c>
      <c r="N32" s="134">
        <v>31</v>
      </c>
      <c r="O32" s="134">
        <v>226</v>
      </c>
      <c r="P32" s="134">
        <v>30</v>
      </c>
      <c r="Q32" s="169"/>
      <c r="R32" s="134">
        <v>34</v>
      </c>
      <c r="S32" s="134">
        <v>28</v>
      </c>
      <c r="T32" s="134">
        <v>35</v>
      </c>
      <c r="U32" s="134">
        <v>30</v>
      </c>
      <c r="V32" s="134">
        <v>170</v>
      </c>
      <c r="W32" s="134">
        <v>38</v>
      </c>
      <c r="X32" s="169"/>
      <c r="Y32" s="134">
        <v>45</v>
      </c>
      <c r="Z32" s="134">
        <v>40</v>
      </c>
      <c r="AA32" s="134">
        <v>39</v>
      </c>
      <c r="AB32" s="134">
        <v>21</v>
      </c>
      <c r="AC32" s="134">
        <v>96</v>
      </c>
      <c r="AD32" s="134">
        <v>62</v>
      </c>
      <c r="AE32" s="134">
        <v>37</v>
      </c>
      <c r="AF32" s="150"/>
      <c r="AG32" s="134">
        <v>39</v>
      </c>
      <c r="AH32" s="134">
        <v>32</v>
      </c>
      <c r="AI32" s="134">
        <v>39</v>
      </c>
      <c r="AJ32" s="134">
        <v>19</v>
      </c>
      <c r="AK32" s="134">
        <v>75</v>
      </c>
      <c r="AL32" s="134">
        <v>41</v>
      </c>
      <c r="AM32" s="134">
        <v>51</v>
      </c>
    </row>
    <row r="33" spans="2:39" ht="15.75" customHeight="1">
      <c r="B33" s="423"/>
      <c r="C33" s="390"/>
      <c r="D33" s="135">
        <v>1.6901408450704199E-2</v>
      </c>
      <c r="E33" s="135">
        <v>3.0985915492957702E-2</v>
      </c>
      <c r="F33" s="135">
        <v>5.0704225352112699E-2</v>
      </c>
      <c r="G33" s="135">
        <v>4.7887323943661998E-2</v>
      </c>
      <c r="H33" s="135">
        <v>0.69859154929577505</v>
      </c>
      <c r="I33" s="135">
        <v>0.154929577464789</v>
      </c>
      <c r="J33" s="169"/>
      <c r="K33" s="135">
        <v>3.6809815950920199E-2</v>
      </c>
      <c r="L33" s="135">
        <v>2.7607361963190202E-2</v>
      </c>
      <c r="M33" s="135">
        <v>5.5214723926380403E-2</v>
      </c>
      <c r="N33" s="135">
        <v>9.5092024539877307E-2</v>
      </c>
      <c r="O33" s="135">
        <v>0.69325153374233095</v>
      </c>
      <c r="P33" s="135">
        <v>9.2024539877300596E-2</v>
      </c>
      <c r="Q33" s="169"/>
      <c r="R33" s="135">
        <v>0.101492537313433</v>
      </c>
      <c r="S33" s="135">
        <v>8.3582089552238795E-2</v>
      </c>
      <c r="T33" s="135">
        <v>0.104477611940299</v>
      </c>
      <c r="U33" s="135">
        <v>8.9552238805970102E-2</v>
      </c>
      <c r="V33" s="135">
        <v>0.50746268656716398</v>
      </c>
      <c r="W33" s="135">
        <v>0.113432835820896</v>
      </c>
      <c r="X33" s="169"/>
      <c r="Y33" s="135">
        <v>0.13235294117647101</v>
      </c>
      <c r="Z33" s="135">
        <v>0.11764705882352899</v>
      </c>
      <c r="AA33" s="135">
        <v>0.114705882352941</v>
      </c>
      <c r="AB33" s="135">
        <v>6.1764705882352902E-2</v>
      </c>
      <c r="AC33" s="135">
        <v>0.28235294117647097</v>
      </c>
      <c r="AD33" s="135">
        <v>0.182352941176471</v>
      </c>
      <c r="AE33" s="135">
        <v>0.108823529411765</v>
      </c>
      <c r="AF33" s="150"/>
      <c r="AG33" s="135">
        <v>0.13175675675675699</v>
      </c>
      <c r="AH33" s="135">
        <v>0.108108108108108</v>
      </c>
      <c r="AI33" s="135">
        <v>0.13175675675675699</v>
      </c>
      <c r="AJ33" s="135">
        <v>6.41891891891892E-2</v>
      </c>
      <c r="AK33" s="135">
        <v>0.25337837837837801</v>
      </c>
      <c r="AL33" s="135">
        <v>0.13851351351351401</v>
      </c>
      <c r="AM33" s="135">
        <v>0.17229729729729701</v>
      </c>
    </row>
    <row r="34" spans="2:39" ht="15.75" customHeight="1">
      <c r="B34" s="423"/>
      <c r="C34" s="392" t="s">
        <v>75</v>
      </c>
      <c r="D34" s="134">
        <v>59</v>
      </c>
      <c r="E34" s="134">
        <v>39</v>
      </c>
      <c r="F34" s="134">
        <v>38</v>
      </c>
      <c r="G34" s="134">
        <v>47</v>
      </c>
      <c r="H34" s="134">
        <v>185</v>
      </c>
      <c r="I34" s="134">
        <v>20</v>
      </c>
      <c r="J34" s="169"/>
      <c r="K34" s="134">
        <v>72</v>
      </c>
      <c r="L34" s="134">
        <v>51</v>
      </c>
      <c r="M34" s="134">
        <v>32</v>
      </c>
      <c r="N34" s="134">
        <v>34</v>
      </c>
      <c r="O34" s="134">
        <v>147</v>
      </c>
      <c r="P34" s="134">
        <v>12</v>
      </c>
      <c r="Q34" s="169"/>
      <c r="R34" s="134">
        <v>103</v>
      </c>
      <c r="S34" s="134">
        <v>67</v>
      </c>
      <c r="T34" s="134">
        <v>56</v>
      </c>
      <c r="U34" s="134">
        <v>40</v>
      </c>
      <c r="V34" s="134">
        <v>84</v>
      </c>
      <c r="W34" s="134">
        <v>8</v>
      </c>
      <c r="X34" s="169"/>
      <c r="Y34" s="134">
        <v>123</v>
      </c>
      <c r="Z34" s="134">
        <v>69</v>
      </c>
      <c r="AA34" s="134">
        <v>42</v>
      </c>
      <c r="AB34" s="134">
        <v>25</v>
      </c>
      <c r="AC34" s="134">
        <v>58</v>
      </c>
      <c r="AD34" s="134">
        <v>37</v>
      </c>
      <c r="AE34" s="134">
        <v>16</v>
      </c>
      <c r="AF34" s="150"/>
      <c r="AG34" s="134">
        <v>129</v>
      </c>
      <c r="AH34" s="134">
        <v>62</v>
      </c>
      <c r="AI34" s="134">
        <v>42</v>
      </c>
      <c r="AJ34" s="134">
        <v>22</v>
      </c>
      <c r="AK34" s="134">
        <v>56</v>
      </c>
      <c r="AL34" s="134">
        <v>40</v>
      </c>
      <c r="AM34" s="134">
        <v>24</v>
      </c>
    </row>
    <row r="35" spans="2:39">
      <c r="B35" s="423"/>
      <c r="C35" s="390"/>
      <c r="D35" s="135">
        <v>0.152061855670103</v>
      </c>
      <c r="E35" s="135">
        <v>0.100515463917526</v>
      </c>
      <c r="F35" s="135">
        <v>9.7938144329896906E-2</v>
      </c>
      <c r="G35" s="135">
        <v>0.12113402061855701</v>
      </c>
      <c r="H35" s="135">
        <v>0.47680412371134001</v>
      </c>
      <c r="I35" s="135">
        <v>5.1546391752577303E-2</v>
      </c>
      <c r="J35" s="169"/>
      <c r="K35" s="135">
        <v>0.20689655172413801</v>
      </c>
      <c r="L35" s="135">
        <v>0.14655172413793099</v>
      </c>
      <c r="M35" s="135">
        <v>9.1954022988505704E-2</v>
      </c>
      <c r="N35" s="135">
        <v>9.7701149425287404E-2</v>
      </c>
      <c r="O35" s="135">
        <v>0.42241379310344801</v>
      </c>
      <c r="P35" s="135">
        <v>3.4482758620689703E-2</v>
      </c>
      <c r="Q35" s="169"/>
      <c r="R35" s="135">
        <v>0.28770949720670402</v>
      </c>
      <c r="S35" s="135">
        <v>0.18715083798882701</v>
      </c>
      <c r="T35" s="135">
        <v>0.15642458100558701</v>
      </c>
      <c r="U35" s="135">
        <v>0.111731843575419</v>
      </c>
      <c r="V35" s="135">
        <v>0.23463687150838</v>
      </c>
      <c r="W35" s="135">
        <v>2.23463687150838E-2</v>
      </c>
      <c r="X35" s="169"/>
      <c r="Y35" s="135">
        <v>0.33243243243243198</v>
      </c>
      <c r="Z35" s="135">
        <v>0.186486486486486</v>
      </c>
      <c r="AA35" s="135">
        <v>0.11351351351351401</v>
      </c>
      <c r="AB35" s="135">
        <v>6.7567567567567599E-2</v>
      </c>
      <c r="AC35" s="135">
        <v>0.15675675675675699</v>
      </c>
      <c r="AD35" s="135">
        <v>0.1</v>
      </c>
      <c r="AE35" s="135">
        <v>4.3243243243243197E-2</v>
      </c>
      <c r="AF35" s="150"/>
      <c r="AG35" s="135">
        <v>0.34399999999999997</v>
      </c>
      <c r="AH35" s="135">
        <v>0.165333333333333</v>
      </c>
      <c r="AI35" s="135">
        <v>0.112</v>
      </c>
      <c r="AJ35" s="135">
        <v>5.86666666666667E-2</v>
      </c>
      <c r="AK35" s="135">
        <v>0.14933333333333301</v>
      </c>
      <c r="AL35" s="135">
        <v>0.10666666666666701</v>
      </c>
      <c r="AM35" s="135">
        <v>6.4000000000000001E-2</v>
      </c>
    </row>
    <row r="36" spans="2:39">
      <c r="B36" s="423"/>
      <c r="C36" s="392" t="s">
        <v>76</v>
      </c>
      <c r="D36" s="134">
        <v>38</v>
      </c>
      <c r="E36" s="134">
        <v>26</v>
      </c>
      <c r="F36" s="134">
        <v>12</v>
      </c>
      <c r="G36" s="134">
        <v>9</v>
      </c>
      <c r="H36" s="134">
        <v>32</v>
      </c>
      <c r="I36" s="134">
        <v>3</v>
      </c>
      <c r="J36" s="169"/>
      <c r="K36" s="134">
        <v>43</v>
      </c>
      <c r="L36" s="134">
        <v>11</v>
      </c>
      <c r="M36" s="134">
        <v>15</v>
      </c>
      <c r="N36" s="134">
        <v>15</v>
      </c>
      <c r="O36" s="134">
        <v>24</v>
      </c>
      <c r="P36" s="134">
        <v>2</v>
      </c>
      <c r="Q36" s="169"/>
      <c r="R36" s="134">
        <v>58</v>
      </c>
      <c r="S36" s="134">
        <v>21</v>
      </c>
      <c r="T36" s="134">
        <v>9</v>
      </c>
      <c r="U36" s="134">
        <v>3</v>
      </c>
      <c r="V36" s="134">
        <v>21</v>
      </c>
      <c r="W36" s="134">
        <v>2</v>
      </c>
      <c r="X36" s="169"/>
      <c r="Y36" s="134">
        <v>65</v>
      </c>
      <c r="Z36" s="134">
        <v>17</v>
      </c>
      <c r="AA36" s="134">
        <v>10</v>
      </c>
      <c r="AB36" s="134">
        <v>8</v>
      </c>
      <c r="AC36" s="134">
        <v>6</v>
      </c>
      <c r="AD36" s="134">
        <v>6</v>
      </c>
      <c r="AE36" s="134">
        <v>2</v>
      </c>
      <c r="AF36" s="150"/>
      <c r="AG36" s="134">
        <v>99</v>
      </c>
      <c r="AH36" s="134">
        <v>36</v>
      </c>
      <c r="AI36" s="134">
        <v>15</v>
      </c>
      <c r="AJ36" s="134">
        <v>2</v>
      </c>
      <c r="AK36" s="134">
        <v>12</v>
      </c>
      <c r="AL36" s="134">
        <v>7</v>
      </c>
      <c r="AM36" s="134">
        <v>3</v>
      </c>
    </row>
    <row r="37" spans="2:39">
      <c r="B37" s="423"/>
      <c r="C37" s="391"/>
      <c r="D37" s="135">
        <v>0.31666666666666698</v>
      </c>
      <c r="E37" s="135">
        <v>0.21666666666666701</v>
      </c>
      <c r="F37" s="135">
        <v>0.1</v>
      </c>
      <c r="G37" s="135">
        <v>7.4999999999999997E-2</v>
      </c>
      <c r="H37" s="135">
        <v>0.266666666666667</v>
      </c>
      <c r="I37" s="135">
        <v>2.5000000000000001E-2</v>
      </c>
      <c r="J37" s="169"/>
      <c r="K37" s="135">
        <v>0.39090909090909098</v>
      </c>
      <c r="L37" s="135">
        <v>0.1</v>
      </c>
      <c r="M37" s="135">
        <v>0.13636363636363599</v>
      </c>
      <c r="N37" s="135">
        <v>0.13636363636363599</v>
      </c>
      <c r="O37" s="135">
        <v>0.218181818181818</v>
      </c>
      <c r="P37" s="135">
        <v>1.8181818181818198E-2</v>
      </c>
      <c r="Q37" s="169"/>
      <c r="R37" s="135">
        <v>0.50877192982456099</v>
      </c>
      <c r="S37" s="135">
        <v>0.18421052631578899</v>
      </c>
      <c r="T37" s="135">
        <v>7.8947368421052599E-2</v>
      </c>
      <c r="U37" s="135">
        <v>2.6315789473684199E-2</v>
      </c>
      <c r="V37" s="135">
        <v>0.18421052631578899</v>
      </c>
      <c r="W37" s="135">
        <v>1.7543859649122799E-2</v>
      </c>
      <c r="X37" s="169"/>
      <c r="Y37" s="135">
        <v>0.570175438596491</v>
      </c>
      <c r="Z37" s="135">
        <v>0.14912280701754399</v>
      </c>
      <c r="AA37" s="135">
        <v>8.7719298245614002E-2</v>
      </c>
      <c r="AB37" s="135">
        <v>7.0175438596491196E-2</v>
      </c>
      <c r="AC37" s="135">
        <v>5.2631578947368397E-2</v>
      </c>
      <c r="AD37" s="135">
        <v>5.2631578947368397E-2</v>
      </c>
      <c r="AE37" s="135">
        <v>1.7543859649122799E-2</v>
      </c>
      <c r="AF37" s="150"/>
      <c r="AG37" s="135">
        <v>0.568965517241379</v>
      </c>
      <c r="AH37" s="135">
        <v>0.20689655172413801</v>
      </c>
      <c r="AI37" s="135">
        <v>8.6206896551724102E-2</v>
      </c>
      <c r="AJ37" s="135">
        <v>1.1494252873563199E-2</v>
      </c>
      <c r="AK37" s="135">
        <v>6.8965517241379296E-2</v>
      </c>
      <c r="AL37" s="135">
        <v>4.0229885057471299E-2</v>
      </c>
      <c r="AM37" s="135">
        <v>1.72413793103448E-2</v>
      </c>
    </row>
    <row r="38" spans="2:39" s="3" customFormat="1" ht="15.6">
      <c r="B38" s="11"/>
      <c r="C38" s="164"/>
      <c r="D38" s="444"/>
      <c r="E38" s="444"/>
      <c r="F38" s="444"/>
      <c r="G38" s="444"/>
      <c r="H38" s="444"/>
      <c r="I38" s="444"/>
      <c r="J38" s="170"/>
      <c r="K38" s="444"/>
      <c r="L38" s="444"/>
      <c r="M38" s="444"/>
      <c r="N38" s="444"/>
      <c r="O38" s="444"/>
      <c r="P38" s="444"/>
      <c r="Q38" s="170"/>
      <c r="R38" s="444"/>
      <c r="S38" s="444"/>
      <c r="T38" s="444"/>
      <c r="U38" s="444"/>
      <c r="V38" s="444"/>
      <c r="W38" s="444"/>
      <c r="X38" s="170"/>
      <c r="Y38" s="444"/>
      <c r="Z38" s="444"/>
      <c r="AA38" s="444"/>
      <c r="AB38" s="444"/>
      <c r="AC38" s="444"/>
      <c r="AD38" s="444"/>
      <c r="AE38" s="444"/>
      <c r="AG38" s="444"/>
      <c r="AH38" s="444"/>
      <c r="AI38" s="444"/>
      <c r="AJ38" s="444"/>
      <c r="AK38" s="444"/>
      <c r="AL38" s="444"/>
      <c r="AM38" s="444"/>
    </row>
    <row r="39" spans="2:39">
      <c r="B39" s="423" t="s">
        <v>81</v>
      </c>
      <c r="C39" s="391" t="s">
        <v>78</v>
      </c>
      <c r="D39" s="134">
        <v>102</v>
      </c>
      <c r="E39" s="134">
        <v>75</v>
      </c>
      <c r="F39" s="134">
        <v>81</v>
      </c>
      <c r="G39" s="134">
        <v>87</v>
      </c>
      <c r="H39" s="134">
        <v>621</v>
      </c>
      <c r="I39" s="134">
        <v>145</v>
      </c>
      <c r="J39" s="169"/>
      <c r="K39" s="134">
        <v>115</v>
      </c>
      <c r="L39" s="134">
        <v>69</v>
      </c>
      <c r="M39" s="134">
        <v>80</v>
      </c>
      <c r="N39" s="134">
        <v>93</v>
      </c>
      <c r="O39" s="134">
        <v>520</v>
      </c>
      <c r="P39" s="134">
        <v>95</v>
      </c>
      <c r="Q39" s="169"/>
      <c r="R39" s="134">
        <v>180</v>
      </c>
      <c r="S39" s="134">
        <v>113</v>
      </c>
      <c r="T39" s="134">
        <v>112</v>
      </c>
      <c r="U39" s="134">
        <v>88</v>
      </c>
      <c r="V39" s="134">
        <v>394</v>
      </c>
      <c r="W39" s="134">
        <v>97</v>
      </c>
      <c r="X39" s="169"/>
      <c r="Y39" s="134">
        <v>223</v>
      </c>
      <c r="Z39" s="134">
        <v>128</v>
      </c>
      <c r="AA39" s="134">
        <v>98</v>
      </c>
      <c r="AB39" s="134">
        <v>66</v>
      </c>
      <c r="AC39" s="134">
        <v>226</v>
      </c>
      <c r="AD39" s="134">
        <v>129</v>
      </c>
      <c r="AE39" s="134">
        <v>107</v>
      </c>
      <c r="AF39" s="150"/>
      <c r="AG39" s="134">
        <v>256</v>
      </c>
      <c r="AH39" s="134">
        <v>129</v>
      </c>
      <c r="AI39" s="134">
        <v>93</v>
      </c>
      <c r="AJ39" s="134">
        <v>55</v>
      </c>
      <c r="AK39" s="134">
        <v>171</v>
      </c>
      <c r="AL39" s="134">
        <v>118</v>
      </c>
      <c r="AM39" s="134">
        <v>96</v>
      </c>
    </row>
    <row r="40" spans="2:39">
      <c r="B40" s="423"/>
      <c r="C40" s="390"/>
      <c r="D40" s="135">
        <v>9.1809180918091801E-2</v>
      </c>
      <c r="E40" s="135">
        <v>6.7506750675067506E-2</v>
      </c>
      <c r="F40" s="135">
        <v>7.2907290729072899E-2</v>
      </c>
      <c r="G40" s="135">
        <v>7.8307830783078305E-2</v>
      </c>
      <c r="H40" s="135">
        <v>0.55895589558955905</v>
      </c>
      <c r="I40" s="135">
        <v>0.13051305130513099</v>
      </c>
      <c r="J40" s="169"/>
      <c r="K40" s="135">
        <v>0.118312757201646</v>
      </c>
      <c r="L40" s="135">
        <v>7.0987654320987706E-2</v>
      </c>
      <c r="M40" s="135">
        <v>8.2304526748971193E-2</v>
      </c>
      <c r="N40" s="135">
        <v>9.5679012345678993E-2</v>
      </c>
      <c r="O40" s="135">
        <v>0.53497942386831299</v>
      </c>
      <c r="P40" s="135">
        <v>9.7736625514403305E-2</v>
      </c>
      <c r="Q40" s="169"/>
      <c r="R40" s="135">
        <v>0.18292682926829301</v>
      </c>
      <c r="S40" s="135">
        <v>0.114837398373984</v>
      </c>
      <c r="T40" s="135">
        <v>0.113821138211382</v>
      </c>
      <c r="U40" s="135">
        <v>8.9430894308943104E-2</v>
      </c>
      <c r="V40" s="135">
        <v>0.40040650406504102</v>
      </c>
      <c r="W40" s="135">
        <v>9.8577235772357705E-2</v>
      </c>
      <c r="X40" s="169"/>
      <c r="Y40" s="135">
        <v>0.228249744114637</v>
      </c>
      <c r="Z40" s="135">
        <v>0.13101330603889499</v>
      </c>
      <c r="AA40" s="135">
        <v>0.10030706243602899</v>
      </c>
      <c r="AB40" s="135">
        <v>6.7553735926304995E-2</v>
      </c>
      <c r="AC40" s="135">
        <v>0.23132036847492299</v>
      </c>
      <c r="AD40" s="135">
        <v>0.132036847492323</v>
      </c>
      <c r="AE40" s="135">
        <v>0.109518935516888</v>
      </c>
      <c r="AF40" s="150"/>
      <c r="AG40" s="135">
        <v>0.27886710239651402</v>
      </c>
      <c r="AH40" s="135">
        <v>0.14052287581699299</v>
      </c>
      <c r="AI40" s="135">
        <v>0.10130718954248399</v>
      </c>
      <c r="AJ40" s="135">
        <v>5.9912854030501103E-2</v>
      </c>
      <c r="AK40" s="135">
        <v>0.18627450980392199</v>
      </c>
      <c r="AL40" s="135">
        <v>0.128540305010893</v>
      </c>
      <c r="AM40" s="135">
        <v>0.10457516339869299</v>
      </c>
    </row>
    <row r="41" spans="2:39">
      <c r="B41" s="423"/>
      <c r="C41" s="392" t="s">
        <v>79</v>
      </c>
      <c r="D41" s="134">
        <v>3</v>
      </c>
      <c r="E41" s="134">
        <v>7</v>
      </c>
      <c r="F41" s="134">
        <v>7</v>
      </c>
      <c r="G41" s="134">
        <v>6</v>
      </c>
      <c r="H41" s="134">
        <v>74</v>
      </c>
      <c r="I41" s="134">
        <v>13</v>
      </c>
      <c r="J41" s="169"/>
      <c r="K41" s="134">
        <v>15</v>
      </c>
      <c r="L41" s="134">
        <v>9</v>
      </c>
      <c r="M41" s="134">
        <v>6</v>
      </c>
      <c r="N41" s="134">
        <v>16</v>
      </c>
      <c r="O41" s="134">
        <v>51</v>
      </c>
      <c r="P41" s="134">
        <v>17</v>
      </c>
      <c r="Q41" s="169"/>
      <c r="R41" s="134">
        <v>23</v>
      </c>
      <c r="S41" s="134">
        <v>13</v>
      </c>
      <c r="T41" s="134">
        <v>9</v>
      </c>
      <c r="U41" s="134">
        <v>9</v>
      </c>
      <c r="V41" s="134">
        <v>43</v>
      </c>
      <c r="W41" s="134">
        <v>15</v>
      </c>
      <c r="X41" s="169"/>
      <c r="Y41" s="134">
        <v>19</v>
      </c>
      <c r="Z41" s="134">
        <v>8</v>
      </c>
      <c r="AA41" s="134">
        <v>10</v>
      </c>
      <c r="AB41" s="134">
        <v>9</v>
      </c>
      <c r="AC41" s="134">
        <v>28</v>
      </c>
      <c r="AD41" s="134">
        <v>24</v>
      </c>
      <c r="AE41" s="134">
        <v>23</v>
      </c>
      <c r="AF41" s="150"/>
      <c r="AG41" s="134">
        <v>24</v>
      </c>
      <c r="AH41" s="134">
        <v>13</v>
      </c>
      <c r="AI41" s="134">
        <v>9</v>
      </c>
      <c r="AJ41" s="134">
        <v>4</v>
      </c>
      <c r="AK41" s="134">
        <v>29</v>
      </c>
      <c r="AL41" s="134">
        <v>18</v>
      </c>
      <c r="AM41" s="134">
        <v>21</v>
      </c>
    </row>
    <row r="42" spans="2:39">
      <c r="B42" s="423"/>
      <c r="C42" s="390"/>
      <c r="D42" s="135">
        <v>2.7272727272727299E-2</v>
      </c>
      <c r="E42" s="135">
        <v>6.3636363636363602E-2</v>
      </c>
      <c r="F42" s="135">
        <v>6.3636363636363602E-2</v>
      </c>
      <c r="G42" s="135">
        <v>5.4545454545454501E-2</v>
      </c>
      <c r="H42" s="135">
        <v>0.67272727272727295</v>
      </c>
      <c r="I42" s="135">
        <v>0.118181818181818</v>
      </c>
      <c r="J42" s="169"/>
      <c r="K42" s="135">
        <v>0.13157894736842099</v>
      </c>
      <c r="L42" s="135">
        <v>7.8947368421052599E-2</v>
      </c>
      <c r="M42" s="135">
        <v>5.2631578947368397E-2</v>
      </c>
      <c r="N42" s="135">
        <v>0.140350877192982</v>
      </c>
      <c r="O42" s="135">
        <v>0.44736842105263203</v>
      </c>
      <c r="P42" s="135">
        <v>0.14912280701754399</v>
      </c>
      <c r="Q42" s="169"/>
      <c r="R42" s="135">
        <v>0.20535714285714299</v>
      </c>
      <c r="S42" s="135">
        <v>0.11607142857142901</v>
      </c>
      <c r="T42" s="135">
        <v>8.0357142857142905E-2</v>
      </c>
      <c r="U42" s="135">
        <v>8.0357142857142905E-2</v>
      </c>
      <c r="V42" s="135">
        <v>0.38392857142857101</v>
      </c>
      <c r="W42" s="135">
        <v>0.13392857142857101</v>
      </c>
      <c r="X42" s="169"/>
      <c r="Y42" s="135">
        <v>0.15702479338843001</v>
      </c>
      <c r="Z42" s="135">
        <v>6.6115702479338803E-2</v>
      </c>
      <c r="AA42" s="135">
        <v>8.2644628099173501E-2</v>
      </c>
      <c r="AB42" s="135">
        <v>7.43801652892562E-2</v>
      </c>
      <c r="AC42" s="135">
        <v>0.23140495867768601</v>
      </c>
      <c r="AD42" s="135">
        <v>0.19834710743801701</v>
      </c>
      <c r="AE42" s="135">
        <v>0.19008264462809901</v>
      </c>
      <c r="AF42" s="150"/>
      <c r="AG42" s="135">
        <v>0.20338983050847501</v>
      </c>
      <c r="AH42" s="135">
        <v>0.110169491525424</v>
      </c>
      <c r="AI42" s="135">
        <v>7.6271186440677999E-2</v>
      </c>
      <c r="AJ42" s="135">
        <v>3.3898305084745797E-2</v>
      </c>
      <c r="AK42" s="135">
        <v>0.24576271186440701</v>
      </c>
      <c r="AL42" s="135">
        <v>0.152542372881356</v>
      </c>
      <c r="AM42" s="135">
        <v>0.177966101694915</v>
      </c>
    </row>
    <row r="43" spans="2:39">
      <c r="B43" s="423"/>
      <c r="C43" s="392" t="s">
        <v>80</v>
      </c>
      <c r="D43" s="134">
        <v>0</v>
      </c>
      <c r="E43" s="134">
        <v>1</v>
      </c>
      <c r="F43" s="134">
        <v>0</v>
      </c>
      <c r="G43" s="134">
        <v>1</v>
      </c>
      <c r="H43" s="134">
        <v>7</v>
      </c>
      <c r="I43" s="134">
        <v>1</v>
      </c>
      <c r="J43" s="169"/>
      <c r="K43" s="134">
        <v>4</v>
      </c>
      <c r="L43" s="134">
        <v>2</v>
      </c>
      <c r="M43" s="134">
        <v>0</v>
      </c>
      <c r="N43" s="134">
        <v>2</v>
      </c>
      <c r="O43" s="134">
        <v>21</v>
      </c>
      <c r="P43" s="134">
        <v>10</v>
      </c>
      <c r="Q43" s="169"/>
      <c r="R43" s="134">
        <v>10</v>
      </c>
      <c r="S43" s="134">
        <v>1</v>
      </c>
      <c r="T43" s="134">
        <v>1</v>
      </c>
      <c r="U43" s="134">
        <v>3</v>
      </c>
      <c r="V43" s="134">
        <v>18</v>
      </c>
      <c r="W43" s="134">
        <v>5</v>
      </c>
      <c r="X43" s="169"/>
      <c r="Y43" s="134">
        <v>6</v>
      </c>
      <c r="Z43" s="134">
        <v>3</v>
      </c>
      <c r="AA43" s="134">
        <v>1</v>
      </c>
      <c r="AB43" s="134">
        <v>0</v>
      </c>
      <c r="AC43" s="134">
        <v>11</v>
      </c>
      <c r="AD43" s="134">
        <v>7</v>
      </c>
      <c r="AE43" s="134">
        <v>9</v>
      </c>
      <c r="AF43" s="150"/>
      <c r="AG43" s="134">
        <v>7</v>
      </c>
      <c r="AH43" s="134">
        <v>4</v>
      </c>
      <c r="AI43" s="134">
        <v>5</v>
      </c>
      <c r="AJ43" s="134">
        <v>2</v>
      </c>
      <c r="AK43" s="134">
        <v>7</v>
      </c>
      <c r="AL43" s="134">
        <v>8</v>
      </c>
      <c r="AM43" s="134">
        <v>10</v>
      </c>
    </row>
    <row r="44" spans="2:39">
      <c r="B44" s="423"/>
      <c r="C44" s="391"/>
      <c r="D44" s="135">
        <v>0</v>
      </c>
      <c r="E44" s="135">
        <v>0.1</v>
      </c>
      <c r="F44" s="135">
        <v>0</v>
      </c>
      <c r="G44" s="135">
        <v>0.1</v>
      </c>
      <c r="H44" s="135">
        <v>0.7</v>
      </c>
      <c r="I44" s="135">
        <v>0.1</v>
      </c>
      <c r="J44" s="169"/>
      <c r="K44" s="135">
        <v>0.102564102564103</v>
      </c>
      <c r="L44" s="135">
        <v>5.1282051282051301E-2</v>
      </c>
      <c r="M44" s="135">
        <v>0</v>
      </c>
      <c r="N44" s="135">
        <v>5.1282051282051301E-2</v>
      </c>
      <c r="O44" s="135">
        <v>0.53846153846153799</v>
      </c>
      <c r="P44" s="135">
        <v>0.256410256410256</v>
      </c>
      <c r="Q44" s="169"/>
      <c r="R44" s="135">
        <v>0.26315789473684198</v>
      </c>
      <c r="S44" s="135">
        <v>2.6315789473684199E-2</v>
      </c>
      <c r="T44" s="135">
        <v>2.6315789473684199E-2</v>
      </c>
      <c r="U44" s="135">
        <v>7.8947368421052599E-2</v>
      </c>
      <c r="V44" s="135">
        <v>0.47368421052631599</v>
      </c>
      <c r="W44" s="135">
        <v>0.13157894736842099</v>
      </c>
      <c r="X44" s="169"/>
      <c r="Y44" s="135">
        <v>0.162162162162162</v>
      </c>
      <c r="Z44" s="135">
        <v>8.1081081081081099E-2</v>
      </c>
      <c r="AA44" s="135">
        <v>2.7027027027027001E-2</v>
      </c>
      <c r="AB44" s="135">
        <v>0</v>
      </c>
      <c r="AC44" s="135">
        <v>0.29729729729729698</v>
      </c>
      <c r="AD44" s="135">
        <v>0.18918918918918901</v>
      </c>
      <c r="AE44" s="135">
        <v>0.24324324324324301</v>
      </c>
      <c r="AF44" s="150"/>
      <c r="AG44" s="135">
        <v>0.162790697674419</v>
      </c>
      <c r="AH44" s="135">
        <v>9.3023255813953501E-2</v>
      </c>
      <c r="AI44" s="135">
        <v>0.116279069767442</v>
      </c>
      <c r="AJ44" s="135">
        <v>4.6511627906976702E-2</v>
      </c>
      <c r="AK44" s="135">
        <v>0.162790697674419</v>
      </c>
      <c r="AL44" s="135">
        <v>0.186046511627907</v>
      </c>
      <c r="AM44" s="135">
        <v>0.232558139534884</v>
      </c>
    </row>
    <row r="45" spans="2:39" s="3" customFormat="1" ht="15.6">
      <c r="C45" s="164"/>
      <c r="D45" s="444"/>
      <c r="E45" s="444"/>
      <c r="F45" s="444"/>
      <c r="G45" s="444"/>
      <c r="H45" s="444"/>
      <c r="I45" s="444"/>
      <c r="J45" s="170"/>
      <c r="K45" s="444"/>
      <c r="L45" s="444"/>
      <c r="M45" s="444"/>
      <c r="N45" s="444"/>
      <c r="O45" s="444"/>
      <c r="P45" s="444"/>
      <c r="Q45" s="170"/>
      <c r="R45" s="444"/>
      <c r="S45" s="444"/>
      <c r="T45" s="444"/>
      <c r="U45" s="444"/>
      <c r="V45" s="444"/>
      <c r="W45" s="444"/>
      <c r="X45" s="170"/>
      <c r="Y45" s="444"/>
      <c r="Z45" s="444"/>
      <c r="AA45" s="444"/>
      <c r="AB45" s="444"/>
      <c r="AC45" s="444"/>
      <c r="AD45" s="444"/>
      <c r="AE45" s="444"/>
      <c r="AG45" s="444"/>
      <c r="AH45" s="444"/>
      <c r="AI45" s="444"/>
      <c r="AJ45" s="444"/>
      <c r="AK45" s="444"/>
      <c r="AL45" s="444"/>
      <c r="AM45" s="444"/>
    </row>
    <row r="46" spans="2:39" ht="15" customHeight="1">
      <c r="B46" s="423" t="s">
        <v>227</v>
      </c>
      <c r="C46" s="377" t="s">
        <v>178</v>
      </c>
      <c r="D46" s="134">
        <v>1</v>
      </c>
      <c r="E46" s="134">
        <v>1</v>
      </c>
      <c r="F46" s="134">
        <v>0</v>
      </c>
      <c r="G46" s="134">
        <v>1</v>
      </c>
      <c r="H46" s="134">
        <v>38</v>
      </c>
      <c r="I46" s="134">
        <v>22</v>
      </c>
      <c r="J46" s="169"/>
      <c r="K46" s="134">
        <v>0</v>
      </c>
      <c r="L46" s="134">
        <v>1</v>
      </c>
      <c r="M46" s="134">
        <v>2</v>
      </c>
      <c r="N46" s="134">
        <v>3</v>
      </c>
      <c r="O46" s="134">
        <v>31</v>
      </c>
      <c r="P46" s="134">
        <v>9</v>
      </c>
      <c r="Q46" s="169"/>
      <c r="R46" s="134">
        <v>10</v>
      </c>
      <c r="S46" s="134">
        <v>1</v>
      </c>
      <c r="T46" s="134">
        <v>1</v>
      </c>
      <c r="U46" s="134">
        <v>6</v>
      </c>
      <c r="V46" s="134">
        <v>36</v>
      </c>
      <c r="W46" s="134">
        <v>6</v>
      </c>
      <c r="X46" s="169"/>
      <c r="Y46" s="134">
        <v>5</v>
      </c>
      <c r="Z46" s="134">
        <v>3</v>
      </c>
      <c r="AA46" s="134">
        <v>8</v>
      </c>
      <c r="AB46" s="134">
        <v>5</v>
      </c>
      <c r="AC46" s="134">
        <v>25</v>
      </c>
      <c r="AD46" s="134">
        <v>11</v>
      </c>
      <c r="AE46" s="134">
        <v>12</v>
      </c>
      <c r="AF46" s="150"/>
      <c r="AG46" s="134">
        <v>3</v>
      </c>
      <c r="AH46" s="134">
        <v>6</v>
      </c>
      <c r="AI46" s="134">
        <v>3</v>
      </c>
      <c r="AJ46" s="134">
        <v>2</v>
      </c>
      <c r="AK46" s="134">
        <v>13</v>
      </c>
      <c r="AL46" s="134">
        <v>3</v>
      </c>
      <c r="AM46" s="134">
        <v>1</v>
      </c>
    </row>
    <row r="47" spans="2:39" ht="15" customHeight="1">
      <c r="B47" s="423"/>
      <c r="C47" s="395"/>
      <c r="D47" s="135">
        <v>1.58730158730159E-2</v>
      </c>
      <c r="E47" s="135">
        <v>1.58730158730159E-2</v>
      </c>
      <c r="F47" s="135">
        <v>0</v>
      </c>
      <c r="G47" s="135">
        <v>1.58730158730159E-2</v>
      </c>
      <c r="H47" s="135">
        <v>0.60317460317460303</v>
      </c>
      <c r="I47" s="135">
        <v>0.34920634920634902</v>
      </c>
      <c r="J47" s="169"/>
      <c r="K47" s="135">
        <v>0</v>
      </c>
      <c r="L47" s="135">
        <v>2.1739130434782601E-2</v>
      </c>
      <c r="M47" s="135">
        <v>4.3478260869565202E-2</v>
      </c>
      <c r="N47" s="135">
        <v>6.5217391304347797E-2</v>
      </c>
      <c r="O47" s="135">
        <v>0.67391304347826098</v>
      </c>
      <c r="P47" s="135">
        <v>0.19565217391304299</v>
      </c>
      <c r="Q47" s="169"/>
      <c r="R47" s="135">
        <v>0.16666666666666699</v>
      </c>
      <c r="S47" s="135">
        <v>1.6666666666666701E-2</v>
      </c>
      <c r="T47" s="135">
        <v>1.6666666666666701E-2</v>
      </c>
      <c r="U47" s="135">
        <v>0.1</v>
      </c>
      <c r="V47" s="135">
        <v>0.6</v>
      </c>
      <c r="W47" s="135">
        <v>0.1</v>
      </c>
      <c r="X47" s="169"/>
      <c r="Y47" s="135">
        <v>7.2463768115942004E-2</v>
      </c>
      <c r="Z47" s="135">
        <v>4.3478260869565202E-2</v>
      </c>
      <c r="AA47" s="135">
        <v>0.115942028985507</v>
      </c>
      <c r="AB47" s="135">
        <v>7.2463768115942004E-2</v>
      </c>
      <c r="AC47" s="135">
        <v>0.36231884057970998</v>
      </c>
      <c r="AD47" s="135">
        <v>0.15942028985507201</v>
      </c>
      <c r="AE47" s="135">
        <v>0.173913043478261</v>
      </c>
      <c r="AF47" s="150"/>
      <c r="AG47" s="135">
        <v>9.6774193548387094E-2</v>
      </c>
      <c r="AH47" s="135">
        <v>0.19354838709677399</v>
      </c>
      <c r="AI47" s="135">
        <v>9.6774193548387094E-2</v>
      </c>
      <c r="AJ47" s="135">
        <v>6.4516129032258104E-2</v>
      </c>
      <c r="AK47" s="135">
        <v>0.41935483870967699</v>
      </c>
      <c r="AL47" s="135">
        <v>9.6774193548387094E-2</v>
      </c>
      <c r="AM47" s="135">
        <v>3.2258064516128997E-2</v>
      </c>
    </row>
    <row r="48" spans="2:39" ht="15" customHeight="1">
      <c r="B48" s="423"/>
      <c r="C48" s="381" t="s">
        <v>177</v>
      </c>
      <c r="D48" s="134">
        <v>1</v>
      </c>
      <c r="E48" s="134">
        <v>7</v>
      </c>
      <c r="F48" s="134">
        <v>7</v>
      </c>
      <c r="G48" s="134">
        <v>14</v>
      </c>
      <c r="H48" s="134">
        <v>96</v>
      </c>
      <c r="I48" s="134">
        <v>14</v>
      </c>
      <c r="J48" s="169"/>
      <c r="K48" s="134">
        <v>7</v>
      </c>
      <c r="L48" s="134">
        <v>2</v>
      </c>
      <c r="M48" s="134">
        <v>5</v>
      </c>
      <c r="N48" s="134">
        <v>13</v>
      </c>
      <c r="O48" s="134">
        <v>97</v>
      </c>
      <c r="P48" s="134">
        <v>6</v>
      </c>
      <c r="Q48" s="169"/>
      <c r="R48" s="134">
        <v>15</v>
      </c>
      <c r="S48" s="134">
        <v>17</v>
      </c>
      <c r="T48" s="134">
        <v>21</v>
      </c>
      <c r="U48" s="134">
        <v>18</v>
      </c>
      <c r="V48" s="134">
        <v>70</v>
      </c>
      <c r="W48" s="134">
        <v>13</v>
      </c>
      <c r="X48" s="169"/>
      <c r="Y48" s="134">
        <v>22</v>
      </c>
      <c r="Z48" s="134">
        <v>19</v>
      </c>
      <c r="AA48" s="134">
        <v>18</v>
      </c>
      <c r="AB48" s="134">
        <v>9</v>
      </c>
      <c r="AC48" s="134">
        <v>38</v>
      </c>
      <c r="AD48" s="134">
        <v>18</v>
      </c>
      <c r="AE48" s="134">
        <v>14</v>
      </c>
      <c r="AF48" s="150"/>
      <c r="AG48" s="134">
        <v>35</v>
      </c>
      <c r="AH48" s="134">
        <v>18</v>
      </c>
      <c r="AI48" s="134">
        <v>16</v>
      </c>
      <c r="AJ48" s="134">
        <v>12</v>
      </c>
      <c r="AK48" s="134">
        <v>22</v>
      </c>
      <c r="AL48" s="134">
        <v>6</v>
      </c>
      <c r="AM48" s="134">
        <v>13</v>
      </c>
    </row>
    <row r="49" spans="2:39" ht="15" customHeight="1">
      <c r="B49" s="423"/>
      <c r="C49" s="395"/>
      <c r="D49" s="136">
        <v>7.1942446043165497E-3</v>
      </c>
      <c r="E49" s="135">
        <v>5.0359712230215799E-2</v>
      </c>
      <c r="F49" s="135">
        <v>5.0359712230215799E-2</v>
      </c>
      <c r="G49" s="135">
        <v>0.100719424460432</v>
      </c>
      <c r="H49" s="135">
        <v>0.69064748201438797</v>
      </c>
      <c r="I49" s="135">
        <v>0.100719424460432</v>
      </c>
      <c r="J49" s="169"/>
      <c r="K49" s="135">
        <v>5.3846153846153898E-2</v>
      </c>
      <c r="L49" s="135">
        <v>1.5384615384615399E-2</v>
      </c>
      <c r="M49" s="135">
        <v>3.8461538461538498E-2</v>
      </c>
      <c r="N49" s="135">
        <v>0.1</v>
      </c>
      <c r="O49" s="135">
        <v>0.74615384615384595</v>
      </c>
      <c r="P49" s="135">
        <v>4.6153846153846101E-2</v>
      </c>
      <c r="Q49" s="169"/>
      <c r="R49" s="135">
        <v>9.7402597402597393E-2</v>
      </c>
      <c r="S49" s="135">
        <v>0.11038961038961</v>
      </c>
      <c r="T49" s="135">
        <v>0.13636363636363599</v>
      </c>
      <c r="U49" s="135">
        <v>0.11688311688311701</v>
      </c>
      <c r="V49" s="135">
        <v>0.45454545454545497</v>
      </c>
      <c r="W49" s="135">
        <v>8.4415584415584402E-2</v>
      </c>
      <c r="X49" s="169"/>
      <c r="Y49" s="135">
        <v>0.15942028985507201</v>
      </c>
      <c r="Z49" s="135">
        <v>0.13768115942028999</v>
      </c>
      <c r="AA49" s="135">
        <v>0.13043478260869601</v>
      </c>
      <c r="AB49" s="135">
        <v>6.5217391304347797E-2</v>
      </c>
      <c r="AC49" s="135">
        <v>0.27536231884057999</v>
      </c>
      <c r="AD49" s="135">
        <v>0.13043478260869601</v>
      </c>
      <c r="AE49" s="135">
        <v>0.101449275362319</v>
      </c>
      <c r="AF49" s="150"/>
      <c r="AG49" s="135">
        <v>0.286885245901639</v>
      </c>
      <c r="AH49" s="135">
        <v>0.14754098360655701</v>
      </c>
      <c r="AI49" s="135">
        <v>0.13114754098360701</v>
      </c>
      <c r="AJ49" s="135">
        <v>9.8360655737704902E-2</v>
      </c>
      <c r="AK49" s="135">
        <v>0.18032786885245899</v>
      </c>
      <c r="AL49" s="135">
        <v>4.91803278688525E-2</v>
      </c>
      <c r="AM49" s="135">
        <v>0.10655737704918</v>
      </c>
    </row>
    <row r="50" spans="2:39" ht="15" customHeight="1">
      <c r="B50" s="423"/>
      <c r="C50" s="381" t="s">
        <v>179</v>
      </c>
      <c r="D50" s="134">
        <v>10</v>
      </c>
      <c r="E50" s="134">
        <v>1</v>
      </c>
      <c r="F50" s="134">
        <v>10</v>
      </c>
      <c r="G50" s="134">
        <v>9</v>
      </c>
      <c r="H50" s="134">
        <v>89</v>
      </c>
      <c r="I50" s="134">
        <v>6</v>
      </c>
      <c r="J50" s="169"/>
      <c r="K50" s="134">
        <v>8</v>
      </c>
      <c r="L50" s="134">
        <v>8</v>
      </c>
      <c r="M50" s="134">
        <v>10</v>
      </c>
      <c r="N50" s="134">
        <v>21</v>
      </c>
      <c r="O50" s="134">
        <v>73</v>
      </c>
      <c r="P50" s="134">
        <v>9</v>
      </c>
      <c r="Q50" s="169"/>
      <c r="R50" s="134">
        <v>20</v>
      </c>
      <c r="S50" s="134">
        <v>12</v>
      </c>
      <c r="T50" s="134">
        <v>22</v>
      </c>
      <c r="U50" s="134">
        <v>14</v>
      </c>
      <c r="V50" s="134">
        <v>48</v>
      </c>
      <c r="W50" s="134">
        <v>3</v>
      </c>
      <c r="X50" s="169"/>
      <c r="Y50" s="134">
        <v>18</v>
      </c>
      <c r="Z50" s="134">
        <v>18</v>
      </c>
      <c r="AA50" s="134">
        <v>13</v>
      </c>
      <c r="AB50" s="134">
        <v>7</v>
      </c>
      <c r="AC50" s="134">
        <v>24</v>
      </c>
      <c r="AD50" s="134">
        <v>19</v>
      </c>
      <c r="AE50" s="134">
        <v>6</v>
      </c>
      <c r="AF50" s="150"/>
      <c r="AG50" s="134">
        <v>20</v>
      </c>
      <c r="AH50" s="134">
        <v>18</v>
      </c>
      <c r="AI50" s="134">
        <v>16</v>
      </c>
      <c r="AJ50" s="134">
        <v>10</v>
      </c>
      <c r="AK50" s="134">
        <v>17</v>
      </c>
      <c r="AL50" s="134">
        <v>14</v>
      </c>
      <c r="AM50" s="134">
        <v>5</v>
      </c>
    </row>
    <row r="51" spans="2:39" ht="15" customHeight="1">
      <c r="B51" s="423"/>
      <c r="C51" s="395"/>
      <c r="D51" s="135">
        <v>0.08</v>
      </c>
      <c r="E51" s="136">
        <v>8.0000000000000002E-3</v>
      </c>
      <c r="F51" s="135">
        <v>0.08</v>
      </c>
      <c r="G51" s="135">
        <v>7.1999999999999995E-2</v>
      </c>
      <c r="H51" s="135">
        <v>0.71199999999999997</v>
      </c>
      <c r="I51" s="135">
        <v>4.8000000000000001E-2</v>
      </c>
      <c r="J51" s="169"/>
      <c r="K51" s="135">
        <v>6.2015503875968998E-2</v>
      </c>
      <c r="L51" s="135">
        <v>6.2015503875968998E-2</v>
      </c>
      <c r="M51" s="135">
        <v>7.7519379844961198E-2</v>
      </c>
      <c r="N51" s="135">
        <v>0.162790697674419</v>
      </c>
      <c r="O51" s="135">
        <v>0.56589147286821695</v>
      </c>
      <c r="P51" s="135">
        <v>6.9767441860465101E-2</v>
      </c>
      <c r="Q51" s="169"/>
      <c r="R51" s="135">
        <v>0.16806722689075601</v>
      </c>
      <c r="S51" s="135">
        <v>0.10084033613445401</v>
      </c>
      <c r="T51" s="135">
        <v>0.184873949579832</v>
      </c>
      <c r="U51" s="135">
        <v>0.11764705882352899</v>
      </c>
      <c r="V51" s="135">
        <v>0.40336134453781503</v>
      </c>
      <c r="W51" s="135">
        <v>2.5210084033613401E-2</v>
      </c>
      <c r="X51" s="169"/>
      <c r="Y51" s="135">
        <v>0.17142857142857101</v>
      </c>
      <c r="Z51" s="135">
        <v>0.17142857142857101</v>
      </c>
      <c r="AA51" s="135">
        <v>0.12380952380952399</v>
      </c>
      <c r="AB51" s="135">
        <v>6.6666666666666693E-2</v>
      </c>
      <c r="AC51" s="135">
        <v>0.22857142857142901</v>
      </c>
      <c r="AD51" s="135">
        <v>0.180952380952381</v>
      </c>
      <c r="AE51" s="135">
        <v>5.7142857142857099E-2</v>
      </c>
      <c r="AF51" s="150"/>
      <c r="AG51" s="135">
        <v>0.2</v>
      </c>
      <c r="AH51" s="135">
        <v>0.18</v>
      </c>
      <c r="AI51" s="135">
        <v>0.16</v>
      </c>
      <c r="AJ51" s="135">
        <v>0.1</v>
      </c>
      <c r="AK51" s="135">
        <v>0.17</v>
      </c>
      <c r="AL51" s="135">
        <v>0.14000000000000001</v>
      </c>
      <c r="AM51" s="135">
        <v>0.05</v>
      </c>
    </row>
    <row r="52" spans="2:39" ht="15" customHeight="1">
      <c r="B52" s="423"/>
      <c r="C52" s="381" t="s">
        <v>157</v>
      </c>
      <c r="D52" s="134">
        <v>6</v>
      </c>
      <c r="E52" s="134">
        <v>17</v>
      </c>
      <c r="F52" s="134">
        <v>11</v>
      </c>
      <c r="G52" s="134">
        <v>12</v>
      </c>
      <c r="H52" s="134">
        <v>38</v>
      </c>
      <c r="I52" s="134">
        <v>4</v>
      </c>
      <c r="J52" s="169"/>
      <c r="K52" s="134">
        <v>18</v>
      </c>
      <c r="L52" s="134">
        <v>12</v>
      </c>
      <c r="M52" s="134">
        <v>6</v>
      </c>
      <c r="N52" s="134">
        <v>8</v>
      </c>
      <c r="O52" s="134">
        <v>23</v>
      </c>
      <c r="P52" s="134">
        <v>1</v>
      </c>
      <c r="Q52" s="169"/>
      <c r="R52" s="134">
        <v>28</v>
      </c>
      <c r="S52" s="134">
        <v>22</v>
      </c>
      <c r="T52" s="134">
        <v>9</v>
      </c>
      <c r="U52" s="134">
        <v>7</v>
      </c>
      <c r="V52" s="134">
        <v>14</v>
      </c>
      <c r="W52" s="134">
        <v>0</v>
      </c>
      <c r="X52" s="169"/>
      <c r="Y52" s="134">
        <v>42</v>
      </c>
      <c r="Z52" s="134">
        <v>22</v>
      </c>
      <c r="AA52" s="134">
        <v>20</v>
      </c>
      <c r="AB52" s="134">
        <v>5</v>
      </c>
      <c r="AC52" s="134">
        <v>9</v>
      </c>
      <c r="AD52" s="134">
        <v>6</v>
      </c>
      <c r="AE52" s="134">
        <v>3</v>
      </c>
      <c r="AF52" s="150"/>
      <c r="AG52" s="134">
        <v>30</v>
      </c>
      <c r="AH52" s="134">
        <v>22</v>
      </c>
      <c r="AI52" s="134">
        <v>11</v>
      </c>
      <c r="AJ52" s="134">
        <v>1</v>
      </c>
      <c r="AK52" s="134">
        <v>1</v>
      </c>
      <c r="AL52" s="134">
        <v>5</v>
      </c>
      <c r="AM52" s="134">
        <v>0</v>
      </c>
    </row>
    <row r="53" spans="2:39" ht="15" customHeight="1">
      <c r="B53" s="423"/>
      <c r="C53" s="395"/>
      <c r="D53" s="135">
        <v>6.8181818181818205E-2</v>
      </c>
      <c r="E53" s="135">
        <v>0.19318181818181801</v>
      </c>
      <c r="F53" s="135">
        <v>0.125</v>
      </c>
      <c r="G53" s="135">
        <v>0.13636363636363599</v>
      </c>
      <c r="H53" s="135">
        <v>0.43181818181818199</v>
      </c>
      <c r="I53" s="135">
        <v>4.5454545454545497E-2</v>
      </c>
      <c r="J53" s="169"/>
      <c r="K53" s="135">
        <v>0.26470588235294101</v>
      </c>
      <c r="L53" s="135">
        <v>0.17647058823529399</v>
      </c>
      <c r="M53" s="135">
        <v>8.8235294117647106E-2</v>
      </c>
      <c r="N53" s="135">
        <v>0.11764705882352899</v>
      </c>
      <c r="O53" s="135">
        <v>0.33823529411764702</v>
      </c>
      <c r="P53" s="135">
        <v>1.4705882352941201E-2</v>
      </c>
      <c r="Q53" s="169"/>
      <c r="R53" s="135">
        <v>0.35</v>
      </c>
      <c r="S53" s="135">
        <v>0.27500000000000002</v>
      </c>
      <c r="T53" s="135">
        <v>0.1125</v>
      </c>
      <c r="U53" s="135">
        <v>8.7499999999999994E-2</v>
      </c>
      <c r="V53" s="135">
        <v>0.17499999999999999</v>
      </c>
      <c r="W53" s="135">
        <v>0</v>
      </c>
      <c r="X53" s="169"/>
      <c r="Y53" s="135">
        <v>0.39252336448598102</v>
      </c>
      <c r="Z53" s="135">
        <v>0.20560747663551401</v>
      </c>
      <c r="AA53" s="135">
        <v>0.18691588785046701</v>
      </c>
      <c r="AB53" s="135">
        <v>4.67289719626168E-2</v>
      </c>
      <c r="AC53" s="135">
        <v>8.4112149532710304E-2</v>
      </c>
      <c r="AD53" s="135">
        <v>5.60747663551402E-2</v>
      </c>
      <c r="AE53" s="135">
        <v>2.80373831775701E-2</v>
      </c>
      <c r="AF53" s="150"/>
      <c r="AG53" s="135">
        <v>0.42857142857142899</v>
      </c>
      <c r="AH53" s="135">
        <v>0.314285714285714</v>
      </c>
      <c r="AI53" s="135">
        <v>0.157142857142857</v>
      </c>
      <c r="AJ53" s="135">
        <v>1.4285714285714299E-2</v>
      </c>
      <c r="AK53" s="135">
        <v>1.4285714285714299E-2</v>
      </c>
      <c r="AL53" s="135">
        <v>7.1428571428571397E-2</v>
      </c>
      <c r="AM53" s="135">
        <v>0</v>
      </c>
    </row>
    <row r="54" spans="2:39" ht="15" customHeight="1">
      <c r="B54" s="423"/>
      <c r="C54" s="381" t="s">
        <v>171</v>
      </c>
      <c r="D54" s="134">
        <v>19</v>
      </c>
      <c r="E54" s="134">
        <v>15</v>
      </c>
      <c r="F54" s="134">
        <v>13</v>
      </c>
      <c r="G54" s="134">
        <v>12</v>
      </c>
      <c r="H54" s="134">
        <v>41</v>
      </c>
      <c r="I54" s="134">
        <v>5</v>
      </c>
      <c r="J54" s="169"/>
      <c r="K54" s="134">
        <v>31</v>
      </c>
      <c r="L54" s="134">
        <v>21</v>
      </c>
      <c r="M54" s="134">
        <v>9</v>
      </c>
      <c r="N54" s="134">
        <v>9</v>
      </c>
      <c r="O54" s="134">
        <v>22</v>
      </c>
      <c r="P54" s="134">
        <v>2</v>
      </c>
      <c r="Q54" s="169"/>
      <c r="R54" s="134">
        <v>28</v>
      </c>
      <c r="S54" s="134">
        <v>17</v>
      </c>
      <c r="T54" s="134">
        <v>13</v>
      </c>
      <c r="U54" s="134">
        <v>6</v>
      </c>
      <c r="V54" s="134">
        <v>12</v>
      </c>
      <c r="W54" s="134">
        <v>0</v>
      </c>
      <c r="X54" s="169"/>
      <c r="Y54" s="134">
        <v>43</v>
      </c>
      <c r="Z54" s="134">
        <v>19</v>
      </c>
      <c r="AA54" s="134">
        <v>9</v>
      </c>
      <c r="AB54" s="134">
        <v>7</v>
      </c>
      <c r="AC54" s="134">
        <v>7</v>
      </c>
      <c r="AD54" s="134">
        <v>6</v>
      </c>
      <c r="AE54" s="134">
        <v>1</v>
      </c>
      <c r="AF54" s="150"/>
      <c r="AG54" s="134">
        <v>45</v>
      </c>
      <c r="AH54" s="134">
        <v>17</v>
      </c>
      <c r="AI54" s="134">
        <v>10</v>
      </c>
      <c r="AJ54" s="134">
        <v>0</v>
      </c>
      <c r="AK54" s="134">
        <v>6</v>
      </c>
      <c r="AL54" s="134">
        <v>6</v>
      </c>
      <c r="AM54" s="134">
        <v>1</v>
      </c>
    </row>
    <row r="55" spans="2:39" ht="15" customHeight="1">
      <c r="B55" s="423"/>
      <c r="C55" s="395"/>
      <c r="D55" s="135">
        <v>0.180952380952381</v>
      </c>
      <c r="E55" s="135">
        <v>0.14285714285714299</v>
      </c>
      <c r="F55" s="135">
        <v>0.12380952380952399</v>
      </c>
      <c r="G55" s="135">
        <v>0.114285714285714</v>
      </c>
      <c r="H55" s="135">
        <v>0.39047619047619098</v>
      </c>
      <c r="I55" s="135">
        <v>4.7619047619047603E-2</v>
      </c>
      <c r="J55" s="169"/>
      <c r="K55" s="135">
        <v>0.329787234042553</v>
      </c>
      <c r="L55" s="135">
        <v>0.22340425531914901</v>
      </c>
      <c r="M55" s="135">
        <v>9.5744680851063801E-2</v>
      </c>
      <c r="N55" s="135">
        <v>9.5744680851063801E-2</v>
      </c>
      <c r="O55" s="135">
        <v>0.23404255319148901</v>
      </c>
      <c r="P55" s="135">
        <v>2.1276595744680899E-2</v>
      </c>
      <c r="Q55" s="169"/>
      <c r="R55" s="135">
        <v>0.36842105263157898</v>
      </c>
      <c r="S55" s="135">
        <v>0.22368421052631601</v>
      </c>
      <c r="T55" s="135">
        <v>0.17105263157894701</v>
      </c>
      <c r="U55" s="135">
        <v>7.8947368421052599E-2</v>
      </c>
      <c r="V55" s="135">
        <v>0.157894736842105</v>
      </c>
      <c r="W55" s="135">
        <v>0</v>
      </c>
      <c r="X55" s="169"/>
      <c r="Y55" s="135">
        <v>0.467391304347826</v>
      </c>
      <c r="Z55" s="135">
        <v>0.20652173913043501</v>
      </c>
      <c r="AA55" s="135">
        <v>9.7826086956521702E-2</v>
      </c>
      <c r="AB55" s="135">
        <v>7.6086956521739094E-2</v>
      </c>
      <c r="AC55" s="135">
        <v>7.6086956521739094E-2</v>
      </c>
      <c r="AD55" s="135">
        <v>6.5217391304347797E-2</v>
      </c>
      <c r="AE55" s="135">
        <v>1.0869565217391301E-2</v>
      </c>
      <c r="AF55" s="150"/>
      <c r="AG55" s="135">
        <v>0.52941176470588203</v>
      </c>
      <c r="AH55" s="135">
        <v>0.2</v>
      </c>
      <c r="AI55" s="135">
        <v>0.11764705882352899</v>
      </c>
      <c r="AJ55" s="135">
        <v>0</v>
      </c>
      <c r="AK55" s="135">
        <v>7.0588235294117604E-2</v>
      </c>
      <c r="AL55" s="135">
        <v>7.0588235294117604E-2</v>
      </c>
      <c r="AM55" s="135">
        <v>1.1764705882352899E-2</v>
      </c>
    </row>
    <row r="56" spans="2:39" ht="15" customHeight="1">
      <c r="B56" s="423"/>
      <c r="C56" s="381" t="s">
        <v>172</v>
      </c>
      <c r="D56" s="134">
        <v>29</v>
      </c>
      <c r="E56" s="134">
        <v>15</v>
      </c>
      <c r="F56" s="134">
        <v>7</v>
      </c>
      <c r="G56" s="134">
        <v>5</v>
      </c>
      <c r="H56" s="134">
        <v>16</v>
      </c>
      <c r="I56" s="134">
        <v>1</v>
      </c>
      <c r="J56" s="169"/>
      <c r="K56" s="134">
        <v>20</v>
      </c>
      <c r="L56" s="134">
        <v>7</v>
      </c>
      <c r="M56" s="134">
        <v>9</v>
      </c>
      <c r="N56" s="134">
        <v>6</v>
      </c>
      <c r="O56" s="134">
        <v>8</v>
      </c>
      <c r="P56" s="134">
        <v>2</v>
      </c>
      <c r="Q56" s="169"/>
      <c r="R56" s="134">
        <v>41</v>
      </c>
      <c r="S56" s="134">
        <v>17</v>
      </c>
      <c r="T56" s="134">
        <v>6</v>
      </c>
      <c r="U56" s="134">
        <v>2</v>
      </c>
      <c r="V56" s="134">
        <v>5</v>
      </c>
      <c r="W56" s="134">
        <v>0</v>
      </c>
      <c r="X56" s="169"/>
      <c r="Y56" s="134">
        <v>41</v>
      </c>
      <c r="Z56" s="134">
        <v>6</v>
      </c>
      <c r="AA56" s="134">
        <v>2</v>
      </c>
      <c r="AB56" s="134">
        <v>1</v>
      </c>
      <c r="AC56" s="134">
        <v>1</v>
      </c>
      <c r="AD56" s="134">
        <v>4</v>
      </c>
      <c r="AE56" s="134">
        <v>0</v>
      </c>
      <c r="AF56" s="150"/>
      <c r="AG56" s="134">
        <v>54</v>
      </c>
      <c r="AH56" s="134">
        <v>16</v>
      </c>
      <c r="AI56" s="134">
        <v>6</v>
      </c>
      <c r="AJ56" s="134">
        <v>1</v>
      </c>
      <c r="AK56" s="134">
        <v>1</v>
      </c>
      <c r="AL56" s="134">
        <v>0</v>
      </c>
      <c r="AM56" s="134">
        <v>0</v>
      </c>
    </row>
    <row r="57" spans="2:39" ht="15" customHeight="1">
      <c r="B57" s="423"/>
      <c r="C57" s="395"/>
      <c r="D57" s="135">
        <v>0.397260273972603</v>
      </c>
      <c r="E57" s="135">
        <v>0.20547945205479501</v>
      </c>
      <c r="F57" s="135">
        <v>9.5890410958904104E-2</v>
      </c>
      <c r="G57" s="135">
        <v>6.8493150684931503E-2</v>
      </c>
      <c r="H57" s="135">
        <v>0.219178082191781</v>
      </c>
      <c r="I57" s="135">
        <v>1.3698630136986301E-2</v>
      </c>
      <c r="J57" s="169"/>
      <c r="K57" s="135">
        <v>0.38461538461538503</v>
      </c>
      <c r="L57" s="135">
        <v>0.134615384615385</v>
      </c>
      <c r="M57" s="135">
        <v>0.17307692307692299</v>
      </c>
      <c r="N57" s="135">
        <v>0.115384615384615</v>
      </c>
      <c r="O57" s="135">
        <v>0.15384615384615399</v>
      </c>
      <c r="P57" s="135">
        <v>3.8461538461538498E-2</v>
      </c>
      <c r="Q57" s="169"/>
      <c r="R57" s="135">
        <v>0.57746478873239404</v>
      </c>
      <c r="S57" s="135">
        <v>0.23943661971831001</v>
      </c>
      <c r="T57" s="135">
        <v>8.4507042253521097E-2</v>
      </c>
      <c r="U57" s="135">
        <v>2.8169014084507001E-2</v>
      </c>
      <c r="V57" s="135">
        <v>7.0422535211267595E-2</v>
      </c>
      <c r="W57" s="135">
        <v>0</v>
      </c>
      <c r="X57" s="169"/>
      <c r="Y57" s="135">
        <v>0.74545454545454504</v>
      </c>
      <c r="Z57" s="135">
        <v>0.109090909090909</v>
      </c>
      <c r="AA57" s="135">
        <v>3.6363636363636397E-2</v>
      </c>
      <c r="AB57" s="135">
        <v>1.8181818181818198E-2</v>
      </c>
      <c r="AC57" s="135">
        <v>1.8181818181818198E-2</v>
      </c>
      <c r="AD57" s="135">
        <v>7.2727272727272696E-2</v>
      </c>
      <c r="AE57" s="135">
        <v>0</v>
      </c>
      <c r="AF57" s="150"/>
      <c r="AG57" s="135">
        <v>0.69230769230769196</v>
      </c>
      <c r="AH57" s="135">
        <v>0.20512820512820501</v>
      </c>
      <c r="AI57" s="135">
        <v>7.69230769230769E-2</v>
      </c>
      <c r="AJ57" s="135">
        <v>1.2820512820512799E-2</v>
      </c>
      <c r="AK57" s="135">
        <v>1.2820512820512799E-2</v>
      </c>
      <c r="AL57" s="135">
        <v>0</v>
      </c>
      <c r="AM57" s="135">
        <v>0</v>
      </c>
    </row>
    <row r="58" spans="2:39" ht="15" customHeight="1">
      <c r="B58" s="423"/>
      <c r="C58" s="381" t="s">
        <v>173</v>
      </c>
      <c r="D58" s="134">
        <v>5</v>
      </c>
      <c r="E58" s="134">
        <v>2</v>
      </c>
      <c r="F58" s="134">
        <v>0</v>
      </c>
      <c r="G58" s="134">
        <v>0</v>
      </c>
      <c r="H58" s="134">
        <v>1</v>
      </c>
      <c r="I58" s="134">
        <v>0</v>
      </c>
      <c r="J58" s="169"/>
      <c r="K58" s="134">
        <v>2</v>
      </c>
      <c r="L58" s="134">
        <v>0</v>
      </c>
      <c r="M58" s="134">
        <v>0</v>
      </c>
      <c r="N58" s="134">
        <v>1</v>
      </c>
      <c r="O58" s="134">
        <v>0</v>
      </c>
      <c r="P58" s="134">
        <v>0</v>
      </c>
      <c r="Q58" s="169"/>
      <c r="R58" s="134">
        <v>2</v>
      </c>
      <c r="S58" s="134">
        <v>1</v>
      </c>
      <c r="T58" s="134">
        <v>0</v>
      </c>
      <c r="U58" s="134">
        <v>0</v>
      </c>
      <c r="V58" s="134">
        <v>1</v>
      </c>
      <c r="W58" s="134">
        <v>0</v>
      </c>
      <c r="X58" s="169"/>
      <c r="Y58" s="134">
        <v>2</v>
      </c>
      <c r="Z58" s="134">
        <v>0</v>
      </c>
      <c r="AA58" s="134">
        <v>0</v>
      </c>
      <c r="AB58" s="134">
        <v>0</v>
      </c>
      <c r="AC58" s="134">
        <v>0</v>
      </c>
      <c r="AD58" s="134">
        <v>0</v>
      </c>
      <c r="AE58" s="134">
        <v>0</v>
      </c>
      <c r="AF58" s="150"/>
      <c r="AG58" s="134">
        <v>2</v>
      </c>
      <c r="AH58" s="134">
        <v>0</v>
      </c>
      <c r="AI58" s="134">
        <v>1</v>
      </c>
      <c r="AJ58" s="134">
        <v>0</v>
      </c>
      <c r="AK58" s="134">
        <v>0</v>
      </c>
      <c r="AL58" s="134">
        <v>0</v>
      </c>
      <c r="AM58" s="134">
        <v>0</v>
      </c>
    </row>
    <row r="59" spans="2:39" ht="15" customHeight="1">
      <c r="B59" s="423"/>
      <c r="C59" s="395"/>
      <c r="D59" s="135">
        <v>0.625</v>
      </c>
      <c r="E59" s="135">
        <v>0.25</v>
      </c>
      <c r="F59" s="135">
        <v>0</v>
      </c>
      <c r="G59" s="135">
        <v>0</v>
      </c>
      <c r="H59" s="135">
        <v>0.125</v>
      </c>
      <c r="I59" s="135">
        <v>0</v>
      </c>
      <c r="J59" s="169"/>
      <c r="K59" s="135">
        <v>0.66666666666666696</v>
      </c>
      <c r="L59" s="135">
        <v>0</v>
      </c>
      <c r="M59" s="135">
        <v>0</v>
      </c>
      <c r="N59" s="135">
        <v>0.33333333333333298</v>
      </c>
      <c r="O59" s="135">
        <v>0</v>
      </c>
      <c r="P59" s="135">
        <v>0</v>
      </c>
      <c r="Q59" s="169"/>
      <c r="R59" s="135">
        <v>0.5</v>
      </c>
      <c r="S59" s="135">
        <v>0.25</v>
      </c>
      <c r="T59" s="135">
        <v>0</v>
      </c>
      <c r="U59" s="135">
        <v>0</v>
      </c>
      <c r="V59" s="135">
        <v>0.25</v>
      </c>
      <c r="W59" s="135">
        <v>0</v>
      </c>
      <c r="X59" s="169"/>
      <c r="Y59" s="135">
        <v>1</v>
      </c>
      <c r="Z59" s="135">
        <v>0</v>
      </c>
      <c r="AA59" s="135">
        <v>0</v>
      </c>
      <c r="AB59" s="135">
        <v>0</v>
      </c>
      <c r="AC59" s="135">
        <v>0</v>
      </c>
      <c r="AD59" s="135">
        <v>0</v>
      </c>
      <c r="AE59" s="135">
        <v>0</v>
      </c>
      <c r="AF59" s="150"/>
      <c r="AG59" s="135">
        <v>0.66666666666666696</v>
      </c>
      <c r="AH59" s="135">
        <v>0</v>
      </c>
      <c r="AI59" s="135">
        <v>0.33333333333333298</v>
      </c>
      <c r="AJ59" s="135">
        <v>0</v>
      </c>
      <c r="AK59" s="135">
        <v>0</v>
      </c>
      <c r="AL59" s="135">
        <v>0</v>
      </c>
      <c r="AM59" s="135">
        <v>0</v>
      </c>
    </row>
    <row r="60" spans="2:39" ht="15" customHeight="1">
      <c r="B60" s="423"/>
      <c r="C60" s="381" t="s">
        <v>174</v>
      </c>
      <c r="D60" s="134">
        <v>10</v>
      </c>
      <c r="E60" s="134">
        <v>7</v>
      </c>
      <c r="F60" s="134">
        <v>8</v>
      </c>
      <c r="G60" s="134">
        <v>4</v>
      </c>
      <c r="H60" s="134">
        <v>19</v>
      </c>
      <c r="I60" s="134">
        <v>2</v>
      </c>
      <c r="J60" s="169"/>
      <c r="K60" s="134">
        <v>18</v>
      </c>
      <c r="L60" s="134">
        <v>10</v>
      </c>
      <c r="M60" s="134">
        <v>13</v>
      </c>
      <c r="N60" s="134">
        <v>0</v>
      </c>
      <c r="O60" s="134">
        <v>31</v>
      </c>
      <c r="P60" s="134">
        <v>2</v>
      </c>
      <c r="Q60" s="169"/>
      <c r="R60" s="134">
        <v>10</v>
      </c>
      <c r="S60" s="134">
        <v>7</v>
      </c>
      <c r="T60" s="134">
        <v>12</v>
      </c>
      <c r="U60" s="134">
        <v>7</v>
      </c>
      <c r="V60" s="134">
        <v>10</v>
      </c>
      <c r="W60" s="134">
        <v>1</v>
      </c>
      <c r="X60" s="169"/>
      <c r="Y60" s="134">
        <v>22</v>
      </c>
      <c r="Z60" s="134">
        <v>6</v>
      </c>
      <c r="AA60" s="134">
        <v>4</v>
      </c>
      <c r="AB60" s="134">
        <v>3</v>
      </c>
      <c r="AC60" s="134">
        <v>12</v>
      </c>
      <c r="AD60" s="134">
        <v>6</v>
      </c>
      <c r="AE60" s="134">
        <v>2</v>
      </c>
      <c r="AF60" s="150"/>
      <c r="AG60" s="134">
        <v>23</v>
      </c>
      <c r="AH60" s="134">
        <v>6</v>
      </c>
      <c r="AI60" s="134">
        <v>10</v>
      </c>
      <c r="AJ60" s="134">
        <v>5</v>
      </c>
      <c r="AK60" s="134">
        <v>6</v>
      </c>
      <c r="AL60" s="134">
        <v>5</v>
      </c>
      <c r="AM60" s="134">
        <v>0</v>
      </c>
    </row>
    <row r="61" spans="2:39" ht="15" customHeight="1">
      <c r="B61" s="423"/>
      <c r="C61" s="395"/>
      <c r="D61" s="135">
        <v>0.2</v>
      </c>
      <c r="E61" s="135">
        <v>0.14000000000000001</v>
      </c>
      <c r="F61" s="135">
        <v>0.16</v>
      </c>
      <c r="G61" s="135">
        <v>0.08</v>
      </c>
      <c r="H61" s="135">
        <v>0.38</v>
      </c>
      <c r="I61" s="135">
        <v>0.04</v>
      </c>
      <c r="J61" s="169"/>
      <c r="K61" s="135">
        <v>0.24324324324324301</v>
      </c>
      <c r="L61" s="135">
        <v>0.135135135135135</v>
      </c>
      <c r="M61" s="135">
        <v>0.17567567567567599</v>
      </c>
      <c r="N61" s="135">
        <v>0</v>
      </c>
      <c r="O61" s="135">
        <v>0.41891891891891903</v>
      </c>
      <c r="P61" s="135">
        <v>2.7027027027027001E-2</v>
      </c>
      <c r="Q61" s="169"/>
      <c r="R61" s="135">
        <v>0.21276595744680901</v>
      </c>
      <c r="S61" s="135">
        <v>0.14893617021276601</v>
      </c>
      <c r="T61" s="135">
        <v>0.25531914893617003</v>
      </c>
      <c r="U61" s="135">
        <v>0.14893617021276601</v>
      </c>
      <c r="V61" s="135">
        <v>0.21276595744680901</v>
      </c>
      <c r="W61" s="135">
        <v>2.1276595744680899E-2</v>
      </c>
      <c r="X61" s="169"/>
      <c r="Y61" s="135">
        <v>0.4</v>
      </c>
      <c r="Z61" s="135">
        <v>0.109090909090909</v>
      </c>
      <c r="AA61" s="135">
        <v>7.2727272727272696E-2</v>
      </c>
      <c r="AB61" s="135">
        <v>5.4545454545454501E-2</v>
      </c>
      <c r="AC61" s="135">
        <v>0.218181818181818</v>
      </c>
      <c r="AD61" s="135">
        <v>0.109090909090909</v>
      </c>
      <c r="AE61" s="135">
        <v>3.6363636363636397E-2</v>
      </c>
      <c r="AF61" s="150"/>
      <c r="AG61" s="135">
        <v>0.41818181818181799</v>
      </c>
      <c r="AH61" s="135">
        <v>0.109090909090909</v>
      </c>
      <c r="AI61" s="135">
        <v>0.18181818181818199</v>
      </c>
      <c r="AJ61" s="135">
        <v>9.0909090909090898E-2</v>
      </c>
      <c r="AK61" s="135">
        <v>0.109090909090909</v>
      </c>
      <c r="AL61" s="135">
        <v>9.0909090909090898E-2</v>
      </c>
      <c r="AM61" s="135">
        <v>0</v>
      </c>
    </row>
    <row r="62" spans="2:39" ht="15" customHeight="1">
      <c r="B62" s="423"/>
      <c r="C62" s="381" t="s">
        <v>175</v>
      </c>
      <c r="D62" s="134">
        <v>8</v>
      </c>
      <c r="E62" s="134">
        <v>4</v>
      </c>
      <c r="F62" s="134">
        <v>3</v>
      </c>
      <c r="G62" s="134">
        <v>0</v>
      </c>
      <c r="H62" s="134">
        <v>6</v>
      </c>
      <c r="I62" s="134">
        <v>0</v>
      </c>
      <c r="J62" s="169"/>
      <c r="K62" s="134">
        <v>4</v>
      </c>
      <c r="L62" s="134">
        <v>4</v>
      </c>
      <c r="M62" s="134">
        <v>1</v>
      </c>
      <c r="N62" s="134">
        <v>1</v>
      </c>
      <c r="O62" s="134">
        <v>2</v>
      </c>
      <c r="P62" s="134">
        <v>0</v>
      </c>
      <c r="Q62" s="169"/>
      <c r="R62" s="134">
        <v>6</v>
      </c>
      <c r="S62" s="134">
        <v>3</v>
      </c>
      <c r="T62" s="134">
        <v>0</v>
      </c>
      <c r="U62" s="134">
        <v>0</v>
      </c>
      <c r="V62" s="134">
        <v>2</v>
      </c>
      <c r="W62" s="134">
        <v>0</v>
      </c>
      <c r="X62" s="169"/>
      <c r="Y62" s="134">
        <v>4</v>
      </c>
      <c r="Z62" s="134">
        <v>7</v>
      </c>
      <c r="AA62" s="134">
        <v>3</v>
      </c>
      <c r="AB62" s="134">
        <v>4</v>
      </c>
      <c r="AC62" s="134">
        <v>3</v>
      </c>
      <c r="AD62" s="134">
        <v>0</v>
      </c>
      <c r="AE62" s="134">
        <v>0</v>
      </c>
      <c r="AF62" s="150"/>
      <c r="AG62" s="134">
        <v>8</v>
      </c>
      <c r="AH62" s="134">
        <v>6</v>
      </c>
      <c r="AI62" s="134">
        <v>0</v>
      </c>
      <c r="AJ62" s="134">
        <v>1</v>
      </c>
      <c r="AK62" s="134">
        <v>3</v>
      </c>
      <c r="AL62" s="134">
        <v>0</v>
      </c>
      <c r="AM62" s="134">
        <v>0</v>
      </c>
    </row>
    <row r="63" spans="2:39" ht="15" customHeight="1">
      <c r="B63" s="423"/>
      <c r="C63" s="395"/>
      <c r="D63" s="135">
        <v>0.38095238095238099</v>
      </c>
      <c r="E63" s="135">
        <v>0.19047619047618999</v>
      </c>
      <c r="F63" s="135">
        <v>0.14285714285714299</v>
      </c>
      <c r="G63" s="135">
        <v>0</v>
      </c>
      <c r="H63" s="135">
        <v>0.28571428571428598</v>
      </c>
      <c r="I63" s="135">
        <v>0</v>
      </c>
      <c r="J63" s="169"/>
      <c r="K63" s="135">
        <v>0.33333333333333298</v>
      </c>
      <c r="L63" s="135">
        <v>0.33333333333333298</v>
      </c>
      <c r="M63" s="135">
        <v>8.3333333333333301E-2</v>
      </c>
      <c r="N63" s="135">
        <v>8.3333333333333301E-2</v>
      </c>
      <c r="O63" s="135">
        <v>0.16666666666666699</v>
      </c>
      <c r="P63" s="135">
        <v>0</v>
      </c>
      <c r="Q63" s="169"/>
      <c r="R63" s="135">
        <v>0.54545454545454497</v>
      </c>
      <c r="S63" s="135">
        <v>0.27272727272727298</v>
      </c>
      <c r="T63" s="135">
        <v>0</v>
      </c>
      <c r="U63" s="135">
        <v>0</v>
      </c>
      <c r="V63" s="135">
        <v>0.18181818181818199</v>
      </c>
      <c r="W63" s="135">
        <v>0</v>
      </c>
      <c r="X63" s="169"/>
      <c r="Y63" s="135">
        <v>0.19047619047618999</v>
      </c>
      <c r="Z63" s="135">
        <v>0.33333333333333298</v>
      </c>
      <c r="AA63" s="135">
        <v>0.14285714285714299</v>
      </c>
      <c r="AB63" s="135">
        <v>0.19047619047618999</v>
      </c>
      <c r="AC63" s="135">
        <v>0.14285714285714299</v>
      </c>
      <c r="AD63" s="135">
        <v>0</v>
      </c>
      <c r="AE63" s="135">
        <v>0</v>
      </c>
      <c r="AF63" s="150"/>
      <c r="AG63" s="135">
        <v>0.44444444444444398</v>
      </c>
      <c r="AH63" s="135">
        <v>0.33333333333333298</v>
      </c>
      <c r="AI63" s="135">
        <v>0</v>
      </c>
      <c r="AJ63" s="135">
        <v>5.5555555555555601E-2</v>
      </c>
      <c r="AK63" s="135">
        <v>0.16666666666666699</v>
      </c>
      <c r="AL63" s="135">
        <v>0</v>
      </c>
      <c r="AM63" s="135">
        <v>0</v>
      </c>
    </row>
    <row r="64" spans="2:39">
      <c r="B64" s="423"/>
      <c r="C64" s="381" t="s">
        <v>158</v>
      </c>
      <c r="D64" s="134">
        <v>0</v>
      </c>
      <c r="E64" s="134">
        <v>3</v>
      </c>
      <c r="F64" s="134">
        <v>0</v>
      </c>
      <c r="G64" s="134">
        <v>4</v>
      </c>
      <c r="H64" s="134">
        <v>164</v>
      </c>
      <c r="I64" s="134">
        <v>78</v>
      </c>
      <c r="J64" s="169"/>
      <c r="K64" s="134">
        <v>2</v>
      </c>
      <c r="L64" s="134">
        <v>0</v>
      </c>
      <c r="M64" s="134">
        <v>3</v>
      </c>
      <c r="N64" s="134">
        <v>6</v>
      </c>
      <c r="O64" s="134">
        <v>149</v>
      </c>
      <c r="P64" s="134">
        <v>67</v>
      </c>
      <c r="Q64" s="169"/>
      <c r="R64" s="134">
        <v>6</v>
      </c>
      <c r="S64" s="134">
        <v>6</v>
      </c>
      <c r="T64" s="134">
        <v>5</v>
      </c>
      <c r="U64" s="134">
        <v>4</v>
      </c>
      <c r="V64" s="134">
        <v>147</v>
      </c>
      <c r="W64" s="134">
        <v>62</v>
      </c>
      <c r="X64" s="169"/>
      <c r="Y64" s="134">
        <v>3</v>
      </c>
      <c r="Z64" s="134">
        <v>3</v>
      </c>
      <c r="AA64" s="134">
        <v>6</v>
      </c>
      <c r="AB64" s="134">
        <v>9</v>
      </c>
      <c r="AC64" s="134">
        <v>89</v>
      </c>
      <c r="AD64" s="134">
        <v>40</v>
      </c>
      <c r="AE64" s="134">
        <v>87</v>
      </c>
      <c r="AF64" s="150"/>
      <c r="AG64" s="134">
        <v>13</v>
      </c>
      <c r="AH64" s="134">
        <v>7</v>
      </c>
      <c r="AI64" s="134">
        <v>14</v>
      </c>
      <c r="AJ64" s="134">
        <v>5</v>
      </c>
      <c r="AK64" s="134">
        <v>96</v>
      </c>
      <c r="AL64" s="134">
        <v>43</v>
      </c>
      <c r="AM64" s="134">
        <v>92</v>
      </c>
    </row>
    <row r="65" spans="2:39">
      <c r="B65" s="423"/>
      <c r="C65" s="395"/>
      <c r="D65" s="135">
        <v>0</v>
      </c>
      <c r="E65" s="135">
        <v>1.20481927710843E-2</v>
      </c>
      <c r="F65" s="135">
        <v>0</v>
      </c>
      <c r="G65" s="135">
        <v>1.60642570281124E-2</v>
      </c>
      <c r="H65" s="135">
        <v>0.65863453815260997</v>
      </c>
      <c r="I65" s="135">
        <v>0.313253012048193</v>
      </c>
      <c r="J65" s="169"/>
      <c r="K65" s="136">
        <v>8.8105726872246704E-3</v>
      </c>
      <c r="L65" s="135">
        <v>0</v>
      </c>
      <c r="M65" s="135">
        <v>1.3215859030837E-2</v>
      </c>
      <c r="N65" s="135">
        <v>2.6431718061673999E-2</v>
      </c>
      <c r="O65" s="135">
        <v>0.65638766519823799</v>
      </c>
      <c r="P65" s="135">
        <v>0.29515418502202601</v>
      </c>
      <c r="Q65" s="169"/>
      <c r="R65" s="135">
        <v>2.6086956521739101E-2</v>
      </c>
      <c r="S65" s="135">
        <v>2.6086956521739101E-2</v>
      </c>
      <c r="T65" s="135">
        <v>2.1739130434782601E-2</v>
      </c>
      <c r="U65" s="135">
        <v>1.7391304347826101E-2</v>
      </c>
      <c r="V65" s="135">
        <v>0.639130434782609</v>
      </c>
      <c r="W65" s="135">
        <v>0.26956521739130401</v>
      </c>
      <c r="X65" s="169"/>
      <c r="Y65" s="135">
        <v>1.26582278481013E-2</v>
      </c>
      <c r="Z65" s="135">
        <v>1.26582278481013E-2</v>
      </c>
      <c r="AA65" s="135">
        <v>2.53164556962025E-2</v>
      </c>
      <c r="AB65" s="135">
        <v>3.7974683544303799E-2</v>
      </c>
      <c r="AC65" s="135">
        <v>0.37552742616033802</v>
      </c>
      <c r="AD65" s="135">
        <v>0.16877637130801701</v>
      </c>
      <c r="AE65" s="135">
        <v>0.367088607594937</v>
      </c>
      <c r="AF65" s="150"/>
      <c r="AG65" s="135">
        <v>4.81481481481481E-2</v>
      </c>
      <c r="AH65" s="135">
        <v>2.5925925925925901E-2</v>
      </c>
      <c r="AI65" s="135">
        <v>5.1851851851851899E-2</v>
      </c>
      <c r="AJ65" s="135">
        <v>1.85185185185185E-2</v>
      </c>
      <c r="AK65" s="135">
        <v>0.35555555555555601</v>
      </c>
      <c r="AL65" s="135">
        <v>0.15925925925925899</v>
      </c>
      <c r="AM65" s="135">
        <v>0.34074074074074101</v>
      </c>
    </row>
    <row r="66" spans="2:39">
      <c r="B66" s="423"/>
      <c r="C66" s="381" t="s">
        <v>159</v>
      </c>
      <c r="D66" s="134">
        <v>13</v>
      </c>
      <c r="E66" s="134">
        <v>8</v>
      </c>
      <c r="F66" s="134">
        <v>23</v>
      </c>
      <c r="G66" s="134">
        <v>25</v>
      </c>
      <c r="H66" s="134">
        <v>103</v>
      </c>
      <c r="I66" s="134">
        <v>10</v>
      </c>
      <c r="J66" s="169"/>
      <c r="K66" s="134">
        <v>13</v>
      </c>
      <c r="L66" s="134">
        <v>11</v>
      </c>
      <c r="M66" s="134">
        <v>22</v>
      </c>
      <c r="N66" s="134">
        <v>33</v>
      </c>
      <c r="O66" s="134">
        <v>83</v>
      </c>
      <c r="P66" s="134">
        <v>6</v>
      </c>
      <c r="Q66" s="169"/>
      <c r="R66" s="134">
        <v>35</v>
      </c>
      <c r="S66" s="134">
        <v>13</v>
      </c>
      <c r="T66" s="134">
        <v>22</v>
      </c>
      <c r="U66" s="134">
        <v>22</v>
      </c>
      <c r="V66" s="134">
        <v>62</v>
      </c>
      <c r="W66" s="134">
        <v>9</v>
      </c>
      <c r="X66" s="169"/>
      <c r="Y66" s="134">
        <v>33</v>
      </c>
      <c r="Z66" s="134">
        <v>20</v>
      </c>
      <c r="AA66" s="134">
        <v>17</v>
      </c>
      <c r="AB66" s="134">
        <v>17</v>
      </c>
      <c r="AC66" s="134">
        <v>25</v>
      </c>
      <c r="AD66" s="134">
        <v>30</v>
      </c>
      <c r="AE66" s="134">
        <v>4</v>
      </c>
      <c r="AF66" s="150"/>
      <c r="AG66" s="134">
        <v>34</v>
      </c>
      <c r="AH66" s="134">
        <v>15</v>
      </c>
      <c r="AI66" s="134">
        <v>14</v>
      </c>
      <c r="AJ66" s="134">
        <v>17</v>
      </c>
      <c r="AK66" s="134">
        <v>18</v>
      </c>
      <c r="AL66" s="134">
        <v>41</v>
      </c>
      <c r="AM66" s="134">
        <v>3</v>
      </c>
    </row>
    <row r="67" spans="2:39">
      <c r="B67" s="423"/>
      <c r="C67" s="395"/>
      <c r="D67" s="135">
        <v>7.1428571428571397E-2</v>
      </c>
      <c r="E67" s="135">
        <v>4.3956043956044001E-2</v>
      </c>
      <c r="F67" s="135">
        <v>0.12637362637362601</v>
      </c>
      <c r="G67" s="135">
        <v>0.13736263736263701</v>
      </c>
      <c r="H67" s="135">
        <v>0.56593406593406603</v>
      </c>
      <c r="I67" s="135">
        <v>5.4945054945054903E-2</v>
      </c>
      <c r="J67" s="169"/>
      <c r="K67" s="135">
        <v>7.7380952380952397E-2</v>
      </c>
      <c r="L67" s="135">
        <v>6.5476190476190493E-2</v>
      </c>
      <c r="M67" s="135">
        <v>0.13095238095238099</v>
      </c>
      <c r="N67" s="135">
        <v>0.19642857142857101</v>
      </c>
      <c r="O67" s="135">
        <v>0.49404761904761901</v>
      </c>
      <c r="P67" s="135">
        <v>3.5714285714285698E-2</v>
      </c>
      <c r="Q67" s="169"/>
      <c r="R67" s="135">
        <v>0.214723926380368</v>
      </c>
      <c r="S67" s="135">
        <v>7.9754601226993904E-2</v>
      </c>
      <c r="T67" s="135">
        <v>0.13496932515337401</v>
      </c>
      <c r="U67" s="135">
        <v>0.13496932515337401</v>
      </c>
      <c r="V67" s="135">
        <v>0.380368098159509</v>
      </c>
      <c r="W67" s="135">
        <v>5.5214723926380403E-2</v>
      </c>
      <c r="X67" s="169"/>
      <c r="Y67" s="135">
        <v>0.22602739726027399</v>
      </c>
      <c r="Z67" s="135">
        <v>0.13698630136986301</v>
      </c>
      <c r="AA67" s="135">
        <v>0.116438356164384</v>
      </c>
      <c r="AB67" s="135">
        <v>0.116438356164384</v>
      </c>
      <c r="AC67" s="135">
        <v>0.17123287671232901</v>
      </c>
      <c r="AD67" s="135">
        <v>0.20547945205479501</v>
      </c>
      <c r="AE67" s="135">
        <v>2.7397260273972601E-2</v>
      </c>
      <c r="AF67" s="150"/>
      <c r="AG67" s="135">
        <v>0.23943661971831001</v>
      </c>
      <c r="AH67" s="135">
        <v>0.105633802816901</v>
      </c>
      <c r="AI67" s="135">
        <v>9.85915492957746E-2</v>
      </c>
      <c r="AJ67" s="135">
        <v>0.11971830985915501</v>
      </c>
      <c r="AK67" s="135">
        <v>0.12676056338028199</v>
      </c>
      <c r="AL67" s="135">
        <v>0.28873239436619702</v>
      </c>
      <c r="AM67" s="135">
        <v>2.1126760563380299E-2</v>
      </c>
    </row>
    <row r="68" spans="2:39">
      <c r="B68" s="423"/>
      <c r="C68" s="381" t="s">
        <v>160</v>
      </c>
      <c r="D68" s="134">
        <v>3</v>
      </c>
      <c r="E68" s="134">
        <v>1</v>
      </c>
      <c r="F68" s="134">
        <v>5</v>
      </c>
      <c r="G68" s="134">
        <v>3</v>
      </c>
      <c r="H68" s="134">
        <v>21</v>
      </c>
      <c r="I68" s="134">
        <v>3</v>
      </c>
      <c r="J68" s="169"/>
      <c r="K68" s="134">
        <v>5</v>
      </c>
      <c r="L68" s="134">
        <v>1</v>
      </c>
      <c r="M68" s="134">
        <v>4</v>
      </c>
      <c r="N68" s="134">
        <v>4</v>
      </c>
      <c r="O68" s="134">
        <v>23</v>
      </c>
      <c r="P68" s="134">
        <v>0</v>
      </c>
      <c r="Q68" s="169"/>
      <c r="R68" s="134">
        <v>5</v>
      </c>
      <c r="S68" s="134">
        <v>3</v>
      </c>
      <c r="T68" s="134">
        <v>2</v>
      </c>
      <c r="U68" s="134">
        <v>3</v>
      </c>
      <c r="V68" s="134">
        <v>7</v>
      </c>
      <c r="W68" s="134">
        <v>3</v>
      </c>
      <c r="X68" s="169"/>
      <c r="Y68" s="134">
        <v>8</v>
      </c>
      <c r="Z68" s="134">
        <v>8</v>
      </c>
      <c r="AA68" s="134">
        <v>5</v>
      </c>
      <c r="AB68" s="134">
        <v>1</v>
      </c>
      <c r="AC68" s="134">
        <v>7</v>
      </c>
      <c r="AD68" s="134">
        <v>3</v>
      </c>
      <c r="AE68" s="134">
        <v>4</v>
      </c>
      <c r="AF68" s="150"/>
      <c r="AG68" s="134">
        <v>10</v>
      </c>
      <c r="AH68" s="134">
        <v>10</v>
      </c>
      <c r="AI68" s="134">
        <v>3</v>
      </c>
      <c r="AJ68" s="134">
        <v>4</v>
      </c>
      <c r="AK68" s="134">
        <v>4</v>
      </c>
      <c r="AL68" s="134">
        <v>3</v>
      </c>
      <c r="AM68" s="134">
        <v>1</v>
      </c>
    </row>
    <row r="69" spans="2:39">
      <c r="B69" s="423"/>
      <c r="C69" s="395"/>
      <c r="D69" s="135">
        <v>8.3333333333333301E-2</v>
      </c>
      <c r="E69" s="135">
        <v>2.7777777777777801E-2</v>
      </c>
      <c r="F69" s="135">
        <v>0.13888888888888901</v>
      </c>
      <c r="G69" s="135">
        <v>8.3333333333333301E-2</v>
      </c>
      <c r="H69" s="135">
        <v>0.58333333333333304</v>
      </c>
      <c r="I69" s="135">
        <v>8.3333333333333301E-2</v>
      </c>
      <c r="J69" s="169"/>
      <c r="K69" s="135">
        <v>0.135135135135135</v>
      </c>
      <c r="L69" s="135">
        <v>2.7027027027027001E-2</v>
      </c>
      <c r="M69" s="135">
        <v>0.108108108108108</v>
      </c>
      <c r="N69" s="135">
        <v>0.108108108108108</v>
      </c>
      <c r="O69" s="135">
        <v>0.62162162162162204</v>
      </c>
      <c r="P69" s="135">
        <v>0</v>
      </c>
      <c r="Q69" s="169"/>
      <c r="R69" s="135">
        <v>0.217391304347826</v>
      </c>
      <c r="S69" s="135">
        <v>0.13043478260869601</v>
      </c>
      <c r="T69" s="135">
        <v>8.6956521739130405E-2</v>
      </c>
      <c r="U69" s="135">
        <v>0.13043478260869601</v>
      </c>
      <c r="V69" s="135">
        <v>0.30434782608695699</v>
      </c>
      <c r="W69" s="135">
        <v>0.13043478260869601</v>
      </c>
      <c r="X69" s="169"/>
      <c r="Y69" s="135">
        <v>0.22222222222222199</v>
      </c>
      <c r="Z69" s="135">
        <v>0.22222222222222199</v>
      </c>
      <c r="AA69" s="135">
        <v>0.13888888888888901</v>
      </c>
      <c r="AB69" s="135">
        <v>2.7777777777777801E-2</v>
      </c>
      <c r="AC69" s="135">
        <v>0.194444444444444</v>
      </c>
      <c r="AD69" s="135">
        <v>8.3333333333333301E-2</v>
      </c>
      <c r="AE69" s="135">
        <v>0.11111111111111099</v>
      </c>
      <c r="AF69" s="150"/>
      <c r="AG69" s="135">
        <v>0.28571428571428598</v>
      </c>
      <c r="AH69" s="135">
        <v>0.28571428571428598</v>
      </c>
      <c r="AI69" s="135">
        <v>8.5714285714285701E-2</v>
      </c>
      <c r="AJ69" s="135">
        <v>0.114285714285714</v>
      </c>
      <c r="AK69" s="135">
        <v>0.114285714285714</v>
      </c>
      <c r="AL69" s="135">
        <v>8.5714285714285701E-2</v>
      </c>
      <c r="AM69" s="135">
        <v>2.8571428571428598E-2</v>
      </c>
    </row>
    <row r="70" spans="2:39">
      <c r="B70" s="423"/>
      <c r="C70" s="381" t="s">
        <v>83</v>
      </c>
      <c r="D70" s="134">
        <v>0</v>
      </c>
      <c r="E70" s="134">
        <v>2</v>
      </c>
      <c r="F70" s="134">
        <v>1</v>
      </c>
      <c r="G70" s="134">
        <v>4</v>
      </c>
      <c r="H70" s="134">
        <v>70</v>
      </c>
      <c r="I70" s="134">
        <v>14</v>
      </c>
      <c r="J70" s="169"/>
      <c r="K70" s="134">
        <v>7</v>
      </c>
      <c r="L70" s="134">
        <v>3</v>
      </c>
      <c r="M70" s="134">
        <v>2</v>
      </c>
      <c r="N70" s="134">
        <v>5</v>
      </c>
      <c r="O70" s="134">
        <v>53</v>
      </c>
      <c r="P70" s="134">
        <v>17</v>
      </c>
      <c r="Q70" s="169"/>
      <c r="R70" s="134">
        <v>8</v>
      </c>
      <c r="S70" s="134">
        <v>7</v>
      </c>
      <c r="T70" s="134">
        <v>9</v>
      </c>
      <c r="U70" s="134">
        <v>11</v>
      </c>
      <c r="V70" s="134">
        <v>40</v>
      </c>
      <c r="W70" s="134">
        <v>19</v>
      </c>
      <c r="X70" s="169"/>
      <c r="Y70" s="134">
        <v>5</v>
      </c>
      <c r="Z70" s="134">
        <v>10</v>
      </c>
      <c r="AA70" s="134">
        <v>6</v>
      </c>
      <c r="AB70" s="134">
        <v>9</v>
      </c>
      <c r="AC70" s="134">
        <v>25</v>
      </c>
      <c r="AD70" s="134">
        <v>20</v>
      </c>
      <c r="AE70" s="134">
        <v>5</v>
      </c>
      <c r="AF70" s="150"/>
      <c r="AG70" s="134">
        <v>10</v>
      </c>
      <c r="AH70" s="134">
        <v>5</v>
      </c>
      <c r="AI70" s="134">
        <v>3</v>
      </c>
      <c r="AJ70" s="134">
        <v>3</v>
      </c>
      <c r="AK70" s="134">
        <v>20</v>
      </c>
      <c r="AL70" s="134">
        <v>18</v>
      </c>
      <c r="AM70" s="134">
        <v>11</v>
      </c>
    </row>
    <row r="71" spans="2:39">
      <c r="B71" s="423"/>
      <c r="C71" s="395"/>
      <c r="D71" s="135">
        <v>0</v>
      </c>
      <c r="E71" s="135">
        <v>2.1978021978022001E-2</v>
      </c>
      <c r="F71" s="135">
        <v>1.0989010989011E-2</v>
      </c>
      <c r="G71" s="135">
        <v>4.3956043956044001E-2</v>
      </c>
      <c r="H71" s="135">
        <v>0.76923076923076905</v>
      </c>
      <c r="I71" s="135">
        <v>0.15384615384615399</v>
      </c>
      <c r="J71" s="169"/>
      <c r="K71" s="135">
        <v>8.04597701149425E-2</v>
      </c>
      <c r="L71" s="135">
        <v>3.4482758620689703E-2</v>
      </c>
      <c r="M71" s="135">
        <v>2.2988505747126398E-2</v>
      </c>
      <c r="N71" s="135">
        <v>5.7471264367816098E-2</v>
      </c>
      <c r="O71" s="135">
        <v>0.60919540229885105</v>
      </c>
      <c r="P71" s="135">
        <v>0.195402298850575</v>
      </c>
      <c r="Q71" s="169"/>
      <c r="R71" s="135">
        <v>8.5106382978723402E-2</v>
      </c>
      <c r="S71" s="135">
        <v>7.4468085106383003E-2</v>
      </c>
      <c r="T71" s="135">
        <v>9.5744680851063801E-2</v>
      </c>
      <c r="U71" s="135">
        <v>0.117021276595745</v>
      </c>
      <c r="V71" s="135">
        <v>0.42553191489361702</v>
      </c>
      <c r="W71" s="135">
        <v>0.20212765957446799</v>
      </c>
      <c r="X71" s="169"/>
      <c r="Y71" s="135">
        <v>6.25E-2</v>
      </c>
      <c r="Z71" s="135">
        <v>0.125</v>
      </c>
      <c r="AA71" s="135">
        <v>7.4999999999999997E-2</v>
      </c>
      <c r="AB71" s="135">
        <v>0.1125</v>
      </c>
      <c r="AC71" s="135">
        <v>0.3125</v>
      </c>
      <c r="AD71" s="135">
        <v>0.25</v>
      </c>
      <c r="AE71" s="135">
        <v>6.25E-2</v>
      </c>
      <c r="AF71" s="150"/>
      <c r="AG71" s="135">
        <v>0.14285714285714299</v>
      </c>
      <c r="AH71" s="135">
        <v>7.1428571428571397E-2</v>
      </c>
      <c r="AI71" s="135">
        <v>4.2857142857142899E-2</v>
      </c>
      <c r="AJ71" s="135">
        <v>4.2857142857142899E-2</v>
      </c>
      <c r="AK71" s="135">
        <v>0.28571428571428598</v>
      </c>
      <c r="AL71" s="135">
        <v>0.25714285714285701</v>
      </c>
      <c r="AM71" s="135">
        <v>0.157142857142857</v>
      </c>
    </row>
    <row r="72" spans="2:39" s="3" customFormat="1" ht="15.6">
      <c r="C72" s="164"/>
      <c r="D72" s="444"/>
      <c r="E72" s="444"/>
      <c r="F72" s="444"/>
      <c r="G72" s="444"/>
      <c r="H72" s="444"/>
      <c r="I72" s="444"/>
      <c r="J72" s="170"/>
      <c r="K72" s="444"/>
      <c r="L72" s="444"/>
      <c r="M72" s="444"/>
      <c r="N72" s="444"/>
      <c r="O72" s="444"/>
      <c r="P72" s="444"/>
      <c r="Q72" s="170"/>
      <c r="R72" s="444"/>
      <c r="S72" s="444"/>
      <c r="T72" s="444"/>
      <c r="U72" s="444"/>
      <c r="V72" s="444"/>
      <c r="W72" s="444"/>
      <c r="X72" s="170"/>
      <c r="Y72" s="444"/>
      <c r="Z72" s="444"/>
      <c r="AA72" s="444"/>
      <c r="AB72" s="444"/>
      <c r="AC72" s="444"/>
      <c r="AD72" s="444"/>
      <c r="AE72" s="444"/>
      <c r="AG72" s="444"/>
      <c r="AH72" s="444"/>
      <c r="AI72" s="444"/>
      <c r="AJ72" s="444"/>
      <c r="AK72" s="444"/>
      <c r="AL72" s="444"/>
      <c r="AM72" s="444"/>
    </row>
    <row r="73" spans="2:39">
      <c r="B73" s="423" t="s">
        <v>101</v>
      </c>
      <c r="C73" s="391" t="s">
        <v>161</v>
      </c>
      <c r="D73" s="134">
        <v>20</v>
      </c>
      <c r="E73" s="134">
        <v>15</v>
      </c>
      <c r="F73" s="134">
        <v>13</v>
      </c>
      <c r="G73" s="134">
        <v>13</v>
      </c>
      <c r="H73" s="134">
        <v>62</v>
      </c>
      <c r="I73" s="134">
        <v>14</v>
      </c>
      <c r="J73" s="169"/>
      <c r="K73" s="134">
        <v>29</v>
      </c>
      <c r="L73" s="134">
        <v>15</v>
      </c>
      <c r="M73" s="134">
        <v>11</v>
      </c>
      <c r="N73" s="134">
        <v>9</v>
      </c>
      <c r="O73" s="134">
        <v>48</v>
      </c>
      <c r="P73" s="134">
        <v>5</v>
      </c>
      <c r="Q73" s="169"/>
      <c r="R73" s="134">
        <v>38</v>
      </c>
      <c r="S73" s="134">
        <v>25</v>
      </c>
      <c r="T73" s="134">
        <v>13</v>
      </c>
      <c r="U73" s="134">
        <v>11</v>
      </c>
      <c r="V73" s="134">
        <v>22</v>
      </c>
      <c r="W73" s="134">
        <v>3</v>
      </c>
      <c r="X73" s="169"/>
      <c r="Y73" s="134">
        <v>58</v>
      </c>
      <c r="Z73" s="134">
        <v>17</v>
      </c>
      <c r="AA73" s="134">
        <v>19</v>
      </c>
      <c r="AB73" s="134">
        <v>5</v>
      </c>
      <c r="AC73" s="134">
        <v>11</v>
      </c>
      <c r="AD73" s="134">
        <v>11</v>
      </c>
      <c r="AE73" s="134">
        <v>3</v>
      </c>
      <c r="AF73" s="150"/>
      <c r="AG73" s="134">
        <v>57</v>
      </c>
      <c r="AH73" s="134">
        <v>21</v>
      </c>
      <c r="AI73" s="134">
        <v>16</v>
      </c>
      <c r="AJ73" s="134">
        <v>5</v>
      </c>
      <c r="AK73" s="134">
        <v>7</v>
      </c>
      <c r="AL73" s="134">
        <v>10</v>
      </c>
      <c r="AM73" s="134">
        <v>2</v>
      </c>
    </row>
    <row r="74" spans="2:39">
      <c r="B74" s="423"/>
      <c r="C74" s="390"/>
      <c r="D74" s="135">
        <v>0.145985401459854</v>
      </c>
      <c r="E74" s="135">
        <v>0.109489051094891</v>
      </c>
      <c r="F74" s="135">
        <v>9.4890510948905105E-2</v>
      </c>
      <c r="G74" s="135">
        <v>9.4890510948905105E-2</v>
      </c>
      <c r="H74" s="135">
        <v>0.452554744525547</v>
      </c>
      <c r="I74" s="135">
        <v>0.102189781021898</v>
      </c>
      <c r="J74" s="169"/>
      <c r="K74" s="135">
        <v>0.24786324786324801</v>
      </c>
      <c r="L74" s="135">
        <v>0.128205128205128</v>
      </c>
      <c r="M74" s="135">
        <v>9.4017094017094002E-2</v>
      </c>
      <c r="N74" s="135">
        <v>7.69230769230769E-2</v>
      </c>
      <c r="O74" s="135">
        <v>0.41025641025641002</v>
      </c>
      <c r="P74" s="135">
        <v>4.2735042735042701E-2</v>
      </c>
      <c r="Q74" s="169"/>
      <c r="R74" s="135">
        <v>0.33928571428571402</v>
      </c>
      <c r="S74" s="135">
        <v>0.223214285714286</v>
      </c>
      <c r="T74" s="135">
        <v>0.11607142857142901</v>
      </c>
      <c r="U74" s="135">
        <v>9.8214285714285698E-2</v>
      </c>
      <c r="V74" s="135">
        <v>0.19642857142857101</v>
      </c>
      <c r="W74" s="135">
        <v>2.6785714285714302E-2</v>
      </c>
      <c r="X74" s="169"/>
      <c r="Y74" s="135">
        <v>0.467741935483871</v>
      </c>
      <c r="Z74" s="135">
        <v>0.13709677419354799</v>
      </c>
      <c r="AA74" s="135">
        <v>0.15322580645161299</v>
      </c>
      <c r="AB74" s="135">
        <v>4.0322580645161303E-2</v>
      </c>
      <c r="AC74" s="135">
        <v>8.8709677419354802E-2</v>
      </c>
      <c r="AD74" s="135">
        <v>8.8709677419354802E-2</v>
      </c>
      <c r="AE74" s="135">
        <v>2.4193548387096801E-2</v>
      </c>
      <c r="AF74" s="150"/>
      <c r="AG74" s="135">
        <v>0.483050847457627</v>
      </c>
      <c r="AH74" s="135">
        <v>0.177966101694915</v>
      </c>
      <c r="AI74" s="135">
        <v>0.13559322033898299</v>
      </c>
      <c r="AJ74" s="135">
        <v>4.2372881355932202E-2</v>
      </c>
      <c r="AK74" s="135">
        <v>5.93220338983051E-2</v>
      </c>
      <c r="AL74" s="135">
        <v>8.4745762711864403E-2</v>
      </c>
      <c r="AM74" s="135">
        <v>1.6949152542372899E-2</v>
      </c>
    </row>
    <row r="75" spans="2:39">
      <c r="B75" s="423"/>
      <c r="C75" s="392" t="s">
        <v>162</v>
      </c>
      <c r="D75" s="134">
        <v>5</v>
      </c>
      <c r="E75" s="134">
        <v>14</v>
      </c>
      <c r="F75" s="134">
        <v>7</v>
      </c>
      <c r="G75" s="134">
        <v>14</v>
      </c>
      <c r="H75" s="134">
        <v>55</v>
      </c>
      <c r="I75" s="134">
        <v>10</v>
      </c>
      <c r="J75" s="169"/>
      <c r="K75" s="134">
        <v>10</v>
      </c>
      <c r="L75" s="134">
        <v>15</v>
      </c>
      <c r="M75" s="134">
        <v>4</v>
      </c>
      <c r="N75" s="134">
        <v>7</v>
      </c>
      <c r="O75" s="134">
        <v>29</v>
      </c>
      <c r="P75" s="134">
        <v>7</v>
      </c>
      <c r="Q75" s="169"/>
      <c r="R75" s="134">
        <v>21</v>
      </c>
      <c r="S75" s="134">
        <v>12</v>
      </c>
      <c r="T75" s="134">
        <v>16</v>
      </c>
      <c r="U75" s="134">
        <v>5</v>
      </c>
      <c r="V75" s="134">
        <v>22</v>
      </c>
      <c r="W75" s="134">
        <v>4</v>
      </c>
      <c r="X75" s="169"/>
      <c r="Y75" s="134">
        <v>28</v>
      </c>
      <c r="Z75" s="134">
        <v>15</v>
      </c>
      <c r="AA75" s="134">
        <v>7</v>
      </c>
      <c r="AB75" s="134">
        <v>5</v>
      </c>
      <c r="AC75" s="134">
        <v>20</v>
      </c>
      <c r="AD75" s="134">
        <v>9</v>
      </c>
      <c r="AE75" s="134">
        <v>11</v>
      </c>
      <c r="AF75" s="150"/>
      <c r="AG75" s="134">
        <v>24</v>
      </c>
      <c r="AH75" s="134">
        <v>19</v>
      </c>
      <c r="AI75" s="134">
        <v>13</v>
      </c>
      <c r="AJ75" s="134">
        <v>8</v>
      </c>
      <c r="AK75" s="134">
        <v>13</v>
      </c>
      <c r="AL75" s="134">
        <v>2</v>
      </c>
      <c r="AM75" s="134">
        <v>2</v>
      </c>
    </row>
    <row r="76" spans="2:39">
      <c r="B76" s="423"/>
      <c r="C76" s="390"/>
      <c r="D76" s="135">
        <v>4.7619047619047603E-2</v>
      </c>
      <c r="E76" s="135">
        <v>0.133333333333333</v>
      </c>
      <c r="F76" s="135">
        <v>6.6666666666666693E-2</v>
      </c>
      <c r="G76" s="135">
        <v>0.133333333333333</v>
      </c>
      <c r="H76" s="135">
        <v>0.52380952380952395</v>
      </c>
      <c r="I76" s="135">
        <v>9.5238095238095205E-2</v>
      </c>
      <c r="J76" s="169"/>
      <c r="K76" s="135">
        <v>0.13888888888888901</v>
      </c>
      <c r="L76" s="135">
        <v>0.20833333333333301</v>
      </c>
      <c r="M76" s="135">
        <v>5.5555555555555601E-2</v>
      </c>
      <c r="N76" s="135">
        <v>9.7222222222222196E-2</v>
      </c>
      <c r="O76" s="135">
        <v>0.40277777777777801</v>
      </c>
      <c r="P76" s="135">
        <v>9.7222222222222196E-2</v>
      </c>
      <c r="Q76" s="169"/>
      <c r="R76" s="135">
        <v>0.26250000000000001</v>
      </c>
      <c r="S76" s="135">
        <v>0.15</v>
      </c>
      <c r="T76" s="135">
        <v>0.2</v>
      </c>
      <c r="U76" s="135">
        <v>6.25E-2</v>
      </c>
      <c r="V76" s="135">
        <v>0.27500000000000002</v>
      </c>
      <c r="W76" s="135">
        <v>0.05</v>
      </c>
      <c r="X76" s="169"/>
      <c r="Y76" s="135">
        <v>0.29473684210526302</v>
      </c>
      <c r="Z76" s="135">
        <v>0.157894736842105</v>
      </c>
      <c r="AA76" s="135">
        <v>7.3684210526315796E-2</v>
      </c>
      <c r="AB76" s="135">
        <v>5.2631578947368397E-2</v>
      </c>
      <c r="AC76" s="135">
        <v>0.21052631578947401</v>
      </c>
      <c r="AD76" s="135">
        <v>9.4736842105263203E-2</v>
      </c>
      <c r="AE76" s="135">
        <v>0.115789473684211</v>
      </c>
      <c r="AF76" s="150"/>
      <c r="AG76" s="135">
        <v>0.296296296296296</v>
      </c>
      <c r="AH76" s="135">
        <v>0.234567901234568</v>
      </c>
      <c r="AI76" s="135">
        <v>0.16049382716049401</v>
      </c>
      <c r="AJ76" s="135">
        <v>9.8765432098765399E-2</v>
      </c>
      <c r="AK76" s="135">
        <v>0.16049382716049401</v>
      </c>
      <c r="AL76" s="135">
        <v>2.4691358024691398E-2</v>
      </c>
      <c r="AM76" s="135">
        <v>2.4691358024691398E-2</v>
      </c>
    </row>
    <row r="77" spans="2:39">
      <c r="B77" s="423"/>
      <c r="C77" s="392" t="s">
        <v>163</v>
      </c>
      <c r="D77" s="134">
        <v>1</v>
      </c>
      <c r="E77" s="134">
        <v>1</v>
      </c>
      <c r="F77" s="134">
        <v>0</v>
      </c>
      <c r="G77" s="134">
        <v>2</v>
      </c>
      <c r="H77" s="134">
        <v>34</v>
      </c>
      <c r="I77" s="134">
        <v>6</v>
      </c>
      <c r="J77" s="169"/>
      <c r="K77" s="134">
        <v>0</v>
      </c>
      <c r="L77" s="134">
        <v>2</v>
      </c>
      <c r="M77" s="134">
        <v>3</v>
      </c>
      <c r="N77" s="134">
        <v>1</v>
      </c>
      <c r="O77" s="134">
        <v>20</v>
      </c>
      <c r="P77" s="134">
        <v>2</v>
      </c>
      <c r="Q77" s="169"/>
      <c r="R77" s="134">
        <v>1</v>
      </c>
      <c r="S77" s="134">
        <v>5</v>
      </c>
      <c r="T77" s="134">
        <v>3</v>
      </c>
      <c r="U77" s="134">
        <v>5</v>
      </c>
      <c r="V77" s="134">
        <v>13</v>
      </c>
      <c r="W77" s="134">
        <v>7</v>
      </c>
      <c r="X77" s="169"/>
      <c r="Y77" s="134">
        <v>4</v>
      </c>
      <c r="Z77" s="134">
        <v>3</v>
      </c>
      <c r="AA77" s="134">
        <v>3</v>
      </c>
      <c r="AB77" s="134">
        <v>1</v>
      </c>
      <c r="AC77" s="134">
        <v>7</v>
      </c>
      <c r="AD77" s="134">
        <v>7</v>
      </c>
      <c r="AE77" s="134">
        <v>5</v>
      </c>
      <c r="AF77" s="150"/>
      <c r="AG77" s="134">
        <v>4</v>
      </c>
      <c r="AH77" s="134">
        <v>2</v>
      </c>
      <c r="AI77" s="134">
        <v>1</v>
      </c>
      <c r="AJ77" s="134">
        <v>0</v>
      </c>
      <c r="AK77" s="134">
        <v>3</v>
      </c>
      <c r="AL77" s="134">
        <v>1</v>
      </c>
      <c r="AM77" s="134">
        <v>2</v>
      </c>
    </row>
    <row r="78" spans="2:39">
      <c r="B78" s="423"/>
      <c r="C78" s="390"/>
      <c r="D78" s="135">
        <v>2.27272727272727E-2</v>
      </c>
      <c r="E78" s="135">
        <v>2.27272727272727E-2</v>
      </c>
      <c r="F78" s="135">
        <v>0</v>
      </c>
      <c r="G78" s="135">
        <v>4.5454545454545497E-2</v>
      </c>
      <c r="H78" s="135">
        <v>0.77272727272727304</v>
      </c>
      <c r="I78" s="135">
        <v>0.13636363636363599</v>
      </c>
      <c r="J78" s="169"/>
      <c r="K78" s="135">
        <v>0</v>
      </c>
      <c r="L78" s="135">
        <v>7.1428571428571397E-2</v>
      </c>
      <c r="M78" s="135">
        <v>0.107142857142857</v>
      </c>
      <c r="N78" s="135">
        <v>3.5714285714285698E-2</v>
      </c>
      <c r="O78" s="135">
        <v>0.71428571428571397</v>
      </c>
      <c r="P78" s="135">
        <v>7.1428571428571397E-2</v>
      </c>
      <c r="Q78" s="169"/>
      <c r="R78" s="135">
        <v>2.9411764705882401E-2</v>
      </c>
      <c r="S78" s="135">
        <v>0.14705882352941199</v>
      </c>
      <c r="T78" s="135">
        <v>8.8235294117647106E-2</v>
      </c>
      <c r="U78" s="135">
        <v>0.14705882352941199</v>
      </c>
      <c r="V78" s="135">
        <v>0.38235294117647101</v>
      </c>
      <c r="W78" s="135">
        <v>0.20588235294117599</v>
      </c>
      <c r="X78" s="169"/>
      <c r="Y78" s="135">
        <v>0.133333333333333</v>
      </c>
      <c r="Z78" s="135">
        <v>0.1</v>
      </c>
      <c r="AA78" s="135">
        <v>0.1</v>
      </c>
      <c r="AB78" s="135">
        <v>3.3333333333333298E-2</v>
      </c>
      <c r="AC78" s="135">
        <v>0.233333333333333</v>
      </c>
      <c r="AD78" s="135">
        <v>0.233333333333333</v>
      </c>
      <c r="AE78" s="135">
        <v>0.16666666666666699</v>
      </c>
      <c r="AF78" s="150"/>
      <c r="AG78" s="135">
        <v>0.30769230769230799</v>
      </c>
      <c r="AH78" s="135">
        <v>0.15384615384615399</v>
      </c>
      <c r="AI78" s="135">
        <v>7.69230769230769E-2</v>
      </c>
      <c r="AJ78" s="135">
        <v>0</v>
      </c>
      <c r="AK78" s="135">
        <v>0.230769230769231</v>
      </c>
      <c r="AL78" s="135">
        <v>7.69230769230769E-2</v>
      </c>
      <c r="AM78" s="135">
        <v>0.15384615384615399</v>
      </c>
    </row>
    <row r="79" spans="2:39">
      <c r="B79" s="423"/>
      <c r="C79" s="392" t="s">
        <v>164</v>
      </c>
      <c r="D79" s="134">
        <v>62</v>
      </c>
      <c r="E79" s="134">
        <v>39</v>
      </c>
      <c r="F79" s="134">
        <v>39</v>
      </c>
      <c r="G79" s="134">
        <v>29</v>
      </c>
      <c r="H79" s="134">
        <v>191</v>
      </c>
      <c r="I79" s="134">
        <v>24</v>
      </c>
      <c r="J79" s="169"/>
      <c r="K79" s="134">
        <v>68</v>
      </c>
      <c r="L79" s="134">
        <v>33</v>
      </c>
      <c r="M79" s="134">
        <v>37</v>
      </c>
      <c r="N79" s="134">
        <v>45</v>
      </c>
      <c r="O79" s="134">
        <v>187</v>
      </c>
      <c r="P79" s="134">
        <v>16</v>
      </c>
      <c r="Q79" s="169"/>
      <c r="R79" s="134">
        <v>101</v>
      </c>
      <c r="S79" s="134">
        <v>56</v>
      </c>
      <c r="T79" s="134">
        <v>52</v>
      </c>
      <c r="U79" s="134">
        <v>40</v>
      </c>
      <c r="V79" s="134">
        <v>142</v>
      </c>
      <c r="W79" s="134">
        <v>8</v>
      </c>
      <c r="X79" s="169"/>
      <c r="Y79" s="134">
        <v>109</v>
      </c>
      <c r="Z79" s="134">
        <v>64</v>
      </c>
      <c r="AA79" s="134">
        <v>48</v>
      </c>
      <c r="AB79" s="134">
        <v>29</v>
      </c>
      <c r="AC79" s="134">
        <v>81</v>
      </c>
      <c r="AD79" s="134">
        <v>41</v>
      </c>
      <c r="AE79" s="134">
        <v>20</v>
      </c>
      <c r="AF79" s="150"/>
      <c r="AG79" s="134">
        <v>133</v>
      </c>
      <c r="AH79" s="134">
        <v>67</v>
      </c>
      <c r="AI79" s="134">
        <v>43</v>
      </c>
      <c r="AJ79" s="134">
        <v>19</v>
      </c>
      <c r="AK79" s="134">
        <v>45</v>
      </c>
      <c r="AL79" s="134">
        <v>26</v>
      </c>
      <c r="AM79" s="134">
        <v>14</v>
      </c>
    </row>
    <row r="80" spans="2:39">
      <c r="B80" s="423"/>
      <c r="C80" s="390"/>
      <c r="D80" s="135">
        <v>0.16145833333333301</v>
      </c>
      <c r="E80" s="135">
        <v>0.1015625</v>
      </c>
      <c r="F80" s="135">
        <v>0.1015625</v>
      </c>
      <c r="G80" s="135">
        <v>7.5520833333333301E-2</v>
      </c>
      <c r="H80" s="135">
        <v>0.49739583333333298</v>
      </c>
      <c r="I80" s="135">
        <v>6.25E-2</v>
      </c>
      <c r="J80" s="169"/>
      <c r="K80" s="135">
        <v>0.176165803108808</v>
      </c>
      <c r="L80" s="135">
        <v>8.5492227979274596E-2</v>
      </c>
      <c r="M80" s="135">
        <v>9.5854922279792698E-2</v>
      </c>
      <c r="N80" s="135">
        <v>0.116580310880829</v>
      </c>
      <c r="O80" s="135">
        <v>0.48445595854922302</v>
      </c>
      <c r="P80" s="135">
        <v>4.1450777202072499E-2</v>
      </c>
      <c r="Q80" s="169"/>
      <c r="R80" s="135">
        <v>0.25313283208019999</v>
      </c>
      <c r="S80" s="135">
        <v>0.140350877192982</v>
      </c>
      <c r="T80" s="135">
        <v>0.13032581453634101</v>
      </c>
      <c r="U80" s="135">
        <v>0.10025062656641601</v>
      </c>
      <c r="V80" s="135">
        <v>0.35588972431077698</v>
      </c>
      <c r="W80" s="135">
        <v>2.00501253132832E-2</v>
      </c>
      <c r="X80" s="169"/>
      <c r="Y80" s="135">
        <v>0.27806122448979598</v>
      </c>
      <c r="Z80" s="135">
        <v>0.16326530612244899</v>
      </c>
      <c r="AA80" s="135">
        <v>0.122448979591837</v>
      </c>
      <c r="AB80" s="135">
        <v>7.3979591836734707E-2</v>
      </c>
      <c r="AC80" s="135">
        <v>0.206632653061224</v>
      </c>
      <c r="AD80" s="135">
        <v>0.10459183673469399</v>
      </c>
      <c r="AE80" s="135">
        <v>5.10204081632653E-2</v>
      </c>
      <c r="AF80" s="150"/>
      <c r="AG80" s="135">
        <v>0.38328530259366</v>
      </c>
      <c r="AH80" s="135">
        <v>0.19308357348703201</v>
      </c>
      <c r="AI80" s="135">
        <v>0.123919308357349</v>
      </c>
      <c r="AJ80" s="135">
        <v>5.4755043227665702E-2</v>
      </c>
      <c r="AK80" s="135">
        <v>0.12968299711815601</v>
      </c>
      <c r="AL80" s="135">
        <v>7.4927953890489896E-2</v>
      </c>
      <c r="AM80" s="135">
        <v>4.0345821325648401E-2</v>
      </c>
    </row>
    <row r="81" spans="2:39" s="3" customFormat="1" ht="15.6">
      <c r="C81" s="164"/>
      <c r="D81" s="444"/>
      <c r="E81" s="444"/>
      <c r="F81" s="444"/>
      <c r="G81" s="444"/>
      <c r="H81" s="444"/>
      <c r="I81" s="444"/>
      <c r="J81" s="170"/>
      <c r="K81" s="444"/>
      <c r="L81" s="444"/>
      <c r="M81" s="444"/>
      <c r="N81" s="444"/>
      <c r="O81" s="444"/>
      <c r="P81" s="444"/>
      <c r="Q81" s="170"/>
      <c r="R81" s="444"/>
      <c r="S81" s="444"/>
      <c r="T81" s="444"/>
      <c r="U81" s="444"/>
      <c r="V81" s="444"/>
      <c r="W81" s="444"/>
      <c r="X81" s="170"/>
      <c r="Y81" s="444"/>
      <c r="Z81" s="444"/>
      <c r="AA81" s="444"/>
      <c r="AB81" s="444"/>
      <c r="AC81" s="444"/>
      <c r="AD81" s="444"/>
      <c r="AE81" s="444"/>
      <c r="AG81" s="444"/>
      <c r="AH81" s="444"/>
      <c r="AI81" s="444"/>
      <c r="AJ81" s="444"/>
      <c r="AK81" s="444"/>
      <c r="AL81" s="444"/>
      <c r="AM81" s="444"/>
    </row>
    <row r="82" spans="2:39">
      <c r="B82" s="423" t="s">
        <v>148</v>
      </c>
      <c r="C82" s="403" t="s">
        <v>165</v>
      </c>
      <c r="D82" s="134">
        <v>12</v>
      </c>
      <c r="E82" s="134">
        <v>10</v>
      </c>
      <c r="F82" s="134">
        <v>4</v>
      </c>
      <c r="G82" s="134">
        <v>4</v>
      </c>
      <c r="H82" s="134">
        <v>19</v>
      </c>
      <c r="I82" s="134">
        <v>3</v>
      </c>
      <c r="J82" s="169"/>
      <c r="K82" s="134">
        <v>14</v>
      </c>
      <c r="L82" s="134">
        <v>5</v>
      </c>
      <c r="M82" s="134">
        <v>4</v>
      </c>
      <c r="N82" s="134">
        <v>5</v>
      </c>
      <c r="O82" s="134">
        <v>19</v>
      </c>
      <c r="P82" s="134">
        <v>0</v>
      </c>
      <c r="Q82" s="169"/>
      <c r="R82" s="134">
        <v>21</v>
      </c>
      <c r="S82" s="134">
        <v>8</v>
      </c>
      <c r="T82" s="134">
        <v>4</v>
      </c>
      <c r="U82" s="134">
        <v>2</v>
      </c>
      <c r="V82" s="134">
        <v>8</v>
      </c>
      <c r="W82" s="134">
        <v>1</v>
      </c>
      <c r="X82" s="169"/>
      <c r="Y82" s="134">
        <v>18</v>
      </c>
      <c r="Z82" s="134">
        <v>6</v>
      </c>
      <c r="AA82" s="134">
        <v>6</v>
      </c>
      <c r="AB82" s="134">
        <v>3</v>
      </c>
      <c r="AC82" s="134">
        <v>7</v>
      </c>
      <c r="AD82" s="134">
        <v>3</v>
      </c>
      <c r="AE82" s="134">
        <v>0</v>
      </c>
      <c r="AF82" s="150"/>
      <c r="AG82" s="134">
        <v>22</v>
      </c>
      <c r="AH82" s="134">
        <v>14</v>
      </c>
      <c r="AI82" s="134">
        <v>3</v>
      </c>
      <c r="AJ82" s="134">
        <v>1</v>
      </c>
      <c r="AK82" s="134">
        <v>4</v>
      </c>
      <c r="AL82" s="134">
        <v>0</v>
      </c>
      <c r="AM82" s="134">
        <v>0</v>
      </c>
    </row>
    <row r="83" spans="2:39">
      <c r="B83" s="423"/>
      <c r="C83" s="402"/>
      <c r="D83" s="135">
        <v>0.230769230769231</v>
      </c>
      <c r="E83" s="135">
        <v>0.19230769230769201</v>
      </c>
      <c r="F83" s="135">
        <v>7.69230769230769E-2</v>
      </c>
      <c r="G83" s="135">
        <v>7.69230769230769E-2</v>
      </c>
      <c r="H83" s="135">
        <v>0.36538461538461497</v>
      </c>
      <c r="I83" s="135">
        <v>5.7692307692307702E-2</v>
      </c>
      <c r="J83" s="169"/>
      <c r="K83" s="135">
        <v>0.29787234042553201</v>
      </c>
      <c r="L83" s="135">
        <v>0.10638297872340401</v>
      </c>
      <c r="M83" s="135">
        <v>8.5106382978723402E-2</v>
      </c>
      <c r="N83" s="135">
        <v>0.10638297872340401</v>
      </c>
      <c r="O83" s="135">
        <v>0.40425531914893598</v>
      </c>
      <c r="P83" s="135">
        <v>0</v>
      </c>
      <c r="Q83" s="169"/>
      <c r="R83" s="135">
        <v>0.47727272727272702</v>
      </c>
      <c r="S83" s="135">
        <v>0.18181818181818199</v>
      </c>
      <c r="T83" s="135">
        <v>9.0909090909090898E-2</v>
      </c>
      <c r="U83" s="135">
        <v>4.5454545454545497E-2</v>
      </c>
      <c r="V83" s="135">
        <v>0.18181818181818199</v>
      </c>
      <c r="W83" s="135">
        <v>2.27272727272727E-2</v>
      </c>
      <c r="X83" s="169"/>
      <c r="Y83" s="135">
        <v>0.418604651162791</v>
      </c>
      <c r="Z83" s="135">
        <v>0.13953488372093001</v>
      </c>
      <c r="AA83" s="135">
        <v>0.13953488372093001</v>
      </c>
      <c r="AB83" s="135">
        <v>6.9767441860465101E-2</v>
      </c>
      <c r="AC83" s="135">
        <v>0.162790697674419</v>
      </c>
      <c r="AD83" s="135">
        <v>6.9767441860465101E-2</v>
      </c>
      <c r="AE83" s="135">
        <v>0</v>
      </c>
      <c r="AF83" s="150"/>
      <c r="AG83" s="135">
        <v>0.5</v>
      </c>
      <c r="AH83" s="135">
        <v>0.31818181818181801</v>
      </c>
      <c r="AI83" s="135">
        <v>6.8181818181818205E-2</v>
      </c>
      <c r="AJ83" s="135">
        <v>2.27272727272727E-2</v>
      </c>
      <c r="AK83" s="135">
        <v>9.0909090909090898E-2</v>
      </c>
      <c r="AL83" s="135">
        <v>0</v>
      </c>
      <c r="AM83" s="135">
        <v>0</v>
      </c>
    </row>
    <row r="84" spans="2:39">
      <c r="B84" s="423"/>
      <c r="C84" s="401" t="s">
        <v>166</v>
      </c>
      <c r="D84" s="134">
        <v>7</v>
      </c>
      <c r="E84" s="134">
        <v>9</v>
      </c>
      <c r="F84" s="134">
        <v>13</v>
      </c>
      <c r="G84" s="134">
        <v>10</v>
      </c>
      <c r="H84" s="134">
        <v>46</v>
      </c>
      <c r="I84" s="134">
        <v>9</v>
      </c>
      <c r="J84" s="169"/>
      <c r="K84" s="134">
        <v>11</v>
      </c>
      <c r="L84" s="134">
        <v>10</v>
      </c>
      <c r="M84" s="134">
        <v>13</v>
      </c>
      <c r="N84" s="134">
        <v>8</v>
      </c>
      <c r="O84" s="134">
        <v>33</v>
      </c>
      <c r="P84" s="134">
        <v>3</v>
      </c>
      <c r="Q84" s="169"/>
      <c r="R84" s="134">
        <v>26</v>
      </c>
      <c r="S84" s="134">
        <v>16</v>
      </c>
      <c r="T84" s="134">
        <v>14</v>
      </c>
      <c r="U84" s="134">
        <v>7</v>
      </c>
      <c r="V84" s="134">
        <v>22</v>
      </c>
      <c r="W84" s="134">
        <v>2</v>
      </c>
      <c r="X84" s="169"/>
      <c r="Y84" s="134">
        <v>32</v>
      </c>
      <c r="Z84" s="134">
        <v>17</v>
      </c>
      <c r="AA84" s="134">
        <v>7</v>
      </c>
      <c r="AB84" s="134">
        <v>7</v>
      </c>
      <c r="AC84" s="134">
        <v>18</v>
      </c>
      <c r="AD84" s="134">
        <v>8</v>
      </c>
      <c r="AE84" s="134">
        <v>4</v>
      </c>
      <c r="AF84" s="150"/>
      <c r="AG84" s="134">
        <v>39</v>
      </c>
      <c r="AH84" s="134">
        <v>18</v>
      </c>
      <c r="AI84" s="134">
        <v>7</v>
      </c>
      <c r="AJ84" s="134">
        <v>6</v>
      </c>
      <c r="AK84" s="134">
        <v>8</v>
      </c>
      <c r="AL84" s="134">
        <v>4</v>
      </c>
      <c r="AM84" s="134">
        <v>1</v>
      </c>
    </row>
    <row r="85" spans="2:39">
      <c r="B85" s="423"/>
      <c r="C85" s="402"/>
      <c r="D85" s="135">
        <v>7.4468085106383003E-2</v>
      </c>
      <c r="E85" s="135">
        <v>9.5744680851063801E-2</v>
      </c>
      <c r="F85" s="135">
        <v>0.13829787234042601</v>
      </c>
      <c r="G85" s="135">
        <v>0.10638297872340401</v>
      </c>
      <c r="H85" s="135">
        <v>0.48936170212766</v>
      </c>
      <c r="I85" s="135">
        <v>9.5744680851063801E-2</v>
      </c>
      <c r="J85" s="169"/>
      <c r="K85" s="135">
        <v>0.141025641025641</v>
      </c>
      <c r="L85" s="135">
        <v>0.128205128205128</v>
      </c>
      <c r="M85" s="135">
        <v>0.16666666666666699</v>
      </c>
      <c r="N85" s="135">
        <v>0.102564102564103</v>
      </c>
      <c r="O85" s="135">
        <v>0.42307692307692302</v>
      </c>
      <c r="P85" s="135">
        <v>3.8461538461538498E-2</v>
      </c>
      <c r="Q85" s="169"/>
      <c r="R85" s="135">
        <v>0.29885057471264398</v>
      </c>
      <c r="S85" s="135">
        <v>0.18390804597701099</v>
      </c>
      <c r="T85" s="135">
        <v>0.160919540229885</v>
      </c>
      <c r="U85" s="135">
        <v>8.04597701149425E-2</v>
      </c>
      <c r="V85" s="135">
        <v>0.252873563218391</v>
      </c>
      <c r="W85" s="135">
        <v>2.2988505747126398E-2</v>
      </c>
      <c r="X85" s="169"/>
      <c r="Y85" s="135">
        <v>0.34408602150537598</v>
      </c>
      <c r="Z85" s="135">
        <v>0.18279569892473099</v>
      </c>
      <c r="AA85" s="135">
        <v>7.5268817204301106E-2</v>
      </c>
      <c r="AB85" s="135">
        <v>7.5268817204301106E-2</v>
      </c>
      <c r="AC85" s="135">
        <v>0.19354838709677399</v>
      </c>
      <c r="AD85" s="135">
        <v>8.6021505376344107E-2</v>
      </c>
      <c r="AE85" s="135">
        <v>4.3010752688171998E-2</v>
      </c>
      <c r="AF85" s="150"/>
      <c r="AG85" s="135">
        <v>0.469879518072289</v>
      </c>
      <c r="AH85" s="135">
        <v>0.21686746987951799</v>
      </c>
      <c r="AI85" s="135">
        <v>8.4337349397590397E-2</v>
      </c>
      <c r="AJ85" s="135">
        <v>7.2289156626505993E-2</v>
      </c>
      <c r="AK85" s="135">
        <v>9.6385542168674704E-2</v>
      </c>
      <c r="AL85" s="135">
        <v>4.81927710843374E-2</v>
      </c>
      <c r="AM85" s="135">
        <v>1.20481927710843E-2</v>
      </c>
    </row>
    <row r="86" spans="2:39">
      <c r="B86" s="423"/>
      <c r="C86" s="401" t="s">
        <v>167</v>
      </c>
      <c r="D86" s="134">
        <v>29</v>
      </c>
      <c r="E86" s="134">
        <v>21</v>
      </c>
      <c r="F86" s="134">
        <v>26</v>
      </c>
      <c r="G86" s="134">
        <v>31</v>
      </c>
      <c r="H86" s="134">
        <v>170</v>
      </c>
      <c r="I86" s="134">
        <v>21</v>
      </c>
      <c r="J86" s="169"/>
      <c r="K86" s="134">
        <v>34</v>
      </c>
      <c r="L86" s="134">
        <v>24</v>
      </c>
      <c r="M86" s="134">
        <v>36</v>
      </c>
      <c r="N86" s="134">
        <v>32</v>
      </c>
      <c r="O86" s="134">
        <v>142</v>
      </c>
      <c r="P86" s="134">
        <v>9</v>
      </c>
      <c r="Q86" s="169"/>
      <c r="R86" s="134">
        <v>49</v>
      </c>
      <c r="S86" s="134">
        <v>39</v>
      </c>
      <c r="T86" s="134">
        <v>31</v>
      </c>
      <c r="U86" s="134">
        <v>34</v>
      </c>
      <c r="V86" s="134">
        <v>93</v>
      </c>
      <c r="W86" s="134">
        <v>15</v>
      </c>
      <c r="X86" s="169"/>
      <c r="Y86" s="134">
        <v>64</v>
      </c>
      <c r="Z86" s="134">
        <v>34</v>
      </c>
      <c r="AA86" s="134">
        <v>35</v>
      </c>
      <c r="AB86" s="134">
        <v>27</v>
      </c>
      <c r="AC86" s="134">
        <v>49</v>
      </c>
      <c r="AD86" s="134">
        <v>32</v>
      </c>
      <c r="AE86" s="134">
        <v>18</v>
      </c>
      <c r="AF86" s="150"/>
      <c r="AG86" s="134">
        <v>73</v>
      </c>
      <c r="AH86" s="134">
        <v>31</v>
      </c>
      <c r="AI86" s="134">
        <v>35</v>
      </c>
      <c r="AJ86" s="134">
        <v>24</v>
      </c>
      <c r="AK86" s="134">
        <v>32</v>
      </c>
      <c r="AL86" s="134">
        <v>40</v>
      </c>
      <c r="AM86" s="134">
        <v>13</v>
      </c>
    </row>
    <row r="87" spans="2:39">
      <c r="B87" s="423"/>
      <c r="C87" s="402"/>
      <c r="D87" s="135">
        <v>9.7315436241610695E-2</v>
      </c>
      <c r="E87" s="135">
        <v>7.0469798657718102E-2</v>
      </c>
      <c r="F87" s="135">
        <v>8.7248322147651006E-2</v>
      </c>
      <c r="G87" s="135">
        <v>0.10402684563758401</v>
      </c>
      <c r="H87" s="135">
        <v>0.57046979865771796</v>
      </c>
      <c r="I87" s="135">
        <v>7.0469798657718102E-2</v>
      </c>
      <c r="J87" s="169"/>
      <c r="K87" s="135">
        <v>0.122743682310469</v>
      </c>
      <c r="L87" s="135">
        <v>8.6642599277978294E-2</v>
      </c>
      <c r="M87" s="135">
        <v>0.129963898916967</v>
      </c>
      <c r="N87" s="135">
        <v>0.115523465703971</v>
      </c>
      <c r="O87" s="135">
        <v>0.51263537906137202</v>
      </c>
      <c r="P87" s="135">
        <v>3.2490974729241902E-2</v>
      </c>
      <c r="Q87" s="169"/>
      <c r="R87" s="135">
        <v>0.18773946360153301</v>
      </c>
      <c r="S87" s="135">
        <v>0.14942528735632199</v>
      </c>
      <c r="T87" s="135">
        <v>0.118773946360153</v>
      </c>
      <c r="U87" s="135">
        <v>0.13026819923371599</v>
      </c>
      <c r="V87" s="135">
        <v>0.35632183908046</v>
      </c>
      <c r="W87" s="135">
        <v>5.7471264367816098E-2</v>
      </c>
      <c r="X87" s="169"/>
      <c r="Y87" s="135">
        <v>0.247104247104247</v>
      </c>
      <c r="Z87" s="135">
        <v>0.13127413127413101</v>
      </c>
      <c r="AA87" s="135">
        <v>0.135135135135135</v>
      </c>
      <c r="AB87" s="135">
        <v>0.104247104247104</v>
      </c>
      <c r="AC87" s="135">
        <v>0.18918918918918901</v>
      </c>
      <c r="AD87" s="135">
        <v>0.123552123552124</v>
      </c>
      <c r="AE87" s="135">
        <v>6.9498069498069498E-2</v>
      </c>
      <c r="AF87" s="150"/>
      <c r="AG87" s="135">
        <v>0.29435483870967699</v>
      </c>
      <c r="AH87" s="135">
        <v>0.125</v>
      </c>
      <c r="AI87" s="135">
        <v>0.141129032258065</v>
      </c>
      <c r="AJ87" s="135">
        <v>9.6774193548387094E-2</v>
      </c>
      <c r="AK87" s="135">
        <v>0.12903225806451599</v>
      </c>
      <c r="AL87" s="135">
        <v>0.16129032258064499</v>
      </c>
      <c r="AM87" s="135">
        <v>5.24193548387097E-2</v>
      </c>
    </row>
    <row r="88" spans="2:39">
      <c r="B88" s="423"/>
      <c r="C88" s="401" t="s">
        <v>168</v>
      </c>
      <c r="D88" s="134">
        <v>47</v>
      </c>
      <c r="E88" s="134">
        <v>28</v>
      </c>
      <c r="F88" s="134">
        <v>37</v>
      </c>
      <c r="G88" s="134">
        <v>36</v>
      </c>
      <c r="H88" s="134">
        <v>201</v>
      </c>
      <c r="I88" s="134">
        <v>34</v>
      </c>
      <c r="J88" s="169"/>
      <c r="K88" s="134">
        <v>47</v>
      </c>
      <c r="L88" s="134">
        <v>26</v>
      </c>
      <c r="M88" s="134">
        <v>25</v>
      </c>
      <c r="N88" s="134">
        <v>46</v>
      </c>
      <c r="O88" s="134">
        <v>156</v>
      </c>
      <c r="P88" s="134">
        <v>27</v>
      </c>
      <c r="Q88" s="169"/>
      <c r="R88" s="134">
        <v>76</v>
      </c>
      <c r="S88" s="134">
        <v>40</v>
      </c>
      <c r="T88" s="134">
        <v>50</v>
      </c>
      <c r="U88" s="134">
        <v>37</v>
      </c>
      <c r="V88" s="134">
        <v>123</v>
      </c>
      <c r="W88" s="134">
        <v>18</v>
      </c>
      <c r="X88" s="169"/>
      <c r="Y88" s="134">
        <v>96</v>
      </c>
      <c r="Z88" s="134">
        <v>56</v>
      </c>
      <c r="AA88" s="134">
        <v>44</v>
      </c>
      <c r="AB88" s="134">
        <v>22</v>
      </c>
      <c r="AC88" s="134">
        <v>55</v>
      </c>
      <c r="AD88" s="134">
        <v>46</v>
      </c>
      <c r="AE88" s="134">
        <v>24</v>
      </c>
      <c r="AF88" s="150"/>
      <c r="AG88" s="134">
        <v>98</v>
      </c>
      <c r="AH88" s="134">
        <v>48</v>
      </c>
      <c r="AI88" s="134">
        <v>36</v>
      </c>
      <c r="AJ88" s="134">
        <v>16</v>
      </c>
      <c r="AK88" s="134">
        <v>54</v>
      </c>
      <c r="AL88" s="134">
        <v>37</v>
      </c>
      <c r="AM88" s="134">
        <v>17</v>
      </c>
    </row>
    <row r="89" spans="2:39">
      <c r="B89" s="423"/>
      <c r="C89" s="402"/>
      <c r="D89" s="135">
        <v>0.122715404699739</v>
      </c>
      <c r="E89" s="135">
        <v>7.3107049608355096E-2</v>
      </c>
      <c r="F89" s="135">
        <v>9.6605744125326395E-2</v>
      </c>
      <c r="G89" s="135">
        <v>9.3994778067885101E-2</v>
      </c>
      <c r="H89" s="135">
        <v>0.52480417754569197</v>
      </c>
      <c r="I89" s="135">
        <v>8.8772845953002597E-2</v>
      </c>
      <c r="J89" s="169"/>
      <c r="K89" s="135">
        <v>0.14373088685015301</v>
      </c>
      <c r="L89" s="135">
        <v>7.9510703363914401E-2</v>
      </c>
      <c r="M89" s="135">
        <v>7.64525993883792E-2</v>
      </c>
      <c r="N89" s="135">
        <v>0.14067278287461801</v>
      </c>
      <c r="O89" s="135">
        <v>0.47706422018348599</v>
      </c>
      <c r="P89" s="135">
        <v>8.2568807339449504E-2</v>
      </c>
      <c r="Q89" s="169"/>
      <c r="R89" s="135">
        <v>0.22093023255814001</v>
      </c>
      <c r="S89" s="135">
        <v>0.116279069767442</v>
      </c>
      <c r="T89" s="135">
        <v>0.145348837209302</v>
      </c>
      <c r="U89" s="135">
        <v>0.107558139534884</v>
      </c>
      <c r="V89" s="135">
        <v>0.35755813953488402</v>
      </c>
      <c r="W89" s="135">
        <v>5.2325581395348798E-2</v>
      </c>
      <c r="X89" s="169"/>
      <c r="Y89" s="135">
        <v>0.27988338192419798</v>
      </c>
      <c r="Z89" s="135">
        <v>0.16326530612244899</v>
      </c>
      <c r="AA89" s="135">
        <v>0.128279883381924</v>
      </c>
      <c r="AB89" s="135">
        <v>6.4139941690962099E-2</v>
      </c>
      <c r="AC89" s="135">
        <v>0.160349854227405</v>
      </c>
      <c r="AD89" s="135">
        <v>0.134110787172012</v>
      </c>
      <c r="AE89" s="135">
        <v>6.9970845481049607E-2</v>
      </c>
      <c r="AF89" s="150"/>
      <c r="AG89" s="135">
        <v>0.32026143790849698</v>
      </c>
      <c r="AH89" s="135">
        <v>0.15686274509803899</v>
      </c>
      <c r="AI89" s="135">
        <v>0.11764705882352899</v>
      </c>
      <c r="AJ89" s="135">
        <v>5.22875816993464E-2</v>
      </c>
      <c r="AK89" s="135">
        <v>0.17647058823529399</v>
      </c>
      <c r="AL89" s="135">
        <v>0.12091503267973901</v>
      </c>
      <c r="AM89" s="135">
        <v>5.5555555555555601E-2</v>
      </c>
    </row>
    <row r="90" spans="2:39">
      <c r="B90" s="423"/>
      <c r="C90" s="401" t="s">
        <v>176</v>
      </c>
      <c r="D90" s="134">
        <v>5</v>
      </c>
      <c r="E90" s="134">
        <v>6</v>
      </c>
      <c r="F90" s="134">
        <v>4</v>
      </c>
      <c r="G90" s="134">
        <v>5</v>
      </c>
      <c r="H90" s="134">
        <v>68</v>
      </c>
      <c r="I90" s="134">
        <v>17</v>
      </c>
      <c r="J90" s="169"/>
      <c r="K90" s="134">
        <v>11</v>
      </c>
      <c r="L90" s="134">
        <v>7</v>
      </c>
      <c r="M90" s="134">
        <v>3</v>
      </c>
      <c r="N90" s="134">
        <v>10</v>
      </c>
      <c r="O90" s="134">
        <v>58</v>
      </c>
      <c r="P90" s="134">
        <v>11</v>
      </c>
      <c r="Q90" s="169"/>
      <c r="R90" s="134">
        <v>11</v>
      </c>
      <c r="S90" s="134">
        <v>7</v>
      </c>
      <c r="T90" s="134">
        <v>12</v>
      </c>
      <c r="U90" s="134">
        <v>6</v>
      </c>
      <c r="V90" s="134">
        <v>46</v>
      </c>
      <c r="W90" s="134">
        <v>15</v>
      </c>
      <c r="X90" s="169"/>
      <c r="Y90" s="134">
        <v>17</v>
      </c>
      <c r="Z90" s="134">
        <v>8</v>
      </c>
      <c r="AA90" s="134">
        <v>6</v>
      </c>
      <c r="AB90" s="134">
        <v>6</v>
      </c>
      <c r="AC90" s="134">
        <v>31</v>
      </c>
      <c r="AD90" s="134">
        <v>13</v>
      </c>
      <c r="AE90" s="134">
        <v>15</v>
      </c>
      <c r="AF90" s="150"/>
      <c r="AG90" s="134">
        <v>16</v>
      </c>
      <c r="AH90" s="134">
        <v>13</v>
      </c>
      <c r="AI90" s="134">
        <v>5</v>
      </c>
      <c r="AJ90" s="134">
        <v>3</v>
      </c>
      <c r="AK90" s="134">
        <v>21</v>
      </c>
      <c r="AL90" s="134">
        <v>9</v>
      </c>
      <c r="AM90" s="134">
        <v>9</v>
      </c>
    </row>
    <row r="91" spans="2:39">
      <c r="B91" s="423"/>
      <c r="C91" s="402"/>
      <c r="D91" s="135">
        <v>4.7619047619047603E-2</v>
      </c>
      <c r="E91" s="135">
        <v>5.7142857142857099E-2</v>
      </c>
      <c r="F91" s="135">
        <v>3.8095238095238099E-2</v>
      </c>
      <c r="G91" s="135">
        <v>4.7619047619047603E-2</v>
      </c>
      <c r="H91" s="135">
        <v>0.64761904761904798</v>
      </c>
      <c r="I91" s="135">
        <v>0.161904761904762</v>
      </c>
      <c r="J91" s="169"/>
      <c r="K91" s="135">
        <v>0.11</v>
      </c>
      <c r="L91" s="135">
        <v>7.0000000000000007E-2</v>
      </c>
      <c r="M91" s="135">
        <v>0.03</v>
      </c>
      <c r="N91" s="135">
        <v>0.1</v>
      </c>
      <c r="O91" s="135">
        <v>0.57999999999999996</v>
      </c>
      <c r="P91" s="135">
        <v>0.11</v>
      </c>
      <c r="Q91" s="169"/>
      <c r="R91" s="135">
        <v>0.11340206185567001</v>
      </c>
      <c r="S91" s="135">
        <v>7.2164948453608296E-2</v>
      </c>
      <c r="T91" s="135">
        <v>0.123711340206186</v>
      </c>
      <c r="U91" s="135">
        <v>6.18556701030928E-2</v>
      </c>
      <c r="V91" s="135">
        <v>0.47422680412371099</v>
      </c>
      <c r="W91" s="135">
        <v>0.15463917525773199</v>
      </c>
      <c r="X91" s="169"/>
      <c r="Y91" s="135">
        <v>0.17708333333333301</v>
      </c>
      <c r="Z91" s="135">
        <v>8.3333333333333301E-2</v>
      </c>
      <c r="AA91" s="135">
        <v>6.25E-2</v>
      </c>
      <c r="AB91" s="135">
        <v>6.25E-2</v>
      </c>
      <c r="AC91" s="135">
        <v>0.32291666666666702</v>
      </c>
      <c r="AD91" s="135">
        <v>0.13541666666666699</v>
      </c>
      <c r="AE91" s="135">
        <v>0.15625</v>
      </c>
      <c r="AF91" s="150"/>
      <c r="AG91" s="135">
        <v>0.21052631578947401</v>
      </c>
      <c r="AH91" s="135">
        <v>0.17105263157894701</v>
      </c>
      <c r="AI91" s="135">
        <v>6.5789473684210495E-2</v>
      </c>
      <c r="AJ91" s="135">
        <v>3.94736842105263E-2</v>
      </c>
      <c r="AK91" s="135">
        <v>0.27631578947368401</v>
      </c>
      <c r="AL91" s="135">
        <v>0.118421052631579</v>
      </c>
      <c r="AM91" s="135">
        <v>0.118421052631579</v>
      </c>
    </row>
    <row r="92" spans="2:39">
      <c r="B92" s="423"/>
      <c r="C92" s="401" t="s">
        <v>169</v>
      </c>
      <c r="D92" s="134">
        <v>3</v>
      </c>
      <c r="E92" s="134">
        <v>6</v>
      </c>
      <c r="F92" s="134">
        <v>1</v>
      </c>
      <c r="G92" s="134">
        <v>4</v>
      </c>
      <c r="H92" s="134">
        <v>72</v>
      </c>
      <c r="I92" s="134">
        <v>20</v>
      </c>
      <c r="J92" s="169"/>
      <c r="K92" s="134">
        <v>13</v>
      </c>
      <c r="L92" s="134">
        <v>7</v>
      </c>
      <c r="M92" s="134">
        <v>5</v>
      </c>
      <c r="N92" s="134">
        <v>3</v>
      </c>
      <c r="O92" s="134">
        <v>77</v>
      </c>
      <c r="P92" s="134">
        <v>15</v>
      </c>
      <c r="Q92" s="169"/>
      <c r="R92" s="134">
        <v>23</v>
      </c>
      <c r="S92" s="134">
        <v>11</v>
      </c>
      <c r="T92" s="134">
        <v>8</v>
      </c>
      <c r="U92" s="134">
        <v>8</v>
      </c>
      <c r="V92" s="134">
        <v>64</v>
      </c>
      <c r="W92" s="134">
        <v>16</v>
      </c>
      <c r="X92" s="169"/>
      <c r="Y92" s="134">
        <v>17</v>
      </c>
      <c r="Z92" s="134">
        <v>13</v>
      </c>
      <c r="AA92" s="134">
        <v>7</v>
      </c>
      <c r="AB92" s="134">
        <v>6</v>
      </c>
      <c r="AC92" s="134">
        <v>35</v>
      </c>
      <c r="AD92" s="134">
        <v>27</v>
      </c>
      <c r="AE92" s="134">
        <v>15</v>
      </c>
      <c r="AF92" s="150"/>
      <c r="AG92" s="134">
        <v>25</v>
      </c>
      <c r="AH92" s="134">
        <v>13</v>
      </c>
      <c r="AI92" s="134">
        <v>12</v>
      </c>
      <c r="AJ92" s="134">
        <v>4</v>
      </c>
      <c r="AK92" s="134">
        <v>25</v>
      </c>
      <c r="AL92" s="134">
        <v>20</v>
      </c>
      <c r="AM92" s="134">
        <v>14</v>
      </c>
    </row>
    <row r="93" spans="2:39">
      <c r="B93" s="423"/>
      <c r="C93" s="402"/>
      <c r="D93" s="135">
        <v>2.83018867924528E-2</v>
      </c>
      <c r="E93" s="135">
        <v>5.6603773584905703E-2</v>
      </c>
      <c r="F93" s="136">
        <v>9.4339622641509396E-3</v>
      </c>
      <c r="G93" s="135">
        <v>3.77358490566038E-2</v>
      </c>
      <c r="H93" s="135">
        <v>0.679245283018868</v>
      </c>
      <c r="I93" s="135">
        <v>0.18867924528301899</v>
      </c>
      <c r="J93" s="169"/>
      <c r="K93" s="135">
        <v>0.108333333333333</v>
      </c>
      <c r="L93" s="135">
        <v>5.83333333333333E-2</v>
      </c>
      <c r="M93" s="135">
        <v>4.1666666666666699E-2</v>
      </c>
      <c r="N93" s="135">
        <v>2.5000000000000001E-2</v>
      </c>
      <c r="O93" s="135">
        <v>0.64166666666666705</v>
      </c>
      <c r="P93" s="135">
        <v>0.125</v>
      </c>
      <c r="Q93" s="169"/>
      <c r="R93" s="135">
        <v>0.17692307692307699</v>
      </c>
      <c r="S93" s="135">
        <v>8.4615384615384606E-2</v>
      </c>
      <c r="T93" s="135">
        <v>6.15384615384615E-2</v>
      </c>
      <c r="U93" s="135">
        <v>6.15384615384615E-2</v>
      </c>
      <c r="V93" s="135">
        <v>0.492307692307692</v>
      </c>
      <c r="W93" s="135">
        <v>0.123076923076923</v>
      </c>
      <c r="X93" s="169"/>
      <c r="Y93" s="135">
        <v>0.141666666666667</v>
      </c>
      <c r="Z93" s="135">
        <v>0.108333333333333</v>
      </c>
      <c r="AA93" s="135">
        <v>5.83333333333333E-2</v>
      </c>
      <c r="AB93" s="135">
        <v>0.05</v>
      </c>
      <c r="AC93" s="135">
        <v>0.29166666666666702</v>
      </c>
      <c r="AD93" s="135">
        <v>0.22500000000000001</v>
      </c>
      <c r="AE93" s="135">
        <v>0.125</v>
      </c>
      <c r="AF93" s="150"/>
      <c r="AG93" s="135">
        <v>0.221238938053097</v>
      </c>
      <c r="AH93" s="135">
        <v>0.11504424778761101</v>
      </c>
      <c r="AI93" s="135">
        <v>0.106194690265487</v>
      </c>
      <c r="AJ93" s="135">
        <v>3.5398230088495602E-2</v>
      </c>
      <c r="AK93" s="135">
        <v>0.221238938053097</v>
      </c>
      <c r="AL93" s="135">
        <v>0.17699115044247801</v>
      </c>
      <c r="AM93" s="135">
        <v>0.123893805309735</v>
      </c>
    </row>
    <row r="94" spans="2:39">
      <c r="B94" s="423"/>
      <c r="C94" s="401" t="s">
        <v>170</v>
      </c>
      <c r="D94" s="134">
        <v>1</v>
      </c>
      <c r="E94" s="134">
        <v>2</v>
      </c>
      <c r="F94" s="134">
        <v>0</v>
      </c>
      <c r="G94" s="134">
        <v>3</v>
      </c>
      <c r="H94" s="134">
        <v>120</v>
      </c>
      <c r="I94" s="134">
        <v>51</v>
      </c>
      <c r="J94" s="169"/>
      <c r="K94" s="134">
        <v>0</v>
      </c>
      <c r="L94" s="134">
        <v>1</v>
      </c>
      <c r="M94" s="134">
        <v>1</v>
      </c>
      <c r="N94" s="134">
        <v>4</v>
      </c>
      <c r="O94" s="134">
        <v>93</v>
      </c>
      <c r="P94" s="134">
        <v>47</v>
      </c>
      <c r="Q94" s="169"/>
      <c r="R94" s="134">
        <v>5</v>
      </c>
      <c r="S94" s="134">
        <v>1</v>
      </c>
      <c r="T94" s="134">
        <v>3</v>
      </c>
      <c r="U94" s="134">
        <v>2</v>
      </c>
      <c r="V94" s="134">
        <v>85</v>
      </c>
      <c r="W94" s="134">
        <v>44</v>
      </c>
      <c r="X94" s="169"/>
      <c r="Y94" s="134">
        <v>3</v>
      </c>
      <c r="Z94" s="134">
        <v>2</v>
      </c>
      <c r="AA94" s="134">
        <v>5</v>
      </c>
      <c r="AB94" s="134">
        <v>3</v>
      </c>
      <c r="AC94" s="134">
        <v>61</v>
      </c>
      <c r="AD94" s="134">
        <v>27</v>
      </c>
      <c r="AE94" s="134">
        <v>62</v>
      </c>
      <c r="AF94" s="150"/>
      <c r="AG94" s="134">
        <v>9</v>
      </c>
      <c r="AH94" s="134">
        <v>6</v>
      </c>
      <c r="AI94" s="134">
        <v>9</v>
      </c>
      <c r="AJ94" s="134">
        <v>5</v>
      </c>
      <c r="AK94" s="134">
        <v>60</v>
      </c>
      <c r="AL94" s="134">
        <v>29</v>
      </c>
      <c r="AM94" s="134">
        <v>70</v>
      </c>
    </row>
    <row r="95" spans="2:39">
      <c r="B95" s="423"/>
      <c r="C95" s="402"/>
      <c r="D95" s="136">
        <v>5.6497175141242903E-3</v>
      </c>
      <c r="E95" s="135">
        <v>1.12994350282486E-2</v>
      </c>
      <c r="F95" s="135">
        <v>0</v>
      </c>
      <c r="G95" s="135">
        <v>1.6949152542372899E-2</v>
      </c>
      <c r="H95" s="135">
        <v>0.677966101694915</v>
      </c>
      <c r="I95" s="135">
        <v>0.28813559322033899</v>
      </c>
      <c r="J95" s="169"/>
      <c r="K95" s="135">
        <v>0</v>
      </c>
      <c r="L95" s="136">
        <v>6.8493150684931503E-3</v>
      </c>
      <c r="M95" s="136">
        <v>6.8493150684931503E-3</v>
      </c>
      <c r="N95" s="135">
        <v>2.7397260273972601E-2</v>
      </c>
      <c r="O95" s="135">
        <v>0.63698630136986301</v>
      </c>
      <c r="P95" s="135">
        <v>0.32191780821917798</v>
      </c>
      <c r="Q95" s="169"/>
      <c r="R95" s="135">
        <v>3.5714285714285698E-2</v>
      </c>
      <c r="S95" s="136">
        <v>7.14285714285714E-3</v>
      </c>
      <c r="T95" s="135">
        <v>2.1428571428571401E-2</v>
      </c>
      <c r="U95" s="135">
        <v>1.4285714285714299E-2</v>
      </c>
      <c r="V95" s="135">
        <v>0.60714285714285698</v>
      </c>
      <c r="W95" s="135">
        <v>0.314285714285714</v>
      </c>
      <c r="X95" s="169"/>
      <c r="Y95" s="135">
        <v>1.84049079754601E-2</v>
      </c>
      <c r="Z95" s="135">
        <v>1.22699386503067E-2</v>
      </c>
      <c r="AA95" s="135">
        <v>3.0674846625766899E-2</v>
      </c>
      <c r="AB95" s="135">
        <v>1.84049079754601E-2</v>
      </c>
      <c r="AC95" s="135">
        <v>0.374233128834356</v>
      </c>
      <c r="AD95" s="135">
        <v>0.16564417177914101</v>
      </c>
      <c r="AE95" s="135">
        <v>0.380368098159509</v>
      </c>
      <c r="AF95" s="150"/>
      <c r="AG95" s="135">
        <v>4.7872340425531901E-2</v>
      </c>
      <c r="AH95" s="135">
        <v>3.1914893617021302E-2</v>
      </c>
      <c r="AI95" s="135">
        <v>4.7872340425531901E-2</v>
      </c>
      <c r="AJ95" s="135">
        <v>2.6595744680851099E-2</v>
      </c>
      <c r="AK95" s="135">
        <v>0.319148936170213</v>
      </c>
      <c r="AL95" s="135">
        <v>0.154255319148936</v>
      </c>
      <c r="AM95" s="135">
        <v>0.37234042553191499</v>
      </c>
    </row>
    <row r="96" spans="2:39">
      <c r="B96" s="423"/>
      <c r="C96" s="401" t="s">
        <v>149</v>
      </c>
      <c r="D96" s="134">
        <v>1</v>
      </c>
      <c r="E96" s="134">
        <v>1</v>
      </c>
      <c r="F96" s="134">
        <v>2</v>
      </c>
      <c r="G96" s="134">
        <v>1</v>
      </c>
      <c r="H96" s="134">
        <v>5</v>
      </c>
      <c r="I96" s="134">
        <v>2</v>
      </c>
      <c r="J96" s="169"/>
      <c r="K96" s="134">
        <v>4</v>
      </c>
      <c r="L96" s="134">
        <v>0</v>
      </c>
      <c r="M96" s="134">
        <v>1</v>
      </c>
      <c r="N96" s="134">
        <v>3</v>
      </c>
      <c r="O96" s="134">
        <v>15</v>
      </c>
      <c r="P96" s="134">
        <v>7</v>
      </c>
      <c r="Q96" s="169"/>
      <c r="R96" s="134">
        <v>3</v>
      </c>
      <c r="S96" s="134">
        <v>4</v>
      </c>
      <c r="T96" s="134">
        <v>2</v>
      </c>
      <c r="U96" s="134">
        <v>3</v>
      </c>
      <c r="V96" s="134">
        <v>14</v>
      </c>
      <c r="W96" s="134">
        <v>5</v>
      </c>
      <c r="X96" s="169"/>
      <c r="Y96" s="134">
        <v>1</v>
      </c>
      <c r="Z96" s="134">
        <v>4</v>
      </c>
      <c r="AA96" s="134">
        <v>1</v>
      </c>
      <c r="AB96" s="134">
        <v>1</v>
      </c>
      <c r="AC96" s="134">
        <v>7</v>
      </c>
      <c r="AD96" s="134">
        <v>4</v>
      </c>
      <c r="AE96" s="134">
        <v>1</v>
      </c>
      <c r="AF96" s="150"/>
      <c r="AG96" s="134">
        <v>5</v>
      </c>
      <c r="AH96" s="134">
        <v>3</v>
      </c>
      <c r="AI96" s="134">
        <v>0</v>
      </c>
      <c r="AJ96" s="134">
        <v>2</v>
      </c>
      <c r="AK96" s="134">
        <v>3</v>
      </c>
      <c r="AL96" s="134">
        <v>5</v>
      </c>
      <c r="AM96" s="134">
        <v>3</v>
      </c>
    </row>
    <row r="97" spans="2:39">
      <c r="B97" s="423"/>
      <c r="C97" s="403"/>
      <c r="D97" s="135">
        <v>8.3333333333333301E-2</v>
      </c>
      <c r="E97" s="135">
        <v>8.3333333333333301E-2</v>
      </c>
      <c r="F97" s="135">
        <v>0.16666666666666699</v>
      </c>
      <c r="G97" s="135">
        <v>8.3333333333333301E-2</v>
      </c>
      <c r="H97" s="135">
        <v>0.41666666666666702</v>
      </c>
      <c r="I97" s="135">
        <v>0.16666666666666699</v>
      </c>
      <c r="J97" s="169"/>
      <c r="K97" s="135">
        <v>0.133333333333333</v>
      </c>
      <c r="L97" s="135">
        <v>0</v>
      </c>
      <c r="M97" s="135">
        <v>3.3333333333333298E-2</v>
      </c>
      <c r="N97" s="135">
        <v>0.1</v>
      </c>
      <c r="O97" s="135">
        <v>0.5</v>
      </c>
      <c r="P97" s="135">
        <v>0.233333333333333</v>
      </c>
      <c r="Q97" s="169"/>
      <c r="R97" s="135">
        <v>9.6774193548387094E-2</v>
      </c>
      <c r="S97" s="135">
        <v>0.12903225806451599</v>
      </c>
      <c r="T97" s="135">
        <v>6.4516129032258104E-2</v>
      </c>
      <c r="U97" s="135">
        <v>9.6774193548387094E-2</v>
      </c>
      <c r="V97" s="135">
        <v>0.45161290322580599</v>
      </c>
      <c r="W97" s="135">
        <v>0.16129032258064499</v>
      </c>
      <c r="X97" s="169"/>
      <c r="Y97" s="135">
        <v>5.2631578947368397E-2</v>
      </c>
      <c r="Z97" s="135">
        <v>0.21052631578947401</v>
      </c>
      <c r="AA97" s="135">
        <v>5.2631578947368397E-2</v>
      </c>
      <c r="AB97" s="135">
        <v>5.2631578947368397E-2</v>
      </c>
      <c r="AC97" s="135">
        <v>0.36842105263157898</v>
      </c>
      <c r="AD97" s="135">
        <v>0.21052631578947401</v>
      </c>
      <c r="AE97" s="135">
        <v>5.2631578947368397E-2</v>
      </c>
      <c r="AF97" s="150"/>
      <c r="AG97" s="135">
        <v>0.238095238095238</v>
      </c>
      <c r="AH97" s="135">
        <v>0.14285714285714299</v>
      </c>
      <c r="AI97" s="135">
        <v>0</v>
      </c>
      <c r="AJ97" s="135">
        <v>9.5238095238095205E-2</v>
      </c>
      <c r="AK97" s="135">
        <v>0.14285714285714299</v>
      </c>
      <c r="AL97" s="135">
        <v>0.238095238095238</v>
      </c>
      <c r="AM97" s="135">
        <v>0.14285714285714299</v>
      </c>
    </row>
    <row r="98" spans="2:39" s="3" customFormat="1" ht="15.6">
      <c r="C98" s="11"/>
      <c r="D98" s="444"/>
      <c r="E98" s="444"/>
      <c r="F98" s="444"/>
      <c r="G98" s="444"/>
      <c r="H98" s="444"/>
      <c r="I98" s="444"/>
      <c r="J98" s="170"/>
      <c r="K98" s="444"/>
      <c r="L98" s="444"/>
      <c r="M98" s="444"/>
      <c r="N98" s="444"/>
      <c r="O98" s="444"/>
      <c r="P98" s="444"/>
      <c r="Q98" s="170"/>
      <c r="R98" s="444"/>
      <c r="S98" s="444"/>
      <c r="T98" s="444"/>
      <c r="U98" s="444"/>
      <c r="V98" s="444"/>
      <c r="W98" s="444"/>
      <c r="X98" s="170"/>
      <c r="Y98" s="444"/>
      <c r="Z98" s="444"/>
      <c r="AA98" s="444"/>
      <c r="AB98" s="444"/>
      <c r="AC98" s="444"/>
      <c r="AD98" s="444"/>
      <c r="AE98" s="444"/>
      <c r="AG98" s="444"/>
      <c r="AH98" s="444"/>
      <c r="AI98" s="444"/>
      <c r="AJ98" s="444"/>
      <c r="AK98" s="444"/>
      <c r="AL98" s="444"/>
      <c r="AM98" s="444"/>
    </row>
    <row r="99" spans="2:39">
      <c r="B99" s="423" t="s">
        <v>228</v>
      </c>
      <c r="C99" s="391" t="s">
        <v>222</v>
      </c>
      <c r="D99" s="134">
        <v>3</v>
      </c>
      <c r="E99" s="134">
        <v>1</v>
      </c>
      <c r="F99" s="134">
        <v>1</v>
      </c>
      <c r="G99" s="134">
        <v>1</v>
      </c>
      <c r="H99" s="134">
        <v>13</v>
      </c>
      <c r="I99" s="134">
        <v>3</v>
      </c>
      <c r="J99" s="169"/>
      <c r="K99" s="134">
        <v>8</v>
      </c>
      <c r="L99" s="134">
        <v>1</v>
      </c>
      <c r="M99" s="134">
        <v>2</v>
      </c>
      <c r="N99" s="134">
        <v>1</v>
      </c>
      <c r="O99" s="134">
        <v>12</v>
      </c>
      <c r="P99" s="134">
        <v>3</v>
      </c>
      <c r="Q99" s="169"/>
      <c r="R99" s="134">
        <v>12</v>
      </c>
      <c r="S99" s="134">
        <v>3</v>
      </c>
      <c r="T99" s="134">
        <v>2</v>
      </c>
      <c r="U99" s="134">
        <v>1</v>
      </c>
      <c r="V99" s="134">
        <v>4</v>
      </c>
      <c r="W99" s="134">
        <v>1</v>
      </c>
      <c r="X99" s="169"/>
      <c r="Y99" s="134">
        <v>9</v>
      </c>
      <c r="Z99" s="134">
        <v>4</v>
      </c>
      <c r="AA99" s="134">
        <v>2</v>
      </c>
      <c r="AB99" s="134">
        <v>1</v>
      </c>
      <c r="AC99" s="134">
        <v>2</v>
      </c>
      <c r="AD99" s="134">
        <v>2</v>
      </c>
      <c r="AE99" s="134">
        <v>2</v>
      </c>
      <c r="AF99" s="150"/>
      <c r="AG99" s="134">
        <v>4</v>
      </c>
      <c r="AH99" s="134">
        <v>1</v>
      </c>
      <c r="AI99" s="134">
        <v>2</v>
      </c>
      <c r="AJ99" s="134">
        <v>1</v>
      </c>
      <c r="AK99" s="134">
        <v>1</v>
      </c>
      <c r="AL99" s="134">
        <v>2</v>
      </c>
      <c r="AM99" s="134">
        <v>0</v>
      </c>
    </row>
    <row r="100" spans="2:39">
      <c r="B100" s="423"/>
      <c r="C100" s="390"/>
      <c r="D100" s="135">
        <v>0.13636363636363599</v>
      </c>
      <c r="E100" s="135">
        <v>4.5454545454545497E-2</v>
      </c>
      <c r="F100" s="135">
        <v>4.5454545454545497E-2</v>
      </c>
      <c r="G100" s="135">
        <v>4.5454545454545497E-2</v>
      </c>
      <c r="H100" s="135">
        <v>0.59090909090909105</v>
      </c>
      <c r="I100" s="135">
        <v>0.13636363636363599</v>
      </c>
      <c r="J100" s="169"/>
      <c r="K100" s="135">
        <v>0.296296296296296</v>
      </c>
      <c r="L100" s="135">
        <v>3.7037037037037E-2</v>
      </c>
      <c r="M100" s="135">
        <v>7.4074074074074098E-2</v>
      </c>
      <c r="N100" s="135">
        <v>3.7037037037037E-2</v>
      </c>
      <c r="O100" s="135">
        <v>0.44444444444444398</v>
      </c>
      <c r="P100" s="135">
        <v>0.11111111111111099</v>
      </c>
      <c r="Q100" s="169"/>
      <c r="R100" s="135">
        <v>0.52173913043478304</v>
      </c>
      <c r="S100" s="135">
        <v>0.13043478260869601</v>
      </c>
      <c r="T100" s="135">
        <v>8.6956521739130405E-2</v>
      </c>
      <c r="U100" s="135">
        <v>4.3478260869565202E-2</v>
      </c>
      <c r="V100" s="135">
        <v>0.173913043478261</v>
      </c>
      <c r="W100" s="135">
        <v>4.3478260869565202E-2</v>
      </c>
      <c r="X100" s="169"/>
      <c r="Y100" s="135">
        <v>0.40909090909090901</v>
      </c>
      <c r="Z100" s="135">
        <v>0.18181818181818199</v>
      </c>
      <c r="AA100" s="135">
        <v>9.0909090909090898E-2</v>
      </c>
      <c r="AB100" s="135">
        <v>4.5454545454545497E-2</v>
      </c>
      <c r="AC100" s="135">
        <v>9.0909090909090898E-2</v>
      </c>
      <c r="AD100" s="135">
        <v>9.0909090909090898E-2</v>
      </c>
      <c r="AE100" s="135">
        <v>9.0909090909090898E-2</v>
      </c>
      <c r="AF100" s="150"/>
      <c r="AG100" s="135">
        <v>0.36363636363636398</v>
      </c>
      <c r="AH100" s="135">
        <v>9.0909090909090898E-2</v>
      </c>
      <c r="AI100" s="135">
        <v>0.18181818181818199</v>
      </c>
      <c r="AJ100" s="135">
        <v>9.0909090909090898E-2</v>
      </c>
      <c r="AK100" s="135">
        <v>9.0909090909090898E-2</v>
      </c>
      <c r="AL100" s="135">
        <v>0.18181818181818199</v>
      </c>
      <c r="AM100" s="135">
        <v>0</v>
      </c>
    </row>
    <row r="101" spans="2:39">
      <c r="B101" s="423"/>
      <c r="C101" s="392" t="s">
        <v>223</v>
      </c>
      <c r="D101" s="134">
        <v>44</v>
      </c>
      <c r="E101" s="134">
        <v>38</v>
      </c>
      <c r="F101" s="134">
        <v>30</v>
      </c>
      <c r="G101" s="134">
        <v>28</v>
      </c>
      <c r="H101" s="134">
        <v>93</v>
      </c>
      <c r="I101" s="134">
        <v>19</v>
      </c>
      <c r="J101" s="169"/>
      <c r="K101" s="134">
        <v>44</v>
      </c>
      <c r="L101" s="134">
        <v>23</v>
      </c>
      <c r="M101" s="134">
        <v>27</v>
      </c>
      <c r="N101" s="134">
        <v>18</v>
      </c>
      <c r="O101" s="134">
        <v>98</v>
      </c>
      <c r="P101" s="134">
        <v>10</v>
      </c>
      <c r="Q101" s="169"/>
      <c r="R101" s="134">
        <v>87</v>
      </c>
      <c r="S101" s="134">
        <v>33</v>
      </c>
      <c r="T101" s="134">
        <v>36</v>
      </c>
      <c r="U101" s="134">
        <v>19</v>
      </c>
      <c r="V101" s="134">
        <v>68</v>
      </c>
      <c r="W101" s="134">
        <v>12</v>
      </c>
      <c r="X101" s="169"/>
      <c r="Y101" s="134">
        <v>83</v>
      </c>
      <c r="Z101" s="134">
        <v>42</v>
      </c>
      <c r="AA101" s="134">
        <v>23</v>
      </c>
      <c r="AB101" s="134">
        <v>18</v>
      </c>
      <c r="AC101" s="134">
        <v>32</v>
      </c>
      <c r="AD101" s="134">
        <v>14</v>
      </c>
      <c r="AE101" s="134">
        <v>10</v>
      </c>
      <c r="AF101" s="150"/>
      <c r="AG101" s="134">
        <v>86</v>
      </c>
      <c r="AH101" s="134">
        <v>35</v>
      </c>
      <c r="AI101" s="134">
        <v>12</v>
      </c>
      <c r="AJ101" s="134">
        <v>10</v>
      </c>
      <c r="AK101" s="134">
        <v>20</v>
      </c>
      <c r="AL101" s="134">
        <v>23</v>
      </c>
      <c r="AM101" s="134">
        <v>7</v>
      </c>
    </row>
    <row r="102" spans="2:39">
      <c r="B102" s="423"/>
      <c r="C102" s="390"/>
      <c r="D102" s="135">
        <v>0.17460317460317501</v>
      </c>
      <c r="E102" s="135">
        <v>0.15079365079365101</v>
      </c>
      <c r="F102" s="135">
        <v>0.119047619047619</v>
      </c>
      <c r="G102" s="135">
        <v>0.11111111111111099</v>
      </c>
      <c r="H102" s="135">
        <v>0.36904761904761901</v>
      </c>
      <c r="I102" s="135">
        <v>7.5396825396825407E-2</v>
      </c>
      <c r="J102" s="169"/>
      <c r="K102" s="135">
        <v>0.2</v>
      </c>
      <c r="L102" s="135">
        <v>0.104545454545455</v>
      </c>
      <c r="M102" s="135">
        <v>0.122727272727273</v>
      </c>
      <c r="N102" s="135">
        <v>8.1818181818181804E-2</v>
      </c>
      <c r="O102" s="135">
        <v>0.44545454545454499</v>
      </c>
      <c r="P102" s="135">
        <v>4.5454545454545497E-2</v>
      </c>
      <c r="Q102" s="169"/>
      <c r="R102" s="135">
        <v>0.34117647058823503</v>
      </c>
      <c r="S102" s="135">
        <v>0.129411764705882</v>
      </c>
      <c r="T102" s="135">
        <v>0.14117647058823499</v>
      </c>
      <c r="U102" s="135">
        <v>7.4509803921568599E-2</v>
      </c>
      <c r="V102" s="135">
        <v>0.266666666666667</v>
      </c>
      <c r="W102" s="135">
        <v>4.7058823529411799E-2</v>
      </c>
      <c r="X102" s="169"/>
      <c r="Y102" s="135">
        <v>0.373873873873874</v>
      </c>
      <c r="Z102" s="135">
        <v>0.18918918918918901</v>
      </c>
      <c r="AA102" s="135">
        <v>0.103603603603604</v>
      </c>
      <c r="AB102" s="135">
        <v>8.1081081081081099E-2</v>
      </c>
      <c r="AC102" s="135">
        <v>0.144144144144144</v>
      </c>
      <c r="AD102" s="135">
        <v>6.3063063063063099E-2</v>
      </c>
      <c r="AE102" s="135">
        <v>4.5045045045045001E-2</v>
      </c>
      <c r="AF102" s="150"/>
      <c r="AG102" s="135">
        <v>0.44559585492227999</v>
      </c>
      <c r="AH102" s="135">
        <v>0.181347150259067</v>
      </c>
      <c r="AI102" s="135">
        <v>6.21761658031088E-2</v>
      </c>
      <c r="AJ102" s="135">
        <v>5.1813471502590698E-2</v>
      </c>
      <c r="AK102" s="135">
        <v>0.10362694300518099</v>
      </c>
      <c r="AL102" s="135">
        <v>0.119170984455959</v>
      </c>
      <c r="AM102" s="135">
        <v>3.6269430051813503E-2</v>
      </c>
    </row>
    <row r="103" spans="2:39">
      <c r="B103" s="423"/>
      <c r="C103" s="392" t="s">
        <v>224</v>
      </c>
      <c r="D103" s="134">
        <v>52</v>
      </c>
      <c r="E103" s="134">
        <v>39</v>
      </c>
      <c r="F103" s="134">
        <v>49</v>
      </c>
      <c r="G103" s="134">
        <v>55</v>
      </c>
      <c r="H103" s="134">
        <v>390</v>
      </c>
      <c r="I103" s="134">
        <v>65</v>
      </c>
      <c r="J103" s="169"/>
      <c r="K103" s="134">
        <v>78</v>
      </c>
      <c r="L103" s="134">
        <v>54</v>
      </c>
      <c r="M103" s="134">
        <v>53</v>
      </c>
      <c r="N103" s="134">
        <v>78</v>
      </c>
      <c r="O103" s="134">
        <v>352</v>
      </c>
      <c r="P103" s="134">
        <v>57</v>
      </c>
      <c r="Q103" s="169"/>
      <c r="R103" s="134">
        <v>102</v>
      </c>
      <c r="S103" s="134">
        <v>85</v>
      </c>
      <c r="T103" s="134">
        <v>79</v>
      </c>
      <c r="U103" s="134">
        <v>63</v>
      </c>
      <c r="V103" s="134">
        <v>278</v>
      </c>
      <c r="W103" s="134">
        <v>55</v>
      </c>
      <c r="X103" s="169"/>
      <c r="Y103" s="134">
        <v>133</v>
      </c>
      <c r="Z103" s="134">
        <v>82</v>
      </c>
      <c r="AA103" s="134">
        <v>76</v>
      </c>
      <c r="AB103" s="134">
        <v>43</v>
      </c>
      <c r="AC103" s="134">
        <v>156</v>
      </c>
      <c r="AD103" s="134">
        <v>100</v>
      </c>
      <c r="AE103" s="134">
        <v>77</v>
      </c>
      <c r="AF103" s="150"/>
      <c r="AG103" s="134">
        <v>170</v>
      </c>
      <c r="AH103" s="134">
        <v>94</v>
      </c>
      <c r="AI103" s="134">
        <v>77</v>
      </c>
      <c r="AJ103" s="134">
        <v>40</v>
      </c>
      <c r="AK103" s="134">
        <v>108</v>
      </c>
      <c r="AL103" s="134">
        <v>82</v>
      </c>
      <c r="AM103" s="134">
        <v>58</v>
      </c>
    </row>
    <row r="104" spans="2:39">
      <c r="B104" s="423"/>
      <c r="C104" s="390"/>
      <c r="D104" s="135">
        <v>0.08</v>
      </c>
      <c r="E104" s="135">
        <v>0.06</v>
      </c>
      <c r="F104" s="135">
        <v>7.5384615384615397E-2</v>
      </c>
      <c r="G104" s="135">
        <v>8.4615384615384606E-2</v>
      </c>
      <c r="H104" s="135">
        <v>0.6</v>
      </c>
      <c r="I104" s="135">
        <v>0.1</v>
      </c>
      <c r="J104" s="169"/>
      <c r="K104" s="135">
        <v>0.11607142857142901</v>
      </c>
      <c r="L104" s="135">
        <v>8.0357142857142905E-2</v>
      </c>
      <c r="M104" s="135">
        <v>7.8869047619047603E-2</v>
      </c>
      <c r="N104" s="135">
        <v>0.11607142857142901</v>
      </c>
      <c r="O104" s="135">
        <v>0.52380952380952395</v>
      </c>
      <c r="P104" s="135">
        <v>8.4821428571428603E-2</v>
      </c>
      <c r="Q104" s="169"/>
      <c r="R104" s="135">
        <v>0.15407854984894301</v>
      </c>
      <c r="S104" s="135">
        <v>0.12839879154078601</v>
      </c>
      <c r="T104" s="135">
        <v>0.11933534743202399</v>
      </c>
      <c r="U104" s="135">
        <v>9.5166163141993998E-2</v>
      </c>
      <c r="V104" s="135">
        <v>0.41993957703927498</v>
      </c>
      <c r="W104" s="135">
        <v>8.3081570996978896E-2</v>
      </c>
      <c r="X104" s="169"/>
      <c r="Y104" s="135">
        <v>0.19940029985007501</v>
      </c>
      <c r="Z104" s="135">
        <v>0.122938530734633</v>
      </c>
      <c r="AA104" s="135">
        <v>0.11394302848575701</v>
      </c>
      <c r="AB104" s="135">
        <v>6.4467766116941494E-2</v>
      </c>
      <c r="AC104" s="135">
        <v>0.23388305847076499</v>
      </c>
      <c r="AD104" s="135">
        <v>0.14992503748125899</v>
      </c>
      <c r="AE104" s="135">
        <v>0.11544227886057</v>
      </c>
      <c r="AF104" s="150"/>
      <c r="AG104" s="135">
        <v>0.27027027027027001</v>
      </c>
      <c r="AH104" s="135">
        <v>0.14944356120826699</v>
      </c>
      <c r="AI104" s="135">
        <v>0.12241653418124</v>
      </c>
      <c r="AJ104" s="135">
        <v>6.3593004769475298E-2</v>
      </c>
      <c r="AK104" s="135">
        <v>0.171701112877583</v>
      </c>
      <c r="AL104" s="135">
        <v>0.13036565977742401</v>
      </c>
      <c r="AM104" s="135">
        <v>9.2209856915739297E-2</v>
      </c>
    </row>
    <row r="105" spans="2:39">
      <c r="B105" s="423"/>
      <c r="C105" s="392" t="s">
        <v>225</v>
      </c>
      <c r="D105" s="134">
        <v>3</v>
      </c>
      <c r="E105" s="134">
        <v>4</v>
      </c>
      <c r="F105" s="134">
        <v>7</v>
      </c>
      <c r="G105" s="134">
        <v>10</v>
      </c>
      <c r="H105" s="134">
        <v>158</v>
      </c>
      <c r="I105" s="134">
        <v>49</v>
      </c>
      <c r="J105" s="169"/>
      <c r="K105" s="134">
        <v>4</v>
      </c>
      <c r="L105" s="134">
        <v>2</v>
      </c>
      <c r="M105" s="134">
        <v>3</v>
      </c>
      <c r="N105" s="134">
        <v>12</v>
      </c>
      <c r="O105" s="134">
        <v>105</v>
      </c>
      <c r="P105" s="134">
        <v>37</v>
      </c>
      <c r="Q105" s="169"/>
      <c r="R105" s="134">
        <v>12</v>
      </c>
      <c r="S105" s="134">
        <v>6</v>
      </c>
      <c r="T105" s="134">
        <v>6</v>
      </c>
      <c r="U105" s="134">
        <v>15</v>
      </c>
      <c r="V105" s="134">
        <v>88</v>
      </c>
      <c r="W105" s="134">
        <v>34</v>
      </c>
      <c r="X105" s="169"/>
      <c r="Y105" s="134">
        <v>22</v>
      </c>
      <c r="Z105" s="134">
        <v>9</v>
      </c>
      <c r="AA105" s="134">
        <v>8</v>
      </c>
      <c r="AB105" s="134">
        <v>13</v>
      </c>
      <c r="AC105" s="134">
        <v>62</v>
      </c>
      <c r="AD105" s="134">
        <v>43</v>
      </c>
      <c r="AE105" s="134">
        <v>41</v>
      </c>
      <c r="AF105" s="150"/>
      <c r="AG105" s="134">
        <v>26</v>
      </c>
      <c r="AH105" s="134">
        <v>15</v>
      </c>
      <c r="AI105" s="134">
        <v>11</v>
      </c>
      <c r="AJ105" s="134">
        <v>9</v>
      </c>
      <c r="AK105" s="134">
        <v>60</v>
      </c>
      <c r="AL105" s="134">
        <v>29</v>
      </c>
      <c r="AM105" s="134">
        <v>45</v>
      </c>
    </row>
    <row r="106" spans="2:39">
      <c r="B106" s="423"/>
      <c r="C106" s="390"/>
      <c r="D106" s="135">
        <v>1.2987012987013E-2</v>
      </c>
      <c r="E106" s="135">
        <v>1.7316017316017299E-2</v>
      </c>
      <c r="F106" s="135">
        <v>3.03030303030303E-2</v>
      </c>
      <c r="G106" s="135">
        <v>4.3290043290043302E-2</v>
      </c>
      <c r="H106" s="135">
        <v>0.68398268398268403</v>
      </c>
      <c r="I106" s="135">
        <v>0.21212121212121199</v>
      </c>
      <c r="J106" s="169"/>
      <c r="K106" s="135">
        <v>2.4539877300613501E-2</v>
      </c>
      <c r="L106" s="135">
        <v>1.22699386503067E-2</v>
      </c>
      <c r="M106" s="135">
        <v>1.84049079754601E-2</v>
      </c>
      <c r="N106" s="135">
        <v>7.3619631901840496E-2</v>
      </c>
      <c r="O106" s="135">
        <v>0.64417177914110402</v>
      </c>
      <c r="P106" s="135">
        <v>0.22699386503067501</v>
      </c>
      <c r="Q106" s="169"/>
      <c r="R106" s="135">
        <v>7.4534161490683204E-2</v>
      </c>
      <c r="S106" s="135">
        <v>3.7267080745341602E-2</v>
      </c>
      <c r="T106" s="135">
        <v>3.7267080745341602E-2</v>
      </c>
      <c r="U106" s="135">
        <v>9.3167701863354005E-2</v>
      </c>
      <c r="V106" s="135">
        <v>0.54658385093167705</v>
      </c>
      <c r="W106" s="135">
        <v>0.21118012422360199</v>
      </c>
      <c r="X106" s="169"/>
      <c r="Y106" s="135">
        <v>0.11111111111111099</v>
      </c>
      <c r="Z106" s="135">
        <v>4.5454545454545497E-2</v>
      </c>
      <c r="AA106" s="135">
        <v>4.0404040404040401E-2</v>
      </c>
      <c r="AB106" s="135">
        <v>6.5656565656565705E-2</v>
      </c>
      <c r="AC106" s="135">
        <v>0.31313131313131298</v>
      </c>
      <c r="AD106" s="135">
        <v>0.21717171717171699</v>
      </c>
      <c r="AE106" s="135">
        <v>0.20707070707070699</v>
      </c>
      <c r="AF106" s="150"/>
      <c r="AG106" s="135">
        <v>0.133333333333333</v>
      </c>
      <c r="AH106" s="135">
        <v>7.69230769230769E-2</v>
      </c>
      <c r="AI106" s="135">
        <v>5.6410256410256397E-2</v>
      </c>
      <c r="AJ106" s="135">
        <v>4.6153846153846101E-2</v>
      </c>
      <c r="AK106" s="135">
        <v>0.30769230769230799</v>
      </c>
      <c r="AL106" s="135">
        <v>0.14871794871794899</v>
      </c>
      <c r="AM106" s="135">
        <v>0.230769230769231</v>
      </c>
    </row>
    <row r="107" spans="2:39">
      <c r="B107" s="423"/>
      <c r="C107" s="392" t="s">
        <v>226</v>
      </c>
      <c r="D107" s="134">
        <v>3</v>
      </c>
      <c r="E107" s="134">
        <v>1</v>
      </c>
      <c r="F107" s="134">
        <v>0</v>
      </c>
      <c r="G107" s="134">
        <v>0</v>
      </c>
      <c r="H107" s="134">
        <v>46</v>
      </c>
      <c r="I107" s="134">
        <v>22</v>
      </c>
      <c r="J107" s="169"/>
      <c r="K107" s="134">
        <v>1</v>
      </c>
      <c r="L107" s="134">
        <v>0</v>
      </c>
      <c r="M107" s="134">
        <v>1</v>
      </c>
      <c r="N107" s="134">
        <v>0</v>
      </c>
      <c r="O107" s="134">
        <v>24</v>
      </c>
      <c r="P107" s="134">
        <v>14</v>
      </c>
      <c r="Q107" s="169"/>
      <c r="R107" s="134">
        <v>2</v>
      </c>
      <c r="S107" s="134">
        <v>0</v>
      </c>
      <c r="T107" s="134">
        <v>0</v>
      </c>
      <c r="U107" s="134">
        <v>2</v>
      </c>
      <c r="V107" s="134">
        <v>17</v>
      </c>
      <c r="W107" s="134">
        <v>14</v>
      </c>
      <c r="X107" s="169"/>
      <c r="Y107" s="134">
        <v>1</v>
      </c>
      <c r="Z107" s="134">
        <v>3</v>
      </c>
      <c r="AA107" s="134">
        <v>1</v>
      </c>
      <c r="AB107" s="134">
        <v>0</v>
      </c>
      <c r="AC107" s="134">
        <v>14</v>
      </c>
      <c r="AD107" s="134">
        <v>2</v>
      </c>
      <c r="AE107" s="134">
        <v>10</v>
      </c>
      <c r="AF107" s="150"/>
      <c r="AG107" s="134">
        <v>1</v>
      </c>
      <c r="AH107" s="134">
        <v>1</v>
      </c>
      <c r="AI107" s="134">
        <v>5</v>
      </c>
      <c r="AJ107" s="134">
        <v>1</v>
      </c>
      <c r="AK107" s="134">
        <v>18</v>
      </c>
      <c r="AL107" s="134">
        <v>8</v>
      </c>
      <c r="AM107" s="134">
        <v>17</v>
      </c>
    </row>
    <row r="108" spans="2:39">
      <c r="B108" s="423"/>
      <c r="C108" s="390"/>
      <c r="D108" s="135">
        <v>4.1666666666666699E-2</v>
      </c>
      <c r="E108" s="135">
        <v>1.38888888888889E-2</v>
      </c>
      <c r="F108" s="135">
        <v>0</v>
      </c>
      <c r="G108" s="135">
        <v>0</v>
      </c>
      <c r="H108" s="135">
        <v>0.63888888888888895</v>
      </c>
      <c r="I108" s="135">
        <v>0.30555555555555602</v>
      </c>
      <c r="J108" s="169"/>
      <c r="K108" s="135">
        <v>2.5000000000000001E-2</v>
      </c>
      <c r="L108" s="135">
        <v>0</v>
      </c>
      <c r="M108" s="135">
        <v>2.5000000000000001E-2</v>
      </c>
      <c r="N108" s="135">
        <v>0</v>
      </c>
      <c r="O108" s="135">
        <v>0.6</v>
      </c>
      <c r="P108" s="135">
        <v>0.35</v>
      </c>
      <c r="Q108" s="169"/>
      <c r="R108" s="135">
        <v>5.7142857142857099E-2</v>
      </c>
      <c r="S108" s="135">
        <v>0</v>
      </c>
      <c r="T108" s="135">
        <v>0</v>
      </c>
      <c r="U108" s="135">
        <v>5.7142857142857099E-2</v>
      </c>
      <c r="V108" s="135">
        <v>0.48571428571428599</v>
      </c>
      <c r="W108" s="135">
        <v>0.4</v>
      </c>
      <c r="X108" s="169"/>
      <c r="Y108" s="135">
        <v>3.2258064516128997E-2</v>
      </c>
      <c r="Z108" s="135">
        <v>9.6774193548387094E-2</v>
      </c>
      <c r="AA108" s="135">
        <v>3.2258064516128997E-2</v>
      </c>
      <c r="AB108" s="135">
        <v>0</v>
      </c>
      <c r="AC108" s="135">
        <v>0.45161290322580599</v>
      </c>
      <c r="AD108" s="135">
        <v>6.4516129032258104E-2</v>
      </c>
      <c r="AE108" s="135">
        <v>0.32258064516128998</v>
      </c>
      <c r="AF108" s="150"/>
      <c r="AG108" s="135">
        <v>1.9607843137254902E-2</v>
      </c>
      <c r="AH108" s="135">
        <v>1.9607843137254902E-2</v>
      </c>
      <c r="AI108" s="135">
        <v>9.8039215686274495E-2</v>
      </c>
      <c r="AJ108" s="135">
        <v>1.9607843137254902E-2</v>
      </c>
      <c r="AK108" s="135">
        <v>0.35294117647058798</v>
      </c>
      <c r="AL108" s="135">
        <v>0.15686274509803899</v>
      </c>
      <c r="AM108" s="135">
        <v>0.33333333333333298</v>
      </c>
    </row>
    <row r="109" spans="2:39" s="3" customFormat="1" ht="15.6">
      <c r="C109" s="164"/>
      <c r="D109" s="444"/>
      <c r="E109" s="444"/>
      <c r="F109" s="444"/>
      <c r="G109" s="444"/>
      <c r="H109" s="444"/>
      <c r="I109" s="444"/>
      <c r="J109" s="170"/>
      <c r="K109" s="444"/>
      <c r="L109" s="444"/>
      <c r="M109" s="444"/>
      <c r="N109" s="444"/>
      <c r="O109" s="444"/>
      <c r="P109" s="444"/>
      <c r="Q109" s="170"/>
      <c r="R109" s="444"/>
      <c r="S109" s="444"/>
      <c r="T109" s="444"/>
      <c r="U109" s="444"/>
      <c r="V109" s="444"/>
      <c r="W109" s="444"/>
      <c r="X109" s="170"/>
      <c r="Y109" s="444"/>
      <c r="Z109" s="444"/>
      <c r="AA109" s="444"/>
      <c r="AB109" s="444"/>
      <c r="AC109" s="444"/>
      <c r="AD109" s="444"/>
      <c r="AE109" s="444"/>
      <c r="AG109" s="444"/>
      <c r="AH109" s="444"/>
      <c r="AI109" s="444"/>
      <c r="AJ109" s="444"/>
      <c r="AK109" s="444"/>
      <c r="AL109" s="444"/>
      <c r="AM109" s="444"/>
    </row>
    <row r="110" spans="2:39">
      <c r="B110" s="423" t="s">
        <v>86</v>
      </c>
      <c r="C110" s="391" t="s">
        <v>180</v>
      </c>
      <c r="D110" s="134">
        <v>19</v>
      </c>
      <c r="E110" s="134">
        <v>24</v>
      </c>
      <c r="F110" s="134">
        <v>28</v>
      </c>
      <c r="G110" s="134">
        <v>18</v>
      </c>
      <c r="H110" s="134">
        <v>226</v>
      </c>
      <c r="I110" s="134">
        <v>57</v>
      </c>
      <c r="J110" s="169"/>
      <c r="K110" s="134">
        <v>23</v>
      </c>
      <c r="L110" s="134">
        <v>22</v>
      </c>
      <c r="M110" s="134">
        <v>23</v>
      </c>
      <c r="N110" s="134">
        <v>27</v>
      </c>
      <c r="O110" s="134">
        <v>199</v>
      </c>
      <c r="P110" s="134">
        <v>48</v>
      </c>
      <c r="Q110" s="169"/>
      <c r="R110" s="134">
        <v>39</v>
      </c>
      <c r="S110" s="134">
        <v>30</v>
      </c>
      <c r="T110" s="134">
        <v>35</v>
      </c>
      <c r="U110" s="134">
        <v>31</v>
      </c>
      <c r="V110" s="134">
        <v>156</v>
      </c>
      <c r="W110" s="134">
        <v>50</v>
      </c>
      <c r="X110" s="169"/>
      <c r="Y110" s="134">
        <v>59</v>
      </c>
      <c r="Z110" s="134">
        <v>34</v>
      </c>
      <c r="AA110" s="134">
        <v>36</v>
      </c>
      <c r="AB110" s="134">
        <v>17</v>
      </c>
      <c r="AC110" s="134">
        <v>96</v>
      </c>
      <c r="AD110" s="134">
        <v>40</v>
      </c>
      <c r="AE110" s="134">
        <v>58</v>
      </c>
      <c r="AF110" s="150"/>
      <c r="AG110" s="134">
        <v>70</v>
      </c>
      <c r="AH110" s="134">
        <v>33</v>
      </c>
      <c r="AI110" s="134">
        <v>35</v>
      </c>
      <c r="AJ110" s="134">
        <v>23</v>
      </c>
      <c r="AK110" s="134">
        <v>72</v>
      </c>
      <c r="AL110" s="134">
        <v>48</v>
      </c>
      <c r="AM110" s="134">
        <v>32</v>
      </c>
    </row>
    <row r="111" spans="2:39">
      <c r="B111" s="423"/>
      <c r="C111" s="390"/>
      <c r="D111" s="135">
        <v>5.1075268817204297E-2</v>
      </c>
      <c r="E111" s="135">
        <v>6.4516129032258104E-2</v>
      </c>
      <c r="F111" s="135">
        <v>7.5268817204301106E-2</v>
      </c>
      <c r="G111" s="135">
        <v>4.8387096774193498E-2</v>
      </c>
      <c r="H111" s="135">
        <v>0.60752688172043001</v>
      </c>
      <c r="I111" s="135">
        <v>0.15322580645161299</v>
      </c>
      <c r="J111" s="169"/>
      <c r="K111" s="135">
        <v>6.7251461988304104E-2</v>
      </c>
      <c r="L111" s="135">
        <v>6.4327485380116997E-2</v>
      </c>
      <c r="M111" s="135">
        <v>6.7251461988304104E-2</v>
      </c>
      <c r="N111" s="135">
        <v>7.8947368421052599E-2</v>
      </c>
      <c r="O111" s="135">
        <v>0.58187134502923998</v>
      </c>
      <c r="P111" s="135">
        <v>0.140350877192982</v>
      </c>
      <c r="Q111" s="169"/>
      <c r="R111" s="135">
        <v>0.114369501466276</v>
      </c>
      <c r="S111" s="135">
        <v>8.7976539589442806E-2</v>
      </c>
      <c r="T111" s="135">
        <v>0.102639296187683</v>
      </c>
      <c r="U111" s="135">
        <v>9.0909090909090898E-2</v>
      </c>
      <c r="V111" s="135">
        <v>0.45747800586510301</v>
      </c>
      <c r="W111" s="135">
        <v>0.14662756598240501</v>
      </c>
      <c r="X111" s="169"/>
      <c r="Y111" s="135">
        <v>0.17352941176470599</v>
      </c>
      <c r="Z111" s="135">
        <v>0.1</v>
      </c>
      <c r="AA111" s="135">
        <v>0.105882352941176</v>
      </c>
      <c r="AB111" s="135">
        <v>0.05</v>
      </c>
      <c r="AC111" s="135">
        <v>0.28235294117647097</v>
      </c>
      <c r="AD111" s="135">
        <v>0.11764705882352899</v>
      </c>
      <c r="AE111" s="135">
        <v>0.17058823529411801</v>
      </c>
      <c r="AF111" s="150"/>
      <c r="AG111" s="135">
        <v>0.22364217252396201</v>
      </c>
      <c r="AH111" s="135">
        <v>0.105431309904153</v>
      </c>
      <c r="AI111" s="135">
        <v>0.11182108626198101</v>
      </c>
      <c r="AJ111" s="135">
        <v>7.3482428115015999E-2</v>
      </c>
      <c r="AK111" s="135">
        <v>0.23003194888178899</v>
      </c>
      <c r="AL111" s="135">
        <v>0.153354632587859</v>
      </c>
      <c r="AM111" s="135">
        <v>0.10223642172524</v>
      </c>
    </row>
    <row r="112" spans="2:39">
      <c r="B112" s="423"/>
      <c r="C112" s="392" t="s">
        <v>181</v>
      </c>
      <c r="D112" s="134">
        <v>9</v>
      </c>
      <c r="E112" s="134">
        <v>7</v>
      </c>
      <c r="F112" s="134">
        <v>10</v>
      </c>
      <c r="G112" s="134">
        <v>11</v>
      </c>
      <c r="H112" s="134">
        <v>112</v>
      </c>
      <c r="I112" s="134">
        <v>21</v>
      </c>
      <c r="J112" s="169"/>
      <c r="K112" s="134">
        <v>11</v>
      </c>
      <c r="L112" s="134">
        <v>10</v>
      </c>
      <c r="M112" s="134">
        <v>10</v>
      </c>
      <c r="N112" s="134">
        <v>25</v>
      </c>
      <c r="O112" s="134">
        <v>74</v>
      </c>
      <c r="P112" s="134">
        <v>23</v>
      </c>
      <c r="Q112" s="169"/>
      <c r="R112" s="134">
        <v>29</v>
      </c>
      <c r="S112" s="134">
        <v>16</v>
      </c>
      <c r="T112" s="134">
        <v>13</v>
      </c>
      <c r="U112" s="134">
        <v>17</v>
      </c>
      <c r="V112" s="134">
        <v>72</v>
      </c>
      <c r="W112" s="134">
        <v>12</v>
      </c>
      <c r="X112" s="169"/>
      <c r="Y112" s="134">
        <v>27</v>
      </c>
      <c r="Z112" s="134">
        <v>25</v>
      </c>
      <c r="AA112" s="134">
        <v>21</v>
      </c>
      <c r="AB112" s="134">
        <v>11</v>
      </c>
      <c r="AC112" s="134">
        <v>39</v>
      </c>
      <c r="AD112" s="134">
        <v>18</v>
      </c>
      <c r="AE112" s="134">
        <v>18</v>
      </c>
      <c r="AF112" s="150"/>
      <c r="AG112" s="134">
        <v>27</v>
      </c>
      <c r="AH112" s="134">
        <v>22</v>
      </c>
      <c r="AI112" s="134">
        <v>26</v>
      </c>
      <c r="AJ112" s="134">
        <v>7</v>
      </c>
      <c r="AK112" s="134">
        <v>28</v>
      </c>
      <c r="AL112" s="134">
        <v>19</v>
      </c>
      <c r="AM112" s="134">
        <v>18</v>
      </c>
    </row>
    <row r="113" spans="2:39">
      <c r="B113" s="423"/>
      <c r="C113" s="390"/>
      <c r="D113" s="135">
        <v>5.29411764705882E-2</v>
      </c>
      <c r="E113" s="135">
        <v>4.11764705882353E-2</v>
      </c>
      <c r="F113" s="135">
        <v>5.8823529411764698E-2</v>
      </c>
      <c r="G113" s="135">
        <v>6.4705882352941196E-2</v>
      </c>
      <c r="H113" s="135">
        <v>0.65882352941176503</v>
      </c>
      <c r="I113" s="135">
        <v>0.123529411764706</v>
      </c>
      <c r="J113" s="169"/>
      <c r="K113" s="135">
        <v>7.1895424836601302E-2</v>
      </c>
      <c r="L113" s="135">
        <v>6.5359477124182996E-2</v>
      </c>
      <c r="M113" s="135">
        <v>6.5359477124182996E-2</v>
      </c>
      <c r="N113" s="135">
        <v>0.16339869281045799</v>
      </c>
      <c r="O113" s="135">
        <v>0.48366013071895397</v>
      </c>
      <c r="P113" s="135">
        <v>0.15032679738562099</v>
      </c>
      <c r="Q113" s="169"/>
      <c r="R113" s="135">
        <v>0.182389937106918</v>
      </c>
      <c r="S113" s="135">
        <v>0.10062893081761</v>
      </c>
      <c r="T113" s="135">
        <v>8.17610062893082E-2</v>
      </c>
      <c r="U113" s="135">
        <v>0.106918238993711</v>
      </c>
      <c r="V113" s="135">
        <v>0.45283018867924502</v>
      </c>
      <c r="W113" s="135">
        <v>7.5471698113207503E-2</v>
      </c>
      <c r="X113" s="169"/>
      <c r="Y113" s="135">
        <v>0.169811320754717</v>
      </c>
      <c r="Z113" s="135">
        <v>0.15723270440251599</v>
      </c>
      <c r="AA113" s="135">
        <v>0.13207547169811301</v>
      </c>
      <c r="AB113" s="135">
        <v>6.9182389937106903E-2</v>
      </c>
      <c r="AC113" s="135">
        <v>0.245283018867925</v>
      </c>
      <c r="AD113" s="135">
        <v>0.113207547169811</v>
      </c>
      <c r="AE113" s="135">
        <v>0.113207547169811</v>
      </c>
      <c r="AF113" s="150"/>
      <c r="AG113" s="135">
        <v>0.183673469387755</v>
      </c>
      <c r="AH113" s="135">
        <v>0.14965986394557801</v>
      </c>
      <c r="AI113" s="135">
        <v>0.17687074829932001</v>
      </c>
      <c r="AJ113" s="135">
        <v>4.7619047619047603E-2</v>
      </c>
      <c r="AK113" s="135">
        <v>0.19047619047618999</v>
      </c>
      <c r="AL113" s="135">
        <v>0.129251700680272</v>
      </c>
      <c r="AM113" s="135">
        <v>0.122448979591837</v>
      </c>
    </row>
    <row r="114" spans="2:39">
      <c r="B114" s="423"/>
      <c r="C114" s="392" t="s">
        <v>182</v>
      </c>
      <c r="D114" s="134">
        <v>21</v>
      </c>
      <c r="E114" s="134">
        <v>12</v>
      </c>
      <c r="F114" s="134">
        <v>8</v>
      </c>
      <c r="G114" s="134">
        <v>14</v>
      </c>
      <c r="H114" s="134">
        <v>108</v>
      </c>
      <c r="I114" s="134">
        <v>27</v>
      </c>
      <c r="J114" s="169"/>
      <c r="K114" s="134">
        <v>14</v>
      </c>
      <c r="L114" s="134">
        <v>10</v>
      </c>
      <c r="M114" s="134">
        <v>10</v>
      </c>
      <c r="N114" s="134">
        <v>23</v>
      </c>
      <c r="O114" s="134">
        <v>98</v>
      </c>
      <c r="P114" s="134">
        <v>16</v>
      </c>
      <c r="Q114" s="169"/>
      <c r="R114" s="134">
        <v>36</v>
      </c>
      <c r="S114" s="134">
        <v>18</v>
      </c>
      <c r="T114" s="134">
        <v>21</v>
      </c>
      <c r="U114" s="134">
        <v>14</v>
      </c>
      <c r="V114" s="134">
        <v>69</v>
      </c>
      <c r="W114" s="134">
        <v>19</v>
      </c>
      <c r="X114" s="169"/>
      <c r="Y114" s="134">
        <v>38</v>
      </c>
      <c r="Z114" s="134">
        <v>22</v>
      </c>
      <c r="AA114" s="134">
        <v>12</v>
      </c>
      <c r="AB114" s="134">
        <v>20</v>
      </c>
      <c r="AC114" s="134">
        <v>43</v>
      </c>
      <c r="AD114" s="134">
        <v>30</v>
      </c>
      <c r="AE114" s="134">
        <v>15</v>
      </c>
      <c r="AF114" s="150"/>
      <c r="AG114" s="134">
        <v>53</v>
      </c>
      <c r="AH114" s="134">
        <v>23</v>
      </c>
      <c r="AI114" s="134">
        <v>14</v>
      </c>
      <c r="AJ114" s="134">
        <v>8</v>
      </c>
      <c r="AK114" s="134">
        <v>45</v>
      </c>
      <c r="AL114" s="134">
        <v>27</v>
      </c>
      <c r="AM114" s="134">
        <v>18</v>
      </c>
    </row>
    <row r="115" spans="2:39">
      <c r="B115" s="423"/>
      <c r="C115" s="390"/>
      <c r="D115" s="135">
        <v>0.110526315789474</v>
      </c>
      <c r="E115" s="135">
        <v>6.3157894736842093E-2</v>
      </c>
      <c r="F115" s="135">
        <v>4.2105263157894701E-2</v>
      </c>
      <c r="G115" s="135">
        <v>7.3684210526315796E-2</v>
      </c>
      <c r="H115" s="135">
        <v>0.56842105263157905</v>
      </c>
      <c r="I115" s="135">
        <v>0.14210526315789501</v>
      </c>
      <c r="J115" s="169"/>
      <c r="K115" s="135">
        <v>8.1871345029239803E-2</v>
      </c>
      <c r="L115" s="135">
        <v>5.8479532163742701E-2</v>
      </c>
      <c r="M115" s="135">
        <v>5.8479532163742701E-2</v>
      </c>
      <c r="N115" s="135">
        <v>0.13450292397660801</v>
      </c>
      <c r="O115" s="135">
        <v>0.573099415204678</v>
      </c>
      <c r="P115" s="135">
        <v>9.3567251461988299E-2</v>
      </c>
      <c r="Q115" s="169"/>
      <c r="R115" s="135">
        <v>0.20338983050847501</v>
      </c>
      <c r="S115" s="135">
        <v>0.101694915254237</v>
      </c>
      <c r="T115" s="135">
        <v>0.11864406779661001</v>
      </c>
      <c r="U115" s="135">
        <v>7.9096045197740106E-2</v>
      </c>
      <c r="V115" s="135">
        <v>0.38983050847457601</v>
      </c>
      <c r="W115" s="135">
        <v>0.10734463276836199</v>
      </c>
      <c r="X115" s="169"/>
      <c r="Y115" s="135">
        <v>0.211111111111111</v>
      </c>
      <c r="Z115" s="135">
        <v>0.122222222222222</v>
      </c>
      <c r="AA115" s="135">
        <v>6.6666666666666693E-2</v>
      </c>
      <c r="AB115" s="135">
        <v>0.11111111111111099</v>
      </c>
      <c r="AC115" s="135">
        <v>0.23888888888888901</v>
      </c>
      <c r="AD115" s="135">
        <v>0.16666666666666699</v>
      </c>
      <c r="AE115" s="135">
        <v>8.3333333333333301E-2</v>
      </c>
      <c r="AF115" s="150"/>
      <c r="AG115" s="135">
        <v>0.28191489361702099</v>
      </c>
      <c r="AH115" s="135">
        <v>0.122340425531915</v>
      </c>
      <c r="AI115" s="135">
        <v>7.4468085106383003E-2</v>
      </c>
      <c r="AJ115" s="135">
        <v>4.2553191489361701E-2</v>
      </c>
      <c r="AK115" s="135">
        <v>0.23936170212766</v>
      </c>
      <c r="AL115" s="135">
        <v>0.14361702127659601</v>
      </c>
      <c r="AM115" s="135">
        <v>9.5744680851063801E-2</v>
      </c>
    </row>
    <row r="116" spans="2:39">
      <c r="B116" s="423"/>
      <c r="C116" s="392" t="s">
        <v>183</v>
      </c>
      <c r="D116" s="134">
        <v>13</v>
      </c>
      <c r="E116" s="134">
        <v>11</v>
      </c>
      <c r="F116" s="134">
        <v>17</v>
      </c>
      <c r="G116" s="134">
        <v>29</v>
      </c>
      <c r="H116" s="134">
        <v>102</v>
      </c>
      <c r="I116" s="134">
        <v>26</v>
      </c>
      <c r="J116" s="169"/>
      <c r="K116" s="134">
        <v>33</v>
      </c>
      <c r="L116" s="134">
        <v>18</v>
      </c>
      <c r="M116" s="134">
        <v>15</v>
      </c>
      <c r="N116" s="134">
        <v>10</v>
      </c>
      <c r="O116" s="134">
        <v>88</v>
      </c>
      <c r="P116" s="134">
        <v>14</v>
      </c>
      <c r="Q116" s="169"/>
      <c r="R116" s="134">
        <v>37</v>
      </c>
      <c r="S116" s="134">
        <v>27</v>
      </c>
      <c r="T116" s="134">
        <v>17</v>
      </c>
      <c r="U116" s="134">
        <v>18</v>
      </c>
      <c r="V116" s="134">
        <v>60</v>
      </c>
      <c r="W116" s="134">
        <v>16</v>
      </c>
      <c r="X116" s="169"/>
      <c r="Y116" s="134">
        <v>40</v>
      </c>
      <c r="Z116" s="134">
        <v>16</v>
      </c>
      <c r="AA116" s="134">
        <v>18</v>
      </c>
      <c r="AB116" s="134">
        <v>15</v>
      </c>
      <c r="AC116" s="134">
        <v>45</v>
      </c>
      <c r="AD116" s="134">
        <v>32</v>
      </c>
      <c r="AE116" s="134">
        <v>17</v>
      </c>
      <c r="AF116" s="150"/>
      <c r="AG116" s="134">
        <v>56</v>
      </c>
      <c r="AH116" s="134">
        <v>28</v>
      </c>
      <c r="AI116" s="134">
        <v>15</v>
      </c>
      <c r="AJ116" s="134">
        <v>4</v>
      </c>
      <c r="AK116" s="134">
        <v>26</v>
      </c>
      <c r="AL116" s="134">
        <v>24</v>
      </c>
      <c r="AM116" s="134">
        <v>20</v>
      </c>
    </row>
    <row r="117" spans="2:39">
      <c r="B117" s="423"/>
      <c r="C117" s="390"/>
      <c r="D117" s="135">
        <v>6.5656565656565705E-2</v>
      </c>
      <c r="E117" s="135">
        <v>5.5555555555555601E-2</v>
      </c>
      <c r="F117" s="135">
        <v>8.5858585858585898E-2</v>
      </c>
      <c r="G117" s="135">
        <v>0.14646464646464599</v>
      </c>
      <c r="H117" s="135">
        <v>0.51515151515151503</v>
      </c>
      <c r="I117" s="135">
        <v>0.13131313131313099</v>
      </c>
      <c r="J117" s="169"/>
      <c r="K117" s="135">
        <v>0.185393258426966</v>
      </c>
      <c r="L117" s="135">
        <v>0.101123595505618</v>
      </c>
      <c r="M117" s="135">
        <v>8.4269662921348298E-2</v>
      </c>
      <c r="N117" s="135">
        <v>5.6179775280898903E-2</v>
      </c>
      <c r="O117" s="135">
        <v>0.49438202247190999</v>
      </c>
      <c r="P117" s="135">
        <v>7.8651685393258397E-2</v>
      </c>
      <c r="Q117" s="169"/>
      <c r="R117" s="135">
        <v>0.21142857142857099</v>
      </c>
      <c r="S117" s="135">
        <v>0.154285714285714</v>
      </c>
      <c r="T117" s="135">
        <v>9.71428571428571E-2</v>
      </c>
      <c r="U117" s="135">
        <v>0.10285714285714299</v>
      </c>
      <c r="V117" s="135">
        <v>0.34285714285714303</v>
      </c>
      <c r="W117" s="135">
        <v>9.1428571428571401E-2</v>
      </c>
      <c r="X117" s="169"/>
      <c r="Y117" s="135">
        <v>0.218579234972678</v>
      </c>
      <c r="Z117" s="135">
        <v>8.7431693989070997E-2</v>
      </c>
      <c r="AA117" s="135">
        <v>9.8360655737704902E-2</v>
      </c>
      <c r="AB117" s="135">
        <v>8.1967213114754106E-2</v>
      </c>
      <c r="AC117" s="135">
        <v>0.24590163934426201</v>
      </c>
      <c r="AD117" s="135">
        <v>0.17486338797814199</v>
      </c>
      <c r="AE117" s="135">
        <v>9.2896174863387998E-2</v>
      </c>
      <c r="AF117" s="150"/>
      <c r="AG117" s="135">
        <v>0.32369942196531798</v>
      </c>
      <c r="AH117" s="135">
        <v>0.16184971098265899</v>
      </c>
      <c r="AI117" s="135">
        <v>8.6705202312138699E-2</v>
      </c>
      <c r="AJ117" s="135">
        <v>2.3121387283237E-2</v>
      </c>
      <c r="AK117" s="135">
        <v>0.15028901734104</v>
      </c>
      <c r="AL117" s="135">
        <v>0.13872832369942201</v>
      </c>
      <c r="AM117" s="135">
        <v>0.115606936416185</v>
      </c>
    </row>
    <row r="118" spans="2:39">
      <c r="B118" s="423"/>
      <c r="C118" s="392" t="s">
        <v>184</v>
      </c>
      <c r="D118" s="134">
        <v>12</v>
      </c>
      <c r="E118" s="134">
        <v>15</v>
      </c>
      <c r="F118" s="134">
        <v>15</v>
      </c>
      <c r="G118" s="134">
        <v>10</v>
      </c>
      <c r="H118" s="134">
        <v>77</v>
      </c>
      <c r="I118" s="134">
        <v>16</v>
      </c>
      <c r="J118" s="169"/>
      <c r="K118" s="134">
        <v>21</v>
      </c>
      <c r="L118" s="134">
        <v>9</v>
      </c>
      <c r="M118" s="134">
        <v>13</v>
      </c>
      <c r="N118" s="134">
        <v>13</v>
      </c>
      <c r="O118" s="134">
        <v>72</v>
      </c>
      <c r="P118" s="134">
        <v>11</v>
      </c>
      <c r="Q118" s="169"/>
      <c r="R118" s="134">
        <v>33</v>
      </c>
      <c r="S118" s="134">
        <v>15</v>
      </c>
      <c r="T118" s="134">
        <v>15</v>
      </c>
      <c r="U118" s="134">
        <v>13</v>
      </c>
      <c r="V118" s="134">
        <v>55</v>
      </c>
      <c r="W118" s="134">
        <v>8</v>
      </c>
      <c r="X118" s="169"/>
      <c r="Y118" s="134">
        <v>36</v>
      </c>
      <c r="Z118" s="134">
        <v>21</v>
      </c>
      <c r="AA118" s="134">
        <v>13</v>
      </c>
      <c r="AB118" s="134">
        <v>9</v>
      </c>
      <c r="AC118" s="134">
        <v>23</v>
      </c>
      <c r="AD118" s="134">
        <v>21</v>
      </c>
      <c r="AE118" s="134">
        <v>14</v>
      </c>
      <c r="AF118" s="150"/>
      <c r="AG118" s="134">
        <v>45</v>
      </c>
      <c r="AH118" s="134">
        <v>13</v>
      </c>
      <c r="AI118" s="134">
        <v>7</v>
      </c>
      <c r="AJ118" s="134">
        <v>9</v>
      </c>
      <c r="AK118" s="134">
        <v>13</v>
      </c>
      <c r="AL118" s="134">
        <v>17</v>
      </c>
      <c r="AM118" s="134">
        <v>17</v>
      </c>
    </row>
    <row r="119" spans="2:39">
      <c r="B119" s="423"/>
      <c r="C119" s="390"/>
      <c r="D119" s="135">
        <v>8.2758620689655199E-2</v>
      </c>
      <c r="E119" s="135">
        <v>0.10344827586206901</v>
      </c>
      <c r="F119" s="135">
        <v>0.10344827586206901</v>
      </c>
      <c r="G119" s="135">
        <v>6.8965517241379296E-2</v>
      </c>
      <c r="H119" s="135">
        <v>0.53103448275862097</v>
      </c>
      <c r="I119" s="135">
        <v>0.11034482758620701</v>
      </c>
      <c r="J119" s="169"/>
      <c r="K119" s="135">
        <v>0.15107913669064699</v>
      </c>
      <c r="L119" s="135">
        <v>6.4748201438848907E-2</v>
      </c>
      <c r="M119" s="135">
        <v>9.3525179856115095E-2</v>
      </c>
      <c r="N119" s="135">
        <v>9.3525179856115095E-2</v>
      </c>
      <c r="O119" s="135">
        <v>0.51798561151079103</v>
      </c>
      <c r="P119" s="135">
        <v>7.9136690647481994E-2</v>
      </c>
      <c r="Q119" s="169"/>
      <c r="R119" s="135">
        <v>0.23741007194244601</v>
      </c>
      <c r="S119" s="135">
        <v>0.107913669064748</v>
      </c>
      <c r="T119" s="135">
        <v>0.107913669064748</v>
      </c>
      <c r="U119" s="135">
        <v>9.3525179856115095E-2</v>
      </c>
      <c r="V119" s="135">
        <v>0.39568345323741</v>
      </c>
      <c r="W119" s="135">
        <v>5.7553956834532398E-2</v>
      </c>
      <c r="X119" s="169"/>
      <c r="Y119" s="135">
        <v>0.26277372262773702</v>
      </c>
      <c r="Z119" s="135">
        <v>0.153284671532847</v>
      </c>
      <c r="AA119" s="135">
        <v>9.4890510948905105E-2</v>
      </c>
      <c r="AB119" s="135">
        <v>6.5693430656934296E-2</v>
      </c>
      <c r="AC119" s="135">
        <v>0.167883211678832</v>
      </c>
      <c r="AD119" s="135">
        <v>0.153284671532847</v>
      </c>
      <c r="AE119" s="135">
        <v>0.102189781021898</v>
      </c>
      <c r="AF119" s="150"/>
      <c r="AG119" s="135">
        <v>0.37190082644628097</v>
      </c>
      <c r="AH119" s="135">
        <v>0.107438016528926</v>
      </c>
      <c r="AI119" s="135">
        <v>5.7851239669421503E-2</v>
      </c>
      <c r="AJ119" s="135">
        <v>7.43801652892562E-2</v>
      </c>
      <c r="AK119" s="135">
        <v>0.107438016528926</v>
      </c>
      <c r="AL119" s="135">
        <v>0.14049586776859499</v>
      </c>
      <c r="AM119" s="135">
        <v>0.14049586776859499</v>
      </c>
    </row>
    <row r="120" spans="2:39">
      <c r="B120" s="423"/>
      <c r="C120" s="392" t="s">
        <v>185</v>
      </c>
      <c r="D120" s="134">
        <v>32</v>
      </c>
      <c r="E120" s="134">
        <v>14</v>
      </c>
      <c r="F120" s="134">
        <v>10</v>
      </c>
      <c r="G120" s="134">
        <v>10</v>
      </c>
      <c r="H120" s="134">
        <v>77</v>
      </c>
      <c r="I120" s="134">
        <v>10</v>
      </c>
      <c r="J120" s="169"/>
      <c r="K120" s="134">
        <v>32</v>
      </c>
      <c r="L120" s="134">
        <v>10</v>
      </c>
      <c r="M120" s="134">
        <v>15</v>
      </c>
      <c r="N120" s="134">
        <v>13</v>
      </c>
      <c r="O120" s="134">
        <v>62</v>
      </c>
      <c r="P120" s="134">
        <v>9</v>
      </c>
      <c r="Q120" s="169"/>
      <c r="R120" s="134">
        <v>40</v>
      </c>
      <c r="S120" s="134">
        <v>20</v>
      </c>
      <c r="T120" s="134">
        <v>21</v>
      </c>
      <c r="U120" s="134">
        <v>7</v>
      </c>
      <c r="V120" s="134">
        <v>43</v>
      </c>
      <c r="W120" s="134">
        <v>12</v>
      </c>
      <c r="X120" s="169"/>
      <c r="Y120" s="134">
        <v>48</v>
      </c>
      <c r="Z120" s="134">
        <v>22</v>
      </c>
      <c r="AA120" s="134">
        <v>10</v>
      </c>
      <c r="AB120" s="134">
        <v>4</v>
      </c>
      <c r="AC120" s="134">
        <v>20</v>
      </c>
      <c r="AD120" s="134">
        <v>20</v>
      </c>
      <c r="AE120" s="134">
        <v>17</v>
      </c>
      <c r="AF120" s="150"/>
      <c r="AG120" s="134">
        <v>36</v>
      </c>
      <c r="AH120" s="134">
        <v>27</v>
      </c>
      <c r="AI120" s="134">
        <v>10</v>
      </c>
      <c r="AJ120" s="134">
        <v>10</v>
      </c>
      <c r="AK120" s="134">
        <v>23</v>
      </c>
      <c r="AL120" s="134">
        <v>9</v>
      </c>
      <c r="AM120" s="134">
        <v>22</v>
      </c>
    </row>
    <row r="121" spans="2:39">
      <c r="B121" s="423"/>
      <c r="C121" s="391"/>
      <c r="D121" s="135">
        <v>0.20915032679738599</v>
      </c>
      <c r="E121" s="135">
        <v>9.1503267973856203E-2</v>
      </c>
      <c r="F121" s="135">
        <v>6.5359477124182996E-2</v>
      </c>
      <c r="G121" s="135">
        <v>6.5359477124182996E-2</v>
      </c>
      <c r="H121" s="135">
        <v>0.50326797385620903</v>
      </c>
      <c r="I121" s="135">
        <v>6.5359477124182996E-2</v>
      </c>
      <c r="J121" s="169"/>
      <c r="K121" s="135">
        <v>0.22695035460992899</v>
      </c>
      <c r="L121" s="135">
        <v>7.09219858156028E-2</v>
      </c>
      <c r="M121" s="135">
        <v>0.10638297872340401</v>
      </c>
      <c r="N121" s="135">
        <v>9.2198581560283696E-2</v>
      </c>
      <c r="O121" s="135">
        <v>0.439716312056738</v>
      </c>
      <c r="P121" s="135">
        <v>6.3829787234042604E-2</v>
      </c>
      <c r="Q121" s="169"/>
      <c r="R121" s="135">
        <v>0.27972027972028002</v>
      </c>
      <c r="S121" s="135">
        <v>0.13986013986014001</v>
      </c>
      <c r="T121" s="135">
        <v>0.14685314685314699</v>
      </c>
      <c r="U121" s="135">
        <v>4.8951048951048903E-2</v>
      </c>
      <c r="V121" s="135">
        <v>0.30069930069930101</v>
      </c>
      <c r="W121" s="135">
        <v>8.3916083916083906E-2</v>
      </c>
      <c r="X121" s="169"/>
      <c r="Y121" s="135">
        <v>0.340425531914894</v>
      </c>
      <c r="Z121" s="135">
        <v>0.15602836879432599</v>
      </c>
      <c r="AA121" s="135">
        <v>7.09219858156028E-2</v>
      </c>
      <c r="AB121" s="135">
        <v>2.8368794326241099E-2</v>
      </c>
      <c r="AC121" s="135">
        <v>0.14184397163120599</v>
      </c>
      <c r="AD121" s="135">
        <v>0.14184397163120599</v>
      </c>
      <c r="AE121" s="135">
        <v>0.120567375886525</v>
      </c>
      <c r="AF121" s="150"/>
      <c r="AG121" s="135">
        <v>0.26277372262773702</v>
      </c>
      <c r="AH121" s="135">
        <v>0.19708029197080301</v>
      </c>
      <c r="AI121" s="135">
        <v>7.2992700729927001E-2</v>
      </c>
      <c r="AJ121" s="135">
        <v>7.2992700729927001E-2</v>
      </c>
      <c r="AK121" s="135">
        <v>0.167883211678832</v>
      </c>
      <c r="AL121" s="135">
        <v>6.5693430656934296E-2</v>
      </c>
      <c r="AM121" s="135">
        <v>0.160583941605839</v>
      </c>
    </row>
    <row r="122" spans="2:39" s="3" customFormat="1" ht="15.6">
      <c r="C122" s="164"/>
      <c r="D122" s="444"/>
      <c r="E122" s="444"/>
      <c r="F122" s="444"/>
      <c r="G122" s="444"/>
      <c r="H122" s="444"/>
      <c r="I122" s="444"/>
      <c r="J122" s="170"/>
      <c r="K122" s="444"/>
      <c r="L122" s="444"/>
      <c r="M122" s="444"/>
      <c r="N122" s="444"/>
      <c r="O122" s="444"/>
      <c r="P122" s="444"/>
      <c r="Q122" s="170"/>
      <c r="R122" s="444"/>
      <c r="S122" s="444"/>
      <c r="T122" s="444"/>
      <c r="U122" s="444"/>
      <c r="V122" s="444"/>
      <c r="W122" s="444"/>
      <c r="X122" s="170"/>
      <c r="Y122" s="444"/>
      <c r="Z122" s="444"/>
      <c r="AA122" s="444"/>
      <c r="AB122" s="444"/>
      <c r="AC122" s="444"/>
      <c r="AD122" s="444"/>
      <c r="AE122" s="444"/>
      <c r="AG122" s="444"/>
      <c r="AH122" s="444"/>
      <c r="AI122" s="444"/>
      <c r="AJ122" s="444"/>
      <c r="AK122" s="444"/>
      <c r="AL122" s="444"/>
      <c r="AM122" s="444"/>
    </row>
    <row r="123" spans="2:39">
      <c r="B123" s="423" t="s">
        <v>87</v>
      </c>
      <c r="C123" s="391" t="s">
        <v>88</v>
      </c>
      <c r="D123" s="134">
        <v>28</v>
      </c>
      <c r="E123" s="134">
        <v>10</v>
      </c>
      <c r="F123" s="134">
        <v>11</v>
      </c>
      <c r="G123" s="134">
        <v>9</v>
      </c>
      <c r="H123" s="134">
        <v>74</v>
      </c>
      <c r="I123" s="134">
        <v>7</v>
      </c>
      <c r="J123" s="169"/>
      <c r="K123" s="134">
        <v>24</v>
      </c>
      <c r="L123" s="134">
        <v>13</v>
      </c>
      <c r="M123" s="134">
        <v>16</v>
      </c>
      <c r="N123" s="134">
        <v>14</v>
      </c>
      <c r="O123" s="134">
        <v>56</v>
      </c>
      <c r="P123" s="134">
        <v>4</v>
      </c>
      <c r="Q123" s="169"/>
      <c r="R123" s="134">
        <v>31</v>
      </c>
      <c r="S123" s="134">
        <v>19</v>
      </c>
      <c r="T123" s="134">
        <v>20</v>
      </c>
      <c r="U123" s="134">
        <v>9</v>
      </c>
      <c r="V123" s="134">
        <v>45</v>
      </c>
      <c r="W123" s="134">
        <v>9</v>
      </c>
      <c r="X123" s="169"/>
      <c r="Y123" s="134">
        <v>47</v>
      </c>
      <c r="Z123" s="134">
        <v>22</v>
      </c>
      <c r="AA123" s="134">
        <v>10</v>
      </c>
      <c r="AB123" s="134">
        <v>2</v>
      </c>
      <c r="AC123" s="134">
        <v>9</v>
      </c>
      <c r="AD123" s="134">
        <v>19</v>
      </c>
      <c r="AE123" s="134">
        <v>23</v>
      </c>
      <c r="AF123" s="150"/>
      <c r="AG123" s="134">
        <v>30</v>
      </c>
      <c r="AH123" s="134">
        <v>30</v>
      </c>
      <c r="AI123" s="134">
        <v>14</v>
      </c>
      <c r="AJ123" s="134">
        <v>8</v>
      </c>
      <c r="AK123" s="134">
        <v>23</v>
      </c>
      <c r="AL123" s="134">
        <v>11</v>
      </c>
      <c r="AM123" s="134">
        <v>16</v>
      </c>
    </row>
    <row r="124" spans="2:39">
      <c r="B124" s="423"/>
      <c r="C124" s="390"/>
      <c r="D124" s="135">
        <v>0.201438848920863</v>
      </c>
      <c r="E124" s="135">
        <v>7.1942446043165506E-2</v>
      </c>
      <c r="F124" s="135">
        <v>7.9136690647481994E-2</v>
      </c>
      <c r="G124" s="135">
        <v>6.4748201438848907E-2</v>
      </c>
      <c r="H124" s="135">
        <v>0.53237410071942404</v>
      </c>
      <c r="I124" s="135">
        <v>5.0359712230215799E-2</v>
      </c>
      <c r="J124" s="169"/>
      <c r="K124" s="135">
        <v>0.18897637795275599</v>
      </c>
      <c r="L124" s="135">
        <v>0.102362204724409</v>
      </c>
      <c r="M124" s="135">
        <v>0.12598425196850399</v>
      </c>
      <c r="N124" s="135">
        <v>0.110236220472441</v>
      </c>
      <c r="O124" s="135">
        <v>0.440944881889764</v>
      </c>
      <c r="P124" s="135">
        <v>3.1496062992125998E-2</v>
      </c>
      <c r="Q124" s="169"/>
      <c r="R124" s="135">
        <v>0.233082706766917</v>
      </c>
      <c r="S124" s="135">
        <v>0.14285714285714299</v>
      </c>
      <c r="T124" s="135">
        <v>0.150375939849624</v>
      </c>
      <c r="U124" s="135">
        <v>6.7669172932330796E-2</v>
      </c>
      <c r="V124" s="135">
        <v>0.33834586466165401</v>
      </c>
      <c r="W124" s="135">
        <v>6.7669172932330796E-2</v>
      </c>
      <c r="X124" s="169"/>
      <c r="Y124" s="135">
        <v>0.35606060606060602</v>
      </c>
      <c r="Z124" s="135">
        <v>0.16666666666666699</v>
      </c>
      <c r="AA124" s="135">
        <v>7.5757575757575801E-2</v>
      </c>
      <c r="AB124" s="135">
        <v>1.5151515151515201E-2</v>
      </c>
      <c r="AC124" s="135">
        <v>6.8181818181818205E-2</v>
      </c>
      <c r="AD124" s="135">
        <v>0.14393939393939401</v>
      </c>
      <c r="AE124" s="135">
        <v>0.174242424242424</v>
      </c>
      <c r="AF124" s="150"/>
      <c r="AG124" s="135">
        <v>0.22727272727272699</v>
      </c>
      <c r="AH124" s="135">
        <v>0.22727272727272699</v>
      </c>
      <c r="AI124" s="135">
        <v>0.10606060606060599</v>
      </c>
      <c r="AJ124" s="135">
        <v>6.0606060606060601E-2</v>
      </c>
      <c r="AK124" s="135">
        <v>0.174242424242424</v>
      </c>
      <c r="AL124" s="135">
        <v>8.3333333333333301E-2</v>
      </c>
      <c r="AM124" s="135">
        <v>0.12121212121212099</v>
      </c>
    </row>
    <row r="125" spans="2:39">
      <c r="B125" s="423"/>
      <c r="C125" s="392" t="s">
        <v>89</v>
      </c>
      <c r="D125" s="134">
        <v>5</v>
      </c>
      <c r="E125" s="134">
        <v>5</v>
      </c>
      <c r="F125" s="134">
        <v>11</v>
      </c>
      <c r="G125" s="134">
        <v>12</v>
      </c>
      <c r="H125" s="134">
        <v>69</v>
      </c>
      <c r="I125" s="134">
        <v>26</v>
      </c>
      <c r="J125" s="169"/>
      <c r="K125" s="134">
        <v>10</v>
      </c>
      <c r="L125" s="134">
        <v>4</v>
      </c>
      <c r="M125" s="134">
        <v>9</v>
      </c>
      <c r="N125" s="134">
        <v>10</v>
      </c>
      <c r="O125" s="134">
        <v>62</v>
      </c>
      <c r="P125" s="134">
        <v>22</v>
      </c>
      <c r="Q125" s="169"/>
      <c r="R125" s="134">
        <v>17</v>
      </c>
      <c r="S125" s="134">
        <v>17</v>
      </c>
      <c r="T125" s="134">
        <v>8</v>
      </c>
      <c r="U125" s="134">
        <v>12</v>
      </c>
      <c r="V125" s="134">
        <v>55</v>
      </c>
      <c r="W125" s="134">
        <v>9</v>
      </c>
      <c r="X125" s="169"/>
      <c r="Y125" s="134">
        <v>21</v>
      </c>
      <c r="Z125" s="134">
        <v>10</v>
      </c>
      <c r="AA125" s="134">
        <v>6</v>
      </c>
      <c r="AB125" s="134">
        <v>14</v>
      </c>
      <c r="AC125" s="134">
        <v>24</v>
      </c>
      <c r="AD125" s="134">
        <v>20</v>
      </c>
      <c r="AE125" s="134">
        <v>24</v>
      </c>
      <c r="AF125" s="150"/>
      <c r="AG125" s="134">
        <v>31</v>
      </c>
      <c r="AH125" s="134">
        <v>12</v>
      </c>
      <c r="AI125" s="134">
        <v>9</v>
      </c>
      <c r="AJ125" s="134">
        <v>4</v>
      </c>
      <c r="AK125" s="134">
        <v>22</v>
      </c>
      <c r="AL125" s="134">
        <v>15</v>
      </c>
      <c r="AM125" s="134">
        <v>18</v>
      </c>
    </row>
    <row r="126" spans="2:39">
      <c r="B126" s="423"/>
      <c r="C126" s="390"/>
      <c r="D126" s="135">
        <v>3.90625E-2</v>
      </c>
      <c r="E126" s="135">
        <v>3.90625E-2</v>
      </c>
      <c r="F126" s="135">
        <v>8.59375E-2</v>
      </c>
      <c r="G126" s="135">
        <v>9.375E-2</v>
      </c>
      <c r="H126" s="135">
        <v>0.5390625</v>
      </c>
      <c r="I126" s="135">
        <v>0.203125</v>
      </c>
      <c r="J126" s="169"/>
      <c r="K126" s="135">
        <v>8.54700854700855E-2</v>
      </c>
      <c r="L126" s="135">
        <v>3.4188034188034198E-2</v>
      </c>
      <c r="M126" s="135">
        <v>7.69230769230769E-2</v>
      </c>
      <c r="N126" s="135">
        <v>8.54700854700855E-2</v>
      </c>
      <c r="O126" s="135">
        <v>0.52991452991453003</v>
      </c>
      <c r="P126" s="135">
        <v>0.188034188034188</v>
      </c>
      <c r="Q126" s="169"/>
      <c r="R126" s="135">
        <v>0.144067796610169</v>
      </c>
      <c r="S126" s="135">
        <v>0.144067796610169</v>
      </c>
      <c r="T126" s="135">
        <v>6.7796610169491497E-2</v>
      </c>
      <c r="U126" s="135">
        <v>0.101694915254237</v>
      </c>
      <c r="V126" s="135">
        <v>0.46610169491525399</v>
      </c>
      <c r="W126" s="135">
        <v>7.6271186440677999E-2</v>
      </c>
      <c r="X126" s="169"/>
      <c r="Y126" s="135">
        <v>0.17647058823529399</v>
      </c>
      <c r="Z126" s="135">
        <v>8.40336134453782E-2</v>
      </c>
      <c r="AA126" s="135">
        <v>5.0420168067226899E-2</v>
      </c>
      <c r="AB126" s="135">
        <v>0.11764705882352899</v>
      </c>
      <c r="AC126" s="135">
        <v>0.20168067226890801</v>
      </c>
      <c r="AD126" s="135">
        <v>0.16806722689075601</v>
      </c>
      <c r="AE126" s="135">
        <v>0.20168067226890801</v>
      </c>
      <c r="AF126" s="150"/>
      <c r="AG126" s="135">
        <v>0.27927927927927898</v>
      </c>
      <c r="AH126" s="135">
        <v>0.108108108108108</v>
      </c>
      <c r="AI126" s="135">
        <v>8.1081081081081099E-2</v>
      </c>
      <c r="AJ126" s="135">
        <v>3.6036036036036001E-2</v>
      </c>
      <c r="AK126" s="135">
        <v>0.19819819819819801</v>
      </c>
      <c r="AL126" s="135">
        <v>0.135135135135135</v>
      </c>
      <c r="AM126" s="135">
        <v>0.162162162162162</v>
      </c>
    </row>
    <row r="127" spans="2:39">
      <c r="B127" s="423"/>
      <c r="C127" s="392" t="s">
        <v>90</v>
      </c>
      <c r="D127" s="134">
        <v>9</v>
      </c>
      <c r="E127" s="134">
        <v>9</v>
      </c>
      <c r="F127" s="134">
        <v>9</v>
      </c>
      <c r="G127" s="134">
        <v>18</v>
      </c>
      <c r="H127" s="134">
        <v>79</v>
      </c>
      <c r="I127" s="134">
        <v>19</v>
      </c>
      <c r="J127" s="169"/>
      <c r="K127" s="134">
        <v>15</v>
      </c>
      <c r="L127" s="134">
        <v>7</v>
      </c>
      <c r="M127" s="134">
        <v>10</v>
      </c>
      <c r="N127" s="134">
        <v>16</v>
      </c>
      <c r="O127" s="134">
        <v>73</v>
      </c>
      <c r="P127" s="134">
        <v>9</v>
      </c>
      <c r="Q127" s="169"/>
      <c r="R127" s="134">
        <v>24</v>
      </c>
      <c r="S127" s="134">
        <v>12</v>
      </c>
      <c r="T127" s="134">
        <v>10</v>
      </c>
      <c r="U127" s="134">
        <v>16</v>
      </c>
      <c r="V127" s="134">
        <v>57</v>
      </c>
      <c r="W127" s="134">
        <v>11</v>
      </c>
      <c r="X127" s="169"/>
      <c r="Y127" s="134">
        <v>36</v>
      </c>
      <c r="Z127" s="134">
        <v>9</v>
      </c>
      <c r="AA127" s="134">
        <v>9</v>
      </c>
      <c r="AB127" s="134">
        <v>2</v>
      </c>
      <c r="AC127" s="134">
        <v>43</v>
      </c>
      <c r="AD127" s="134">
        <v>18</v>
      </c>
      <c r="AE127" s="134">
        <v>11</v>
      </c>
      <c r="AF127" s="150"/>
      <c r="AG127" s="134">
        <v>37</v>
      </c>
      <c r="AH127" s="134">
        <v>18</v>
      </c>
      <c r="AI127" s="134">
        <v>12</v>
      </c>
      <c r="AJ127" s="134">
        <v>3</v>
      </c>
      <c r="AK127" s="134">
        <v>16</v>
      </c>
      <c r="AL127" s="134">
        <v>13</v>
      </c>
      <c r="AM127" s="134">
        <v>12</v>
      </c>
    </row>
    <row r="128" spans="2:39">
      <c r="B128" s="423"/>
      <c r="C128" s="390"/>
      <c r="D128" s="135">
        <v>6.2937062937062901E-2</v>
      </c>
      <c r="E128" s="135">
        <v>6.2937062937062901E-2</v>
      </c>
      <c r="F128" s="135">
        <v>6.2937062937062901E-2</v>
      </c>
      <c r="G128" s="135">
        <v>0.125874125874126</v>
      </c>
      <c r="H128" s="135">
        <v>0.55244755244755295</v>
      </c>
      <c r="I128" s="135">
        <v>0.132867132867133</v>
      </c>
      <c r="J128" s="169"/>
      <c r="K128" s="135">
        <v>0.115384615384615</v>
      </c>
      <c r="L128" s="135">
        <v>5.3846153846153898E-2</v>
      </c>
      <c r="M128" s="135">
        <v>7.69230769230769E-2</v>
      </c>
      <c r="N128" s="135">
        <v>0.123076923076923</v>
      </c>
      <c r="O128" s="135">
        <v>0.56153846153846199</v>
      </c>
      <c r="P128" s="135">
        <v>6.9230769230769207E-2</v>
      </c>
      <c r="Q128" s="169"/>
      <c r="R128" s="135">
        <v>0.18461538461538499</v>
      </c>
      <c r="S128" s="135">
        <v>9.2307692307692299E-2</v>
      </c>
      <c r="T128" s="135">
        <v>7.69230769230769E-2</v>
      </c>
      <c r="U128" s="135">
        <v>0.123076923076923</v>
      </c>
      <c r="V128" s="135">
        <v>0.43846153846153801</v>
      </c>
      <c r="W128" s="135">
        <v>8.4615384615384606E-2</v>
      </c>
      <c r="X128" s="169"/>
      <c r="Y128" s="135">
        <v>0.28125</v>
      </c>
      <c r="Z128" s="135">
        <v>7.03125E-2</v>
      </c>
      <c r="AA128" s="135">
        <v>7.03125E-2</v>
      </c>
      <c r="AB128" s="135">
        <v>1.5625E-2</v>
      </c>
      <c r="AC128" s="135">
        <v>0.3359375</v>
      </c>
      <c r="AD128" s="135">
        <v>0.140625</v>
      </c>
      <c r="AE128" s="135">
        <v>8.59375E-2</v>
      </c>
      <c r="AF128" s="150"/>
      <c r="AG128" s="135">
        <v>0.33333333333333298</v>
      </c>
      <c r="AH128" s="135">
        <v>0.162162162162162</v>
      </c>
      <c r="AI128" s="135">
        <v>0.108108108108108</v>
      </c>
      <c r="AJ128" s="135">
        <v>2.7027027027027001E-2</v>
      </c>
      <c r="AK128" s="135">
        <v>0.144144144144144</v>
      </c>
      <c r="AL128" s="135">
        <v>0.117117117117117</v>
      </c>
      <c r="AM128" s="135">
        <v>0.108108108108108</v>
      </c>
    </row>
    <row r="129" spans="2:39">
      <c r="B129" s="423"/>
      <c r="C129" s="392" t="s">
        <v>91</v>
      </c>
      <c r="D129" s="134">
        <v>13</v>
      </c>
      <c r="E129" s="134">
        <v>14</v>
      </c>
      <c r="F129" s="134">
        <v>11</v>
      </c>
      <c r="G129" s="134">
        <v>9</v>
      </c>
      <c r="H129" s="134">
        <v>93</v>
      </c>
      <c r="I129" s="134">
        <v>26</v>
      </c>
      <c r="J129" s="169"/>
      <c r="K129" s="134">
        <v>16</v>
      </c>
      <c r="L129" s="134">
        <v>14</v>
      </c>
      <c r="M129" s="134">
        <v>5</v>
      </c>
      <c r="N129" s="134">
        <v>22</v>
      </c>
      <c r="O129" s="134">
        <v>78</v>
      </c>
      <c r="P129" s="134">
        <v>16</v>
      </c>
      <c r="Q129" s="169"/>
      <c r="R129" s="134">
        <v>27</v>
      </c>
      <c r="S129" s="134">
        <v>12</v>
      </c>
      <c r="T129" s="134">
        <v>12</v>
      </c>
      <c r="U129" s="134">
        <v>17</v>
      </c>
      <c r="V129" s="134">
        <v>60</v>
      </c>
      <c r="W129" s="134">
        <v>19</v>
      </c>
      <c r="X129" s="169"/>
      <c r="Y129" s="134">
        <v>33</v>
      </c>
      <c r="Z129" s="134">
        <v>19</v>
      </c>
      <c r="AA129" s="134">
        <v>12</v>
      </c>
      <c r="AB129" s="134">
        <v>9</v>
      </c>
      <c r="AC129" s="134">
        <v>32</v>
      </c>
      <c r="AD129" s="134">
        <v>32</v>
      </c>
      <c r="AE129" s="134">
        <v>12</v>
      </c>
      <c r="AF129" s="150"/>
      <c r="AG129" s="134">
        <v>35</v>
      </c>
      <c r="AH129" s="134">
        <v>15</v>
      </c>
      <c r="AI129" s="134">
        <v>15</v>
      </c>
      <c r="AJ129" s="134">
        <v>6</v>
      </c>
      <c r="AK129" s="134">
        <v>27</v>
      </c>
      <c r="AL129" s="134">
        <v>24</v>
      </c>
      <c r="AM129" s="134">
        <v>19</v>
      </c>
    </row>
    <row r="130" spans="2:39">
      <c r="B130" s="423"/>
      <c r="C130" s="390"/>
      <c r="D130" s="135">
        <v>7.8313253012048195E-2</v>
      </c>
      <c r="E130" s="135">
        <v>8.4337349397590397E-2</v>
      </c>
      <c r="F130" s="135">
        <v>6.6265060240963805E-2</v>
      </c>
      <c r="G130" s="135">
        <v>5.4216867469879498E-2</v>
      </c>
      <c r="H130" s="135">
        <v>0.56024096385542199</v>
      </c>
      <c r="I130" s="135">
        <v>0.156626506024096</v>
      </c>
      <c r="J130" s="169"/>
      <c r="K130" s="135">
        <v>0.105960264900662</v>
      </c>
      <c r="L130" s="135">
        <v>9.27152317880795E-2</v>
      </c>
      <c r="M130" s="135">
        <v>3.3112582781456998E-2</v>
      </c>
      <c r="N130" s="135">
        <v>0.14569536423841101</v>
      </c>
      <c r="O130" s="135">
        <v>0.51655629139072801</v>
      </c>
      <c r="P130" s="135">
        <v>0.105960264900662</v>
      </c>
      <c r="Q130" s="169"/>
      <c r="R130" s="135">
        <v>0.183673469387755</v>
      </c>
      <c r="S130" s="135">
        <v>8.1632653061224497E-2</v>
      </c>
      <c r="T130" s="135">
        <v>8.1632653061224497E-2</v>
      </c>
      <c r="U130" s="135">
        <v>0.115646258503401</v>
      </c>
      <c r="V130" s="135">
        <v>0.40816326530612201</v>
      </c>
      <c r="W130" s="135">
        <v>0.129251700680272</v>
      </c>
      <c r="X130" s="169"/>
      <c r="Y130" s="135">
        <v>0.221476510067114</v>
      </c>
      <c r="Z130" s="135">
        <v>0.12751677852349</v>
      </c>
      <c r="AA130" s="135">
        <v>8.0536912751677903E-2</v>
      </c>
      <c r="AB130" s="135">
        <v>6.0402684563758399E-2</v>
      </c>
      <c r="AC130" s="135">
        <v>0.21476510067114099</v>
      </c>
      <c r="AD130" s="135">
        <v>0.21476510067114099</v>
      </c>
      <c r="AE130" s="135">
        <v>8.0536912751677903E-2</v>
      </c>
      <c r="AF130" s="150"/>
      <c r="AG130" s="135">
        <v>0.24822695035461001</v>
      </c>
      <c r="AH130" s="135">
        <v>0.10638297872340401</v>
      </c>
      <c r="AI130" s="135">
        <v>0.10638297872340401</v>
      </c>
      <c r="AJ130" s="135">
        <v>4.2553191489361701E-2</v>
      </c>
      <c r="AK130" s="135">
        <v>0.19148936170212799</v>
      </c>
      <c r="AL130" s="135">
        <v>0.170212765957447</v>
      </c>
      <c r="AM130" s="135">
        <v>0.134751773049645</v>
      </c>
    </row>
    <row r="131" spans="2:39">
      <c r="B131" s="423"/>
      <c r="C131" s="392" t="s">
        <v>92</v>
      </c>
      <c r="D131" s="134">
        <v>13</v>
      </c>
      <c r="E131" s="134">
        <v>11</v>
      </c>
      <c r="F131" s="134">
        <v>19</v>
      </c>
      <c r="G131" s="134">
        <v>12</v>
      </c>
      <c r="H131" s="134">
        <v>83</v>
      </c>
      <c r="I131" s="134">
        <v>21</v>
      </c>
      <c r="J131" s="169"/>
      <c r="K131" s="134">
        <v>17</v>
      </c>
      <c r="L131" s="134">
        <v>9</v>
      </c>
      <c r="M131" s="134">
        <v>12</v>
      </c>
      <c r="N131" s="134">
        <v>15</v>
      </c>
      <c r="O131" s="134">
        <v>74</v>
      </c>
      <c r="P131" s="134">
        <v>17</v>
      </c>
      <c r="Q131" s="169"/>
      <c r="R131" s="134">
        <v>26</v>
      </c>
      <c r="S131" s="134">
        <v>20</v>
      </c>
      <c r="T131" s="134">
        <v>18</v>
      </c>
      <c r="U131" s="134">
        <v>9</v>
      </c>
      <c r="V131" s="134">
        <v>57</v>
      </c>
      <c r="W131" s="134">
        <v>14</v>
      </c>
      <c r="X131" s="169"/>
      <c r="Y131" s="134">
        <v>24</v>
      </c>
      <c r="Z131" s="134">
        <v>21</v>
      </c>
      <c r="AA131" s="134">
        <v>12</v>
      </c>
      <c r="AB131" s="134">
        <v>10</v>
      </c>
      <c r="AC131" s="134">
        <v>42</v>
      </c>
      <c r="AD131" s="134">
        <v>21</v>
      </c>
      <c r="AE131" s="134">
        <v>13</v>
      </c>
      <c r="AF131" s="150"/>
      <c r="AG131" s="134">
        <v>38</v>
      </c>
      <c r="AH131" s="134">
        <v>16</v>
      </c>
      <c r="AI131" s="134">
        <v>10</v>
      </c>
      <c r="AJ131" s="134">
        <v>10</v>
      </c>
      <c r="AK131" s="134">
        <v>35</v>
      </c>
      <c r="AL131" s="134">
        <v>15</v>
      </c>
      <c r="AM131" s="134">
        <v>11</v>
      </c>
    </row>
    <row r="132" spans="2:39">
      <c r="B132" s="423"/>
      <c r="C132" s="390"/>
      <c r="D132" s="135">
        <v>8.17610062893082E-2</v>
      </c>
      <c r="E132" s="135">
        <v>6.9182389937106903E-2</v>
      </c>
      <c r="F132" s="135">
        <v>0.11949685534591201</v>
      </c>
      <c r="G132" s="135">
        <v>7.5471698113207503E-2</v>
      </c>
      <c r="H132" s="135">
        <v>0.52201257861635197</v>
      </c>
      <c r="I132" s="135">
        <v>0.13207547169811301</v>
      </c>
      <c r="J132" s="169"/>
      <c r="K132" s="135">
        <v>0.118055555555556</v>
      </c>
      <c r="L132" s="135">
        <v>6.25E-2</v>
      </c>
      <c r="M132" s="135">
        <v>8.3333333333333301E-2</v>
      </c>
      <c r="N132" s="135">
        <v>0.104166666666667</v>
      </c>
      <c r="O132" s="135">
        <v>0.51388888888888895</v>
      </c>
      <c r="P132" s="135">
        <v>0.118055555555556</v>
      </c>
      <c r="Q132" s="169"/>
      <c r="R132" s="135">
        <v>0.180555555555556</v>
      </c>
      <c r="S132" s="135">
        <v>0.13888888888888901</v>
      </c>
      <c r="T132" s="135">
        <v>0.125</v>
      </c>
      <c r="U132" s="135">
        <v>6.25E-2</v>
      </c>
      <c r="V132" s="135">
        <v>0.39583333333333298</v>
      </c>
      <c r="W132" s="135">
        <v>9.7222222222222196E-2</v>
      </c>
      <c r="X132" s="169"/>
      <c r="Y132" s="135">
        <v>0.16783216783216801</v>
      </c>
      <c r="Z132" s="135">
        <v>0.14685314685314699</v>
      </c>
      <c r="AA132" s="135">
        <v>8.3916083916083906E-2</v>
      </c>
      <c r="AB132" s="135">
        <v>6.9930069930069894E-2</v>
      </c>
      <c r="AC132" s="135">
        <v>0.29370629370629397</v>
      </c>
      <c r="AD132" s="135">
        <v>0.14685314685314699</v>
      </c>
      <c r="AE132" s="135">
        <v>9.0909090909090898E-2</v>
      </c>
      <c r="AF132" s="150"/>
      <c r="AG132" s="135">
        <v>0.281481481481481</v>
      </c>
      <c r="AH132" s="135">
        <v>0.11851851851851899</v>
      </c>
      <c r="AI132" s="135">
        <v>7.4074074074074098E-2</v>
      </c>
      <c r="AJ132" s="135">
        <v>7.4074074074074098E-2</v>
      </c>
      <c r="AK132" s="135">
        <v>0.25925925925925902</v>
      </c>
      <c r="AL132" s="135">
        <v>0.11111111111111099</v>
      </c>
      <c r="AM132" s="135">
        <v>8.1481481481481502E-2</v>
      </c>
    </row>
    <row r="133" spans="2:39">
      <c r="B133" s="423"/>
      <c r="C133" s="392" t="s">
        <v>93</v>
      </c>
      <c r="D133" s="134">
        <v>8</v>
      </c>
      <c r="E133" s="134">
        <v>10</v>
      </c>
      <c r="F133" s="134">
        <v>10</v>
      </c>
      <c r="G133" s="134">
        <v>12</v>
      </c>
      <c r="H133" s="134">
        <v>92</v>
      </c>
      <c r="I133" s="134">
        <v>22</v>
      </c>
      <c r="J133" s="169"/>
      <c r="K133" s="134">
        <v>19</v>
      </c>
      <c r="L133" s="134">
        <v>6</v>
      </c>
      <c r="M133" s="134">
        <v>13</v>
      </c>
      <c r="N133" s="134">
        <v>11</v>
      </c>
      <c r="O133" s="134">
        <v>78</v>
      </c>
      <c r="P133" s="134">
        <v>13</v>
      </c>
      <c r="Q133" s="169"/>
      <c r="R133" s="134">
        <v>30</v>
      </c>
      <c r="S133" s="134">
        <v>13</v>
      </c>
      <c r="T133" s="134">
        <v>16</v>
      </c>
      <c r="U133" s="134">
        <v>9</v>
      </c>
      <c r="V133" s="134">
        <v>56</v>
      </c>
      <c r="W133" s="134">
        <v>17</v>
      </c>
      <c r="X133" s="169"/>
      <c r="Y133" s="134">
        <v>28</v>
      </c>
      <c r="Z133" s="134">
        <v>16</v>
      </c>
      <c r="AA133" s="134">
        <v>20</v>
      </c>
      <c r="AB133" s="134">
        <v>11</v>
      </c>
      <c r="AC133" s="134">
        <v>35</v>
      </c>
      <c r="AD133" s="134">
        <v>18</v>
      </c>
      <c r="AE133" s="134">
        <v>12</v>
      </c>
      <c r="AF133" s="150"/>
      <c r="AG133" s="134">
        <v>43</v>
      </c>
      <c r="AH133" s="134">
        <v>17</v>
      </c>
      <c r="AI133" s="134">
        <v>10</v>
      </c>
      <c r="AJ133" s="134">
        <v>12</v>
      </c>
      <c r="AK133" s="134">
        <v>24</v>
      </c>
      <c r="AL133" s="134">
        <v>15</v>
      </c>
      <c r="AM133" s="134">
        <v>16</v>
      </c>
    </row>
    <row r="134" spans="2:39">
      <c r="B134" s="423"/>
      <c r="C134" s="390"/>
      <c r="D134" s="135">
        <v>5.1948051948051903E-2</v>
      </c>
      <c r="E134" s="135">
        <v>6.4935064935064901E-2</v>
      </c>
      <c r="F134" s="135">
        <v>6.4935064935064901E-2</v>
      </c>
      <c r="G134" s="135">
        <v>7.7922077922077906E-2</v>
      </c>
      <c r="H134" s="135">
        <v>0.59740259740259705</v>
      </c>
      <c r="I134" s="135">
        <v>0.14285714285714299</v>
      </c>
      <c r="J134" s="169"/>
      <c r="K134" s="135">
        <v>0.13571428571428601</v>
      </c>
      <c r="L134" s="135">
        <v>4.2857142857142899E-2</v>
      </c>
      <c r="M134" s="135">
        <v>9.2857142857142902E-2</v>
      </c>
      <c r="N134" s="135">
        <v>7.8571428571428598E-2</v>
      </c>
      <c r="O134" s="135">
        <v>0.55714285714285705</v>
      </c>
      <c r="P134" s="135">
        <v>9.2857142857142902E-2</v>
      </c>
      <c r="Q134" s="169"/>
      <c r="R134" s="135">
        <v>0.21276595744680901</v>
      </c>
      <c r="S134" s="135">
        <v>9.2198581560283696E-2</v>
      </c>
      <c r="T134" s="135">
        <v>0.11347517730496499</v>
      </c>
      <c r="U134" s="135">
        <v>6.3829787234042604E-2</v>
      </c>
      <c r="V134" s="135">
        <v>0.39716312056737602</v>
      </c>
      <c r="W134" s="135">
        <v>0.120567375886525</v>
      </c>
      <c r="X134" s="169"/>
      <c r="Y134" s="135">
        <v>0.2</v>
      </c>
      <c r="Z134" s="135">
        <v>0.114285714285714</v>
      </c>
      <c r="AA134" s="135">
        <v>0.14285714285714299</v>
      </c>
      <c r="AB134" s="135">
        <v>7.8571428571428598E-2</v>
      </c>
      <c r="AC134" s="135">
        <v>0.25</v>
      </c>
      <c r="AD134" s="135">
        <v>0.128571428571429</v>
      </c>
      <c r="AE134" s="135">
        <v>8.5714285714285701E-2</v>
      </c>
      <c r="AF134" s="150"/>
      <c r="AG134" s="135">
        <v>0.31386861313868603</v>
      </c>
      <c r="AH134" s="135">
        <v>0.124087591240876</v>
      </c>
      <c r="AI134" s="135">
        <v>7.2992700729927001E-2</v>
      </c>
      <c r="AJ134" s="135">
        <v>8.7591240875912399E-2</v>
      </c>
      <c r="AK134" s="135">
        <v>0.17518248175182499</v>
      </c>
      <c r="AL134" s="135">
        <v>0.109489051094891</v>
      </c>
      <c r="AM134" s="135">
        <v>0.116788321167883</v>
      </c>
    </row>
    <row r="135" spans="2:39">
      <c r="B135" s="423"/>
      <c r="C135" s="392" t="s">
        <v>94</v>
      </c>
      <c r="D135" s="134">
        <v>11</v>
      </c>
      <c r="E135" s="134">
        <v>14</v>
      </c>
      <c r="F135" s="134">
        <v>9</v>
      </c>
      <c r="G135" s="134">
        <v>12</v>
      </c>
      <c r="H135" s="134">
        <v>109</v>
      </c>
      <c r="I135" s="134">
        <v>17</v>
      </c>
      <c r="J135" s="169"/>
      <c r="K135" s="134">
        <v>10</v>
      </c>
      <c r="L135" s="134">
        <v>16</v>
      </c>
      <c r="M135" s="134">
        <v>11</v>
      </c>
      <c r="N135" s="134">
        <v>11</v>
      </c>
      <c r="O135" s="134">
        <v>87</v>
      </c>
      <c r="P135" s="134">
        <v>24</v>
      </c>
      <c r="Q135" s="169"/>
      <c r="R135" s="134">
        <v>22</v>
      </c>
      <c r="S135" s="134">
        <v>21</v>
      </c>
      <c r="T135" s="134">
        <v>23</v>
      </c>
      <c r="U135" s="134">
        <v>17</v>
      </c>
      <c r="V135" s="134">
        <v>65</v>
      </c>
      <c r="W135" s="134">
        <v>14</v>
      </c>
      <c r="X135" s="169"/>
      <c r="Y135" s="134">
        <v>29</v>
      </c>
      <c r="Z135" s="134">
        <v>22</v>
      </c>
      <c r="AA135" s="134">
        <v>20</v>
      </c>
      <c r="AB135" s="134">
        <v>18</v>
      </c>
      <c r="AC135" s="134">
        <v>41</v>
      </c>
      <c r="AD135" s="134">
        <v>12</v>
      </c>
      <c r="AE135" s="134">
        <v>23</v>
      </c>
      <c r="AF135" s="150"/>
      <c r="AG135" s="134">
        <v>37</v>
      </c>
      <c r="AH135" s="134">
        <v>22</v>
      </c>
      <c r="AI135" s="134">
        <v>22</v>
      </c>
      <c r="AJ135" s="134">
        <v>12</v>
      </c>
      <c r="AK135" s="134">
        <v>24</v>
      </c>
      <c r="AL135" s="134">
        <v>24</v>
      </c>
      <c r="AM135" s="134">
        <v>14</v>
      </c>
    </row>
    <row r="136" spans="2:39">
      <c r="B136" s="423"/>
      <c r="C136" s="390"/>
      <c r="D136" s="135">
        <v>6.3953488372092998E-2</v>
      </c>
      <c r="E136" s="135">
        <v>8.1395348837209294E-2</v>
      </c>
      <c r="F136" s="135">
        <v>5.2325581395348798E-2</v>
      </c>
      <c r="G136" s="135">
        <v>6.9767441860465101E-2</v>
      </c>
      <c r="H136" s="135">
        <v>0.63372093023255804</v>
      </c>
      <c r="I136" s="135">
        <v>9.8837209302325604E-2</v>
      </c>
      <c r="J136" s="169"/>
      <c r="K136" s="135">
        <v>6.2893081761006303E-2</v>
      </c>
      <c r="L136" s="135">
        <v>0.10062893081761</v>
      </c>
      <c r="M136" s="135">
        <v>6.9182389937106903E-2</v>
      </c>
      <c r="N136" s="135">
        <v>6.9182389937106903E-2</v>
      </c>
      <c r="O136" s="135">
        <v>0.54716981132075504</v>
      </c>
      <c r="P136" s="135">
        <v>0.15094339622641501</v>
      </c>
      <c r="Q136" s="169"/>
      <c r="R136" s="135">
        <v>0.13580246913580199</v>
      </c>
      <c r="S136" s="135">
        <v>0.12962962962963001</v>
      </c>
      <c r="T136" s="135">
        <v>0.141975308641975</v>
      </c>
      <c r="U136" s="135">
        <v>0.104938271604938</v>
      </c>
      <c r="V136" s="135">
        <v>0.40123456790123502</v>
      </c>
      <c r="W136" s="135">
        <v>8.6419753086419707E-2</v>
      </c>
      <c r="X136" s="169"/>
      <c r="Y136" s="135">
        <v>0.175757575757576</v>
      </c>
      <c r="Z136" s="135">
        <v>0.133333333333333</v>
      </c>
      <c r="AA136" s="135">
        <v>0.12121212121212099</v>
      </c>
      <c r="AB136" s="135">
        <v>0.109090909090909</v>
      </c>
      <c r="AC136" s="135">
        <v>0.248484848484848</v>
      </c>
      <c r="AD136" s="135">
        <v>7.2727272727272696E-2</v>
      </c>
      <c r="AE136" s="135">
        <v>0.13939393939393899</v>
      </c>
      <c r="AF136" s="150"/>
      <c r="AG136" s="135">
        <v>0.238709677419355</v>
      </c>
      <c r="AH136" s="135">
        <v>0.14193548387096799</v>
      </c>
      <c r="AI136" s="135">
        <v>0.14193548387096799</v>
      </c>
      <c r="AJ136" s="135">
        <v>7.7419354838709695E-2</v>
      </c>
      <c r="AK136" s="135">
        <v>0.154838709677419</v>
      </c>
      <c r="AL136" s="135">
        <v>0.154838709677419</v>
      </c>
      <c r="AM136" s="135">
        <v>9.0322580645161299E-2</v>
      </c>
    </row>
    <row r="137" spans="2:39">
      <c r="B137" s="423"/>
      <c r="C137" s="392" t="s">
        <v>95</v>
      </c>
      <c r="D137" s="134">
        <v>17</v>
      </c>
      <c r="E137" s="134">
        <v>11</v>
      </c>
      <c r="F137" s="134">
        <v>9</v>
      </c>
      <c r="G137" s="134">
        <v>10</v>
      </c>
      <c r="H137" s="134">
        <v>102</v>
      </c>
      <c r="I137" s="134">
        <v>20</v>
      </c>
      <c r="J137" s="169"/>
      <c r="K137" s="134">
        <v>24</v>
      </c>
      <c r="L137" s="134">
        <v>10</v>
      </c>
      <c r="M137" s="134">
        <v>8</v>
      </c>
      <c r="N137" s="134">
        <v>12</v>
      </c>
      <c r="O137" s="134">
        <v>86</v>
      </c>
      <c r="P137" s="134">
        <v>17</v>
      </c>
      <c r="Q137" s="169"/>
      <c r="R137" s="134">
        <v>38</v>
      </c>
      <c r="S137" s="134">
        <v>13</v>
      </c>
      <c r="T137" s="134">
        <v>17</v>
      </c>
      <c r="U137" s="134">
        <v>10</v>
      </c>
      <c r="V137" s="134">
        <v>59</v>
      </c>
      <c r="W137" s="134">
        <v>22</v>
      </c>
      <c r="X137" s="169"/>
      <c r="Y137" s="134">
        <v>31</v>
      </c>
      <c r="Z137" s="134">
        <v>19</v>
      </c>
      <c r="AA137" s="134">
        <v>20</v>
      </c>
      <c r="AB137" s="134">
        <v>8</v>
      </c>
      <c r="AC137" s="134">
        <v>40</v>
      </c>
      <c r="AD137" s="134">
        <v>21</v>
      </c>
      <c r="AE137" s="134">
        <v>21</v>
      </c>
      <c r="AF137" s="150"/>
      <c r="AG137" s="134">
        <v>36</v>
      </c>
      <c r="AH137" s="134">
        <v>16</v>
      </c>
      <c r="AI137" s="134">
        <v>15</v>
      </c>
      <c r="AJ137" s="134">
        <v>6</v>
      </c>
      <c r="AK137" s="134">
        <v>36</v>
      </c>
      <c r="AL137" s="134">
        <v>27</v>
      </c>
      <c r="AM137" s="134">
        <v>21</v>
      </c>
    </row>
    <row r="138" spans="2:39">
      <c r="B138" s="423"/>
      <c r="C138" s="391"/>
      <c r="D138" s="135">
        <v>0.100591715976331</v>
      </c>
      <c r="E138" s="135">
        <v>6.5088757396449703E-2</v>
      </c>
      <c r="F138" s="135">
        <v>5.32544378698225E-2</v>
      </c>
      <c r="G138" s="135">
        <v>5.9171597633136098E-2</v>
      </c>
      <c r="H138" s="135">
        <v>0.60355029585798803</v>
      </c>
      <c r="I138" s="135">
        <v>0.118343195266272</v>
      </c>
      <c r="J138" s="169"/>
      <c r="K138" s="135">
        <v>0.152866242038217</v>
      </c>
      <c r="L138" s="135">
        <v>6.3694267515923594E-2</v>
      </c>
      <c r="M138" s="135">
        <v>5.0955414012738898E-2</v>
      </c>
      <c r="N138" s="135">
        <v>7.6433121019108305E-2</v>
      </c>
      <c r="O138" s="135">
        <v>0.547770700636943</v>
      </c>
      <c r="P138" s="135">
        <v>0.10828025477707</v>
      </c>
      <c r="Q138" s="169"/>
      <c r="R138" s="135">
        <v>0.23899371069182401</v>
      </c>
      <c r="S138" s="135">
        <v>8.17610062893082E-2</v>
      </c>
      <c r="T138" s="135">
        <v>0.106918238993711</v>
      </c>
      <c r="U138" s="135">
        <v>6.2893081761006303E-2</v>
      </c>
      <c r="V138" s="135">
        <v>0.37106918238993702</v>
      </c>
      <c r="W138" s="135">
        <v>0.138364779874214</v>
      </c>
      <c r="X138" s="169"/>
      <c r="Y138" s="135">
        <v>0.19375000000000001</v>
      </c>
      <c r="Z138" s="135">
        <v>0.11874999999999999</v>
      </c>
      <c r="AA138" s="135">
        <v>0.125</v>
      </c>
      <c r="AB138" s="135">
        <v>0.05</v>
      </c>
      <c r="AC138" s="135">
        <v>0.25</v>
      </c>
      <c r="AD138" s="135">
        <v>0.13125000000000001</v>
      </c>
      <c r="AE138" s="135">
        <v>0.13125000000000001</v>
      </c>
      <c r="AF138" s="150"/>
      <c r="AG138" s="135">
        <v>0.22929936305732501</v>
      </c>
      <c r="AH138" s="135">
        <v>0.101910828025478</v>
      </c>
      <c r="AI138" s="135">
        <v>9.5541401273885398E-2</v>
      </c>
      <c r="AJ138" s="135">
        <v>3.8216560509554097E-2</v>
      </c>
      <c r="AK138" s="135">
        <v>0.22929936305732501</v>
      </c>
      <c r="AL138" s="135">
        <v>0.17197452229299401</v>
      </c>
      <c r="AM138" s="135">
        <v>0.13375796178343899</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Y98:AE98"/>
    <mergeCell ref="AG98:AM98"/>
    <mergeCell ref="B99:B108"/>
    <mergeCell ref="C99:C100"/>
    <mergeCell ref="C101:C102"/>
    <mergeCell ref="C103:C104"/>
    <mergeCell ref="C105:C106"/>
    <mergeCell ref="C107:C108"/>
    <mergeCell ref="C120:C121"/>
    <mergeCell ref="D98:I98"/>
    <mergeCell ref="K98:P98"/>
    <mergeCell ref="AG109:AM109"/>
    <mergeCell ref="B110:B121"/>
    <mergeCell ref="C110:C111"/>
    <mergeCell ref="C112:C113"/>
    <mergeCell ref="C114:C115"/>
    <mergeCell ref="C116:C117"/>
    <mergeCell ref="C118:C119"/>
    <mergeCell ref="R98:W98"/>
    <mergeCell ref="B82:B97"/>
    <mergeCell ref="C82:C83"/>
    <mergeCell ref="C84:C85"/>
    <mergeCell ref="C86:C87"/>
    <mergeCell ref="C88:C89"/>
    <mergeCell ref="C94:C95"/>
    <mergeCell ref="C96:C97"/>
    <mergeCell ref="B73:B80"/>
    <mergeCell ref="C73:C74"/>
    <mergeCell ref="C75:C76"/>
    <mergeCell ref="C77:C78"/>
    <mergeCell ref="C79:C80"/>
    <mergeCell ref="C90:C91"/>
    <mergeCell ref="C92:C93"/>
    <mergeCell ref="Y81:AE81"/>
    <mergeCell ref="AG81:AM81"/>
    <mergeCell ref="D81:I81"/>
    <mergeCell ref="K81:P81"/>
    <mergeCell ref="R81:W81"/>
    <mergeCell ref="B46:B71"/>
    <mergeCell ref="C46:C47"/>
    <mergeCell ref="C48:C49"/>
    <mergeCell ref="C50:C51"/>
    <mergeCell ref="C52:C53"/>
    <mergeCell ref="C66:C67"/>
    <mergeCell ref="C68:C69"/>
    <mergeCell ref="C70:C71"/>
    <mergeCell ref="D72:I72"/>
    <mergeCell ref="C54:C55"/>
    <mergeCell ref="C56:C57"/>
    <mergeCell ref="C58:C59"/>
    <mergeCell ref="C60:C61"/>
    <mergeCell ref="C62:C63"/>
    <mergeCell ref="C64:C65"/>
    <mergeCell ref="B39:B44"/>
    <mergeCell ref="C39:C40"/>
    <mergeCell ref="C41:C42"/>
    <mergeCell ref="C43:C44"/>
    <mergeCell ref="D45:I45"/>
    <mergeCell ref="K45:P45"/>
    <mergeCell ref="R45:W45"/>
    <mergeCell ref="Y45:AE45"/>
    <mergeCell ref="AG45:AM45"/>
    <mergeCell ref="B30:B37"/>
    <mergeCell ref="C30:C31"/>
    <mergeCell ref="C32:C33"/>
    <mergeCell ref="C34:C35"/>
    <mergeCell ref="C36:C37"/>
    <mergeCell ref="D38:I38"/>
    <mergeCell ref="K38:P38"/>
    <mergeCell ref="R38:W38"/>
    <mergeCell ref="Y38:AE38"/>
    <mergeCell ref="B15:B28"/>
    <mergeCell ref="C15:C16"/>
    <mergeCell ref="C17:C18"/>
    <mergeCell ref="C19:C20"/>
    <mergeCell ref="C21:C22"/>
    <mergeCell ref="C23:C24"/>
    <mergeCell ref="C25:C26"/>
    <mergeCell ref="C27:C28"/>
    <mergeCell ref="D29:I29"/>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 ref="Y14:AE14"/>
    <mergeCell ref="AG14:AM14"/>
    <mergeCell ref="K29:P29"/>
    <mergeCell ref="R29:W29"/>
    <mergeCell ref="Y29:AE29"/>
    <mergeCell ref="AG29:AM29"/>
    <mergeCell ref="AG38:AM38"/>
    <mergeCell ref="K72:P72"/>
    <mergeCell ref="R72:W72"/>
    <mergeCell ref="Y72:AE72"/>
    <mergeCell ref="AG72:AM72"/>
  </mergeCells>
  <hyperlinks>
    <hyperlink ref="B2" location="Obsah!A1" display="späť na obsah"/>
  </hyperlinks>
  <pageMargins left="0.7" right="0.7" top="0.75" bottom="0.75" header="0.3" footer="0.3"/>
  <pageSetup paperSize="9" orientation="portrait" horizontalDpi="0"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U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354</v>
      </c>
      <c r="E2" s="54"/>
      <c r="F2" s="54"/>
      <c r="K2" s="54"/>
      <c r="L2" s="54"/>
      <c r="M2" s="54"/>
      <c r="R2" s="54"/>
      <c r="S2" s="54"/>
      <c r="T2" s="54"/>
      <c r="Y2" s="54"/>
      <c r="Z2" s="54"/>
      <c r="AA2" s="54"/>
      <c r="AG2" s="54"/>
      <c r="AH2" s="54"/>
      <c r="AI2" s="54"/>
    </row>
    <row r="4" spans="2:39" ht="87" customHeight="1">
      <c r="D4" s="429" t="s">
        <v>823</v>
      </c>
      <c r="E4" s="429"/>
      <c r="F4" s="429"/>
      <c r="G4" s="429"/>
      <c r="H4" s="429"/>
      <c r="I4" s="429"/>
      <c r="K4" s="429" t="s">
        <v>824</v>
      </c>
      <c r="L4" s="429"/>
      <c r="M4" s="429"/>
      <c r="N4" s="429"/>
      <c r="O4" s="429"/>
      <c r="P4" s="429"/>
      <c r="R4" s="429" t="s">
        <v>825</v>
      </c>
      <c r="S4" s="429"/>
      <c r="T4" s="429"/>
      <c r="U4" s="429"/>
      <c r="V4" s="429"/>
      <c r="W4" s="429"/>
      <c r="Y4" s="429" t="s">
        <v>826</v>
      </c>
      <c r="Z4" s="429"/>
      <c r="AA4" s="429"/>
      <c r="AB4" s="429"/>
      <c r="AC4" s="429"/>
      <c r="AD4" s="429"/>
      <c r="AE4" s="429"/>
      <c r="AG4" s="429" t="s">
        <v>827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134">
        <v>82</v>
      </c>
      <c r="E7" s="134">
        <v>73</v>
      </c>
      <c r="F7" s="134">
        <v>109</v>
      </c>
      <c r="G7" s="134">
        <v>102</v>
      </c>
      <c r="H7" s="134">
        <v>750</v>
      </c>
      <c r="I7" s="134">
        <v>113</v>
      </c>
      <c r="J7" s="150"/>
      <c r="K7" s="134">
        <v>130</v>
      </c>
      <c r="L7" s="134">
        <v>88</v>
      </c>
      <c r="M7" s="134">
        <v>106</v>
      </c>
      <c r="N7" s="134">
        <v>123</v>
      </c>
      <c r="O7" s="134">
        <v>586</v>
      </c>
      <c r="P7" s="134">
        <v>93</v>
      </c>
      <c r="Q7" s="150"/>
      <c r="R7" s="134">
        <v>205</v>
      </c>
      <c r="S7" s="134">
        <v>149</v>
      </c>
      <c r="T7" s="134">
        <v>145</v>
      </c>
      <c r="U7" s="134">
        <v>107</v>
      </c>
      <c r="V7" s="134">
        <v>429</v>
      </c>
      <c r="W7" s="134">
        <v>100</v>
      </c>
      <c r="X7" s="150"/>
      <c r="Y7" s="134">
        <v>270</v>
      </c>
      <c r="Z7" s="134">
        <v>174</v>
      </c>
      <c r="AA7" s="134">
        <v>106</v>
      </c>
      <c r="AB7" s="134">
        <v>77</v>
      </c>
      <c r="AC7" s="134">
        <v>233</v>
      </c>
      <c r="AD7" s="134">
        <v>152</v>
      </c>
      <c r="AE7" s="134">
        <v>127</v>
      </c>
      <c r="AF7" s="150"/>
      <c r="AG7" s="134">
        <v>300</v>
      </c>
      <c r="AH7" s="134">
        <v>189</v>
      </c>
      <c r="AI7" s="134">
        <v>111</v>
      </c>
      <c r="AJ7" s="134">
        <v>49</v>
      </c>
      <c r="AK7" s="134">
        <v>179</v>
      </c>
      <c r="AL7" s="134">
        <v>135</v>
      </c>
      <c r="AM7" s="134">
        <v>116</v>
      </c>
    </row>
    <row r="8" spans="2:39" ht="15" customHeight="1">
      <c r="B8" s="422"/>
      <c r="C8" s="161" t="s">
        <v>205</v>
      </c>
      <c r="D8" s="135">
        <v>6.6720911310008096E-2</v>
      </c>
      <c r="E8" s="135">
        <v>5.93978844589097E-2</v>
      </c>
      <c r="F8" s="135">
        <v>8.8689991863303494E-2</v>
      </c>
      <c r="G8" s="135">
        <v>8.2994304312449099E-2</v>
      </c>
      <c r="H8" s="135">
        <v>0.61025223759153802</v>
      </c>
      <c r="I8" s="135">
        <v>9.1944670463791706E-2</v>
      </c>
      <c r="J8" s="150"/>
      <c r="K8" s="135">
        <v>0.115452930728242</v>
      </c>
      <c r="L8" s="135">
        <v>7.81527531083481E-2</v>
      </c>
      <c r="M8" s="135">
        <v>9.4138543516873896E-2</v>
      </c>
      <c r="N8" s="135">
        <v>0.109236234458259</v>
      </c>
      <c r="O8" s="135">
        <v>0.52042628774422695</v>
      </c>
      <c r="P8" s="135">
        <v>8.2593250444049707E-2</v>
      </c>
      <c r="Q8" s="150"/>
      <c r="R8" s="135">
        <v>0.18061674008810599</v>
      </c>
      <c r="S8" s="135">
        <v>0.13127753303964801</v>
      </c>
      <c r="T8" s="135">
        <v>0.12775330396475801</v>
      </c>
      <c r="U8" s="135">
        <v>9.4273127753304001E-2</v>
      </c>
      <c r="V8" s="135">
        <v>0.37797356828193801</v>
      </c>
      <c r="W8" s="135">
        <v>8.8105726872246701E-2</v>
      </c>
      <c r="X8" s="150"/>
      <c r="Y8" s="135">
        <v>0.23705004389815601</v>
      </c>
      <c r="Z8" s="135">
        <v>0.152765583845479</v>
      </c>
      <c r="AA8" s="135">
        <v>9.3064091308165106E-2</v>
      </c>
      <c r="AB8" s="135">
        <v>6.7603160667251999E-2</v>
      </c>
      <c r="AC8" s="135">
        <v>0.20456540825285299</v>
      </c>
      <c r="AD8" s="135">
        <v>0.133450395083407</v>
      </c>
      <c r="AE8" s="135">
        <v>0.111501316944688</v>
      </c>
      <c r="AF8" s="150"/>
      <c r="AG8" s="135">
        <v>0.278035217794254</v>
      </c>
      <c r="AH8" s="135">
        <v>0.17516218721037999</v>
      </c>
      <c r="AI8" s="135">
        <v>0.102873030583874</v>
      </c>
      <c r="AJ8" s="135">
        <v>4.5412418906394802E-2</v>
      </c>
      <c r="AK8" s="135">
        <v>0.16589434661723801</v>
      </c>
      <c r="AL8" s="135">
        <v>0.12511584800741399</v>
      </c>
      <c r="AM8" s="135">
        <v>0.107506950880445</v>
      </c>
    </row>
    <row r="9" spans="2:39" s="3" customFormat="1" ht="15.6">
      <c r="C9" s="164"/>
      <c r="D9" s="444"/>
      <c r="E9" s="444"/>
      <c r="F9" s="444"/>
      <c r="G9" s="444"/>
      <c r="H9" s="444"/>
      <c r="I9" s="444"/>
      <c r="J9" s="170"/>
      <c r="K9" s="444"/>
      <c r="L9" s="444"/>
      <c r="M9" s="444"/>
      <c r="N9" s="444"/>
      <c r="O9" s="444"/>
      <c r="P9" s="444"/>
      <c r="Q9" s="170"/>
      <c r="R9" s="444"/>
      <c r="S9" s="444"/>
      <c r="T9" s="444"/>
      <c r="U9" s="444"/>
      <c r="V9" s="444"/>
      <c r="W9" s="444"/>
      <c r="X9" s="170"/>
      <c r="Y9" s="444"/>
      <c r="Z9" s="444"/>
      <c r="AA9" s="444"/>
      <c r="AB9" s="444"/>
      <c r="AC9" s="444"/>
      <c r="AD9" s="444"/>
      <c r="AE9" s="444"/>
      <c r="AG9" s="444"/>
      <c r="AH9" s="444"/>
      <c r="AI9" s="444"/>
      <c r="AJ9" s="444"/>
      <c r="AK9" s="444"/>
      <c r="AL9" s="444"/>
      <c r="AM9" s="444"/>
    </row>
    <row r="10" spans="2:39">
      <c r="B10" s="423" t="s">
        <v>71</v>
      </c>
      <c r="C10" s="391" t="s">
        <v>62</v>
      </c>
      <c r="D10" s="134">
        <v>47</v>
      </c>
      <c r="E10" s="134">
        <v>37</v>
      </c>
      <c r="F10" s="134">
        <v>55</v>
      </c>
      <c r="G10" s="134">
        <v>44</v>
      </c>
      <c r="H10" s="134">
        <v>350</v>
      </c>
      <c r="I10" s="134">
        <v>54</v>
      </c>
      <c r="J10" s="169"/>
      <c r="K10" s="134">
        <v>71</v>
      </c>
      <c r="L10" s="134">
        <v>43</v>
      </c>
      <c r="M10" s="134">
        <v>52</v>
      </c>
      <c r="N10" s="134">
        <v>69</v>
      </c>
      <c r="O10" s="134">
        <v>269</v>
      </c>
      <c r="P10" s="134">
        <v>39</v>
      </c>
      <c r="Q10" s="169"/>
      <c r="R10" s="134">
        <v>108</v>
      </c>
      <c r="S10" s="134">
        <v>68</v>
      </c>
      <c r="T10" s="134">
        <v>71</v>
      </c>
      <c r="U10" s="134">
        <v>56</v>
      </c>
      <c r="V10" s="134">
        <v>198</v>
      </c>
      <c r="W10" s="134">
        <v>45</v>
      </c>
      <c r="X10" s="169"/>
      <c r="Y10" s="134">
        <v>144</v>
      </c>
      <c r="Z10" s="134">
        <v>75</v>
      </c>
      <c r="AA10" s="134">
        <v>48</v>
      </c>
      <c r="AB10" s="134">
        <v>39</v>
      </c>
      <c r="AC10" s="134">
        <v>109</v>
      </c>
      <c r="AD10" s="134">
        <v>80</v>
      </c>
      <c r="AE10" s="134">
        <v>50</v>
      </c>
      <c r="AF10" s="150"/>
      <c r="AG10" s="134">
        <v>169</v>
      </c>
      <c r="AH10" s="134">
        <v>78</v>
      </c>
      <c r="AI10" s="134">
        <v>52</v>
      </c>
      <c r="AJ10" s="134">
        <v>26</v>
      </c>
      <c r="AK10" s="134">
        <v>84</v>
      </c>
      <c r="AL10" s="134">
        <v>65</v>
      </c>
      <c r="AM10" s="134">
        <v>51</v>
      </c>
    </row>
    <row r="11" spans="2:39">
      <c r="B11" s="423"/>
      <c r="C11" s="390"/>
      <c r="D11" s="135">
        <v>8.0068143100511094E-2</v>
      </c>
      <c r="E11" s="135">
        <v>6.3032367972742795E-2</v>
      </c>
      <c r="F11" s="135">
        <v>9.36967632027257E-2</v>
      </c>
      <c r="G11" s="135">
        <v>7.4957410562180596E-2</v>
      </c>
      <c r="H11" s="135">
        <v>0.59625212947189099</v>
      </c>
      <c r="I11" s="135">
        <v>9.1993185689948895E-2</v>
      </c>
      <c r="J11" s="169"/>
      <c r="K11" s="135">
        <v>0.130755064456722</v>
      </c>
      <c r="L11" s="135">
        <v>7.9189686924493505E-2</v>
      </c>
      <c r="M11" s="135">
        <v>9.5764272559852703E-2</v>
      </c>
      <c r="N11" s="135">
        <v>0.12707182320442001</v>
      </c>
      <c r="O11" s="135">
        <v>0.49539594843462198</v>
      </c>
      <c r="P11" s="135">
        <v>7.18232044198895E-2</v>
      </c>
      <c r="Q11" s="169"/>
      <c r="R11" s="135">
        <v>0.19780219780219799</v>
      </c>
      <c r="S11" s="135">
        <v>0.124542124542125</v>
      </c>
      <c r="T11" s="135">
        <v>0.13003663003662999</v>
      </c>
      <c r="U11" s="135">
        <v>0.102564102564103</v>
      </c>
      <c r="V11" s="135">
        <v>0.36263736263736301</v>
      </c>
      <c r="W11" s="135">
        <v>8.2417582417582402E-2</v>
      </c>
      <c r="X11" s="169"/>
      <c r="Y11" s="135">
        <v>0.26422018348623899</v>
      </c>
      <c r="Z11" s="135">
        <v>0.13761467889908299</v>
      </c>
      <c r="AA11" s="135">
        <v>8.8073394495412793E-2</v>
      </c>
      <c r="AB11" s="135">
        <v>7.1559633027522898E-2</v>
      </c>
      <c r="AC11" s="135">
        <v>0.2</v>
      </c>
      <c r="AD11" s="135">
        <v>0.146788990825688</v>
      </c>
      <c r="AE11" s="135">
        <v>9.1743119266054995E-2</v>
      </c>
      <c r="AF11" s="150"/>
      <c r="AG11" s="135">
        <v>0.32190476190476203</v>
      </c>
      <c r="AH11" s="135">
        <v>0.14857142857142899</v>
      </c>
      <c r="AI11" s="135">
        <v>9.9047619047619107E-2</v>
      </c>
      <c r="AJ11" s="135">
        <v>4.9523809523809498E-2</v>
      </c>
      <c r="AK11" s="135">
        <v>0.16</v>
      </c>
      <c r="AL11" s="135">
        <v>0.12380952380952399</v>
      </c>
      <c r="AM11" s="135">
        <v>9.71428571428571E-2</v>
      </c>
    </row>
    <row r="12" spans="2:39">
      <c r="B12" s="423"/>
      <c r="C12" s="391" t="s">
        <v>63</v>
      </c>
      <c r="D12" s="134">
        <v>35</v>
      </c>
      <c r="E12" s="134">
        <v>36</v>
      </c>
      <c r="F12" s="134">
        <v>54</v>
      </c>
      <c r="G12" s="134">
        <v>58</v>
      </c>
      <c r="H12" s="134">
        <v>400</v>
      </c>
      <c r="I12" s="134">
        <v>59</v>
      </c>
      <c r="J12" s="169"/>
      <c r="K12" s="134">
        <v>59</v>
      </c>
      <c r="L12" s="134">
        <v>45</v>
      </c>
      <c r="M12" s="134">
        <v>54</v>
      </c>
      <c r="N12" s="134">
        <v>54</v>
      </c>
      <c r="O12" s="134">
        <v>317</v>
      </c>
      <c r="P12" s="134">
        <v>54</v>
      </c>
      <c r="Q12" s="169"/>
      <c r="R12" s="134">
        <v>97</v>
      </c>
      <c r="S12" s="134">
        <v>81</v>
      </c>
      <c r="T12" s="134">
        <v>74</v>
      </c>
      <c r="U12" s="134">
        <v>51</v>
      </c>
      <c r="V12" s="134">
        <v>231</v>
      </c>
      <c r="W12" s="134">
        <v>55</v>
      </c>
      <c r="X12" s="169"/>
      <c r="Y12" s="134">
        <v>126</v>
      </c>
      <c r="Z12" s="134">
        <v>99</v>
      </c>
      <c r="AA12" s="134">
        <v>58</v>
      </c>
      <c r="AB12" s="134">
        <v>38</v>
      </c>
      <c r="AC12" s="134">
        <v>124</v>
      </c>
      <c r="AD12" s="134">
        <v>72</v>
      </c>
      <c r="AE12" s="134">
        <v>77</v>
      </c>
      <c r="AF12" s="150"/>
      <c r="AG12" s="134">
        <v>131</v>
      </c>
      <c r="AH12" s="134">
        <v>111</v>
      </c>
      <c r="AI12" s="134">
        <v>59</v>
      </c>
      <c r="AJ12" s="134">
        <v>23</v>
      </c>
      <c r="AK12" s="134">
        <v>95</v>
      </c>
      <c r="AL12" s="134">
        <v>70</v>
      </c>
      <c r="AM12" s="134">
        <v>65</v>
      </c>
    </row>
    <row r="13" spans="2:39">
      <c r="B13" s="423"/>
      <c r="C13" s="391"/>
      <c r="D13" s="135">
        <v>5.4517133956386299E-2</v>
      </c>
      <c r="E13" s="135">
        <v>5.60747663551402E-2</v>
      </c>
      <c r="F13" s="135">
        <v>8.4112149532710304E-2</v>
      </c>
      <c r="G13" s="135">
        <v>9.0342679127725894E-2</v>
      </c>
      <c r="H13" s="135">
        <v>0.62305295950155803</v>
      </c>
      <c r="I13" s="135">
        <v>9.1900311526479803E-2</v>
      </c>
      <c r="J13" s="169"/>
      <c r="K13" s="135">
        <v>0.101200686106346</v>
      </c>
      <c r="L13" s="135">
        <v>7.7186963979416795E-2</v>
      </c>
      <c r="M13" s="135">
        <v>9.2624356775300204E-2</v>
      </c>
      <c r="N13" s="135">
        <v>9.2624356775300204E-2</v>
      </c>
      <c r="O13" s="135">
        <v>0.54373927958833601</v>
      </c>
      <c r="P13" s="135">
        <v>9.2624356775300204E-2</v>
      </c>
      <c r="Q13" s="169"/>
      <c r="R13" s="135">
        <v>0.164685908319185</v>
      </c>
      <c r="S13" s="135">
        <v>0.13752122241086601</v>
      </c>
      <c r="T13" s="135">
        <v>0.125636672325976</v>
      </c>
      <c r="U13" s="135">
        <v>8.6587436332767401E-2</v>
      </c>
      <c r="V13" s="135">
        <v>0.39219015280135799</v>
      </c>
      <c r="W13" s="135">
        <v>9.3378607809847206E-2</v>
      </c>
      <c r="X13" s="169"/>
      <c r="Y13" s="135">
        <v>0.21212121212121199</v>
      </c>
      <c r="Z13" s="135">
        <v>0.16666666666666699</v>
      </c>
      <c r="AA13" s="135">
        <v>9.7643097643097601E-2</v>
      </c>
      <c r="AB13" s="135">
        <v>6.3973063973064001E-2</v>
      </c>
      <c r="AC13" s="135">
        <v>0.208754208754209</v>
      </c>
      <c r="AD13" s="135">
        <v>0.12121212121212099</v>
      </c>
      <c r="AE13" s="135">
        <v>0.12962962962963001</v>
      </c>
      <c r="AF13" s="150"/>
      <c r="AG13" s="135">
        <v>0.236462093862816</v>
      </c>
      <c r="AH13" s="135">
        <v>0.20036101083032501</v>
      </c>
      <c r="AI13" s="135">
        <v>0.106498194945848</v>
      </c>
      <c r="AJ13" s="135">
        <v>4.15162454873646E-2</v>
      </c>
      <c r="AK13" s="135">
        <v>0.17148014440433201</v>
      </c>
      <c r="AL13" s="135">
        <v>0.12635379061371799</v>
      </c>
      <c r="AM13" s="135">
        <v>0.117328519855596</v>
      </c>
    </row>
    <row r="14" spans="2:39" s="3" customFormat="1" ht="15.6">
      <c r="B14" s="11"/>
      <c r="C14" s="164"/>
      <c r="D14" s="444"/>
      <c r="E14" s="444"/>
      <c r="F14" s="444"/>
      <c r="G14" s="444"/>
      <c r="H14" s="444"/>
      <c r="I14" s="444"/>
      <c r="J14" s="170"/>
      <c r="K14" s="444"/>
      <c r="L14" s="444"/>
      <c r="M14" s="444"/>
      <c r="N14" s="444"/>
      <c r="O14" s="444"/>
      <c r="P14" s="444"/>
      <c r="Q14" s="170"/>
      <c r="R14" s="444"/>
      <c r="S14" s="444"/>
      <c r="T14" s="444"/>
      <c r="U14" s="444"/>
      <c r="V14" s="444"/>
      <c r="W14" s="444"/>
      <c r="X14" s="170"/>
      <c r="Y14" s="444"/>
      <c r="Z14" s="444"/>
      <c r="AA14" s="444"/>
      <c r="AB14" s="444"/>
      <c r="AC14" s="444"/>
      <c r="AD14" s="444"/>
      <c r="AE14" s="444"/>
      <c r="AG14" s="444"/>
      <c r="AH14" s="444"/>
      <c r="AI14" s="444"/>
      <c r="AJ14" s="444"/>
      <c r="AK14" s="444"/>
      <c r="AL14" s="444"/>
      <c r="AM14" s="444"/>
    </row>
    <row r="15" spans="2:39">
      <c r="B15" s="425" t="s">
        <v>77</v>
      </c>
      <c r="C15" s="392" t="s">
        <v>64</v>
      </c>
      <c r="D15" s="134">
        <v>6</v>
      </c>
      <c r="E15" s="134">
        <v>6</v>
      </c>
      <c r="F15" s="134">
        <v>14</v>
      </c>
      <c r="G15" s="134">
        <v>13</v>
      </c>
      <c r="H15" s="134">
        <v>54</v>
      </c>
      <c r="I15" s="134">
        <v>6</v>
      </c>
      <c r="J15" s="169"/>
      <c r="K15" s="134">
        <v>10</v>
      </c>
      <c r="L15" s="134">
        <v>10</v>
      </c>
      <c r="M15" s="134">
        <v>11</v>
      </c>
      <c r="N15" s="134">
        <v>15</v>
      </c>
      <c r="O15" s="134">
        <v>40</v>
      </c>
      <c r="P15" s="134">
        <v>3</v>
      </c>
      <c r="Q15" s="169"/>
      <c r="R15" s="134">
        <v>16</v>
      </c>
      <c r="S15" s="134">
        <v>15</v>
      </c>
      <c r="T15" s="134">
        <v>11</v>
      </c>
      <c r="U15" s="134">
        <v>11</v>
      </c>
      <c r="V15" s="134">
        <v>19</v>
      </c>
      <c r="W15" s="134">
        <v>4</v>
      </c>
      <c r="X15" s="169"/>
      <c r="Y15" s="134">
        <v>21</v>
      </c>
      <c r="Z15" s="134">
        <v>12</v>
      </c>
      <c r="AA15" s="134">
        <v>9</v>
      </c>
      <c r="AB15" s="134">
        <v>3</v>
      </c>
      <c r="AC15" s="134">
        <v>11</v>
      </c>
      <c r="AD15" s="134">
        <v>6</v>
      </c>
      <c r="AE15" s="134">
        <v>1</v>
      </c>
      <c r="AF15" s="150"/>
      <c r="AG15" s="134">
        <v>24</v>
      </c>
      <c r="AH15" s="134">
        <v>12</v>
      </c>
      <c r="AI15" s="134">
        <v>12</v>
      </c>
      <c r="AJ15" s="134">
        <v>5</v>
      </c>
      <c r="AK15" s="134">
        <v>4</v>
      </c>
      <c r="AL15" s="134">
        <v>20</v>
      </c>
      <c r="AM15" s="134">
        <v>0</v>
      </c>
    </row>
    <row r="16" spans="2:39">
      <c r="B16" s="426"/>
      <c r="C16" s="390"/>
      <c r="D16" s="135">
        <v>6.0606060606060601E-2</v>
      </c>
      <c r="E16" s="135">
        <v>6.0606060606060601E-2</v>
      </c>
      <c r="F16" s="135">
        <v>0.14141414141414099</v>
      </c>
      <c r="G16" s="135">
        <v>0.13131313131313099</v>
      </c>
      <c r="H16" s="135">
        <v>0.54545454545454497</v>
      </c>
      <c r="I16" s="135">
        <v>6.0606060606060601E-2</v>
      </c>
      <c r="J16" s="169"/>
      <c r="K16" s="135">
        <v>0.112359550561798</v>
      </c>
      <c r="L16" s="135">
        <v>0.112359550561798</v>
      </c>
      <c r="M16" s="135">
        <v>0.123595505617978</v>
      </c>
      <c r="N16" s="135">
        <v>0.16853932584269701</v>
      </c>
      <c r="O16" s="135">
        <v>0.449438202247191</v>
      </c>
      <c r="P16" s="135">
        <v>3.3707865168539297E-2</v>
      </c>
      <c r="Q16" s="169"/>
      <c r="R16" s="135">
        <v>0.21052631578947401</v>
      </c>
      <c r="S16" s="135">
        <v>0.197368421052632</v>
      </c>
      <c r="T16" s="135">
        <v>0.144736842105263</v>
      </c>
      <c r="U16" s="135">
        <v>0.144736842105263</v>
      </c>
      <c r="V16" s="135">
        <v>0.25</v>
      </c>
      <c r="W16" s="135">
        <v>5.2631578947368397E-2</v>
      </c>
      <c r="X16" s="169"/>
      <c r="Y16" s="135">
        <v>0.33333333333333298</v>
      </c>
      <c r="Z16" s="135">
        <v>0.19047619047618999</v>
      </c>
      <c r="AA16" s="135">
        <v>0.14285714285714299</v>
      </c>
      <c r="AB16" s="135">
        <v>4.7619047619047603E-2</v>
      </c>
      <c r="AC16" s="135">
        <v>0.17460317460317501</v>
      </c>
      <c r="AD16" s="135">
        <v>9.5238095238095205E-2</v>
      </c>
      <c r="AE16" s="135">
        <v>1.58730158730159E-2</v>
      </c>
      <c r="AF16" s="150"/>
      <c r="AG16" s="135">
        <v>0.31168831168831201</v>
      </c>
      <c r="AH16" s="135">
        <v>0.15584415584415601</v>
      </c>
      <c r="AI16" s="135">
        <v>0.15584415584415601</v>
      </c>
      <c r="AJ16" s="135">
        <v>6.4935064935064901E-2</v>
      </c>
      <c r="AK16" s="135">
        <v>5.1948051948051903E-2</v>
      </c>
      <c r="AL16" s="135">
        <v>0.25974025974025999</v>
      </c>
      <c r="AM16" s="135">
        <v>0</v>
      </c>
    </row>
    <row r="17" spans="2:39">
      <c r="B17" s="426"/>
      <c r="C17" s="392" t="s">
        <v>65</v>
      </c>
      <c r="D17" s="134">
        <v>20</v>
      </c>
      <c r="E17" s="134">
        <v>18</v>
      </c>
      <c r="F17" s="134">
        <v>26</v>
      </c>
      <c r="G17" s="134">
        <v>31</v>
      </c>
      <c r="H17" s="134">
        <v>74</v>
      </c>
      <c r="I17" s="134">
        <v>9</v>
      </c>
      <c r="J17" s="169"/>
      <c r="K17" s="134">
        <v>31</v>
      </c>
      <c r="L17" s="134">
        <v>22</v>
      </c>
      <c r="M17" s="134">
        <v>29</v>
      </c>
      <c r="N17" s="134">
        <v>33</v>
      </c>
      <c r="O17" s="134">
        <v>52</v>
      </c>
      <c r="P17" s="134">
        <v>1</v>
      </c>
      <c r="Q17" s="169"/>
      <c r="R17" s="134">
        <v>45</v>
      </c>
      <c r="S17" s="134">
        <v>29</v>
      </c>
      <c r="T17" s="134">
        <v>26</v>
      </c>
      <c r="U17" s="134">
        <v>18</v>
      </c>
      <c r="V17" s="134">
        <v>30</v>
      </c>
      <c r="W17" s="134">
        <v>2</v>
      </c>
      <c r="X17" s="169"/>
      <c r="Y17" s="134">
        <v>62</v>
      </c>
      <c r="Z17" s="134">
        <v>39</v>
      </c>
      <c r="AA17" s="134">
        <v>19</v>
      </c>
      <c r="AB17" s="134">
        <v>10</v>
      </c>
      <c r="AC17" s="134">
        <v>8</v>
      </c>
      <c r="AD17" s="134">
        <v>16</v>
      </c>
      <c r="AE17" s="134">
        <v>0</v>
      </c>
      <c r="AF17" s="150"/>
      <c r="AG17" s="134">
        <v>59</v>
      </c>
      <c r="AH17" s="134">
        <v>31</v>
      </c>
      <c r="AI17" s="134">
        <v>12</v>
      </c>
      <c r="AJ17" s="134">
        <v>6</v>
      </c>
      <c r="AK17" s="134">
        <v>5</v>
      </c>
      <c r="AL17" s="134">
        <v>12</v>
      </c>
      <c r="AM17" s="134">
        <v>1</v>
      </c>
    </row>
    <row r="18" spans="2:39">
      <c r="B18" s="426"/>
      <c r="C18" s="390"/>
      <c r="D18" s="135">
        <v>0.112359550561798</v>
      </c>
      <c r="E18" s="135">
        <v>0.101123595505618</v>
      </c>
      <c r="F18" s="135">
        <v>0.14606741573033699</v>
      </c>
      <c r="G18" s="135">
        <v>0.174157303370787</v>
      </c>
      <c r="H18" s="135">
        <v>0.41573033707865198</v>
      </c>
      <c r="I18" s="135">
        <v>5.0561797752809001E-2</v>
      </c>
      <c r="J18" s="169"/>
      <c r="K18" s="135">
        <v>0.18452380952381001</v>
      </c>
      <c r="L18" s="135">
        <v>0.13095238095238099</v>
      </c>
      <c r="M18" s="135">
        <v>0.172619047619048</v>
      </c>
      <c r="N18" s="135">
        <v>0.19642857142857101</v>
      </c>
      <c r="O18" s="135">
        <v>0.30952380952380998</v>
      </c>
      <c r="P18" s="136">
        <v>5.9523809523809503E-3</v>
      </c>
      <c r="Q18" s="169"/>
      <c r="R18" s="135">
        <v>0.3</v>
      </c>
      <c r="S18" s="135">
        <v>0.193333333333333</v>
      </c>
      <c r="T18" s="135">
        <v>0.17333333333333301</v>
      </c>
      <c r="U18" s="135">
        <v>0.12</v>
      </c>
      <c r="V18" s="135">
        <v>0.2</v>
      </c>
      <c r="W18" s="135">
        <v>1.3333333333333299E-2</v>
      </c>
      <c r="X18" s="169"/>
      <c r="Y18" s="135">
        <v>0.40259740259740301</v>
      </c>
      <c r="Z18" s="135">
        <v>0.253246753246753</v>
      </c>
      <c r="AA18" s="135">
        <v>0.123376623376623</v>
      </c>
      <c r="AB18" s="135">
        <v>6.4935064935064901E-2</v>
      </c>
      <c r="AC18" s="135">
        <v>5.1948051948051903E-2</v>
      </c>
      <c r="AD18" s="135">
        <v>0.103896103896104</v>
      </c>
      <c r="AE18" s="135">
        <v>0</v>
      </c>
      <c r="AF18" s="150"/>
      <c r="AG18" s="135">
        <v>0.46825396825396798</v>
      </c>
      <c r="AH18" s="135">
        <v>0.24603174603174599</v>
      </c>
      <c r="AI18" s="135">
        <v>9.5238095238095205E-2</v>
      </c>
      <c r="AJ18" s="135">
        <v>4.7619047619047603E-2</v>
      </c>
      <c r="AK18" s="135">
        <v>3.9682539682539701E-2</v>
      </c>
      <c r="AL18" s="135">
        <v>9.5238095238095205E-2</v>
      </c>
      <c r="AM18" s="136">
        <v>7.9365079365079395E-3</v>
      </c>
    </row>
    <row r="19" spans="2:39">
      <c r="B19" s="426"/>
      <c r="C19" s="392" t="s">
        <v>66</v>
      </c>
      <c r="D19" s="134">
        <v>19</v>
      </c>
      <c r="E19" s="134">
        <v>19</v>
      </c>
      <c r="F19" s="134">
        <v>24</v>
      </c>
      <c r="G19" s="134">
        <v>31</v>
      </c>
      <c r="H19" s="134">
        <v>113</v>
      </c>
      <c r="I19" s="134">
        <v>14</v>
      </c>
      <c r="J19" s="169"/>
      <c r="K19" s="134">
        <v>46</v>
      </c>
      <c r="L19" s="134">
        <v>25</v>
      </c>
      <c r="M19" s="134">
        <v>25</v>
      </c>
      <c r="N19" s="134">
        <v>22</v>
      </c>
      <c r="O19" s="134">
        <v>79</v>
      </c>
      <c r="P19" s="134">
        <v>7</v>
      </c>
      <c r="Q19" s="169"/>
      <c r="R19" s="134">
        <v>74</v>
      </c>
      <c r="S19" s="134">
        <v>38</v>
      </c>
      <c r="T19" s="134">
        <v>33</v>
      </c>
      <c r="U19" s="134">
        <v>19</v>
      </c>
      <c r="V19" s="134">
        <v>55</v>
      </c>
      <c r="W19" s="134">
        <v>8</v>
      </c>
      <c r="X19" s="169"/>
      <c r="Y19" s="134">
        <v>85</v>
      </c>
      <c r="Z19" s="134">
        <v>47</v>
      </c>
      <c r="AA19" s="134">
        <v>21</v>
      </c>
      <c r="AB19" s="134">
        <v>19</v>
      </c>
      <c r="AC19" s="134">
        <v>25</v>
      </c>
      <c r="AD19" s="134">
        <v>23</v>
      </c>
      <c r="AE19" s="134">
        <v>9</v>
      </c>
      <c r="AF19" s="150"/>
      <c r="AG19" s="134">
        <v>100</v>
      </c>
      <c r="AH19" s="134">
        <v>58</v>
      </c>
      <c r="AI19" s="134">
        <v>13</v>
      </c>
      <c r="AJ19" s="134">
        <v>6</v>
      </c>
      <c r="AK19" s="134">
        <v>12</v>
      </c>
      <c r="AL19" s="134">
        <v>11</v>
      </c>
      <c r="AM19" s="134">
        <v>0</v>
      </c>
    </row>
    <row r="20" spans="2:39">
      <c r="B20" s="426"/>
      <c r="C20" s="390"/>
      <c r="D20" s="135">
        <v>8.6363636363636406E-2</v>
      </c>
      <c r="E20" s="135">
        <v>8.6363636363636406E-2</v>
      </c>
      <c r="F20" s="135">
        <v>0.109090909090909</v>
      </c>
      <c r="G20" s="135">
        <v>0.14090909090909101</v>
      </c>
      <c r="H20" s="135">
        <v>0.513636363636364</v>
      </c>
      <c r="I20" s="135">
        <v>6.3636363636363602E-2</v>
      </c>
      <c r="J20" s="169"/>
      <c r="K20" s="135">
        <v>0.22549019607843099</v>
      </c>
      <c r="L20" s="135">
        <v>0.12254901960784299</v>
      </c>
      <c r="M20" s="135">
        <v>0.12254901960784299</v>
      </c>
      <c r="N20" s="135">
        <v>0.10784313725490199</v>
      </c>
      <c r="O20" s="135">
        <v>0.38725490196078399</v>
      </c>
      <c r="P20" s="135">
        <v>3.4313725490196102E-2</v>
      </c>
      <c r="Q20" s="169"/>
      <c r="R20" s="135">
        <v>0.32599118942731298</v>
      </c>
      <c r="S20" s="135">
        <v>0.167400881057269</v>
      </c>
      <c r="T20" s="135">
        <v>0.14537444933920701</v>
      </c>
      <c r="U20" s="135">
        <v>8.3700440528634401E-2</v>
      </c>
      <c r="V20" s="135">
        <v>0.24229074889867799</v>
      </c>
      <c r="W20" s="135">
        <v>3.5242290748898703E-2</v>
      </c>
      <c r="X20" s="169"/>
      <c r="Y20" s="135">
        <v>0.37117903930131002</v>
      </c>
      <c r="Z20" s="135">
        <v>0.20524017467248901</v>
      </c>
      <c r="AA20" s="135">
        <v>9.1703056768558902E-2</v>
      </c>
      <c r="AB20" s="135">
        <v>8.2969432314410493E-2</v>
      </c>
      <c r="AC20" s="135">
        <v>0.109170305676856</v>
      </c>
      <c r="AD20" s="135">
        <v>0.10043668122270701</v>
      </c>
      <c r="AE20" s="135">
        <v>3.9301310043668103E-2</v>
      </c>
      <c r="AF20" s="150"/>
      <c r="AG20" s="135">
        <v>0.5</v>
      </c>
      <c r="AH20" s="135">
        <v>0.28999999999999998</v>
      </c>
      <c r="AI20" s="135">
        <v>6.5000000000000002E-2</v>
      </c>
      <c r="AJ20" s="135">
        <v>0.03</v>
      </c>
      <c r="AK20" s="135">
        <v>0.06</v>
      </c>
      <c r="AL20" s="135">
        <v>5.5E-2</v>
      </c>
      <c r="AM20" s="135">
        <v>0</v>
      </c>
    </row>
    <row r="21" spans="2:39">
      <c r="B21" s="426"/>
      <c r="C21" s="392" t="s">
        <v>67</v>
      </c>
      <c r="D21" s="134">
        <v>23</v>
      </c>
      <c r="E21" s="134">
        <v>11</v>
      </c>
      <c r="F21" s="134">
        <v>26</v>
      </c>
      <c r="G21" s="134">
        <v>13</v>
      </c>
      <c r="H21" s="134">
        <v>134</v>
      </c>
      <c r="I21" s="134">
        <v>11</v>
      </c>
      <c r="J21" s="169"/>
      <c r="K21" s="134">
        <v>25</v>
      </c>
      <c r="L21" s="134">
        <v>15</v>
      </c>
      <c r="M21" s="134">
        <v>20</v>
      </c>
      <c r="N21" s="134">
        <v>22</v>
      </c>
      <c r="O21" s="134">
        <v>108</v>
      </c>
      <c r="P21" s="134">
        <v>11</v>
      </c>
      <c r="Q21" s="169"/>
      <c r="R21" s="134">
        <v>41</v>
      </c>
      <c r="S21" s="134">
        <v>28</v>
      </c>
      <c r="T21" s="134">
        <v>26</v>
      </c>
      <c r="U21" s="134">
        <v>21</v>
      </c>
      <c r="V21" s="134">
        <v>57</v>
      </c>
      <c r="W21" s="134">
        <v>11</v>
      </c>
      <c r="X21" s="169"/>
      <c r="Y21" s="134">
        <v>59</v>
      </c>
      <c r="Z21" s="134">
        <v>35</v>
      </c>
      <c r="AA21" s="134">
        <v>26</v>
      </c>
      <c r="AB21" s="134">
        <v>9</v>
      </c>
      <c r="AC21" s="134">
        <v>31</v>
      </c>
      <c r="AD21" s="134">
        <v>16</v>
      </c>
      <c r="AE21" s="134">
        <v>9</v>
      </c>
      <c r="AF21" s="150"/>
      <c r="AG21" s="134">
        <v>66</v>
      </c>
      <c r="AH21" s="134">
        <v>34</v>
      </c>
      <c r="AI21" s="134">
        <v>25</v>
      </c>
      <c r="AJ21" s="134">
        <v>11</v>
      </c>
      <c r="AK21" s="134">
        <v>23</v>
      </c>
      <c r="AL21" s="134">
        <v>13</v>
      </c>
      <c r="AM21" s="134">
        <v>11</v>
      </c>
    </row>
    <row r="22" spans="2:39">
      <c r="B22" s="426"/>
      <c r="C22" s="390"/>
      <c r="D22" s="135">
        <v>0.105504587155963</v>
      </c>
      <c r="E22" s="135">
        <v>5.0458715596330299E-2</v>
      </c>
      <c r="F22" s="135">
        <v>0.119266055045872</v>
      </c>
      <c r="G22" s="135">
        <v>5.9633027522935797E-2</v>
      </c>
      <c r="H22" s="135">
        <v>0.61467889908256901</v>
      </c>
      <c r="I22" s="135">
        <v>5.0458715596330299E-2</v>
      </c>
      <c r="J22" s="169"/>
      <c r="K22" s="135">
        <v>0.124378109452736</v>
      </c>
      <c r="L22" s="135">
        <v>7.4626865671641798E-2</v>
      </c>
      <c r="M22" s="135">
        <v>9.9502487562189004E-2</v>
      </c>
      <c r="N22" s="135">
        <v>0.109452736318408</v>
      </c>
      <c r="O22" s="135">
        <v>0.537313432835821</v>
      </c>
      <c r="P22" s="135">
        <v>5.4726368159204002E-2</v>
      </c>
      <c r="Q22" s="169"/>
      <c r="R22" s="135">
        <v>0.22282608695652201</v>
      </c>
      <c r="S22" s="135">
        <v>0.15217391304347799</v>
      </c>
      <c r="T22" s="135">
        <v>0.141304347826087</v>
      </c>
      <c r="U22" s="135">
        <v>0.11413043478260899</v>
      </c>
      <c r="V22" s="135">
        <v>0.309782608695652</v>
      </c>
      <c r="W22" s="135">
        <v>5.9782608695652197E-2</v>
      </c>
      <c r="X22" s="169"/>
      <c r="Y22" s="135">
        <v>0.31891891891891899</v>
      </c>
      <c r="Z22" s="135">
        <v>0.18918918918918901</v>
      </c>
      <c r="AA22" s="135">
        <v>0.14054054054054099</v>
      </c>
      <c r="AB22" s="135">
        <v>4.8648648648648603E-2</v>
      </c>
      <c r="AC22" s="135">
        <v>0.16756756756756799</v>
      </c>
      <c r="AD22" s="135">
        <v>8.6486486486486505E-2</v>
      </c>
      <c r="AE22" s="135">
        <v>4.8648648648648603E-2</v>
      </c>
      <c r="AF22" s="150"/>
      <c r="AG22" s="135">
        <v>0.36065573770491799</v>
      </c>
      <c r="AH22" s="135">
        <v>0.185792349726776</v>
      </c>
      <c r="AI22" s="135">
        <v>0.13661202185792401</v>
      </c>
      <c r="AJ22" s="135">
        <v>6.0109289617486301E-2</v>
      </c>
      <c r="AK22" s="135">
        <v>0.12568306010929001</v>
      </c>
      <c r="AL22" s="135">
        <v>7.10382513661202E-2</v>
      </c>
      <c r="AM22" s="135">
        <v>6.0109289617486301E-2</v>
      </c>
    </row>
    <row r="23" spans="2:39">
      <c r="B23" s="426"/>
      <c r="C23" s="392" t="s">
        <v>68</v>
      </c>
      <c r="D23" s="134">
        <v>14</v>
      </c>
      <c r="E23" s="134">
        <v>12</v>
      </c>
      <c r="F23" s="134">
        <v>15</v>
      </c>
      <c r="G23" s="134">
        <v>11</v>
      </c>
      <c r="H23" s="134">
        <v>145</v>
      </c>
      <c r="I23" s="134">
        <v>13</v>
      </c>
      <c r="J23" s="169"/>
      <c r="K23" s="134">
        <v>14</v>
      </c>
      <c r="L23" s="134">
        <v>10</v>
      </c>
      <c r="M23" s="134">
        <v>15</v>
      </c>
      <c r="N23" s="134">
        <v>16</v>
      </c>
      <c r="O23" s="134">
        <v>124</v>
      </c>
      <c r="P23" s="134">
        <v>14</v>
      </c>
      <c r="Q23" s="169"/>
      <c r="R23" s="134">
        <v>20</v>
      </c>
      <c r="S23" s="134">
        <v>26</v>
      </c>
      <c r="T23" s="134">
        <v>38</v>
      </c>
      <c r="U23" s="134">
        <v>22</v>
      </c>
      <c r="V23" s="134">
        <v>77</v>
      </c>
      <c r="W23" s="134">
        <v>13</v>
      </c>
      <c r="X23" s="169"/>
      <c r="Y23" s="134">
        <v>31</v>
      </c>
      <c r="Z23" s="134">
        <v>33</v>
      </c>
      <c r="AA23" s="134">
        <v>23</v>
      </c>
      <c r="AB23" s="134">
        <v>14</v>
      </c>
      <c r="AC23" s="134">
        <v>55</v>
      </c>
      <c r="AD23" s="134">
        <v>29</v>
      </c>
      <c r="AE23" s="134">
        <v>15</v>
      </c>
      <c r="AF23" s="150"/>
      <c r="AG23" s="134">
        <v>36</v>
      </c>
      <c r="AH23" s="134">
        <v>29</v>
      </c>
      <c r="AI23" s="134">
        <v>32</v>
      </c>
      <c r="AJ23" s="134">
        <v>10</v>
      </c>
      <c r="AK23" s="134">
        <v>31</v>
      </c>
      <c r="AL23" s="134">
        <v>21</v>
      </c>
      <c r="AM23" s="134">
        <v>13</v>
      </c>
    </row>
    <row r="24" spans="2:39">
      <c r="B24" s="426"/>
      <c r="C24" s="390"/>
      <c r="D24" s="135">
        <v>6.6666666666666693E-2</v>
      </c>
      <c r="E24" s="135">
        <v>5.7142857142857099E-2</v>
      </c>
      <c r="F24" s="135">
        <v>7.1428571428571397E-2</v>
      </c>
      <c r="G24" s="135">
        <v>5.2380952380952403E-2</v>
      </c>
      <c r="H24" s="135">
        <v>0.69047619047619102</v>
      </c>
      <c r="I24" s="135">
        <v>6.19047619047619E-2</v>
      </c>
      <c r="J24" s="169"/>
      <c r="K24" s="135">
        <v>7.2538860103626895E-2</v>
      </c>
      <c r="L24" s="135">
        <v>5.1813471502590698E-2</v>
      </c>
      <c r="M24" s="135">
        <v>7.7720207253885995E-2</v>
      </c>
      <c r="N24" s="135">
        <v>8.2901554404145095E-2</v>
      </c>
      <c r="O24" s="135">
        <v>0.64248704663212397</v>
      </c>
      <c r="P24" s="135">
        <v>7.2538860103626895E-2</v>
      </c>
      <c r="Q24" s="169"/>
      <c r="R24" s="135">
        <v>0.102040816326531</v>
      </c>
      <c r="S24" s="135">
        <v>0.13265306122449</v>
      </c>
      <c r="T24" s="135">
        <v>0.19387755102040799</v>
      </c>
      <c r="U24" s="135">
        <v>0.11224489795918401</v>
      </c>
      <c r="V24" s="135">
        <v>0.39285714285714302</v>
      </c>
      <c r="W24" s="135">
        <v>6.6326530612244902E-2</v>
      </c>
      <c r="X24" s="169"/>
      <c r="Y24" s="135">
        <v>0.155</v>
      </c>
      <c r="Z24" s="135">
        <v>0.16500000000000001</v>
      </c>
      <c r="AA24" s="135">
        <v>0.115</v>
      </c>
      <c r="AB24" s="135">
        <v>7.0000000000000007E-2</v>
      </c>
      <c r="AC24" s="135">
        <v>0.27500000000000002</v>
      </c>
      <c r="AD24" s="135">
        <v>0.14499999999999999</v>
      </c>
      <c r="AE24" s="135">
        <v>7.4999999999999997E-2</v>
      </c>
      <c r="AF24" s="150"/>
      <c r="AG24" s="135">
        <v>0.209302325581395</v>
      </c>
      <c r="AH24" s="135">
        <v>0.168604651162791</v>
      </c>
      <c r="AI24" s="135">
        <v>0.186046511627907</v>
      </c>
      <c r="AJ24" s="135">
        <v>5.8139534883720902E-2</v>
      </c>
      <c r="AK24" s="135">
        <v>0.18023255813953501</v>
      </c>
      <c r="AL24" s="135">
        <v>0.122093023255814</v>
      </c>
      <c r="AM24" s="135">
        <v>7.5581395348837205E-2</v>
      </c>
    </row>
    <row r="25" spans="2:39">
      <c r="B25" s="426"/>
      <c r="C25" s="392" t="s">
        <v>69</v>
      </c>
      <c r="D25" s="134">
        <v>0</v>
      </c>
      <c r="E25" s="134">
        <v>2</v>
      </c>
      <c r="F25" s="134">
        <v>4</v>
      </c>
      <c r="G25" s="134">
        <v>1</v>
      </c>
      <c r="H25" s="134">
        <v>57</v>
      </c>
      <c r="I25" s="134">
        <v>8</v>
      </c>
      <c r="J25" s="169"/>
      <c r="K25" s="134">
        <v>2</v>
      </c>
      <c r="L25" s="134">
        <v>4</v>
      </c>
      <c r="M25" s="134">
        <v>2</v>
      </c>
      <c r="N25" s="134">
        <v>5</v>
      </c>
      <c r="O25" s="134">
        <v>43</v>
      </c>
      <c r="P25" s="134">
        <v>6</v>
      </c>
      <c r="Q25" s="169"/>
      <c r="R25" s="134">
        <v>6</v>
      </c>
      <c r="S25" s="134">
        <v>7</v>
      </c>
      <c r="T25" s="134">
        <v>7</v>
      </c>
      <c r="U25" s="134">
        <v>8</v>
      </c>
      <c r="V25" s="134">
        <v>53</v>
      </c>
      <c r="W25" s="134">
        <v>13</v>
      </c>
      <c r="X25" s="169"/>
      <c r="Y25" s="134">
        <v>6</v>
      </c>
      <c r="Z25" s="134">
        <v>5</v>
      </c>
      <c r="AA25" s="134">
        <v>4</v>
      </c>
      <c r="AB25" s="134">
        <v>10</v>
      </c>
      <c r="AC25" s="134">
        <v>26</v>
      </c>
      <c r="AD25" s="134">
        <v>16</v>
      </c>
      <c r="AE25" s="134">
        <v>12</v>
      </c>
      <c r="AF25" s="150"/>
      <c r="AG25" s="134">
        <v>5</v>
      </c>
      <c r="AH25" s="134">
        <v>16</v>
      </c>
      <c r="AI25" s="134">
        <v>8</v>
      </c>
      <c r="AJ25" s="134">
        <v>7</v>
      </c>
      <c r="AK25" s="134">
        <v>16</v>
      </c>
      <c r="AL25" s="134">
        <v>14</v>
      </c>
      <c r="AM25" s="134">
        <v>11</v>
      </c>
    </row>
    <row r="26" spans="2:39">
      <c r="B26" s="426"/>
      <c r="C26" s="390"/>
      <c r="D26" s="135">
        <v>0</v>
      </c>
      <c r="E26" s="135">
        <v>2.7777777777777801E-2</v>
      </c>
      <c r="F26" s="135">
        <v>5.5555555555555601E-2</v>
      </c>
      <c r="G26" s="135">
        <v>1.38888888888889E-2</v>
      </c>
      <c r="H26" s="135">
        <v>0.79166666666666696</v>
      </c>
      <c r="I26" s="135">
        <v>0.11111111111111099</v>
      </c>
      <c r="J26" s="169"/>
      <c r="K26" s="135">
        <v>3.2258064516128997E-2</v>
      </c>
      <c r="L26" s="135">
        <v>6.4516129032258104E-2</v>
      </c>
      <c r="M26" s="135">
        <v>3.2258064516128997E-2</v>
      </c>
      <c r="N26" s="135">
        <v>8.0645161290322606E-2</v>
      </c>
      <c r="O26" s="135">
        <v>0.69354838709677402</v>
      </c>
      <c r="P26" s="135">
        <v>9.6774193548387094E-2</v>
      </c>
      <c r="Q26" s="169"/>
      <c r="R26" s="135">
        <v>6.3829787234042604E-2</v>
      </c>
      <c r="S26" s="135">
        <v>7.4468085106383003E-2</v>
      </c>
      <c r="T26" s="135">
        <v>7.4468085106383003E-2</v>
      </c>
      <c r="U26" s="135">
        <v>8.5106382978723402E-2</v>
      </c>
      <c r="V26" s="135">
        <v>0.56382978723404198</v>
      </c>
      <c r="W26" s="135">
        <v>0.13829787234042601</v>
      </c>
      <c r="X26" s="169"/>
      <c r="Y26" s="135">
        <v>7.5949367088607597E-2</v>
      </c>
      <c r="Z26" s="135">
        <v>6.3291139240506306E-2</v>
      </c>
      <c r="AA26" s="135">
        <v>5.0632911392405097E-2</v>
      </c>
      <c r="AB26" s="135">
        <v>0.126582278481013</v>
      </c>
      <c r="AC26" s="135">
        <v>0.329113924050633</v>
      </c>
      <c r="AD26" s="135">
        <v>0.20253164556962</v>
      </c>
      <c r="AE26" s="135">
        <v>0.151898734177215</v>
      </c>
      <c r="AF26" s="150"/>
      <c r="AG26" s="135">
        <v>6.4935064935064901E-2</v>
      </c>
      <c r="AH26" s="135">
        <v>0.207792207792208</v>
      </c>
      <c r="AI26" s="135">
        <v>0.103896103896104</v>
      </c>
      <c r="AJ26" s="135">
        <v>9.0909090909090898E-2</v>
      </c>
      <c r="AK26" s="135">
        <v>0.207792207792208</v>
      </c>
      <c r="AL26" s="135">
        <v>0.18181818181818199</v>
      </c>
      <c r="AM26" s="135">
        <v>0.14285714285714299</v>
      </c>
    </row>
    <row r="27" spans="2:39">
      <c r="B27" s="426"/>
      <c r="C27" s="392" t="s">
        <v>70</v>
      </c>
      <c r="D27" s="134">
        <v>0</v>
      </c>
      <c r="E27" s="134">
        <v>5</v>
      </c>
      <c r="F27" s="134">
        <v>0</v>
      </c>
      <c r="G27" s="134">
        <v>2</v>
      </c>
      <c r="H27" s="134">
        <v>172</v>
      </c>
      <c r="I27" s="134">
        <v>53</v>
      </c>
      <c r="J27" s="169"/>
      <c r="K27" s="134">
        <v>3</v>
      </c>
      <c r="L27" s="134">
        <v>0</v>
      </c>
      <c r="M27" s="134">
        <v>3</v>
      </c>
      <c r="N27" s="134">
        <v>9</v>
      </c>
      <c r="O27" s="134">
        <v>140</v>
      </c>
      <c r="P27" s="134">
        <v>51</v>
      </c>
      <c r="Q27" s="169"/>
      <c r="R27" s="134">
        <v>3</v>
      </c>
      <c r="S27" s="134">
        <v>6</v>
      </c>
      <c r="T27" s="134">
        <v>4</v>
      </c>
      <c r="U27" s="134">
        <v>8</v>
      </c>
      <c r="V27" s="134">
        <v>136</v>
      </c>
      <c r="W27" s="134">
        <v>49</v>
      </c>
      <c r="X27" s="169"/>
      <c r="Y27" s="134">
        <v>6</v>
      </c>
      <c r="Z27" s="134">
        <v>3</v>
      </c>
      <c r="AA27" s="134">
        <v>4</v>
      </c>
      <c r="AB27" s="134">
        <v>11</v>
      </c>
      <c r="AC27" s="134">
        <v>77</v>
      </c>
      <c r="AD27" s="134">
        <v>46</v>
      </c>
      <c r="AE27" s="134">
        <v>80</v>
      </c>
      <c r="AF27" s="150"/>
      <c r="AG27" s="134">
        <v>10</v>
      </c>
      <c r="AH27" s="134">
        <v>9</v>
      </c>
      <c r="AI27" s="134">
        <v>9</v>
      </c>
      <c r="AJ27" s="134">
        <v>4</v>
      </c>
      <c r="AK27" s="134">
        <v>88</v>
      </c>
      <c r="AL27" s="134">
        <v>44</v>
      </c>
      <c r="AM27" s="134">
        <v>80</v>
      </c>
    </row>
    <row r="28" spans="2:39">
      <c r="B28" s="427"/>
      <c r="C28" s="390"/>
      <c r="D28" s="135">
        <v>0</v>
      </c>
      <c r="E28" s="135">
        <v>2.1551724137931001E-2</v>
      </c>
      <c r="F28" s="135">
        <v>0</v>
      </c>
      <c r="G28" s="136">
        <v>8.6206896551724102E-3</v>
      </c>
      <c r="H28" s="135">
        <v>0.74137931034482796</v>
      </c>
      <c r="I28" s="135">
        <v>0.22844827586206901</v>
      </c>
      <c r="J28" s="169"/>
      <c r="K28" s="135">
        <v>1.45631067961165E-2</v>
      </c>
      <c r="L28" s="135">
        <v>0</v>
      </c>
      <c r="M28" s="135">
        <v>1.45631067961165E-2</v>
      </c>
      <c r="N28" s="135">
        <v>4.3689320388349502E-2</v>
      </c>
      <c r="O28" s="135">
        <v>0.67961165048543704</v>
      </c>
      <c r="P28" s="135">
        <v>0.247572815533981</v>
      </c>
      <c r="Q28" s="169"/>
      <c r="R28" s="135">
        <v>1.45631067961165E-2</v>
      </c>
      <c r="S28" s="135">
        <v>2.9126213592233E-2</v>
      </c>
      <c r="T28" s="135">
        <v>1.94174757281553E-2</v>
      </c>
      <c r="U28" s="135">
        <v>3.8834951456310697E-2</v>
      </c>
      <c r="V28" s="135">
        <v>0.66019417475728204</v>
      </c>
      <c r="W28" s="135">
        <v>0.237864077669903</v>
      </c>
      <c r="X28" s="169"/>
      <c r="Y28" s="135">
        <v>2.6431718061673999E-2</v>
      </c>
      <c r="Z28" s="135">
        <v>1.3215859030837E-2</v>
      </c>
      <c r="AA28" s="135">
        <v>1.7621145374449299E-2</v>
      </c>
      <c r="AB28" s="135">
        <v>4.8458149779735699E-2</v>
      </c>
      <c r="AC28" s="135">
        <v>0.33920704845814997</v>
      </c>
      <c r="AD28" s="135">
        <v>0.20264317180616701</v>
      </c>
      <c r="AE28" s="135">
        <v>0.35242290748898703</v>
      </c>
      <c r="AF28" s="150"/>
      <c r="AG28" s="135">
        <v>4.0983606557376998E-2</v>
      </c>
      <c r="AH28" s="135">
        <v>3.6885245901639302E-2</v>
      </c>
      <c r="AI28" s="135">
        <v>3.6885245901639302E-2</v>
      </c>
      <c r="AJ28" s="135">
        <v>1.63934426229508E-2</v>
      </c>
      <c r="AK28" s="135">
        <v>0.36065573770491799</v>
      </c>
      <c r="AL28" s="135">
        <v>0.18032786885245899</v>
      </c>
      <c r="AM28" s="135">
        <v>0.32786885245901598</v>
      </c>
    </row>
    <row r="29" spans="2:39" s="3" customFormat="1" ht="15.6">
      <c r="B29" s="11"/>
      <c r="C29" s="164"/>
      <c r="D29" s="444"/>
      <c r="E29" s="444"/>
      <c r="F29" s="444"/>
      <c r="G29" s="444"/>
      <c r="H29" s="444"/>
      <c r="I29" s="444"/>
      <c r="J29" s="170"/>
      <c r="K29" s="444"/>
      <c r="L29" s="444"/>
      <c r="M29" s="444"/>
      <c r="N29" s="444"/>
      <c r="O29" s="444"/>
      <c r="P29" s="444"/>
      <c r="Q29" s="170"/>
      <c r="R29" s="444"/>
      <c r="S29" s="444"/>
      <c r="T29" s="444"/>
      <c r="U29" s="444"/>
      <c r="V29" s="444"/>
      <c r="W29" s="444"/>
      <c r="X29" s="170"/>
      <c r="Y29" s="444"/>
      <c r="Z29" s="444"/>
      <c r="AA29" s="444"/>
      <c r="AB29" s="444"/>
      <c r="AC29" s="444"/>
      <c r="AD29" s="444"/>
      <c r="AE29" s="444"/>
      <c r="AG29" s="444"/>
      <c r="AH29" s="444"/>
      <c r="AI29" s="444"/>
      <c r="AJ29" s="444"/>
      <c r="AK29" s="444"/>
      <c r="AL29" s="444"/>
      <c r="AM29" s="444"/>
    </row>
    <row r="30" spans="2:39">
      <c r="B30" s="423" t="s">
        <v>72</v>
      </c>
      <c r="C30" s="391" t="s">
        <v>73</v>
      </c>
      <c r="D30" s="134">
        <v>11</v>
      </c>
      <c r="E30" s="134">
        <v>13</v>
      </c>
      <c r="F30" s="134">
        <v>17</v>
      </c>
      <c r="G30" s="134">
        <v>25</v>
      </c>
      <c r="H30" s="134">
        <v>241</v>
      </c>
      <c r="I30" s="134">
        <v>59</v>
      </c>
      <c r="J30" s="169"/>
      <c r="K30" s="134">
        <v>19</v>
      </c>
      <c r="L30" s="134">
        <v>17</v>
      </c>
      <c r="M30" s="134">
        <v>24</v>
      </c>
      <c r="N30" s="134">
        <v>39</v>
      </c>
      <c r="O30" s="134">
        <v>181</v>
      </c>
      <c r="P30" s="134">
        <v>60</v>
      </c>
      <c r="Q30" s="169"/>
      <c r="R30" s="134">
        <v>31</v>
      </c>
      <c r="S30" s="134">
        <v>27</v>
      </c>
      <c r="T30" s="134">
        <v>26</v>
      </c>
      <c r="U30" s="134">
        <v>34</v>
      </c>
      <c r="V30" s="134">
        <v>154</v>
      </c>
      <c r="W30" s="134">
        <v>56</v>
      </c>
      <c r="X30" s="169"/>
      <c r="Y30" s="134">
        <v>40</v>
      </c>
      <c r="Z30" s="134">
        <v>27</v>
      </c>
      <c r="AA30" s="134">
        <v>21</v>
      </c>
      <c r="AB30" s="134">
        <v>10</v>
      </c>
      <c r="AC30" s="134">
        <v>89</v>
      </c>
      <c r="AD30" s="134">
        <v>51</v>
      </c>
      <c r="AE30" s="134">
        <v>77</v>
      </c>
      <c r="AF30" s="150"/>
      <c r="AG30" s="134">
        <v>46</v>
      </c>
      <c r="AH30" s="134">
        <v>18</v>
      </c>
      <c r="AI30" s="134">
        <v>20</v>
      </c>
      <c r="AJ30" s="134">
        <v>11</v>
      </c>
      <c r="AK30" s="134">
        <v>52</v>
      </c>
      <c r="AL30" s="134">
        <v>46</v>
      </c>
      <c r="AM30" s="134">
        <v>41</v>
      </c>
    </row>
    <row r="31" spans="2:39">
      <c r="B31" s="423"/>
      <c r="C31" s="390"/>
      <c r="D31" s="135">
        <v>3.0054644808743199E-2</v>
      </c>
      <c r="E31" s="135">
        <v>3.55191256830601E-2</v>
      </c>
      <c r="F31" s="135">
        <v>4.6448087431693999E-2</v>
      </c>
      <c r="G31" s="135">
        <v>6.8306010928961797E-2</v>
      </c>
      <c r="H31" s="135">
        <v>0.65846994535519099</v>
      </c>
      <c r="I31" s="135">
        <v>0.16120218579234999</v>
      </c>
      <c r="J31" s="169"/>
      <c r="K31" s="135">
        <v>5.5882352941176501E-2</v>
      </c>
      <c r="L31" s="135">
        <v>0.05</v>
      </c>
      <c r="M31" s="135">
        <v>7.0588235294117604E-2</v>
      </c>
      <c r="N31" s="135">
        <v>0.114705882352941</v>
      </c>
      <c r="O31" s="135">
        <v>0.53235294117647103</v>
      </c>
      <c r="P31" s="135">
        <v>0.17647058823529399</v>
      </c>
      <c r="Q31" s="169"/>
      <c r="R31" s="135">
        <v>9.4512195121951206E-2</v>
      </c>
      <c r="S31" s="135">
        <v>8.2317073170731697E-2</v>
      </c>
      <c r="T31" s="135">
        <v>7.9268292682926803E-2</v>
      </c>
      <c r="U31" s="135">
        <v>0.103658536585366</v>
      </c>
      <c r="V31" s="135">
        <v>0.46951219512195103</v>
      </c>
      <c r="W31" s="135">
        <v>0.17073170731707299</v>
      </c>
      <c r="X31" s="169"/>
      <c r="Y31" s="135">
        <v>0.126984126984127</v>
      </c>
      <c r="Z31" s="135">
        <v>8.5714285714285701E-2</v>
      </c>
      <c r="AA31" s="135">
        <v>6.6666666666666693E-2</v>
      </c>
      <c r="AB31" s="135">
        <v>3.1746031746031703E-2</v>
      </c>
      <c r="AC31" s="135">
        <v>0.28253968253968298</v>
      </c>
      <c r="AD31" s="135">
        <v>0.161904761904762</v>
      </c>
      <c r="AE31" s="135">
        <v>0.24444444444444399</v>
      </c>
      <c r="AF31" s="150"/>
      <c r="AG31" s="135">
        <v>0.19658119658119699</v>
      </c>
      <c r="AH31" s="135">
        <v>7.69230769230769E-2</v>
      </c>
      <c r="AI31" s="135">
        <v>8.54700854700855E-2</v>
      </c>
      <c r="AJ31" s="135">
        <v>4.7008547008547001E-2</v>
      </c>
      <c r="AK31" s="135">
        <v>0.22222222222222199</v>
      </c>
      <c r="AL31" s="135">
        <v>0.19658119658119699</v>
      </c>
      <c r="AM31" s="135">
        <v>0.17521367521367501</v>
      </c>
    </row>
    <row r="32" spans="2:39">
      <c r="B32" s="423"/>
      <c r="C32" s="392" t="s">
        <v>74</v>
      </c>
      <c r="D32" s="134">
        <v>5</v>
      </c>
      <c r="E32" s="134">
        <v>8</v>
      </c>
      <c r="F32" s="134">
        <v>18</v>
      </c>
      <c r="G32" s="134">
        <v>15</v>
      </c>
      <c r="H32" s="134">
        <v>274</v>
      </c>
      <c r="I32" s="134">
        <v>34</v>
      </c>
      <c r="J32" s="169"/>
      <c r="K32" s="134">
        <v>19</v>
      </c>
      <c r="L32" s="134">
        <v>11</v>
      </c>
      <c r="M32" s="134">
        <v>22</v>
      </c>
      <c r="N32" s="134">
        <v>31</v>
      </c>
      <c r="O32" s="134">
        <v>222</v>
      </c>
      <c r="P32" s="134">
        <v>20</v>
      </c>
      <c r="Q32" s="169"/>
      <c r="R32" s="134">
        <v>33</v>
      </c>
      <c r="S32" s="134">
        <v>35</v>
      </c>
      <c r="T32" s="134">
        <v>35</v>
      </c>
      <c r="U32" s="134">
        <v>31</v>
      </c>
      <c r="V32" s="134">
        <v>167</v>
      </c>
      <c r="W32" s="134">
        <v>35</v>
      </c>
      <c r="X32" s="169"/>
      <c r="Y32" s="134">
        <v>49</v>
      </c>
      <c r="Z32" s="134">
        <v>46</v>
      </c>
      <c r="AA32" s="134">
        <v>33</v>
      </c>
      <c r="AB32" s="134">
        <v>33</v>
      </c>
      <c r="AC32" s="134">
        <v>86</v>
      </c>
      <c r="AD32" s="134">
        <v>60</v>
      </c>
      <c r="AE32" s="134">
        <v>34</v>
      </c>
      <c r="AF32" s="150"/>
      <c r="AG32" s="134">
        <v>43</v>
      </c>
      <c r="AH32" s="134">
        <v>41</v>
      </c>
      <c r="AI32" s="134">
        <v>34</v>
      </c>
      <c r="AJ32" s="134">
        <v>20</v>
      </c>
      <c r="AK32" s="134">
        <v>64</v>
      </c>
      <c r="AL32" s="134">
        <v>47</v>
      </c>
      <c r="AM32" s="134">
        <v>47</v>
      </c>
    </row>
    <row r="33" spans="2:39" ht="15.75" customHeight="1">
      <c r="B33" s="423"/>
      <c r="C33" s="390"/>
      <c r="D33" s="135">
        <v>1.41242937853107E-2</v>
      </c>
      <c r="E33" s="135">
        <v>2.2598870056497199E-2</v>
      </c>
      <c r="F33" s="135">
        <v>5.0847457627118599E-2</v>
      </c>
      <c r="G33" s="135">
        <v>4.2372881355932202E-2</v>
      </c>
      <c r="H33" s="135">
        <v>0.774011299435028</v>
      </c>
      <c r="I33" s="135">
        <v>9.6045197740112997E-2</v>
      </c>
      <c r="J33" s="169"/>
      <c r="K33" s="135">
        <v>5.8461538461538502E-2</v>
      </c>
      <c r="L33" s="135">
        <v>3.3846153846153797E-2</v>
      </c>
      <c r="M33" s="135">
        <v>6.7692307692307704E-2</v>
      </c>
      <c r="N33" s="135">
        <v>9.5384615384615401E-2</v>
      </c>
      <c r="O33" s="135">
        <v>0.68307692307692303</v>
      </c>
      <c r="P33" s="135">
        <v>6.15384615384615E-2</v>
      </c>
      <c r="Q33" s="169"/>
      <c r="R33" s="135">
        <v>9.8214285714285698E-2</v>
      </c>
      <c r="S33" s="135">
        <v>0.104166666666667</v>
      </c>
      <c r="T33" s="135">
        <v>0.104166666666667</v>
      </c>
      <c r="U33" s="135">
        <v>9.2261904761904795E-2</v>
      </c>
      <c r="V33" s="135">
        <v>0.49702380952380898</v>
      </c>
      <c r="W33" s="135">
        <v>0.104166666666667</v>
      </c>
      <c r="X33" s="169"/>
      <c r="Y33" s="135">
        <v>0.143695014662757</v>
      </c>
      <c r="Z33" s="135">
        <v>0.134897360703812</v>
      </c>
      <c r="AA33" s="135">
        <v>9.6774193548387094E-2</v>
      </c>
      <c r="AB33" s="135">
        <v>9.6774193548387094E-2</v>
      </c>
      <c r="AC33" s="135">
        <v>0.25219941348973601</v>
      </c>
      <c r="AD33" s="135">
        <v>0.175953079178886</v>
      </c>
      <c r="AE33" s="135">
        <v>9.9706744868035199E-2</v>
      </c>
      <c r="AF33" s="150"/>
      <c r="AG33" s="135">
        <v>0.14527027027027001</v>
      </c>
      <c r="AH33" s="135">
        <v>0.13851351351351401</v>
      </c>
      <c r="AI33" s="135">
        <v>0.114864864864865</v>
      </c>
      <c r="AJ33" s="135">
        <v>6.7567567567567599E-2</v>
      </c>
      <c r="AK33" s="135">
        <v>0.21621621621621601</v>
      </c>
      <c r="AL33" s="135">
        <v>0.15878378378378399</v>
      </c>
      <c r="AM33" s="135">
        <v>0.15878378378378399</v>
      </c>
    </row>
    <row r="34" spans="2:39" ht="15.75" customHeight="1">
      <c r="B34" s="423"/>
      <c r="C34" s="392" t="s">
        <v>75</v>
      </c>
      <c r="D34" s="134">
        <v>38</v>
      </c>
      <c r="E34" s="134">
        <v>42</v>
      </c>
      <c r="F34" s="134">
        <v>46</v>
      </c>
      <c r="G34" s="134">
        <v>51</v>
      </c>
      <c r="H34" s="134">
        <v>194</v>
      </c>
      <c r="I34" s="134">
        <v>18</v>
      </c>
      <c r="J34" s="169"/>
      <c r="K34" s="134">
        <v>59</v>
      </c>
      <c r="L34" s="134">
        <v>43</v>
      </c>
      <c r="M34" s="134">
        <v>41</v>
      </c>
      <c r="N34" s="134">
        <v>39</v>
      </c>
      <c r="O34" s="134">
        <v>155</v>
      </c>
      <c r="P34" s="134">
        <v>10</v>
      </c>
      <c r="Q34" s="169"/>
      <c r="R34" s="134">
        <v>93</v>
      </c>
      <c r="S34" s="134">
        <v>62</v>
      </c>
      <c r="T34" s="134">
        <v>74</v>
      </c>
      <c r="U34" s="134">
        <v>35</v>
      </c>
      <c r="V34" s="134">
        <v>88</v>
      </c>
      <c r="W34" s="134">
        <v>6</v>
      </c>
      <c r="X34" s="169"/>
      <c r="Y34" s="134">
        <v>126</v>
      </c>
      <c r="Z34" s="134">
        <v>75</v>
      </c>
      <c r="AA34" s="134">
        <v>43</v>
      </c>
      <c r="AB34" s="134">
        <v>28</v>
      </c>
      <c r="AC34" s="134">
        <v>48</v>
      </c>
      <c r="AD34" s="134">
        <v>35</v>
      </c>
      <c r="AE34" s="134">
        <v>15</v>
      </c>
      <c r="AF34" s="150"/>
      <c r="AG34" s="134">
        <v>122</v>
      </c>
      <c r="AH34" s="134">
        <v>85</v>
      </c>
      <c r="AI34" s="134">
        <v>38</v>
      </c>
      <c r="AJ34" s="134">
        <v>14</v>
      </c>
      <c r="AK34" s="134">
        <v>53</v>
      </c>
      <c r="AL34" s="134">
        <v>38</v>
      </c>
      <c r="AM34" s="134">
        <v>25</v>
      </c>
    </row>
    <row r="35" spans="2:39">
      <c r="B35" s="423"/>
      <c r="C35" s="390"/>
      <c r="D35" s="135">
        <v>9.7686375321336796E-2</v>
      </c>
      <c r="E35" s="135">
        <v>0.107969151670951</v>
      </c>
      <c r="F35" s="135">
        <v>0.118251928020566</v>
      </c>
      <c r="G35" s="135">
        <v>0.13110539845758401</v>
      </c>
      <c r="H35" s="135">
        <v>0.49871465295629802</v>
      </c>
      <c r="I35" s="135">
        <v>4.6272493573264802E-2</v>
      </c>
      <c r="J35" s="169"/>
      <c r="K35" s="135">
        <v>0.17002881844380399</v>
      </c>
      <c r="L35" s="135">
        <v>0.123919308357349</v>
      </c>
      <c r="M35" s="135">
        <v>0.118155619596542</v>
      </c>
      <c r="N35" s="135">
        <v>0.112391930835735</v>
      </c>
      <c r="O35" s="135">
        <v>0.44668587896253598</v>
      </c>
      <c r="P35" s="135">
        <v>2.8818443804034598E-2</v>
      </c>
      <c r="Q35" s="169"/>
      <c r="R35" s="135">
        <v>0.25977653631284903</v>
      </c>
      <c r="S35" s="135">
        <v>0.17318435754189901</v>
      </c>
      <c r="T35" s="135">
        <v>0.206703910614525</v>
      </c>
      <c r="U35" s="135">
        <v>9.77653631284916E-2</v>
      </c>
      <c r="V35" s="135">
        <v>0.245810055865922</v>
      </c>
      <c r="W35" s="135">
        <v>1.67597765363128E-2</v>
      </c>
      <c r="X35" s="169"/>
      <c r="Y35" s="135">
        <v>0.340540540540541</v>
      </c>
      <c r="Z35" s="135">
        <v>0.20270270270270299</v>
      </c>
      <c r="AA35" s="135">
        <v>0.116216216216216</v>
      </c>
      <c r="AB35" s="135">
        <v>7.5675675675675694E-2</v>
      </c>
      <c r="AC35" s="135">
        <v>0.12972972972972999</v>
      </c>
      <c r="AD35" s="135">
        <v>9.45945945945946E-2</v>
      </c>
      <c r="AE35" s="135">
        <v>4.0540540540540501E-2</v>
      </c>
      <c r="AF35" s="150"/>
      <c r="AG35" s="135">
        <v>0.32533333333333297</v>
      </c>
      <c r="AH35" s="135">
        <v>0.22666666666666699</v>
      </c>
      <c r="AI35" s="135">
        <v>0.101333333333333</v>
      </c>
      <c r="AJ35" s="135">
        <v>3.7333333333333302E-2</v>
      </c>
      <c r="AK35" s="135">
        <v>0.14133333333333301</v>
      </c>
      <c r="AL35" s="135">
        <v>0.101333333333333</v>
      </c>
      <c r="AM35" s="135">
        <v>6.6666666666666693E-2</v>
      </c>
    </row>
    <row r="36" spans="2:39">
      <c r="B36" s="423"/>
      <c r="C36" s="392" t="s">
        <v>76</v>
      </c>
      <c r="D36" s="134">
        <v>28</v>
      </c>
      <c r="E36" s="134">
        <v>10</v>
      </c>
      <c r="F36" s="134">
        <v>28</v>
      </c>
      <c r="G36" s="134">
        <v>11</v>
      </c>
      <c r="H36" s="134">
        <v>40</v>
      </c>
      <c r="I36" s="134">
        <v>3</v>
      </c>
      <c r="J36" s="169"/>
      <c r="K36" s="134">
        <v>33</v>
      </c>
      <c r="L36" s="134">
        <v>16</v>
      </c>
      <c r="M36" s="134">
        <v>17</v>
      </c>
      <c r="N36" s="134">
        <v>13</v>
      </c>
      <c r="O36" s="134">
        <v>28</v>
      </c>
      <c r="P36" s="134">
        <v>2</v>
      </c>
      <c r="Q36" s="169"/>
      <c r="R36" s="134">
        <v>48</v>
      </c>
      <c r="S36" s="134">
        <v>25</v>
      </c>
      <c r="T36" s="134">
        <v>11</v>
      </c>
      <c r="U36" s="134">
        <v>6</v>
      </c>
      <c r="V36" s="134">
        <v>21</v>
      </c>
      <c r="W36" s="134">
        <v>3</v>
      </c>
      <c r="X36" s="169"/>
      <c r="Y36" s="134">
        <v>54</v>
      </c>
      <c r="Z36" s="134">
        <v>26</v>
      </c>
      <c r="AA36" s="134">
        <v>9</v>
      </c>
      <c r="AB36" s="134">
        <v>6</v>
      </c>
      <c r="AC36" s="134">
        <v>11</v>
      </c>
      <c r="AD36" s="134">
        <v>6</v>
      </c>
      <c r="AE36" s="134">
        <v>2</v>
      </c>
      <c r="AF36" s="150"/>
      <c r="AG36" s="134">
        <v>89</v>
      </c>
      <c r="AH36" s="134">
        <v>45</v>
      </c>
      <c r="AI36" s="134">
        <v>19</v>
      </c>
      <c r="AJ36" s="134">
        <v>4</v>
      </c>
      <c r="AK36" s="134">
        <v>10</v>
      </c>
      <c r="AL36" s="134">
        <v>4</v>
      </c>
      <c r="AM36" s="134">
        <v>3</v>
      </c>
    </row>
    <row r="37" spans="2:39">
      <c r="B37" s="423"/>
      <c r="C37" s="391"/>
      <c r="D37" s="135">
        <v>0.233333333333333</v>
      </c>
      <c r="E37" s="135">
        <v>8.3333333333333301E-2</v>
      </c>
      <c r="F37" s="135">
        <v>0.233333333333333</v>
      </c>
      <c r="G37" s="135">
        <v>9.1666666666666702E-2</v>
      </c>
      <c r="H37" s="135">
        <v>0.33333333333333298</v>
      </c>
      <c r="I37" s="135">
        <v>2.5000000000000001E-2</v>
      </c>
      <c r="J37" s="169"/>
      <c r="K37" s="135">
        <v>0.302752293577982</v>
      </c>
      <c r="L37" s="135">
        <v>0.146788990825688</v>
      </c>
      <c r="M37" s="135">
        <v>0.155963302752294</v>
      </c>
      <c r="N37" s="135">
        <v>0.119266055045872</v>
      </c>
      <c r="O37" s="135">
        <v>0.25688073394495398</v>
      </c>
      <c r="P37" s="135">
        <v>1.8348623853211E-2</v>
      </c>
      <c r="Q37" s="169"/>
      <c r="R37" s="135">
        <v>0.42105263157894701</v>
      </c>
      <c r="S37" s="135">
        <v>0.21929824561403499</v>
      </c>
      <c r="T37" s="135">
        <v>9.6491228070175405E-2</v>
      </c>
      <c r="U37" s="135">
        <v>5.2631578947368397E-2</v>
      </c>
      <c r="V37" s="135">
        <v>0.18421052631578899</v>
      </c>
      <c r="W37" s="135">
        <v>2.6315789473684199E-2</v>
      </c>
      <c r="X37" s="169"/>
      <c r="Y37" s="135">
        <v>0.47368421052631599</v>
      </c>
      <c r="Z37" s="135">
        <v>0.22807017543859701</v>
      </c>
      <c r="AA37" s="135">
        <v>7.8947368421052599E-2</v>
      </c>
      <c r="AB37" s="135">
        <v>5.2631578947368397E-2</v>
      </c>
      <c r="AC37" s="135">
        <v>9.6491228070175405E-2</v>
      </c>
      <c r="AD37" s="135">
        <v>5.2631578947368397E-2</v>
      </c>
      <c r="AE37" s="135">
        <v>1.7543859649122799E-2</v>
      </c>
      <c r="AF37" s="150"/>
      <c r="AG37" s="135">
        <v>0.51149425287356298</v>
      </c>
      <c r="AH37" s="135">
        <v>0.25862068965517199</v>
      </c>
      <c r="AI37" s="135">
        <v>0.109195402298851</v>
      </c>
      <c r="AJ37" s="135">
        <v>2.2988505747126398E-2</v>
      </c>
      <c r="AK37" s="135">
        <v>5.7471264367816098E-2</v>
      </c>
      <c r="AL37" s="135">
        <v>2.2988505747126398E-2</v>
      </c>
      <c r="AM37" s="135">
        <v>1.72413793103448E-2</v>
      </c>
    </row>
    <row r="38" spans="2:39" s="3" customFormat="1" ht="15.6">
      <c r="B38" s="11"/>
      <c r="C38" s="164"/>
      <c r="D38" s="444"/>
      <c r="E38" s="444"/>
      <c r="F38" s="444"/>
      <c r="G38" s="444"/>
      <c r="H38" s="444"/>
      <c r="I38" s="444"/>
      <c r="J38" s="170"/>
      <c r="K38" s="444"/>
      <c r="L38" s="444"/>
      <c r="M38" s="444"/>
      <c r="N38" s="444"/>
      <c r="O38" s="444"/>
      <c r="P38" s="444"/>
      <c r="Q38" s="170"/>
      <c r="R38" s="444"/>
      <c r="S38" s="444"/>
      <c r="T38" s="444"/>
      <c r="U38" s="444"/>
      <c r="V38" s="444"/>
      <c r="W38" s="444"/>
      <c r="X38" s="170"/>
      <c r="Y38" s="444"/>
      <c r="Z38" s="444"/>
      <c r="AA38" s="444"/>
      <c r="AB38" s="444"/>
      <c r="AC38" s="444"/>
      <c r="AD38" s="444"/>
      <c r="AE38" s="444"/>
      <c r="AG38" s="444"/>
      <c r="AH38" s="444"/>
      <c r="AI38" s="444"/>
      <c r="AJ38" s="444"/>
      <c r="AK38" s="444"/>
      <c r="AL38" s="444"/>
      <c r="AM38" s="444"/>
    </row>
    <row r="39" spans="2:39">
      <c r="B39" s="423" t="s">
        <v>81</v>
      </c>
      <c r="C39" s="391" t="s">
        <v>78</v>
      </c>
      <c r="D39" s="134">
        <v>80</v>
      </c>
      <c r="E39" s="134">
        <v>67</v>
      </c>
      <c r="F39" s="134">
        <v>99</v>
      </c>
      <c r="G39" s="134">
        <v>94</v>
      </c>
      <c r="H39" s="134">
        <v>666</v>
      </c>
      <c r="I39" s="134">
        <v>104</v>
      </c>
      <c r="J39" s="169"/>
      <c r="K39" s="134">
        <v>112</v>
      </c>
      <c r="L39" s="134">
        <v>79</v>
      </c>
      <c r="M39" s="134">
        <v>96</v>
      </c>
      <c r="N39" s="134">
        <v>104</v>
      </c>
      <c r="O39" s="134">
        <v>510</v>
      </c>
      <c r="P39" s="134">
        <v>72</v>
      </c>
      <c r="Q39" s="169"/>
      <c r="R39" s="134">
        <v>175</v>
      </c>
      <c r="S39" s="134">
        <v>129</v>
      </c>
      <c r="T39" s="134">
        <v>132</v>
      </c>
      <c r="U39" s="134">
        <v>88</v>
      </c>
      <c r="V39" s="134">
        <v>374</v>
      </c>
      <c r="W39" s="134">
        <v>86</v>
      </c>
      <c r="X39" s="169"/>
      <c r="Y39" s="134">
        <v>240</v>
      </c>
      <c r="Z39" s="134">
        <v>162</v>
      </c>
      <c r="AA39" s="134">
        <v>100</v>
      </c>
      <c r="AB39" s="134">
        <v>63</v>
      </c>
      <c r="AC39" s="134">
        <v>199</v>
      </c>
      <c r="AD39" s="134">
        <v>117</v>
      </c>
      <c r="AE39" s="134">
        <v>98</v>
      </c>
      <c r="AF39" s="150"/>
      <c r="AG39" s="134">
        <v>263</v>
      </c>
      <c r="AH39" s="134">
        <v>167</v>
      </c>
      <c r="AI39" s="134">
        <v>100</v>
      </c>
      <c r="AJ39" s="134">
        <v>44</v>
      </c>
      <c r="AK39" s="134">
        <v>147</v>
      </c>
      <c r="AL39" s="134">
        <v>110</v>
      </c>
      <c r="AM39" s="134">
        <v>87</v>
      </c>
    </row>
    <row r="40" spans="2:39">
      <c r="B40" s="423"/>
      <c r="C40" s="390"/>
      <c r="D40" s="135">
        <v>7.2072072072072099E-2</v>
      </c>
      <c r="E40" s="135">
        <v>6.0360360360360403E-2</v>
      </c>
      <c r="F40" s="135">
        <v>8.9189189189189194E-2</v>
      </c>
      <c r="G40" s="135">
        <v>8.4684684684684694E-2</v>
      </c>
      <c r="H40" s="135">
        <v>0.6</v>
      </c>
      <c r="I40" s="135">
        <v>9.3693693693693694E-2</v>
      </c>
      <c r="J40" s="169"/>
      <c r="K40" s="135">
        <v>0.115107913669065</v>
      </c>
      <c r="L40" s="135">
        <v>8.1192189105858195E-2</v>
      </c>
      <c r="M40" s="135">
        <v>9.8663926002055494E-2</v>
      </c>
      <c r="N40" s="135">
        <v>0.10688591983556001</v>
      </c>
      <c r="O40" s="135">
        <v>0.52415210688591996</v>
      </c>
      <c r="P40" s="135">
        <v>7.3997944501541596E-2</v>
      </c>
      <c r="Q40" s="169"/>
      <c r="R40" s="135">
        <v>0.17784552845528501</v>
      </c>
      <c r="S40" s="135">
        <v>0.13109756097561001</v>
      </c>
      <c r="T40" s="135">
        <v>0.134146341463415</v>
      </c>
      <c r="U40" s="135">
        <v>8.9430894308943104E-2</v>
      </c>
      <c r="V40" s="135">
        <v>0.38008130081300801</v>
      </c>
      <c r="W40" s="135">
        <v>8.7398373983739799E-2</v>
      </c>
      <c r="X40" s="169"/>
      <c r="Y40" s="135">
        <v>0.24514811031664999</v>
      </c>
      <c r="Z40" s="135">
        <v>0.16547497446373799</v>
      </c>
      <c r="AA40" s="135">
        <v>0.10214504596527101</v>
      </c>
      <c r="AB40" s="135">
        <v>6.43513789581205E-2</v>
      </c>
      <c r="AC40" s="135">
        <v>0.20326864147088899</v>
      </c>
      <c r="AD40" s="135">
        <v>0.119509703779367</v>
      </c>
      <c r="AE40" s="135">
        <v>0.100102145045965</v>
      </c>
      <c r="AF40" s="150"/>
      <c r="AG40" s="135">
        <v>0.28649237472766897</v>
      </c>
      <c r="AH40" s="135">
        <v>0.18191721132897601</v>
      </c>
      <c r="AI40" s="135">
        <v>0.108932461873638</v>
      </c>
      <c r="AJ40" s="135">
        <v>4.7930283224400898E-2</v>
      </c>
      <c r="AK40" s="135">
        <v>0.16013071895424799</v>
      </c>
      <c r="AL40" s="135">
        <v>0.119825708061002</v>
      </c>
      <c r="AM40" s="135">
        <v>9.4771241830065397E-2</v>
      </c>
    </row>
    <row r="41" spans="2:39">
      <c r="B41" s="423"/>
      <c r="C41" s="392" t="s">
        <v>79</v>
      </c>
      <c r="D41" s="134">
        <v>2</v>
      </c>
      <c r="E41" s="134">
        <v>5</v>
      </c>
      <c r="F41" s="134">
        <v>11</v>
      </c>
      <c r="G41" s="134">
        <v>7</v>
      </c>
      <c r="H41" s="134">
        <v>77</v>
      </c>
      <c r="I41" s="134">
        <v>8</v>
      </c>
      <c r="J41" s="169"/>
      <c r="K41" s="134">
        <v>15</v>
      </c>
      <c r="L41" s="134">
        <v>9</v>
      </c>
      <c r="M41" s="134">
        <v>6</v>
      </c>
      <c r="N41" s="134">
        <v>15</v>
      </c>
      <c r="O41" s="134">
        <v>56</v>
      </c>
      <c r="P41" s="134">
        <v>12</v>
      </c>
      <c r="Q41" s="169"/>
      <c r="R41" s="134">
        <v>23</v>
      </c>
      <c r="S41" s="134">
        <v>14</v>
      </c>
      <c r="T41" s="134">
        <v>12</v>
      </c>
      <c r="U41" s="134">
        <v>14</v>
      </c>
      <c r="V41" s="134">
        <v>39</v>
      </c>
      <c r="W41" s="134">
        <v>11</v>
      </c>
      <c r="X41" s="169"/>
      <c r="Y41" s="134">
        <v>23</v>
      </c>
      <c r="Z41" s="134">
        <v>10</v>
      </c>
      <c r="AA41" s="134">
        <v>5</v>
      </c>
      <c r="AB41" s="134">
        <v>11</v>
      </c>
      <c r="AC41" s="134">
        <v>25</v>
      </c>
      <c r="AD41" s="134">
        <v>27</v>
      </c>
      <c r="AE41" s="134">
        <v>20</v>
      </c>
      <c r="AF41" s="150"/>
      <c r="AG41" s="134">
        <v>27</v>
      </c>
      <c r="AH41" s="134">
        <v>19</v>
      </c>
      <c r="AI41" s="134">
        <v>7</v>
      </c>
      <c r="AJ41" s="134">
        <v>4</v>
      </c>
      <c r="AK41" s="134">
        <v>24</v>
      </c>
      <c r="AL41" s="134">
        <v>16</v>
      </c>
      <c r="AM41" s="134">
        <v>21</v>
      </c>
    </row>
    <row r="42" spans="2:39">
      <c r="B42" s="423"/>
      <c r="C42" s="390"/>
      <c r="D42" s="135">
        <v>1.8181818181818198E-2</v>
      </c>
      <c r="E42" s="135">
        <v>4.5454545454545497E-2</v>
      </c>
      <c r="F42" s="135">
        <v>0.1</v>
      </c>
      <c r="G42" s="135">
        <v>6.3636363636363602E-2</v>
      </c>
      <c r="H42" s="135">
        <v>0.7</v>
      </c>
      <c r="I42" s="135">
        <v>7.2727272727272696E-2</v>
      </c>
      <c r="J42" s="169"/>
      <c r="K42" s="135">
        <v>0.132743362831858</v>
      </c>
      <c r="L42" s="135">
        <v>7.9646017699115002E-2</v>
      </c>
      <c r="M42" s="135">
        <v>5.3097345132743397E-2</v>
      </c>
      <c r="N42" s="135">
        <v>0.132743362831858</v>
      </c>
      <c r="O42" s="135">
        <v>0.49557522123893799</v>
      </c>
      <c r="P42" s="135">
        <v>0.106194690265487</v>
      </c>
      <c r="Q42" s="169"/>
      <c r="R42" s="135">
        <v>0.20353982300885001</v>
      </c>
      <c r="S42" s="135">
        <v>0.123893805309735</v>
      </c>
      <c r="T42" s="135">
        <v>0.106194690265487</v>
      </c>
      <c r="U42" s="135">
        <v>0.123893805309735</v>
      </c>
      <c r="V42" s="135">
        <v>0.34513274336283201</v>
      </c>
      <c r="W42" s="135">
        <v>9.7345132743362803E-2</v>
      </c>
      <c r="X42" s="169"/>
      <c r="Y42" s="135">
        <v>0.19008264462809901</v>
      </c>
      <c r="Z42" s="135">
        <v>8.2644628099173501E-2</v>
      </c>
      <c r="AA42" s="135">
        <v>4.1322314049586799E-2</v>
      </c>
      <c r="AB42" s="135">
        <v>9.0909090909090898E-2</v>
      </c>
      <c r="AC42" s="135">
        <v>0.206611570247934</v>
      </c>
      <c r="AD42" s="135">
        <v>0.22314049586776899</v>
      </c>
      <c r="AE42" s="135">
        <v>0.165289256198347</v>
      </c>
      <c r="AF42" s="150"/>
      <c r="AG42" s="135">
        <v>0.22881355932203401</v>
      </c>
      <c r="AH42" s="135">
        <v>0.161016949152542</v>
      </c>
      <c r="AI42" s="135">
        <v>5.93220338983051E-2</v>
      </c>
      <c r="AJ42" s="135">
        <v>3.3898305084745797E-2</v>
      </c>
      <c r="AK42" s="135">
        <v>0.20338983050847501</v>
      </c>
      <c r="AL42" s="135">
        <v>0.13559322033898299</v>
      </c>
      <c r="AM42" s="135">
        <v>0.177966101694915</v>
      </c>
    </row>
    <row r="43" spans="2:39">
      <c r="B43" s="423"/>
      <c r="C43" s="392" t="s">
        <v>80</v>
      </c>
      <c r="D43" s="134">
        <v>0</v>
      </c>
      <c r="E43" s="134">
        <v>1</v>
      </c>
      <c r="F43" s="134">
        <v>0</v>
      </c>
      <c r="G43" s="134">
        <v>2</v>
      </c>
      <c r="H43" s="134">
        <v>6</v>
      </c>
      <c r="I43" s="134">
        <v>2</v>
      </c>
      <c r="J43" s="169"/>
      <c r="K43" s="134">
        <v>4</v>
      </c>
      <c r="L43" s="134">
        <v>0</v>
      </c>
      <c r="M43" s="134">
        <v>3</v>
      </c>
      <c r="N43" s="134">
        <v>4</v>
      </c>
      <c r="O43" s="134">
        <v>20</v>
      </c>
      <c r="P43" s="134">
        <v>8</v>
      </c>
      <c r="Q43" s="169"/>
      <c r="R43" s="134">
        <v>7</v>
      </c>
      <c r="S43" s="134">
        <v>6</v>
      </c>
      <c r="T43" s="134">
        <v>1</v>
      </c>
      <c r="U43" s="134">
        <v>4</v>
      </c>
      <c r="V43" s="134">
        <v>16</v>
      </c>
      <c r="W43" s="134">
        <v>4</v>
      </c>
      <c r="X43" s="169"/>
      <c r="Y43" s="134">
        <v>7</v>
      </c>
      <c r="Z43" s="134">
        <v>2</v>
      </c>
      <c r="AA43" s="134">
        <v>1</v>
      </c>
      <c r="AB43" s="134">
        <v>2</v>
      </c>
      <c r="AC43" s="134">
        <v>9</v>
      </c>
      <c r="AD43" s="134">
        <v>7</v>
      </c>
      <c r="AE43" s="134">
        <v>9</v>
      </c>
      <c r="AF43" s="150"/>
      <c r="AG43" s="134">
        <v>10</v>
      </c>
      <c r="AH43" s="134">
        <v>3</v>
      </c>
      <c r="AI43" s="134">
        <v>4</v>
      </c>
      <c r="AJ43" s="134">
        <v>1</v>
      </c>
      <c r="AK43" s="134">
        <v>8</v>
      </c>
      <c r="AL43" s="134">
        <v>9</v>
      </c>
      <c r="AM43" s="134">
        <v>8</v>
      </c>
    </row>
    <row r="44" spans="2:39">
      <c r="B44" s="423"/>
      <c r="C44" s="391"/>
      <c r="D44" s="135">
        <v>0</v>
      </c>
      <c r="E44" s="135">
        <v>9.0909090909090898E-2</v>
      </c>
      <c r="F44" s="135">
        <v>0</v>
      </c>
      <c r="G44" s="135">
        <v>0.18181818181818199</v>
      </c>
      <c r="H44" s="135">
        <v>0.54545454545454497</v>
      </c>
      <c r="I44" s="135">
        <v>0.18181818181818199</v>
      </c>
      <c r="J44" s="169"/>
      <c r="K44" s="135">
        <v>0.102564102564103</v>
      </c>
      <c r="L44" s="135">
        <v>0</v>
      </c>
      <c r="M44" s="135">
        <v>7.69230769230769E-2</v>
      </c>
      <c r="N44" s="135">
        <v>0.102564102564103</v>
      </c>
      <c r="O44" s="135">
        <v>0.512820512820513</v>
      </c>
      <c r="P44" s="135">
        <v>0.20512820512820501</v>
      </c>
      <c r="Q44" s="169"/>
      <c r="R44" s="135">
        <v>0.18421052631578899</v>
      </c>
      <c r="S44" s="135">
        <v>0.157894736842105</v>
      </c>
      <c r="T44" s="135">
        <v>2.6315789473684199E-2</v>
      </c>
      <c r="U44" s="135">
        <v>0.105263157894737</v>
      </c>
      <c r="V44" s="135">
        <v>0.42105263157894701</v>
      </c>
      <c r="W44" s="135">
        <v>0.105263157894737</v>
      </c>
      <c r="X44" s="169"/>
      <c r="Y44" s="135">
        <v>0.18918918918918901</v>
      </c>
      <c r="Z44" s="135">
        <v>5.4054054054054099E-2</v>
      </c>
      <c r="AA44" s="135">
        <v>2.7027027027027001E-2</v>
      </c>
      <c r="AB44" s="135">
        <v>5.4054054054054099E-2</v>
      </c>
      <c r="AC44" s="135">
        <v>0.24324324324324301</v>
      </c>
      <c r="AD44" s="135">
        <v>0.18918918918918901</v>
      </c>
      <c r="AE44" s="135">
        <v>0.24324324324324301</v>
      </c>
      <c r="AF44" s="150"/>
      <c r="AG44" s="135">
        <v>0.232558139534884</v>
      </c>
      <c r="AH44" s="135">
        <v>6.9767441860465101E-2</v>
      </c>
      <c r="AI44" s="135">
        <v>9.3023255813953501E-2</v>
      </c>
      <c r="AJ44" s="135">
        <v>2.32558139534884E-2</v>
      </c>
      <c r="AK44" s="135">
        <v>0.186046511627907</v>
      </c>
      <c r="AL44" s="135">
        <v>0.209302325581395</v>
      </c>
      <c r="AM44" s="135">
        <v>0.186046511627907</v>
      </c>
    </row>
    <row r="45" spans="2:39" s="3" customFormat="1" ht="15.6">
      <c r="C45" s="164"/>
      <c r="D45" s="444"/>
      <c r="E45" s="444"/>
      <c r="F45" s="444"/>
      <c r="G45" s="444"/>
      <c r="H45" s="444"/>
      <c r="I45" s="444"/>
      <c r="J45" s="170"/>
      <c r="K45" s="444"/>
      <c r="L45" s="444"/>
      <c r="M45" s="444"/>
      <c r="N45" s="444"/>
      <c r="O45" s="444"/>
      <c r="P45" s="444"/>
      <c r="Q45" s="170"/>
      <c r="R45" s="444"/>
      <c r="S45" s="444"/>
      <c r="T45" s="444"/>
      <c r="U45" s="444"/>
      <c r="V45" s="444"/>
      <c r="W45" s="444"/>
      <c r="X45" s="170"/>
      <c r="Y45" s="444"/>
      <c r="Z45" s="444"/>
      <c r="AA45" s="444"/>
      <c r="AB45" s="444"/>
      <c r="AC45" s="444"/>
      <c r="AD45" s="444"/>
      <c r="AE45" s="444"/>
      <c r="AG45" s="444"/>
      <c r="AH45" s="444"/>
      <c r="AI45" s="444"/>
      <c r="AJ45" s="444"/>
      <c r="AK45" s="444"/>
      <c r="AL45" s="444"/>
      <c r="AM45" s="444"/>
    </row>
    <row r="46" spans="2:39" ht="15" customHeight="1">
      <c r="B46" s="423" t="s">
        <v>227</v>
      </c>
      <c r="C46" s="377" t="s">
        <v>178</v>
      </c>
      <c r="D46" s="134">
        <v>0</v>
      </c>
      <c r="E46" s="134">
        <v>3</v>
      </c>
      <c r="F46" s="134">
        <v>0</v>
      </c>
      <c r="G46" s="134">
        <v>0</v>
      </c>
      <c r="H46" s="134">
        <v>46</v>
      </c>
      <c r="I46" s="134">
        <v>14</v>
      </c>
      <c r="J46" s="169"/>
      <c r="K46" s="134">
        <v>2</v>
      </c>
      <c r="L46" s="134">
        <v>0</v>
      </c>
      <c r="M46" s="134">
        <v>1</v>
      </c>
      <c r="N46" s="134">
        <v>0</v>
      </c>
      <c r="O46" s="134">
        <v>36</v>
      </c>
      <c r="P46" s="134">
        <v>7</v>
      </c>
      <c r="Q46" s="169"/>
      <c r="R46" s="134">
        <v>8</v>
      </c>
      <c r="S46" s="134">
        <v>3</v>
      </c>
      <c r="T46" s="134">
        <v>1</v>
      </c>
      <c r="U46" s="134">
        <v>8</v>
      </c>
      <c r="V46" s="134">
        <v>33</v>
      </c>
      <c r="W46" s="134">
        <v>6</v>
      </c>
      <c r="X46" s="169"/>
      <c r="Y46" s="134">
        <v>6</v>
      </c>
      <c r="Z46" s="134">
        <v>6</v>
      </c>
      <c r="AA46" s="134">
        <v>4</v>
      </c>
      <c r="AB46" s="134">
        <v>7</v>
      </c>
      <c r="AC46" s="134">
        <v>21</v>
      </c>
      <c r="AD46" s="134">
        <v>11</v>
      </c>
      <c r="AE46" s="134">
        <v>13</v>
      </c>
      <c r="AF46" s="150"/>
      <c r="AG46" s="134">
        <v>7</v>
      </c>
      <c r="AH46" s="134">
        <v>4</v>
      </c>
      <c r="AI46" s="134">
        <v>3</v>
      </c>
      <c r="AJ46" s="134">
        <v>3</v>
      </c>
      <c r="AK46" s="134">
        <v>11</v>
      </c>
      <c r="AL46" s="134">
        <v>2</v>
      </c>
      <c r="AM46" s="134">
        <v>1</v>
      </c>
    </row>
    <row r="47" spans="2:39" ht="15" customHeight="1">
      <c r="B47" s="423"/>
      <c r="C47" s="395"/>
      <c r="D47" s="135">
        <v>0</v>
      </c>
      <c r="E47" s="135">
        <v>4.7619047619047603E-2</v>
      </c>
      <c r="F47" s="135">
        <v>0</v>
      </c>
      <c r="G47" s="135">
        <v>0</v>
      </c>
      <c r="H47" s="135">
        <v>0.73015873015873001</v>
      </c>
      <c r="I47" s="135">
        <v>0.22222222222222199</v>
      </c>
      <c r="J47" s="169"/>
      <c r="K47" s="135">
        <v>4.3478260869565202E-2</v>
      </c>
      <c r="L47" s="135">
        <v>0</v>
      </c>
      <c r="M47" s="135">
        <v>2.1739130434782601E-2</v>
      </c>
      <c r="N47" s="135">
        <v>0</v>
      </c>
      <c r="O47" s="135">
        <v>0.78260869565217395</v>
      </c>
      <c r="P47" s="135">
        <v>0.15217391304347799</v>
      </c>
      <c r="Q47" s="169"/>
      <c r="R47" s="135">
        <v>0.13559322033898299</v>
      </c>
      <c r="S47" s="135">
        <v>5.0847457627118599E-2</v>
      </c>
      <c r="T47" s="135">
        <v>1.6949152542372899E-2</v>
      </c>
      <c r="U47" s="135">
        <v>0.13559322033898299</v>
      </c>
      <c r="V47" s="135">
        <v>0.55932203389830504</v>
      </c>
      <c r="W47" s="135">
        <v>0.101694915254237</v>
      </c>
      <c r="X47" s="169"/>
      <c r="Y47" s="135">
        <v>8.8235294117647106E-2</v>
      </c>
      <c r="Z47" s="135">
        <v>8.8235294117647106E-2</v>
      </c>
      <c r="AA47" s="135">
        <v>5.8823529411764698E-2</v>
      </c>
      <c r="AB47" s="135">
        <v>0.10294117647058799</v>
      </c>
      <c r="AC47" s="135">
        <v>0.308823529411765</v>
      </c>
      <c r="AD47" s="135">
        <v>0.161764705882353</v>
      </c>
      <c r="AE47" s="135">
        <v>0.191176470588235</v>
      </c>
      <c r="AF47" s="150"/>
      <c r="AG47" s="135">
        <v>0.225806451612903</v>
      </c>
      <c r="AH47" s="135">
        <v>0.12903225806451599</v>
      </c>
      <c r="AI47" s="135">
        <v>9.6774193548387094E-2</v>
      </c>
      <c r="AJ47" s="135">
        <v>9.6774193548387094E-2</v>
      </c>
      <c r="AK47" s="135">
        <v>0.35483870967741898</v>
      </c>
      <c r="AL47" s="135">
        <v>6.4516129032258104E-2</v>
      </c>
      <c r="AM47" s="135">
        <v>3.2258064516128997E-2</v>
      </c>
    </row>
    <row r="48" spans="2:39" ht="15" customHeight="1">
      <c r="B48" s="423"/>
      <c r="C48" s="381" t="s">
        <v>177</v>
      </c>
      <c r="D48" s="134">
        <v>0</v>
      </c>
      <c r="E48" s="134">
        <v>3</v>
      </c>
      <c r="F48" s="134">
        <v>10</v>
      </c>
      <c r="G48" s="134">
        <v>8</v>
      </c>
      <c r="H48" s="134">
        <v>111</v>
      </c>
      <c r="I48" s="134">
        <v>7</v>
      </c>
      <c r="J48" s="169"/>
      <c r="K48" s="134">
        <v>6</v>
      </c>
      <c r="L48" s="134">
        <v>5</v>
      </c>
      <c r="M48" s="134">
        <v>4</v>
      </c>
      <c r="N48" s="134">
        <v>14</v>
      </c>
      <c r="O48" s="134">
        <v>97</v>
      </c>
      <c r="P48" s="134">
        <v>4</v>
      </c>
      <c r="Q48" s="169"/>
      <c r="R48" s="134">
        <v>15</v>
      </c>
      <c r="S48" s="134">
        <v>19</v>
      </c>
      <c r="T48" s="134">
        <v>19</v>
      </c>
      <c r="U48" s="134">
        <v>16</v>
      </c>
      <c r="V48" s="134">
        <v>72</v>
      </c>
      <c r="W48" s="134">
        <v>13</v>
      </c>
      <c r="X48" s="169"/>
      <c r="Y48" s="134">
        <v>26</v>
      </c>
      <c r="Z48" s="134">
        <v>23</v>
      </c>
      <c r="AA48" s="134">
        <v>15</v>
      </c>
      <c r="AB48" s="134">
        <v>9</v>
      </c>
      <c r="AC48" s="134">
        <v>31</v>
      </c>
      <c r="AD48" s="134">
        <v>22</v>
      </c>
      <c r="AE48" s="134">
        <v>12</v>
      </c>
      <c r="AF48" s="150"/>
      <c r="AG48" s="134">
        <v>31</v>
      </c>
      <c r="AH48" s="134">
        <v>19</v>
      </c>
      <c r="AI48" s="134">
        <v>22</v>
      </c>
      <c r="AJ48" s="134">
        <v>7</v>
      </c>
      <c r="AK48" s="134">
        <v>17</v>
      </c>
      <c r="AL48" s="134">
        <v>14</v>
      </c>
      <c r="AM48" s="134">
        <v>12</v>
      </c>
    </row>
    <row r="49" spans="2:39" ht="15" customHeight="1">
      <c r="B49" s="423"/>
      <c r="C49" s="395"/>
      <c r="D49" s="135">
        <v>0</v>
      </c>
      <c r="E49" s="135">
        <v>2.15827338129496E-2</v>
      </c>
      <c r="F49" s="135">
        <v>7.1942446043165506E-2</v>
      </c>
      <c r="G49" s="135">
        <v>5.7553956834532398E-2</v>
      </c>
      <c r="H49" s="135">
        <v>0.79856115107913705</v>
      </c>
      <c r="I49" s="135">
        <v>5.0359712230215799E-2</v>
      </c>
      <c r="J49" s="169"/>
      <c r="K49" s="135">
        <v>4.6153846153846101E-2</v>
      </c>
      <c r="L49" s="135">
        <v>3.8461538461538498E-2</v>
      </c>
      <c r="M49" s="135">
        <v>3.0769230769230799E-2</v>
      </c>
      <c r="N49" s="135">
        <v>0.107692307692308</v>
      </c>
      <c r="O49" s="135">
        <v>0.74615384615384595</v>
      </c>
      <c r="P49" s="135">
        <v>3.0769230769230799E-2</v>
      </c>
      <c r="Q49" s="169"/>
      <c r="R49" s="135">
        <v>9.7402597402597393E-2</v>
      </c>
      <c r="S49" s="135">
        <v>0.123376623376623</v>
      </c>
      <c r="T49" s="135">
        <v>0.123376623376623</v>
      </c>
      <c r="U49" s="135">
        <v>0.103896103896104</v>
      </c>
      <c r="V49" s="135">
        <v>0.46753246753246802</v>
      </c>
      <c r="W49" s="135">
        <v>8.4415584415584402E-2</v>
      </c>
      <c r="X49" s="169"/>
      <c r="Y49" s="135">
        <v>0.188405797101449</v>
      </c>
      <c r="Z49" s="135">
        <v>0.16666666666666699</v>
      </c>
      <c r="AA49" s="135">
        <v>0.108695652173913</v>
      </c>
      <c r="AB49" s="135">
        <v>6.5217391304347797E-2</v>
      </c>
      <c r="AC49" s="135">
        <v>0.22463768115942001</v>
      </c>
      <c r="AD49" s="135">
        <v>0.15942028985507201</v>
      </c>
      <c r="AE49" s="135">
        <v>8.6956521739130405E-2</v>
      </c>
      <c r="AF49" s="150"/>
      <c r="AG49" s="135">
        <v>0.25409836065573799</v>
      </c>
      <c r="AH49" s="135">
        <v>0.15573770491803299</v>
      </c>
      <c r="AI49" s="135">
        <v>0.18032786885245899</v>
      </c>
      <c r="AJ49" s="135">
        <v>5.7377049180327898E-2</v>
      </c>
      <c r="AK49" s="135">
        <v>0.13934426229508201</v>
      </c>
      <c r="AL49" s="135">
        <v>0.114754098360656</v>
      </c>
      <c r="AM49" s="135">
        <v>9.8360655737704902E-2</v>
      </c>
    </row>
    <row r="50" spans="2:39" ht="15" customHeight="1">
      <c r="B50" s="423"/>
      <c r="C50" s="381" t="s">
        <v>179</v>
      </c>
      <c r="D50" s="134">
        <v>5</v>
      </c>
      <c r="E50" s="134">
        <v>4</v>
      </c>
      <c r="F50" s="134">
        <v>15</v>
      </c>
      <c r="G50" s="134">
        <v>10</v>
      </c>
      <c r="H50" s="134">
        <v>84</v>
      </c>
      <c r="I50" s="134">
        <v>7</v>
      </c>
      <c r="J50" s="169"/>
      <c r="K50" s="134">
        <v>12</v>
      </c>
      <c r="L50" s="134">
        <v>8</v>
      </c>
      <c r="M50" s="134">
        <v>17</v>
      </c>
      <c r="N50" s="134">
        <v>15</v>
      </c>
      <c r="O50" s="134">
        <v>68</v>
      </c>
      <c r="P50" s="134">
        <v>8</v>
      </c>
      <c r="Q50" s="169"/>
      <c r="R50" s="134">
        <v>16</v>
      </c>
      <c r="S50" s="134">
        <v>11</v>
      </c>
      <c r="T50" s="134">
        <v>30</v>
      </c>
      <c r="U50" s="134">
        <v>13</v>
      </c>
      <c r="V50" s="134">
        <v>46</v>
      </c>
      <c r="W50" s="134">
        <v>4</v>
      </c>
      <c r="X50" s="169"/>
      <c r="Y50" s="134">
        <v>23</v>
      </c>
      <c r="Z50" s="134">
        <v>13</v>
      </c>
      <c r="AA50" s="134">
        <v>14</v>
      </c>
      <c r="AB50" s="134">
        <v>11</v>
      </c>
      <c r="AC50" s="134">
        <v>24</v>
      </c>
      <c r="AD50" s="134">
        <v>14</v>
      </c>
      <c r="AE50" s="134">
        <v>6</v>
      </c>
      <c r="AF50" s="150"/>
      <c r="AG50" s="134">
        <v>31</v>
      </c>
      <c r="AH50" s="134">
        <v>21</v>
      </c>
      <c r="AI50" s="134">
        <v>14</v>
      </c>
      <c r="AJ50" s="134">
        <v>7</v>
      </c>
      <c r="AK50" s="134">
        <v>12</v>
      </c>
      <c r="AL50" s="134">
        <v>9</v>
      </c>
      <c r="AM50" s="134">
        <v>6</v>
      </c>
    </row>
    <row r="51" spans="2:39" ht="15" customHeight="1">
      <c r="B51" s="423"/>
      <c r="C51" s="395"/>
      <c r="D51" s="135">
        <v>0.04</v>
      </c>
      <c r="E51" s="135">
        <v>3.2000000000000001E-2</v>
      </c>
      <c r="F51" s="135">
        <v>0.12</v>
      </c>
      <c r="G51" s="135">
        <v>0.08</v>
      </c>
      <c r="H51" s="135">
        <v>0.67200000000000004</v>
      </c>
      <c r="I51" s="135">
        <v>5.6000000000000001E-2</v>
      </c>
      <c r="J51" s="169"/>
      <c r="K51" s="135">
        <v>9.375E-2</v>
      </c>
      <c r="L51" s="135">
        <v>6.25E-2</v>
      </c>
      <c r="M51" s="135">
        <v>0.1328125</v>
      </c>
      <c r="N51" s="135">
        <v>0.1171875</v>
      </c>
      <c r="O51" s="135">
        <v>0.53125</v>
      </c>
      <c r="P51" s="135">
        <v>6.25E-2</v>
      </c>
      <c r="Q51" s="169"/>
      <c r="R51" s="135">
        <v>0.133333333333333</v>
      </c>
      <c r="S51" s="135">
        <v>9.1666666666666702E-2</v>
      </c>
      <c r="T51" s="135">
        <v>0.25</v>
      </c>
      <c r="U51" s="135">
        <v>0.108333333333333</v>
      </c>
      <c r="V51" s="135">
        <v>0.38333333333333303</v>
      </c>
      <c r="W51" s="135">
        <v>3.3333333333333298E-2</v>
      </c>
      <c r="X51" s="169"/>
      <c r="Y51" s="135">
        <v>0.21904761904761899</v>
      </c>
      <c r="Z51" s="135">
        <v>0.12380952380952399</v>
      </c>
      <c r="AA51" s="135">
        <v>0.133333333333333</v>
      </c>
      <c r="AB51" s="135">
        <v>0.104761904761905</v>
      </c>
      <c r="AC51" s="135">
        <v>0.22857142857142901</v>
      </c>
      <c r="AD51" s="135">
        <v>0.133333333333333</v>
      </c>
      <c r="AE51" s="135">
        <v>5.7142857142857099E-2</v>
      </c>
      <c r="AF51" s="150"/>
      <c r="AG51" s="135">
        <v>0.31</v>
      </c>
      <c r="AH51" s="135">
        <v>0.21</v>
      </c>
      <c r="AI51" s="135">
        <v>0.14000000000000001</v>
      </c>
      <c r="AJ51" s="135">
        <v>7.0000000000000007E-2</v>
      </c>
      <c r="AK51" s="135">
        <v>0.12</v>
      </c>
      <c r="AL51" s="135">
        <v>0.09</v>
      </c>
      <c r="AM51" s="135">
        <v>0.06</v>
      </c>
    </row>
    <row r="52" spans="2:39" ht="15" customHeight="1">
      <c r="B52" s="423"/>
      <c r="C52" s="381" t="s">
        <v>157</v>
      </c>
      <c r="D52" s="134">
        <v>6</v>
      </c>
      <c r="E52" s="134">
        <v>8</v>
      </c>
      <c r="F52" s="134">
        <v>7</v>
      </c>
      <c r="G52" s="134">
        <v>17</v>
      </c>
      <c r="H52" s="134">
        <v>47</v>
      </c>
      <c r="I52" s="134">
        <v>3</v>
      </c>
      <c r="J52" s="169"/>
      <c r="K52" s="134">
        <v>13</v>
      </c>
      <c r="L52" s="134">
        <v>12</v>
      </c>
      <c r="M52" s="134">
        <v>8</v>
      </c>
      <c r="N52" s="134">
        <v>8</v>
      </c>
      <c r="O52" s="134">
        <v>26</v>
      </c>
      <c r="P52" s="134">
        <v>1</v>
      </c>
      <c r="Q52" s="169"/>
      <c r="R52" s="134">
        <v>22</v>
      </c>
      <c r="S52" s="134">
        <v>18</v>
      </c>
      <c r="T52" s="134">
        <v>19</v>
      </c>
      <c r="U52" s="134">
        <v>7</v>
      </c>
      <c r="V52" s="134">
        <v>13</v>
      </c>
      <c r="W52" s="134">
        <v>0</v>
      </c>
      <c r="X52" s="169"/>
      <c r="Y52" s="134">
        <v>37</v>
      </c>
      <c r="Z52" s="134">
        <v>26</v>
      </c>
      <c r="AA52" s="134">
        <v>14</v>
      </c>
      <c r="AB52" s="134">
        <v>13</v>
      </c>
      <c r="AC52" s="134">
        <v>8</v>
      </c>
      <c r="AD52" s="134">
        <v>4</v>
      </c>
      <c r="AE52" s="134">
        <v>2</v>
      </c>
      <c r="AF52" s="150"/>
      <c r="AG52" s="134">
        <v>29</v>
      </c>
      <c r="AH52" s="134">
        <v>23</v>
      </c>
      <c r="AI52" s="134">
        <v>10</v>
      </c>
      <c r="AJ52" s="134">
        <v>3</v>
      </c>
      <c r="AK52" s="134">
        <v>1</v>
      </c>
      <c r="AL52" s="134">
        <v>4</v>
      </c>
      <c r="AM52" s="134">
        <v>0</v>
      </c>
    </row>
    <row r="53" spans="2:39" ht="15" customHeight="1">
      <c r="B53" s="423"/>
      <c r="C53" s="395"/>
      <c r="D53" s="135">
        <v>6.8181818181818205E-2</v>
      </c>
      <c r="E53" s="135">
        <v>9.0909090909090898E-2</v>
      </c>
      <c r="F53" s="135">
        <v>7.9545454545454503E-2</v>
      </c>
      <c r="G53" s="135">
        <v>0.19318181818181801</v>
      </c>
      <c r="H53" s="135">
        <v>0.53409090909090895</v>
      </c>
      <c r="I53" s="135">
        <v>3.4090909090909102E-2</v>
      </c>
      <c r="J53" s="169"/>
      <c r="K53" s="135">
        <v>0.191176470588235</v>
      </c>
      <c r="L53" s="135">
        <v>0.17647058823529399</v>
      </c>
      <c r="M53" s="135">
        <v>0.11764705882352899</v>
      </c>
      <c r="N53" s="135">
        <v>0.11764705882352899</v>
      </c>
      <c r="O53" s="135">
        <v>0.38235294117647101</v>
      </c>
      <c r="P53" s="135">
        <v>1.4705882352941201E-2</v>
      </c>
      <c r="Q53" s="169"/>
      <c r="R53" s="135">
        <v>0.278481012658228</v>
      </c>
      <c r="S53" s="135">
        <v>0.227848101265823</v>
      </c>
      <c r="T53" s="135">
        <v>0.240506329113924</v>
      </c>
      <c r="U53" s="135">
        <v>8.8607594936708903E-2</v>
      </c>
      <c r="V53" s="135">
        <v>0.164556962025316</v>
      </c>
      <c r="W53" s="135">
        <v>0</v>
      </c>
      <c r="X53" s="169"/>
      <c r="Y53" s="135">
        <v>0.355769230769231</v>
      </c>
      <c r="Z53" s="135">
        <v>0.25</v>
      </c>
      <c r="AA53" s="135">
        <v>0.134615384615385</v>
      </c>
      <c r="AB53" s="135">
        <v>0.125</v>
      </c>
      <c r="AC53" s="135">
        <v>7.69230769230769E-2</v>
      </c>
      <c r="AD53" s="135">
        <v>3.8461538461538498E-2</v>
      </c>
      <c r="AE53" s="135">
        <v>1.9230769230769201E-2</v>
      </c>
      <c r="AF53" s="150"/>
      <c r="AG53" s="135">
        <v>0.41428571428571398</v>
      </c>
      <c r="AH53" s="135">
        <v>0.32857142857142901</v>
      </c>
      <c r="AI53" s="135">
        <v>0.14285714285714299</v>
      </c>
      <c r="AJ53" s="135">
        <v>4.2857142857142899E-2</v>
      </c>
      <c r="AK53" s="135">
        <v>1.4285714285714299E-2</v>
      </c>
      <c r="AL53" s="135">
        <v>5.7142857142857099E-2</v>
      </c>
      <c r="AM53" s="135">
        <v>0</v>
      </c>
    </row>
    <row r="54" spans="2:39" ht="15" customHeight="1">
      <c r="B54" s="423"/>
      <c r="C54" s="381" t="s">
        <v>171</v>
      </c>
      <c r="D54" s="134">
        <v>17</v>
      </c>
      <c r="E54" s="134">
        <v>15</v>
      </c>
      <c r="F54" s="134">
        <v>16</v>
      </c>
      <c r="G54" s="134">
        <v>10</v>
      </c>
      <c r="H54" s="134">
        <v>43</v>
      </c>
      <c r="I54" s="134">
        <v>5</v>
      </c>
      <c r="J54" s="169"/>
      <c r="K54" s="134">
        <v>26</v>
      </c>
      <c r="L54" s="134">
        <v>13</v>
      </c>
      <c r="M54" s="134">
        <v>12</v>
      </c>
      <c r="N54" s="134">
        <v>14</v>
      </c>
      <c r="O54" s="134">
        <v>25</v>
      </c>
      <c r="P54" s="134">
        <v>2</v>
      </c>
      <c r="Q54" s="169"/>
      <c r="R54" s="134">
        <v>21</v>
      </c>
      <c r="S54" s="134">
        <v>18</v>
      </c>
      <c r="T54" s="134">
        <v>15</v>
      </c>
      <c r="U54" s="134">
        <v>11</v>
      </c>
      <c r="V54" s="134">
        <v>12</v>
      </c>
      <c r="W54" s="134">
        <v>0</v>
      </c>
      <c r="X54" s="169"/>
      <c r="Y54" s="134">
        <v>32</v>
      </c>
      <c r="Z54" s="134">
        <v>28</v>
      </c>
      <c r="AA54" s="134">
        <v>8</v>
      </c>
      <c r="AB54" s="134">
        <v>10</v>
      </c>
      <c r="AC54" s="134">
        <v>5</v>
      </c>
      <c r="AD54" s="134">
        <v>8</v>
      </c>
      <c r="AE54" s="134">
        <v>1</v>
      </c>
      <c r="AF54" s="150"/>
      <c r="AG54" s="134">
        <v>37</v>
      </c>
      <c r="AH54" s="134">
        <v>25</v>
      </c>
      <c r="AI54" s="134">
        <v>8</v>
      </c>
      <c r="AJ54" s="134">
        <v>3</v>
      </c>
      <c r="AK54" s="134">
        <v>3</v>
      </c>
      <c r="AL54" s="134">
        <v>8</v>
      </c>
      <c r="AM54" s="134">
        <v>1</v>
      </c>
    </row>
    <row r="55" spans="2:39" ht="15" customHeight="1">
      <c r="B55" s="423"/>
      <c r="C55" s="395"/>
      <c r="D55" s="135">
        <v>0.160377358490566</v>
      </c>
      <c r="E55" s="135">
        <v>0.14150943396226401</v>
      </c>
      <c r="F55" s="135">
        <v>0.15094339622641501</v>
      </c>
      <c r="G55" s="135">
        <v>9.4339622641509399E-2</v>
      </c>
      <c r="H55" s="135">
        <v>0.40566037735849098</v>
      </c>
      <c r="I55" s="135">
        <v>4.71698113207547E-2</v>
      </c>
      <c r="J55" s="169"/>
      <c r="K55" s="135">
        <v>0.282608695652174</v>
      </c>
      <c r="L55" s="135">
        <v>0.141304347826087</v>
      </c>
      <c r="M55" s="135">
        <v>0.13043478260869601</v>
      </c>
      <c r="N55" s="135">
        <v>0.15217391304347799</v>
      </c>
      <c r="O55" s="135">
        <v>0.27173913043478298</v>
      </c>
      <c r="P55" s="135">
        <v>2.1739130434782601E-2</v>
      </c>
      <c r="Q55" s="169"/>
      <c r="R55" s="135">
        <v>0.27272727272727298</v>
      </c>
      <c r="S55" s="135">
        <v>0.23376623376623401</v>
      </c>
      <c r="T55" s="135">
        <v>0.19480519480519501</v>
      </c>
      <c r="U55" s="135">
        <v>0.14285714285714299</v>
      </c>
      <c r="V55" s="135">
        <v>0.15584415584415601</v>
      </c>
      <c r="W55" s="135">
        <v>0</v>
      </c>
      <c r="X55" s="169"/>
      <c r="Y55" s="135">
        <v>0.34782608695652201</v>
      </c>
      <c r="Z55" s="135">
        <v>0.30434782608695699</v>
      </c>
      <c r="AA55" s="135">
        <v>8.6956521739130405E-2</v>
      </c>
      <c r="AB55" s="135">
        <v>0.108695652173913</v>
      </c>
      <c r="AC55" s="135">
        <v>5.4347826086956499E-2</v>
      </c>
      <c r="AD55" s="135">
        <v>8.6956521739130405E-2</v>
      </c>
      <c r="AE55" s="135">
        <v>1.0869565217391301E-2</v>
      </c>
      <c r="AF55" s="150"/>
      <c r="AG55" s="135">
        <v>0.435294117647059</v>
      </c>
      <c r="AH55" s="135">
        <v>0.29411764705882398</v>
      </c>
      <c r="AI55" s="135">
        <v>9.41176470588235E-2</v>
      </c>
      <c r="AJ55" s="135">
        <v>3.5294117647058802E-2</v>
      </c>
      <c r="AK55" s="135">
        <v>3.5294117647058802E-2</v>
      </c>
      <c r="AL55" s="135">
        <v>9.41176470588235E-2</v>
      </c>
      <c r="AM55" s="135">
        <v>1.1764705882352899E-2</v>
      </c>
    </row>
    <row r="56" spans="2:39" ht="15" customHeight="1">
      <c r="B56" s="423"/>
      <c r="C56" s="381" t="s">
        <v>172</v>
      </c>
      <c r="D56" s="134">
        <v>18</v>
      </c>
      <c r="E56" s="134">
        <v>6</v>
      </c>
      <c r="F56" s="134">
        <v>17</v>
      </c>
      <c r="G56" s="134">
        <v>9</v>
      </c>
      <c r="H56" s="134">
        <v>23</v>
      </c>
      <c r="I56" s="134">
        <v>0</v>
      </c>
      <c r="J56" s="169"/>
      <c r="K56" s="134">
        <v>18</v>
      </c>
      <c r="L56" s="134">
        <v>10</v>
      </c>
      <c r="M56" s="134">
        <v>13</v>
      </c>
      <c r="N56" s="134">
        <v>3</v>
      </c>
      <c r="O56" s="134">
        <v>8</v>
      </c>
      <c r="P56" s="134">
        <v>2</v>
      </c>
      <c r="Q56" s="169"/>
      <c r="R56" s="134">
        <v>37</v>
      </c>
      <c r="S56" s="134">
        <v>16</v>
      </c>
      <c r="T56" s="134">
        <v>3</v>
      </c>
      <c r="U56" s="134">
        <v>6</v>
      </c>
      <c r="V56" s="134">
        <v>9</v>
      </c>
      <c r="W56" s="134">
        <v>0</v>
      </c>
      <c r="X56" s="169"/>
      <c r="Y56" s="134">
        <v>33</v>
      </c>
      <c r="Z56" s="134">
        <v>12</v>
      </c>
      <c r="AA56" s="134">
        <v>4</v>
      </c>
      <c r="AB56" s="134">
        <v>3</v>
      </c>
      <c r="AC56" s="134">
        <v>2</v>
      </c>
      <c r="AD56" s="134">
        <v>2</v>
      </c>
      <c r="AE56" s="134">
        <v>0</v>
      </c>
      <c r="AF56" s="150"/>
      <c r="AG56" s="134">
        <v>46</v>
      </c>
      <c r="AH56" s="134">
        <v>23</v>
      </c>
      <c r="AI56" s="134">
        <v>5</v>
      </c>
      <c r="AJ56" s="134">
        <v>1</v>
      </c>
      <c r="AK56" s="134">
        <v>2</v>
      </c>
      <c r="AL56" s="134">
        <v>1</v>
      </c>
      <c r="AM56" s="134">
        <v>0</v>
      </c>
    </row>
    <row r="57" spans="2:39" ht="15" customHeight="1">
      <c r="B57" s="423"/>
      <c r="C57" s="395"/>
      <c r="D57" s="135">
        <v>0.24657534246575299</v>
      </c>
      <c r="E57" s="135">
        <v>8.2191780821917804E-2</v>
      </c>
      <c r="F57" s="135">
        <v>0.232876712328767</v>
      </c>
      <c r="G57" s="135">
        <v>0.123287671232877</v>
      </c>
      <c r="H57" s="135">
        <v>0.31506849315068503</v>
      </c>
      <c r="I57" s="135">
        <v>0</v>
      </c>
      <c r="J57" s="169"/>
      <c r="K57" s="135">
        <v>0.33333333333333298</v>
      </c>
      <c r="L57" s="135">
        <v>0.18518518518518501</v>
      </c>
      <c r="M57" s="135">
        <v>0.240740740740741</v>
      </c>
      <c r="N57" s="135">
        <v>5.5555555555555601E-2</v>
      </c>
      <c r="O57" s="135">
        <v>0.148148148148148</v>
      </c>
      <c r="P57" s="135">
        <v>3.7037037037037E-2</v>
      </c>
      <c r="Q57" s="169"/>
      <c r="R57" s="135">
        <v>0.52112676056338003</v>
      </c>
      <c r="S57" s="135">
        <v>0.22535211267605601</v>
      </c>
      <c r="T57" s="135">
        <v>4.2253521126760597E-2</v>
      </c>
      <c r="U57" s="135">
        <v>8.4507042253521097E-2</v>
      </c>
      <c r="V57" s="135">
        <v>0.12676056338028199</v>
      </c>
      <c r="W57" s="135">
        <v>0</v>
      </c>
      <c r="X57" s="169"/>
      <c r="Y57" s="135">
        <v>0.58928571428571397</v>
      </c>
      <c r="Z57" s="135">
        <v>0.214285714285714</v>
      </c>
      <c r="AA57" s="135">
        <v>7.1428571428571397E-2</v>
      </c>
      <c r="AB57" s="135">
        <v>5.3571428571428603E-2</v>
      </c>
      <c r="AC57" s="135">
        <v>3.5714285714285698E-2</v>
      </c>
      <c r="AD57" s="135">
        <v>3.5714285714285698E-2</v>
      </c>
      <c r="AE57" s="135">
        <v>0</v>
      </c>
      <c r="AF57" s="150"/>
      <c r="AG57" s="135">
        <v>0.58974358974358998</v>
      </c>
      <c r="AH57" s="135">
        <v>0.29487179487179499</v>
      </c>
      <c r="AI57" s="135">
        <v>6.4102564102564097E-2</v>
      </c>
      <c r="AJ57" s="135">
        <v>1.2820512820512799E-2</v>
      </c>
      <c r="AK57" s="135">
        <v>2.5641025641025599E-2</v>
      </c>
      <c r="AL57" s="135">
        <v>1.2820512820512799E-2</v>
      </c>
      <c r="AM57" s="135">
        <v>0</v>
      </c>
    </row>
    <row r="58" spans="2:39" ht="15" customHeight="1">
      <c r="B58" s="423"/>
      <c r="C58" s="381" t="s">
        <v>173</v>
      </c>
      <c r="D58" s="134">
        <v>4</v>
      </c>
      <c r="E58" s="134">
        <v>1</v>
      </c>
      <c r="F58" s="134">
        <v>3</v>
      </c>
      <c r="G58" s="134">
        <v>0</v>
      </c>
      <c r="H58" s="134">
        <v>0</v>
      </c>
      <c r="I58" s="134">
        <v>0</v>
      </c>
      <c r="J58" s="169"/>
      <c r="K58" s="134">
        <v>0</v>
      </c>
      <c r="L58" s="134">
        <v>0</v>
      </c>
      <c r="M58" s="134">
        <v>2</v>
      </c>
      <c r="N58" s="134">
        <v>1</v>
      </c>
      <c r="O58" s="134">
        <v>0</v>
      </c>
      <c r="P58" s="134">
        <v>0</v>
      </c>
      <c r="Q58" s="169"/>
      <c r="R58" s="134">
        <v>2</v>
      </c>
      <c r="S58" s="134">
        <v>1</v>
      </c>
      <c r="T58" s="134">
        <v>1</v>
      </c>
      <c r="U58" s="134">
        <v>0</v>
      </c>
      <c r="V58" s="134">
        <v>0</v>
      </c>
      <c r="W58" s="134">
        <v>0</v>
      </c>
      <c r="X58" s="169"/>
      <c r="Y58" s="134">
        <v>2</v>
      </c>
      <c r="Z58" s="134">
        <v>0</v>
      </c>
      <c r="AA58" s="134">
        <v>0</v>
      </c>
      <c r="AB58" s="134">
        <v>0</v>
      </c>
      <c r="AC58" s="134">
        <v>0</v>
      </c>
      <c r="AD58" s="134">
        <v>0</v>
      </c>
      <c r="AE58" s="134">
        <v>0</v>
      </c>
      <c r="AF58" s="150"/>
      <c r="AG58" s="134">
        <v>1</v>
      </c>
      <c r="AH58" s="134">
        <v>2</v>
      </c>
      <c r="AI58" s="134">
        <v>0</v>
      </c>
      <c r="AJ58" s="134">
        <v>0</v>
      </c>
      <c r="AK58" s="134">
        <v>0</v>
      </c>
      <c r="AL58" s="134">
        <v>0</v>
      </c>
      <c r="AM58" s="134">
        <v>0</v>
      </c>
    </row>
    <row r="59" spans="2:39" ht="15" customHeight="1">
      <c r="B59" s="423"/>
      <c r="C59" s="395"/>
      <c r="D59" s="135">
        <v>0.5</v>
      </c>
      <c r="E59" s="135">
        <v>0.125</v>
      </c>
      <c r="F59" s="135">
        <v>0.375</v>
      </c>
      <c r="G59" s="135">
        <v>0</v>
      </c>
      <c r="H59" s="135">
        <v>0</v>
      </c>
      <c r="I59" s="135">
        <v>0</v>
      </c>
      <c r="J59" s="169"/>
      <c r="K59" s="135">
        <v>0</v>
      </c>
      <c r="L59" s="135">
        <v>0</v>
      </c>
      <c r="M59" s="135">
        <v>0.66666666666666696</v>
      </c>
      <c r="N59" s="135">
        <v>0.33333333333333298</v>
      </c>
      <c r="O59" s="135">
        <v>0</v>
      </c>
      <c r="P59" s="135">
        <v>0</v>
      </c>
      <c r="Q59" s="169"/>
      <c r="R59" s="135">
        <v>0.5</v>
      </c>
      <c r="S59" s="135">
        <v>0.25</v>
      </c>
      <c r="T59" s="135">
        <v>0.25</v>
      </c>
      <c r="U59" s="135">
        <v>0</v>
      </c>
      <c r="V59" s="135">
        <v>0</v>
      </c>
      <c r="W59" s="135">
        <v>0</v>
      </c>
      <c r="X59" s="169"/>
      <c r="Y59" s="135">
        <v>1</v>
      </c>
      <c r="Z59" s="135">
        <v>0</v>
      </c>
      <c r="AA59" s="135">
        <v>0</v>
      </c>
      <c r="AB59" s="135">
        <v>0</v>
      </c>
      <c r="AC59" s="135">
        <v>0</v>
      </c>
      <c r="AD59" s="135">
        <v>0</v>
      </c>
      <c r="AE59" s="135">
        <v>0</v>
      </c>
      <c r="AF59" s="150"/>
      <c r="AG59" s="135">
        <v>0.33333333333333298</v>
      </c>
      <c r="AH59" s="135">
        <v>0.66666666666666696</v>
      </c>
      <c r="AI59" s="135">
        <v>0</v>
      </c>
      <c r="AJ59" s="135">
        <v>0</v>
      </c>
      <c r="AK59" s="135">
        <v>0</v>
      </c>
      <c r="AL59" s="135">
        <v>0</v>
      </c>
      <c r="AM59" s="135">
        <v>0</v>
      </c>
    </row>
    <row r="60" spans="2:39" ht="15" customHeight="1">
      <c r="B60" s="423"/>
      <c r="C60" s="381" t="s">
        <v>174</v>
      </c>
      <c r="D60" s="134">
        <v>5</v>
      </c>
      <c r="E60" s="134">
        <v>8</v>
      </c>
      <c r="F60" s="134">
        <v>6</v>
      </c>
      <c r="G60" s="134">
        <v>5</v>
      </c>
      <c r="H60" s="134">
        <v>25</v>
      </c>
      <c r="I60" s="134">
        <v>1</v>
      </c>
      <c r="J60" s="169"/>
      <c r="K60" s="134">
        <v>12</v>
      </c>
      <c r="L60" s="134">
        <v>13</v>
      </c>
      <c r="M60" s="134">
        <v>10</v>
      </c>
      <c r="N60" s="134">
        <v>8</v>
      </c>
      <c r="O60" s="134">
        <v>31</v>
      </c>
      <c r="P60" s="134">
        <v>0</v>
      </c>
      <c r="Q60" s="169"/>
      <c r="R60" s="134">
        <v>9</v>
      </c>
      <c r="S60" s="134">
        <v>10</v>
      </c>
      <c r="T60" s="134">
        <v>12</v>
      </c>
      <c r="U60" s="134">
        <v>2</v>
      </c>
      <c r="V60" s="134">
        <v>14</v>
      </c>
      <c r="W60" s="134">
        <v>1</v>
      </c>
      <c r="X60" s="169"/>
      <c r="Y60" s="134">
        <v>24</v>
      </c>
      <c r="Z60" s="134">
        <v>7</v>
      </c>
      <c r="AA60" s="134">
        <v>5</v>
      </c>
      <c r="AB60" s="134">
        <v>2</v>
      </c>
      <c r="AC60" s="134">
        <v>10</v>
      </c>
      <c r="AD60" s="134">
        <v>4</v>
      </c>
      <c r="AE60" s="134">
        <v>2</v>
      </c>
      <c r="AF60" s="150"/>
      <c r="AG60" s="134">
        <v>18</v>
      </c>
      <c r="AH60" s="134">
        <v>13</v>
      </c>
      <c r="AI60" s="134">
        <v>9</v>
      </c>
      <c r="AJ60" s="134">
        <v>6</v>
      </c>
      <c r="AK60" s="134">
        <v>6</v>
      </c>
      <c r="AL60" s="134">
        <v>3</v>
      </c>
      <c r="AM60" s="134">
        <v>0</v>
      </c>
    </row>
    <row r="61" spans="2:39" ht="15" customHeight="1">
      <c r="B61" s="423"/>
      <c r="C61" s="395"/>
      <c r="D61" s="135">
        <v>0.1</v>
      </c>
      <c r="E61" s="135">
        <v>0.16</v>
      </c>
      <c r="F61" s="135">
        <v>0.12</v>
      </c>
      <c r="G61" s="135">
        <v>0.1</v>
      </c>
      <c r="H61" s="135">
        <v>0.5</v>
      </c>
      <c r="I61" s="135">
        <v>0.02</v>
      </c>
      <c r="J61" s="169"/>
      <c r="K61" s="135">
        <v>0.162162162162162</v>
      </c>
      <c r="L61" s="135">
        <v>0.17567567567567599</v>
      </c>
      <c r="M61" s="135">
        <v>0.135135135135135</v>
      </c>
      <c r="N61" s="135">
        <v>0.108108108108108</v>
      </c>
      <c r="O61" s="135">
        <v>0.41891891891891903</v>
      </c>
      <c r="P61" s="135">
        <v>0</v>
      </c>
      <c r="Q61" s="169"/>
      <c r="R61" s="135">
        <v>0.1875</v>
      </c>
      <c r="S61" s="135">
        <v>0.20833333333333301</v>
      </c>
      <c r="T61" s="135">
        <v>0.25</v>
      </c>
      <c r="U61" s="135">
        <v>4.1666666666666699E-2</v>
      </c>
      <c r="V61" s="135">
        <v>0.29166666666666702</v>
      </c>
      <c r="W61" s="135">
        <v>2.0833333333333301E-2</v>
      </c>
      <c r="X61" s="169"/>
      <c r="Y61" s="135">
        <v>0.44444444444444398</v>
      </c>
      <c r="Z61" s="135">
        <v>0.12962962962963001</v>
      </c>
      <c r="AA61" s="135">
        <v>9.2592592592592601E-2</v>
      </c>
      <c r="AB61" s="135">
        <v>3.7037037037037E-2</v>
      </c>
      <c r="AC61" s="135">
        <v>0.18518518518518501</v>
      </c>
      <c r="AD61" s="135">
        <v>7.4074074074074098E-2</v>
      </c>
      <c r="AE61" s="135">
        <v>3.7037037037037E-2</v>
      </c>
      <c r="AF61" s="150"/>
      <c r="AG61" s="135">
        <v>0.32727272727272699</v>
      </c>
      <c r="AH61" s="135">
        <v>0.236363636363636</v>
      </c>
      <c r="AI61" s="135">
        <v>0.163636363636364</v>
      </c>
      <c r="AJ61" s="135">
        <v>0.109090909090909</v>
      </c>
      <c r="AK61" s="135">
        <v>0.109090909090909</v>
      </c>
      <c r="AL61" s="135">
        <v>5.4545454545454501E-2</v>
      </c>
      <c r="AM61" s="135">
        <v>0</v>
      </c>
    </row>
    <row r="62" spans="2:39" ht="15" customHeight="1">
      <c r="B62" s="423"/>
      <c r="C62" s="381" t="s">
        <v>175</v>
      </c>
      <c r="D62" s="134">
        <v>5</v>
      </c>
      <c r="E62" s="134">
        <v>4</v>
      </c>
      <c r="F62" s="134">
        <v>4</v>
      </c>
      <c r="G62" s="134">
        <v>1</v>
      </c>
      <c r="H62" s="134">
        <v>7</v>
      </c>
      <c r="I62" s="134">
        <v>0</v>
      </c>
      <c r="J62" s="169"/>
      <c r="K62" s="134">
        <v>3</v>
      </c>
      <c r="L62" s="134">
        <v>1</v>
      </c>
      <c r="M62" s="134">
        <v>3</v>
      </c>
      <c r="N62" s="134">
        <v>3</v>
      </c>
      <c r="O62" s="134">
        <v>2</v>
      </c>
      <c r="P62" s="134">
        <v>0</v>
      </c>
      <c r="Q62" s="169"/>
      <c r="R62" s="134">
        <v>5</v>
      </c>
      <c r="S62" s="134">
        <v>2</v>
      </c>
      <c r="T62" s="134">
        <v>3</v>
      </c>
      <c r="U62" s="134">
        <v>0</v>
      </c>
      <c r="V62" s="134">
        <v>1</v>
      </c>
      <c r="W62" s="134">
        <v>0</v>
      </c>
      <c r="X62" s="169"/>
      <c r="Y62" s="134">
        <v>5</v>
      </c>
      <c r="Z62" s="134">
        <v>4</v>
      </c>
      <c r="AA62" s="134">
        <v>4</v>
      </c>
      <c r="AB62" s="134">
        <v>3</v>
      </c>
      <c r="AC62" s="134">
        <v>3</v>
      </c>
      <c r="AD62" s="134">
        <v>1</v>
      </c>
      <c r="AE62" s="134">
        <v>0</v>
      </c>
      <c r="AF62" s="150"/>
      <c r="AG62" s="134">
        <v>7</v>
      </c>
      <c r="AH62" s="134">
        <v>6</v>
      </c>
      <c r="AI62" s="134">
        <v>1</v>
      </c>
      <c r="AJ62" s="134">
        <v>0</v>
      </c>
      <c r="AK62" s="134">
        <v>3</v>
      </c>
      <c r="AL62" s="134">
        <v>1</v>
      </c>
      <c r="AM62" s="134">
        <v>0</v>
      </c>
    </row>
    <row r="63" spans="2:39" ht="15" customHeight="1">
      <c r="B63" s="423"/>
      <c r="C63" s="395"/>
      <c r="D63" s="135">
        <v>0.238095238095238</v>
      </c>
      <c r="E63" s="135">
        <v>0.19047619047618999</v>
      </c>
      <c r="F63" s="135">
        <v>0.19047619047618999</v>
      </c>
      <c r="G63" s="135">
        <v>4.7619047619047603E-2</v>
      </c>
      <c r="H63" s="135">
        <v>0.33333333333333298</v>
      </c>
      <c r="I63" s="135">
        <v>0</v>
      </c>
      <c r="J63" s="169"/>
      <c r="K63" s="135">
        <v>0.25</v>
      </c>
      <c r="L63" s="135">
        <v>8.3333333333333301E-2</v>
      </c>
      <c r="M63" s="135">
        <v>0.25</v>
      </c>
      <c r="N63" s="135">
        <v>0.25</v>
      </c>
      <c r="O63" s="135">
        <v>0.16666666666666699</v>
      </c>
      <c r="P63" s="135">
        <v>0</v>
      </c>
      <c r="Q63" s="169"/>
      <c r="R63" s="135">
        <v>0.45454545454545497</v>
      </c>
      <c r="S63" s="135">
        <v>0.18181818181818199</v>
      </c>
      <c r="T63" s="135">
        <v>0.27272727272727298</v>
      </c>
      <c r="U63" s="135">
        <v>0</v>
      </c>
      <c r="V63" s="135">
        <v>9.0909090909090898E-2</v>
      </c>
      <c r="W63" s="135">
        <v>0</v>
      </c>
      <c r="X63" s="169"/>
      <c r="Y63" s="135">
        <v>0.25</v>
      </c>
      <c r="Z63" s="135">
        <v>0.2</v>
      </c>
      <c r="AA63" s="135">
        <v>0.2</v>
      </c>
      <c r="AB63" s="135">
        <v>0.15</v>
      </c>
      <c r="AC63" s="135">
        <v>0.15</v>
      </c>
      <c r="AD63" s="135">
        <v>0.05</v>
      </c>
      <c r="AE63" s="135">
        <v>0</v>
      </c>
      <c r="AF63" s="150"/>
      <c r="AG63" s="135">
        <v>0.38888888888888901</v>
      </c>
      <c r="AH63" s="135">
        <v>0.33333333333333298</v>
      </c>
      <c r="AI63" s="135">
        <v>5.5555555555555601E-2</v>
      </c>
      <c r="AJ63" s="135">
        <v>0</v>
      </c>
      <c r="AK63" s="135">
        <v>0.16666666666666699</v>
      </c>
      <c r="AL63" s="135">
        <v>5.5555555555555601E-2</v>
      </c>
      <c r="AM63" s="135">
        <v>0</v>
      </c>
    </row>
    <row r="64" spans="2:39">
      <c r="B64" s="423"/>
      <c r="C64" s="381" t="s">
        <v>158</v>
      </c>
      <c r="D64" s="134">
        <v>0</v>
      </c>
      <c r="E64" s="134">
        <v>2</v>
      </c>
      <c r="F64" s="134">
        <v>1</v>
      </c>
      <c r="G64" s="134">
        <v>2</v>
      </c>
      <c r="H64" s="134">
        <v>188</v>
      </c>
      <c r="I64" s="134">
        <v>56</v>
      </c>
      <c r="J64" s="169"/>
      <c r="K64" s="134">
        <v>3</v>
      </c>
      <c r="L64" s="134">
        <v>0</v>
      </c>
      <c r="M64" s="134">
        <v>2</v>
      </c>
      <c r="N64" s="134">
        <v>9</v>
      </c>
      <c r="O64" s="134">
        <v>156</v>
      </c>
      <c r="P64" s="134">
        <v>57</v>
      </c>
      <c r="Q64" s="169"/>
      <c r="R64" s="134">
        <v>5</v>
      </c>
      <c r="S64" s="134">
        <v>5</v>
      </c>
      <c r="T64" s="134">
        <v>4</v>
      </c>
      <c r="U64" s="134">
        <v>10</v>
      </c>
      <c r="V64" s="134">
        <v>150</v>
      </c>
      <c r="W64" s="134">
        <v>55</v>
      </c>
      <c r="X64" s="169"/>
      <c r="Y64" s="134">
        <v>1</v>
      </c>
      <c r="Z64" s="134">
        <v>6</v>
      </c>
      <c r="AA64" s="134">
        <v>4</v>
      </c>
      <c r="AB64" s="134">
        <v>8</v>
      </c>
      <c r="AC64" s="134">
        <v>89</v>
      </c>
      <c r="AD64" s="134">
        <v>49</v>
      </c>
      <c r="AE64" s="134">
        <v>80</v>
      </c>
      <c r="AF64" s="150"/>
      <c r="AG64" s="134">
        <v>10</v>
      </c>
      <c r="AH64" s="134">
        <v>8</v>
      </c>
      <c r="AI64" s="134">
        <v>15</v>
      </c>
      <c r="AJ64" s="134">
        <v>6</v>
      </c>
      <c r="AK64" s="134">
        <v>98</v>
      </c>
      <c r="AL64" s="134">
        <v>48</v>
      </c>
      <c r="AM64" s="134">
        <v>85</v>
      </c>
    </row>
    <row r="65" spans="2:39">
      <c r="B65" s="423"/>
      <c r="C65" s="395"/>
      <c r="D65" s="135">
        <v>0</v>
      </c>
      <c r="E65" s="136">
        <v>8.0321285140562207E-3</v>
      </c>
      <c r="F65" s="136">
        <v>4.0160642570281103E-3</v>
      </c>
      <c r="G65" s="136">
        <v>8.0321285140562207E-3</v>
      </c>
      <c r="H65" s="135">
        <v>0.75502008032128498</v>
      </c>
      <c r="I65" s="135">
        <v>0.22489959839357401</v>
      </c>
      <c r="J65" s="169"/>
      <c r="K65" s="135">
        <v>1.3215859030837E-2</v>
      </c>
      <c r="L65" s="135">
        <v>0</v>
      </c>
      <c r="M65" s="136">
        <v>8.8105726872246704E-3</v>
      </c>
      <c r="N65" s="135">
        <v>3.9647577092511002E-2</v>
      </c>
      <c r="O65" s="135">
        <v>0.68722466960352402</v>
      </c>
      <c r="P65" s="135">
        <v>0.25110132158590298</v>
      </c>
      <c r="Q65" s="169"/>
      <c r="R65" s="135">
        <v>2.1834061135371199E-2</v>
      </c>
      <c r="S65" s="135">
        <v>2.1834061135371199E-2</v>
      </c>
      <c r="T65" s="135">
        <v>1.7467248908296901E-2</v>
      </c>
      <c r="U65" s="135">
        <v>4.3668122270742397E-2</v>
      </c>
      <c r="V65" s="135">
        <v>0.65502183406113501</v>
      </c>
      <c r="W65" s="135">
        <v>0.240174672489083</v>
      </c>
      <c r="X65" s="169"/>
      <c r="Y65" s="136">
        <v>4.2194092827004199E-3</v>
      </c>
      <c r="Z65" s="135">
        <v>2.53164556962025E-2</v>
      </c>
      <c r="AA65" s="135">
        <v>1.68776371308017E-2</v>
      </c>
      <c r="AB65" s="135">
        <v>3.37552742616034E-2</v>
      </c>
      <c r="AC65" s="135">
        <v>0.37552742616033802</v>
      </c>
      <c r="AD65" s="135">
        <v>0.20675105485232101</v>
      </c>
      <c r="AE65" s="135">
        <v>0.33755274261603402</v>
      </c>
      <c r="AF65" s="150"/>
      <c r="AG65" s="135">
        <v>3.7037037037037E-2</v>
      </c>
      <c r="AH65" s="135">
        <v>2.96296296296296E-2</v>
      </c>
      <c r="AI65" s="135">
        <v>5.5555555555555601E-2</v>
      </c>
      <c r="AJ65" s="135">
        <v>2.2222222222222199E-2</v>
      </c>
      <c r="AK65" s="135">
        <v>0.36296296296296299</v>
      </c>
      <c r="AL65" s="135">
        <v>0.17777777777777801</v>
      </c>
      <c r="AM65" s="135">
        <v>0.31481481481481499</v>
      </c>
    </row>
    <row r="66" spans="2:39">
      <c r="B66" s="423"/>
      <c r="C66" s="381" t="s">
        <v>159</v>
      </c>
      <c r="D66" s="134">
        <v>18</v>
      </c>
      <c r="E66" s="134">
        <v>17</v>
      </c>
      <c r="F66" s="134">
        <v>25</v>
      </c>
      <c r="G66" s="134">
        <v>32</v>
      </c>
      <c r="H66" s="134">
        <v>81</v>
      </c>
      <c r="I66" s="134">
        <v>10</v>
      </c>
      <c r="J66" s="169"/>
      <c r="K66" s="134">
        <v>25</v>
      </c>
      <c r="L66" s="134">
        <v>20</v>
      </c>
      <c r="M66" s="134">
        <v>28</v>
      </c>
      <c r="N66" s="134">
        <v>34</v>
      </c>
      <c r="O66" s="134">
        <v>57</v>
      </c>
      <c r="P66" s="134">
        <v>3</v>
      </c>
      <c r="Q66" s="169"/>
      <c r="R66" s="134">
        <v>45</v>
      </c>
      <c r="S66" s="134">
        <v>33</v>
      </c>
      <c r="T66" s="134">
        <v>26</v>
      </c>
      <c r="U66" s="134">
        <v>20</v>
      </c>
      <c r="V66" s="134">
        <v>34</v>
      </c>
      <c r="W66" s="134">
        <v>4</v>
      </c>
      <c r="X66" s="169"/>
      <c r="Y66" s="134">
        <v>61</v>
      </c>
      <c r="Z66" s="134">
        <v>31</v>
      </c>
      <c r="AA66" s="134">
        <v>22</v>
      </c>
      <c r="AB66" s="134">
        <v>6</v>
      </c>
      <c r="AC66" s="134">
        <v>13</v>
      </c>
      <c r="AD66" s="134">
        <v>11</v>
      </c>
      <c r="AE66" s="134">
        <v>1</v>
      </c>
      <c r="AF66" s="150"/>
      <c r="AG66" s="134">
        <v>57</v>
      </c>
      <c r="AH66" s="134">
        <v>27</v>
      </c>
      <c r="AI66" s="134">
        <v>18</v>
      </c>
      <c r="AJ66" s="134">
        <v>8</v>
      </c>
      <c r="AK66" s="134">
        <v>6</v>
      </c>
      <c r="AL66" s="134">
        <v>26</v>
      </c>
      <c r="AM66" s="134">
        <v>0</v>
      </c>
    </row>
    <row r="67" spans="2:39">
      <c r="B67" s="423"/>
      <c r="C67" s="395"/>
      <c r="D67" s="135">
        <v>9.8360655737704902E-2</v>
      </c>
      <c r="E67" s="135">
        <v>9.2896174863387998E-2</v>
      </c>
      <c r="F67" s="135">
        <v>0.13661202185792401</v>
      </c>
      <c r="G67" s="135">
        <v>0.17486338797814199</v>
      </c>
      <c r="H67" s="135">
        <v>0.44262295081967201</v>
      </c>
      <c r="I67" s="135">
        <v>5.4644808743169397E-2</v>
      </c>
      <c r="J67" s="169"/>
      <c r="K67" s="135">
        <v>0.149700598802395</v>
      </c>
      <c r="L67" s="135">
        <v>0.119760479041916</v>
      </c>
      <c r="M67" s="135">
        <v>0.16766467065868301</v>
      </c>
      <c r="N67" s="135">
        <v>0.20359281437125701</v>
      </c>
      <c r="O67" s="135">
        <v>0.34131736526946099</v>
      </c>
      <c r="P67" s="135">
        <v>1.79640718562874E-2</v>
      </c>
      <c r="Q67" s="169"/>
      <c r="R67" s="135">
        <v>0.27777777777777801</v>
      </c>
      <c r="S67" s="135">
        <v>0.203703703703704</v>
      </c>
      <c r="T67" s="135">
        <v>0.16049382716049401</v>
      </c>
      <c r="U67" s="135">
        <v>0.12345679012345701</v>
      </c>
      <c r="V67" s="135">
        <v>0.209876543209877</v>
      </c>
      <c r="W67" s="135">
        <v>2.4691358024691398E-2</v>
      </c>
      <c r="X67" s="169"/>
      <c r="Y67" s="135">
        <v>0.42068965517241402</v>
      </c>
      <c r="Z67" s="135">
        <v>0.21379310344827601</v>
      </c>
      <c r="AA67" s="135">
        <v>0.15172413793103401</v>
      </c>
      <c r="AB67" s="135">
        <v>4.13793103448276E-2</v>
      </c>
      <c r="AC67" s="135">
        <v>8.9655172413793102E-2</v>
      </c>
      <c r="AD67" s="135">
        <v>7.5862068965517199E-2</v>
      </c>
      <c r="AE67" s="136">
        <v>6.8965517241379301E-3</v>
      </c>
      <c r="AF67" s="150"/>
      <c r="AG67" s="135">
        <v>0.40140845070422498</v>
      </c>
      <c r="AH67" s="135">
        <v>0.190140845070423</v>
      </c>
      <c r="AI67" s="135">
        <v>0.12676056338028199</v>
      </c>
      <c r="AJ67" s="135">
        <v>5.63380281690141E-2</v>
      </c>
      <c r="AK67" s="135">
        <v>4.2253521126760597E-2</v>
      </c>
      <c r="AL67" s="135">
        <v>0.183098591549296</v>
      </c>
      <c r="AM67" s="135">
        <v>0</v>
      </c>
    </row>
    <row r="68" spans="2:39">
      <c r="B68" s="423"/>
      <c r="C68" s="381" t="s">
        <v>160</v>
      </c>
      <c r="D68" s="134">
        <v>3</v>
      </c>
      <c r="E68" s="134">
        <v>2</v>
      </c>
      <c r="F68" s="134">
        <v>4</v>
      </c>
      <c r="G68" s="134">
        <v>4</v>
      </c>
      <c r="H68" s="134">
        <v>21</v>
      </c>
      <c r="I68" s="134">
        <v>2</v>
      </c>
      <c r="J68" s="169"/>
      <c r="K68" s="134">
        <v>5</v>
      </c>
      <c r="L68" s="134">
        <v>3</v>
      </c>
      <c r="M68" s="134">
        <v>1</v>
      </c>
      <c r="N68" s="134">
        <v>7</v>
      </c>
      <c r="O68" s="134">
        <v>21</v>
      </c>
      <c r="P68" s="134">
        <v>0</v>
      </c>
      <c r="Q68" s="169"/>
      <c r="R68" s="134">
        <v>7</v>
      </c>
      <c r="S68" s="134">
        <v>1</v>
      </c>
      <c r="T68" s="134">
        <v>3</v>
      </c>
      <c r="U68" s="134">
        <v>2</v>
      </c>
      <c r="V68" s="134">
        <v>8</v>
      </c>
      <c r="W68" s="134">
        <v>3</v>
      </c>
      <c r="X68" s="169"/>
      <c r="Y68" s="134">
        <v>10</v>
      </c>
      <c r="Z68" s="134">
        <v>7</v>
      </c>
      <c r="AA68" s="134">
        <v>6</v>
      </c>
      <c r="AB68" s="134">
        <v>1</v>
      </c>
      <c r="AC68" s="134">
        <v>5</v>
      </c>
      <c r="AD68" s="134">
        <v>3</v>
      </c>
      <c r="AE68" s="134">
        <v>4</v>
      </c>
      <c r="AF68" s="150"/>
      <c r="AG68" s="134">
        <v>9</v>
      </c>
      <c r="AH68" s="134">
        <v>12</v>
      </c>
      <c r="AI68" s="134">
        <v>4</v>
      </c>
      <c r="AJ68" s="134">
        <v>3</v>
      </c>
      <c r="AK68" s="134">
        <v>3</v>
      </c>
      <c r="AL68" s="134">
        <v>3</v>
      </c>
      <c r="AM68" s="134">
        <v>1</v>
      </c>
    </row>
    <row r="69" spans="2:39">
      <c r="B69" s="423"/>
      <c r="C69" s="395"/>
      <c r="D69" s="135">
        <v>8.3333333333333301E-2</v>
      </c>
      <c r="E69" s="135">
        <v>5.5555555555555601E-2</v>
      </c>
      <c r="F69" s="135">
        <v>0.11111111111111099</v>
      </c>
      <c r="G69" s="135">
        <v>0.11111111111111099</v>
      </c>
      <c r="H69" s="135">
        <v>0.58333333333333304</v>
      </c>
      <c r="I69" s="135">
        <v>5.5555555555555601E-2</v>
      </c>
      <c r="J69" s="169"/>
      <c r="K69" s="135">
        <v>0.135135135135135</v>
      </c>
      <c r="L69" s="135">
        <v>8.1081081081081099E-2</v>
      </c>
      <c r="M69" s="135">
        <v>2.7027027027027001E-2</v>
      </c>
      <c r="N69" s="135">
        <v>0.18918918918918901</v>
      </c>
      <c r="O69" s="135">
        <v>0.56756756756756799</v>
      </c>
      <c r="P69" s="135">
        <v>0</v>
      </c>
      <c r="Q69" s="169"/>
      <c r="R69" s="135">
        <v>0.29166666666666702</v>
      </c>
      <c r="S69" s="135">
        <v>4.1666666666666699E-2</v>
      </c>
      <c r="T69" s="135">
        <v>0.125</v>
      </c>
      <c r="U69" s="135">
        <v>8.3333333333333301E-2</v>
      </c>
      <c r="V69" s="135">
        <v>0.33333333333333298</v>
      </c>
      <c r="W69" s="135">
        <v>0.125</v>
      </c>
      <c r="X69" s="169"/>
      <c r="Y69" s="135">
        <v>0.27777777777777801</v>
      </c>
      <c r="Z69" s="135">
        <v>0.194444444444444</v>
      </c>
      <c r="AA69" s="135">
        <v>0.16666666666666699</v>
      </c>
      <c r="AB69" s="135">
        <v>2.7777777777777801E-2</v>
      </c>
      <c r="AC69" s="135">
        <v>0.13888888888888901</v>
      </c>
      <c r="AD69" s="135">
        <v>8.3333333333333301E-2</v>
      </c>
      <c r="AE69" s="135">
        <v>0.11111111111111099</v>
      </c>
      <c r="AF69" s="150"/>
      <c r="AG69" s="135">
        <v>0.25714285714285701</v>
      </c>
      <c r="AH69" s="135">
        <v>0.34285714285714303</v>
      </c>
      <c r="AI69" s="135">
        <v>0.114285714285714</v>
      </c>
      <c r="AJ69" s="135">
        <v>8.5714285714285701E-2</v>
      </c>
      <c r="AK69" s="135">
        <v>8.5714285714285701E-2</v>
      </c>
      <c r="AL69" s="135">
        <v>8.5714285714285701E-2</v>
      </c>
      <c r="AM69" s="135">
        <v>2.8571428571428598E-2</v>
      </c>
    </row>
    <row r="70" spans="2:39">
      <c r="B70" s="423"/>
      <c r="C70" s="381" t="s">
        <v>83</v>
      </c>
      <c r="D70" s="134">
        <v>1</v>
      </c>
      <c r="E70" s="134">
        <v>1</v>
      </c>
      <c r="F70" s="134">
        <v>1</v>
      </c>
      <c r="G70" s="134">
        <v>4</v>
      </c>
      <c r="H70" s="134">
        <v>74</v>
      </c>
      <c r="I70" s="134">
        <v>9</v>
      </c>
      <c r="J70" s="169"/>
      <c r="K70" s="134">
        <v>6</v>
      </c>
      <c r="L70" s="134">
        <v>3</v>
      </c>
      <c r="M70" s="134">
        <v>3</v>
      </c>
      <c r="N70" s="134">
        <v>8</v>
      </c>
      <c r="O70" s="134">
        <v>58</v>
      </c>
      <c r="P70" s="134">
        <v>8</v>
      </c>
      <c r="Q70" s="169"/>
      <c r="R70" s="134">
        <v>11</v>
      </c>
      <c r="S70" s="134">
        <v>11</v>
      </c>
      <c r="T70" s="134">
        <v>9</v>
      </c>
      <c r="U70" s="134">
        <v>11</v>
      </c>
      <c r="V70" s="134">
        <v>37</v>
      </c>
      <c r="W70" s="134">
        <v>15</v>
      </c>
      <c r="X70" s="169"/>
      <c r="Y70" s="134">
        <v>9</v>
      </c>
      <c r="Z70" s="134">
        <v>11</v>
      </c>
      <c r="AA70" s="134">
        <v>6</v>
      </c>
      <c r="AB70" s="134">
        <v>6</v>
      </c>
      <c r="AC70" s="134">
        <v>21</v>
      </c>
      <c r="AD70" s="134">
        <v>22</v>
      </c>
      <c r="AE70" s="134">
        <v>5</v>
      </c>
      <c r="AF70" s="150"/>
      <c r="AG70" s="134">
        <v>17</v>
      </c>
      <c r="AH70" s="134">
        <v>6</v>
      </c>
      <c r="AI70" s="134">
        <v>2</v>
      </c>
      <c r="AJ70" s="134">
        <v>2</v>
      </c>
      <c r="AK70" s="134">
        <v>17</v>
      </c>
      <c r="AL70" s="134">
        <v>16</v>
      </c>
      <c r="AM70" s="134">
        <v>10</v>
      </c>
    </row>
    <row r="71" spans="2:39">
      <c r="B71" s="423"/>
      <c r="C71" s="395"/>
      <c r="D71" s="135">
        <v>1.1111111111111099E-2</v>
      </c>
      <c r="E71" s="135">
        <v>1.1111111111111099E-2</v>
      </c>
      <c r="F71" s="135">
        <v>1.1111111111111099E-2</v>
      </c>
      <c r="G71" s="135">
        <v>4.4444444444444398E-2</v>
      </c>
      <c r="H71" s="135">
        <v>0.82222222222222197</v>
      </c>
      <c r="I71" s="135">
        <v>0.1</v>
      </c>
      <c r="J71" s="169"/>
      <c r="K71" s="135">
        <v>6.9767441860465101E-2</v>
      </c>
      <c r="L71" s="135">
        <v>3.4883720930232599E-2</v>
      </c>
      <c r="M71" s="135">
        <v>3.4883720930232599E-2</v>
      </c>
      <c r="N71" s="135">
        <v>9.3023255813953501E-2</v>
      </c>
      <c r="O71" s="135">
        <v>0.67441860465116299</v>
      </c>
      <c r="P71" s="135">
        <v>9.3023255813953501E-2</v>
      </c>
      <c r="Q71" s="169"/>
      <c r="R71" s="135">
        <v>0.117021276595745</v>
      </c>
      <c r="S71" s="135">
        <v>0.117021276595745</v>
      </c>
      <c r="T71" s="135">
        <v>9.5744680851063801E-2</v>
      </c>
      <c r="U71" s="135">
        <v>0.117021276595745</v>
      </c>
      <c r="V71" s="135">
        <v>0.39361702127659598</v>
      </c>
      <c r="W71" s="135">
        <v>0.159574468085106</v>
      </c>
      <c r="X71" s="169"/>
      <c r="Y71" s="135">
        <v>0.1125</v>
      </c>
      <c r="Z71" s="135">
        <v>0.13750000000000001</v>
      </c>
      <c r="AA71" s="135">
        <v>7.4999999999999997E-2</v>
      </c>
      <c r="AB71" s="135">
        <v>7.4999999999999997E-2</v>
      </c>
      <c r="AC71" s="135">
        <v>0.26250000000000001</v>
      </c>
      <c r="AD71" s="135">
        <v>0.27500000000000002</v>
      </c>
      <c r="AE71" s="135">
        <v>6.25E-2</v>
      </c>
      <c r="AF71" s="150"/>
      <c r="AG71" s="135">
        <v>0.24285714285714299</v>
      </c>
      <c r="AH71" s="135">
        <v>8.5714285714285701E-2</v>
      </c>
      <c r="AI71" s="135">
        <v>2.8571428571428598E-2</v>
      </c>
      <c r="AJ71" s="135">
        <v>2.8571428571428598E-2</v>
      </c>
      <c r="AK71" s="135">
        <v>0.24285714285714299</v>
      </c>
      <c r="AL71" s="135">
        <v>0.22857142857142901</v>
      </c>
      <c r="AM71" s="135">
        <v>0.14285714285714299</v>
      </c>
    </row>
    <row r="72" spans="2:39" s="3" customFormat="1" ht="15.6">
      <c r="C72" s="164"/>
      <c r="D72" s="444"/>
      <c r="E72" s="444"/>
      <c r="F72" s="444"/>
      <c r="G72" s="444"/>
      <c r="H72" s="444"/>
      <c r="I72" s="444"/>
      <c r="J72" s="170"/>
      <c r="K72" s="444"/>
      <c r="L72" s="444"/>
      <c r="M72" s="444"/>
      <c r="N72" s="444"/>
      <c r="O72" s="444"/>
      <c r="P72" s="444"/>
      <c r="Q72" s="170"/>
      <c r="R72" s="444"/>
      <c r="S72" s="444"/>
      <c r="T72" s="444"/>
      <c r="U72" s="444"/>
      <c r="V72" s="444"/>
      <c r="W72" s="444"/>
      <c r="X72" s="170"/>
      <c r="Y72" s="444"/>
      <c r="Z72" s="444"/>
      <c r="AA72" s="444"/>
      <c r="AB72" s="444"/>
      <c r="AC72" s="444"/>
      <c r="AD72" s="444"/>
      <c r="AE72" s="444"/>
      <c r="AG72" s="444"/>
      <c r="AH72" s="444"/>
      <c r="AI72" s="444"/>
      <c r="AJ72" s="444"/>
      <c r="AK72" s="444"/>
      <c r="AL72" s="444"/>
      <c r="AM72" s="444"/>
    </row>
    <row r="73" spans="2:39">
      <c r="B73" s="423" t="s">
        <v>101</v>
      </c>
      <c r="C73" s="391" t="s">
        <v>161</v>
      </c>
      <c r="D73" s="134">
        <v>16</v>
      </c>
      <c r="E73" s="134">
        <v>9</v>
      </c>
      <c r="F73" s="134">
        <v>19</v>
      </c>
      <c r="G73" s="134">
        <v>15</v>
      </c>
      <c r="H73" s="134">
        <v>72</v>
      </c>
      <c r="I73" s="134">
        <v>7</v>
      </c>
      <c r="J73" s="169"/>
      <c r="K73" s="134">
        <v>24</v>
      </c>
      <c r="L73" s="134">
        <v>15</v>
      </c>
      <c r="M73" s="134">
        <v>15</v>
      </c>
      <c r="N73" s="134">
        <v>7</v>
      </c>
      <c r="O73" s="134">
        <v>50</v>
      </c>
      <c r="P73" s="134">
        <v>5</v>
      </c>
      <c r="Q73" s="169"/>
      <c r="R73" s="134">
        <v>32</v>
      </c>
      <c r="S73" s="134">
        <v>19</v>
      </c>
      <c r="T73" s="134">
        <v>21</v>
      </c>
      <c r="U73" s="134">
        <v>7</v>
      </c>
      <c r="V73" s="134">
        <v>30</v>
      </c>
      <c r="W73" s="134">
        <v>3</v>
      </c>
      <c r="X73" s="169"/>
      <c r="Y73" s="134">
        <v>51</v>
      </c>
      <c r="Z73" s="134">
        <v>27</v>
      </c>
      <c r="AA73" s="134">
        <v>12</v>
      </c>
      <c r="AB73" s="134">
        <v>7</v>
      </c>
      <c r="AC73" s="134">
        <v>9</v>
      </c>
      <c r="AD73" s="134">
        <v>14</v>
      </c>
      <c r="AE73" s="134">
        <v>3</v>
      </c>
      <c r="AF73" s="150"/>
      <c r="AG73" s="134">
        <v>48</v>
      </c>
      <c r="AH73" s="134">
        <v>26</v>
      </c>
      <c r="AI73" s="134">
        <v>15</v>
      </c>
      <c r="AJ73" s="134">
        <v>5</v>
      </c>
      <c r="AK73" s="134">
        <v>9</v>
      </c>
      <c r="AL73" s="134">
        <v>13</v>
      </c>
      <c r="AM73" s="134">
        <v>2</v>
      </c>
    </row>
    <row r="74" spans="2:39">
      <c r="B74" s="423"/>
      <c r="C74" s="390"/>
      <c r="D74" s="135">
        <v>0.115942028985507</v>
      </c>
      <c r="E74" s="135">
        <v>6.5217391304347797E-2</v>
      </c>
      <c r="F74" s="135">
        <v>0.13768115942028999</v>
      </c>
      <c r="G74" s="135">
        <v>0.108695652173913</v>
      </c>
      <c r="H74" s="135">
        <v>0.52173913043478304</v>
      </c>
      <c r="I74" s="135">
        <v>5.0724637681159403E-2</v>
      </c>
      <c r="J74" s="169"/>
      <c r="K74" s="135">
        <v>0.20689655172413801</v>
      </c>
      <c r="L74" s="135">
        <v>0.12931034482758599</v>
      </c>
      <c r="M74" s="135">
        <v>0.12931034482758599</v>
      </c>
      <c r="N74" s="135">
        <v>6.0344827586206899E-2</v>
      </c>
      <c r="O74" s="135">
        <v>0.431034482758621</v>
      </c>
      <c r="P74" s="135">
        <v>4.31034482758621E-2</v>
      </c>
      <c r="Q74" s="169"/>
      <c r="R74" s="135">
        <v>0.28571428571428598</v>
      </c>
      <c r="S74" s="135">
        <v>0.16964285714285701</v>
      </c>
      <c r="T74" s="135">
        <v>0.1875</v>
      </c>
      <c r="U74" s="135">
        <v>6.25E-2</v>
      </c>
      <c r="V74" s="135">
        <v>0.26785714285714302</v>
      </c>
      <c r="W74" s="135">
        <v>2.6785714285714302E-2</v>
      </c>
      <c r="X74" s="169"/>
      <c r="Y74" s="135">
        <v>0.41463414634146301</v>
      </c>
      <c r="Z74" s="135">
        <v>0.219512195121951</v>
      </c>
      <c r="AA74" s="135">
        <v>9.7560975609756101E-2</v>
      </c>
      <c r="AB74" s="135">
        <v>5.6910569105691103E-2</v>
      </c>
      <c r="AC74" s="135">
        <v>7.3170731707317097E-2</v>
      </c>
      <c r="AD74" s="135">
        <v>0.113821138211382</v>
      </c>
      <c r="AE74" s="135">
        <v>2.4390243902439001E-2</v>
      </c>
      <c r="AF74" s="150"/>
      <c r="AG74" s="135">
        <v>0.40677966101694901</v>
      </c>
      <c r="AH74" s="135">
        <v>0.22033898305084701</v>
      </c>
      <c r="AI74" s="135">
        <v>0.12711864406779699</v>
      </c>
      <c r="AJ74" s="135">
        <v>4.2372881355932202E-2</v>
      </c>
      <c r="AK74" s="135">
        <v>7.6271186440677999E-2</v>
      </c>
      <c r="AL74" s="135">
        <v>0.110169491525424</v>
      </c>
      <c r="AM74" s="135">
        <v>1.6949152542372899E-2</v>
      </c>
    </row>
    <row r="75" spans="2:39">
      <c r="B75" s="423"/>
      <c r="C75" s="392" t="s">
        <v>162</v>
      </c>
      <c r="D75" s="134">
        <v>7</v>
      </c>
      <c r="E75" s="134">
        <v>2</v>
      </c>
      <c r="F75" s="134">
        <v>13</v>
      </c>
      <c r="G75" s="134">
        <v>12</v>
      </c>
      <c r="H75" s="134">
        <v>66</v>
      </c>
      <c r="I75" s="134">
        <v>5</v>
      </c>
      <c r="J75" s="169"/>
      <c r="K75" s="134">
        <v>7</v>
      </c>
      <c r="L75" s="134">
        <v>8</v>
      </c>
      <c r="M75" s="134">
        <v>11</v>
      </c>
      <c r="N75" s="134">
        <v>9</v>
      </c>
      <c r="O75" s="134">
        <v>32</v>
      </c>
      <c r="P75" s="134">
        <v>4</v>
      </c>
      <c r="Q75" s="169"/>
      <c r="R75" s="134">
        <v>18</v>
      </c>
      <c r="S75" s="134">
        <v>12</v>
      </c>
      <c r="T75" s="134">
        <v>13</v>
      </c>
      <c r="U75" s="134">
        <v>12</v>
      </c>
      <c r="V75" s="134">
        <v>20</v>
      </c>
      <c r="W75" s="134">
        <v>4</v>
      </c>
      <c r="X75" s="169"/>
      <c r="Y75" s="134">
        <v>18</v>
      </c>
      <c r="Z75" s="134">
        <v>25</v>
      </c>
      <c r="AA75" s="134">
        <v>11</v>
      </c>
      <c r="AB75" s="134">
        <v>9</v>
      </c>
      <c r="AC75" s="134">
        <v>13</v>
      </c>
      <c r="AD75" s="134">
        <v>7</v>
      </c>
      <c r="AE75" s="134">
        <v>12</v>
      </c>
      <c r="AF75" s="150"/>
      <c r="AG75" s="134">
        <v>23</v>
      </c>
      <c r="AH75" s="134">
        <v>26</v>
      </c>
      <c r="AI75" s="134">
        <v>14</v>
      </c>
      <c r="AJ75" s="134">
        <v>1</v>
      </c>
      <c r="AK75" s="134">
        <v>9</v>
      </c>
      <c r="AL75" s="134">
        <v>6</v>
      </c>
      <c r="AM75" s="134">
        <v>2</v>
      </c>
    </row>
    <row r="76" spans="2:39">
      <c r="B76" s="423"/>
      <c r="C76" s="390"/>
      <c r="D76" s="135">
        <v>6.6666666666666693E-2</v>
      </c>
      <c r="E76" s="135">
        <v>1.9047619047619001E-2</v>
      </c>
      <c r="F76" s="135">
        <v>0.12380952380952399</v>
      </c>
      <c r="G76" s="135">
        <v>0.114285714285714</v>
      </c>
      <c r="H76" s="135">
        <v>0.628571428571429</v>
      </c>
      <c r="I76" s="135">
        <v>4.7619047619047603E-2</v>
      </c>
      <c r="J76" s="169"/>
      <c r="K76" s="135">
        <v>9.85915492957746E-2</v>
      </c>
      <c r="L76" s="135">
        <v>0.11267605633802801</v>
      </c>
      <c r="M76" s="135">
        <v>0.154929577464789</v>
      </c>
      <c r="N76" s="135">
        <v>0.12676056338028199</v>
      </c>
      <c r="O76" s="135">
        <v>0.45070422535211302</v>
      </c>
      <c r="P76" s="135">
        <v>5.63380281690141E-2</v>
      </c>
      <c r="Q76" s="169"/>
      <c r="R76" s="135">
        <v>0.227848101265823</v>
      </c>
      <c r="S76" s="135">
        <v>0.151898734177215</v>
      </c>
      <c r="T76" s="135">
        <v>0.164556962025316</v>
      </c>
      <c r="U76" s="135">
        <v>0.151898734177215</v>
      </c>
      <c r="V76" s="135">
        <v>0.253164556962025</v>
      </c>
      <c r="W76" s="135">
        <v>5.0632911392405097E-2</v>
      </c>
      <c r="X76" s="169"/>
      <c r="Y76" s="135">
        <v>0.18947368421052599</v>
      </c>
      <c r="Z76" s="135">
        <v>0.26315789473684198</v>
      </c>
      <c r="AA76" s="135">
        <v>0.115789473684211</v>
      </c>
      <c r="AB76" s="135">
        <v>9.4736842105263203E-2</v>
      </c>
      <c r="AC76" s="135">
        <v>0.13684210526315799</v>
      </c>
      <c r="AD76" s="135">
        <v>7.3684210526315796E-2</v>
      </c>
      <c r="AE76" s="135">
        <v>0.12631578947368399</v>
      </c>
      <c r="AF76" s="150"/>
      <c r="AG76" s="135">
        <v>0.28395061728395099</v>
      </c>
      <c r="AH76" s="135">
        <v>0.32098765432098803</v>
      </c>
      <c r="AI76" s="135">
        <v>0.172839506172839</v>
      </c>
      <c r="AJ76" s="135">
        <v>1.2345679012345699E-2</v>
      </c>
      <c r="AK76" s="135">
        <v>0.11111111111111099</v>
      </c>
      <c r="AL76" s="135">
        <v>7.4074074074074098E-2</v>
      </c>
      <c r="AM76" s="135">
        <v>2.4691358024691398E-2</v>
      </c>
    </row>
    <row r="77" spans="2:39">
      <c r="B77" s="423"/>
      <c r="C77" s="392" t="s">
        <v>163</v>
      </c>
      <c r="D77" s="134">
        <v>1</v>
      </c>
      <c r="E77" s="134">
        <v>0</v>
      </c>
      <c r="F77" s="134">
        <v>0</v>
      </c>
      <c r="G77" s="134">
        <v>2</v>
      </c>
      <c r="H77" s="134">
        <v>37</v>
      </c>
      <c r="I77" s="134">
        <v>4</v>
      </c>
      <c r="J77" s="169"/>
      <c r="K77" s="134">
        <v>1</v>
      </c>
      <c r="L77" s="134">
        <v>0</v>
      </c>
      <c r="M77" s="134">
        <v>3</v>
      </c>
      <c r="N77" s="134">
        <v>1</v>
      </c>
      <c r="O77" s="134">
        <v>20</v>
      </c>
      <c r="P77" s="134">
        <v>2</v>
      </c>
      <c r="Q77" s="169"/>
      <c r="R77" s="134">
        <v>1</v>
      </c>
      <c r="S77" s="134">
        <v>4</v>
      </c>
      <c r="T77" s="134">
        <v>5</v>
      </c>
      <c r="U77" s="134">
        <v>5</v>
      </c>
      <c r="V77" s="134">
        <v>12</v>
      </c>
      <c r="W77" s="134">
        <v>7</v>
      </c>
      <c r="X77" s="169"/>
      <c r="Y77" s="134">
        <v>6</v>
      </c>
      <c r="Z77" s="134">
        <v>1</v>
      </c>
      <c r="AA77" s="134">
        <v>2</v>
      </c>
      <c r="AB77" s="134">
        <v>2</v>
      </c>
      <c r="AC77" s="134">
        <v>7</v>
      </c>
      <c r="AD77" s="134">
        <v>7</v>
      </c>
      <c r="AE77" s="134">
        <v>5</v>
      </c>
      <c r="AF77" s="150"/>
      <c r="AG77" s="134">
        <v>6</v>
      </c>
      <c r="AH77" s="134">
        <v>1</v>
      </c>
      <c r="AI77" s="134">
        <v>0</v>
      </c>
      <c r="AJ77" s="134">
        <v>0</v>
      </c>
      <c r="AK77" s="134">
        <v>3</v>
      </c>
      <c r="AL77" s="134">
        <v>1</v>
      </c>
      <c r="AM77" s="134">
        <v>2</v>
      </c>
    </row>
    <row r="78" spans="2:39">
      <c r="B78" s="423"/>
      <c r="C78" s="390"/>
      <c r="D78" s="135">
        <v>2.27272727272727E-2</v>
      </c>
      <c r="E78" s="135">
        <v>0</v>
      </c>
      <c r="F78" s="135">
        <v>0</v>
      </c>
      <c r="G78" s="135">
        <v>4.5454545454545497E-2</v>
      </c>
      <c r="H78" s="135">
        <v>0.84090909090909105</v>
      </c>
      <c r="I78" s="135">
        <v>9.0909090909090898E-2</v>
      </c>
      <c r="J78" s="169"/>
      <c r="K78" s="135">
        <v>3.7037037037037E-2</v>
      </c>
      <c r="L78" s="135">
        <v>0</v>
      </c>
      <c r="M78" s="135">
        <v>0.11111111111111099</v>
      </c>
      <c r="N78" s="135">
        <v>3.7037037037037E-2</v>
      </c>
      <c r="O78" s="135">
        <v>0.74074074074074103</v>
      </c>
      <c r="P78" s="135">
        <v>7.4074074074074098E-2</v>
      </c>
      <c r="Q78" s="169"/>
      <c r="R78" s="135">
        <v>2.9411764705882401E-2</v>
      </c>
      <c r="S78" s="135">
        <v>0.11764705882352899</v>
      </c>
      <c r="T78" s="135">
        <v>0.14705882352941199</v>
      </c>
      <c r="U78" s="135">
        <v>0.14705882352941199</v>
      </c>
      <c r="V78" s="135">
        <v>0.35294117647058798</v>
      </c>
      <c r="W78" s="135">
        <v>0.20588235294117599</v>
      </c>
      <c r="X78" s="169"/>
      <c r="Y78" s="135">
        <v>0.2</v>
      </c>
      <c r="Z78" s="135">
        <v>3.3333333333333298E-2</v>
      </c>
      <c r="AA78" s="135">
        <v>6.6666666666666693E-2</v>
      </c>
      <c r="AB78" s="135">
        <v>6.6666666666666693E-2</v>
      </c>
      <c r="AC78" s="135">
        <v>0.233333333333333</v>
      </c>
      <c r="AD78" s="135">
        <v>0.233333333333333</v>
      </c>
      <c r="AE78" s="135">
        <v>0.16666666666666699</v>
      </c>
      <c r="AF78" s="150"/>
      <c r="AG78" s="135">
        <v>0.46153846153846201</v>
      </c>
      <c r="AH78" s="135">
        <v>7.69230769230769E-2</v>
      </c>
      <c r="AI78" s="135">
        <v>0</v>
      </c>
      <c r="AJ78" s="135">
        <v>0</v>
      </c>
      <c r="AK78" s="135">
        <v>0.230769230769231</v>
      </c>
      <c r="AL78" s="135">
        <v>7.69230769230769E-2</v>
      </c>
      <c r="AM78" s="135">
        <v>0.15384615384615399</v>
      </c>
    </row>
    <row r="79" spans="2:39">
      <c r="B79" s="423"/>
      <c r="C79" s="392" t="s">
        <v>164</v>
      </c>
      <c r="D79" s="134">
        <v>36</v>
      </c>
      <c r="E79" s="134">
        <v>41</v>
      </c>
      <c r="F79" s="134">
        <v>46</v>
      </c>
      <c r="G79" s="134">
        <v>31</v>
      </c>
      <c r="H79" s="134">
        <v>208</v>
      </c>
      <c r="I79" s="134">
        <v>21</v>
      </c>
      <c r="J79" s="169"/>
      <c r="K79" s="134">
        <v>60</v>
      </c>
      <c r="L79" s="134">
        <v>38</v>
      </c>
      <c r="M79" s="134">
        <v>42</v>
      </c>
      <c r="N79" s="134">
        <v>46</v>
      </c>
      <c r="O79" s="134">
        <v>189</v>
      </c>
      <c r="P79" s="134">
        <v>12</v>
      </c>
      <c r="Q79" s="169"/>
      <c r="R79" s="134">
        <v>85</v>
      </c>
      <c r="S79" s="134">
        <v>62</v>
      </c>
      <c r="T79" s="134">
        <v>65</v>
      </c>
      <c r="U79" s="134">
        <v>39</v>
      </c>
      <c r="V79" s="134">
        <v>138</v>
      </c>
      <c r="W79" s="134">
        <v>9</v>
      </c>
      <c r="X79" s="169"/>
      <c r="Y79" s="134">
        <v>113</v>
      </c>
      <c r="Z79" s="134">
        <v>66</v>
      </c>
      <c r="AA79" s="134">
        <v>44</v>
      </c>
      <c r="AB79" s="134">
        <v>37</v>
      </c>
      <c r="AC79" s="134">
        <v>76</v>
      </c>
      <c r="AD79" s="134">
        <v>39</v>
      </c>
      <c r="AE79" s="134">
        <v>16</v>
      </c>
      <c r="AF79" s="150"/>
      <c r="AG79" s="134">
        <v>127</v>
      </c>
      <c r="AH79" s="134">
        <v>83</v>
      </c>
      <c r="AI79" s="134">
        <v>43</v>
      </c>
      <c r="AJ79" s="134">
        <v>24</v>
      </c>
      <c r="AK79" s="134">
        <v>34</v>
      </c>
      <c r="AL79" s="134">
        <v>22</v>
      </c>
      <c r="AM79" s="134">
        <v>14</v>
      </c>
    </row>
    <row r="80" spans="2:39">
      <c r="B80" s="423"/>
      <c r="C80" s="390"/>
      <c r="D80" s="135">
        <v>9.3994778067885101E-2</v>
      </c>
      <c r="E80" s="135">
        <v>0.107049608355091</v>
      </c>
      <c r="F80" s="135">
        <v>0.120104438642298</v>
      </c>
      <c r="G80" s="135">
        <v>8.0939947780678798E-2</v>
      </c>
      <c r="H80" s="135">
        <v>0.54308093994778095</v>
      </c>
      <c r="I80" s="135">
        <v>5.4830287206266301E-2</v>
      </c>
      <c r="J80" s="169"/>
      <c r="K80" s="135">
        <v>0.15503875968992201</v>
      </c>
      <c r="L80" s="135">
        <v>9.8191214470284199E-2</v>
      </c>
      <c r="M80" s="135">
        <v>0.108527131782946</v>
      </c>
      <c r="N80" s="135">
        <v>0.11886304909560701</v>
      </c>
      <c r="O80" s="135">
        <v>0.48837209302325602</v>
      </c>
      <c r="P80" s="135">
        <v>3.1007751937984499E-2</v>
      </c>
      <c r="Q80" s="169"/>
      <c r="R80" s="135">
        <v>0.21356783919597999</v>
      </c>
      <c r="S80" s="135">
        <v>0.15577889447236201</v>
      </c>
      <c r="T80" s="135">
        <v>0.16331658291457299</v>
      </c>
      <c r="U80" s="135">
        <v>9.7989949748743699E-2</v>
      </c>
      <c r="V80" s="135">
        <v>0.34673366834170899</v>
      </c>
      <c r="W80" s="135">
        <v>2.2613065326633201E-2</v>
      </c>
      <c r="X80" s="169"/>
      <c r="Y80" s="135">
        <v>0.28900255754475701</v>
      </c>
      <c r="Z80" s="135">
        <v>0.168797953964194</v>
      </c>
      <c r="AA80" s="135">
        <v>0.11253196930946301</v>
      </c>
      <c r="AB80" s="135">
        <v>9.4629156010230198E-2</v>
      </c>
      <c r="AC80" s="135">
        <v>0.19437340153452701</v>
      </c>
      <c r="AD80" s="135">
        <v>9.9744245524296699E-2</v>
      </c>
      <c r="AE80" s="135">
        <v>4.0920716112532E-2</v>
      </c>
      <c r="AF80" s="150"/>
      <c r="AG80" s="135">
        <v>0.36599423631123901</v>
      </c>
      <c r="AH80" s="135">
        <v>0.23919308357348701</v>
      </c>
      <c r="AI80" s="135">
        <v>0.123919308357349</v>
      </c>
      <c r="AJ80" s="135">
        <v>6.9164265129683003E-2</v>
      </c>
      <c r="AK80" s="135">
        <v>9.7982708933717605E-2</v>
      </c>
      <c r="AL80" s="135">
        <v>6.3400576368876096E-2</v>
      </c>
      <c r="AM80" s="135">
        <v>4.0345821325648401E-2</v>
      </c>
    </row>
    <row r="81" spans="2:39" s="3" customFormat="1" ht="15.6">
      <c r="C81" s="164"/>
      <c r="D81" s="444"/>
      <c r="E81" s="444"/>
      <c r="F81" s="444"/>
      <c r="G81" s="444"/>
      <c r="H81" s="444"/>
      <c r="I81" s="444"/>
      <c r="J81" s="170"/>
      <c r="K81" s="444"/>
      <c r="L81" s="444"/>
      <c r="M81" s="444"/>
      <c r="N81" s="444"/>
      <c r="O81" s="444"/>
      <c r="P81" s="444"/>
      <c r="Q81" s="170"/>
      <c r="R81" s="444"/>
      <c r="S81" s="444"/>
      <c r="T81" s="444"/>
      <c r="U81" s="444"/>
      <c r="V81" s="444"/>
      <c r="W81" s="444"/>
      <c r="X81" s="170"/>
      <c r="Y81" s="444"/>
      <c r="Z81" s="444"/>
      <c r="AA81" s="444"/>
      <c r="AB81" s="444"/>
      <c r="AC81" s="444"/>
      <c r="AD81" s="444"/>
      <c r="AE81" s="444"/>
      <c r="AG81" s="444"/>
      <c r="AH81" s="444"/>
      <c r="AI81" s="444"/>
      <c r="AJ81" s="444"/>
      <c r="AK81" s="444"/>
      <c r="AL81" s="444"/>
      <c r="AM81" s="444"/>
    </row>
    <row r="82" spans="2:39">
      <c r="B82" s="423" t="s">
        <v>148</v>
      </c>
      <c r="C82" s="403" t="s">
        <v>165</v>
      </c>
      <c r="D82" s="134">
        <v>8</v>
      </c>
      <c r="E82" s="134">
        <v>6</v>
      </c>
      <c r="F82" s="134">
        <v>12</v>
      </c>
      <c r="G82" s="134">
        <v>4</v>
      </c>
      <c r="H82" s="134">
        <v>20</v>
      </c>
      <c r="I82" s="134">
        <v>3</v>
      </c>
      <c r="J82" s="169"/>
      <c r="K82" s="134">
        <v>16</v>
      </c>
      <c r="L82" s="134">
        <v>9</v>
      </c>
      <c r="M82" s="134">
        <v>2</v>
      </c>
      <c r="N82" s="134">
        <v>5</v>
      </c>
      <c r="O82" s="134">
        <v>15</v>
      </c>
      <c r="P82" s="134">
        <v>0</v>
      </c>
      <c r="Q82" s="169"/>
      <c r="R82" s="134">
        <v>18</v>
      </c>
      <c r="S82" s="134">
        <v>6</v>
      </c>
      <c r="T82" s="134">
        <v>5</v>
      </c>
      <c r="U82" s="134">
        <v>6</v>
      </c>
      <c r="V82" s="134">
        <v>8</v>
      </c>
      <c r="W82" s="134">
        <v>1</v>
      </c>
      <c r="X82" s="169"/>
      <c r="Y82" s="134">
        <v>17</v>
      </c>
      <c r="Z82" s="134">
        <v>8</v>
      </c>
      <c r="AA82" s="134">
        <v>4</v>
      </c>
      <c r="AB82" s="134">
        <v>2</v>
      </c>
      <c r="AC82" s="134">
        <v>8</v>
      </c>
      <c r="AD82" s="134">
        <v>4</v>
      </c>
      <c r="AE82" s="134">
        <v>0</v>
      </c>
      <c r="AF82" s="150"/>
      <c r="AG82" s="134">
        <v>24</v>
      </c>
      <c r="AH82" s="134">
        <v>15</v>
      </c>
      <c r="AI82" s="134">
        <v>3</v>
      </c>
      <c r="AJ82" s="134">
        <v>0</v>
      </c>
      <c r="AK82" s="134">
        <v>2</v>
      </c>
      <c r="AL82" s="134">
        <v>0</v>
      </c>
      <c r="AM82" s="134">
        <v>0</v>
      </c>
    </row>
    <row r="83" spans="2:39">
      <c r="B83" s="423"/>
      <c r="C83" s="402"/>
      <c r="D83" s="135">
        <v>0.15094339622641501</v>
      </c>
      <c r="E83" s="135">
        <v>0.113207547169811</v>
      </c>
      <c r="F83" s="135">
        <v>0.22641509433962301</v>
      </c>
      <c r="G83" s="135">
        <v>7.5471698113207503E-2</v>
      </c>
      <c r="H83" s="135">
        <v>0.37735849056603799</v>
      </c>
      <c r="I83" s="135">
        <v>5.6603773584905703E-2</v>
      </c>
      <c r="J83" s="169"/>
      <c r="K83" s="135">
        <v>0.340425531914894</v>
      </c>
      <c r="L83" s="135">
        <v>0.19148936170212799</v>
      </c>
      <c r="M83" s="135">
        <v>4.2553191489361701E-2</v>
      </c>
      <c r="N83" s="135">
        <v>0.10638297872340401</v>
      </c>
      <c r="O83" s="135">
        <v>0.319148936170213</v>
      </c>
      <c r="P83" s="135">
        <v>0</v>
      </c>
      <c r="Q83" s="169"/>
      <c r="R83" s="135">
        <v>0.40909090909090901</v>
      </c>
      <c r="S83" s="135">
        <v>0.13636363636363599</v>
      </c>
      <c r="T83" s="135">
        <v>0.11363636363636399</v>
      </c>
      <c r="U83" s="135">
        <v>0.13636363636363599</v>
      </c>
      <c r="V83" s="135">
        <v>0.18181818181818199</v>
      </c>
      <c r="W83" s="135">
        <v>2.27272727272727E-2</v>
      </c>
      <c r="X83" s="169"/>
      <c r="Y83" s="135">
        <v>0.39534883720930197</v>
      </c>
      <c r="Z83" s="135">
        <v>0.186046511627907</v>
      </c>
      <c r="AA83" s="135">
        <v>9.3023255813953501E-2</v>
      </c>
      <c r="AB83" s="135">
        <v>4.6511627906976702E-2</v>
      </c>
      <c r="AC83" s="135">
        <v>0.186046511627907</v>
      </c>
      <c r="AD83" s="135">
        <v>9.3023255813953501E-2</v>
      </c>
      <c r="AE83" s="135">
        <v>0</v>
      </c>
      <c r="AF83" s="150"/>
      <c r="AG83" s="135">
        <v>0.54545454545454497</v>
      </c>
      <c r="AH83" s="135">
        <v>0.34090909090909099</v>
      </c>
      <c r="AI83" s="135">
        <v>6.8181818181818205E-2</v>
      </c>
      <c r="AJ83" s="135">
        <v>0</v>
      </c>
      <c r="AK83" s="135">
        <v>4.5454545454545497E-2</v>
      </c>
      <c r="AL83" s="135">
        <v>0</v>
      </c>
      <c r="AM83" s="135">
        <v>0</v>
      </c>
    </row>
    <row r="84" spans="2:39">
      <c r="B84" s="423"/>
      <c r="C84" s="401" t="s">
        <v>166</v>
      </c>
      <c r="D84" s="134">
        <v>8</v>
      </c>
      <c r="E84" s="134">
        <v>8</v>
      </c>
      <c r="F84" s="134">
        <v>7</v>
      </c>
      <c r="G84" s="134">
        <v>15</v>
      </c>
      <c r="H84" s="134">
        <v>50</v>
      </c>
      <c r="I84" s="134">
        <v>6</v>
      </c>
      <c r="J84" s="169"/>
      <c r="K84" s="134">
        <v>12</v>
      </c>
      <c r="L84" s="134">
        <v>10</v>
      </c>
      <c r="M84" s="134">
        <v>15</v>
      </c>
      <c r="N84" s="134">
        <v>7</v>
      </c>
      <c r="O84" s="134">
        <v>31</v>
      </c>
      <c r="P84" s="134">
        <v>3</v>
      </c>
      <c r="Q84" s="169"/>
      <c r="R84" s="134">
        <v>33</v>
      </c>
      <c r="S84" s="134">
        <v>15</v>
      </c>
      <c r="T84" s="134">
        <v>8</v>
      </c>
      <c r="U84" s="134">
        <v>6</v>
      </c>
      <c r="V84" s="134">
        <v>22</v>
      </c>
      <c r="W84" s="134">
        <v>3</v>
      </c>
      <c r="X84" s="169"/>
      <c r="Y84" s="134">
        <v>32</v>
      </c>
      <c r="Z84" s="134">
        <v>22</v>
      </c>
      <c r="AA84" s="134">
        <v>7</v>
      </c>
      <c r="AB84" s="134">
        <v>9</v>
      </c>
      <c r="AC84" s="134">
        <v>14</v>
      </c>
      <c r="AD84" s="134">
        <v>6</v>
      </c>
      <c r="AE84" s="134">
        <v>3</v>
      </c>
      <c r="AF84" s="150"/>
      <c r="AG84" s="134">
        <v>33</v>
      </c>
      <c r="AH84" s="134">
        <v>23</v>
      </c>
      <c r="AI84" s="134">
        <v>7</v>
      </c>
      <c r="AJ84" s="134">
        <v>8</v>
      </c>
      <c r="AK84" s="134">
        <v>5</v>
      </c>
      <c r="AL84" s="134">
        <v>6</v>
      </c>
      <c r="AM84" s="134">
        <v>1</v>
      </c>
    </row>
    <row r="85" spans="2:39">
      <c r="B85" s="423"/>
      <c r="C85" s="402"/>
      <c r="D85" s="135">
        <v>8.5106382978723402E-2</v>
      </c>
      <c r="E85" s="135">
        <v>8.5106382978723402E-2</v>
      </c>
      <c r="F85" s="135">
        <v>7.4468085106383003E-2</v>
      </c>
      <c r="G85" s="135">
        <v>0.159574468085106</v>
      </c>
      <c r="H85" s="135">
        <v>0.53191489361702105</v>
      </c>
      <c r="I85" s="135">
        <v>6.3829787234042604E-2</v>
      </c>
      <c r="J85" s="169"/>
      <c r="K85" s="135">
        <v>0.15384615384615399</v>
      </c>
      <c r="L85" s="135">
        <v>0.128205128205128</v>
      </c>
      <c r="M85" s="135">
        <v>0.19230769230769201</v>
      </c>
      <c r="N85" s="135">
        <v>8.9743589743589702E-2</v>
      </c>
      <c r="O85" s="135">
        <v>0.39743589743589702</v>
      </c>
      <c r="P85" s="135">
        <v>3.8461538461538498E-2</v>
      </c>
      <c r="Q85" s="169"/>
      <c r="R85" s="135">
        <v>0.37931034482758602</v>
      </c>
      <c r="S85" s="135">
        <v>0.17241379310344801</v>
      </c>
      <c r="T85" s="135">
        <v>9.1954022988505704E-2</v>
      </c>
      <c r="U85" s="135">
        <v>6.8965517241379296E-2</v>
      </c>
      <c r="V85" s="135">
        <v>0.252873563218391</v>
      </c>
      <c r="W85" s="135">
        <v>3.4482758620689703E-2</v>
      </c>
      <c r="X85" s="169"/>
      <c r="Y85" s="135">
        <v>0.34408602150537598</v>
      </c>
      <c r="Z85" s="135">
        <v>0.236559139784946</v>
      </c>
      <c r="AA85" s="135">
        <v>7.5268817204301106E-2</v>
      </c>
      <c r="AB85" s="135">
        <v>9.6774193548387094E-2</v>
      </c>
      <c r="AC85" s="135">
        <v>0.15053763440860199</v>
      </c>
      <c r="AD85" s="135">
        <v>6.4516129032258104E-2</v>
      </c>
      <c r="AE85" s="135">
        <v>3.2258064516128997E-2</v>
      </c>
      <c r="AF85" s="150"/>
      <c r="AG85" s="135">
        <v>0.39759036144578302</v>
      </c>
      <c r="AH85" s="135">
        <v>0.27710843373493999</v>
      </c>
      <c r="AI85" s="135">
        <v>8.4337349397590397E-2</v>
      </c>
      <c r="AJ85" s="135">
        <v>9.6385542168674704E-2</v>
      </c>
      <c r="AK85" s="135">
        <v>6.02409638554217E-2</v>
      </c>
      <c r="AL85" s="135">
        <v>7.2289156626505993E-2</v>
      </c>
      <c r="AM85" s="135">
        <v>1.20481927710843E-2</v>
      </c>
    </row>
    <row r="86" spans="2:39">
      <c r="B86" s="423"/>
      <c r="C86" s="401" t="s">
        <v>167</v>
      </c>
      <c r="D86" s="134">
        <v>31</v>
      </c>
      <c r="E86" s="134">
        <v>17</v>
      </c>
      <c r="F86" s="134">
        <v>31</v>
      </c>
      <c r="G86" s="134">
        <v>37</v>
      </c>
      <c r="H86" s="134">
        <v>166</v>
      </c>
      <c r="I86" s="134">
        <v>16</v>
      </c>
      <c r="J86" s="169"/>
      <c r="K86" s="134">
        <v>39</v>
      </c>
      <c r="L86" s="134">
        <v>35</v>
      </c>
      <c r="M86" s="134">
        <v>32</v>
      </c>
      <c r="N86" s="134">
        <v>46</v>
      </c>
      <c r="O86" s="134">
        <v>119</v>
      </c>
      <c r="P86" s="134">
        <v>7</v>
      </c>
      <c r="Q86" s="169"/>
      <c r="R86" s="134">
        <v>52</v>
      </c>
      <c r="S86" s="134">
        <v>43</v>
      </c>
      <c r="T86" s="134">
        <v>44</v>
      </c>
      <c r="U86" s="134">
        <v>36</v>
      </c>
      <c r="V86" s="134">
        <v>75</v>
      </c>
      <c r="W86" s="134">
        <v>11</v>
      </c>
      <c r="X86" s="169"/>
      <c r="Y86" s="134">
        <v>76</v>
      </c>
      <c r="Z86" s="134">
        <v>60</v>
      </c>
      <c r="AA86" s="134">
        <v>41</v>
      </c>
      <c r="AB86" s="134">
        <v>11</v>
      </c>
      <c r="AC86" s="134">
        <v>42</v>
      </c>
      <c r="AD86" s="134">
        <v>16</v>
      </c>
      <c r="AE86" s="134">
        <v>13</v>
      </c>
      <c r="AF86" s="150"/>
      <c r="AG86" s="134">
        <v>88</v>
      </c>
      <c r="AH86" s="134">
        <v>44</v>
      </c>
      <c r="AI86" s="134">
        <v>40</v>
      </c>
      <c r="AJ86" s="134">
        <v>16</v>
      </c>
      <c r="AK86" s="134">
        <v>22</v>
      </c>
      <c r="AL86" s="134">
        <v>27</v>
      </c>
      <c r="AM86" s="134">
        <v>11</v>
      </c>
    </row>
    <row r="87" spans="2:39">
      <c r="B87" s="423"/>
      <c r="C87" s="402"/>
      <c r="D87" s="135">
        <v>0.10402684563758401</v>
      </c>
      <c r="E87" s="135">
        <v>5.7046979865771799E-2</v>
      </c>
      <c r="F87" s="135">
        <v>0.10402684563758401</v>
      </c>
      <c r="G87" s="135">
        <v>0.124161073825503</v>
      </c>
      <c r="H87" s="135">
        <v>0.55704697986577201</v>
      </c>
      <c r="I87" s="135">
        <v>5.3691275167785199E-2</v>
      </c>
      <c r="J87" s="169"/>
      <c r="K87" s="135">
        <v>0.14028776978417301</v>
      </c>
      <c r="L87" s="135">
        <v>0.12589928057554001</v>
      </c>
      <c r="M87" s="135">
        <v>0.115107913669065</v>
      </c>
      <c r="N87" s="135">
        <v>0.16546762589928099</v>
      </c>
      <c r="O87" s="135">
        <v>0.42805755395683498</v>
      </c>
      <c r="P87" s="135">
        <v>2.5179856115107899E-2</v>
      </c>
      <c r="Q87" s="169"/>
      <c r="R87" s="135">
        <v>0.199233716475096</v>
      </c>
      <c r="S87" s="135">
        <v>0.16475095785440599</v>
      </c>
      <c r="T87" s="135">
        <v>0.16858237547892699</v>
      </c>
      <c r="U87" s="135">
        <v>0.13793103448275901</v>
      </c>
      <c r="V87" s="135">
        <v>0.28735632183908</v>
      </c>
      <c r="W87" s="135">
        <v>4.2145593869731802E-2</v>
      </c>
      <c r="X87" s="169"/>
      <c r="Y87" s="135">
        <v>0.29343629343629302</v>
      </c>
      <c r="Z87" s="135">
        <v>0.231660231660232</v>
      </c>
      <c r="AA87" s="135">
        <v>0.15830115830115801</v>
      </c>
      <c r="AB87" s="135">
        <v>4.2471042471042497E-2</v>
      </c>
      <c r="AC87" s="135">
        <v>0.162162162162162</v>
      </c>
      <c r="AD87" s="135">
        <v>6.1776061776061798E-2</v>
      </c>
      <c r="AE87" s="135">
        <v>5.0193050193050197E-2</v>
      </c>
      <c r="AF87" s="150"/>
      <c r="AG87" s="135">
        <v>0.35483870967741898</v>
      </c>
      <c r="AH87" s="135">
        <v>0.17741935483870999</v>
      </c>
      <c r="AI87" s="135">
        <v>0.16129032258064499</v>
      </c>
      <c r="AJ87" s="135">
        <v>6.4516129032258104E-2</v>
      </c>
      <c r="AK87" s="135">
        <v>8.8709677419354802E-2</v>
      </c>
      <c r="AL87" s="135">
        <v>0.108870967741935</v>
      </c>
      <c r="AM87" s="135">
        <v>4.4354838709677401E-2</v>
      </c>
    </row>
    <row r="88" spans="2:39">
      <c r="B88" s="423"/>
      <c r="C88" s="401" t="s">
        <v>168</v>
      </c>
      <c r="D88" s="134">
        <v>27</v>
      </c>
      <c r="E88" s="134">
        <v>28</v>
      </c>
      <c r="F88" s="134">
        <v>54</v>
      </c>
      <c r="G88" s="134">
        <v>37</v>
      </c>
      <c r="H88" s="134">
        <v>213</v>
      </c>
      <c r="I88" s="134">
        <v>24</v>
      </c>
      <c r="J88" s="169"/>
      <c r="K88" s="134">
        <v>43</v>
      </c>
      <c r="L88" s="134">
        <v>21</v>
      </c>
      <c r="M88" s="134">
        <v>35</v>
      </c>
      <c r="N88" s="134">
        <v>43</v>
      </c>
      <c r="O88" s="134">
        <v>165</v>
      </c>
      <c r="P88" s="134">
        <v>20</v>
      </c>
      <c r="Q88" s="169"/>
      <c r="R88" s="134">
        <v>73</v>
      </c>
      <c r="S88" s="134">
        <v>49</v>
      </c>
      <c r="T88" s="134">
        <v>57</v>
      </c>
      <c r="U88" s="134">
        <v>36</v>
      </c>
      <c r="V88" s="134">
        <v>113</v>
      </c>
      <c r="W88" s="134">
        <v>16</v>
      </c>
      <c r="X88" s="169"/>
      <c r="Y88" s="134">
        <v>107</v>
      </c>
      <c r="Z88" s="134">
        <v>59</v>
      </c>
      <c r="AA88" s="134">
        <v>37</v>
      </c>
      <c r="AB88" s="134">
        <v>22</v>
      </c>
      <c r="AC88" s="134">
        <v>49</v>
      </c>
      <c r="AD88" s="134">
        <v>47</v>
      </c>
      <c r="AE88" s="134">
        <v>22</v>
      </c>
      <c r="AF88" s="150"/>
      <c r="AG88" s="134">
        <v>105</v>
      </c>
      <c r="AH88" s="134">
        <v>70</v>
      </c>
      <c r="AI88" s="134">
        <v>32</v>
      </c>
      <c r="AJ88" s="134">
        <v>11</v>
      </c>
      <c r="AK88" s="134">
        <v>42</v>
      </c>
      <c r="AL88" s="134">
        <v>29</v>
      </c>
      <c r="AM88" s="134">
        <v>17</v>
      </c>
    </row>
    <row r="89" spans="2:39">
      <c r="B89" s="423"/>
      <c r="C89" s="402"/>
      <c r="D89" s="135">
        <v>7.0496083550913802E-2</v>
      </c>
      <c r="E89" s="135">
        <v>7.3107049608355096E-2</v>
      </c>
      <c r="F89" s="135">
        <v>0.14099216710182799</v>
      </c>
      <c r="G89" s="135">
        <v>9.6605744125326395E-2</v>
      </c>
      <c r="H89" s="135">
        <v>0.55613577023498695</v>
      </c>
      <c r="I89" s="135">
        <v>6.26631853785901E-2</v>
      </c>
      <c r="J89" s="169"/>
      <c r="K89" s="135">
        <v>0.13149847094801201</v>
      </c>
      <c r="L89" s="135">
        <v>6.4220183486238494E-2</v>
      </c>
      <c r="M89" s="135">
        <v>0.107033639143731</v>
      </c>
      <c r="N89" s="135">
        <v>0.13149847094801201</v>
      </c>
      <c r="O89" s="135">
        <v>0.50458715596330295</v>
      </c>
      <c r="P89" s="135">
        <v>6.1162079510703397E-2</v>
      </c>
      <c r="Q89" s="169"/>
      <c r="R89" s="135">
        <v>0.212209302325581</v>
      </c>
      <c r="S89" s="135">
        <v>0.142441860465116</v>
      </c>
      <c r="T89" s="135">
        <v>0.165697674418605</v>
      </c>
      <c r="U89" s="135">
        <v>0.104651162790698</v>
      </c>
      <c r="V89" s="135">
        <v>0.32848837209302301</v>
      </c>
      <c r="W89" s="135">
        <v>4.6511627906976702E-2</v>
      </c>
      <c r="X89" s="169"/>
      <c r="Y89" s="135">
        <v>0.311953352769679</v>
      </c>
      <c r="Z89" s="135">
        <v>0.17201166180758001</v>
      </c>
      <c r="AA89" s="135">
        <v>0.107871720116618</v>
      </c>
      <c r="AB89" s="135">
        <v>6.4139941690962099E-2</v>
      </c>
      <c r="AC89" s="135">
        <v>0.14285714285714299</v>
      </c>
      <c r="AD89" s="135">
        <v>0.13702623906705499</v>
      </c>
      <c r="AE89" s="135">
        <v>6.4139941690962099E-2</v>
      </c>
      <c r="AF89" s="150"/>
      <c r="AG89" s="135">
        <v>0.34313725490196101</v>
      </c>
      <c r="AH89" s="135">
        <v>0.22875816993464099</v>
      </c>
      <c r="AI89" s="135">
        <v>0.10457516339869299</v>
      </c>
      <c r="AJ89" s="135">
        <v>3.5947712418300699E-2</v>
      </c>
      <c r="AK89" s="135">
        <v>0.13725490196078399</v>
      </c>
      <c r="AL89" s="135">
        <v>9.4771241830065397E-2</v>
      </c>
      <c r="AM89" s="135">
        <v>5.5555555555555601E-2</v>
      </c>
    </row>
    <row r="90" spans="2:39">
      <c r="B90" s="423"/>
      <c r="C90" s="401" t="s">
        <v>176</v>
      </c>
      <c r="D90" s="134">
        <v>5</v>
      </c>
      <c r="E90" s="134">
        <v>6</v>
      </c>
      <c r="F90" s="134">
        <v>0</v>
      </c>
      <c r="G90" s="134">
        <v>5</v>
      </c>
      <c r="H90" s="134">
        <v>76</v>
      </c>
      <c r="I90" s="134">
        <v>14</v>
      </c>
      <c r="J90" s="169"/>
      <c r="K90" s="134">
        <v>9</v>
      </c>
      <c r="L90" s="134">
        <v>9</v>
      </c>
      <c r="M90" s="134">
        <v>10</v>
      </c>
      <c r="N90" s="134">
        <v>10</v>
      </c>
      <c r="O90" s="134">
        <v>55</v>
      </c>
      <c r="P90" s="134">
        <v>7</v>
      </c>
      <c r="Q90" s="169"/>
      <c r="R90" s="134">
        <v>10</v>
      </c>
      <c r="S90" s="134">
        <v>12</v>
      </c>
      <c r="T90" s="134">
        <v>14</v>
      </c>
      <c r="U90" s="134">
        <v>9</v>
      </c>
      <c r="V90" s="134">
        <v>39</v>
      </c>
      <c r="W90" s="134">
        <v>12</v>
      </c>
      <c r="X90" s="169"/>
      <c r="Y90" s="134">
        <v>17</v>
      </c>
      <c r="Z90" s="134">
        <v>10</v>
      </c>
      <c r="AA90" s="134">
        <v>6</v>
      </c>
      <c r="AB90" s="134">
        <v>10</v>
      </c>
      <c r="AC90" s="134">
        <v>24</v>
      </c>
      <c r="AD90" s="134">
        <v>15</v>
      </c>
      <c r="AE90" s="134">
        <v>14</v>
      </c>
      <c r="AF90" s="150"/>
      <c r="AG90" s="134">
        <v>17</v>
      </c>
      <c r="AH90" s="134">
        <v>12</v>
      </c>
      <c r="AI90" s="134">
        <v>7</v>
      </c>
      <c r="AJ90" s="134">
        <v>1</v>
      </c>
      <c r="AK90" s="134">
        <v>19</v>
      </c>
      <c r="AL90" s="134">
        <v>13</v>
      </c>
      <c r="AM90" s="134">
        <v>7</v>
      </c>
    </row>
    <row r="91" spans="2:39">
      <c r="B91" s="423"/>
      <c r="C91" s="402"/>
      <c r="D91" s="135">
        <v>4.71698113207547E-2</v>
      </c>
      <c r="E91" s="135">
        <v>5.6603773584905703E-2</v>
      </c>
      <c r="F91" s="135">
        <v>0</v>
      </c>
      <c r="G91" s="135">
        <v>4.71698113207547E-2</v>
      </c>
      <c r="H91" s="135">
        <v>0.71698113207547198</v>
      </c>
      <c r="I91" s="135">
        <v>0.13207547169811301</v>
      </c>
      <c r="J91" s="169"/>
      <c r="K91" s="135">
        <v>0.09</v>
      </c>
      <c r="L91" s="135">
        <v>0.09</v>
      </c>
      <c r="M91" s="135">
        <v>0.1</v>
      </c>
      <c r="N91" s="135">
        <v>0.1</v>
      </c>
      <c r="O91" s="135">
        <v>0.55000000000000004</v>
      </c>
      <c r="P91" s="135">
        <v>7.0000000000000007E-2</v>
      </c>
      <c r="Q91" s="169"/>
      <c r="R91" s="135">
        <v>0.104166666666667</v>
      </c>
      <c r="S91" s="135">
        <v>0.125</v>
      </c>
      <c r="T91" s="135">
        <v>0.14583333333333301</v>
      </c>
      <c r="U91" s="135">
        <v>9.375E-2</v>
      </c>
      <c r="V91" s="135">
        <v>0.40625</v>
      </c>
      <c r="W91" s="135">
        <v>0.125</v>
      </c>
      <c r="X91" s="169"/>
      <c r="Y91" s="135">
        <v>0.17708333333333301</v>
      </c>
      <c r="Z91" s="135">
        <v>0.104166666666667</v>
      </c>
      <c r="AA91" s="135">
        <v>6.25E-2</v>
      </c>
      <c r="AB91" s="135">
        <v>0.104166666666667</v>
      </c>
      <c r="AC91" s="135">
        <v>0.25</v>
      </c>
      <c r="AD91" s="135">
        <v>0.15625</v>
      </c>
      <c r="AE91" s="135">
        <v>0.14583333333333301</v>
      </c>
      <c r="AF91" s="150"/>
      <c r="AG91" s="135">
        <v>0.22368421052631601</v>
      </c>
      <c r="AH91" s="135">
        <v>0.157894736842105</v>
      </c>
      <c r="AI91" s="135">
        <v>9.2105263157894704E-2</v>
      </c>
      <c r="AJ91" s="135">
        <v>1.3157894736842099E-2</v>
      </c>
      <c r="AK91" s="135">
        <v>0.25</v>
      </c>
      <c r="AL91" s="135">
        <v>0.17105263157894701</v>
      </c>
      <c r="AM91" s="135">
        <v>9.2105263157894704E-2</v>
      </c>
    </row>
    <row r="92" spans="2:39">
      <c r="B92" s="423"/>
      <c r="C92" s="401" t="s">
        <v>169</v>
      </c>
      <c r="D92" s="134">
        <v>3</v>
      </c>
      <c r="E92" s="134">
        <v>3</v>
      </c>
      <c r="F92" s="134">
        <v>2</v>
      </c>
      <c r="G92" s="134">
        <v>4</v>
      </c>
      <c r="H92" s="134">
        <v>84</v>
      </c>
      <c r="I92" s="134">
        <v>10</v>
      </c>
      <c r="J92" s="169"/>
      <c r="K92" s="134">
        <v>11</v>
      </c>
      <c r="L92" s="134">
        <v>3</v>
      </c>
      <c r="M92" s="134">
        <v>8</v>
      </c>
      <c r="N92" s="134">
        <v>2</v>
      </c>
      <c r="O92" s="134">
        <v>84</v>
      </c>
      <c r="P92" s="134">
        <v>12</v>
      </c>
      <c r="Q92" s="169"/>
      <c r="R92" s="134">
        <v>14</v>
      </c>
      <c r="S92" s="134">
        <v>15</v>
      </c>
      <c r="T92" s="134">
        <v>13</v>
      </c>
      <c r="U92" s="134">
        <v>9</v>
      </c>
      <c r="V92" s="134">
        <v>63</v>
      </c>
      <c r="W92" s="134">
        <v>15</v>
      </c>
      <c r="X92" s="169"/>
      <c r="Y92" s="134">
        <v>15</v>
      </c>
      <c r="Z92" s="134">
        <v>12</v>
      </c>
      <c r="AA92" s="134">
        <v>7</v>
      </c>
      <c r="AB92" s="134">
        <v>12</v>
      </c>
      <c r="AC92" s="134">
        <v>33</v>
      </c>
      <c r="AD92" s="134">
        <v>27</v>
      </c>
      <c r="AE92" s="134">
        <v>14</v>
      </c>
      <c r="AF92" s="150"/>
      <c r="AG92" s="134">
        <v>16</v>
      </c>
      <c r="AH92" s="134">
        <v>18</v>
      </c>
      <c r="AI92" s="134">
        <v>14</v>
      </c>
      <c r="AJ92" s="134">
        <v>8</v>
      </c>
      <c r="AK92" s="134">
        <v>21</v>
      </c>
      <c r="AL92" s="134">
        <v>22</v>
      </c>
      <c r="AM92" s="134">
        <v>14</v>
      </c>
    </row>
    <row r="93" spans="2:39">
      <c r="B93" s="423"/>
      <c r="C93" s="402"/>
      <c r="D93" s="135">
        <v>2.83018867924528E-2</v>
      </c>
      <c r="E93" s="135">
        <v>2.83018867924528E-2</v>
      </c>
      <c r="F93" s="135">
        <v>1.88679245283019E-2</v>
      </c>
      <c r="G93" s="135">
        <v>3.77358490566038E-2</v>
      </c>
      <c r="H93" s="135">
        <v>0.79245283018867896</v>
      </c>
      <c r="I93" s="135">
        <v>9.4339622641509399E-2</v>
      </c>
      <c r="J93" s="169"/>
      <c r="K93" s="135">
        <v>9.1666666666666702E-2</v>
      </c>
      <c r="L93" s="135">
        <v>2.5000000000000001E-2</v>
      </c>
      <c r="M93" s="135">
        <v>6.6666666666666693E-2</v>
      </c>
      <c r="N93" s="135">
        <v>1.6666666666666701E-2</v>
      </c>
      <c r="O93" s="135">
        <v>0.7</v>
      </c>
      <c r="P93" s="135">
        <v>0.1</v>
      </c>
      <c r="Q93" s="169"/>
      <c r="R93" s="135">
        <v>0.108527131782946</v>
      </c>
      <c r="S93" s="135">
        <v>0.116279069767442</v>
      </c>
      <c r="T93" s="135">
        <v>0.10077519379845</v>
      </c>
      <c r="U93" s="135">
        <v>6.9767441860465101E-2</v>
      </c>
      <c r="V93" s="135">
        <v>0.48837209302325602</v>
      </c>
      <c r="W93" s="135">
        <v>0.116279069767442</v>
      </c>
      <c r="X93" s="169"/>
      <c r="Y93" s="135">
        <v>0.125</v>
      </c>
      <c r="Z93" s="135">
        <v>0.1</v>
      </c>
      <c r="AA93" s="135">
        <v>5.83333333333333E-2</v>
      </c>
      <c r="AB93" s="135">
        <v>0.1</v>
      </c>
      <c r="AC93" s="135">
        <v>0.27500000000000002</v>
      </c>
      <c r="AD93" s="135">
        <v>0.22500000000000001</v>
      </c>
      <c r="AE93" s="135">
        <v>0.116666666666667</v>
      </c>
      <c r="AF93" s="150"/>
      <c r="AG93" s="135">
        <v>0.14159292035398199</v>
      </c>
      <c r="AH93" s="135">
        <v>0.15929203539823</v>
      </c>
      <c r="AI93" s="135">
        <v>0.123893805309735</v>
      </c>
      <c r="AJ93" s="135">
        <v>7.0796460176991205E-2</v>
      </c>
      <c r="AK93" s="135">
        <v>0.185840707964602</v>
      </c>
      <c r="AL93" s="135">
        <v>0.19469026548672599</v>
      </c>
      <c r="AM93" s="135">
        <v>0.123893805309735</v>
      </c>
    </row>
    <row r="94" spans="2:39">
      <c r="B94" s="423"/>
      <c r="C94" s="401" t="s">
        <v>170</v>
      </c>
      <c r="D94" s="134">
        <v>0</v>
      </c>
      <c r="E94" s="134">
        <v>3</v>
      </c>
      <c r="F94" s="134">
        <v>0</v>
      </c>
      <c r="G94" s="134">
        <v>1</v>
      </c>
      <c r="H94" s="134">
        <v>135</v>
      </c>
      <c r="I94" s="134">
        <v>39</v>
      </c>
      <c r="J94" s="169"/>
      <c r="K94" s="134">
        <v>1</v>
      </c>
      <c r="L94" s="134">
        <v>0</v>
      </c>
      <c r="M94" s="134">
        <v>2</v>
      </c>
      <c r="N94" s="134">
        <v>7</v>
      </c>
      <c r="O94" s="134">
        <v>97</v>
      </c>
      <c r="P94" s="134">
        <v>39</v>
      </c>
      <c r="Q94" s="169"/>
      <c r="R94" s="134">
        <v>2</v>
      </c>
      <c r="S94" s="134">
        <v>2</v>
      </c>
      <c r="T94" s="134">
        <v>2</v>
      </c>
      <c r="U94" s="134">
        <v>3</v>
      </c>
      <c r="V94" s="134">
        <v>95</v>
      </c>
      <c r="W94" s="134">
        <v>37</v>
      </c>
      <c r="X94" s="169"/>
      <c r="Y94" s="134">
        <v>3</v>
      </c>
      <c r="Z94" s="134">
        <v>2</v>
      </c>
      <c r="AA94" s="134">
        <v>2</v>
      </c>
      <c r="AB94" s="134">
        <v>7</v>
      </c>
      <c r="AC94" s="134">
        <v>57</v>
      </c>
      <c r="AD94" s="134">
        <v>32</v>
      </c>
      <c r="AE94" s="134">
        <v>60</v>
      </c>
      <c r="AF94" s="150"/>
      <c r="AG94" s="134">
        <v>10</v>
      </c>
      <c r="AH94" s="134">
        <v>4</v>
      </c>
      <c r="AI94" s="134">
        <v>8</v>
      </c>
      <c r="AJ94" s="134">
        <v>4</v>
      </c>
      <c r="AK94" s="134">
        <v>64</v>
      </c>
      <c r="AL94" s="134">
        <v>34</v>
      </c>
      <c r="AM94" s="134">
        <v>64</v>
      </c>
    </row>
    <row r="95" spans="2:39">
      <c r="B95" s="423"/>
      <c r="C95" s="402"/>
      <c r="D95" s="135">
        <v>0</v>
      </c>
      <c r="E95" s="135">
        <v>1.6853932584269701E-2</v>
      </c>
      <c r="F95" s="135">
        <v>0</v>
      </c>
      <c r="G95" s="136">
        <v>5.6179775280898901E-3</v>
      </c>
      <c r="H95" s="135">
        <v>0.75842696629213502</v>
      </c>
      <c r="I95" s="135">
        <v>0.21910112359550599</v>
      </c>
      <c r="J95" s="169"/>
      <c r="K95" s="136">
        <v>6.8493150684931503E-3</v>
      </c>
      <c r="L95" s="135">
        <v>0</v>
      </c>
      <c r="M95" s="135">
        <v>1.3698630136986301E-2</v>
      </c>
      <c r="N95" s="135">
        <v>4.7945205479452101E-2</v>
      </c>
      <c r="O95" s="135">
        <v>0.66438356164383605</v>
      </c>
      <c r="P95" s="135">
        <v>0.267123287671233</v>
      </c>
      <c r="Q95" s="169"/>
      <c r="R95" s="135">
        <v>1.41843971631206E-2</v>
      </c>
      <c r="S95" s="135">
        <v>1.41843971631206E-2</v>
      </c>
      <c r="T95" s="135">
        <v>1.41843971631206E-2</v>
      </c>
      <c r="U95" s="135">
        <v>2.1276595744680899E-2</v>
      </c>
      <c r="V95" s="135">
        <v>0.67375886524822703</v>
      </c>
      <c r="W95" s="135">
        <v>0.26241134751772999</v>
      </c>
      <c r="X95" s="169"/>
      <c r="Y95" s="135">
        <v>1.84049079754601E-2</v>
      </c>
      <c r="Z95" s="135">
        <v>1.22699386503067E-2</v>
      </c>
      <c r="AA95" s="135">
        <v>1.22699386503067E-2</v>
      </c>
      <c r="AB95" s="135">
        <v>4.2944785276073601E-2</v>
      </c>
      <c r="AC95" s="135">
        <v>0.34969325153374198</v>
      </c>
      <c r="AD95" s="135">
        <v>0.19631901840490801</v>
      </c>
      <c r="AE95" s="135">
        <v>0.36809815950920199</v>
      </c>
      <c r="AF95" s="150"/>
      <c r="AG95" s="135">
        <v>5.31914893617021E-2</v>
      </c>
      <c r="AH95" s="135">
        <v>2.1276595744680899E-2</v>
      </c>
      <c r="AI95" s="135">
        <v>4.2553191489361701E-2</v>
      </c>
      <c r="AJ95" s="135">
        <v>2.1276595744680899E-2</v>
      </c>
      <c r="AK95" s="135">
        <v>0.340425531914894</v>
      </c>
      <c r="AL95" s="135">
        <v>0.180851063829787</v>
      </c>
      <c r="AM95" s="135">
        <v>0.340425531914894</v>
      </c>
    </row>
    <row r="96" spans="2:39">
      <c r="B96" s="423"/>
      <c r="C96" s="401" t="s">
        <v>149</v>
      </c>
      <c r="D96" s="134">
        <v>0</v>
      </c>
      <c r="E96" s="134">
        <v>2</v>
      </c>
      <c r="F96" s="134">
        <v>3</v>
      </c>
      <c r="G96" s="134">
        <v>0</v>
      </c>
      <c r="H96" s="134">
        <v>5</v>
      </c>
      <c r="I96" s="134">
        <v>2</v>
      </c>
      <c r="J96" s="169"/>
      <c r="K96" s="134">
        <v>0</v>
      </c>
      <c r="L96" s="134">
        <v>0</v>
      </c>
      <c r="M96" s="134">
        <v>1</v>
      </c>
      <c r="N96" s="134">
        <v>3</v>
      </c>
      <c r="O96" s="134">
        <v>21</v>
      </c>
      <c r="P96" s="134">
        <v>4</v>
      </c>
      <c r="Q96" s="169"/>
      <c r="R96" s="134">
        <v>3</v>
      </c>
      <c r="S96" s="134">
        <v>6</v>
      </c>
      <c r="T96" s="134">
        <v>2</v>
      </c>
      <c r="U96" s="134">
        <v>1</v>
      </c>
      <c r="V96" s="134">
        <v>14</v>
      </c>
      <c r="W96" s="134">
        <v>5</v>
      </c>
      <c r="X96" s="169"/>
      <c r="Y96" s="134">
        <v>3</v>
      </c>
      <c r="Z96" s="134">
        <v>1</v>
      </c>
      <c r="AA96" s="134">
        <v>1</v>
      </c>
      <c r="AB96" s="134">
        <v>3</v>
      </c>
      <c r="AC96" s="134">
        <v>7</v>
      </c>
      <c r="AD96" s="134">
        <v>4</v>
      </c>
      <c r="AE96" s="134">
        <v>1</v>
      </c>
      <c r="AF96" s="150"/>
      <c r="AG96" s="134">
        <v>7</v>
      </c>
      <c r="AH96" s="134">
        <v>3</v>
      </c>
      <c r="AI96" s="134">
        <v>0</v>
      </c>
      <c r="AJ96" s="134">
        <v>1</v>
      </c>
      <c r="AK96" s="134">
        <v>4</v>
      </c>
      <c r="AL96" s="134">
        <v>4</v>
      </c>
      <c r="AM96" s="134">
        <v>2</v>
      </c>
    </row>
    <row r="97" spans="2:39">
      <c r="B97" s="423"/>
      <c r="C97" s="403"/>
      <c r="D97" s="135">
        <v>0</v>
      </c>
      <c r="E97" s="135">
        <v>0.16666666666666699</v>
      </c>
      <c r="F97" s="135">
        <v>0.25</v>
      </c>
      <c r="G97" s="135">
        <v>0</v>
      </c>
      <c r="H97" s="135">
        <v>0.41666666666666702</v>
      </c>
      <c r="I97" s="135">
        <v>0.16666666666666699</v>
      </c>
      <c r="J97" s="169"/>
      <c r="K97" s="135">
        <v>0</v>
      </c>
      <c r="L97" s="135">
        <v>0</v>
      </c>
      <c r="M97" s="135">
        <v>3.4482758620689703E-2</v>
      </c>
      <c r="N97" s="135">
        <v>0.10344827586206901</v>
      </c>
      <c r="O97" s="135">
        <v>0.72413793103448298</v>
      </c>
      <c r="P97" s="135">
        <v>0.13793103448275901</v>
      </c>
      <c r="Q97" s="169"/>
      <c r="R97" s="135">
        <v>9.6774193548387094E-2</v>
      </c>
      <c r="S97" s="135">
        <v>0.19354838709677399</v>
      </c>
      <c r="T97" s="135">
        <v>6.4516129032258104E-2</v>
      </c>
      <c r="U97" s="135">
        <v>3.2258064516128997E-2</v>
      </c>
      <c r="V97" s="135">
        <v>0.45161290322580599</v>
      </c>
      <c r="W97" s="135">
        <v>0.16129032258064499</v>
      </c>
      <c r="X97" s="169"/>
      <c r="Y97" s="135">
        <v>0.15</v>
      </c>
      <c r="Z97" s="135">
        <v>0.05</v>
      </c>
      <c r="AA97" s="135">
        <v>0.05</v>
      </c>
      <c r="AB97" s="135">
        <v>0.15</v>
      </c>
      <c r="AC97" s="135">
        <v>0.35</v>
      </c>
      <c r="AD97" s="135">
        <v>0.2</v>
      </c>
      <c r="AE97" s="135">
        <v>0.05</v>
      </c>
      <c r="AF97" s="150"/>
      <c r="AG97" s="135">
        <v>0.33333333333333298</v>
      </c>
      <c r="AH97" s="135">
        <v>0.14285714285714299</v>
      </c>
      <c r="AI97" s="135">
        <v>0</v>
      </c>
      <c r="AJ97" s="135">
        <v>4.7619047619047603E-2</v>
      </c>
      <c r="AK97" s="135">
        <v>0.19047619047618999</v>
      </c>
      <c r="AL97" s="135">
        <v>0.19047619047618999</v>
      </c>
      <c r="AM97" s="135">
        <v>9.5238095238095205E-2</v>
      </c>
    </row>
    <row r="98" spans="2:39" s="3" customFormat="1" ht="15.6">
      <c r="C98" s="11"/>
      <c r="D98" s="444"/>
      <c r="E98" s="444"/>
      <c r="F98" s="444"/>
      <c r="G98" s="444"/>
      <c r="H98" s="444"/>
      <c r="I98" s="444"/>
      <c r="J98" s="170"/>
      <c r="K98" s="444"/>
      <c r="L98" s="444"/>
      <c r="M98" s="444"/>
      <c r="N98" s="444"/>
      <c r="O98" s="444"/>
      <c r="P98" s="444"/>
      <c r="Q98" s="170"/>
      <c r="R98" s="444"/>
      <c r="S98" s="444"/>
      <c r="T98" s="444"/>
      <c r="U98" s="444"/>
      <c r="V98" s="444"/>
      <c r="W98" s="444"/>
      <c r="X98" s="170"/>
      <c r="Y98" s="444"/>
      <c r="Z98" s="444"/>
      <c r="AA98" s="444"/>
      <c r="AB98" s="444"/>
      <c r="AC98" s="444"/>
      <c r="AD98" s="444"/>
      <c r="AE98" s="444"/>
      <c r="AG98" s="444"/>
      <c r="AH98" s="444"/>
      <c r="AI98" s="444"/>
      <c r="AJ98" s="444"/>
      <c r="AK98" s="444"/>
      <c r="AL98" s="444"/>
      <c r="AM98" s="444"/>
    </row>
    <row r="99" spans="2:39">
      <c r="B99" s="423" t="s">
        <v>228</v>
      </c>
      <c r="C99" s="391" t="s">
        <v>222</v>
      </c>
      <c r="D99" s="134">
        <v>8</v>
      </c>
      <c r="E99" s="134">
        <v>1</v>
      </c>
      <c r="F99" s="134">
        <v>2</v>
      </c>
      <c r="G99" s="134">
        <v>1</v>
      </c>
      <c r="H99" s="134">
        <v>7</v>
      </c>
      <c r="I99" s="134">
        <v>2</v>
      </c>
      <c r="J99" s="169"/>
      <c r="K99" s="134">
        <v>4</v>
      </c>
      <c r="L99" s="134">
        <v>5</v>
      </c>
      <c r="M99" s="134">
        <v>4</v>
      </c>
      <c r="N99" s="134">
        <v>1</v>
      </c>
      <c r="O99" s="134">
        <v>10</v>
      </c>
      <c r="P99" s="134">
        <v>3</v>
      </c>
      <c r="Q99" s="169"/>
      <c r="R99" s="134">
        <v>11</v>
      </c>
      <c r="S99" s="134">
        <v>5</v>
      </c>
      <c r="T99" s="134">
        <v>2</v>
      </c>
      <c r="U99" s="134">
        <v>1</v>
      </c>
      <c r="V99" s="134">
        <v>2</v>
      </c>
      <c r="W99" s="134">
        <v>1</v>
      </c>
      <c r="X99" s="169"/>
      <c r="Y99" s="134">
        <v>10</v>
      </c>
      <c r="Z99" s="134">
        <v>3</v>
      </c>
      <c r="AA99" s="134">
        <v>2</v>
      </c>
      <c r="AB99" s="134">
        <v>2</v>
      </c>
      <c r="AC99" s="134">
        <v>2</v>
      </c>
      <c r="AD99" s="134">
        <v>1</v>
      </c>
      <c r="AE99" s="134">
        <v>1</v>
      </c>
      <c r="AF99" s="150"/>
      <c r="AG99" s="134">
        <v>4</v>
      </c>
      <c r="AH99" s="134">
        <v>4</v>
      </c>
      <c r="AI99" s="134">
        <v>1</v>
      </c>
      <c r="AJ99" s="134">
        <v>1</v>
      </c>
      <c r="AK99" s="134">
        <v>0</v>
      </c>
      <c r="AL99" s="134">
        <v>1</v>
      </c>
      <c r="AM99" s="134">
        <v>0</v>
      </c>
    </row>
    <row r="100" spans="2:39">
      <c r="B100" s="423"/>
      <c r="C100" s="390"/>
      <c r="D100" s="135">
        <v>0.38095238095238099</v>
      </c>
      <c r="E100" s="135">
        <v>4.7619047619047603E-2</v>
      </c>
      <c r="F100" s="135">
        <v>9.5238095238095205E-2</v>
      </c>
      <c r="G100" s="135">
        <v>4.7619047619047603E-2</v>
      </c>
      <c r="H100" s="135">
        <v>0.33333333333333298</v>
      </c>
      <c r="I100" s="135">
        <v>9.5238095238095205E-2</v>
      </c>
      <c r="J100" s="169"/>
      <c r="K100" s="135">
        <v>0.148148148148148</v>
      </c>
      <c r="L100" s="135">
        <v>0.18518518518518501</v>
      </c>
      <c r="M100" s="135">
        <v>0.148148148148148</v>
      </c>
      <c r="N100" s="135">
        <v>3.7037037037037E-2</v>
      </c>
      <c r="O100" s="135">
        <v>0.37037037037037002</v>
      </c>
      <c r="P100" s="135">
        <v>0.11111111111111099</v>
      </c>
      <c r="Q100" s="169"/>
      <c r="R100" s="135">
        <v>0.5</v>
      </c>
      <c r="S100" s="135">
        <v>0.22727272727272699</v>
      </c>
      <c r="T100" s="135">
        <v>9.0909090909090898E-2</v>
      </c>
      <c r="U100" s="135">
        <v>4.5454545454545497E-2</v>
      </c>
      <c r="V100" s="135">
        <v>9.0909090909090898E-2</v>
      </c>
      <c r="W100" s="135">
        <v>4.5454545454545497E-2</v>
      </c>
      <c r="X100" s="169"/>
      <c r="Y100" s="135">
        <v>0.476190476190476</v>
      </c>
      <c r="Z100" s="135">
        <v>0.14285714285714299</v>
      </c>
      <c r="AA100" s="135">
        <v>9.5238095238095205E-2</v>
      </c>
      <c r="AB100" s="135">
        <v>9.5238095238095205E-2</v>
      </c>
      <c r="AC100" s="135">
        <v>9.5238095238095205E-2</v>
      </c>
      <c r="AD100" s="135">
        <v>4.7619047619047603E-2</v>
      </c>
      <c r="AE100" s="135">
        <v>4.7619047619047603E-2</v>
      </c>
      <c r="AF100" s="150"/>
      <c r="AG100" s="135">
        <v>0.36363636363636398</v>
      </c>
      <c r="AH100" s="135">
        <v>0.36363636363636398</v>
      </c>
      <c r="AI100" s="135">
        <v>9.0909090909090898E-2</v>
      </c>
      <c r="AJ100" s="135">
        <v>9.0909090909090898E-2</v>
      </c>
      <c r="AK100" s="135">
        <v>0</v>
      </c>
      <c r="AL100" s="135">
        <v>9.0909090909090898E-2</v>
      </c>
      <c r="AM100" s="135">
        <v>0</v>
      </c>
    </row>
    <row r="101" spans="2:39">
      <c r="B101" s="423"/>
      <c r="C101" s="392" t="s">
        <v>223</v>
      </c>
      <c r="D101" s="134">
        <v>34</v>
      </c>
      <c r="E101" s="134">
        <v>31</v>
      </c>
      <c r="F101" s="134">
        <v>44</v>
      </c>
      <c r="G101" s="134">
        <v>28</v>
      </c>
      <c r="H101" s="134">
        <v>100</v>
      </c>
      <c r="I101" s="134">
        <v>16</v>
      </c>
      <c r="J101" s="169"/>
      <c r="K101" s="134">
        <v>44</v>
      </c>
      <c r="L101" s="134">
        <v>25</v>
      </c>
      <c r="M101" s="134">
        <v>30</v>
      </c>
      <c r="N101" s="134">
        <v>26</v>
      </c>
      <c r="O101" s="134">
        <v>87</v>
      </c>
      <c r="P101" s="134">
        <v>8</v>
      </c>
      <c r="Q101" s="169"/>
      <c r="R101" s="134">
        <v>78</v>
      </c>
      <c r="S101" s="134">
        <v>40</v>
      </c>
      <c r="T101" s="134">
        <v>34</v>
      </c>
      <c r="U101" s="134">
        <v>25</v>
      </c>
      <c r="V101" s="134">
        <v>68</v>
      </c>
      <c r="W101" s="134">
        <v>9</v>
      </c>
      <c r="X101" s="169"/>
      <c r="Y101" s="134">
        <v>91</v>
      </c>
      <c r="Z101" s="134">
        <v>40</v>
      </c>
      <c r="AA101" s="134">
        <v>26</v>
      </c>
      <c r="AB101" s="134">
        <v>16</v>
      </c>
      <c r="AC101" s="134">
        <v>27</v>
      </c>
      <c r="AD101" s="134">
        <v>15</v>
      </c>
      <c r="AE101" s="134">
        <v>7</v>
      </c>
      <c r="AF101" s="150"/>
      <c r="AG101" s="134">
        <v>86</v>
      </c>
      <c r="AH101" s="134">
        <v>44</v>
      </c>
      <c r="AI101" s="134">
        <v>18</v>
      </c>
      <c r="AJ101" s="134">
        <v>6</v>
      </c>
      <c r="AK101" s="134">
        <v>15</v>
      </c>
      <c r="AL101" s="134">
        <v>18</v>
      </c>
      <c r="AM101" s="134">
        <v>6</v>
      </c>
    </row>
    <row r="102" spans="2:39">
      <c r="B102" s="423"/>
      <c r="C102" s="390"/>
      <c r="D102" s="135">
        <v>0.13438735177865599</v>
      </c>
      <c r="E102" s="135">
        <v>0.122529644268775</v>
      </c>
      <c r="F102" s="135">
        <v>0.173913043478261</v>
      </c>
      <c r="G102" s="135">
        <v>0.110671936758893</v>
      </c>
      <c r="H102" s="135">
        <v>0.39525691699604698</v>
      </c>
      <c r="I102" s="135">
        <v>6.3241106719367599E-2</v>
      </c>
      <c r="J102" s="169"/>
      <c r="K102" s="135">
        <v>0.2</v>
      </c>
      <c r="L102" s="135">
        <v>0.11363636363636399</v>
      </c>
      <c r="M102" s="135">
        <v>0.13636363636363599</v>
      </c>
      <c r="N102" s="135">
        <v>0.118181818181818</v>
      </c>
      <c r="O102" s="135">
        <v>0.395454545454545</v>
      </c>
      <c r="P102" s="135">
        <v>3.6363636363636397E-2</v>
      </c>
      <c r="Q102" s="169"/>
      <c r="R102" s="135">
        <v>0.30708661417322802</v>
      </c>
      <c r="S102" s="135">
        <v>0.15748031496063</v>
      </c>
      <c r="T102" s="135">
        <v>0.133858267716535</v>
      </c>
      <c r="U102" s="135">
        <v>9.8425196850393706E-2</v>
      </c>
      <c r="V102" s="135">
        <v>0.267716535433071</v>
      </c>
      <c r="W102" s="135">
        <v>3.5433070866141697E-2</v>
      </c>
      <c r="X102" s="169"/>
      <c r="Y102" s="135">
        <v>0.40990990990991</v>
      </c>
      <c r="Z102" s="135">
        <v>0.18018018018018001</v>
      </c>
      <c r="AA102" s="135">
        <v>0.117117117117117</v>
      </c>
      <c r="AB102" s="135">
        <v>7.2072072072072099E-2</v>
      </c>
      <c r="AC102" s="135">
        <v>0.121621621621622</v>
      </c>
      <c r="AD102" s="135">
        <v>6.7567567567567599E-2</v>
      </c>
      <c r="AE102" s="135">
        <v>3.1531531531531501E-2</v>
      </c>
      <c r="AF102" s="150"/>
      <c r="AG102" s="135">
        <v>0.44559585492227999</v>
      </c>
      <c r="AH102" s="135">
        <v>0.227979274611399</v>
      </c>
      <c r="AI102" s="135">
        <v>9.3264248704663197E-2</v>
      </c>
      <c r="AJ102" s="135">
        <v>3.10880829015544E-2</v>
      </c>
      <c r="AK102" s="135">
        <v>7.7720207253885995E-2</v>
      </c>
      <c r="AL102" s="135">
        <v>9.3264248704663197E-2</v>
      </c>
      <c r="AM102" s="135">
        <v>3.10880829015544E-2</v>
      </c>
    </row>
    <row r="103" spans="2:39">
      <c r="B103" s="423"/>
      <c r="C103" s="392" t="s">
        <v>224</v>
      </c>
      <c r="D103" s="134">
        <v>39</v>
      </c>
      <c r="E103" s="134">
        <v>32</v>
      </c>
      <c r="F103" s="134">
        <v>57</v>
      </c>
      <c r="G103" s="134">
        <v>63</v>
      </c>
      <c r="H103" s="134">
        <v>413</v>
      </c>
      <c r="I103" s="134">
        <v>45</v>
      </c>
      <c r="J103" s="169"/>
      <c r="K103" s="134">
        <v>75</v>
      </c>
      <c r="L103" s="134">
        <v>56</v>
      </c>
      <c r="M103" s="134">
        <v>62</v>
      </c>
      <c r="N103" s="134">
        <v>86</v>
      </c>
      <c r="O103" s="134">
        <v>348</v>
      </c>
      <c r="P103" s="134">
        <v>44</v>
      </c>
      <c r="Q103" s="169"/>
      <c r="R103" s="134">
        <v>102</v>
      </c>
      <c r="S103" s="134">
        <v>93</v>
      </c>
      <c r="T103" s="134">
        <v>100</v>
      </c>
      <c r="U103" s="134">
        <v>64</v>
      </c>
      <c r="V103" s="134">
        <v>258</v>
      </c>
      <c r="W103" s="134">
        <v>45</v>
      </c>
      <c r="X103" s="169"/>
      <c r="Y103" s="134">
        <v>148</v>
      </c>
      <c r="Z103" s="134">
        <v>111</v>
      </c>
      <c r="AA103" s="134">
        <v>65</v>
      </c>
      <c r="AB103" s="134">
        <v>47</v>
      </c>
      <c r="AC103" s="134">
        <v>132</v>
      </c>
      <c r="AD103" s="134">
        <v>92</v>
      </c>
      <c r="AE103" s="134">
        <v>71</v>
      </c>
      <c r="AF103" s="150"/>
      <c r="AG103" s="134">
        <v>175</v>
      </c>
      <c r="AH103" s="134">
        <v>121</v>
      </c>
      <c r="AI103" s="134">
        <v>77</v>
      </c>
      <c r="AJ103" s="134">
        <v>25</v>
      </c>
      <c r="AK103" s="134">
        <v>101</v>
      </c>
      <c r="AL103" s="134">
        <v>75</v>
      </c>
      <c r="AM103" s="134">
        <v>55</v>
      </c>
    </row>
    <row r="104" spans="2:39">
      <c r="B104" s="423"/>
      <c r="C104" s="390"/>
      <c r="D104" s="135">
        <v>6.0092449922958403E-2</v>
      </c>
      <c r="E104" s="135">
        <v>4.9306625577811999E-2</v>
      </c>
      <c r="F104" s="135">
        <v>8.7827426810477699E-2</v>
      </c>
      <c r="G104" s="135">
        <v>9.7072419106317406E-2</v>
      </c>
      <c r="H104" s="135">
        <v>0.63636363636363602</v>
      </c>
      <c r="I104" s="135">
        <v>6.9337442218798104E-2</v>
      </c>
      <c r="J104" s="169"/>
      <c r="K104" s="135">
        <v>0.11177347242921</v>
      </c>
      <c r="L104" s="135">
        <v>8.3457526080476893E-2</v>
      </c>
      <c r="M104" s="135">
        <v>9.2399403874813699E-2</v>
      </c>
      <c r="N104" s="135">
        <v>0.12816691505216099</v>
      </c>
      <c r="O104" s="135">
        <v>0.51862891207153505</v>
      </c>
      <c r="P104" s="135">
        <v>6.5573770491803296E-2</v>
      </c>
      <c r="Q104" s="169"/>
      <c r="R104" s="135">
        <v>0.15407854984894301</v>
      </c>
      <c r="S104" s="135">
        <v>0.14048338368580099</v>
      </c>
      <c r="T104" s="135">
        <v>0.15105740181268901</v>
      </c>
      <c r="U104" s="135">
        <v>9.6676737160120804E-2</v>
      </c>
      <c r="V104" s="135">
        <v>0.38972809667673702</v>
      </c>
      <c r="W104" s="135">
        <v>6.7975830815710001E-2</v>
      </c>
      <c r="X104" s="169"/>
      <c r="Y104" s="135">
        <v>0.22222222222222199</v>
      </c>
      <c r="Z104" s="135">
        <v>0.16666666666666699</v>
      </c>
      <c r="AA104" s="135">
        <v>9.7597597597597605E-2</v>
      </c>
      <c r="AB104" s="135">
        <v>7.0570570570570604E-2</v>
      </c>
      <c r="AC104" s="135">
        <v>0.19819819819819801</v>
      </c>
      <c r="AD104" s="135">
        <v>0.13813813813813799</v>
      </c>
      <c r="AE104" s="135">
        <v>0.10660660660660699</v>
      </c>
      <c r="AF104" s="150"/>
      <c r="AG104" s="135">
        <v>0.278219395866455</v>
      </c>
      <c r="AH104" s="135">
        <v>0.192368839427663</v>
      </c>
      <c r="AI104" s="135">
        <v>0.12241653418124</v>
      </c>
      <c r="AJ104" s="135">
        <v>3.9745627980922099E-2</v>
      </c>
      <c r="AK104" s="135">
        <v>0.16057233704292501</v>
      </c>
      <c r="AL104" s="135">
        <v>0.11923688394276601</v>
      </c>
      <c r="AM104" s="135">
        <v>8.7440381558028593E-2</v>
      </c>
    </row>
    <row r="105" spans="2:39">
      <c r="B105" s="423"/>
      <c r="C105" s="392" t="s">
        <v>225</v>
      </c>
      <c r="D105" s="134">
        <v>1</v>
      </c>
      <c r="E105" s="134">
        <v>7</v>
      </c>
      <c r="F105" s="134">
        <v>6</v>
      </c>
      <c r="G105" s="134">
        <v>8</v>
      </c>
      <c r="H105" s="134">
        <v>177</v>
      </c>
      <c r="I105" s="134">
        <v>32</v>
      </c>
      <c r="J105" s="169"/>
      <c r="K105" s="134">
        <v>7</v>
      </c>
      <c r="L105" s="134">
        <v>2</v>
      </c>
      <c r="M105" s="134">
        <v>9</v>
      </c>
      <c r="N105" s="134">
        <v>7</v>
      </c>
      <c r="O105" s="134">
        <v>110</v>
      </c>
      <c r="P105" s="134">
        <v>28</v>
      </c>
      <c r="Q105" s="169"/>
      <c r="R105" s="134">
        <v>12</v>
      </c>
      <c r="S105" s="134">
        <v>9</v>
      </c>
      <c r="T105" s="134">
        <v>9</v>
      </c>
      <c r="U105" s="134">
        <v>14</v>
      </c>
      <c r="V105" s="134">
        <v>84</v>
      </c>
      <c r="W105" s="134">
        <v>32</v>
      </c>
      <c r="X105" s="169"/>
      <c r="Y105" s="134">
        <v>19</v>
      </c>
      <c r="Z105" s="134">
        <v>17</v>
      </c>
      <c r="AA105" s="134">
        <v>11</v>
      </c>
      <c r="AB105" s="134">
        <v>11</v>
      </c>
      <c r="AC105" s="134">
        <v>59</v>
      </c>
      <c r="AD105" s="134">
        <v>41</v>
      </c>
      <c r="AE105" s="134">
        <v>39</v>
      </c>
      <c r="AF105" s="150"/>
      <c r="AG105" s="134">
        <v>31</v>
      </c>
      <c r="AH105" s="134">
        <v>18</v>
      </c>
      <c r="AI105" s="134">
        <v>14</v>
      </c>
      <c r="AJ105" s="134">
        <v>13</v>
      </c>
      <c r="AK105" s="134">
        <v>47</v>
      </c>
      <c r="AL105" s="134">
        <v>33</v>
      </c>
      <c r="AM105" s="134">
        <v>39</v>
      </c>
    </row>
    <row r="106" spans="2:39">
      <c r="B106" s="423"/>
      <c r="C106" s="390"/>
      <c r="D106" s="136">
        <v>4.3290043290043299E-3</v>
      </c>
      <c r="E106" s="135">
        <v>3.03030303030303E-2</v>
      </c>
      <c r="F106" s="135">
        <v>2.5974025974026E-2</v>
      </c>
      <c r="G106" s="135">
        <v>3.4632034632034597E-2</v>
      </c>
      <c r="H106" s="135">
        <v>0.76623376623376604</v>
      </c>
      <c r="I106" s="135">
        <v>0.138528138528139</v>
      </c>
      <c r="J106" s="169"/>
      <c r="K106" s="135">
        <v>4.2944785276073601E-2</v>
      </c>
      <c r="L106" s="135">
        <v>1.22699386503067E-2</v>
      </c>
      <c r="M106" s="135">
        <v>5.5214723926380403E-2</v>
      </c>
      <c r="N106" s="135">
        <v>4.2944785276073601E-2</v>
      </c>
      <c r="O106" s="135">
        <v>0.67484662576687104</v>
      </c>
      <c r="P106" s="135">
        <v>0.17177914110429399</v>
      </c>
      <c r="Q106" s="169"/>
      <c r="R106" s="135">
        <v>7.4999999999999997E-2</v>
      </c>
      <c r="S106" s="135">
        <v>5.6250000000000001E-2</v>
      </c>
      <c r="T106" s="135">
        <v>5.6250000000000001E-2</v>
      </c>
      <c r="U106" s="135">
        <v>8.7499999999999994E-2</v>
      </c>
      <c r="V106" s="135">
        <v>0.52500000000000002</v>
      </c>
      <c r="W106" s="135">
        <v>0.2</v>
      </c>
      <c r="X106" s="169"/>
      <c r="Y106" s="135">
        <v>9.6446700507614197E-2</v>
      </c>
      <c r="Z106" s="135">
        <v>8.6294416243654803E-2</v>
      </c>
      <c r="AA106" s="135">
        <v>5.5837563451776699E-2</v>
      </c>
      <c r="AB106" s="135">
        <v>5.5837563451776699E-2</v>
      </c>
      <c r="AC106" s="135">
        <v>0.29949238578680198</v>
      </c>
      <c r="AD106" s="135">
        <v>0.208121827411168</v>
      </c>
      <c r="AE106" s="135">
        <v>0.19796954314720799</v>
      </c>
      <c r="AF106" s="150"/>
      <c r="AG106" s="135">
        <v>0.15897435897435899</v>
      </c>
      <c r="AH106" s="135">
        <v>9.2307692307692299E-2</v>
      </c>
      <c r="AI106" s="135">
        <v>7.1794871794871803E-2</v>
      </c>
      <c r="AJ106" s="135">
        <v>6.6666666666666693E-2</v>
      </c>
      <c r="AK106" s="135">
        <v>0.241025641025641</v>
      </c>
      <c r="AL106" s="135">
        <v>0.16923076923076899</v>
      </c>
      <c r="AM106" s="135">
        <v>0.2</v>
      </c>
    </row>
    <row r="107" spans="2:39">
      <c r="B107" s="423"/>
      <c r="C107" s="392" t="s">
        <v>226</v>
      </c>
      <c r="D107" s="134">
        <v>1</v>
      </c>
      <c r="E107" s="134">
        <v>2</v>
      </c>
      <c r="F107" s="134">
        <v>0</v>
      </c>
      <c r="G107" s="134">
        <v>0</v>
      </c>
      <c r="H107" s="134">
        <v>52</v>
      </c>
      <c r="I107" s="134">
        <v>18</v>
      </c>
      <c r="J107" s="169"/>
      <c r="K107" s="134">
        <v>1</v>
      </c>
      <c r="L107" s="134">
        <v>0</v>
      </c>
      <c r="M107" s="134">
        <v>0</v>
      </c>
      <c r="N107" s="134">
        <v>1</v>
      </c>
      <c r="O107" s="134">
        <v>29</v>
      </c>
      <c r="P107" s="134">
        <v>9</v>
      </c>
      <c r="Q107" s="169"/>
      <c r="R107" s="134">
        <v>1</v>
      </c>
      <c r="S107" s="134">
        <v>2</v>
      </c>
      <c r="T107" s="134">
        <v>0</v>
      </c>
      <c r="U107" s="134">
        <v>2</v>
      </c>
      <c r="V107" s="134">
        <v>17</v>
      </c>
      <c r="W107" s="134">
        <v>12</v>
      </c>
      <c r="X107" s="169"/>
      <c r="Y107" s="134">
        <v>1</v>
      </c>
      <c r="Z107" s="134">
        <v>3</v>
      </c>
      <c r="AA107" s="134">
        <v>2</v>
      </c>
      <c r="AB107" s="134">
        <v>1</v>
      </c>
      <c r="AC107" s="134">
        <v>13</v>
      </c>
      <c r="AD107" s="134">
        <v>2</v>
      </c>
      <c r="AE107" s="134">
        <v>9</v>
      </c>
      <c r="AF107" s="150"/>
      <c r="AG107" s="134">
        <v>4</v>
      </c>
      <c r="AH107" s="134">
        <v>2</v>
      </c>
      <c r="AI107" s="134">
        <v>1</v>
      </c>
      <c r="AJ107" s="134">
        <v>4</v>
      </c>
      <c r="AK107" s="134">
        <v>16</v>
      </c>
      <c r="AL107" s="134">
        <v>8</v>
      </c>
      <c r="AM107" s="134">
        <v>16</v>
      </c>
    </row>
    <row r="108" spans="2:39">
      <c r="B108" s="423"/>
      <c r="C108" s="390"/>
      <c r="D108" s="135">
        <v>1.3698630136986301E-2</v>
      </c>
      <c r="E108" s="135">
        <v>2.7397260273972601E-2</v>
      </c>
      <c r="F108" s="135">
        <v>0</v>
      </c>
      <c r="G108" s="135">
        <v>0</v>
      </c>
      <c r="H108" s="135">
        <v>0.71232876712328796</v>
      </c>
      <c r="I108" s="135">
        <v>0.24657534246575299</v>
      </c>
      <c r="J108" s="169"/>
      <c r="K108" s="135">
        <v>2.5000000000000001E-2</v>
      </c>
      <c r="L108" s="135">
        <v>0</v>
      </c>
      <c r="M108" s="135">
        <v>0</v>
      </c>
      <c r="N108" s="135">
        <v>2.5000000000000001E-2</v>
      </c>
      <c r="O108" s="135">
        <v>0.72499999999999998</v>
      </c>
      <c r="P108" s="135">
        <v>0.22500000000000001</v>
      </c>
      <c r="Q108" s="169"/>
      <c r="R108" s="135">
        <v>2.9411764705882401E-2</v>
      </c>
      <c r="S108" s="135">
        <v>5.8823529411764698E-2</v>
      </c>
      <c r="T108" s="135">
        <v>0</v>
      </c>
      <c r="U108" s="135">
        <v>5.8823529411764698E-2</v>
      </c>
      <c r="V108" s="135">
        <v>0.5</v>
      </c>
      <c r="W108" s="135">
        <v>0.35294117647058798</v>
      </c>
      <c r="X108" s="169"/>
      <c r="Y108" s="135">
        <v>3.2258064516128997E-2</v>
      </c>
      <c r="Z108" s="135">
        <v>9.6774193548387094E-2</v>
      </c>
      <c r="AA108" s="135">
        <v>6.4516129032258104E-2</v>
      </c>
      <c r="AB108" s="135">
        <v>3.2258064516128997E-2</v>
      </c>
      <c r="AC108" s="135">
        <v>0.41935483870967699</v>
      </c>
      <c r="AD108" s="135">
        <v>6.4516129032258104E-2</v>
      </c>
      <c r="AE108" s="135">
        <v>0.29032258064516098</v>
      </c>
      <c r="AF108" s="150"/>
      <c r="AG108" s="135">
        <v>7.8431372549019607E-2</v>
      </c>
      <c r="AH108" s="135">
        <v>3.9215686274509803E-2</v>
      </c>
      <c r="AI108" s="135">
        <v>1.9607843137254902E-2</v>
      </c>
      <c r="AJ108" s="135">
        <v>7.8431372549019607E-2</v>
      </c>
      <c r="AK108" s="135">
        <v>0.31372549019607798</v>
      </c>
      <c r="AL108" s="135">
        <v>0.15686274509803899</v>
      </c>
      <c r="AM108" s="135">
        <v>0.31372549019607798</v>
      </c>
    </row>
    <row r="109" spans="2:39" s="3" customFormat="1" ht="15.6">
      <c r="C109" s="164"/>
      <c r="D109" s="444"/>
      <c r="E109" s="444"/>
      <c r="F109" s="444"/>
      <c r="G109" s="444"/>
      <c r="H109" s="444"/>
      <c r="I109" s="444"/>
      <c r="J109" s="170"/>
      <c r="K109" s="444"/>
      <c r="L109" s="444"/>
      <c r="M109" s="444"/>
      <c r="N109" s="444"/>
      <c r="O109" s="444"/>
      <c r="P109" s="444"/>
      <c r="Q109" s="170"/>
      <c r="R109" s="444"/>
      <c r="S109" s="444"/>
      <c r="T109" s="444"/>
      <c r="U109" s="444"/>
      <c r="V109" s="444"/>
      <c r="W109" s="444"/>
      <c r="X109" s="170"/>
      <c r="Y109" s="444"/>
      <c r="Z109" s="444"/>
      <c r="AA109" s="444"/>
      <c r="AB109" s="444"/>
      <c r="AC109" s="444"/>
      <c r="AD109" s="444"/>
      <c r="AE109" s="444"/>
      <c r="AG109" s="444"/>
      <c r="AH109" s="444"/>
      <c r="AI109" s="444"/>
      <c r="AJ109" s="444"/>
      <c r="AK109" s="444"/>
      <c r="AL109" s="444"/>
      <c r="AM109" s="444"/>
    </row>
    <row r="110" spans="2:39">
      <c r="B110" s="423" t="s">
        <v>86</v>
      </c>
      <c r="C110" s="391" t="s">
        <v>180</v>
      </c>
      <c r="D110" s="134">
        <v>16</v>
      </c>
      <c r="E110" s="134">
        <v>18</v>
      </c>
      <c r="F110" s="134">
        <v>30</v>
      </c>
      <c r="G110" s="134">
        <v>31</v>
      </c>
      <c r="H110" s="134">
        <v>235</v>
      </c>
      <c r="I110" s="134">
        <v>42</v>
      </c>
      <c r="J110" s="169"/>
      <c r="K110" s="134">
        <v>22</v>
      </c>
      <c r="L110" s="134">
        <v>20</v>
      </c>
      <c r="M110" s="134">
        <v>28</v>
      </c>
      <c r="N110" s="134">
        <v>30</v>
      </c>
      <c r="O110" s="134">
        <v>202</v>
      </c>
      <c r="P110" s="134">
        <v>41</v>
      </c>
      <c r="Q110" s="169"/>
      <c r="R110" s="134">
        <v>43</v>
      </c>
      <c r="S110" s="134">
        <v>37</v>
      </c>
      <c r="T110" s="134">
        <v>37</v>
      </c>
      <c r="U110" s="134">
        <v>35</v>
      </c>
      <c r="V110" s="134">
        <v>147</v>
      </c>
      <c r="W110" s="134">
        <v>41</v>
      </c>
      <c r="X110" s="169"/>
      <c r="Y110" s="134">
        <v>69</v>
      </c>
      <c r="Z110" s="134">
        <v>40</v>
      </c>
      <c r="AA110" s="134">
        <v>30</v>
      </c>
      <c r="AB110" s="134">
        <v>32</v>
      </c>
      <c r="AC110" s="134">
        <v>76</v>
      </c>
      <c r="AD110" s="134">
        <v>41</v>
      </c>
      <c r="AE110" s="134">
        <v>51</v>
      </c>
      <c r="AF110" s="150"/>
      <c r="AG110" s="134">
        <v>77</v>
      </c>
      <c r="AH110" s="134">
        <v>38</v>
      </c>
      <c r="AI110" s="134">
        <v>42</v>
      </c>
      <c r="AJ110" s="134">
        <v>18</v>
      </c>
      <c r="AK110" s="134">
        <v>66</v>
      </c>
      <c r="AL110" s="134">
        <v>44</v>
      </c>
      <c r="AM110" s="134">
        <v>28</v>
      </c>
    </row>
    <row r="111" spans="2:39">
      <c r="B111" s="423"/>
      <c r="C111" s="390"/>
      <c r="D111" s="135">
        <v>4.3010752688171998E-2</v>
      </c>
      <c r="E111" s="135">
        <v>4.8387096774193498E-2</v>
      </c>
      <c r="F111" s="135">
        <v>8.0645161290322606E-2</v>
      </c>
      <c r="G111" s="135">
        <v>8.3333333333333301E-2</v>
      </c>
      <c r="H111" s="135">
        <v>0.63172043010752699</v>
      </c>
      <c r="I111" s="135">
        <v>0.112903225806452</v>
      </c>
      <c r="J111" s="169"/>
      <c r="K111" s="135">
        <v>6.4139941690962099E-2</v>
      </c>
      <c r="L111" s="135">
        <v>5.8309037900874598E-2</v>
      </c>
      <c r="M111" s="135">
        <v>8.1632653061224497E-2</v>
      </c>
      <c r="N111" s="135">
        <v>8.7463556851312005E-2</v>
      </c>
      <c r="O111" s="135">
        <v>0.58892128279883404</v>
      </c>
      <c r="P111" s="135">
        <v>0.119533527696793</v>
      </c>
      <c r="Q111" s="169"/>
      <c r="R111" s="135">
        <v>0.126470588235294</v>
      </c>
      <c r="S111" s="135">
        <v>0.108823529411765</v>
      </c>
      <c r="T111" s="135">
        <v>0.108823529411765</v>
      </c>
      <c r="U111" s="135">
        <v>0.10294117647058799</v>
      </c>
      <c r="V111" s="135">
        <v>0.432352941176471</v>
      </c>
      <c r="W111" s="135">
        <v>0.120588235294118</v>
      </c>
      <c r="X111" s="169"/>
      <c r="Y111" s="135">
        <v>0.20353982300885001</v>
      </c>
      <c r="Z111" s="135">
        <v>0.117994100294985</v>
      </c>
      <c r="AA111" s="135">
        <v>8.8495575221238895E-2</v>
      </c>
      <c r="AB111" s="135">
        <v>9.4395280235988199E-2</v>
      </c>
      <c r="AC111" s="135">
        <v>0.224188790560472</v>
      </c>
      <c r="AD111" s="135">
        <v>0.12094395280236001</v>
      </c>
      <c r="AE111" s="135">
        <v>0.15044247787610601</v>
      </c>
      <c r="AF111" s="150"/>
      <c r="AG111" s="135">
        <v>0.246006389776358</v>
      </c>
      <c r="AH111" s="135">
        <v>0.121405750798722</v>
      </c>
      <c r="AI111" s="135">
        <v>0.13418530351437699</v>
      </c>
      <c r="AJ111" s="135">
        <v>5.7507987220447303E-2</v>
      </c>
      <c r="AK111" s="135">
        <v>0.21086261980830701</v>
      </c>
      <c r="AL111" s="135">
        <v>0.140575079872204</v>
      </c>
      <c r="AM111" s="135">
        <v>8.9456869009584702E-2</v>
      </c>
    </row>
    <row r="112" spans="2:39">
      <c r="B112" s="423"/>
      <c r="C112" s="392" t="s">
        <v>181</v>
      </c>
      <c r="D112" s="134">
        <v>7</v>
      </c>
      <c r="E112" s="134">
        <v>6</v>
      </c>
      <c r="F112" s="134">
        <v>8</v>
      </c>
      <c r="G112" s="134">
        <v>16</v>
      </c>
      <c r="H112" s="134">
        <v>117</v>
      </c>
      <c r="I112" s="134">
        <v>16</v>
      </c>
      <c r="J112" s="169"/>
      <c r="K112" s="134">
        <v>13</v>
      </c>
      <c r="L112" s="134">
        <v>18</v>
      </c>
      <c r="M112" s="134">
        <v>7</v>
      </c>
      <c r="N112" s="134">
        <v>22</v>
      </c>
      <c r="O112" s="134">
        <v>75</v>
      </c>
      <c r="P112" s="134">
        <v>19</v>
      </c>
      <c r="Q112" s="169"/>
      <c r="R112" s="134">
        <v>27</v>
      </c>
      <c r="S112" s="134">
        <v>18</v>
      </c>
      <c r="T112" s="134">
        <v>20</v>
      </c>
      <c r="U112" s="134">
        <v>13</v>
      </c>
      <c r="V112" s="134">
        <v>70</v>
      </c>
      <c r="W112" s="134">
        <v>12</v>
      </c>
      <c r="X112" s="169"/>
      <c r="Y112" s="134">
        <v>37</v>
      </c>
      <c r="Z112" s="134">
        <v>25</v>
      </c>
      <c r="AA112" s="134">
        <v>15</v>
      </c>
      <c r="AB112" s="134">
        <v>8</v>
      </c>
      <c r="AC112" s="134">
        <v>35</v>
      </c>
      <c r="AD112" s="134">
        <v>20</v>
      </c>
      <c r="AE112" s="134">
        <v>18</v>
      </c>
      <c r="AF112" s="150"/>
      <c r="AG112" s="134">
        <v>30</v>
      </c>
      <c r="AH112" s="134">
        <v>35</v>
      </c>
      <c r="AI112" s="134">
        <v>16</v>
      </c>
      <c r="AJ112" s="134">
        <v>4</v>
      </c>
      <c r="AK112" s="134">
        <v>31</v>
      </c>
      <c r="AL112" s="134">
        <v>16</v>
      </c>
      <c r="AM112" s="134">
        <v>15</v>
      </c>
    </row>
    <row r="113" spans="2:39">
      <c r="B113" s="423"/>
      <c r="C113" s="390"/>
      <c r="D113" s="135">
        <v>4.11764705882353E-2</v>
      </c>
      <c r="E113" s="135">
        <v>3.5294117647058802E-2</v>
      </c>
      <c r="F113" s="135">
        <v>4.7058823529411799E-2</v>
      </c>
      <c r="G113" s="135">
        <v>9.41176470588235E-2</v>
      </c>
      <c r="H113" s="135">
        <v>0.68823529411764695</v>
      </c>
      <c r="I113" s="135">
        <v>9.41176470588235E-2</v>
      </c>
      <c r="J113" s="169"/>
      <c r="K113" s="135">
        <v>8.4415584415584402E-2</v>
      </c>
      <c r="L113" s="135">
        <v>0.11688311688311701</v>
      </c>
      <c r="M113" s="135">
        <v>4.5454545454545497E-2</v>
      </c>
      <c r="N113" s="135">
        <v>0.14285714285714299</v>
      </c>
      <c r="O113" s="135">
        <v>0.48701298701298701</v>
      </c>
      <c r="P113" s="135">
        <v>0.123376623376623</v>
      </c>
      <c r="Q113" s="169"/>
      <c r="R113" s="135">
        <v>0.16875000000000001</v>
      </c>
      <c r="S113" s="135">
        <v>0.1125</v>
      </c>
      <c r="T113" s="135">
        <v>0.125</v>
      </c>
      <c r="U113" s="135">
        <v>8.1250000000000003E-2</v>
      </c>
      <c r="V113" s="135">
        <v>0.4375</v>
      </c>
      <c r="W113" s="135">
        <v>7.4999999999999997E-2</v>
      </c>
      <c r="X113" s="169"/>
      <c r="Y113" s="135">
        <v>0.234177215189873</v>
      </c>
      <c r="Z113" s="135">
        <v>0.158227848101266</v>
      </c>
      <c r="AA113" s="135">
        <v>9.49367088607595E-2</v>
      </c>
      <c r="AB113" s="135">
        <v>5.0632911392405097E-2</v>
      </c>
      <c r="AC113" s="135">
        <v>0.221518987341772</v>
      </c>
      <c r="AD113" s="135">
        <v>0.126582278481013</v>
      </c>
      <c r="AE113" s="135">
        <v>0.113924050632911</v>
      </c>
      <c r="AF113" s="150"/>
      <c r="AG113" s="135">
        <v>0.20408163265306101</v>
      </c>
      <c r="AH113" s="135">
        <v>0.238095238095238</v>
      </c>
      <c r="AI113" s="135">
        <v>0.108843537414966</v>
      </c>
      <c r="AJ113" s="135">
        <v>2.7210884353741499E-2</v>
      </c>
      <c r="AK113" s="135">
        <v>0.210884353741497</v>
      </c>
      <c r="AL113" s="135">
        <v>0.108843537414966</v>
      </c>
      <c r="AM113" s="135">
        <v>0.102040816326531</v>
      </c>
    </row>
    <row r="114" spans="2:39">
      <c r="B114" s="423"/>
      <c r="C114" s="392" t="s">
        <v>182</v>
      </c>
      <c r="D114" s="134">
        <v>12</v>
      </c>
      <c r="E114" s="134">
        <v>12</v>
      </c>
      <c r="F114" s="134">
        <v>13</v>
      </c>
      <c r="G114" s="134">
        <v>11</v>
      </c>
      <c r="H114" s="134">
        <v>124</v>
      </c>
      <c r="I114" s="134">
        <v>17</v>
      </c>
      <c r="J114" s="169"/>
      <c r="K114" s="134">
        <v>17</v>
      </c>
      <c r="L114" s="134">
        <v>13</v>
      </c>
      <c r="M114" s="134">
        <v>18</v>
      </c>
      <c r="N114" s="134">
        <v>20</v>
      </c>
      <c r="O114" s="134">
        <v>94</v>
      </c>
      <c r="P114" s="134">
        <v>9</v>
      </c>
      <c r="Q114" s="169"/>
      <c r="R114" s="134">
        <v>37</v>
      </c>
      <c r="S114" s="134">
        <v>29</v>
      </c>
      <c r="T114" s="134">
        <v>22</v>
      </c>
      <c r="U114" s="134">
        <v>19</v>
      </c>
      <c r="V114" s="134">
        <v>54</v>
      </c>
      <c r="W114" s="134">
        <v>15</v>
      </c>
      <c r="X114" s="169"/>
      <c r="Y114" s="134">
        <v>37</v>
      </c>
      <c r="Z114" s="134">
        <v>33</v>
      </c>
      <c r="AA114" s="134">
        <v>15</v>
      </c>
      <c r="AB114" s="134">
        <v>14</v>
      </c>
      <c r="AC114" s="134">
        <v>41</v>
      </c>
      <c r="AD114" s="134">
        <v>27</v>
      </c>
      <c r="AE114" s="134">
        <v>12</v>
      </c>
      <c r="AF114" s="150"/>
      <c r="AG114" s="134">
        <v>57</v>
      </c>
      <c r="AH114" s="134">
        <v>31</v>
      </c>
      <c r="AI114" s="134">
        <v>9</v>
      </c>
      <c r="AJ114" s="134">
        <v>11</v>
      </c>
      <c r="AK114" s="134">
        <v>34</v>
      </c>
      <c r="AL114" s="134">
        <v>30</v>
      </c>
      <c r="AM114" s="134">
        <v>16</v>
      </c>
    </row>
    <row r="115" spans="2:39">
      <c r="B115" s="423"/>
      <c r="C115" s="390"/>
      <c r="D115" s="135">
        <v>6.3492063492063502E-2</v>
      </c>
      <c r="E115" s="135">
        <v>6.3492063492063502E-2</v>
      </c>
      <c r="F115" s="135">
        <v>6.8783068783068793E-2</v>
      </c>
      <c r="G115" s="135">
        <v>5.8201058201058198E-2</v>
      </c>
      <c r="H115" s="135">
        <v>0.65608465608465605</v>
      </c>
      <c r="I115" s="135">
        <v>8.9947089947089998E-2</v>
      </c>
      <c r="J115" s="169"/>
      <c r="K115" s="135">
        <v>9.9415204678362595E-2</v>
      </c>
      <c r="L115" s="135">
        <v>7.6023391812865507E-2</v>
      </c>
      <c r="M115" s="135">
        <v>0.105263157894737</v>
      </c>
      <c r="N115" s="135">
        <v>0.116959064327485</v>
      </c>
      <c r="O115" s="135">
        <v>0.54970760233918103</v>
      </c>
      <c r="P115" s="135">
        <v>5.2631578947368397E-2</v>
      </c>
      <c r="Q115" s="169"/>
      <c r="R115" s="135">
        <v>0.21022727272727301</v>
      </c>
      <c r="S115" s="135">
        <v>0.16477272727272699</v>
      </c>
      <c r="T115" s="135">
        <v>0.125</v>
      </c>
      <c r="U115" s="135">
        <v>0.107954545454545</v>
      </c>
      <c r="V115" s="135">
        <v>0.30681818181818199</v>
      </c>
      <c r="W115" s="135">
        <v>8.5227272727272693E-2</v>
      </c>
      <c r="X115" s="169"/>
      <c r="Y115" s="135">
        <v>0.206703910614525</v>
      </c>
      <c r="Z115" s="135">
        <v>0.18435754189944101</v>
      </c>
      <c r="AA115" s="135">
        <v>8.3798882681564199E-2</v>
      </c>
      <c r="AB115" s="135">
        <v>7.8212290502793297E-2</v>
      </c>
      <c r="AC115" s="135">
        <v>0.229050279329609</v>
      </c>
      <c r="AD115" s="135">
        <v>0.15083798882681601</v>
      </c>
      <c r="AE115" s="135">
        <v>6.7039106145251395E-2</v>
      </c>
      <c r="AF115" s="150"/>
      <c r="AG115" s="135">
        <v>0.30319148936170198</v>
      </c>
      <c r="AH115" s="135">
        <v>0.164893617021277</v>
      </c>
      <c r="AI115" s="135">
        <v>4.7872340425531901E-2</v>
      </c>
      <c r="AJ115" s="135">
        <v>5.85106382978723E-2</v>
      </c>
      <c r="AK115" s="135">
        <v>0.180851063829787</v>
      </c>
      <c r="AL115" s="135">
        <v>0.159574468085106</v>
      </c>
      <c r="AM115" s="135">
        <v>8.5106382978723402E-2</v>
      </c>
    </row>
    <row r="116" spans="2:39">
      <c r="B116" s="423"/>
      <c r="C116" s="392" t="s">
        <v>183</v>
      </c>
      <c r="D116" s="134">
        <v>13</v>
      </c>
      <c r="E116" s="134">
        <v>15</v>
      </c>
      <c r="F116" s="134">
        <v>20</v>
      </c>
      <c r="G116" s="134">
        <v>22</v>
      </c>
      <c r="H116" s="134">
        <v>116</v>
      </c>
      <c r="I116" s="134">
        <v>13</v>
      </c>
      <c r="J116" s="169"/>
      <c r="K116" s="134">
        <v>37</v>
      </c>
      <c r="L116" s="134">
        <v>16</v>
      </c>
      <c r="M116" s="134">
        <v>17</v>
      </c>
      <c r="N116" s="134">
        <v>18</v>
      </c>
      <c r="O116" s="134">
        <v>81</v>
      </c>
      <c r="P116" s="134">
        <v>10</v>
      </c>
      <c r="Q116" s="169"/>
      <c r="R116" s="134">
        <v>36</v>
      </c>
      <c r="S116" s="134">
        <v>27</v>
      </c>
      <c r="T116" s="134">
        <v>24</v>
      </c>
      <c r="U116" s="134">
        <v>16</v>
      </c>
      <c r="V116" s="134">
        <v>59</v>
      </c>
      <c r="W116" s="134">
        <v>13</v>
      </c>
      <c r="X116" s="169"/>
      <c r="Y116" s="134">
        <v>45</v>
      </c>
      <c r="Z116" s="134">
        <v>22</v>
      </c>
      <c r="AA116" s="134">
        <v>22</v>
      </c>
      <c r="AB116" s="134">
        <v>7</v>
      </c>
      <c r="AC116" s="134">
        <v>43</v>
      </c>
      <c r="AD116" s="134">
        <v>23</v>
      </c>
      <c r="AE116" s="134">
        <v>19</v>
      </c>
      <c r="AF116" s="150"/>
      <c r="AG116" s="134">
        <v>56</v>
      </c>
      <c r="AH116" s="134">
        <v>34</v>
      </c>
      <c r="AI116" s="134">
        <v>13</v>
      </c>
      <c r="AJ116" s="134">
        <v>10</v>
      </c>
      <c r="AK116" s="134">
        <v>22</v>
      </c>
      <c r="AL116" s="134">
        <v>19</v>
      </c>
      <c r="AM116" s="134">
        <v>19</v>
      </c>
    </row>
    <row r="117" spans="2:39">
      <c r="B117" s="423"/>
      <c r="C117" s="390"/>
      <c r="D117" s="135">
        <v>6.5326633165829096E-2</v>
      </c>
      <c r="E117" s="135">
        <v>7.5376884422110602E-2</v>
      </c>
      <c r="F117" s="135">
        <v>0.10050251256281401</v>
      </c>
      <c r="G117" s="135">
        <v>0.110552763819095</v>
      </c>
      <c r="H117" s="135">
        <v>0.58291457286432202</v>
      </c>
      <c r="I117" s="135">
        <v>6.5326633165829096E-2</v>
      </c>
      <c r="J117" s="169"/>
      <c r="K117" s="135">
        <v>0.206703910614525</v>
      </c>
      <c r="L117" s="135">
        <v>8.9385474860335198E-2</v>
      </c>
      <c r="M117" s="135">
        <v>9.4972067039106198E-2</v>
      </c>
      <c r="N117" s="135">
        <v>0.100558659217877</v>
      </c>
      <c r="O117" s="135">
        <v>0.45251396648044701</v>
      </c>
      <c r="P117" s="135">
        <v>5.5865921787709501E-2</v>
      </c>
      <c r="Q117" s="169"/>
      <c r="R117" s="135">
        <v>0.20571428571428599</v>
      </c>
      <c r="S117" s="135">
        <v>0.154285714285714</v>
      </c>
      <c r="T117" s="135">
        <v>0.13714285714285701</v>
      </c>
      <c r="U117" s="135">
        <v>9.1428571428571401E-2</v>
      </c>
      <c r="V117" s="135">
        <v>0.33714285714285702</v>
      </c>
      <c r="W117" s="135">
        <v>7.4285714285714302E-2</v>
      </c>
      <c r="X117" s="169"/>
      <c r="Y117" s="135">
        <v>0.24861878453038699</v>
      </c>
      <c r="Z117" s="135">
        <v>0.121546961325967</v>
      </c>
      <c r="AA117" s="135">
        <v>0.121546961325967</v>
      </c>
      <c r="AB117" s="135">
        <v>3.8674033149171297E-2</v>
      </c>
      <c r="AC117" s="135">
        <v>0.237569060773481</v>
      </c>
      <c r="AD117" s="135">
        <v>0.12707182320442001</v>
      </c>
      <c r="AE117" s="135">
        <v>0.10497237569060799</v>
      </c>
      <c r="AF117" s="150"/>
      <c r="AG117" s="135">
        <v>0.32369942196531798</v>
      </c>
      <c r="AH117" s="135">
        <v>0.19653179190751399</v>
      </c>
      <c r="AI117" s="135">
        <v>7.5144508670520194E-2</v>
      </c>
      <c r="AJ117" s="135">
        <v>5.7803468208092498E-2</v>
      </c>
      <c r="AK117" s="135">
        <v>0.12716763005780299</v>
      </c>
      <c r="AL117" s="135">
        <v>0.109826589595376</v>
      </c>
      <c r="AM117" s="135">
        <v>0.109826589595376</v>
      </c>
    </row>
    <row r="118" spans="2:39">
      <c r="B118" s="423"/>
      <c r="C118" s="392" t="s">
        <v>184</v>
      </c>
      <c r="D118" s="134">
        <v>12</v>
      </c>
      <c r="E118" s="134">
        <v>11</v>
      </c>
      <c r="F118" s="134">
        <v>20</v>
      </c>
      <c r="G118" s="134">
        <v>11</v>
      </c>
      <c r="H118" s="134">
        <v>76</v>
      </c>
      <c r="I118" s="134">
        <v>16</v>
      </c>
      <c r="J118" s="169"/>
      <c r="K118" s="134">
        <v>17</v>
      </c>
      <c r="L118" s="134">
        <v>6</v>
      </c>
      <c r="M118" s="134">
        <v>17</v>
      </c>
      <c r="N118" s="134">
        <v>20</v>
      </c>
      <c r="O118" s="134">
        <v>69</v>
      </c>
      <c r="P118" s="134">
        <v>9</v>
      </c>
      <c r="Q118" s="169"/>
      <c r="R118" s="134">
        <v>25</v>
      </c>
      <c r="S118" s="134">
        <v>23</v>
      </c>
      <c r="T118" s="134">
        <v>20</v>
      </c>
      <c r="U118" s="134">
        <v>16</v>
      </c>
      <c r="V118" s="134">
        <v>48</v>
      </c>
      <c r="W118" s="134">
        <v>8</v>
      </c>
      <c r="X118" s="169"/>
      <c r="Y118" s="134">
        <v>32</v>
      </c>
      <c r="Z118" s="134">
        <v>29</v>
      </c>
      <c r="AA118" s="134">
        <v>16</v>
      </c>
      <c r="AB118" s="134">
        <v>8</v>
      </c>
      <c r="AC118" s="134">
        <v>20</v>
      </c>
      <c r="AD118" s="134">
        <v>21</v>
      </c>
      <c r="AE118" s="134">
        <v>13</v>
      </c>
      <c r="AF118" s="150"/>
      <c r="AG118" s="134">
        <v>45</v>
      </c>
      <c r="AH118" s="134">
        <v>19</v>
      </c>
      <c r="AI118" s="134">
        <v>13</v>
      </c>
      <c r="AJ118" s="134">
        <v>3</v>
      </c>
      <c r="AK118" s="134">
        <v>8</v>
      </c>
      <c r="AL118" s="134">
        <v>16</v>
      </c>
      <c r="AM118" s="134">
        <v>17</v>
      </c>
    </row>
    <row r="119" spans="2:39">
      <c r="B119" s="423"/>
      <c r="C119" s="390"/>
      <c r="D119" s="135">
        <v>8.2191780821917804E-2</v>
      </c>
      <c r="E119" s="135">
        <v>7.5342465753424695E-2</v>
      </c>
      <c r="F119" s="135">
        <v>0.13698630136986301</v>
      </c>
      <c r="G119" s="135">
        <v>7.5342465753424695E-2</v>
      </c>
      <c r="H119" s="135">
        <v>0.52054794520547898</v>
      </c>
      <c r="I119" s="135">
        <v>0.10958904109589</v>
      </c>
      <c r="J119" s="169"/>
      <c r="K119" s="135">
        <v>0.123188405797101</v>
      </c>
      <c r="L119" s="135">
        <v>4.3478260869565202E-2</v>
      </c>
      <c r="M119" s="135">
        <v>0.123188405797101</v>
      </c>
      <c r="N119" s="135">
        <v>0.14492753623188401</v>
      </c>
      <c r="O119" s="135">
        <v>0.5</v>
      </c>
      <c r="P119" s="135">
        <v>6.5217391304347797E-2</v>
      </c>
      <c r="Q119" s="169"/>
      <c r="R119" s="135">
        <v>0.17857142857142899</v>
      </c>
      <c r="S119" s="135">
        <v>0.16428571428571401</v>
      </c>
      <c r="T119" s="135">
        <v>0.14285714285714299</v>
      </c>
      <c r="U119" s="135">
        <v>0.114285714285714</v>
      </c>
      <c r="V119" s="135">
        <v>0.34285714285714303</v>
      </c>
      <c r="W119" s="135">
        <v>5.7142857142857099E-2</v>
      </c>
      <c r="X119" s="169"/>
      <c r="Y119" s="135">
        <v>0.23021582733812901</v>
      </c>
      <c r="Z119" s="135">
        <v>0.20863309352518</v>
      </c>
      <c r="AA119" s="135">
        <v>0.115107913669065</v>
      </c>
      <c r="AB119" s="135">
        <v>5.7553956834532398E-2</v>
      </c>
      <c r="AC119" s="135">
        <v>0.14388489208633101</v>
      </c>
      <c r="AD119" s="135">
        <v>0.15107913669064699</v>
      </c>
      <c r="AE119" s="135">
        <v>9.3525179856115095E-2</v>
      </c>
      <c r="AF119" s="150"/>
      <c r="AG119" s="135">
        <v>0.37190082644628097</v>
      </c>
      <c r="AH119" s="135">
        <v>0.15702479338843001</v>
      </c>
      <c r="AI119" s="135">
        <v>0.107438016528926</v>
      </c>
      <c r="AJ119" s="135">
        <v>2.4793388429752101E-2</v>
      </c>
      <c r="AK119" s="135">
        <v>6.6115702479338803E-2</v>
      </c>
      <c r="AL119" s="135">
        <v>0.13223140495867799</v>
      </c>
      <c r="AM119" s="135">
        <v>0.14049586776859499</v>
      </c>
    </row>
    <row r="120" spans="2:39">
      <c r="B120" s="423"/>
      <c r="C120" s="392" t="s">
        <v>185</v>
      </c>
      <c r="D120" s="134">
        <v>23</v>
      </c>
      <c r="E120" s="134">
        <v>12</v>
      </c>
      <c r="F120" s="134">
        <v>18</v>
      </c>
      <c r="G120" s="134">
        <v>11</v>
      </c>
      <c r="H120" s="134">
        <v>81</v>
      </c>
      <c r="I120" s="134">
        <v>9</v>
      </c>
      <c r="J120" s="169"/>
      <c r="K120" s="134">
        <v>26</v>
      </c>
      <c r="L120" s="134">
        <v>14</v>
      </c>
      <c r="M120" s="134">
        <v>19</v>
      </c>
      <c r="N120" s="134">
        <v>12</v>
      </c>
      <c r="O120" s="134">
        <v>65</v>
      </c>
      <c r="P120" s="134">
        <v>5</v>
      </c>
      <c r="Q120" s="169"/>
      <c r="R120" s="134">
        <v>38</v>
      </c>
      <c r="S120" s="134">
        <v>14</v>
      </c>
      <c r="T120" s="134">
        <v>23</v>
      </c>
      <c r="U120" s="134">
        <v>7</v>
      </c>
      <c r="V120" s="134">
        <v>50</v>
      </c>
      <c r="W120" s="134">
        <v>11</v>
      </c>
      <c r="X120" s="169"/>
      <c r="Y120" s="134">
        <v>50</v>
      </c>
      <c r="Z120" s="134">
        <v>25</v>
      </c>
      <c r="AA120" s="134">
        <v>8</v>
      </c>
      <c r="AB120" s="134">
        <v>7</v>
      </c>
      <c r="AC120" s="134">
        <v>17</v>
      </c>
      <c r="AD120" s="134">
        <v>19</v>
      </c>
      <c r="AE120" s="134">
        <v>14</v>
      </c>
      <c r="AF120" s="150"/>
      <c r="AG120" s="134">
        <v>35</v>
      </c>
      <c r="AH120" s="134">
        <v>32</v>
      </c>
      <c r="AI120" s="134">
        <v>18</v>
      </c>
      <c r="AJ120" s="134">
        <v>3</v>
      </c>
      <c r="AK120" s="134">
        <v>18</v>
      </c>
      <c r="AL120" s="134">
        <v>10</v>
      </c>
      <c r="AM120" s="134">
        <v>21</v>
      </c>
    </row>
    <row r="121" spans="2:39">
      <c r="B121" s="423"/>
      <c r="C121" s="391"/>
      <c r="D121" s="135">
        <v>0.14935064935064901</v>
      </c>
      <c r="E121" s="135">
        <v>7.7922077922077906E-2</v>
      </c>
      <c r="F121" s="135">
        <v>0.11688311688311701</v>
      </c>
      <c r="G121" s="135">
        <v>7.1428571428571397E-2</v>
      </c>
      <c r="H121" s="135">
        <v>0.52597402597402598</v>
      </c>
      <c r="I121" s="135">
        <v>5.8441558441558399E-2</v>
      </c>
      <c r="J121" s="169"/>
      <c r="K121" s="135">
        <v>0.184397163120567</v>
      </c>
      <c r="L121" s="135">
        <v>9.9290780141844004E-2</v>
      </c>
      <c r="M121" s="135">
        <v>0.134751773049645</v>
      </c>
      <c r="N121" s="135">
        <v>8.5106382978723402E-2</v>
      </c>
      <c r="O121" s="135">
        <v>0.46099290780141799</v>
      </c>
      <c r="P121" s="135">
        <v>3.54609929078014E-2</v>
      </c>
      <c r="Q121" s="169"/>
      <c r="R121" s="135">
        <v>0.26573426573426601</v>
      </c>
      <c r="S121" s="135">
        <v>9.7902097902097904E-2</v>
      </c>
      <c r="T121" s="135">
        <v>0.160839160839161</v>
      </c>
      <c r="U121" s="135">
        <v>4.8951048951048903E-2</v>
      </c>
      <c r="V121" s="135">
        <v>0.34965034965035002</v>
      </c>
      <c r="W121" s="135">
        <v>7.69230769230769E-2</v>
      </c>
      <c r="X121" s="169"/>
      <c r="Y121" s="135">
        <v>0.35714285714285698</v>
      </c>
      <c r="Z121" s="135">
        <v>0.17857142857142899</v>
      </c>
      <c r="AA121" s="135">
        <v>5.7142857142857099E-2</v>
      </c>
      <c r="AB121" s="135">
        <v>0.05</v>
      </c>
      <c r="AC121" s="135">
        <v>0.121428571428571</v>
      </c>
      <c r="AD121" s="135">
        <v>0.13571428571428601</v>
      </c>
      <c r="AE121" s="135">
        <v>0.1</v>
      </c>
      <c r="AF121" s="150"/>
      <c r="AG121" s="135">
        <v>0.25547445255474499</v>
      </c>
      <c r="AH121" s="135">
        <v>0.233576642335766</v>
      </c>
      <c r="AI121" s="135">
        <v>0.13138686131386901</v>
      </c>
      <c r="AJ121" s="135">
        <v>2.18978102189781E-2</v>
      </c>
      <c r="AK121" s="135">
        <v>0.13138686131386901</v>
      </c>
      <c r="AL121" s="135">
        <v>7.2992700729927001E-2</v>
      </c>
      <c r="AM121" s="135">
        <v>0.153284671532847</v>
      </c>
    </row>
    <row r="122" spans="2:39" s="3" customFormat="1" ht="15.6">
      <c r="C122" s="164"/>
      <c r="D122" s="444"/>
      <c r="E122" s="444"/>
      <c r="F122" s="444"/>
      <c r="G122" s="444"/>
      <c r="H122" s="444"/>
      <c r="I122" s="444"/>
      <c r="J122" s="170"/>
      <c r="K122" s="444"/>
      <c r="L122" s="444"/>
      <c r="M122" s="444"/>
      <c r="N122" s="444"/>
      <c r="O122" s="444"/>
      <c r="P122" s="444"/>
      <c r="Q122" s="170"/>
      <c r="R122" s="444"/>
      <c r="S122" s="444"/>
      <c r="T122" s="444"/>
      <c r="U122" s="444"/>
      <c r="V122" s="444"/>
      <c r="W122" s="444"/>
      <c r="X122" s="170"/>
      <c r="Y122" s="444"/>
      <c r="Z122" s="444"/>
      <c r="AA122" s="444"/>
      <c r="AB122" s="444"/>
      <c r="AC122" s="444"/>
      <c r="AD122" s="444"/>
      <c r="AE122" s="444"/>
      <c r="AG122" s="444"/>
      <c r="AH122" s="444"/>
      <c r="AI122" s="444"/>
      <c r="AJ122" s="444"/>
      <c r="AK122" s="444"/>
      <c r="AL122" s="444"/>
      <c r="AM122" s="444"/>
    </row>
    <row r="123" spans="2:39">
      <c r="B123" s="423" t="s">
        <v>87</v>
      </c>
      <c r="C123" s="391" t="s">
        <v>88</v>
      </c>
      <c r="D123" s="134">
        <v>22</v>
      </c>
      <c r="E123" s="134">
        <v>9</v>
      </c>
      <c r="F123" s="134">
        <v>15</v>
      </c>
      <c r="G123" s="134">
        <v>11</v>
      </c>
      <c r="H123" s="134">
        <v>76</v>
      </c>
      <c r="I123" s="134">
        <v>6</v>
      </c>
      <c r="J123" s="169"/>
      <c r="K123" s="134">
        <v>24</v>
      </c>
      <c r="L123" s="134">
        <v>18</v>
      </c>
      <c r="M123" s="134">
        <v>14</v>
      </c>
      <c r="N123" s="134">
        <v>13</v>
      </c>
      <c r="O123" s="134">
        <v>55</v>
      </c>
      <c r="P123" s="134">
        <v>4</v>
      </c>
      <c r="Q123" s="169"/>
      <c r="R123" s="134">
        <v>30</v>
      </c>
      <c r="S123" s="134">
        <v>15</v>
      </c>
      <c r="T123" s="134">
        <v>17</v>
      </c>
      <c r="U123" s="134">
        <v>15</v>
      </c>
      <c r="V123" s="134">
        <v>48</v>
      </c>
      <c r="W123" s="134">
        <v>8</v>
      </c>
      <c r="X123" s="169"/>
      <c r="Y123" s="134">
        <v>42</v>
      </c>
      <c r="Z123" s="134">
        <v>24</v>
      </c>
      <c r="AA123" s="134">
        <v>10</v>
      </c>
      <c r="AB123" s="134">
        <v>9</v>
      </c>
      <c r="AC123" s="134">
        <v>10</v>
      </c>
      <c r="AD123" s="134">
        <v>18</v>
      </c>
      <c r="AE123" s="134">
        <v>18</v>
      </c>
      <c r="AF123" s="150"/>
      <c r="AG123" s="134">
        <v>30</v>
      </c>
      <c r="AH123" s="134">
        <v>35</v>
      </c>
      <c r="AI123" s="134">
        <v>12</v>
      </c>
      <c r="AJ123" s="134">
        <v>7</v>
      </c>
      <c r="AK123" s="134">
        <v>20</v>
      </c>
      <c r="AL123" s="134">
        <v>13</v>
      </c>
      <c r="AM123" s="134">
        <v>15</v>
      </c>
    </row>
    <row r="124" spans="2:39">
      <c r="B124" s="423"/>
      <c r="C124" s="390"/>
      <c r="D124" s="135">
        <v>0.15827338129496399</v>
      </c>
      <c r="E124" s="135">
        <v>6.4748201438848907E-2</v>
      </c>
      <c r="F124" s="135">
        <v>0.107913669064748</v>
      </c>
      <c r="G124" s="135">
        <v>7.9136690647481994E-2</v>
      </c>
      <c r="H124" s="135">
        <v>0.54676258992805804</v>
      </c>
      <c r="I124" s="135">
        <v>4.3165467625899297E-2</v>
      </c>
      <c r="J124" s="169"/>
      <c r="K124" s="135">
        <v>0.1875</v>
      </c>
      <c r="L124" s="135">
        <v>0.140625</v>
      </c>
      <c r="M124" s="135">
        <v>0.109375</v>
      </c>
      <c r="N124" s="135">
        <v>0.1015625</v>
      </c>
      <c r="O124" s="135">
        <v>0.4296875</v>
      </c>
      <c r="P124" s="135">
        <v>3.125E-2</v>
      </c>
      <c r="Q124" s="169"/>
      <c r="R124" s="135">
        <v>0.22556390977443599</v>
      </c>
      <c r="S124" s="135">
        <v>0.112781954887218</v>
      </c>
      <c r="T124" s="135">
        <v>0.12781954887218</v>
      </c>
      <c r="U124" s="135">
        <v>0.112781954887218</v>
      </c>
      <c r="V124" s="135">
        <v>0.360902255639098</v>
      </c>
      <c r="W124" s="135">
        <v>6.01503759398496E-2</v>
      </c>
      <c r="X124" s="169"/>
      <c r="Y124" s="135">
        <v>0.32061068702290102</v>
      </c>
      <c r="Z124" s="135">
        <v>0.18320610687022901</v>
      </c>
      <c r="AA124" s="135">
        <v>7.6335877862595394E-2</v>
      </c>
      <c r="AB124" s="135">
        <v>6.8702290076335895E-2</v>
      </c>
      <c r="AC124" s="135">
        <v>7.6335877862595394E-2</v>
      </c>
      <c r="AD124" s="135">
        <v>0.13740458015267201</v>
      </c>
      <c r="AE124" s="135">
        <v>0.13740458015267201</v>
      </c>
      <c r="AF124" s="150"/>
      <c r="AG124" s="135">
        <v>0.22727272727272699</v>
      </c>
      <c r="AH124" s="135">
        <v>0.26515151515151503</v>
      </c>
      <c r="AI124" s="135">
        <v>9.0909090909090898E-2</v>
      </c>
      <c r="AJ124" s="135">
        <v>5.3030303030302997E-2</v>
      </c>
      <c r="AK124" s="135">
        <v>0.15151515151515199</v>
      </c>
      <c r="AL124" s="135">
        <v>9.8484848484848495E-2</v>
      </c>
      <c r="AM124" s="135">
        <v>0.11363636363636399</v>
      </c>
    </row>
    <row r="125" spans="2:39">
      <c r="B125" s="423"/>
      <c r="C125" s="392" t="s">
        <v>89</v>
      </c>
      <c r="D125" s="134">
        <v>4</v>
      </c>
      <c r="E125" s="134">
        <v>4</v>
      </c>
      <c r="F125" s="134">
        <v>9</v>
      </c>
      <c r="G125" s="134">
        <v>18</v>
      </c>
      <c r="H125" s="134">
        <v>72</v>
      </c>
      <c r="I125" s="134">
        <v>22</v>
      </c>
      <c r="J125" s="169"/>
      <c r="K125" s="134">
        <v>11</v>
      </c>
      <c r="L125" s="134">
        <v>6</v>
      </c>
      <c r="M125" s="134">
        <v>11</v>
      </c>
      <c r="N125" s="134">
        <v>10</v>
      </c>
      <c r="O125" s="134">
        <v>68</v>
      </c>
      <c r="P125" s="134">
        <v>12</v>
      </c>
      <c r="Q125" s="169"/>
      <c r="R125" s="134">
        <v>18</v>
      </c>
      <c r="S125" s="134">
        <v>14</v>
      </c>
      <c r="T125" s="134">
        <v>15</v>
      </c>
      <c r="U125" s="134">
        <v>12</v>
      </c>
      <c r="V125" s="134">
        <v>52</v>
      </c>
      <c r="W125" s="134">
        <v>8</v>
      </c>
      <c r="X125" s="169"/>
      <c r="Y125" s="134">
        <v>15</v>
      </c>
      <c r="Z125" s="134">
        <v>15</v>
      </c>
      <c r="AA125" s="134">
        <v>11</v>
      </c>
      <c r="AB125" s="134">
        <v>13</v>
      </c>
      <c r="AC125" s="134">
        <v>16</v>
      </c>
      <c r="AD125" s="134">
        <v>26</v>
      </c>
      <c r="AE125" s="134">
        <v>23</v>
      </c>
      <c r="AF125" s="150"/>
      <c r="AG125" s="134">
        <v>35</v>
      </c>
      <c r="AH125" s="134">
        <v>19</v>
      </c>
      <c r="AI125" s="134">
        <v>8</v>
      </c>
      <c r="AJ125" s="134">
        <v>4</v>
      </c>
      <c r="AK125" s="134">
        <v>14</v>
      </c>
      <c r="AL125" s="134">
        <v>14</v>
      </c>
      <c r="AM125" s="134">
        <v>17</v>
      </c>
    </row>
    <row r="126" spans="2:39">
      <c r="B126" s="423"/>
      <c r="C126" s="390"/>
      <c r="D126" s="135">
        <v>3.1007751937984499E-2</v>
      </c>
      <c r="E126" s="135">
        <v>3.1007751937984499E-2</v>
      </c>
      <c r="F126" s="135">
        <v>6.9767441860465101E-2</v>
      </c>
      <c r="G126" s="135">
        <v>0.13953488372093001</v>
      </c>
      <c r="H126" s="135">
        <v>0.55813953488372103</v>
      </c>
      <c r="I126" s="135">
        <v>0.170542635658915</v>
      </c>
      <c r="J126" s="169"/>
      <c r="K126" s="135">
        <v>9.3220338983050793E-2</v>
      </c>
      <c r="L126" s="135">
        <v>5.0847457627118599E-2</v>
      </c>
      <c r="M126" s="135">
        <v>9.3220338983050793E-2</v>
      </c>
      <c r="N126" s="135">
        <v>8.4745762711864403E-2</v>
      </c>
      <c r="O126" s="135">
        <v>0.57627118644067798</v>
      </c>
      <c r="P126" s="135">
        <v>0.101694915254237</v>
      </c>
      <c r="Q126" s="169"/>
      <c r="R126" s="135">
        <v>0.151260504201681</v>
      </c>
      <c r="S126" s="135">
        <v>0.11764705882352899</v>
      </c>
      <c r="T126" s="135">
        <v>0.126050420168067</v>
      </c>
      <c r="U126" s="135">
        <v>0.10084033613445401</v>
      </c>
      <c r="V126" s="135">
        <v>0.436974789915966</v>
      </c>
      <c r="W126" s="135">
        <v>6.7226890756302504E-2</v>
      </c>
      <c r="X126" s="169"/>
      <c r="Y126" s="135">
        <v>0.126050420168067</v>
      </c>
      <c r="Z126" s="135">
        <v>0.126050420168067</v>
      </c>
      <c r="AA126" s="135">
        <v>9.2436974789915999E-2</v>
      </c>
      <c r="AB126" s="135">
        <v>0.109243697478992</v>
      </c>
      <c r="AC126" s="135">
        <v>0.13445378151260501</v>
      </c>
      <c r="AD126" s="135">
        <v>0.218487394957983</v>
      </c>
      <c r="AE126" s="135">
        <v>0.19327731092437</v>
      </c>
      <c r="AF126" s="150"/>
      <c r="AG126" s="135">
        <v>0.31531531531531498</v>
      </c>
      <c r="AH126" s="135">
        <v>0.171171171171171</v>
      </c>
      <c r="AI126" s="135">
        <v>7.2072072072072099E-2</v>
      </c>
      <c r="AJ126" s="135">
        <v>3.6036036036036001E-2</v>
      </c>
      <c r="AK126" s="135">
        <v>0.126126126126126</v>
      </c>
      <c r="AL126" s="135">
        <v>0.126126126126126</v>
      </c>
      <c r="AM126" s="135">
        <v>0.153153153153153</v>
      </c>
    </row>
    <row r="127" spans="2:39">
      <c r="B127" s="423"/>
      <c r="C127" s="392" t="s">
        <v>90</v>
      </c>
      <c r="D127" s="134">
        <v>7</v>
      </c>
      <c r="E127" s="134">
        <v>7</v>
      </c>
      <c r="F127" s="134">
        <v>13</v>
      </c>
      <c r="G127" s="134">
        <v>16</v>
      </c>
      <c r="H127" s="134">
        <v>89</v>
      </c>
      <c r="I127" s="134">
        <v>11</v>
      </c>
      <c r="J127" s="169"/>
      <c r="K127" s="134">
        <v>17</v>
      </c>
      <c r="L127" s="134">
        <v>7</v>
      </c>
      <c r="M127" s="134">
        <v>13</v>
      </c>
      <c r="N127" s="134">
        <v>14</v>
      </c>
      <c r="O127" s="134">
        <v>72</v>
      </c>
      <c r="P127" s="134">
        <v>6</v>
      </c>
      <c r="Q127" s="169"/>
      <c r="R127" s="134">
        <v>24</v>
      </c>
      <c r="S127" s="134">
        <v>17</v>
      </c>
      <c r="T127" s="134">
        <v>15</v>
      </c>
      <c r="U127" s="134">
        <v>10</v>
      </c>
      <c r="V127" s="134">
        <v>53</v>
      </c>
      <c r="W127" s="134">
        <v>10</v>
      </c>
      <c r="X127" s="169"/>
      <c r="Y127" s="134">
        <v>35</v>
      </c>
      <c r="Z127" s="134">
        <v>17</v>
      </c>
      <c r="AA127" s="134">
        <v>13</v>
      </c>
      <c r="AB127" s="134">
        <v>6</v>
      </c>
      <c r="AC127" s="134">
        <v>37</v>
      </c>
      <c r="AD127" s="134">
        <v>10</v>
      </c>
      <c r="AE127" s="134">
        <v>10</v>
      </c>
      <c r="AF127" s="150"/>
      <c r="AG127" s="134">
        <v>38</v>
      </c>
      <c r="AH127" s="134">
        <v>15</v>
      </c>
      <c r="AI127" s="134">
        <v>14</v>
      </c>
      <c r="AJ127" s="134">
        <v>5</v>
      </c>
      <c r="AK127" s="134">
        <v>16</v>
      </c>
      <c r="AL127" s="134">
        <v>15</v>
      </c>
      <c r="AM127" s="134">
        <v>8</v>
      </c>
    </row>
    <row r="128" spans="2:39">
      <c r="B128" s="423"/>
      <c r="C128" s="390"/>
      <c r="D128" s="135">
        <v>4.8951048951048903E-2</v>
      </c>
      <c r="E128" s="135">
        <v>4.8951048951048903E-2</v>
      </c>
      <c r="F128" s="135">
        <v>9.0909090909090898E-2</v>
      </c>
      <c r="G128" s="135">
        <v>0.111888111888112</v>
      </c>
      <c r="H128" s="135">
        <v>0.62237762237762195</v>
      </c>
      <c r="I128" s="135">
        <v>7.69230769230769E-2</v>
      </c>
      <c r="J128" s="169"/>
      <c r="K128" s="135">
        <v>0.13178294573643401</v>
      </c>
      <c r="L128" s="135">
        <v>5.4263565891472902E-2</v>
      </c>
      <c r="M128" s="135">
        <v>0.10077519379845</v>
      </c>
      <c r="N128" s="135">
        <v>0.108527131782946</v>
      </c>
      <c r="O128" s="135">
        <v>0.55813953488372103</v>
      </c>
      <c r="P128" s="135">
        <v>4.6511627906976702E-2</v>
      </c>
      <c r="Q128" s="169"/>
      <c r="R128" s="135">
        <v>0.186046511627907</v>
      </c>
      <c r="S128" s="135">
        <v>0.13178294573643401</v>
      </c>
      <c r="T128" s="135">
        <v>0.116279069767442</v>
      </c>
      <c r="U128" s="135">
        <v>7.7519379844961198E-2</v>
      </c>
      <c r="V128" s="135">
        <v>0.41085271317829503</v>
      </c>
      <c r="W128" s="135">
        <v>7.7519379844961198E-2</v>
      </c>
      <c r="X128" s="169"/>
      <c r="Y128" s="135">
        <v>0.2734375</v>
      </c>
      <c r="Z128" s="135">
        <v>0.1328125</v>
      </c>
      <c r="AA128" s="135">
        <v>0.1015625</v>
      </c>
      <c r="AB128" s="135">
        <v>4.6875E-2</v>
      </c>
      <c r="AC128" s="135">
        <v>0.2890625</v>
      </c>
      <c r="AD128" s="135">
        <v>7.8125E-2</v>
      </c>
      <c r="AE128" s="135">
        <v>7.8125E-2</v>
      </c>
      <c r="AF128" s="150"/>
      <c r="AG128" s="135">
        <v>0.34234234234234201</v>
      </c>
      <c r="AH128" s="135">
        <v>0.135135135135135</v>
      </c>
      <c r="AI128" s="135">
        <v>0.126126126126126</v>
      </c>
      <c r="AJ128" s="135">
        <v>4.5045045045045001E-2</v>
      </c>
      <c r="AK128" s="135">
        <v>0.144144144144144</v>
      </c>
      <c r="AL128" s="135">
        <v>0.135135135135135</v>
      </c>
      <c r="AM128" s="135">
        <v>7.2072072072072099E-2</v>
      </c>
    </row>
    <row r="129" spans="2:39">
      <c r="B129" s="423"/>
      <c r="C129" s="392" t="s">
        <v>91</v>
      </c>
      <c r="D129" s="134">
        <v>15</v>
      </c>
      <c r="E129" s="134">
        <v>10</v>
      </c>
      <c r="F129" s="134">
        <v>19</v>
      </c>
      <c r="G129" s="134">
        <v>7</v>
      </c>
      <c r="H129" s="134">
        <v>95</v>
      </c>
      <c r="I129" s="134">
        <v>21</v>
      </c>
      <c r="J129" s="169"/>
      <c r="K129" s="134">
        <v>16</v>
      </c>
      <c r="L129" s="134">
        <v>11</v>
      </c>
      <c r="M129" s="134">
        <v>14</v>
      </c>
      <c r="N129" s="134">
        <v>16</v>
      </c>
      <c r="O129" s="134">
        <v>82</v>
      </c>
      <c r="P129" s="134">
        <v>12</v>
      </c>
      <c r="Q129" s="169"/>
      <c r="R129" s="134">
        <v>28</v>
      </c>
      <c r="S129" s="134">
        <v>16</v>
      </c>
      <c r="T129" s="134">
        <v>21</v>
      </c>
      <c r="U129" s="134">
        <v>11</v>
      </c>
      <c r="V129" s="134">
        <v>54</v>
      </c>
      <c r="W129" s="134">
        <v>17</v>
      </c>
      <c r="X129" s="169"/>
      <c r="Y129" s="134">
        <v>37</v>
      </c>
      <c r="Z129" s="134">
        <v>23</v>
      </c>
      <c r="AA129" s="134">
        <v>12</v>
      </c>
      <c r="AB129" s="134">
        <v>11</v>
      </c>
      <c r="AC129" s="134">
        <v>24</v>
      </c>
      <c r="AD129" s="134">
        <v>32</v>
      </c>
      <c r="AE129" s="134">
        <v>11</v>
      </c>
      <c r="AF129" s="150"/>
      <c r="AG129" s="134">
        <v>35</v>
      </c>
      <c r="AH129" s="134">
        <v>28</v>
      </c>
      <c r="AI129" s="134">
        <v>15</v>
      </c>
      <c r="AJ129" s="134">
        <v>5</v>
      </c>
      <c r="AK129" s="134">
        <v>25</v>
      </c>
      <c r="AL129" s="134">
        <v>16</v>
      </c>
      <c r="AM129" s="134">
        <v>17</v>
      </c>
    </row>
    <row r="130" spans="2:39">
      <c r="B130" s="423"/>
      <c r="C130" s="390"/>
      <c r="D130" s="135">
        <v>8.9820359281437098E-2</v>
      </c>
      <c r="E130" s="135">
        <v>5.9880239520958098E-2</v>
      </c>
      <c r="F130" s="135">
        <v>0.11377245508981999</v>
      </c>
      <c r="G130" s="135">
        <v>4.1916167664670698E-2</v>
      </c>
      <c r="H130" s="135">
        <v>0.56886227544910195</v>
      </c>
      <c r="I130" s="135">
        <v>0.125748502994012</v>
      </c>
      <c r="J130" s="169"/>
      <c r="K130" s="135">
        <v>0.105960264900662</v>
      </c>
      <c r="L130" s="135">
        <v>7.2847682119205295E-2</v>
      </c>
      <c r="M130" s="135">
        <v>9.27152317880795E-2</v>
      </c>
      <c r="N130" s="135">
        <v>0.105960264900662</v>
      </c>
      <c r="O130" s="135">
        <v>0.54304635761589404</v>
      </c>
      <c r="P130" s="135">
        <v>7.9470198675496706E-2</v>
      </c>
      <c r="Q130" s="169"/>
      <c r="R130" s="135">
        <v>0.19047619047618999</v>
      </c>
      <c r="S130" s="135">
        <v>0.108843537414966</v>
      </c>
      <c r="T130" s="135">
        <v>0.14285714285714299</v>
      </c>
      <c r="U130" s="135">
        <v>7.4829931972789102E-2</v>
      </c>
      <c r="V130" s="135">
        <v>0.36734693877551</v>
      </c>
      <c r="W130" s="135">
        <v>0.115646258503401</v>
      </c>
      <c r="X130" s="169"/>
      <c r="Y130" s="135">
        <v>0.24666666666666701</v>
      </c>
      <c r="Z130" s="135">
        <v>0.15333333333333299</v>
      </c>
      <c r="AA130" s="135">
        <v>0.08</v>
      </c>
      <c r="AB130" s="135">
        <v>7.3333333333333306E-2</v>
      </c>
      <c r="AC130" s="135">
        <v>0.16</v>
      </c>
      <c r="AD130" s="135">
        <v>0.21333333333333299</v>
      </c>
      <c r="AE130" s="135">
        <v>7.3333333333333306E-2</v>
      </c>
      <c r="AF130" s="150"/>
      <c r="AG130" s="135">
        <v>0.24822695035461001</v>
      </c>
      <c r="AH130" s="135">
        <v>0.19858156028368801</v>
      </c>
      <c r="AI130" s="135">
        <v>0.10638297872340401</v>
      </c>
      <c r="AJ130" s="135">
        <v>3.54609929078014E-2</v>
      </c>
      <c r="AK130" s="135">
        <v>0.17730496453900699</v>
      </c>
      <c r="AL130" s="135">
        <v>0.11347517730496499</v>
      </c>
      <c r="AM130" s="135">
        <v>0.120567375886525</v>
      </c>
    </row>
    <row r="131" spans="2:39">
      <c r="B131" s="423"/>
      <c r="C131" s="392" t="s">
        <v>92</v>
      </c>
      <c r="D131" s="134">
        <v>6</v>
      </c>
      <c r="E131" s="134">
        <v>9</v>
      </c>
      <c r="F131" s="134">
        <v>16</v>
      </c>
      <c r="G131" s="134">
        <v>17</v>
      </c>
      <c r="H131" s="134">
        <v>96</v>
      </c>
      <c r="I131" s="134">
        <v>13</v>
      </c>
      <c r="J131" s="169"/>
      <c r="K131" s="134">
        <v>17</v>
      </c>
      <c r="L131" s="134">
        <v>13</v>
      </c>
      <c r="M131" s="134">
        <v>14</v>
      </c>
      <c r="N131" s="134">
        <v>14</v>
      </c>
      <c r="O131" s="134">
        <v>74</v>
      </c>
      <c r="P131" s="134">
        <v>12</v>
      </c>
      <c r="Q131" s="169"/>
      <c r="R131" s="134">
        <v>17</v>
      </c>
      <c r="S131" s="134">
        <v>35</v>
      </c>
      <c r="T131" s="134">
        <v>22</v>
      </c>
      <c r="U131" s="134">
        <v>10</v>
      </c>
      <c r="V131" s="134">
        <v>50</v>
      </c>
      <c r="W131" s="134">
        <v>11</v>
      </c>
      <c r="X131" s="169"/>
      <c r="Y131" s="134">
        <v>33</v>
      </c>
      <c r="Z131" s="134">
        <v>27</v>
      </c>
      <c r="AA131" s="134">
        <v>8</v>
      </c>
      <c r="AB131" s="134">
        <v>9</v>
      </c>
      <c r="AC131" s="134">
        <v>38</v>
      </c>
      <c r="AD131" s="134">
        <v>16</v>
      </c>
      <c r="AE131" s="134">
        <v>12</v>
      </c>
      <c r="AF131" s="150"/>
      <c r="AG131" s="134">
        <v>34</v>
      </c>
      <c r="AH131" s="134">
        <v>19</v>
      </c>
      <c r="AI131" s="134">
        <v>16</v>
      </c>
      <c r="AJ131" s="134">
        <v>6</v>
      </c>
      <c r="AK131" s="134">
        <v>30</v>
      </c>
      <c r="AL131" s="134">
        <v>20</v>
      </c>
      <c r="AM131" s="134">
        <v>10</v>
      </c>
    </row>
    <row r="132" spans="2:39">
      <c r="B132" s="423"/>
      <c r="C132" s="390"/>
      <c r="D132" s="135">
        <v>3.8216560509554097E-2</v>
      </c>
      <c r="E132" s="135">
        <v>5.7324840764331197E-2</v>
      </c>
      <c r="F132" s="135">
        <v>0.101910828025478</v>
      </c>
      <c r="G132" s="135">
        <v>0.10828025477707</v>
      </c>
      <c r="H132" s="135">
        <v>0.611464968152866</v>
      </c>
      <c r="I132" s="135">
        <v>8.2802547770700605E-2</v>
      </c>
      <c r="J132" s="169"/>
      <c r="K132" s="135">
        <v>0.118055555555556</v>
      </c>
      <c r="L132" s="135">
        <v>9.0277777777777804E-2</v>
      </c>
      <c r="M132" s="135">
        <v>9.7222222222222196E-2</v>
      </c>
      <c r="N132" s="135">
        <v>9.7222222222222196E-2</v>
      </c>
      <c r="O132" s="135">
        <v>0.51388888888888895</v>
      </c>
      <c r="P132" s="135">
        <v>8.3333333333333301E-2</v>
      </c>
      <c r="Q132" s="169"/>
      <c r="R132" s="135">
        <v>0.11724137931034501</v>
      </c>
      <c r="S132" s="135">
        <v>0.24137931034482801</v>
      </c>
      <c r="T132" s="135">
        <v>0.15172413793103401</v>
      </c>
      <c r="U132" s="135">
        <v>6.8965517241379296E-2</v>
      </c>
      <c r="V132" s="135">
        <v>0.34482758620689702</v>
      </c>
      <c r="W132" s="135">
        <v>7.5862068965517199E-2</v>
      </c>
      <c r="X132" s="169"/>
      <c r="Y132" s="135">
        <v>0.230769230769231</v>
      </c>
      <c r="Z132" s="135">
        <v>0.188811188811189</v>
      </c>
      <c r="AA132" s="135">
        <v>5.5944055944055902E-2</v>
      </c>
      <c r="AB132" s="135">
        <v>6.2937062937062901E-2</v>
      </c>
      <c r="AC132" s="135">
        <v>0.26573426573426601</v>
      </c>
      <c r="AD132" s="135">
        <v>0.111888111888112</v>
      </c>
      <c r="AE132" s="135">
        <v>8.3916083916083906E-2</v>
      </c>
      <c r="AF132" s="150"/>
      <c r="AG132" s="135">
        <v>0.25185185185185199</v>
      </c>
      <c r="AH132" s="135">
        <v>0.140740740740741</v>
      </c>
      <c r="AI132" s="135">
        <v>0.11851851851851899</v>
      </c>
      <c r="AJ132" s="135">
        <v>4.4444444444444398E-2</v>
      </c>
      <c r="AK132" s="135">
        <v>0.22222222222222199</v>
      </c>
      <c r="AL132" s="135">
        <v>0.148148148148148</v>
      </c>
      <c r="AM132" s="135">
        <v>7.4074074074074098E-2</v>
      </c>
    </row>
    <row r="133" spans="2:39">
      <c r="B133" s="423"/>
      <c r="C133" s="392" t="s">
        <v>93</v>
      </c>
      <c r="D133" s="134">
        <v>7</v>
      </c>
      <c r="E133" s="134">
        <v>8</v>
      </c>
      <c r="F133" s="134">
        <v>14</v>
      </c>
      <c r="G133" s="134">
        <v>7</v>
      </c>
      <c r="H133" s="134">
        <v>100</v>
      </c>
      <c r="I133" s="134">
        <v>18</v>
      </c>
      <c r="J133" s="169"/>
      <c r="K133" s="134">
        <v>16</v>
      </c>
      <c r="L133" s="134">
        <v>11</v>
      </c>
      <c r="M133" s="134">
        <v>11</v>
      </c>
      <c r="N133" s="134">
        <v>13</v>
      </c>
      <c r="O133" s="134">
        <v>76</v>
      </c>
      <c r="P133" s="134">
        <v>13</v>
      </c>
      <c r="Q133" s="169"/>
      <c r="R133" s="134">
        <v>31</v>
      </c>
      <c r="S133" s="134">
        <v>17</v>
      </c>
      <c r="T133" s="134">
        <v>14</v>
      </c>
      <c r="U133" s="134">
        <v>10</v>
      </c>
      <c r="V133" s="134">
        <v>56</v>
      </c>
      <c r="W133" s="134">
        <v>11</v>
      </c>
      <c r="X133" s="169"/>
      <c r="Y133" s="134">
        <v>34</v>
      </c>
      <c r="Z133" s="134">
        <v>17</v>
      </c>
      <c r="AA133" s="134">
        <v>17</v>
      </c>
      <c r="AB133" s="134">
        <v>13</v>
      </c>
      <c r="AC133" s="134">
        <v>36</v>
      </c>
      <c r="AD133" s="134">
        <v>11</v>
      </c>
      <c r="AE133" s="134">
        <v>12</v>
      </c>
      <c r="AF133" s="150"/>
      <c r="AG133" s="134">
        <v>40</v>
      </c>
      <c r="AH133" s="134">
        <v>20</v>
      </c>
      <c r="AI133" s="134">
        <v>17</v>
      </c>
      <c r="AJ133" s="134">
        <v>10</v>
      </c>
      <c r="AK133" s="134">
        <v>21</v>
      </c>
      <c r="AL133" s="134">
        <v>14</v>
      </c>
      <c r="AM133" s="134">
        <v>15</v>
      </c>
    </row>
    <row r="134" spans="2:39">
      <c r="B134" s="423"/>
      <c r="C134" s="390"/>
      <c r="D134" s="135">
        <v>4.5454545454545497E-2</v>
      </c>
      <c r="E134" s="135">
        <v>5.1948051948051903E-2</v>
      </c>
      <c r="F134" s="135">
        <v>9.0909090909090898E-2</v>
      </c>
      <c r="G134" s="135">
        <v>4.5454545454545497E-2</v>
      </c>
      <c r="H134" s="135">
        <v>0.64935064935064901</v>
      </c>
      <c r="I134" s="135">
        <v>0.11688311688311701</v>
      </c>
      <c r="J134" s="169"/>
      <c r="K134" s="135">
        <v>0.114285714285714</v>
      </c>
      <c r="L134" s="135">
        <v>7.8571428571428598E-2</v>
      </c>
      <c r="M134" s="135">
        <v>7.8571428571428598E-2</v>
      </c>
      <c r="N134" s="135">
        <v>9.2857142857142902E-2</v>
      </c>
      <c r="O134" s="135">
        <v>0.54285714285714304</v>
      </c>
      <c r="P134" s="135">
        <v>9.2857142857142902E-2</v>
      </c>
      <c r="Q134" s="169"/>
      <c r="R134" s="135">
        <v>0.22302158273381301</v>
      </c>
      <c r="S134" s="135">
        <v>0.12230215827338101</v>
      </c>
      <c r="T134" s="135">
        <v>0.100719424460432</v>
      </c>
      <c r="U134" s="135">
        <v>7.1942446043165506E-2</v>
      </c>
      <c r="V134" s="135">
        <v>0.402877697841727</v>
      </c>
      <c r="W134" s="135">
        <v>7.9136690647481994E-2</v>
      </c>
      <c r="X134" s="169"/>
      <c r="Y134" s="135">
        <v>0.24285714285714299</v>
      </c>
      <c r="Z134" s="135">
        <v>0.121428571428571</v>
      </c>
      <c r="AA134" s="135">
        <v>0.121428571428571</v>
      </c>
      <c r="AB134" s="135">
        <v>9.2857142857142902E-2</v>
      </c>
      <c r="AC134" s="135">
        <v>0.25714285714285701</v>
      </c>
      <c r="AD134" s="135">
        <v>7.8571428571428598E-2</v>
      </c>
      <c r="AE134" s="135">
        <v>8.5714285714285701E-2</v>
      </c>
      <c r="AF134" s="150"/>
      <c r="AG134" s="135">
        <v>0.29197080291970801</v>
      </c>
      <c r="AH134" s="135">
        <v>0.145985401459854</v>
      </c>
      <c r="AI134" s="135">
        <v>0.124087591240876</v>
      </c>
      <c r="AJ134" s="135">
        <v>7.2992700729927001E-2</v>
      </c>
      <c r="AK134" s="135">
        <v>0.153284671532847</v>
      </c>
      <c r="AL134" s="135">
        <v>0.102189781021898</v>
      </c>
      <c r="AM134" s="135">
        <v>0.109489051094891</v>
      </c>
    </row>
    <row r="135" spans="2:39">
      <c r="B135" s="423"/>
      <c r="C135" s="392" t="s">
        <v>94</v>
      </c>
      <c r="D135" s="134">
        <v>10</v>
      </c>
      <c r="E135" s="134">
        <v>14</v>
      </c>
      <c r="F135" s="134">
        <v>10</v>
      </c>
      <c r="G135" s="134">
        <v>12</v>
      </c>
      <c r="H135" s="134">
        <v>114</v>
      </c>
      <c r="I135" s="134">
        <v>13</v>
      </c>
      <c r="J135" s="169"/>
      <c r="K135" s="134">
        <v>14</v>
      </c>
      <c r="L135" s="134">
        <v>13</v>
      </c>
      <c r="M135" s="134">
        <v>13</v>
      </c>
      <c r="N135" s="134">
        <v>20</v>
      </c>
      <c r="O135" s="134">
        <v>80</v>
      </c>
      <c r="P135" s="134">
        <v>21</v>
      </c>
      <c r="Q135" s="169"/>
      <c r="R135" s="134">
        <v>22</v>
      </c>
      <c r="S135" s="134">
        <v>22</v>
      </c>
      <c r="T135" s="134">
        <v>23</v>
      </c>
      <c r="U135" s="134">
        <v>28</v>
      </c>
      <c r="V135" s="134">
        <v>54</v>
      </c>
      <c r="W135" s="134">
        <v>12</v>
      </c>
      <c r="X135" s="169"/>
      <c r="Y135" s="134">
        <v>31</v>
      </c>
      <c r="Z135" s="134">
        <v>28</v>
      </c>
      <c r="AA135" s="134">
        <v>19</v>
      </c>
      <c r="AB135" s="134">
        <v>11</v>
      </c>
      <c r="AC135" s="134">
        <v>37</v>
      </c>
      <c r="AD135" s="134">
        <v>18</v>
      </c>
      <c r="AE135" s="134">
        <v>21</v>
      </c>
      <c r="AF135" s="150"/>
      <c r="AG135" s="134">
        <v>44</v>
      </c>
      <c r="AH135" s="134">
        <v>31</v>
      </c>
      <c r="AI135" s="134">
        <v>15</v>
      </c>
      <c r="AJ135" s="134">
        <v>9</v>
      </c>
      <c r="AK135" s="134">
        <v>21</v>
      </c>
      <c r="AL135" s="134">
        <v>21</v>
      </c>
      <c r="AM135" s="134">
        <v>14</v>
      </c>
    </row>
    <row r="136" spans="2:39">
      <c r="B136" s="423"/>
      <c r="C136" s="390"/>
      <c r="D136" s="135">
        <v>5.7803468208092498E-2</v>
      </c>
      <c r="E136" s="135">
        <v>8.0924855491329495E-2</v>
      </c>
      <c r="F136" s="135">
        <v>5.7803468208092498E-2</v>
      </c>
      <c r="G136" s="135">
        <v>6.9364161849711004E-2</v>
      </c>
      <c r="H136" s="135">
        <v>0.65895953757225401</v>
      </c>
      <c r="I136" s="135">
        <v>7.5144508670520194E-2</v>
      </c>
      <c r="J136" s="169"/>
      <c r="K136" s="135">
        <v>8.6956521739130405E-2</v>
      </c>
      <c r="L136" s="135">
        <v>8.0745341614906804E-2</v>
      </c>
      <c r="M136" s="135">
        <v>8.0745341614906804E-2</v>
      </c>
      <c r="N136" s="135">
        <v>0.12422360248447201</v>
      </c>
      <c r="O136" s="135">
        <v>0.49689440993788803</v>
      </c>
      <c r="P136" s="135">
        <v>0.13043478260869601</v>
      </c>
      <c r="Q136" s="169"/>
      <c r="R136" s="135">
        <v>0.13664596273291901</v>
      </c>
      <c r="S136" s="135">
        <v>0.13664596273291901</v>
      </c>
      <c r="T136" s="135">
        <v>0.14285714285714299</v>
      </c>
      <c r="U136" s="135">
        <v>0.173913043478261</v>
      </c>
      <c r="V136" s="135">
        <v>0.335403726708075</v>
      </c>
      <c r="W136" s="135">
        <v>7.4534161490683204E-2</v>
      </c>
      <c r="X136" s="169"/>
      <c r="Y136" s="135">
        <v>0.18787878787878801</v>
      </c>
      <c r="Z136" s="135">
        <v>0.16969696969697001</v>
      </c>
      <c r="AA136" s="135">
        <v>0.115151515151515</v>
      </c>
      <c r="AB136" s="135">
        <v>6.6666666666666693E-2</v>
      </c>
      <c r="AC136" s="135">
        <v>0.22424242424242399</v>
      </c>
      <c r="AD136" s="135">
        <v>0.109090909090909</v>
      </c>
      <c r="AE136" s="135">
        <v>0.12727272727272701</v>
      </c>
      <c r="AF136" s="150"/>
      <c r="AG136" s="135">
        <v>0.28387096774193499</v>
      </c>
      <c r="AH136" s="135">
        <v>0.2</v>
      </c>
      <c r="AI136" s="135">
        <v>9.6774193548387094E-2</v>
      </c>
      <c r="AJ136" s="135">
        <v>5.8064516129032302E-2</v>
      </c>
      <c r="AK136" s="135">
        <v>0.135483870967742</v>
      </c>
      <c r="AL136" s="135">
        <v>0.135483870967742</v>
      </c>
      <c r="AM136" s="135">
        <v>9.0322580645161299E-2</v>
      </c>
    </row>
    <row r="137" spans="2:39">
      <c r="B137" s="423"/>
      <c r="C137" s="392" t="s">
        <v>95</v>
      </c>
      <c r="D137" s="134">
        <v>12</v>
      </c>
      <c r="E137" s="134">
        <v>13</v>
      </c>
      <c r="F137" s="134">
        <v>13</v>
      </c>
      <c r="G137" s="134">
        <v>14</v>
      </c>
      <c r="H137" s="134">
        <v>108</v>
      </c>
      <c r="I137" s="134">
        <v>10</v>
      </c>
      <c r="J137" s="169"/>
      <c r="K137" s="134">
        <v>16</v>
      </c>
      <c r="L137" s="134">
        <v>9</v>
      </c>
      <c r="M137" s="134">
        <v>16</v>
      </c>
      <c r="N137" s="134">
        <v>23</v>
      </c>
      <c r="O137" s="134">
        <v>78</v>
      </c>
      <c r="P137" s="134">
        <v>14</v>
      </c>
      <c r="Q137" s="169"/>
      <c r="R137" s="134">
        <v>36</v>
      </c>
      <c r="S137" s="134">
        <v>13</v>
      </c>
      <c r="T137" s="134">
        <v>16</v>
      </c>
      <c r="U137" s="134">
        <v>10</v>
      </c>
      <c r="V137" s="134">
        <v>61</v>
      </c>
      <c r="W137" s="134">
        <v>22</v>
      </c>
      <c r="X137" s="169"/>
      <c r="Y137" s="134">
        <v>41</v>
      </c>
      <c r="Z137" s="134">
        <v>23</v>
      </c>
      <c r="AA137" s="134">
        <v>16</v>
      </c>
      <c r="AB137" s="134">
        <v>3</v>
      </c>
      <c r="AC137" s="134">
        <v>35</v>
      </c>
      <c r="AD137" s="134">
        <v>20</v>
      </c>
      <c r="AE137" s="134">
        <v>21</v>
      </c>
      <c r="AF137" s="150"/>
      <c r="AG137" s="134">
        <v>44</v>
      </c>
      <c r="AH137" s="134">
        <v>22</v>
      </c>
      <c r="AI137" s="134">
        <v>14</v>
      </c>
      <c r="AJ137" s="134">
        <v>3</v>
      </c>
      <c r="AK137" s="134">
        <v>32</v>
      </c>
      <c r="AL137" s="134">
        <v>22</v>
      </c>
      <c r="AM137" s="134">
        <v>20</v>
      </c>
    </row>
    <row r="138" spans="2:39">
      <c r="B138" s="423"/>
      <c r="C138" s="391"/>
      <c r="D138" s="135">
        <v>7.0588235294117604E-2</v>
      </c>
      <c r="E138" s="135">
        <v>7.6470588235294096E-2</v>
      </c>
      <c r="F138" s="135">
        <v>7.6470588235294096E-2</v>
      </c>
      <c r="G138" s="135">
        <v>8.2352941176470601E-2</v>
      </c>
      <c r="H138" s="135">
        <v>0.63529411764705901</v>
      </c>
      <c r="I138" s="135">
        <v>5.8823529411764698E-2</v>
      </c>
      <c r="J138" s="169"/>
      <c r="K138" s="135">
        <v>0.102564102564103</v>
      </c>
      <c r="L138" s="135">
        <v>5.7692307692307702E-2</v>
      </c>
      <c r="M138" s="135">
        <v>0.102564102564103</v>
      </c>
      <c r="N138" s="135">
        <v>0.147435897435897</v>
      </c>
      <c r="O138" s="135">
        <v>0.5</v>
      </c>
      <c r="P138" s="135">
        <v>8.9743589743589702E-2</v>
      </c>
      <c r="Q138" s="169"/>
      <c r="R138" s="135">
        <v>0.227848101265823</v>
      </c>
      <c r="S138" s="135">
        <v>8.2278481012658194E-2</v>
      </c>
      <c r="T138" s="135">
        <v>0.10126582278481</v>
      </c>
      <c r="U138" s="135">
        <v>6.3291139240506306E-2</v>
      </c>
      <c r="V138" s="135">
        <v>0.386075949367089</v>
      </c>
      <c r="W138" s="135">
        <v>0.139240506329114</v>
      </c>
      <c r="X138" s="169"/>
      <c r="Y138" s="135">
        <v>0.25786163522012601</v>
      </c>
      <c r="Z138" s="135">
        <v>0.14465408805031399</v>
      </c>
      <c r="AA138" s="135">
        <v>0.10062893081761</v>
      </c>
      <c r="AB138" s="135">
        <v>1.88679245283019E-2</v>
      </c>
      <c r="AC138" s="135">
        <v>0.22012578616352199</v>
      </c>
      <c r="AD138" s="135">
        <v>0.12578616352201299</v>
      </c>
      <c r="AE138" s="135">
        <v>0.13207547169811301</v>
      </c>
      <c r="AF138" s="150"/>
      <c r="AG138" s="135">
        <v>0.28025477707006402</v>
      </c>
      <c r="AH138" s="135">
        <v>0.14012738853503201</v>
      </c>
      <c r="AI138" s="135">
        <v>8.9171974522293002E-2</v>
      </c>
      <c r="AJ138" s="135">
        <v>1.9108280254777101E-2</v>
      </c>
      <c r="AK138" s="135">
        <v>0.20382165605095501</v>
      </c>
      <c r="AL138" s="135">
        <v>0.14012738853503201</v>
      </c>
      <c r="AM138" s="135">
        <v>0.12738853503184699</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98:AM98"/>
    <mergeCell ref="B99:B108"/>
    <mergeCell ref="C99:C100"/>
    <mergeCell ref="C101:C102"/>
    <mergeCell ref="C103:C104"/>
    <mergeCell ref="C105:C106"/>
    <mergeCell ref="C107:C108"/>
    <mergeCell ref="AG109:AM109"/>
    <mergeCell ref="D98:I98"/>
    <mergeCell ref="K98:P98"/>
    <mergeCell ref="B110:B121"/>
    <mergeCell ref="C110:C111"/>
    <mergeCell ref="C112:C113"/>
    <mergeCell ref="C114:C115"/>
    <mergeCell ref="C116:C117"/>
    <mergeCell ref="C118:C119"/>
    <mergeCell ref="R98:W98"/>
    <mergeCell ref="C120:C121"/>
    <mergeCell ref="Y98:AE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U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355</v>
      </c>
      <c r="E2" s="54"/>
      <c r="F2" s="54"/>
      <c r="K2" s="54"/>
      <c r="L2" s="54"/>
      <c r="M2" s="54"/>
      <c r="R2" s="54"/>
      <c r="S2" s="54"/>
      <c r="T2" s="54"/>
      <c r="Y2" s="54"/>
      <c r="Z2" s="54"/>
      <c r="AA2" s="54"/>
      <c r="AG2" s="54"/>
      <c r="AH2" s="54"/>
      <c r="AI2" s="54"/>
    </row>
    <row r="4" spans="2:39" ht="117.75" customHeight="1">
      <c r="D4" s="429" t="s">
        <v>818</v>
      </c>
      <c r="E4" s="429"/>
      <c r="F4" s="429"/>
      <c r="G4" s="429"/>
      <c r="H4" s="429"/>
      <c r="I4" s="429"/>
      <c r="K4" s="429" t="s">
        <v>819</v>
      </c>
      <c r="L4" s="429"/>
      <c r="M4" s="429"/>
      <c r="N4" s="429"/>
      <c r="O4" s="429"/>
      <c r="P4" s="429"/>
      <c r="R4" s="429" t="s">
        <v>820</v>
      </c>
      <c r="S4" s="429"/>
      <c r="T4" s="429"/>
      <c r="U4" s="429"/>
      <c r="V4" s="429"/>
      <c r="W4" s="429"/>
      <c r="Y4" s="429" t="s">
        <v>821</v>
      </c>
      <c r="Z4" s="429"/>
      <c r="AA4" s="429"/>
      <c r="AB4" s="429"/>
      <c r="AC4" s="429"/>
      <c r="AD4" s="429"/>
      <c r="AE4" s="429"/>
      <c r="AG4" s="429" t="s">
        <v>822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134">
        <v>98</v>
      </c>
      <c r="E7" s="134">
        <v>103</v>
      </c>
      <c r="F7" s="134">
        <v>88</v>
      </c>
      <c r="G7" s="134">
        <v>94</v>
      </c>
      <c r="H7" s="134">
        <v>645</v>
      </c>
      <c r="I7" s="134">
        <v>203</v>
      </c>
      <c r="J7" s="150"/>
      <c r="K7" s="134">
        <v>102</v>
      </c>
      <c r="L7" s="134">
        <v>98</v>
      </c>
      <c r="M7" s="134">
        <v>145</v>
      </c>
      <c r="N7" s="134">
        <v>108</v>
      </c>
      <c r="O7" s="134">
        <v>495</v>
      </c>
      <c r="P7" s="134">
        <v>178</v>
      </c>
      <c r="Q7" s="150"/>
      <c r="R7" s="134">
        <v>160</v>
      </c>
      <c r="S7" s="134">
        <v>146</v>
      </c>
      <c r="T7" s="134">
        <v>145</v>
      </c>
      <c r="U7" s="134">
        <v>101</v>
      </c>
      <c r="V7" s="134">
        <v>426</v>
      </c>
      <c r="W7" s="134">
        <v>157</v>
      </c>
      <c r="X7" s="150"/>
      <c r="Y7" s="134">
        <v>164</v>
      </c>
      <c r="Z7" s="134">
        <v>157</v>
      </c>
      <c r="AA7" s="134">
        <v>137</v>
      </c>
      <c r="AB7" s="134">
        <v>96</v>
      </c>
      <c r="AC7" s="134">
        <v>279</v>
      </c>
      <c r="AD7" s="134">
        <v>137</v>
      </c>
      <c r="AE7" s="134">
        <v>167</v>
      </c>
      <c r="AF7" s="150"/>
      <c r="AG7" s="134">
        <v>153</v>
      </c>
      <c r="AH7" s="134">
        <v>153</v>
      </c>
      <c r="AI7" s="134">
        <v>133</v>
      </c>
      <c r="AJ7" s="134">
        <v>89</v>
      </c>
      <c r="AK7" s="134">
        <v>220</v>
      </c>
      <c r="AL7" s="134">
        <v>172</v>
      </c>
      <c r="AM7" s="134">
        <v>159</v>
      </c>
    </row>
    <row r="8" spans="2:39" ht="15" customHeight="1">
      <c r="B8" s="422"/>
      <c r="C8" s="161" t="s">
        <v>205</v>
      </c>
      <c r="D8" s="135">
        <v>7.9610073111291604E-2</v>
      </c>
      <c r="E8" s="135">
        <v>8.3671811535337107E-2</v>
      </c>
      <c r="F8" s="135">
        <v>7.14865962632006E-2</v>
      </c>
      <c r="G8" s="135">
        <v>7.6360682372055205E-2</v>
      </c>
      <c r="H8" s="135">
        <v>0.52396425670186797</v>
      </c>
      <c r="I8" s="135">
        <v>0.164906580016247</v>
      </c>
      <c r="J8" s="150"/>
      <c r="K8" s="135">
        <v>9.0586145648312605E-2</v>
      </c>
      <c r="L8" s="135">
        <v>8.70337477797513E-2</v>
      </c>
      <c r="M8" s="135">
        <v>0.12877442273534601</v>
      </c>
      <c r="N8" s="135">
        <v>9.59147424511545E-2</v>
      </c>
      <c r="O8" s="135">
        <v>0.43960923623445802</v>
      </c>
      <c r="P8" s="135">
        <v>0.158081705150977</v>
      </c>
      <c r="Q8" s="150"/>
      <c r="R8" s="135">
        <v>0.140969162995595</v>
      </c>
      <c r="S8" s="135">
        <v>0.12863436123347999</v>
      </c>
      <c r="T8" s="135">
        <v>0.12775330396475801</v>
      </c>
      <c r="U8" s="135">
        <v>8.8986784140969194E-2</v>
      </c>
      <c r="V8" s="135">
        <v>0.37533039647577099</v>
      </c>
      <c r="W8" s="135">
        <v>0.13832599118942701</v>
      </c>
      <c r="X8" s="150"/>
      <c r="Y8" s="135">
        <v>0.14423922603342099</v>
      </c>
      <c r="Z8" s="135">
        <v>0.13808267370272601</v>
      </c>
      <c r="AA8" s="135">
        <v>0.12049252418645599</v>
      </c>
      <c r="AB8" s="135">
        <v>8.4432717678100302E-2</v>
      </c>
      <c r="AC8" s="135">
        <v>0.24538258575197899</v>
      </c>
      <c r="AD8" s="135">
        <v>0.12049252418645599</v>
      </c>
      <c r="AE8" s="135">
        <v>0.14687774846086199</v>
      </c>
      <c r="AF8" s="150"/>
      <c r="AG8" s="135">
        <v>0.14179796107507001</v>
      </c>
      <c r="AH8" s="135">
        <v>0.14179796107507001</v>
      </c>
      <c r="AI8" s="135">
        <v>0.12326227988878601</v>
      </c>
      <c r="AJ8" s="135">
        <v>8.2483781278961998E-2</v>
      </c>
      <c r="AK8" s="135">
        <v>0.20389249304911999</v>
      </c>
      <c r="AL8" s="135">
        <v>0.15940685820203901</v>
      </c>
      <c r="AM8" s="135">
        <v>0.14735866543095499</v>
      </c>
    </row>
    <row r="9" spans="2:39" s="3" customFormat="1" ht="15.6">
      <c r="C9" s="164"/>
      <c r="D9" s="444"/>
      <c r="E9" s="444"/>
      <c r="F9" s="444"/>
      <c r="G9" s="444"/>
      <c r="H9" s="444"/>
      <c r="I9" s="444"/>
      <c r="J9" s="170"/>
      <c r="K9" s="444"/>
      <c r="L9" s="444"/>
      <c r="M9" s="444"/>
      <c r="N9" s="444"/>
      <c r="O9" s="444"/>
      <c r="P9" s="444"/>
      <c r="Q9" s="170"/>
      <c r="R9" s="444"/>
      <c r="S9" s="444"/>
      <c r="T9" s="444"/>
      <c r="U9" s="444"/>
      <c r="V9" s="444"/>
      <c r="W9" s="444"/>
      <c r="X9" s="170"/>
      <c r="Y9" s="444"/>
      <c r="Z9" s="444"/>
      <c r="AA9" s="444"/>
      <c r="AB9" s="444"/>
      <c r="AC9" s="444"/>
      <c r="AD9" s="444"/>
      <c r="AE9" s="444"/>
      <c r="AG9" s="444"/>
      <c r="AH9" s="444"/>
      <c r="AI9" s="444"/>
      <c r="AJ9" s="444"/>
      <c r="AK9" s="444"/>
      <c r="AL9" s="444"/>
      <c r="AM9" s="444"/>
    </row>
    <row r="10" spans="2:39">
      <c r="B10" s="423" t="s">
        <v>71</v>
      </c>
      <c r="C10" s="391" t="s">
        <v>62</v>
      </c>
      <c r="D10" s="134">
        <v>59</v>
      </c>
      <c r="E10" s="134">
        <v>49</v>
      </c>
      <c r="F10" s="134">
        <v>44</v>
      </c>
      <c r="G10" s="134">
        <v>43</v>
      </c>
      <c r="H10" s="134">
        <v>295</v>
      </c>
      <c r="I10" s="134">
        <v>100</v>
      </c>
      <c r="J10" s="169"/>
      <c r="K10" s="134">
        <v>56</v>
      </c>
      <c r="L10" s="134">
        <v>50</v>
      </c>
      <c r="M10" s="134">
        <v>76</v>
      </c>
      <c r="N10" s="134">
        <v>50</v>
      </c>
      <c r="O10" s="134">
        <v>234</v>
      </c>
      <c r="P10" s="134">
        <v>76</v>
      </c>
      <c r="Q10" s="169"/>
      <c r="R10" s="134">
        <v>89</v>
      </c>
      <c r="S10" s="134">
        <v>66</v>
      </c>
      <c r="T10" s="134">
        <v>77</v>
      </c>
      <c r="U10" s="134">
        <v>56</v>
      </c>
      <c r="V10" s="134">
        <v>188</v>
      </c>
      <c r="W10" s="134">
        <v>71</v>
      </c>
      <c r="X10" s="169"/>
      <c r="Y10" s="134">
        <v>104</v>
      </c>
      <c r="Z10" s="134">
        <v>72</v>
      </c>
      <c r="AA10" s="134">
        <v>62</v>
      </c>
      <c r="AB10" s="134">
        <v>50</v>
      </c>
      <c r="AC10" s="134">
        <v>120</v>
      </c>
      <c r="AD10" s="134">
        <v>69</v>
      </c>
      <c r="AE10" s="134">
        <v>68</v>
      </c>
      <c r="AF10" s="150"/>
      <c r="AG10" s="134">
        <v>90</v>
      </c>
      <c r="AH10" s="134">
        <v>76</v>
      </c>
      <c r="AI10" s="134">
        <v>67</v>
      </c>
      <c r="AJ10" s="134">
        <v>46</v>
      </c>
      <c r="AK10" s="134">
        <v>88</v>
      </c>
      <c r="AL10" s="134">
        <v>87</v>
      </c>
      <c r="AM10" s="134">
        <v>71</v>
      </c>
    </row>
    <row r="11" spans="2:39">
      <c r="B11" s="423"/>
      <c r="C11" s="390"/>
      <c r="D11" s="135">
        <v>0.1</v>
      </c>
      <c r="E11" s="135">
        <v>8.30508474576271E-2</v>
      </c>
      <c r="F11" s="135">
        <v>7.4576271186440696E-2</v>
      </c>
      <c r="G11" s="135">
        <v>7.2881355932203407E-2</v>
      </c>
      <c r="H11" s="135">
        <v>0.5</v>
      </c>
      <c r="I11" s="135">
        <v>0.169491525423729</v>
      </c>
      <c r="J11" s="169"/>
      <c r="K11" s="135">
        <v>0.10332103321033199</v>
      </c>
      <c r="L11" s="135">
        <v>9.2250922509225106E-2</v>
      </c>
      <c r="M11" s="135">
        <v>0.14022140221402199</v>
      </c>
      <c r="N11" s="135">
        <v>9.2250922509225106E-2</v>
      </c>
      <c r="O11" s="135">
        <v>0.43173431734317302</v>
      </c>
      <c r="P11" s="135">
        <v>0.14022140221402199</v>
      </c>
      <c r="Q11" s="169"/>
      <c r="R11" s="135">
        <v>0.16270566727605101</v>
      </c>
      <c r="S11" s="135">
        <v>0.120658135283364</v>
      </c>
      <c r="T11" s="135">
        <v>0.140767824497258</v>
      </c>
      <c r="U11" s="135">
        <v>0.102376599634369</v>
      </c>
      <c r="V11" s="135">
        <v>0.34369287020109701</v>
      </c>
      <c r="W11" s="135">
        <v>0.12979890310786099</v>
      </c>
      <c r="X11" s="169"/>
      <c r="Y11" s="135">
        <v>0.19082568807339401</v>
      </c>
      <c r="Z11" s="135">
        <v>0.132110091743119</v>
      </c>
      <c r="AA11" s="135">
        <v>0.113761467889908</v>
      </c>
      <c r="AB11" s="135">
        <v>9.1743119266054995E-2</v>
      </c>
      <c r="AC11" s="135">
        <v>0.22018348623853201</v>
      </c>
      <c r="AD11" s="135">
        <v>0.126605504587156</v>
      </c>
      <c r="AE11" s="135">
        <v>0.12477064220183499</v>
      </c>
      <c r="AF11" s="150"/>
      <c r="AG11" s="135">
        <v>0.17142857142857101</v>
      </c>
      <c r="AH11" s="135">
        <v>0.14476190476190501</v>
      </c>
      <c r="AI11" s="135">
        <v>0.12761904761904799</v>
      </c>
      <c r="AJ11" s="135">
        <v>8.7619047619047596E-2</v>
      </c>
      <c r="AK11" s="135">
        <v>0.167619047619048</v>
      </c>
      <c r="AL11" s="135">
        <v>0.16571428571428601</v>
      </c>
      <c r="AM11" s="135">
        <v>0.13523809523809499</v>
      </c>
    </row>
    <row r="12" spans="2:39">
      <c r="B12" s="423"/>
      <c r="C12" s="391" t="s">
        <v>63</v>
      </c>
      <c r="D12" s="134">
        <v>39</v>
      </c>
      <c r="E12" s="134">
        <v>54</v>
      </c>
      <c r="F12" s="134">
        <v>44</v>
      </c>
      <c r="G12" s="134">
        <v>51</v>
      </c>
      <c r="H12" s="134">
        <v>350</v>
      </c>
      <c r="I12" s="134">
        <v>103</v>
      </c>
      <c r="J12" s="169"/>
      <c r="K12" s="134">
        <v>46</v>
      </c>
      <c r="L12" s="134">
        <v>48</v>
      </c>
      <c r="M12" s="134">
        <v>69</v>
      </c>
      <c r="N12" s="134">
        <v>58</v>
      </c>
      <c r="O12" s="134">
        <v>261</v>
      </c>
      <c r="P12" s="134">
        <v>102</v>
      </c>
      <c r="Q12" s="169"/>
      <c r="R12" s="134">
        <v>71</v>
      </c>
      <c r="S12" s="134">
        <v>80</v>
      </c>
      <c r="T12" s="134">
        <v>68</v>
      </c>
      <c r="U12" s="134">
        <v>45</v>
      </c>
      <c r="V12" s="134">
        <v>238</v>
      </c>
      <c r="W12" s="134">
        <v>86</v>
      </c>
      <c r="X12" s="169"/>
      <c r="Y12" s="134">
        <v>60</v>
      </c>
      <c r="Z12" s="134">
        <v>85</v>
      </c>
      <c r="AA12" s="134">
        <v>75</v>
      </c>
      <c r="AB12" s="134">
        <v>46</v>
      </c>
      <c r="AC12" s="134">
        <v>159</v>
      </c>
      <c r="AD12" s="134">
        <v>68</v>
      </c>
      <c r="AE12" s="134">
        <v>99</v>
      </c>
      <c r="AF12" s="150"/>
      <c r="AG12" s="134">
        <v>63</v>
      </c>
      <c r="AH12" s="134">
        <v>77</v>
      </c>
      <c r="AI12" s="134">
        <v>66</v>
      </c>
      <c r="AJ12" s="134">
        <v>43</v>
      </c>
      <c r="AK12" s="134">
        <v>132</v>
      </c>
      <c r="AL12" s="134">
        <v>85</v>
      </c>
      <c r="AM12" s="134">
        <v>88</v>
      </c>
    </row>
    <row r="13" spans="2:39">
      <c r="B13" s="423"/>
      <c r="C13" s="391"/>
      <c r="D13" s="135">
        <v>6.0842433697347903E-2</v>
      </c>
      <c r="E13" s="135">
        <v>8.4243369734789394E-2</v>
      </c>
      <c r="F13" s="135">
        <v>6.8642745709828396E-2</v>
      </c>
      <c r="G13" s="135">
        <v>7.9563182527301102E-2</v>
      </c>
      <c r="H13" s="135">
        <v>0.54602184087363503</v>
      </c>
      <c r="I13" s="135">
        <v>0.16068642745709799</v>
      </c>
      <c r="J13" s="169"/>
      <c r="K13" s="135">
        <v>7.8767123287671201E-2</v>
      </c>
      <c r="L13" s="135">
        <v>8.2191780821917804E-2</v>
      </c>
      <c r="M13" s="135">
        <v>0.118150684931507</v>
      </c>
      <c r="N13" s="135">
        <v>9.9315068493150693E-2</v>
      </c>
      <c r="O13" s="135">
        <v>0.44691780821917798</v>
      </c>
      <c r="P13" s="135">
        <v>0.17465753424657501</v>
      </c>
      <c r="Q13" s="169"/>
      <c r="R13" s="135">
        <v>0.120748299319728</v>
      </c>
      <c r="S13" s="135">
        <v>0.136054421768707</v>
      </c>
      <c r="T13" s="135">
        <v>0.115646258503401</v>
      </c>
      <c r="U13" s="135">
        <v>7.6530612244898003E-2</v>
      </c>
      <c r="V13" s="135">
        <v>0.40476190476190499</v>
      </c>
      <c r="W13" s="135">
        <v>0.14625850340136101</v>
      </c>
      <c r="X13" s="169"/>
      <c r="Y13" s="135">
        <v>0.101351351351351</v>
      </c>
      <c r="Z13" s="135">
        <v>0.143581081081081</v>
      </c>
      <c r="AA13" s="135">
        <v>0.12668918918918901</v>
      </c>
      <c r="AB13" s="135">
        <v>7.77027027027027E-2</v>
      </c>
      <c r="AC13" s="135">
        <v>0.26858108108108097</v>
      </c>
      <c r="AD13" s="135">
        <v>0.114864864864865</v>
      </c>
      <c r="AE13" s="135">
        <v>0.16722972972972999</v>
      </c>
      <c r="AF13" s="150"/>
      <c r="AG13" s="135">
        <v>0.11371841155234701</v>
      </c>
      <c r="AH13" s="135">
        <v>0.13898916967509001</v>
      </c>
      <c r="AI13" s="135">
        <v>0.11913357400721999</v>
      </c>
      <c r="AJ13" s="135">
        <v>7.7617328519855602E-2</v>
      </c>
      <c r="AK13" s="135">
        <v>0.23826714801443999</v>
      </c>
      <c r="AL13" s="135">
        <v>0.15342960288808699</v>
      </c>
      <c r="AM13" s="135">
        <v>0.15884476534295999</v>
      </c>
    </row>
    <row r="14" spans="2:39" s="3" customFormat="1" ht="15.6">
      <c r="B14" s="11"/>
      <c r="C14" s="164"/>
      <c r="D14" s="444"/>
      <c r="E14" s="444"/>
      <c r="F14" s="444"/>
      <c r="G14" s="444"/>
      <c r="H14" s="444"/>
      <c r="I14" s="444"/>
      <c r="J14" s="170"/>
      <c r="K14" s="444"/>
      <c r="L14" s="444"/>
      <c r="M14" s="444"/>
      <c r="N14" s="444"/>
      <c r="O14" s="444"/>
      <c r="P14" s="444"/>
      <c r="Q14" s="170"/>
      <c r="R14" s="444"/>
      <c r="S14" s="444"/>
      <c r="T14" s="444"/>
      <c r="U14" s="444"/>
      <c r="V14" s="444"/>
      <c r="W14" s="444"/>
      <c r="X14" s="170"/>
      <c r="Y14" s="444"/>
      <c r="Z14" s="444"/>
      <c r="AA14" s="444"/>
      <c r="AB14" s="444"/>
      <c r="AC14" s="444"/>
      <c r="AD14" s="444"/>
      <c r="AE14" s="444"/>
      <c r="AG14" s="444"/>
      <c r="AH14" s="444"/>
      <c r="AI14" s="444"/>
      <c r="AJ14" s="444"/>
      <c r="AK14" s="444"/>
      <c r="AL14" s="444"/>
      <c r="AM14" s="444"/>
    </row>
    <row r="15" spans="2:39">
      <c r="B15" s="425" t="s">
        <v>77</v>
      </c>
      <c r="C15" s="392" t="s">
        <v>64</v>
      </c>
      <c r="D15" s="134">
        <v>9</v>
      </c>
      <c r="E15" s="134">
        <v>12</v>
      </c>
      <c r="F15" s="134">
        <v>12</v>
      </c>
      <c r="G15" s="134">
        <v>18</v>
      </c>
      <c r="H15" s="134">
        <v>40</v>
      </c>
      <c r="I15" s="134">
        <v>8</v>
      </c>
      <c r="J15" s="169"/>
      <c r="K15" s="134">
        <v>10</v>
      </c>
      <c r="L15" s="134">
        <v>16</v>
      </c>
      <c r="M15" s="134">
        <v>20</v>
      </c>
      <c r="N15" s="134">
        <v>13</v>
      </c>
      <c r="O15" s="134">
        <v>25</v>
      </c>
      <c r="P15" s="134">
        <v>6</v>
      </c>
      <c r="Q15" s="169"/>
      <c r="R15" s="134">
        <v>15</v>
      </c>
      <c r="S15" s="134">
        <v>20</v>
      </c>
      <c r="T15" s="134">
        <v>15</v>
      </c>
      <c r="U15" s="134">
        <v>6</v>
      </c>
      <c r="V15" s="134">
        <v>17</v>
      </c>
      <c r="W15" s="134">
        <v>3</v>
      </c>
      <c r="X15" s="169"/>
      <c r="Y15" s="134">
        <v>16</v>
      </c>
      <c r="Z15" s="134">
        <v>17</v>
      </c>
      <c r="AA15" s="134">
        <v>10</v>
      </c>
      <c r="AB15" s="134">
        <v>5</v>
      </c>
      <c r="AC15" s="134">
        <v>7</v>
      </c>
      <c r="AD15" s="134">
        <v>7</v>
      </c>
      <c r="AE15" s="134">
        <v>1</v>
      </c>
      <c r="AF15" s="150"/>
      <c r="AG15" s="134">
        <v>10</v>
      </c>
      <c r="AH15" s="134">
        <v>16</v>
      </c>
      <c r="AI15" s="134">
        <v>17</v>
      </c>
      <c r="AJ15" s="134">
        <v>10</v>
      </c>
      <c r="AK15" s="134">
        <v>4</v>
      </c>
      <c r="AL15" s="134">
        <v>17</v>
      </c>
      <c r="AM15" s="134">
        <v>3</v>
      </c>
    </row>
    <row r="16" spans="2:39">
      <c r="B16" s="426"/>
      <c r="C16" s="390"/>
      <c r="D16" s="135">
        <v>9.0909090909090898E-2</v>
      </c>
      <c r="E16" s="135">
        <v>0.12121212121212099</v>
      </c>
      <c r="F16" s="135">
        <v>0.12121212121212099</v>
      </c>
      <c r="G16" s="135">
        <v>0.18181818181818199</v>
      </c>
      <c r="H16" s="135">
        <v>0.40404040404040398</v>
      </c>
      <c r="I16" s="135">
        <v>8.0808080808080801E-2</v>
      </c>
      <c r="J16" s="169"/>
      <c r="K16" s="135">
        <v>0.11111111111111099</v>
      </c>
      <c r="L16" s="135">
        <v>0.17777777777777801</v>
      </c>
      <c r="M16" s="135">
        <v>0.22222222222222199</v>
      </c>
      <c r="N16" s="135">
        <v>0.14444444444444399</v>
      </c>
      <c r="O16" s="135">
        <v>0.27777777777777801</v>
      </c>
      <c r="P16" s="135">
        <v>6.6666666666666693E-2</v>
      </c>
      <c r="Q16" s="169"/>
      <c r="R16" s="135">
        <v>0.197368421052632</v>
      </c>
      <c r="S16" s="135">
        <v>0.26315789473684198</v>
      </c>
      <c r="T16" s="135">
        <v>0.197368421052632</v>
      </c>
      <c r="U16" s="135">
        <v>7.8947368421052599E-2</v>
      </c>
      <c r="V16" s="135">
        <v>0.22368421052631601</v>
      </c>
      <c r="W16" s="135">
        <v>3.94736842105263E-2</v>
      </c>
      <c r="X16" s="169"/>
      <c r="Y16" s="135">
        <v>0.25396825396825401</v>
      </c>
      <c r="Z16" s="135">
        <v>0.26984126984126999</v>
      </c>
      <c r="AA16" s="135">
        <v>0.158730158730159</v>
      </c>
      <c r="AB16" s="135">
        <v>7.9365079365079402E-2</v>
      </c>
      <c r="AC16" s="135">
        <v>0.11111111111111099</v>
      </c>
      <c r="AD16" s="135">
        <v>0.11111111111111099</v>
      </c>
      <c r="AE16" s="135">
        <v>1.58730158730159E-2</v>
      </c>
      <c r="AF16" s="150"/>
      <c r="AG16" s="135">
        <v>0.12987012987013</v>
      </c>
      <c r="AH16" s="135">
        <v>0.207792207792208</v>
      </c>
      <c r="AI16" s="135">
        <v>0.22077922077922099</v>
      </c>
      <c r="AJ16" s="135">
        <v>0.12987012987013</v>
      </c>
      <c r="AK16" s="135">
        <v>5.1948051948051903E-2</v>
      </c>
      <c r="AL16" s="135">
        <v>0.22077922077922099</v>
      </c>
      <c r="AM16" s="135">
        <v>3.8961038961039002E-2</v>
      </c>
    </row>
    <row r="17" spans="2:39">
      <c r="B17" s="426"/>
      <c r="C17" s="392" t="s">
        <v>65</v>
      </c>
      <c r="D17" s="134">
        <v>24</v>
      </c>
      <c r="E17" s="134">
        <v>33</v>
      </c>
      <c r="F17" s="134">
        <v>17</v>
      </c>
      <c r="G17" s="134">
        <v>22</v>
      </c>
      <c r="H17" s="134">
        <v>66</v>
      </c>
      <c r="I17" s="134">
        <v>17</v>
      </c>
      <c r="J17" s="169"/>
      <c r="K17" s="134">
        <v>33</v>
      </c>
      <c r="L17" s="134">
        <v>29</v>
      </c>
      <c r="M17" s="134">
        <v>38</v>
      </c>
      <c r="N17" s="134">
        <v>16</v>
      </c>
      <c r="O17" s="134">
        <v>47</v>
      </c>
      <c r="P17" s="134">
        <v>6</v>
      </c>
      <c r="Q17" s="169"/>
      <c r="R17" s="134">
        <v>37</v>
      </c>
      <c r="S17" s="134">
        <v>34</v>
      </c>
      <c r="T17" s="134">
        <v>32</v>
      </c>
      <c r="U17" s="134">
        <v>16</v>
      </c>
      <c r="V17" s="134">
        <v>27</v>
      </c>
      <c r="W17" s="134">
        <v>3</v>
      </c>
      <c r="X17" s="169"/>
      <c r="Y17" s="134">
        <v>37</v>
      </c>
      <c r="Z17" s="134">
        <v>44</v>
      </c>
      <c r="AA17" s="134">
        <v>22</v>
      </c>
      <c r="AB17" s="134">
        <v>15</v>
      </c>
      <c r="AC17" s="134">
        <v>22</v>
      </c>
      <c r="AD17" s="134">
        <v>12</v>
      </c>
      <c r="AE17" s="134">
        <v>3</v>
      </c>
      <c r="AF17" s="150"/>
      <c r="AG17" s="134">
        <v>29</v>
      </c>
      <c r="AH17" s="134">
        <v>31</v>
      </c>
      <c r="AI17" s="134">
        <v>23</v>
      </c>
      <c r="AJ17" s="134">
        <v>10</v>
      </c>
      <c r="AK17" s="134">
        <v>10</v>
      </c>
      <c r="AL17" s="134">
        <v>21</v>
      </c>
      <c r="AM17" s="134">
        <v>2</v>
      </c>
    </row>
    <row r="18" spans="2:39">
      <c r="B18" s="426"/>
      <c r="C18" s="390"/>
      <c r="D18" s="135">
        <v>0.13407821229050301</v>
      </c>
      <c r="E18" s="135">
        <v>0.18435754189944101</v>
      </c>
      <c r="F18" s="135">
        <v>9.4972067039106198E-2</v>
      </c>
      <c r="G18" s="135">
        <v>0.122905027932961</v>
      </c>
      <c r="H18" s="135">
        <v>0.36871508379888301</v>
      </c>
      <c r="I18" s="135">
        <v>9.4972067039106198E-2</v>
      </c>
      <c r="J18" s="169"/>
      <c r="K18" s="135">
        <v>0.195266272189349</v>
      </c>
      <c r="L18" s="135">
        <v>0.171597633136095</v>
      </c>
      <c r="M18" s="135">
        <v>0.224852071005917</v>
      </c>
      <c r="N18" s="135">
        <v>9.4674556213017805E-2</v>
      </c>
      <c r="O18" s="135">
        <v>0.27810650887574001</v>
      </c>
      <c r="P18" s="135">
        <v>3.5502958579881699E-2</v>
      </c>
      <c r="Q18" s="169"/>
      <c r="R18" s="135">
        <v>0.24832214765100699</v>
      </c>
      <c r="S18" s="135">
        <v>0.228187919463087</v>
      </c>
      <c r="T18" s="135">
        <v>0.21476510067114099</v>
      </c>
      <c r="U18" s="135">
        <v>0.10738255033557</v>
      </c>
      <c r="V18" s="135">
        <v>0.18120805369127499</v>
      </c>
      <c r="W18" s="135">
        <v>2.01342281879195E-2</v>
      </c>
      <c r="X18" s="169"/>
      <c r="Y18" s="135">
        <v>0.238709677419355</v>
      </c>
      <c r="Z18" s="135">
        <v>0.28387096774193499</v>
      </c>
      <c r="AA18" s="135">
        <v>0.14193548387096799</v>
      </c>
      <c r="AB18" s="135">
        <v>9.6774193548387094E-2</v>
      </c>
      <c r="AC18" s="135">
        <v>0.14193548387096799</v>
      </c>
      <c r="AD18" s="135">
        <v>7.7419354838709695E-2</v>
      </c>
      <c r="AE18" s="135">
        <v>1.9354838709677399E-2</v>
      </c>
      <c r="AF18" s="150"/>
      <c r="AG18" s="135">
        <v>0.23015873015873001</v>
      </c>
      <c r="AH18" s="135">
        <v>0.24603174603174599</v>
      </c>
      <c r="AI18" s="135">
        <v>0.182539682539683</v>
      </c>
      <c r="AJ18" s="135">
        <v>7.9365079365079402E-2</v>
      </c>
      <c r="AK18" s="135">
        <v>7.9365079365079402E-2</v>
      </c>
      <c r="AL18" s="135">
        <v>0.16666666666666699</v>
      </c>
      <c r="AM18" s="135">
        <v>1.58730158730159E-2</v>
      </c>
    </row>
    <row r="19" spans="2:39">
      <c r="B19" s="426"/>
      <c r="C19" s="392" t="s">
        <v>66</v>
      </c>
      <c r="D19" s="134">
        <v>23</v>
      </c>
      <c r="E19" s="134">
        <v>26</v>
      </c>
      <c r="F19" s="134">
        <v>20</v>
      </c>
      <c r="G19" s="134">
        <v>20</v>
      </c>
      <c r="H19" s="134">
        <v>108</v>
      </c>
      <c r="I19" s="134">
        <v>24</v>
      </c>
      <c r="J19" s="169"/>
      <c r="K19" s="134">
        <v>27</v>
      </c>
      <c r="L19" s="134">
        <v>22</v>
      </c>
      <c r="M19" s="134">
        <v>36</v>
      </c>
      <c r="N19" s="134">
        <v>26</v>
      </c>
      <c r="O19" s="134">
        <v>74</v>
      </c>
      <c r="P19" s="134">
        <v>19</v>
      </c>
      <c r="Q19" s="169"/>
      <c r="R19" s="134">
        <v>51</v>
      </c>
      <c r="S19" s="134">
        <v>39</v>
      </c>
      <c r="T19" s="134">
        <v>36</v>
      </c>
      <c r="U19" s="134">
        <v>21</v>
      </c>
      <c r="V19" s="134">
        <v>67</v>
      </c>
      <c r="W19" s="134">
        <v>12</v>
      </c>
      <c r="X19" s="169"/>
      <c r="Y19" s="134">
        <v>46</v>
      </c>
      <c r="Z19" s="134">
        <v>47</v>
      </c>
      <c r="AA19" s="134">
        <v>36</v>
      </c>
      <c r="AB19" s="134">
        <v>19</v>
      </c>
      <c r="AC19" s="134">
        <v>44</v>
      </c>
      <c r="AD19" s="134">
        <v>26</v>
      </c>
      <c r="AE19" s="134">
        <v>11</v>
      </c>
      <c r="AF19" s="150"/>
      <c r="AG19" s="134">
        <v>58</v>
      </c>
      <c r="AH19" s="134">
        <v>45</v>
      </c>
      <c r="AI19" s="134">
        <v>35</v>
      </c>
      <c r="AJ19" s="134">
        <v>17</v>
      </c>
      <c r="AK19" s="134">
        <v>19</v>
      </c>
      <c r="AL19" s="134">
        <v>25</v>
      </c>
      <c r="AM19" s="134">
        <v>1</v>
      </c>
    </row>
    <row r="20" spans="2:39">
      <c r="B20" s="426"/>
      <c r="C20" s="390"/>
      <c r="D20" s="135">
        <v>0.104072398190045</v>
      </c>
      <c r="E20" s="135">
        <v>0.11764705882352899</v>
      </c>
      <c r="F20" s="135">
        <v>9.0497737556561098E-2</v>
      </c>
      <c r="G20" s="135">
        <v>9.0497737556561098E-2</v>
      </c>
      <c r="H20" s="135">
        <v>0.48868778280543002</v>
      </c>
      <c r="I20" s="135">
        <v>0.108597285067873</v>
      </c>
      <c r="J20" s="169"/>
      <c r="K20" s="135">
        <v>0.13235294117647101</v>
      </c>
      <c r="L20" s="135">
        <v>0.10784313725490199</v>
      </c>
      <c r="M20" s="135">
        <v>0.17647058823529399</v>
      </c>
      <c r="N20" s="135">
        <v>0.12745098039215699</v>
      </c>
      <c r="O20" s="135">
        <v>0.36274509803921601</v>
      </c>
      <c r="P20" s="135">
        <v>9.31372549019608E-2</v>
      </c>
      <c r="Q20" s="169"/>
      <c r="R20" s="135">
        <v>0.225663716814159</v>
      </c>
      <c r="S20" s="135">
        <v>0.172566371681416</v>
      </c>
      <c r="T20" s="135">
        <v>0.15929203539823</v>
      </c>
      <c r="U20" s="135">
        <v>9.2920353982300904E-2</v>
      </c>
      <c r="V20" s="135">
        <v>0.29646017699115002</v>
      </c>
      <c r="W20" s="135">
        <v>5.3097345132743397E-2</v>
      </c>
      <c r="X20" s="169"/>
      <c r="Y20" s="135">
        <v>0.20087336244541501</v>
      </c>
      <c r="Z20" s="135">
        <v>0.20524017467248901</v>
      </c>
      <c r="AA20" s="135">
        <v>0.15720524017467299</v>
      </c>
      <c r="AB20" s="135">
        <v>8.2969432314410493E-2</v>
      </c>
      <c r="AC20" s="135">
        <v>0.19213973799126599</v>
      </c>
      <c r="AD20" s="135">
        <v>0.11353711790392999</v>
      </c>
      <c r="AE20" s="135">
        <v>4.8034934497816602E-2</v>
      </c>
      <c r="AF20" s="150"/>
      <c r="AG20" s="135">
        <v>0.28999999999999998</v>
      </c>
      <c r="AH20" s="135">
        <v>0.22500000000000001</v>
      </c>
      <c r="AI20" s="135">
        <v>0.17499999999999999</v>
      </c>
      <c r="AJ20" s="135">
        <v>8.5000000000000006E-2</v>
      </c>
      <c r="AK20" s="135">
        <v>9.5000000000000001E-2</v>
      </c>
      <c r="AL20" s="135">
        <v>0.125</v>
      </c>
      <c r="AM20" s="136">
        <v>5.0000000000000001E-3</v>
      </c>
    </row>
    <row r="21" spans="2:39">
      <c r="B21" s="426"/>
      <c r="C21" s="392" t="s">
        <v>67</v>
      </c>
      <c r="D21" s="134">
        <v>25</v>
      </c>
      <c r="E21" s="134">
        <v>16</v>
      </c>
      <c r="F21" s="134">
        <v>18</v>
      </c>
      <c r="G21" s="134">
        <v>19</v>
      </c>
      <c r="H21" s="134">
        <v>121</v>
      </c>
      <c r="I21" s="134">
        <v>19</v>
      </c>
      <c r="J21" s="169"/>
      <c r="K21" s="134">
        <v>18</v>
      </c>
      <c r="L21" s="134">
        <v>16</v>
      </c>
      <c r="M21" s="134">
        <v>23</v>
      </c>
      <c r="N21" s="134">
        <v>28</v>
      </c>
      <c r="O21" s="134">
        <v>96</v>
      </c>
      <c r="P21" s="134">
        <v>22</v>
      </c>
      <c r="Q21" s="169"/>
      <c r="R21" s="134">
        <v>31</v>
      </c>
      <c r="S21" s="134">
        <v>22</v>
      </c>
      <c r="T21" s="134">
        <v>26</v>
      </c>
      <c r="U21" s="134">
        <v>21</v>
      </c>
      <c r="V21" s="134">
        <v>67</v>
      </c>
      <c r="W21" s="134">
        <v>17</v>
      </c>
      <c r="X21" s="169"/>
      <c r="Y21" s="134">
        <v>41</v>
      </c>
      <c r="Z21" s="134">
        <v>19</v>
      </c>
      <c r="AA21" s="134">
        <v>39</v>
      </c>
      <c r="AB21" s="134">
        <v>19</v>
      </c>
      <c r="AC21" s="134">
        <v>37</v>
      </c>
      <c r="AD21" s="134">
        <v>20</v>
      </c>
      <c r="AE21" s="134">
        <v>12</v>
      </c>
      <c r="AF21" s="150"/>
      <c r="AG21" s="134">
        <v>36</v>
      </c>
      <c r="AH21" s="134">
        <v>26</v>
      </c>
      <c r="AI21" s="134">
        <v>26</v>
      </c>
      <c r="AJ21" s="134">
        <v>17</v>
      </c>
      <c r="AK21" s="134">
        <v>35</v>
      </c>
      <c r="AL21" s="134">
        <v>27</v>
      </c>
      <c r="AM21" s="134">
        <v>16</v>
      </c>
    </row>
    <row r="22" spans="2:39">
      <c r="B22" s="426"/>
      <c r="C22" s="390"/>
      <c r="D22" s="135">
        <v>0.11467889908256899</v>
      </c>
      <c r="E22" s="135">
        <v>7.3394495412843999E-2</v>
      </c>
      <c r="F22" s="135">
        <v>8.2568807339449504E-2</v>
      </c>
      <c r="G22" s="135">
        <v>8.7155963302752298E-2</v>
      </c>
      <c r="H22" s="135">
        <v>0.55504587155963303</v>
      </c>
      <c r="I22" s="135">
        <v>8.7155963302752298E-2</v>
      </c>
      <c r="J22" s="169"/>
      <c r="K22" s="135">
        <v>8.8669950738916301E-2</v>
      </c>
      <c r="L22" s="135">
        <v>7.8817733990147798E-2</v>
      </c>
      <c r="M22" s="135">
        <v>0.11330049261083699</v>
      </c>
      <c r="N22" s="135">
        <v>0.13793103448275901</v>
      </c>
      <c r="O22" s="135">
        <v>0.47290640394088701</v>
      </c>
      <c r="P22" s="135">
        <v>0.108374384236453</v>
      </c>
      <c r="Q22" s="169"/>
      <c r="R22" s="135">
        <v>0.16847826086956499</v>
      </c>
      <c r="S22" s="135">
        <v>0.119565217391304</v>
      </c>
      <c r="T22" s="135">
        <v>0.141304347826087</v>
      </c>
      <c r="U22" s="135">
        <v>0.11413043478260899</v>
      </c>
      <c r="V22" s="135">
        <v>0.36413043478260898</v>
      </c>
      <c r="W22" s="135">
        <v>9.2391304347826095E-2</v>
      </c>
      <c r="X22" s="169"/>
      <c r="Y22" s="135">
        <v>0.21925133689839599</v>
      </c>
      <c r="Z22" s="135">
        <v>0.10160427807486599</v>
      </c>
      <c r="AA22" s="135">
        <v>0.20855614973261999</v>
      </c>
      <c r="AB22" s="135">
        <v>0.10160427807486599</v>
      </c>
      <c r="AC22" s="135">
        <v>0.19786096256684499</v>
      </c>
      <c r="AD22" s="135">
        <v>0.10695187165775399</v>
      </c>
      <c r="AE22" s="135">
        <v>6.4171122994652399E-2</v>
      </c>
      <c r="AF22" s="150"/>
      <c r="AG22" s="135">
        <v>0.19672131147541</v>
      </c>
      <c r="AH22" s="135">
        <v>0.14207650273224001</v>
      </c>
      <c r="AI22" s="135">
        <v>0.14207650273224001</v>
      </c>
      <c r="AJ22" s="135">
        <v>9.2896174863387998E-2</v>
      </c>
      <c r="AK22" s="135">
        <v>0.191256830601093</v>
      </c>
      <c r="AL22" s="135">
        <v>0.14754098360655701</v>
      </c>
      <c r="AM22" s="135">
        <v>8.7431693989070997E-2</v>
      </c>
    </row>
    <row r="23" spans="2:39">
      <c r="B23" s="426"/>
      <c r="C23" s="392" t="s">
        <v>68</v>
      </c>
      <c r="D23" s="134">
        <v>17</v>
      </c>
      <c r="E23" s="134">
        <v>11</v>
      </c>
      <c r="F23" s="134">
        <v>16</v>
      </c>
      <c r="G23" s="134">
        <v>12</v>
      </c>
      <c r="H23" s="134">
        <v>124</v>
      </c>
      <c r="I23" s="134">
        <v>31</v>
      </c>
      <c r="J23" s="169"/>
      <c r="K23" s="134">
        <v>11</v>
      </c>
      <c r="L23" s="134">
        <v>10</v>
      </c>
      <c r="M23" s="134">
        <v>21</v>
      </c>
      <c r="N23" s="134">
        <v>15</v>
      </c>
      <c r="O23" s="134">
        <v>105</v>
      </c>
      <c r="P23" s="134">
        <v>30</v>
      </c>
      <c r="Q23" s="169"/>
      <c r="R23" s="134">
        <v>18</v>
      </c>
      <c r="S23" s="134">
        <v>21</v>
      </c>
      <c r="T23" s="134">
        <v>29</v>
      </c>
      <c r="U23" s="134">
        <v>24</v>
      </c>
      <c r="V23" s="134">
        <v>82</v>
      </c>
      <c r="W23" s="134">
        <v>22</v>
      </c>
      <c r="X23" s="169"/>
      <c r="Y23" s="134">
        <v>17</v>
      </c>
      <c r="Z23" s="134">
        <v>24</v>
      </c>
      <c r="AA23" s="134">
        <v>20</v>
      </c>
      <c r="AB23" s="134">
        <v>24</v>
      </c>
      <c r="AC23" s="134">
        <v>65</v>
      </c>
      <c r="AD23" s="134">
        <v>27</v>
      </c>
      <c r="AE23" s="134">
        <v>22</v>
      </c>
      <c r="AF23" s="150"/>
      <c r="AG23" s="134">
        <v>13</v>
      </c>
      <c r="AH23" s="134">
        <v>20</v>
      </c>
      <c r="AI23" s="134">
        <v>22</v>
      </c>
      <c r="AJ23" s="134">
        <v>19</v>
      </c>
      <c r="AK23" s="134">
        <v>44</v>
      </c>
      <c r="AL23" s="134">
        <v>34</v>
      </c>
      <c r="AM23" s="134">
        <v>20</v>
      </c>
    </row>
    <row r="24" spans="2:39">
      <c r="B24" s="426"/>
      <c r="C24" s="390"/>
      <c r="D24" s="135">
        <v>8.0568720379146905E-2</v>
      </c>
      <c r="E24" s="135">
        <v>5.2132701421800903E-2</v>
      </c>
      <c r="F24" s="135">
        <v>7.5829383886255902E-2</v>
      </c>
      <c r="G24" s="135">
        <v>5.6872037914691899E-2</v>
      </c>
      <c r="H24" s="135">
        <v>0.58767772511848304</v>
      </c>
      <c r="I24" s="135">
        <v>0.14691943127962101</v>
      </c>
      <c r="J24" s="169"/>
      <c r="K24" s="135">
        <v>5.7291666666666699E-2</v>
      </c>
      <c r="L24" s="135">
        <v>5.2083333333333301E-2</v>
      </c>
      <c r="M24" s="135">
        <v>0.109375</v>
      </c>
      <c r="N24" s="135">
        <v>7.8125E-2</v>
      </c>
      <c r="O24" s="135">
        <v>0.546875</v>
      </c>
      <c r="P24" s="135">
        <v>0.15625</v>
      </c>
      <c r="Q24" s="169"/>
      <c r="R24" s="135">
        <v>9.1836734693877597E-2</v>
      </c>
      <c r="S24" s="135">
        <v>0.107142857142857</v>
      </c>
      <c r="T24" s="135">
        <v>0.147959183673469</v>
      </c>
      <c r="U24" s="135">
        <v>0.122448979591837</v>
      </c>
      <c r="V24" s="135">
        <v>0.41836734693877597</v>
      </c>
      <c r="W24" s="135">
        <v>0.11224489795918401</v>
      </c>
      <c r="X24" s="169"/>
      <c r="Y24" s="135">
        <v>8.5427135678391997E-2</v>
      </c>
      <c r="Z24" s="135">
        <v>0.120603015075377</v>
      </c>
      <c r="AA24" s="135">
        <v>0.10050251256281401</v>
      </c>
      <c r="AB24" s="135">
        <v>0.120603015075377</v>
      </c>
      <c r="AC24" s="135">
        <v>0.32663316582914598</v>
      </c>
      <c r="AD24" s="135">
        <v>0.135678391959799</v>
      </c>
      <c r="AE24" s="135">
        <v>0.110552763819095</v>
      </c>
      <c r="AF24" s="150"/>
      <c r="AG24" s="135">
        <v>7.5581395348837205E-2</v>
      </c>
      <c r="AH24" s="135">
        <v>0.116279069767442</v>
      </c>
      <c r="AI24" s="135">
        <v>0.127906976744186</v>
      </c>
      <c r="AJ24" s="135">
        <v>0.11046511627907001</v>
      </c>
      <c r="AK24" s="135">
        <v>0.25581395348837199</v>
      </c>
      <c r="AL24" s="135">
        <v>0.19767441860465099</v>
      </c>
      <c r="AM24" s="135">
        <v>0.116279069767442</v>
      </c>
    </row>
    <row r="25" spans="2:39">
      <c r="B25" s="426"/>
      <c r="C25" s="392" t="s">
        <v>69</v>
      </c>
      <c r="D25" s="134">
        <v>0</v>
      </c>
      <c r="E25" s="134">
        <v>2</v>
      </c>
      <c r="F25" s="134">
        <v>4</v>
      </c>
      <c r="G25" s="134">
        <v>3</v>
      </c>
      <c r="H25" s="134">
        <v>44</v>
      </c>
      <c r="I25" s="134">
        <v>19</v>
      </c>
      <c r="J25" s="169"/>
      <c r="K25" s="134">
        <v>2</v>
      </c>
      <c r="L25" s="134">
        <v>4</v>
      </c>
      <c r="M25" s="134">
        <v>5</v>
      </c>
      <c r="N25" s="134">
        <v>2</v>
      </c>
      <c r="O25" s="134">
        <v>39</v>
      </c>
      <c r="P25" s="134">
        <v>11</v>
      </c>
      <c r="Q25" s="169"/>
      <c r="R25" s="134">
        <v>5</v>
      </c>
      <c r="S25" s="134">
        <v>6</v>
      </c>
      <c r="T25" s="134">
        <v>6</v>
      </c>
      <c r="U25" s="134">
        <v>7</v>
      </c>
      <c r="V25" s="134">
        <v>49</v>
      </c>
      <c r="W25" s="134">
        <v>21</v>
      </c>
      <c r="X25" s="169"/>
      <c r="Y25" s="134">
        <v>2</v>
      </c>
      <c r="Z25" s="134">
        <v>3</v>
      </c>
      <c r="AA25" s="134">
        <v>8</v>
      </c>
      <c r="AB25" s="134">
        <v>5</v>
      </c>
      <c r="AC25" s="134">
        <v>28</v>
      </c>
      <c r="AD25" s="134">
        <v>12</v>
      </c>
      <c r="AE25" s="134">
        <v>21</v>
      </c>
      <c r="AF25" s="150"/>
      <c r="AG25" s="134">
        <v>3</v>
      </c>
      <c r="AH25" s="134">
        <v>5</v>
      </c>
      <c r="AI25" s="134">
        <v>9</v>
      </c>
      <c r="AJ25" s="134">
        <v>5</v>
      </c>
      <c r="AK25" s="134">
        <v>25</v>
      </c>
      <c r="AL25" s="134">
        <v>12</v>
      </c>
      <c r="AM25" s="134">
        <v>18</v>
      </c>
    </row>
    <row r="26" spans="2:39">
      <c r="B26" s="426"/>
      <c r="C26" s="390"/>
      <c r="D26" s="135">
        <v>0</v>
      </c>
      <c r="E26" s="135">
        <v>2.7777777777777801E-2</v>
      </c>
      <c r="F26" s="135">
        <v>5.5555555555555601E-2</v>
      </c>
      <c r="G26" s="135">
        <v>4.1666666666666699E-2</v>
      </c>
      <c r="H26" s="135">
        <v>0.61111111111111105</v>
      </c>
      <c r="I26" s="135">
        <v>0.26388888888888901</v>
      </c>
      <c r="J26" s="169"/>
      <c r="K26" s="135">
        <v>3.1746031746031703E-2</v>
      </c>
      <c r="L26" s="135">
        <v>6.3492063492063502E-2</v>
      </c>
      <c r="M26" s="135">
        <v>7.9365079365079402E-2</v>
      </c>
      <c r="N26" s="135">
        <v>3.1746031746031703E-2</v>
      </c>
      <c r="O26" s="135">
        <v>0.61904761904761896</v>
      </c>
      <c r="P26" s="135">
        <v>0.17460317460317501</v>
      </c>
      <c r="Q26" s="169"/>
      <c r="R26" s="135">
        <v>5.31914893617021E-2</v>
      </c>
      <c r="S26" s="135">
        <v>6.3829787234042604E-2</v>
      </c>
      <c r="T26" s="135">
        <v>6.3829787234042604E-2</v>
      </c>
      <c r="U26" s="135">
        <v>7.4468085106383003E-2</v>
      </c>
      <c r="V26" s="135">
        <v>0.52127659574468099</v>
      </c>
      <c r="W26" s="135">
        <v>0.22340425531914901</v>
      </c>
      <c r="X26" s="169"/>
      <c r="Y26" s="135">
        <v>2.53164556962025E-2</v>
      </c>
      <c r="Z26" s="135">
        <v>3.7974683544303799E-2</v>
      </c>
      <c r="AA26" s="135">
        <v>0.10126582278481</v>
      </c>
      <c r="AB26" s="135">
        <v>6.3291139240506306E-2</v>
      </c>
      <c r="AC26" s="135">
        <v>0.354430379746835</v>
      </c>
      <c r="AD26" s="135">
        <v>0.151898734177215</v>
      </c>
      <c r="AE26" s="135">
        <v>0.265822784810127</v>
      </c>
      <c r="AF26" s="150"/>
      <c r="AG26" s="135">
        <v>3.8961038961039002E-2</v>
      </c>
      <c r="AH26" s="135">
        <v>6.4935064935064901E-2</v>
      </c>
      <c r="AI26" s="135">
        <v>0.11688311688311701</v>
      </c>
      <c r="AJ26" s="135">
        <v>6.4935064935064901E-2</v>
      </c>
      <c r="AK26" s="135">
        <v>0.32467532467532501</v>
      </c>
      <c r="AL26" s="135">
        <v>0.15584415584415601</v>
      </c>
      <c r="AM26" s="135">
        <v>0.23376623376623401</v>
      </c>
    </row>
    <row r="27" spans="2:39">
      <c r="B27" s="426"/>
      <c r="C27" s="392" t="s">
        <v>70</v>
      </c>
      <c r="D27" s="134">
        <v>0</v>
      </c>
      <c r="E27" s="134">
        <v>3</v>
      </c>
      <c r="F27" s="134">
        <v>1</v>
      </c>
      <c r="G27" s="134">
        <v>1</v>
      </c>
      <c r="H27" s="134">
        <v>142</v>
      </c>
      <c r="I27" s="134">
        <v>85</v>
      </c>
      <c r="J27" s="169"/>
      <c r="K27" s="134">
        <v>0</v>
      </c>
      <c r="L27" s="134">
        <v>2</v>
      </c>
      <c r="M27" s="134">
        <v>2</v>
      </c>
      <c r="N27" s="134">
        <v>7</v>
      </c>
      <c r="O27" s="134">
        <v>109</v>
      </c>
      <c r="P27" s="134">
        <v>86</v>
      </c>
      <c r="Q27" s="169"/>
      <c r="R27" s="134">
        <v>2</v>
      </c>
      <c r="S27" s="134">
        <v>3</v>
      </c>
      <c r="T27" s="134">
        <v>2</v>
      </c>
      <c r="U27" s="134">
        <v>6</v>
      </c>
      <c r="V27" s="134">
        <v>115</v>
      </c>
      <c r="W27" s="134">
        <v>78</v>
      </c>
      <c r="X27" s="169"/>
      <c r="Y27" s="134">
        <v>5</v>
      </c>
      <c r="Z27" s="134">
        <v>3</v>
      </c>
      <c r="AA27" s="134">
        <v>3</v>
      </c>
      <c r="AB27" s="134">
        <v>10</v>
      </c>
      <c r="AC27" s="134">
        <v>76</v>
      </c>
      <c r="AD27" s="134">
        <v>34</v>
      </c>
      <c r="AE27" s="134">
        <v>96</v>
      </c>
      <c r="AF27" s="150"/>
      <c r="AG27" s="134">
        <v>4</v>
      </c>
      <c r="AH27" s="134">
        <v>10</v>
      </c>
      <c r="AI27" s="134">
        <v>1</v>
      </c>
      <c r="AJ27" s="134">
        <v>11</v>
      </c>
      <c r="AK27" s="134">
        <v>83</v>
      </c>
      <c r="AL27" s="134">
        <v>36</v>
      </c>
      <c r="AM27" s="134">
        <v>99</v>
      </c>
    </row>
    <row r="28" spans="2:39">
      <c r="B28" s="427"/>
      <c r="C28" s="390"/>
      <c r="D28" s="135">
        <v>0</v>
      </c>
      <c r="E28" s="135">
        <v>1.29310344827586E-2</v>
      </c>
      <c r="F28" s="136">
        <v>4.3103448275862103E-3</v>
      </c>
      <c r="G28" s="136">
        <v>4.3103448275862103E-3</v>
      </c>
      <c r="H28" s="135">
        <v>0.61206896551724099</v>
      </c>
      <c r="I28" s="135">
        <v>0.36637931034482801</v>
      </c>
      <c r="J28" s="169"/>
      <c r="K28" s="135">
        <v>0</v>
      </c>
      <c r="L28" s="136">
        <v>9.7087378640776708E-3</v>
      </c>
      <c r="M28" s="136">
        <v>9.7087378640776708E-3</v>
      </c>
      <c r="N28" s="135">
        <v>3.3980582524271802E-2</v>
      </c>
      <c r="O28" s="135">
        <v>0.529126213592233</v>
      </c>
      <c r="P28" s="135">
        <v>0.41747572815534001</v>
      </c>
      <c r="Q28" s="169"/>
      <c r="R28" s="136">
        <v>9.7087378640776708E-3</v>
      </c>
      <c r="S28" s="135">
        <v>1.45631067961165E-2</v>
      </c>
      <c r="T28" s="136">
        <v>9.7087378640776708E-3</v>
      </c>
      <c r="U28" s="135">
        <v>2.9126213592233E-2</v>
      </c>
      <c r="V28" s="135">
        <v>0.55825242718446599</v>
      </c>
      <c r="W28" s="135">
        <v>0.37864077669902901</v>
      </c>
      <c r="X28" s="169"/>
      <c r="Y28" s="135">
        <v>2.2026431718061699E-2</v>
      </c>
      <c r="Z28" s="135">
        <v>1.3215859030837E-2</v>
      </c>
      <c r="AA28" s="135">
        <v>1.3215859030837E-2</v>
      </c>
      <c r="AB28" s="135">
        <v>4.4052863436123302E-2</v>
      </c>
      <c r="AC28" s="135">
        <v>0.33480176211453699</v>
      </c>
      <c r="AD28" s="135">
        <v>0.14977973568281899</v>
      </c>
      <c r="AE28" s="135">
        <v>0.42290748898678399</v>
      </c>
      <c r="AF28" s="150"/>
      <c r="AG28" s="135">
        <v>1.63934426229508E-2</v>
      </c>
      <c r="AH28" s="135">
        <v>4.0983606557376998E-2</v>
      </c>
      <c r="AI28" s="136">
        <v>4.0983606557377103E-3</v>
      </c>
      <c r="AJ28" s="135">
        <v>4.5081967213114797E-2</v>
      </c>
      <c r="AK28" s="135">
        <v>0.340163934426229</v>
      </c>
      <c r="AL28" s="135">
        <v>0.14754098360655701</v>
      </c>
      <c r="AM28" s="135">
        <v>0.40573770491803302</v>
      </c>
    </row>
    <row r="29" spans="2:39" s="3" customFormat="1" ht="15.6">
      <c r="B29" s="11"/>
      <c r="C29" s="164"/>
      <c r="D29" s="444"/>
      <c r="E29" s="444"/>
      <c r="F29" s="444"/>
      <c r="G29" s="444"/>
      <c r="H29" s="444"/>
      <c r="I29" s="444"/>
      <c r="J29" s="170"/>
      <c r="K29" s="444"/>
      <c r="L29" s="444"/>
      <c r="M29" s="444"/>
      <c r="N29" s="444"/>
      <c r="O29" s="444"/>
      <c r="P29" s="444"/>
      <c r="Q29" s="170"/>
      <c r="R29" s="444"/>
      <c r="S29" s="444"/>
      <c r="T29" s="444"/>
      <c r="U29" s="444"/>
      <c r="V29" s="444"/>
      <c r="W29" s="444"/>
      <c r="X29" s="170"/>
      <c r="Y29" s="444"/>
      <c r="Z29" s="444"/>
      <c r="AA29" s="444"/>
      <c r="AB29" s="444"/>
      <c r="AC29" s="444"/>
      <c r="AD29" s="444"/>
      <c r="AE29" s="444"/>
      <c r="AG29" s="444"/>
      <c r="AH29" s="444"/>
      <c r="AI29" s="444"/>
      <c r="AJ29" s="444"/>
      <c r="AK29" s="444"/>
      <c r="AL29" s="444"/>
      <c r="AM29" s="444"/>
    </row>
    <row r="30" spans="2:39">
      <c r="B30" s="423" t="s">
        <v>72</v>
      </c>
      <c r="C30" s="391" t="s">
        <v>73</v>
      </c>
      <c r="D30" s="134">
        <v>12</v>
      </c>
      <c r="E30" s="134">
        <v>21</v>
      </c>
      <c r="F30" s="134">
        <v>17</v>
      </c>
      <c r="G30" s="134">
        <v>26</v>
      </c>
      <c r="H30" s="134">
        <v>189</v>
      </c>
      <c r="I30" s="134">
        <v>101</v>
      </c>
      <c r="J30" s="169"/>
      <c r="K30" s="134">
        <v>23</v>
      </c>
      <c r="L30" s="134">
        <v>27</v>
      </c>
      <c r="M30" s="134">
        <v>32</v>
      </c>
      <c r="N30" s="134">
        <v>24</v>
      </c>
      <c r="O30" s="134">
        <v>145</v>
      </c>
      <c r="P30" s="134">
        <v>90</v>
      </c>
      <c r="Q30" s="169"/>
      <c r="R30" s="134">
        <v>25</v>
      </c>
      <c r="S30" s="134">
        <v>35</v>
      </c>
      <c r="T30" s="134">
        <v>36</v>
      </c>
      <c r="U30" s="134">
        <v>23</v>
      </c>
      <c r="V30" s="134">
        <v>131</v>
      </c>
      <c r="W30" s="134">
        <v>77</v>
      </c>
      <c r="X30" s="169"/>
      <c r="Y30" s="134">
        <v>25</v>
      </c>
      <c r="Z30" s="134">
        <v>32</v>
      </c>
      <c r="AA30" s="134">
        <v>18</v>
      </c>
      <c r="AB30" s="134">
        <v>14</v>
      </c>
      <c r="AC30" s="134">
        <v>97</v>
      </c>
      <c r="AD30" s="134">
        <v>31</v>
      </c>
      <c r="AE30" s="134">
        <v>97</v>
      </c>
      <c r="AF30" s="150"/>
      <c r="AG30" s="134">
        <v>23</v>
      </c>
      <c r="AH30" s="134">
        <v>24</v>
      </c>
      <c r="AI30" s="134">
        <v>22</v>
      </c>
      <c r="AJ30" s="134">
        <v>15</v>
      </c>
      <c r="AK30" s="134">
        <v>56</v>
      </c>
      <c r="AL30" s="134">
        <v>42</v>
      </c>
      <c r="AM30" s="134">
        <v>52</v>
      </c>
    </row>
    <row r="31" spans="2:39">
      <c r="B31" s="423"/>
      <c r="C31" s="390"/>
      <c r="D31" s="135">
        <v>3.2786885245901599E-2</v>
      </c>
      <c r="E31" s="135">
        <v>5.7377049180327898E-2</v>
      </c>
      <c r="F31" s="135">
        <v>4.6448087431693999E-2</v>
      </c>
      <c r="G31" s="135">
        <v>7.10382513661202E-2</v>
      </c>
      <c r="H31" s="135">
        <v>0.51639344262295095</v>
      </c>
      <c r="I31" s="135">
        <v>0.27595628415300499</v>
      </c>
      <c r="J31" s="169"/>
      <c r="K31" s="135">
        <v>6.7448680351906196E-2</v>
      </c>
      <c r="L31" s="135">
        <v>7.9178885630498505E-2</v>
      </c>
      <c r="M31" s="135">
        <v>9.3841642228739003E-2</v>
      </c>
      <c r="N31" s="135">
        <v>7.0381231671554204E-2</v>
      </c>
      <c r="O31" s="135">
        <v>0.42521994134897401</v>
      </c>
      <c r="P31" s="135">
        <v>0.26392961876832799</v>
      </c>
      <c r="Q31" s="169"/>
      <c r="R31" s="135">
        <v>7.64525993883792E-2</v>
      </c>
      <c r="S31" s="135">
        <v>0.107033639143731</v>
      </c>
      <c r="T31" s="135">
        <v>0.11009174311926601</v>
      </c>
      <c r="U31" s="135">
        <v>7.0336391437308896E-2</v>
      </c>
      <c r="V31" s="135">
        <v>0.40061162079510698</v>
      </c>
      <c r="W31" s="135">
        <v>0.235474006116208</v>
      </c>
      <c r="X31" s="169"/>
      <c r="Y31" s="135">
        <v>7.9617834394904496E-2</v>
      </c>
      <c r="Z31" s="135">
        <v>0.101910828025478</v>
      </c>
      <c r="AA31" s="135">
        <v>5.7324840764331197E-2</v>
      </c>
      <c r="AB31" s="135">
        <v>4.4585987261146501E-2</v>
      </c>
      <c r="AC31" s="135">
        <v>0.30891719745222901</v>
      </c>
      <c r="AD31" s="135">
        <v>9.8726114649681507E-2</v>
      </c>
      <c r="AE31" s="135">
        <v>0.30891719745222901</v>
      </c>
      <c r="AF31" s="150"/>
      <c r="AG31" s="135">
        <v>9.8290598290598302E-2</v>
      </c>
      <c r="AH31" s="135">
        <v>0.102564102564103</v>
      </c>
      <c r="AI31" s="135">
        <v>9.4017094017094002E-2</v>
      </c>
      <c r="AJ31" s="135">
        <v>6.4102564102564097E-2</v>
      </c>
      <c r="AK31" s="135">
        <v>0.23931623931623899</v>
      </c>
      <c r="AL31" s="135">
        <v>0.17948717948717899</v>
      </c>
      <c r="AM31" s="135">
        <v>0.22222222222222199</v>
      </c>
    </row>
    <row r="32" spans="2:39">
      <c r="B32" s="423"/>
      <c r="C32" s="392" t="s">
        <v>74</v>
      </c>
      <c r="D32" s="134">
        <v>5</v>
      </c>
      <c r="E32" s="134">
        <v>7</v>
      </c>
      <c r="F32" s="134">
        <v>11</v>
      </c>
      <c r="G32" s="134">
        <v>16</v>
      </c>
      <c r="H32" s="134">
        <v>243</v>
      </c>
      <c r="I32" s="134">
        <v>72</v>
      </c>
      <c r="J32" s="169"/>
      <c r="K32" s="134">
        <v>7</v>
      </c>
      <c r="L32" s="134">
        <v>5</v>
      </c>
      <c r="M32" s="134">
        <v>24</v>
      </c>
      <c r="N32" s="134">
        <v>37</v>
      </c>
      <c r="O32" s="134">
        <v>189</v>
      </c>
      <c r="P32" s="134">
        <v>63</v>
      </c>
      <c r="Q32" s="169"/>
      <c r="R32" s="134">
        <v>25</v>
      </c>
      <c r="S32" s="134">
        <v>21</v>
      </c>
      <c r="T32" s="134">
        <v>30</v>
      </c>
      <c r="U32" s="134">
        <v>27</v>
      </c>
      <c r="V32" s="134">
        <v>173</v>
      </c>
      <c r="W32" s="134">
        <v>58</v>
      </c>
      <c r="X32" s="169"/>
      <c r="Y32" s="134">
        <v>23</v>
      </c>
      <c r="Z32" s="134">
        <v>31</v>
      </c>
      <c r="AA32" s="134">
        <v>36</v>
      </c>
      <c r="AB32" s="134">
        <v>35</v>
      </c>
      <c r="AC32" s="134">
        <v>108</v>
      </c>
      <c r="AD32" s="134">
        <v>59</v>
      </c>
      <c r="AE32" s="134">
        <v>47</v>
      </c>
      <c r="AF32" s="150"/>
      <c r="AG32" s="134">
        <v>14</v>
      </c>
      <c r="AH32" s="134">
        <v>21</v>
      </c>
      <c r="AI32" s="134">
        <v>32</v>
      </c>
      <c r="AJ32" s="134">
        <v>29</v>
      </c>
      <c r="AK32" s="134">
        <v>82</v>
      </c>
      <c r="AL32" s="134">
        <v>50</v>
      </c>
      <c r="AM32" s="134">
        <v>68</v>
      </c>
    </row>
    <row r="33" spans="2:39" ht="15.75" customHeight="1">
      <c r="B33" s="423"/>
      <c r="C33" s="390"/>
      <c r="D33" s="135">
        <v>1.41242937853107E-2</v>
      </c>
      <c r="E33" s="135">
        <v>1.9774011299434999E-2</v>
      </c>
      <c r="F33" s="135">
        <v>3.10734463276836E-2</v>
      </c>
      <c r="G33" s="135">
        <v>4.5197740112994399E-2</v>
      </c>
      <c r="H33" s="135">
        <v>0.68644067796610198</v>
      </c>
      <c r="I33" s="135">
        <v>0.20338983050847501</v>
      </c>
      <c r="J33" s="169"/>
      <c r="K33" s="135">
        <v>2.1538461538461499E-2</v>
      </c>
      <c r="L33" s="135">
        <v>1.5384615384615399E-2</v>
      </c>
      <c r="M33" s="135">
        <v>7.3846153846153895E-2</v>
      </c>
      <c r="N33" s="135">
        <v>0.113846153846154</v>
      </c>
      <c r="O33" s="135">
        <v>0.581538461538462</v>
      </c>
      <c r="P33" s="135">
        <v>0.193846153846154</v>
      </c>
      <c r="Q33" s="169"/>
      <c r="R33" s="135">
        <v>7.4850299401197598E-2</v>
      </c>
      <c r="S33" s="135">
        <v>6.2874251497005998E-2</v>
      </c>
      <c r="T33" s="135">
        <v>8.9820359281437098E-2</v>
      </c>
      <c r="U33" s="135">
        <v>8.0838323353293398E-2</v>
      </c>
      <c r="V33" s="135">
        <v>0.51796407185628701</v>
      </c>
      <c r="W33" s="135">
        <v>0.17365269461077801</v>
      </c>
      <c r="X33" s="169"/>
      <c r="Y33" s="135">
        <v>6.7846607669616504E-2</v>
      </c>
      <c r="Z33" s="135">
        <v>9.1445427728613596E-2</v>
      </c>
      <c r="AA33" s="135">
        <v>0.106194690265487</v>
      </c>
      <c r="AB33" s="135">
        <v>0.103244837758112</v>
      </c>
      <c r="AC33" s="135">
        <v>0.31858407079646001</v>
      </c>
      <c r="AD33" s="135">
        <v>0.17404129793510301</v>
      </c>
      <c r="AE33" s="135">
        <v>0.13864306784660799</v>
      </c>
      <c r="AF33" s="150"/>
      <c r="AG33" s="135">
        <v>4.72972972972973E-2</v>
      </c>
      <c r="AH33" s="135">
        <v>7.0945945945945901E-2</v>
      </c>
      <c r="AI33" s="135">
        <v>0.108108108108108</v>
      </c>
      <c r="AJ33" s="135">
        <v>9.7972972972972999E-2</v>
      </c>
      <c r="AK33" s="135">
        <v>0.27702702702702697</v>
      </c>
      <c r="AL33" s="135">
        <v>0.168918918918919</v>
      </c>
      <c r="AM33" s="135">
        <v>0.22972972972972999</v>
      </c>
    </row>
    <row r="34" spans="2:39" ht="15.75" customHeight="1">
      <c r="B34" s="423"/>
      <c r="C34" s="392" t="s">
        <v>75</v>
      </c>
      <c r="D34" s="134">
        <v>44</v>
      </c>
      <c r="E34" s="134">
        <v>53</v>
      </c>
      <c r="F34" s="134">
        <v>45</v>
      </c>
      <c r="G34" s="134">
        <v>38</v>
      </c>
      <c r="H34" s="134">
        <v>180</v>
      </c>
      <c r="I34" s="134">
        <v>27</v>
      </c>
      <c r="J34" s="169"/>
      <c r="K34" s="134">
        <v>44</v>
      </c>
      <c r="L34" s="134">
        <v>49</v>
      </c>
      <c r="M34" s="134">
        <v>62</v>
      </c>
      <c r="N34" s="134">
        <v>35</v>
      </c>
      <c r="O34" s="134">
        <v>134</v>
      </c>
      <c r="P34" s="134">
        <v>25</v>
      </c>
      <c r="Q34" s="169"/>
      <c r="R34" s="134">
        <v>72</v>
      </c>
      <c r="S34" s="134">
        <v>69</v>
      </c>
      <c r="T34" s="134">
        <v>60</v>
      </c>
      <c r="U34" s="134">
        <v>39</v>
      </c>
      <c r="V34" s="134">
        <v>102</v>
      </c>
      <c r="W34" s="134">
        <v>16</v>
      </c>
      <c r="X34" s="169"/>
      <c r="Y34" s="134">
        <v>73</v>
      </c>
      <c r="Z34" s="134">
        <v>65</v>
      </c>
      <c r="AA34" s="134">
        <v>67</v>
      </c>
      <c r="AB34" s="134">
        <v>42</v>
      </c>
      <c r="AC34" s="134">
        <v>62</v>
      </c>
      <c r="AD34" s="134">
        <v>40</v>
      </c>
      <c r="AE34" s="134">
        <v>21</v>
      </c>
      <c r="AF34" s="150"/>
      <c r="AG34" s="134">
        <v>61</v>
      </c>
      <c r="AH34" s="134">
        <v>66</v>
      </c>
      <c r="AI34" s="134">
        <v>58</v>
      </c>
      <c r="AJ34" s="134">
        <v>29</v>
      </c>
      <c r="AK34" s="134">
        <v>66</v>
      </c>
      <c r="AL34" s="134">
        <v>59</v>
      </c>
      <c r="AM34" s="134">
        <v>36</v>
      </c>
    </row>
    <row r="35" spans="2:39">
      <c r="B35" s="423"/>
      <c r="C35" s="390"/>
      <c r="D35" s="135">
        <v>0.113695090439276</v>
      </c>
      <c r="E35" s="135">
        <v>0.136950904392765</v>
      </c>
      <c r="F35" s="135">
        <v>0.116279069767442</v>
      </c>
      <c r="G35" s="135">
        <v>9.8191214470284199E-2</v>
      </c>
      <c r="H35" s="135">
        <v>0.46511627906976699</v>
      </c>
      <c r="I35" s="135">
        <v>6.9767441860465101E-2</v>
      </c>
      <c r="J35" s="169"/>
      <c r="K35" s="135">
        <v>0.12607449856733499</v>
      </c>
      <c r="L35" s="135">
        <v>0.14040114613180499</v>
      </c>
      <c r="M35" s="135">
        <v>0.177650429799427</v>
      </c>
      <c r="N35" s="135">
        <v>0.100286532951289</v>
      </c>
      <c r="O35" s="135">
        <v>0.38395415472779398</v>
      </c>
      <c r="P35" s="135">
        <v>7.1633237822349594E-2</v>
      </c>
      <c r="Q35" s="169"/>
      <c r="R35" s="135">
        <v>0.20111731843575401</v>
      </c>
      <c r="S35" s="135">
        <v>0.19273743016759801</v>
      </c>
      <c r="T35" s="135">
        <v>0.16759776536312801</v>
      </c>
      <c r="U35" s="135">
        <v>0.108938547486034</v>
      </c>
      <c r="V35" s="135">
        <v>0.28491620111731802</v>
      </c>
      <c r="W35" s="135">
        <v>4.4692737430167599E-2</v>
      </c>
      <c r="X35" s="169"/>
      <c r="Y35" s="135">
        <v>0.197297297297297</v>
      </c>
      <c r="Z35" s="135">
        <v>0.17567567567567599</v>
      </c>
      <c r="AA35" s="135">
        <v>0.18108108108108101</v>
      </c>
      <c r="AB35" s="135">
        <v>0.11351351351351401</v>
      </c>
      <c r="AC35" s="135">
        <v>0.16756756756756799</v>
      </c>
      <c r="AD35" s="135">
        <v>0.108108108108108</v>
      </c>
      <c r="AE35" s="135">
        <v>5.6756756756756802E-2</v>
      </c>
      <c r="AF35" s="150"/>
      <c r="AG35" s="135">
        <v>0.16266666666666699</v>
      </c>
      <c r="AH35" s="135">
        <v>0.17599999999999999</v>
      </c>
      <c r="AI35" s="135">
        <v>0.15466666666666701</v>
      </c>
      <c r="AJ35" s="135">
        <v>7.7333333333333296E-2</v>
      </c>
      <c r="AK35" s="135">
        <v>0.17599999999999999</v>
      </c>
      <c r="AL35" s="135">
        <v>0.15733333333333299</v>
      </c>
      <c r="AM35" s="135">
        <v>9.6000000000000002E-2</v>
      </c>
    </row>
    <row r="36" spans="2:39">
      <c r="B36" s="423"/>
      <c r="C36" s="392" t="s">
        <v>76</v>
      </c>
      <c r="D36" s="134">
        <v>37</v>
      </c>
      <c r="E36" s="134">
        <v>20</v>
      </c>
      <c r="F36" s="134">
        <v>14</v>
      </c>
      <c r="G36" s="134">
        <v>13</v>
      </c>
      <c r="H36" s="134">
        <v>33</v>
      </c>
      <c r="I36" s="134">
        <v>3</v>
      </c>
      <c r="J36" s="169"/>
      <c r="K36" s="134">
        <v>27</v>
      </c>
      <c r="L36" s="134">
        <v>17</v>
      </c>
      <c r="M36" s="134">
        <v>26</v>
      </c>
      <c r="N36" s="134">
        <v>12</v>
      </c>
      <c r="O36" s="134">
        <v>27</v>
      </c>
      <c r="P36" s="134">
        <v>1</v>
      </c>
      <c r="Q36" s="169"/>
      <c r="R36" s="134">
        <v>38</v>
      </c>
      <c r="S36" s="134">
        <v>21</v>
      </c>
      <c r="T36" s="134">
        <v>19</v>
      </c>
      <c r="U36" s="134">
        <v>11</v>
      </c>
      <c r="V36" s="134">
        <v>19</v>
      </c>
      <c r="W36" s="134">
        <v>7</v>
      </c>
      <c r="X36" s="169"/>
      <c r="Y36" s="134">
        <v>43</v>
      </c>
      <c r="Z36" s="134">
        <v>29</v>
      </c>
      <c r="AA36" s="134">
        <v>16</v>
      </c>
      <c r="AB36" s="134">
        <v>4</v>
      </c>
      <c r="AC36" s="134">
        <v>12</v>
      </c>
      <c r="AD36" s="134">
        <v>7</v>
      </c>
      <c r="AE36" s="134">
        <v>2</v>
      </c>
      <c r="AF36" s="150"/>
      <c r="AG36" s="134">
        <v>55</v>
      </c>
      <c r="AH36" s="134">
        <v>42</v>
      </c>
      <c r="AI36" s="134">
        <v>21</v>
      </c>
      <c r="AJ36" s="134">
        <v>16</v>
      </c>
      <c r="AK36" s="134">
        <v>16</v>
      </c>
      <c r="AL36" s="134">
        <v>21</v>
      </c>
      <c r="AM36" s="134">
        <v>3</v>
      </c>
    </row>
    <row r="37" spans="2:39">
      <c r="B37" s="423"/>
      <c r="C37" s="391"/>
      <c r="D37" s="135">
        <v>0.30833333333333302</v>
      </c>
      <c r="E37" s="135">
        <v>0.16666666666666699</v>
      </c>
      <c r="F37" s="135">
        <v>0.116666666666667</v>
      </c>
      <c r="G37" s="135">
        <v>0.108333333333333</v>
      </c>
      <c r="H37" s="135">
        <v>0.27500000000000002</v>
      </c>
      <c r="I37" s="135">
        <v>2.5000000000000001E-2</v>
      </c>
      <c r="J37" s="169"/>
      <c r="K37" s="135">
        <v>0.24545454545454501</v>
      </c>
      <c r="L37" s="135">
        <v>0.15454545454545501</v>
      </c>
      <c r="M37" s="135">
        <v>0.236363636363636</v>
      </c>
      <c r="N37" s="135">
        <v>0.109090909090909</v>
      </c>
      <c r="O37" s="135">
        <v>0.24545454545454501</v>
      </c>
      <c r="P37" s="136">
        <v>9.0909090909090905E-3</v>
      </c>
      <c r="Q37" s="169"/>
      <c r="R37" s="135">
        <v>0.33043478260869602</v>
      </c>
      <c r="S37" s="135">
        <v>0.182608695652174</v>
      </c>
      <c r="T37" s="135">
        <v>0.16521739130434801</v>
      </c>
      <c r="U37" s="135">
        <v>9.5652173913043495E-2</v>
      </c>
      <c r="V37" s="135">
        <v>0.16521739130434801</v>
      </c>
      <c r="W37" s="135">
        <v>6.08695652173913E-2</v>
      </c>
      <c r="X37" s="169"/>
      <c r="Y37" s="135">
        <v>0.38053097345132703</v>
      </c>
      <c r="Z37" s="135">
        <v>0.25663716814159299</v>
      </c>
      <c r="AA37" s="135">
        <v>0.14159292035398199</v>
      </c>
      <c r="AB37" s="135">
        <v>3.5398230088495602E-2</v>
      </c>
      <c r="AC37" s="135">
        <v>0.106194690265487</v>
      </c>
      <c r="AD37" s="135">
        <v>6.1946902654867297E-2</v>
      </c>
      <c r="AE37" s="135">
        <v>1.7699115044247801E-2</v>
      </c>
      <c r="AF37" s="150"/>
      <c r="AG37" s="135">
        <v>0.31609195402298901</v>
      </c>
      <c r="AH37" s="135">
        <v>0.24137931034482801</v>
      </c>
      <c r="AI37" s="135">
        <v>0.12068965517241401</v>
      </c>
      <c r="AJ37" s="135">
        <v>9.1954022988505704E-2</v>
      </c>
      <c r="AK37" s="135">
        <v>9.1954022988505704E-2</v>
      </c>
      <c r="AL37" s="135">
        <v>0.12068965517241401</v>
      </c>
      <c r="AM37" s="135">
        <v>1.72413793103448E-2</v>
      </c>
    </row>
    <row r="38" spans="2:39" s="3" customFormat="1" ht="15.6">
      <c r="B38" s="11"/>
      <c r="C38" s="164"/>
      <c r="D38" s="444"/>
      <c r="E38" s="444"/>
      <c r="F38" s="444"/>
      <c r="G38" s="444"/>
      <c r="H38" s="444"/>
      <c r="I38" s="444"/>
      <c r="J38" s="170"/>
      <c r="K38" s="444"/>
      <c r="L38" s="444"/>
      <c r="M38" s="444"/>
      <c r="N38" s="444"/>
      <c r="O38" s="444"/>
      <c r="P38" s="444"/>
      <c r="Q38" s="170"/>
      <c r="R38" s="444"/>
      <c r="S38" s="444"/>
      <c r="T38" s="444"/>
      <c r="U38" s="444"/>
      <c r="V38" s="444"/>
      <c r="W38" s="444"/>
      <c r="X38" s="170"/>
      <c r="Y38" s="444"/>
      <c r="Z38" s="444"/>
      <c r="AA38" s="444"/>
      <c r="AB38" s="444"/>
      <c r="AC38" s="444"/>
      <c r="AD38" s="444"/>
      <c r="AE38" s="444"/>
      <c r="AG38" s="444"/>
      <c r="AH38" s="444"/>
      <c r="AI38" s="444"/>
      <c r="AJ38" s="444"/>
      <c r="AK38" s="444"/>
      <c r="AL38" s="444"/>
      <c r="AM38" s="444"/>
    </row>
    <row r="39" spans="2:39">
      <c r="B39" s="423" t="s">
        <v>81</v>
      </c>
      <c r="C39" s="391" t="s">
        <v>78</v>
      </c>
      <c r="D39" s="134">
        <v>95</v>
      </c>
      <c r="E39" s="134">
        <v>97</v>
      </c>
      <c r="F39" s="134">
        <v>77</v>
      </c>
      <c r="G39" s="134">
        <v>85</v>
      </c>
      <c r="H39" s="134">
        <v>581</v>
      </c>
      <c r="I39" s="134">
        <v>175</v>
      </c>
      <c r="J39" s="169"/>
      <c r="K39" s="134">
        <v>90</v>
      </c>
      <c r="L39" s="134">
        <v>89</v>
      </c>
      <c r="M39" s="134">
        <v>126</v>
      </c>
      <c r="N39" s="134">
        <v>93</v>
      </c>
      <c r="O39" s="134">
        <v>437</v>
      </c>
      <c r="P39" s="134">
        <v>136</v>
      </c>
      <c r="Q39" s="169"/>
      <c r="R39" s="134">
        <v>137</v>
      </c>
      <c r="S39" s="134">
        <v>127</v>
      </c>
      <c r="T39" s="134">
        <v>131</v>
      </c>
      <c r="U39" s="134">
        <v>87</v>
      </c>
      <c r="V39" s="134">
        <v>370</v>
      </c>
      <c r="W39" s="134">
        <v>131</v>
      </c>
      <c r="X39" s="169"/>
      <c r="Y39" s="134">
        <v>148</v>
      </c>
      <c r="Z39" s="134">
        <v>136</v>
      </c>
      <c r="AA39" s="134">
        <v>125</v>
      </c>
      <c r="AB39" s="134">
        <v>82</v>
      </c>
      <c r="AC39" s="134">
        <v>239</v>
      </c>
      <c r="AD39" s="134">
        <v>116</v>
      </c>
      <c r="AE39" s="134">
        <v>131</v>
      </c>
      <c r="AF39" s="150"/>
      <c r="AG39" s="134">
        <v>137</v>
      </c>
      <c r="AH39" s="134">
        <v>136</v>
      </c>
      <c r="AI39" s="134">
        <v>111</v>
      </c>
      <c r="AJ39" s="134">
        <v>81</v>
      </c>
      <c r="AK39" s="134">
        <v>181</v>
      </c>
      <c r="AL39" s="134">
        <v>149</v>
      </c>
      <c r="AM39" s="134">
        <v>123</v>
      </c>
    </row>
    <row r="40" spans="2:39">
      <c r="B40" s="423"/>
      <c r="C40" s="390"/>
      <c r="D40" s="135">
        <v>8.55855855855856E-2</v>
      </c>
      <c r="E40" s="135">
        <v>8.7387387387387397E-2</v>
      </c>
      <c r="F40" s="135">
        <v>6.9369369369369396E-2</v>
      </c>
      <c r="G40" s="135">
        <v>7.6576576576576599E-2</v>
      </c>
      <c r="H40" s="135">
        <v>0.52342342342342296</v>
      </c>
      <c r="I40" s="135">
        <v>0.15765765765765799</v>
      </c>
      <c r="J40" s="169"/>
      <c r="K40" s="135">
        <v>9.2687950566426397E-2</v>
      </c>
      <c r="L40" s="135">
        <v>9.1658084449021598E-2</v>
      </c>
      <c r="M40" s="135">
        <v>0.12976313079299701</v>
      </c>
      <c r="N40" s="135">
        <v>9.5777548918640598E-2</v>
      </c>
      <c r="O40" s="135">
        <v>0.45005149330587002</v>
      </c>
      <c r="P40" s="135">
        <v>0.14006179196704399</v>
      </c>
      <c r="Q40" s="169"/>
      <c r="R40" s="135">
        <v>0.13936927772126101</v>
      </c>
      <c r="S40" s="135">
        <v>0.12919633774160699</v>
      </c>
      <c r="T40" s="135">
        <v>0.13326551373346901</v>
      </c>
      <c r="U40" s="135">
        <v>8.8504577822990801E-2</v>
      </c>
      <c r="V40" s="135">
        <v>0.376398779247202</v>
      </c>
      <c r="W40" s="135">
        <v>0.13326551373346901</v>
      </c>
      <c r="X40" s="169"/>
      <c r="Y40" s="135">
        <v>0.151484135107472</v>
      </c>
      <c r="Z40" s="135">
        <v>0.13920163766632501</v>
      </c>
      <c r="AA40" s="135">
        <v>0.12794268167860801</v>
      </c>
      <c r="AB40" s="135">
        <v>8.3930399181166807E-2</v>
      </c>
      <c r="AC40" s="135">
        <v>0.24462640736949801</v>
      </c>
      <c r="AD40" s="135">
        <v>0.118730808597748</v>
      </c>
      <c r="AE40" s="135">
        <v>0.13408393039918101</v>
      </c>
      <c r="AF40" s="150"/>
      <c r="AG40" s="135">
        <v>0.14923747276688501</v>
      </c>
      <c r="AH40" s="135">
        <v>0.148148148148148</v>
      </c>
      <c r="AI40" s="135">
        <v>0.12091503267973901</v>
      </c>
      <c r="AJ40" s="135">
        <v>8.8235294117647106E-2</v>
      </c>
      <c r="AK40" s="135">
        <v>0.197167755991285</v>
      </c>
      <c r="AL40" s="135">
        <v>0.16230936819172101</v>
      </c>
      <c r="AM40" s="135">
        <v>0.13398692810457499</v>
      </c>
    </row>
    <row r="41" spans="2:39">
      <c r="B41" s="423"/>
      <c r="C41" s="392" t="s">
        <v>79</v>
      </c>
      <c r="D41" s="134">
        <v>3</v>
      </c>
      <c r="E41" s="134">
        <v>4</v>
      </c>
      <c r="F41" s="134">
        <v>10</v>
      </c>
      <c r="G41" s="134">
        <v>8</v>
      </c>
      <c r="H41" s="134">
        <v>60</v>
      </c>
      <c r="I41" s="134">
        <v>24</v>
      </c>
      <c r="J41" s="169"/>
      <c r="K41" s="134">
        <v>9</v>
      </c>
      <c r="L41" s="134">
        <v>9</v>
      </c>
      <c r="M41" s="134">
        <v>17</v>
      </c>
      <c r="N41" s="134">
        <v>10</v>
      </c>
      <c r="O41" s="134">
        <v>41</v>
      </c>
      <c r="P41" s="134">
        <v>28</v>
      </c>
      <c r="Q41" s="169"/>
      <c r="R41" s="134">
        <v>16</v>
      </c>
      <c r="S41" s="134">
        <v>16</v>
      </c>
      <c r="T41" s="134">
        <v>12</v>
      </c>
      <c r="U41" s="134">
        <v>12</v>
      </c>
      <c r="V41" s="134">
        <v>38</v>
      </c>
      <c r="W41" s="134">
        <v>18</v>
      </c>
      <c r="X41" s="169"/>
      <c r="Y41" s="134">
        <v>14</v>
      </c>
      <c r="Z41" s="134">
        <v>17</v>
      </c>
      <c r="AA41" s="134">
        <v>8</v>
      </c>
      <c r="AB41" s="134">
        <v>13</v>
      </c>
      <c r="AC41" s="134">
        <v>28</v>
      </c>
      <c r="AD41" s="134">
        <v>15</v>
      </c>
      <c r="AE41" s="134">
        <v>25</v>
      </c>
      <c r="AF41" s="150"/>
      <c r="AG41" s="134">
        <v>14</v>
      </c>
      <c r="AH41" s="134">
        <v>14</v>
      </c>
      <c r="AI41" s="134">
        <v>18</v>
      </c>
      <c r="AJ41" s="134">
        <v>4</v>
      </c>
      <c r="AK41" s="134">
        <v>32</v>
      </c>
      <c r="AL41" s="134">
        <v>11</v>
      </c>
      <c r="AM41" s="134">
        <v>25</v>
      </c>
    </row>
    <row r="42" spans="2:39">
      <c r="B42" s="423"/>
      <c r="C42" s="390"/>
      <c r="D42" s="135">
        <v>2.7522935779816501E-2</v>
      </c>
      <c r="E42" s="135">
        <v>3.6697247706422E-2</v>
      </c>
      <c r="F42" s="135">
        <v>9.1743119266054995E-2</v>
      </c>
      <c r="G42" s="135">
        <v>7.3394495412843999E-2</v>
      </c>
      <c r="H42" s="135">
        <v>0.55045871559632997</v>
      </c>
      <c r="I42" s="135">
        <v>0.22018348623853201</v>
      </c>
      <c r="J42" s="169"/>
      <c r="K42" s="135">
        <v>7.8947368421052599E-2</v>
      </c>
      <c r="L42" s="135">
        <v>7.8947368421052599E-2</v>
      </c>
      <c r="M42" s="135">
        <v>0.14912280701754399</v>
      </c>
      <c r="N42" s="135">
        <v>8.7719298245614002E-2</v>
      </c>
      <c r="O42" s="135">
        <v>0.359649122807018</v>
      </c>
      <c r="P42" s="135">
        <v>0.24561403508771901</v>
      </c>
      <c r="Q42" s="169"/>
      <c r="R42" s="135">
        <v>0.14285714285714299</v>
      </c>
      <c r="S42" s="135">
        <v>0.14285714285714299</v>
      </c>
      <c r="T42" s="135">
        <v>0.107142857142857</v>
      </c>
      <c r="U42" s="135">
        <v>0.107142857142857</v>
      </c>
      <c r="V42" s="135">
        <v>0.33928571428571402</v>
      </c>
      <c r="W42" s="135">
        <v>0.160714285714286</v>
      </c>
      <c r="X42" s="169"/>
      <c r="Y42" s="135">
        <v>0.116666666666667</v>
      </c>
      <c r="Z42" s="135">
        <v>0.141666666666667</v>
      </c>
      <c r="AA42" s="135">
        <v>6.6666666666666693E-2</v>
      </c>
      <c r="AB42" s="135">
        <v>0.108333333333333</v>
      </c>
      <c r="AC42" s="135">
        <v>0.233333333333333</v>
      </c>
      <c r="AD42" s="135">
        <v>0.125</v>
      </c>
      <c r="AE42" s="135">
        <v>0.20833333333333301</v>
      </c>
      <c r="AF42" s="150"/>
      <c r="AG42" s="135">
        <v>0.11864406779661001</v>
      </c>
      <c r="AH42" s="135">
        <v>0.11864406779661001</v>
      </c>
      <c r="AI42" s="135">
        <v>0.152542372881356</v>
      </c>
      <c r="AJ42" s="135">
        <v>3.3898305084745797E-2</v>
      </c>
      <c r="AK42" s="135">
        <v>0.27118644067796599</v>
      </c>
      <c r="AL42" s="135">
        <v>9.3220338983050793E-2</v>
      </c>
      <c r="AM42" s="135">
        <v>0.21186440677966101</v>
      </c>
    </row>
    <row r="43" spans="2:39">
      <c r="B43" s="423"/>
      <c r="C43" s="392" t="s">
        <v>80</v>
      </c>
      <c r="D43" s="134">
        <v>0</v>
      </c>
      <c r="E43" s="134">
        <v>1</v>
      </c>
      <c r="F43" s="134">
        <v>0</v>
      </c>
      <c r="G43" s="134">
        <v>1</v>
      </c>
      <c r="H43" s="134">
        <v>4</v>
      </c>
      <c r="I43" s="134">
        <v>4</v>
      </c>
      <c r="J43" s="169"/>
      <c r="K43" s="134">
        <v>2</v>
      </c>
      <c r="L43" s="134">
        <v>0</v>
      </c>
      <c r="M43" s="134">
        <v>2</v>
      </c>
      <c r="N43" s="134">
        <v>4</v>
      </c>
      <c r="O43" s="134">
        <v>16</v>
      </c>
      <c r="P43" s="134">
        <v>15</v>
      </c>
      <c r="Q43" s="169"/>
      <c r="R43" s="134">
        <v>6</v>
      </c>
      <c r="S43" s="134">
        <v>3</v>
      </c>
      <c r="T43" s="134">
        <v>2</v>
      </c>
      <c r="U43" s="134">
        <v>2</v>
      </c>
      <c r="V43" s="134">
        <v>18</v>
      </c>
      <c r="W43" s="134">
        <v>7</v>
      </c>
      <c r="X43" s="169"/>
      <c r="Y43" s="134">
        <v>2</v>
      </c>
      <c r="Z43" s="134">
        <v>4</v>
      </c>
      <c r="AA43" s="134">
        <v>3</v>
      </c>
      <c r="AB43" s="134">
        <v>1</v>
      </c>
      <c r="AC43" s="134">
        <v>11</v>
      </c>
      <c r="AD43" s="134">
        <v>6</v>
      </c>
      <c r="AE43" s="134">
        <v>10</v>
      </c>
      <c r="AF43" s="150"/>
      <c r="AG43" s="134">
        <v>2</v>
      </c>
      <c r="AH43" s="134">
        <v>3</v>
      </c>
      <c r="AI43" s="134">
        <v>4</v>
      </c>
      <c r="AJ43" s="134">
        <v>4</v>
      </c>
      <c r="AK43" s="134">
        <v>7</v>
      </c>
      <c r="AL43" s="134">
        <v>12</v>
      </c>
      <c r="AM43" s="134">
        <v>11</v>
      </c>
    </row>
    <row r="44" spans="2:39">
      <c r="B44" s="423"/>
      <c r="C44" s="391"/>
      <c r="D44" s="135">
        <v>0</v>
      </c>
      <c r="E44" s="135">
        <v>0.1</v>
      </c>
      <c r="F44" s="135">
        <v>0</v>
      </c>
      <c r="G44" s="135">
        <v>0.1</v>
      </c>
      <c r="H44" s="135">
        <v>0.4</v>
      </c>
      <c r="I44" s="135">
        <v>0.4</v>
      </c>
      <c r="J44" s="169"/>
      <c r="K44" s="135">
        <v>5.1282051282051301E-2</v>
      </c>
      <c r="L44" s="135">
        <v>0</v>
      </c>
      <c r="M44" s="135">
        <v>5.1282051282051301E-2</v>
      </c>
      <c r="N44" s="135">
        <v>0.102564102564103</v>
      </c>
      <c r="O44" s="135">
        <v>0.41025641025641002</v>
      </c>
      <c r="P44" s="135">
        <v>0.38461538461538503</v>
      </c>
      <c r="Q44" s="169"/>
      <c r="R44" s="135">
        <v>0.157894736842105</v>
      </c>
      <c r="S44" s="135">
        <v>7.8947368421052599E-2</v>
      </c>
      <c r="T44" s="135">
        <v>5.2631578947368397E-2</v>
      </c>
      <c r="U44" s="135">
        <v>5.2631578947368397E-2</v>
      </c>
      <c r="V44" s="135">
        <v>0.47368421052631599</v>
      </c>
      <c r="W44" s="135">
        <v>0.18421052631578899</v>
      </c>
      <c r="X44" s="169"/>
      <c r="Y44" s="135">
        <v>5.4054054054054099E-2</v>
      </c>
      <c r="Z44" s="135">
        <v>0.108108108108108</v>
      </c>
      <c r="AA44" s="135">
        <v>8.1081081081081099E-2</v>
      </c>
      <c r="AB44" s="135">
        <v>2.7027027027027001E-2</v>
      </c>
      <c r="AC44" s="135">
        <v>0.29729729729729698</v>
      </c>
      <c r="AD44" s="135">
        <v>0.162162162162162</v>
      </c>
      <c r="AE44" s="135">
        <v>0.27027027027027001</v>
      </c>
      <c r="AF44" s="150"/>
      <c r="AG44" s="135">
        <v>4.6511627906976702E-2</v>
      </c>
      <c r="AH44" s="135">
        <v>6.9767441860465101E-2</v>
      </c>
      <c r="AI44" s="135">
        <v>9.3023255813953501E-2</v>
      </c>
      <c r="AJ44" s="135">
        <v>9.3023255813953501E-2</v>
      </c>
      <c r="AK44" s="135">
        <v>0.162790697674419</v>
      </c>
      <c r="AL44" s="135">
        <v>0.27906976744186002</v>
      </c>
      <c r="AM44" s="135">
        <v>0.25581395348837199</v>
      </c>
    </row>
    <row r="45" spans="2:39" s="3" customFormat="1" ht="15.6">
      <c r="C45" s="164"/>
      <c r="D45" s="444"/>
      <c r="E45" s="444"/>
      <c r="F45" s="444"/>
      <c r="G45" s="444"/>
      <c r="H45" s="444"/>
      <c r="I45" s="444"/>
      <c r="J45" s="170"/>
      <c r="K45" s="444"/>
      <c r="L45" s="444"/>
      <c r="M45" s="444"/>
      <c r="N45" s="444"/>
      <c r="O45" s="444"/>
      <c r="P45" s="444"/>
      <c r="Q45" s="170"/>
      <c r="R45" s="444"/>
      <c r="S45" s="444"/>
      <c r="T45" s="444"/>
      <c r="U45" s="444"/>
      <c r="V45" s="444"/>
      <c r="W45" s="444"/>
      <c r="X45" s="170"/>
      <c r="Y45" s="444"/>
      <c r="Z45" s="444"/>
      <c r="AA45" s="444"/>
      <c r="AB45" s="444"/>
      <c r="AC45" s="444"/>
      <c r="AD45" s="444"/>
      <c r="AE45" s="444"/>
      <c r="AG45" s="444"/>
      <c r="AH45" s="444"/>
      <c r="AI45" s="444"/>
      <c r="AJ45" s="444"/>
      <c r="AK45" s="444"/>
      <c r="AL45" s="444"/>
      <c r="AM45" s="444"/>
    </row>
    <row r="46" spans="2:39" ht="15" customHeight="1">
      <c r="B46" s="423" t="s">
        <v>227</v>
      </c>
      <c r="C46" s="377" t="s">
        <v>178</v>
      </c>
      <c r="D46" s="134">
        <v>1</v>
      </c>
      <c r="E46" s="134">
        <v>0</v>
      </c>
      <c r="F46" s="134">
        <v>0</v>
      </c>
      <c r="G46" s="134">
        <v>1</v>
      </c>
      <c r="H46" s="134">
        <v>37</v>
      </c>
      <c r="I46" s="134">
        <v>24</v>
      </c>
      <c r="J46" s="169"/>
      <c r="K46" s="134">
        <v>1</v>
      </c>
      <c r="L46" s="134">
        <v>0</v>
      </c>
      <c r="M46" s="134">
        <v>1</v>
      </c>
      <c r="N46" s="134">
        <v>0</v>
      </c>
      <c r="O46" s="134">
        <v>32</v>
      </c>
      <c r="P46" s="134">
        <v>12</v>
      </c>
      <c r="Q46" s="169"/>
      <c r="R46" s="134">
        <v>4</v>
      </c>
      <c r="S46" s="134">
        <v>3</v>
      </c>
      <c r="T46" s="134">
        <v>3</v>
      </c>
      <c r="U46" s="134">
        <v>7</v>
      </c>
      <c r="V46" s="134">
        <v>32</v>
      </c>
      <c r="W46" s="134">
        <v>10</v>
      </c>
      <c r="X46" s="169"/>
      <c r="Y46" s="134">
        <v>3</v>
      </c>
      <c r="Z46" s="134">
        <v>3</v>
      </c>
      <c r="AA46" s="134">
        <v>8</v>
      </c>
      <c r="AB46" s="134">
        <v>6</v>
      </c>
      <c r="AC46" s="134">
        <v>26</v>
      </c>
      <c r="AD46" s="134">
        <v>7</v>
      </c>
      <c r="AE46" s="134">
        <v>16</v>
      </c>
      <c r="AF46" s="150"/>
      <c r="AG46" s="134">
        <v>4</v>
      </c>
      <c r="AH46" s="134">
        <v>3</v>
      </c>
      <c r="AI46" s="134">
        <v>4</v>
      </c>
      <c r="AJ46" s="134">
        <v>2</v>
      </c>
      <c r="AK46" s="134">
        <v>14</v>
      </c>
      <c r="AL46" s="134">
        <v>2</v>
      </c>
      <c r="AM46" s="134">
        <v>2</v>
      </c>
    </row>
    <row r="47" spans="2:39" ht="15" customHeight="1">
      <c r="B47" s="423"/>
      <c r="C47" s="395"/>
      <c r="D47" s="135">
        <v>1.58730158730159E-2</v>
      </c>
      <c r="E47" s="135">
        <v>0</v>
      </c>
      <c r="F47" s="135">
        <v>0</v>
      </c>
      <c r="G47" s="135">
        <v>1.58730158730159E-2</v>
      </c>
      <c r="H47" s="135">
        <v>0.58730158730158699</v>
      </c>
      <c r="I47" s="135">
        <v>0.38095238095238099</v>
      </c>
      <c r="J47" s="169"/>
      <c r="K47" s="135">
        <v>2.1739130434782601E-2</v>
      </c>
      <c r="L47" s="135">
        <v>0</v>
      </c>
      <c r="M47" s="135">
        <v>2.1739130434782601E-2</v>
      </c>
      <c r="N47" s="135">
        <v>0</v>
      </c>
      <c r="O47" s="135">
        <v>0.69565217391304301</v>
      </c>
      <c r="P47" s="135">
        <v>0.26086956521739102</v>
      </c>
      <c r="Q47" s="169"/>
      <c r="R47" s="135">
        <v>6.7796610169491497E-2</v>
      </c>
      <c r="S47" s="135">
        <v>5.0847457627118599E-2</v>
      </c>
      <c r="T47" s="135">
        <v>5.0847457627118599E-2</v>
      </c>
      <c r="U47" s="135">
        <v>0.11864406779661001</v>
      </c>
      <c r="V47" s="135">
        <v>0.54237288135593198</v>
      </c>
      <c r="W47" s="135">
        <v>0.169491525423729</v>
      </c>
      <c r="X47" s="169"/>
      <c r="Y47" s="135">
        <v>4.3478260869565202E-2</v>
      </c>
      <c r="Z47" s="135">
        <v>4.3478260869565202E-2</v>
      </c>
      <c r="AA47" s="135">
        <v>0.115942028985507</v>
      </c>
      <c r="AB47" s="135">
        <v>8.6956521739130405E-2</v>
      </c>
      <c r="AC47" s="135">
        <v>0.376811594202899</v>
      </c>
      <c r="AD47" s="135">
        <v>0.101449275362319</v>
      </c>
      <c r="AE47" s="135">
        <v>0.231884057971014</v>
      </c>
      <c r="AF47" s="150"/>
      <c r="AG47" s="135">
        <v>0.12903225806451599</v>
      </c>
      <c r="AH47" s="135">
        <v>9.6774193548387094E-2</v>
      </c>
      <c r="AI47" s="135">
        <v>0.12903225806451599</v>
      </c>
      <c r="AJ47" s="135">
        <v>6.4516129032258104E-2</v>
      </c>
      <c r="AK47" s="135">
        <v>0.45161290322580599</v>
      </c>
      <c r="AL47" s="135">
        <v>6.4516129032258104E-2</v>
      </c>
      <c r="AM47" s="135">
        <v>6.4516129032258104E-2</v>
      </c>
    </row>
    <row r="48" spans="2:39" ht="15" customHeight="1">
      <c r="B48" s="423"/>
      <c r="C48" s="381" t="s">
        <v>177</v>
      </c>
      <c r="D48" s="134">
        <v>1</v>
      </c>
      <c r="E48" s="134">
        <v>6</v>
      </c>
      <c r="F48" s="134">
        <v>4</v>
      </c>
      <c r="G48" s="134">
        <v>9</v>
      </c>
      <c r="H48" s="134">
        <v>100</v>
      </c>
      <c r="I48" s="134">
        <v>19</v>
      </c>
      <c r="J48" s="169"/>
      <c r="K48" s="134">
        <v>1</v>
      </c>
      <c r="L48" s="134">
        <v>7</v>
      </c>
      <c r="M48" s="134">
        <v>8</v>
      </c>
      <c r="N48" s="134">
        <v>16</v>
      </c>
      <c r="O48" s="134">
        <v>83</v>
      </c>
      <c r="P48" s="134">
        <v>15</v>
      </c>
      <c r="Q48" s="169"/>
      <c r="R48" s="134">
        <v>11</v>
      </c>
      <c r="S48" s="134">
        <v>15</v>
      </c>
      <c r="T48" s="134">
        <v>18</v>
      </c>
      <c r="U48" s="134">
        <v>16</v>
      </c>
      <c r="V48" s="134">
        <v>74</v>
      </c>
      <c r="W48" s="134">
        <v>20</v>
      </c>
      <c r="X48" s="169"/>
      <c r="Y48" s="134">
        <v>14</v>
      </c>
      <c r="Z48" s="134">
        <v>17</v>
      </c>
      <c r="AA48" s="134">
        <v>17</v>
      </c>
      <c r="AB48" s="134">
        <v>14</v>
      </c>
      <c r="AC48" s="134">
        <v>38</v>
      </c>
      <c r="AD48" s="134">
        <v>24</v>
      </c>
      <c r="AE48" s="134">
        <v>14</v>
      </c>
      <c r="AF48" s="150"/>
      <c r="AG48" s="134">
        <v>14</v>
      </c>
      <c r="AH48" s="134">
        <v>12</v>
      </c>
      <c r="AI48" s="134">
        <v>18</v>
      </c>
      <c r="AJ48" s="134">
        <v>13</v>
      </c>
      <c r="AK48" s="134">
        <v>27</v>
      </c>
      <c r="AL48" s="134">
        <v>18</v>
      </c>
      <c r="AM48" s="134">
        <v>20</v>
      </c>
    </row>
    <row r="49" spans="2:39" ht="15" customHeight="1">
      <c r="B49" s="423"/>
      <c r="C49" s="395"/>
      <c r="D49" s="136">
        <v>7.1942446043165497E-3</v>
      </c>
      <c r="E49" s="135">
        <v>4.3165467625899297E-2</v>
      </c>
      <c r="F49" s="135">
        <v>2.8776978417266199E-2</v>
      </c>
      <c r="G49" s="135">
        <v>6.4748201438848907E-2</v>
      </c>
      <c r="H49" s="135">
        <v>0.71942446043165498</v>
      </c>
      <c r="I49" s="135">
        <v>0.13669064748201401</v>
      </c>
      <c r="J49" s="169"/>
      <c r="K49" s="136">
        <v>7.6923076923076901E-3</v>
      </c>
      <c r="L49" s="135">
        <v>5.3846153846153898E-2</v>
      </c>
      <c r="M49" s="135">
        <v>6.15384615384615E-2</v>
      </c>
      <c r="N49" s="135">
        <v>0.123076923076923</v>
      </c>
      <c r="O49" s="135">
        <v>0.63846153846153797</v>
      </c>
      <c r="P49" s="135">
        <v>0.115384615384615</v>
      </c>
      <c r="Q49" s="169"/>
      <c r="R49" s="135">
        <v>7.1428571428571397E-2</v>
      </c>
      <c r="S49" s="135">
        <v>9.7402597402597393E-2</v>
      </c>
      <c r="T49" s="135">
        <v>0.11688311688311701</v>
      </c>
      <c r="U49" s="135">
        <v>0.103896103896104</v>
      </c>
      <c r="V49" s="135">
        <v>0.48051948051948101</v>
      </c>
      <c r="W49" s="135">
        <v>0.12987012987013</v>
      </c>
      <c r="X49" s="169"/>
      <c r="Y49" s="135">
        <v>0.101449275362319</v>
      </c>
      <c r="Z49" s="135">
        <v>0.123188405797101</v>
      </c>
      <c r="AA49" s="135">
        <v>0.123188405797101</v>
      </c>
      <c r="AB49" s="135">
        <v>0.101449275362319</v>
      </c>
      <c r="AC49" s="135">
        <v>0.27536231884057999</v>
      </c>
      <c r="AD49" s="135">
        <v>0.173913043478261</v>
      </c>
      <c r="AE49" s="135">
        <v>0.101449275362319</v>
      </c>
      <c r="AF49" s="150"/>
      <c r="AG49" s="135">
        <v>0.114754098360656</v>
      </c>
      <c r="AH49" s="135">
        <v>9.8360655737704902E-2</v>
      </c>
      <c r="AI49" s="135">
        <v>0.14754098360655701</v>
      </c>
      <c r="AJ49" s="135">
        <v>0.10655737704918</v>
      </c>
      <c r="AK49" s="135">
        <v>0.22131147540983601</v>
      </c>
      <c r="AL49" s="135">
        <v>0.14754098360655701</v>
      </c>
      <c r="AM49" s="135">
        <v>0.16393442622950799</v>
      </c>
    </row>
    <row r="50" spans="2:39" ht="15" customHeight="1">
      <c r="B50" s="423"/>
      <c r="C50" s="381" t="s">
        <v>179</v>
      </c>
      <c r="D50" s="134">
        <v>6</v>
      </c>
      <c r="E50" s="134">
        <v>4</v>
      </c>
      <c r="F50" s="134">
        <v>8</v>
      </c>
      <c r="G50" s="134">
        <v>12</v>
      </c>
      <c r="H50" s="134">
        <v>81</v>
      </c>
      <c r="I50" s="134">
        <v>15</v>
      </c>
      <c r="J50" s="169"/>
      <c r="K50" s="134">
        <v>9</v>
      </c>
      <c r="L50" s="134">
        <v>7</v>
      </c>
      <c r="M50" s="134">
        <v>11</v>
      </c>
      <c r="N50" s="134">
        <v>18</v>
      </c>
      <c r="O50" s="134">
        <v>68</v>
      </c>
      <c r="P50" s="134">
        <v>17</v>
      </c>
      <c r="Q50" s="169"/>
      <c r="R50" s="134">
        <v>15</v>
      </c>
      <c r="S50" s="134">
        <v>9</v>
      </c>
      <c r="T50" s="134">
        <v>19</v>
      </c>
      <c r="U50" s="134">
        <v>10</v>
      </c>
      <c r="V50" s="134">
        <v>56</v>
      </c>
      <c r="W50" s="134">
        <v>10</v>
      </c>
      <c r="X50" s="169"/>
      <c r="Y50" s="134">
        <v>7</v>
      </c>
      <c r="Z50" s="134">
        <v>10</v>
      </c>
      <c r="AA50" s="134">
        <v>17</v>
      </c>
      <c r="AB50" s="134">
        <v>15</v>
      </c>
      <c r="AC50" s="134">
        <v>30</v>
      </c>
      <c r="AD50" s="134">
        <v>15</v>
      </c>
      <c r="AE50" s="134">
        <v>10</v>
      </c>
      <c r="AF50" s="150"/>
      <c r="AG50" s="134">
        <v>9</v>
      </c>
      <c r="AH50" s="134">
        <v>19</v>
      </c>
      <c r="AI50" s="134">
        <v>17</v>
      </c>
      <c r="AJ50" s="134">
        <v>17</v>
      </c>
      <c r="AK50" s="134">
        <v>15</v>
      </c>
      <c r="AL50" s="134">
        <v>17</v>
      </c>
      <c r="AM50" s="134">
        <v>6</v>
      </c>
    </row>
    <row r="51" spans="2:39" ht="15" customHeight="1">
      <c r="B51" s="423"/>
      <c r="C51" s="395"/>
      <c r="D51" s="135">
        <v>4.7619047619047603E-2</v>
      </c>
      <c r="E51" s="135">
        <v>3.1746031746031703E-2</v>
      </c>
      <c r="F51" s="135">
        <v>6.3492063492063502E-2</v>
      </c>
      <c r="G51" s="135">
        <v>9.5238095238095205E-2</v>
      </c>
      <c r="H51" s="135">
        <v>0.64285714285714302</v>
      </c>
      <c r="I51" s="135">
        <v>0.119047619047619</v>
      </c>
      <c r="J51" s="169"/>
      <c r="K51" s="135">
        <v>6.9230769230769207E-2</v>
      </c>
      <c r="L51" s="135">
        <v>5.3846153846153898E-2</v>
      </c>
      <c r="M51" s="135">
        <v>8.4615384615384606E-2</v>
      </c>
      <c r="N51" s="135">
        <v>0.138461538461538</v>
      </c>
      <c r="O51" s="135">
        <v>0.52307692307692299</v>
      </c>
      <c r="P51" s="135">
        <v>0.130769230769231</v>
      </c>
      <c r="Q51" s="169"/>
      <c r="R51" s="135">
        <v>0.126050420168067</v>
      </c>
      <c r="S51" s="135">
        <v>7.5630252100840303E-2</v>
      </c>
      <c r="T51" s="135">
        <v>0.159663865546218</v>
      </c>
      <c r="U51" s="135">
        <v>8.40336134453782E-2</v>
      </c>
      <c r="V51" s="135">
        <v>0.47058823529411797</v>
      </c>
      <c r="W51" s="135">
        <v>8.40336134453782E-2</v>
      </c>
      <c r="X51" s="169"/>
      <c r="Y51" s="135">
        <v>6.7307692307692304E-2</v>
      </c>
      <c r="Z51" s="135">
        <v>9.6153846153846104E-2</v>
      </c>
      <c r="AA51" s="135">
        <v>0.16346153846153799</v>
      </c>
      <c r="AB51" s="135">
        <v>0.144230769230769</v>
      </c>
      <c r="AC51" s="135">
        <v>0.28846153846153899</v>
      </c>
      <c r="AD51" s="135">
        <v>0.144230769230769</v>
      </c>
      <c r="AE51" s="135">
        <v>9.6153846153846104E-2</v>
      </c>
      <c r="AF51" s="150"/>
      <c r="AG51" s="135">
        <v>0.09</v>
      </c>
      <c r="AH51" s="135">
        <v>0.19</v>
      </c>
      <c r="AI51" s="135">
        <v>0.17</v>
      </c>
      <c r="AJ51" s="135">
        <v>0.17</v>
      </c>
      <c r="AK51" s="135">
        <v>0.15</v>
      </c>
      <c r="AL51" s="135">
        <v>0.17</v>
      </c>
      <c r="AM51" s="135">
        <v>0.06</v>
      </c>
    </row>
    <row r="52" spans="2:39" ht="15" customHeight="1">
      <c r="B52" s="423"/>
      <c r="C52" s="381" t="s">
        <v>157</v>
      </c>
      <c r="D52" s="134">
        <v>7</v>
      </c>
      <c r="E52" s="134">
        <v>7</v>
      </c>
      <c r="F52" s="134">
        <v>13</v>
      </c>
      <c r="G52" s="134">
        <v>11</v>
      </c>
      <c r="H52" s="134">
        <v>46</v>
      </c>
      <c r="I52" s="134">
        <v>4</v>
      </c>
      <c r="J52" s="169"/>
      <c r="K52" s="134">
        <v>8</v>
      </c>
      <c r="L52" s="134">
        <v>13</v>
      </c>
      <c r="M52" s="134">
        <v>15</v>
      </c>
      <c r="N52" s="134">
        <v>6</v>
      </c>
      <c r="O52" s="134">
        <v>24</v>
      </c>
      <c r="P52" s="134">
        <v>2</v>
      </c>
      <c r="Q52" s="169"/>
      <c r="R52" s="134">
        <v>18</v>
      </c>
      <c r="S52" s="134">
        <v>19</v>
      </c>
      <c r="T52" s="134">
        <v>18</v>
      </c>
      <c r="U52" s="134">
        <v>6</v>
      </c>
      <c r="V52" s="134">
        <v>17</v>
      </c>
      <c r="W52" s="134">
        <v>1</v>
      </c>
      <c r="X52" s="169"/>
      <c r="Y52" s="134">
        <v>23</v>
      </c>
      <c r="Z52" s="134">
        <v>20</v>
      </c>
      <c r="AA52" s="134">
        <v>22</v>
      </c>
      <c r="AB52" s="134">
        <v>14</v>
      </c>
      <c r="AC52" s="134">
        <v>14</v>
      </c>
      <c r="AD52" s="134">
        <v>7</v>
      </c>
      <c r="AE52" s="134">
        <v>5</v>
      </c>
      <c r="AF52" s="150"/>
      <c r="AG52" s="134">
        <v>11</v>
      </c>
      <c r="AH52" s="134">
        <v>23</v>
      </c>
      <c r="AI52" s="134">
        <v>14</v>
      </c>
      <c r="AJ52" s="134">
        <v>4</v>
      </c>
      <c r="AK52" s="134">
        <v>6</v>
      </c>
      <c r="AL52" s="134">
        <v>10</v>
      </c>
      <c r="AM52" s="134">
        <v>2</v>
      </c>
    </row>
    <row r="53" spans="2:39" ht="15" customHeight="1">
      <c r="B53" s="423"/>
      <c r="C53" s="395"/>
      <c r="D53" s="135">
        <v>7.9545454545454503E-2</v>
      </c>
      <c r="E53" s="135">
        <v>7.9545454545454503E-2</v>
      </c>
      <c r="F53" s="135">
        <v>0.14772727272727301</v>
      </c>
      <c r="G53" s="135">
        <v>0.125</v>
      </c>
      <c r="H53" s="135">
        <v>0.52272727272727304</v>
      </c>
      <c r="I53" s="135">
        <v>4.5454545454545497E-2</v>
      </c>
      <c r="J53" s="169"/>
      <c r="K53" s="135">
        <v>0.11764705882352899</v>
      </c>
      <c r="L53" s="135">
        <v>0.191176470588235</v>
      </c>
      <c r="M53" s="135">
        <v>0.220588235294118</v>
      </c>
      <c r="N53" s="135">
        <v>8.8235294117647106E-2</v>
      </c>
      <c r="O53" s="135">
        <v>0.35294117647058798</v>
      </c>
      <c r="P53" s="135">
        <v>2.9411764705882401E-2</v>
      </c>
      <c r="Q53" s="169"/>
      <c r="R53" s="135">
        <v>0.227848101265823</v>
      </c>
      <c r="S53" s="135">
        <v>0.240506329113924</v>
      </c>
      <c r="T53" s="135">
        <v>0.227848101265823</v>
      </c>
      <c r="U53" s="135">
        <v>7.5949367088607597E-2</v>
      </c>
      <c r="V53" s="135">
        <v>0.215189873417722</v>
      </c>
      <c r="W53" s="135">
        <v>1.26582278481013E-2</v>
      </c>
      <c r="X53" s="169"/>
      <c r="Y53" s="135">
        <v>0.21904761904761899</v>
      </c>
      <c r="Z53" s="135">
        <v>0.19047619047618999</v>
      </c>
      <c r="AA53" s="135">
        <v>0.20952380952381</v>
      </c>
      <c r="AB53" s="135">
        <v>0.133333333333333</v>
      </c>
      <c r="AC53" s="135">
        <v>0.133333333333333</v>
      </c>
      <c r="AD53" s="135">
        <v>6.6666666666666693E-2</v>
      </c>
      <c r="AE53" s="135">
        <v>4.7619047619047603E-2</v>
      </c>
      <c r="AF53" s="150"/>
      <c r="AG53" s="135">
        <v>0.157142857142857</v>
      </c>
      <c r="AH53" s="135">
        <v>0.32857142857142901</v>
      </c>
      <c r="AI53" s="135">
        <v>0.2</v>
      </c>
      <c r="AJ53" s="135">
        <v>5.7142857142857099E-2</v>
      </c>
      <c r="AK53" s="135">
        <v>8.5714285714285701E-2</v>
      </c>
      <c r="AL53" s="135">
        <v>0.14285714285714299</v>
      </c>
      <c r="AM53" s="135">
        <v>2.8571428571428598E-2</v>
      </c>
    </row>
    <row r="54" spans="2:39" ht="15" customHeight="1">
      <c r="B54" s="423"/>
      <c r="C54" s="381" t="s">
        <v>171</v>
      </c>
      <c r="D54" s="134">
        <v>15</v>
      </c>
      <c r="E54" s="134">
        <v>24</v>
      </c>
      <c r="F54" s="134">
        <v>19</v>
      </c>
      <c r="G54" s="134">
        <v>10</v>
      </c>
      <c r="H54" s="134">
        <v>32</v>
      </c>
      <c r="I54" s="134">
        <v>5</v>
      </c>
      <c r="J54" s="169"/>
      <c r="K54" s="134">
        <v>16</v>
      </c>
      <c r="L54" s="134">
        <v>14</v>
      </c>
      <c r="M54" s="134">
        <v>27</v>
      </c>
      <c r="N54" s="134">
        <v>10</v>
      </c>
      <c r="O54" s="134">
        <v>20</v>
      </c>
      <c r="P54" s="134">
        <v>5</v>
      </c>
      <c r="Q54" s="169"/>
      <c r="R54" s="134">
        <v>19</v>
      </c>
      <c r="S54" s="134">
        <v>18</v>
      </c>
      <c r="T54" s="134">
        <v>16</v>
      </c>
      <c r="U54" s="134">
        <v>11</v>
      </c>
      <c r="V54" s="134">
        <v>13</v>
      </c>
      <c r="W54" s="134">
        <v>0</v>
      </c>
      <c r="X54" s="169"/>
      <c r="Y54" s="134">
        <v>23</v>
      </c>
      <c r="Z54" s="134">
        <v>22</v>
      </c>
      <c r="AA54" s="134">
        <v>17</v>
      </c>
      <c r="AB54" s="134">
        <v>13</v>
      </c>
      <c r="AC54" s="134">
        <v>9</v>
      </c>
      <c r="AD54" s="134">
        <v>7</v>
      </c>
      <c r="AE54" s="134">
        <v>1</v>
      </c>
      <c r="AF54" s="150"/>
      <c r="AG54" s="134">
        <v>18</v>
      </c>
      <c r="AH54" s="134">
        <v>19</v>
      </c>
      <c r="AI54" s="134">
        <v>18</v>
      </c>
      <c r="AJ54" s="134">
        <v>8</v>
      </c>
      <c r="AK54" s="134">
        <v>10</v>
      </c>
      <c r="AL54" s="134">
        <v>11</v>
      </c>
      <c r="AM54" s="134">
        <v>1</v>
      </c>
    </row>
    <row r="55" spans="2:39" ht="15" customHeight="1">
      <c r="B55" s="423"/>
      <c r="C55" s="395"/>
      <c r="D55" s="135">
        <v>0.14285714285714299</v>
      </c>
      <c r="E55" s="135">
        <v>0.22857142857142901</v>
      </c>
      <c r="F55" s="135">
        <v>0.180952380952381</v>
      </c>
      <c r="G55" s="135">
        <v>9.5238095238095205E-2</v>
      </c>
      <c r="H55" s="135">
        <v>0.30476190476190501</v>
      </c>
      <c r="I55" s="135">
        <v>4.7619047619047603E-2</v>
      </c>
      <c r="J55" s="169"/>
      <c r="K55" s="135">
        <v>0.173913043478261</v>
      </c>
      <c r="L55" s="135">
        <v>0.15217391304347799</v>
      </c>
      <c r="M55" s="135">
        <v>0.29347826086956502</v>
      </c>
      <c r="N55" s="135">
        <v>0.108695652173913</v>
      </c>
      <c r="O55" s="135">
        <v>0.217391304347826</v>
      </c>
      <c r="P55" s="135">
        <v>5.4347826086956499E-2</v>
      </c>
      <c r="Q55" s="169"/>
      <c r="R55" s="135">
        <v>0.246753246753247</v>
      </c>
      <c r="S55" s="135">
        <v>0.23376623376623401</v>
      </c>
      <c r="T55" s="135">
        <v>0.207792207792208</v>
      </c>
      <c r="U55" s="135">
        <v>0.14285714285714299</v>
      </c>
      <c r="V55" s="135">
        <v>0.168831168831169</v>
      </c>
      <c r="W55" s="135">
        <v>0</v>
      </c>
      <c r="X55" s="169"/>
      <c r="Y55" s="135">
        <v>0.25</v>
      </c>
      <c r="Z55" s="135">
        <v>0.23913043478260901</v>
      </c>
      <c r="AA55" s="135">
        <v>0.184782608695652</v>
      </c>
      <c r="AB55" s="135">
        <v>0.141304347826087</v>
      </c>
      <c r="AC55" s="135">
        <v>9.7826086956521702E-2</v>
      </c>
      <c r="AD55" s="135">
        <v>7.6086956521739094E-2</v>
      </c>
      <c r="AE55" s="135">
        <v>1.0869565217391301E-2</v>
      </c>
      <c r="AF55" s="150"/>
      <c r="AG55" s="135">
        <v>0.21176470588235299</v>
      </c>
      <c r="AH55" s="135">
        <v>0.223529411764706</v>
      </c>
      <c r="AI55" s="135">
        <v>0.21176470588235299</v>
      </c>
      <c r="AJ55" s="135">
        <v>9.41176470588235E-2</v>
      </c>
      <c r="AK55" s="135">
        <v>0.11764705882352899</v>
      </c>
      <c r="AL55" s="135">
        <v>0.129411764705882</v>
      </c>
      <c r="AM55" s="135">
        <v>1.1764705882352899E-2</v>
      </c>
    </row>
    <row r="56" spans="2:39" ht="15" customHeight="1">
      <c r="B56" s="423"/>
      <c r="C56" s="381" t="s">
        <v>172</v>
      </c>
      <c r="D56" s="134">
        <v>23</v>
      </c>
      <c r="E56" s="134">
        <v>11</v>
      </c>
      <c r="F56" s="134">
        <v>11</v>
      </c>
      <c r="G56" s="134">
        <v>10</v>
      </c>
      <c r="H56" s="134">
        <v>14</v>
      </c>
      <c r="I56" s="134">
        <v>2</v>
      </c>
      <c r="J56" s="169"/>
      <c r="K56" s="134">
        <v>17</v>
      </c>
      <c r="L56" s="134">
        <v>12</v>
      </c>
      <c r="M56" s="134">
        <v>12</v>
      </c>
      <c r="N56" s="134">
        <v>4</v>
      </c>
      <c r="O56" s="134">
        <v>8</v>
      </c>
      <c r="P56" s="134">
        <v>1</v>
      </c>
      <c r="Q56" s="169"/>
      <c r="R56" s="134">
        <v>31</v>
      </c>
      <c r="S56" s="134">
        <v>15</v>
      </c>
      <c r="T56" s="134">
        <v>13</v>
      </c>
      <c r="U56" s="134">
        <v>5</v>
      </c>
      <c r="V56" s="134">
        <v>7</v>
      </c>
      <c r="W56" s="134">
        <v>0</v>
      </c>
      <c r="X56" s="169"/>
      <c r="Y56" s="134">
        <v>26</v>
      </c>
      <c r="Z56" s="134">
        <v>14</v>
      </c>
      <c r="AA56" s="134">
        <v>7</v>
      </c>
      <c r="AB56" s="134">
        <v>2</v>
      </c>
      <c r="AC56" s="134">
        <v>3</v>
      </c>
      <c r="AD56" s="134">
        <v>3</v>
      </c>
      <c r="AE56" s="134">
        <v>0</v>
      </c>
      <c r="AF56" s="150"/>
      <c r="AG56" s="134">
        <v>33</v>
      </c>
      <c r="AH56" s="134">
        <v>20</v>
      </c>
      <c r="AI56" s="134">
        <v>9</v>
      </c>
      <c r="AJ56" s="134">
        <v>6</v>
      </c>
      <c r="AK56" s="134">
        <v>4</v>
      </c>
      <c r="AL56" s="134">
        <v>6</v>
      </c>
      <c r="AM56" s="134">
        <v>0</v>
      </c>
    </row>
    <row r="57" spans="2:39" ht="15" customHeight="1">
      <c r="B57" s="423"/>
      <c r="C57" s="395"/>
      <c r="D57" s="135">
        <v>0.323943661971831</v>
      </c>
      <c r="E57" s="135">
        <v>0.154929577464789</v>
      </c>
      <c r="F57" s="135">
        <v>0.154929577464789</v>
      </c>
      <c r="G57" s="135">
        <v>0.140845070422535</v>
      </c>
      <c r="H57" s="135">
        <v>0.19718309859154901</v>
      </c>
      <c r="I57" s="135">
        <v>2.8169014084507001E-2</v>
      </c>
      <c r="J57" s="169"/>
      <c r="K57" s="135">
        <v>0.31481481481481499</v>
      </c>
      <c r="L57" s="135">
        <v>0.22222222222222199</v>
      </c>
      <c r="M57" s="135">
        <v>0.22222222222222199</v>
      </c>
      <c r="N57" s="135">
        <v>7.4074074074074098E-2</v>
      </c>
      <c r="O57" s="135">
        <v>0.148148148148148</v>
      </c>
      <c r="P57" s="135">
        <v>1.85185185185185E-2</v>
      </c>
      <c r="Q57" s="169"/>
      <c r="R57" s="135">
        <v>0.43661971830985902</v>
      </c>
      <c r="S57" s="135">
        <v>0.21126760563380301</v>
      </c>
      <c r="T57" s="135">
        <v>0.183098591549296</v>
      </c>
      <c r="U57" s="135">
        <v>7.0422535211267595E-2</v>
      </c>
      <c r="V57" s="135">
        <v>9.85915492957746E-2</v>
      </c>
      <c r="W57" s="135">
        <v>0</v>
      </c>
      <c r="X57" s="169"/>
      <c r="Y57" s="135">
        <v>0.472727272727273</v>
      </c>
      <c r="Z57" s="135">
        <v>0.25454545454545502</v>
      </c>
      <c r="AA57" s="135">
        <v>0.12727272727272701</v>
      </c>
      <c r="AB57" s="135">
        <v>3.6363636363636397E-2</v>
      </c>
      <c r="AC57" s="135">
        <v>5.4545454545454501E-2</v>
      </c>
      <c r="AD57" s="135">
        <v>5.4545454545454501E-2</v>
      </c>
      <c r="AE57" s="135">
        <v>0</v>
      </c>
      <c r="AF57" s="150"/>
      <c r="AG57" s="135">
        <v>0.42307692307692302</v>
      </c>
      <c r="AH57" s="135">
        <v>0.256410256410256</v>
      </c>
      <c r="AI57" s="135">
        <v>0.115384615384615</v>
      </c>
      <c r="AJ57" s="135">
        <v>7.69230769230769E-2</v>
      </c>
      <c r="AK57" s="135">
        <v>5.1282051282051301E-2</v>
      </c>
      <c r="AL57" s="135">
        <v>7.69230769230769E-2</v>
      </c>
      <c r="AM57" s="135">
        <v>0</v>
      </c>
    </row>
    <row r="58" spans="2:39" ht="15" customHeight="1">
      <c r="B58" s="423"/>
      <c r="C58" s="381" t="s">
        <v>173</v>
      </c>
      <c r="D58" s="134">
        <v>5</v>
      </c>
      <c r="E58" s="134">
        <v>2</v>
      </c>
      <c r="F58" s="134">
        <v>0</v>
      </c>
      <c r="G58" s="134">
        <v>0</v>
      </c>
      <c r="H58" s="134">
        <v>1</v>
      </c>
      <c r="I58" s="134">
        <v>0</v>
      </c>
      <c r="J58" s="169"/>
      <c r="K58" s="134">
        <v>0</v>
      </c>
      <c r="L58" s="134">
        <v>0</v>
      </c>
      <c r="M58" s="134">
        <v>3</v>
      </c>
      <c r="N58" s="134">
        <v>0</v>
      </c>
      <c r="O58" s="134">
        <v>0</v>
      </c>
      <c r="P58" s="134">
        <v>0</v>
      </c>
      <c r="Q58" s="169"/>
      <c r="R58" s="134">
        <v>2</v>
      </c>
      <c r="S58" s="134">
        <v>1</v>
      </c>
      <c r="T58" s="134">
        <v>1</v>
      </c>
      <c r="U58" s="134">
        <v>0</v>
      </c>
      <c r="V58" s="134">
        <v>0</v>
      </c>
      <c r="W58" s="134">
        <v>0</v>
      </c>
      <c r="X58" s="169"/>
      <c r="Y58" s="134">
        <v>2</v>
      </c>
      <c r="Z58" s="134">
        <v>0</v>
      </c>
      <c r="AA58" s="134">
        <v>0</v>
      </c>
      <c r="AB58" s="134">
        <v>0</v>
      </c>
      <c r="AC58" s="134">
        <v>0</v>
      </c>
      <c r="AD58" s="134">
        <v>0</v>
      </c>
      <c r="AE58" s="134">
        <v>0</v>
      </c>
      <c r="AF58" s="150"/>
      <c r="AG58" s="134">
        <v>1</v>
      </c>
      <c r="AH58" s="134">
        <v>1</v>
      </c>
      <c r="AI58" s="134">
        <v>0</v>
      </c>
      <c r="AJ58" s="134">
        <v>1</v>
      </c>
      <c r="AK58" s="134">
        <v>0</v>
      </c>
      <c r="AL58" s="134">
        <v>0</v>
      </c>
      <c r="AM58" s="134">
        <v>0</v>
      </c>
    </row>
    <row r="59" spans="2:39" ht="15" customHeight="1">
      <c r="B59" s="423"/>
      <c r="C59" s="395"/>
      <c r="D59" s="135">
        <v>0.625</v>
      </c>
      <c r="E59" s="135">
        <v>0.25</v>
      </c>
      <c r="F59" s="135">
        <v>0</v>
      </c>
      <c r="G59" s="135">
        <v>0</v>
      </c>
      <c r="H59" s="135">
        <v>0.125</v>
      </c>
      <c r="I59" s="135">
        <v>0</v>
      </c>
      <c r="J59" s="169"/>
      <c r="K59" s="135">
        <v>0</v>
      </c>
      <c r="L59" s="135">
        <v>0</v>
      </c>
      <c r="M59" s="135">
        <v>1</v>
      </c>
      <c r="N59" s="135">
        <v>0</v>
      </c>
      <c r="O59" s="135">
        <v>0</v>
      </c>
      <c r="P59" s="135">
        <v>0</v>
      </c>
      <c r="Q59" s="169"/>
      <c r="R59" s="135">
        <v>0.5</v>
      </c>
      <c r="S59" s="135">
        <v>0.25</v>
      </c>
      <c r="T59" s="135">
        <v>0.25</v>
      </c>
      <c r="U59" s="135">
        <v>0</v>
      </c>
      <c r="V59" s="135">
        <v>0</v>
      </c>
      <c r="W59" s="135">
        <v>0</v>
      </c>
      <c r="X59" s="169"/>
      <c r="Y59" s="135">
        <v>1</v>
      </c>
      <c r="Z59" s="135">
        <v>0</v>
      </c>
      <c r="AA59" s="135">
        <v>0</v>
      </c>
      <c r="AB59" s="135">
        <v>0</v>
      </c>
      <c r="AC59" s="135">
        <v>0</v>
      </c>
      <c r="AD59" s="135">
        <v>0</v>
      </c>
      <c r="AE59" s="135">
        <v>0</v>
      </c>
      <c r="AF59" s="150"/>
      <c r="AG59" s="135">
        <v>0.33333333333333298</v>
      </c>
      <c r="AH59" s="135">
        <v>0.33333333333333298</v>
      </c>
      <c r="AI59" s="135">
        <v>0</v>
      </c>
      <c r="AJ59" s="135">
        <v>0.33333333333333298</v>
      </c>
      <c r="AK59" s="135">
        <v>0</v>
      </c>
      <c r="AL59" s="135">
        <v>0</v>
      </c>
      <c r="AM59" s="135">
        <v>0</v>
      </c>
    </row>
    <row r="60" spans="2:39" ht="15" customHeight="1">
      <c r="B60" s="423"/>
      <c r="C60" s="381" t="s">
        <v>174</v>
      </c>
      <c r="D60" s="134">
        <v>6</v>
      </c>
      <c r="E60" s="134">
        <v>4</v>
      </c>
      <c r="F60" s="134">
        <v>6</v>
      </c>
      <c r="G60" s="134">
        <v>4</v>
      </c>
      <c r="H60" s="134">
        <v>29</v>
      </c>
      <c r="I60" s="134">
        <v>1</v>
      </c>
      <c r="J60" s="169"/>
      <c r="K60" s="134">
        <v>10</v>
      </c>
      <c r="L60" s="134">
        <v>3</v>
      </c>
      <c r="M60" s="134">
        <v>16</v>
      </c>
      <c r="N60" s="134">
        <v>10</v>
      </c>
      <c r="O60" s="134">
        <v>31</v>
      </c>
      <c r="P60" s="134">
        <v>4</v>
      </c>
      <c r="Q60" s="169"/>
      <c r="R60" s="134">
        <v>6</v>
      </c>
      <c r="S60" s="134">
        <v>5</v>
      </c>
      <c r="T60" s="134">
        <v>5</v>
      </c>
      <c r="U60" s="134">
        <v>11</v>
      </c>
      <c r="V60" s="134">
        <v>20</v>
      </c>
      <c r="W60" s="134">
        <v>1</v>
      </c>
      <c r="X60" s="169"/>
      <c r="Y60" s="134">
        <v>13</v>
      </c>
      <c r="Z60" s="134">
        <v>8</v>
      </c>
      <c r="AA60" s="134">
        <v>4</v>
      </c>
      <c r="AB60" s="134">
        <v>4</v>
      </c>
      <c r="AC60" s="134">
        <v>14</v>
      </c>
      <c r="AD60" s="134">
        <v>8</v>
      </c>
      <c r="AE60" s="134">
        <v>3</v>
      </c>
      <c r="AF60" s="150"/>
      <c r="AG60" s="134">
        <v>11</v>
      </c>
      <c r="AH60" s="134">
        <v>4</v>
      </c>
      <c r="AI60" s="134">
        <v>12</v>
      </c>
      <c r="AJ60" s="134">
        <v>8</v>
      </c>
      <c r="AK60" s="134">
        <v>9</v>
      </c>
      <c r="AL60" s="134">
        <v>9</v>
      </c>
      <c r="AM60" s="134">
        <v>2</v>
      </c>
    </row>
    <row r="61" spans="2:39" ht="15" customHeight="1">
      <c r="B61" s="423"/>
      <c r="C61" s="395"/>
      <c r="D61" s="135">
        <v>0.12</v>
      </c>
      <c r="E61" s="135">
        <v>0.08</v>
      </c>
      <c r="F61" s="135">
        <v>0.12</v>
      </c>
      <c r="G61" s="135">
        <v>0.08</v>
      </c>
      <c r="H61" s="135">
        <v>0.57999999999999996</v>
      </c>
      <c r="I61" s="135">
        <v>0.02</v>
      </c>
      <c r="J61" s="169"/>
      <c r="K61" s="135">
        <v>0.135135135135135</v>
      </c>
      <c r="L61" s="135">
        <v>4.0540540540540501E-2</v>
      </c>
      <c r="M61" s="135">
        <v>0.21621621621621601</v>
      </c>
      <c r="N61" s="135">
        <v>0.135135135135135</v>
      </c>
      <c r="O61" s="135">
        <v>0.41891891891891903</v>
      </c>
      <c r="P61" s="135">
        <v>5.4054054054054099E-2</v>
      </c>
      <c r="Q61" s="169"/>
      <c r="R61" s="135">
        <v>0.125</v>
      </c>
      <c r="S61" s="135">
        <v>0.104166666666667</v>
      </c>
      <c r="T61" s="135">
        <v>0.104166666666667</v>
      </c>
      <c r="U61" s="135">
        <v>0.22916666666666699</v>
      </c>
      <c r="V61" s="135">
        <v>0.41666666666666702</v>
      </c>
      <c r="W61" s="135">
        <v>2.0833333333333301E-2</v>
      </c>
      <c r="X61" s="169"/>
      <c r="Y61" s="135">
        <v>0.240740740740741</v>
      </c>
      <c r="Z61" s="135">
        <v>0.148148148148148</v>
      </c>
      <c r="AA61" s="135">
        <v>7.4074074074074098E-2</v>
      </c>
      <c r="AB61" s="135">
        <v>7.4074074074074098E-2</v>
      </c>
      <c r="AC61" s="135">
        <v>0.25925925925925902</v>
      </c>
      <c r="AD61" s="135">
        <v>0.148148148148148</v>
      </c>
      <c r="AE61" s="135">
        <v>5.5555555555555601E-2</v>
      </c>
      <c r="AF61" s="150"/>
      <c r="AG61" s="135">
        <v>0.2</v>
      </c>
      <c r="AH61" s="135">
        <v>7.2727272727272696E-2</v>
      </c>
      <c r="AI61" s="135">
        <v>0.218181818181818</v>
      </c>
      <c r="AJ61" s="135">
        <v>0.145454545454545</v>
      </c>
      <c r="AK61" s="135">
        <v>0.163636363636364</v>
      </c>
      <c r="AL61" s="135">
        <v>0.163636363636364</v>
      </c>
      <c r="AM61" s="135">
        <v>3.6363636363636397E-2</v>
      </c>
    </row>
    <row r="62" spans="2:39" ht="15" customHeight="1">
      <c r="B62" s="423"/>
      <c r="C62" s="381" t="s">
        <v>175</v>
      </c>
      <c r="D62" s="134">
        <v>7</v>
      </c>
      <c r="E62" s="134">
        <v>4</v>
      </c>
      <c r="F62" s="134">
        <v>0</v>
      </c>
      <c r="G62" s="134">
        <v>2</v>
      </c>
      <c r="H62" s="134">
        <v>8</v>
      </c>
      <c r="I62" s="134">
        <v>0</v>
      </c>
      <c r="J62" s="169"/>
      <c r="K62" s="134">
        <v>3</v>
      </c>
      <c r="L62" s="134">
        <v>1</v>
      </c>
      <c r="M62" s="134">
        <v>3</v>
      </c>
      <c r="N62" s="134">
        <v>3</v>
      </c>
      <c r="O62" s="134">
        <v>2</v>
      </c>
      <c r="P62" s="134">
        <v>0</v>
      </c>
      <c r="Q62" s="169"/>
      <c r="R62" s="134">
        <v>3</v>
      </c>
      <c r="S62" s="134">
        <v>3</v>
      </c>
      <c r="T62" s="134">
        <v>1</v>
      </c>
      <c r="U62" s="134">
        <v>3</v>
      </c>
      <c r="V62" s="134">
        <v>2</v>
      </c>
      <c r="W62" s="134">
        <v>0</v>
      </c>
      <c r="X62" s="169"/>
      <c r="Y62" s="134">
        <v>4</v>
      </c>
      <c r="Z62" s="134">
        <v>1</v>
      </c>
      <c r="AA62" s="134">
        <v>8</v>
      </c>
      <c r="AB62" s="134">
        <v>2</v>
      </c>
      <c r="AC62" s="134">
        <v>4</v>
      </c>
      <c r="AD62" s="134">
        <v>2</v>
      </c>
      <c r="AE62" s="134">
        <v>0</v>
      </c>
      <c r="AF62" s="150"/>
      <c r="AG62" s="134">
        <v>3</v>
      </c>
      <c r="AH62" s="134">
        <v>5</v>
      </c>
      <c r="AI62" s="134">
        <v>2</v>
      </c>
      <c r="AJ62" s="134">
        <v>0</v>
      </c>
      <c r="AK62" s="134">
        <v>4</v>
      </c>
      <c r="AL62" s="134">
        <v>3</v>
      </c>
      <c r="AM62" s="134">
        <v>1</v>
      </c>
    </row>
    <row r="63" spans="2:39" ht="15" customHeight="1">
      <c r="B63" s="423"/>
      <c r="C63" s="395"/>
      <c r="D63" s="135">
        <v>0.33333333333333298</v>
      </c>
      <c r="E63" s="135">
        <v>0.19047619047618999</v>
      </c>
      <c r="F63" s="135">
        <v>0</v>
      </c>
      <c r="G63" s="135">
        <v>9.5238095238095205E-2</v>
      </c>
      <c r="H63" s="135">
        <v>0.38095238095238099</v>
      </c>
      <c r="I63" s="135">
        <v>0</v>
      </c>
      <c r="J63" s="169"/>
      <c r="K63" s="135">
        <v>0.25</v>
      </c>
      <c r="L63" s="135">
        <v>8.3333333333333301E-2</v>
      </c>
      <c r="M63" s="135">
        <v>0.25</v>
      </c>
      <c r="N63" s="135">
        <v>0.25</v>
      </c>
      <c r="O63" s="135">
        <v>0.16666666666666699</v>
      </c>
      <c r="P63" s="135">
        <v>0</v>
      </c>
      <c r="Q63" s="169"/>
      <c r="R63" s="135">
        <v>0.25</v>
      </c>
      <c r="S63" s="135">
        <v>0.25</v>
      </c>
      <c r="T63" s="135">
        <v>8.3333333333333301E-2</v>
      </c>
      <c r="U63" s="135">
        <v>0.25</v>
      </c>
      <c r="V63" s="135">
        <v>0.16666666666666699</v>
      </c>
      <c r="W63" s="135">
        <v>0</v>
      </c>
      <c r="X63" s="169"/>
      <c r="Y63" s="135">
        <v>0.19047619047618999</v>
      </c>
      <c r="Z63" s="135">
        <v>4.7619047619047603E-2</v>
      </c>
      <c r="AA63" s="135">
        <v>0.38095238095238099</v>
      </c>
      <c r="AB63" s="135">
        <v>9.5238095238095205E-2</v>
      </c>
      <c r="AC63" s="135">
        <v>0.19047619047618999</v>
      </c>
      <c r="AD63" s="135">
        <v>9.5238095238095205E-2</v>
      </c>
      <c r="AE63" s="135">
        <v>0</v>
      </c>
      <c r="AF63" s="150"/>
      <c r="AG63" s="135">
        <v>0.16666666666666699</v>
      </c>
      <c r="AH63" s="135">
        <v>0.27777777777777801</v>
      </c>
      <c r="AI63" s="135">
        <v>0.11111111111111099</v>
      </c>
      <c r="AJ63" s="135">
        <v>0</v>
      </c>
      <c r="AK63" s="135">
        <v>0.22222222222222199</v>
      </c>
      <c r="AL63" s="135">
        <v>0.16666666666666699</v>
      </c>
      <c r="AM63" s="135">
        <v>5.5555555555555601E-2</v>
      </c>
    </row>
    <row r="64" spans="2:39">
      <c r="B64" s="423"/>
      <c r="C64" s="381" t="s">
        <v>158</v>
      </c>
      <c r="D64" s="134">
        <v>0</v>
      </c>
      <c r="E64" s="134">
        <v>2</v>
      </c>
      <c r="F64" s="134">
        <v>0</v>
      </c>
      <c r="G64" s="134">
        <v>0</v>
      </c>
      <c r="H64" s="134">
        <v>154</v>
      </c>
      <c r="I64" s="134">
        <v>92</v>
      </c>
      <c r="J64" s="169"/>
      <c r="K64" s="134">
        <v>0</v>
      </c>
      <c r="L64" s="134">
        <v>1</v>
      </c>
      <c r="M64" s="134">
        <v>2</v>
      </c>
      <c r="N64" s="134">
        <v>8</v>
      </c>
      <c r="O64" s="134">
        <v>125</v>
      </c>
      <c r="P64" s="134">
        <v>91</v>
      </c>
      <c r="Q64" s="169"/>
      <c r="R64" s="134">
        <v>2</v>
      </c>
      <c r="S64" s="134">
        <v>3</v>
      </c>
      <c r="T64" s="134">
        <v>4</v>
      </c>
      <c r="U64" s="134">
        <v>5</v>
      </c>
      <c r="V64" s="134">
        <v>127</v>
      </c>
      <c r="W64" s="134">
        <v>87</v>
      </c>
      <c r="X64" s="169"/>
      <c r="Y64" s="134">
        <v>1</v>
      </c>
      <c r="Z64" s="134">
        <v>2</v>
      </c>
      <c r="AA64" s="134">
        <v>5</v>
      </c>
      <c r="AB64" s="134">
        <v>9</v>
      </c>
      <c r="AC64" s="134">
        <v>84</v>
      </c>
      <c r="AD64" s="134">
        <v>36</v>
      </c>
      <c r="AE64" s="134">
        <v>100</v>
      </c>
      <c r="AF64" s="150"/>
      <c r="AG64" s="134">
        <v>4</v>
      </c>
      <c r="AH64" s="134">
        <v>10</v>
      </c>
      <c r="AI64" s="134">
        <v>2</v>
      </c>
      <c r="AJ64" s="134">
        <v>11</v>
      </c>
      <c r="AK64" s="134">
        <v>95</v>
      </c>
      <c r="AL64" s="134">
        <v>40</v>
      </c>
      <c r="AM64" s="134">
        <v>108</v>
      </c>
    </row>
    <row r="65" spans="2:39">
      <c r="B65" s="423"/>
      <c r="C65" s="395"/>
      <c r="D65" s="135">
        <v>0</v>
      </c>
      <c r="E65" s="136">
        <v>8.0645161290322596E-3</v>
      </c>
      <c r="F65" s="135">
        <v>0</v>
      </c>
      <c r="G65" s="135">
        <v>0</v>
      </c>
      <c r="H65" s="135">
        <v>0.62096774193548399</v>
      </c>
      <c r="I65" s="135">
        <v>0.37096774193548399</v>
      </c>
      <c r="J65" s="169"/>
      <c r="K65" s="135">
        <v>0</v>
      </c>
      <c r="L65" s="136">
        <v>4.40528634361233E-3</v>
      </c>
      <c r="M65" s="136">
        <v>8.8105726872246704E-3</v>
      </c>
      <c r="N65" s="135">
        <v>3.5242290748898703E-2</v>
      </c>
      <c r="O65" s="135">
        <v>0.55066079295154202</v>
      </c>
      <c r="P65" s="135">
        <v>0.40088105726872297</v>
      </c>
      <c r="Q65" s="169"/>
      <c r="R65" s="136">
        <v>8.7719298245613996E-3</v>
      </c>
      <c r="S65" s="135">
        <v>1.3157894736842099E-2</v>
      </c>
      <c r="T65" s="135">
        <v>1.7543859649122799E-2</v>
      </c>
      <c r="U65" s="135">
        <v>2.1929824561403501E-2</v>
      </c>
      <c r="V65" s="135">
        <v>0.55701754385964897</v>
      </c>
      <c r="W65" s="135">
        <v>0.38157894736842102</v>
      </c>
      <c r="X65" s="169"/>
      <c r="Y65" s="136">
        <v>4.2194092827004199E-3</v>
      </c>
      <c r="Z65" s="136">
        <v>8.4388185654008501E-3</v>
      </c>
      <c r="AA65" s="135">
        <v>2.1097046413502098E-2</v>
      </c>
      <c r="AB65" s="135">
        <v>3.7974683544303799E-2</v>
      </c>
      <c r="AC65" s="135">
        <v>0.354430379746835</v>
      </c>
      <c r="AD65" s="135">
        <v>0.151898734177215</v>
      </c>
      <c r="AE65" s="135">
        <v>0.42194092827004198</v>
      </c>
      <c r="AF65" s="150"/>
      <c r="AG65" s="135">
        <v>1.48148148148148E-2</v>
      </c>
      <c r="AH65" s="135">
        <v>3.7037037037037E-2</v>
      </c>
      <c r="AI65" s="136">
        <v>7.4074074074074103E-3</v>
      </c>
      <c r="AJ65" s="135">
        <v>4.0740740740740702E-2</v>
      </c>
      <c r="AK65" s="135">
        <v>0.35185185185185203</v>
      </c>
      <c r="AL65" s="135">
        <v>0.148148148148148</v>
      </c>
      <c r="AM65" s="135">
        <v>0.4</v>
      </c>
    </row>
    <row r="66" spans="2:39">
      <c r="B66" s="423"/>
      <c r="C66" s="381" t="s">
        <v>159</v>
      </c>
      <c r="D66" s="134">
        <v>21</v>
      </c>
      <c r="E66" s="134">
        <v>32</v>
      </c>
      <c r="F66" s="134">
        <v>22</v>
      </c>
      <c r="G66" s="134">
        <v>29</v>
      </c>
      <c r="H66" s="134">
        <v>62</v>
      </c>
      <c r="I66" s="134">
        <v>15</v>
      </c>
      <c r="J66" s="169"/>
      <c r="K66" s="134">
        <v>27</v>
      </c>
      <c r="L66" s="134">
        <v>35</v>
      </c>
      <c r="M66" s="134">
        <v>39</v>
      </c>
      <c r="N66" s="134">
        <v>22</v>
      </c>
      <c r="O66" s="134">
        <v>38</v>
      </c>
      <c r="P66" s="134">
        <v>7</v>
      </c>
      <c r="Q66" s="169"/>
      <c r="R66" s="134">
        <v>40</v>
      </c>
      <c r="S66" s="134">
        <v>42</v>
      </c>
      <c r="T66" s="134">
        <v>36</v>
      </c>
      <c r="U66" s="134">
        <v>17</v>
      </c>
      <c r="V66" s="134">
        <v>24</v>
      </c>
      <c r="W66" s="134">
        <v>5</v>
      </c>
      <c r="X66" s="169"/>
      <c r="Y66" s="134">
        <v>41</v>
      </c>
      <c r="Z66" s="134">
        <v>48</v>
      </c>
      <c r="AA66" s="134">
        <v>18</v>
      </c>
      <c r="AB66" s="134">
        <v>10</v>
      </c>
      <c r="AC66" s="134">
        <v>16</v>
      </c>
      <c r="AD66" s="134">
        <v>12</v>
      </c>
      <c r="AE66" s="134">
        <v>1</v>
      </c>
      <c r="AF66" s="150"/>
      <c r="AG66" s="134">
        <v>32</v>
      </c>
      <c r="AH66" s="134">
        <v>28</v>
      </c>
      <c r="AI66" s="134">
        <v>27</v>
      </c>
      <c r="AJ66" s="134">
        <v>15</v>
      </c>
      <c r="AK66" s="134">
        <v>8</v>
      </c>
      <c r="AL66" s="134">
        <v>28</v>
      </c>
      <c r="AM66" s="134">
        <v>4</v>
      </c>
    </row>
    <row r="67" spans="2:39">
      <c r="B67" s="423"/>
      <c r="C67" s="395"/>
      <c r="D67" s="135">
        <v>0.116022099447514</v>
      </c>
      <c r="E67" s="135">
        <v>0.17679558011049701</v>
      </c>
      <c r="F67" s="135">
        <v>0.121546961325967</v>
      </c>
      <c r="G67" s="135">
        <v>0.16022099447513799</v>
      </c>
      <c r="H67" s="135">
        <v>0.34254143646408802</v>
      </c>
      <c r="I67" s="135">
        <v>8.2872928176795604E-2</v>
      </c>
      <c r="J67" s="169"/>
      <c r="K67" s="135">
        <v>0.160714285714286</v>
      </c>
      <c r="L67" s="135">
        <v>0.20833333333333301</v>
      </c>
      <c r="M67" s="135">
        <v>0.23214285714285701</v>
      </c>
      <c r="N67" s="135">
        <v>0.13095238095238099</v>
      </c>
      <c r="O67" s="135">
        <v>0.226190476190476</v>
      </c>
      <c r="P67" s="135">
        <v>4.1666666666666699E-2</v>
      </c>
      <c r="Q67" s="169"/>
      <c r="R67" s="135">
        <v>0.24390243902438999</v>
      </c>
      <c r="S67" s="135">
        <v>0.25609756097560998</v>
      </c>
      <c r="T67" s="135">
        <v>0.219512195121951</v>
      </c>
      <c r="U67" s="135">
        <v>0.103658536585366</v>
      </c>
      <c r="V67" s="135">
        <v>0.146341463414634</v>
      </c>
      <c r="W67" s="135">
        <v>3.0487804878048801E-2</v>
      </c>
      <c r="X67" s="169"/>
      <c r="Y67" s="135">
        <v>0.28082191780821902</v>
      </c>
      <c r="Z67" s="135">
        <v>0.32876712328767099</v>
      </c>
      <c r="AA67" s="135">
        <v>0.123287671232877</v>
      </c>
      <c r="AB67" s="135">
        <v>6.8493150684931503E-2</v>
      </c>
      <c r="AC67" s="135">
        <v>0.10958904109589</v>
      </c>
      <c r="AD67" s="135">
        <v>8.2191780821917804E-2</v>
      </c>
      <c r="AE67" s="136">
        <v>6.8493150684931503E-3</v>
      </c>
      <c r="AF67" s="150"/>
      <c r="AG67" s="135">
        <v>0.22535211267605601</v>
      </c>
      <c r="AH67" s="135">
        <v>0.19718309859154901</v>
      </c>
      <c r="AI67" s="135">
        <v>0.190140845070423</v>
      </c>
      <c r="AJ67" s="135">
        <v>0.105633802816901</v>
      </c>
      <c r="AK67" s="135">
        <v>5.63380281690141E-2</v>
      </c>
      <c r="AL67" s="135">
        <v>0.19718309859154901</v>
      </c>
      <c r="AM67" s="135">
        <v>2.8169014084507001E-2</v>
      </c>
    </row>
    <row r="68" spans="2:39">
      <c r="B68" s="423"/>
      <c r="C68" s="381" t="s">
        <v>160</v>
      </c>
      <c r="D68" s="134">
        <v>4</v>
      </c>
      <c r="E68" s="134">
        <v>3</v>
      </c>
      <c r="F68" s="134">
        <v>3</v>
      </c>
      <c r="G68" s="134">
        <v>0</v>
      </c>
      <c r="H68" s="134">
        <v>22</v>
      </c>
      <c r="I68" s="134">
        <v>4</v>
      </c>
      <c r="J68" s="169"/>
      <c r="K68" s="134">
        <v>3</v>
      </c>
      <c r="L68" s="134">
        <v>2</v>
      </c>
      <c r="M68" s="134">
        <v>2</v>
      </c>
      <c r="N68" s="134">
        <v>5</v>
      </c>
      <c r="O68" s="134">
        <v>21</v>
      </c>
      <c r="P68" s="134">
        <v>3</v>
      </c>
      <c r="Q68" s="169"/>
      <c r="R68" s="134">
        <v>2</v>
      </c>
      <c r="S68" s="134">
        <v>2</v>
      </c>
      <c r="T68" s="134">
        <v>2</v>
      </c>
      <c r="U68" s="134">
        <v>3</v>
      </c>
      <c r="V68" s="134">
        <v>12</v>
      </c>
      <c r="W68" s="134">
        <v>2</v>
      </c>
      <c r="X68" s="169"/>
      <c r="Y68" s="134">
        <v>4</v>
      </c>
      <c r="Z68" s="134">
        <v>3</v>
      </c>
      <c r="AA68" s="134">
        <v>7</v>
      </c>
      <c r="AB68" s="134">
        <v>2</v>
      </c>
      <c r="AC68" s="134">
        <v>12</v>
      </c>
      <c r="AD68" s="134">
        <v>2</v>
      </c>
      <c r="AE68" s="134">
        <v>6</v>
      </c>
      <c r="AF68" s="150"/>
      <c r="AG68" s="134">
        <v>8</v>
      </c>
      <c r="AH68" s="134">
        <v>5</v>
      </c>
      <c r="AI68" s="134">
        <v>4</v>
      </c>
      <c r="AJ68" s="134">
        <v>2</v>
      </c>
      <c r="AK68" s="134">
        <v>8</v>
      </c>
      <c r="AL68" s="134">
        <v>6</v>
      </c>
      <c r="AM68" s="134">
        <v>2</v>
      </c>
    </row>
    <row r="69" spans="2:39">
      <c r="B69" s="423"/>
      <c r="C69" s="395"/>
      <c r="D69" s="135">
        <v>0.11111111111111099</v>
      </c>
      <c r="E69" s="135">
        <v>8.3333333333333301E-2</v>
      </c>
      <c r="F69" s="135">
        <v>8.3333333333333301E-2</v>
      </c>
      <c r="G69" s="135">
        <v>0</v>
      </c>
      <c r="H69" s="135">
        <v>0.61111111111111105</v>
      </c>
      <c r="I69" s="135">
        <v>0.11111111111111099</v>
      </c>
      <c r="J69" s="169"/>
      <c r="K69" s="135">
        <v>8.3333333333333301E-2</v>
      </c>
      <c r="L69" s="135">
        <v>5.5555555555555601E-2</v>
      </c>
      <c r="M69" s="135">
        <v>5.5555555555555601E-2</v>
      </c>
      <c r="N69" s="135">
        <v>0.13888888888888901</v>
      </c>
      <c r="O69" s="135">
        <v>0.58333333333333304</v>
      </c>
      <c r="P69" s="135">
        <v>8.3333333333333301E-2</v>
      </c>
      <c r="Q69" s="169"/>
      <c r="R69" s="135">
        <v>8.6956521739130405E-2</v>
      </c>
      <c r="S69" s="135">
        <v>8.6956521739130405E-2</v>
      </c>
      <c r="T69" s="135">
        <v>8.6956521739130405E-2</v>
      </c>
      <c r="U69" s="135">
        <v>0.13043478260869601</v>
      </c>
      <c r="V69" s="135">
        <v>0.52173913043478304</v>
      </c>
      <c r="W69" s="135">
        <v>8.6956521739130405E-2</v>
      </c>
      <c r="X69" s="169"/>
      <c r="Y69" s="135">
        <v>0.11111111111111099</v>
      </c>
      <c r="Z69" s="135">
        <v>8.3333333333333301E-2</v>
      </c>
      <c r="AA69" s="135">
        <v>0.194444444444444</v>
      </c>
      <c r="AB69" s="135">
        <v>5.5555555555555601E-2</v>
      </c>
      <c r="AC69" s="135">
        <v>0.33333333333333298</v>
      </c>
      <c r="AD69" s="135">
        <v>5.5555555555555601E-2</v>
      </c>
      <c r="AE69" s="135">
        <v>0.16666666666666699</v>
      </c>
      <c r="AF69" s="150"/>
      <c r="AG69" s="135">
        <v>0.22857142857142901</v>
      </c>
      <c r="AH69" s="135">
        <v>0.14285714285714299</v>
      </c>
      <c r="AI69" s="135">
        <v>0.114285714285714</v>
      </c>
      <c r="AJ69" s="135">
        <v>5.7142857142857099E-2</v>
      </c>
      <c r="AK69" s="135">
        <v>0.22857142857142901</v>
      </c>
      <c r="AL69" s="135">
        <v>0.17142857142857101</v>
      </c>
      <c r="AM69" s="135">
        <v>5.7142857142857099E-2</v>
      </c>
    </row>
    <row r="70" spans="2:39">
      <c r="B70" s="423"/>
      <c r="C70" s="381" t="s">
        <v>83</v>
      </c>
      <c r="D70" s="134">
        <v>1</v>
      </c>
      <c r="E70" s="134">
        <v>3</v>
      </c>
      <c r="F70" s="134">
        <v>1</v>
      </c>
      <c r="G70" s="134">
        <v>5</v>
      </c>
      <c r="H70" s="134">
        <v>59</v>
      </c>
      <c r="I70" s="134">
        <v>22</v>
      </c>
      <c r="J70" s="169"/>
      <c r="K70" s="134">
        <v>6</v>
      </c>
      <c r="L70" s="134">
        <v>3</v>
      </c>
      <c r="M70" s="134">
        <v>6</v>
      </c>
      <c r="N70" s="134">
        <v>5</v>
      </c>
      <c r="O70" s="134">
        <v>45</v>
      </c>
      <c r="P70" s="134">
        <v>21</v>
      </c>
      <c r="Q70" s="169"/>
      <c r="R70" s="134">
        <v>6</v>
      </c>
      <c r="S70" s="134">
        <v>11</v>
      </c>
      <c r="T70" s="134">
        <v>8</v>
      </c>
      <c r="U70" s="134">
        <v>6</v>
      </c>
      <c r="V70" s="134">
        <v>41</v>
      </c>
      <c r="W70" s="134">
        <v>21</v>
      </c>
      <c r="X70" s="169"/>
      <c r="Y70" s="134">
        <v>3</v>
      </c>
      <c r="Z70" s="134">
        <v>9</v>
      </c>
      <c r="AA70" s="134">
        <v>9</v>
      </c>
      <c r="AB70" s="134">
        <v>6</v>
      </c>
      <c r="AC70" s="134">
        <v>28</v>
      </c>
      <c r="AD70" s="134">
        <v>15</v>
      </c>
      <c r="AE70" s="134">
        <v>10</v>
      </c>
      <c r="AF70" s="150"/>
      <c r="AG70" s="134">
        <v>5</v>
      </c>
      <c r="AH70" s="134">
        <v>4</v>
      </c>
      <c r="AI70" s="134">
        <v>6</v>
      </c>
      <c r="AJ70" s="134">
        <v>2</v>
      </c>
      <c r="AK70" s="134">
        <v>20</v>
      </c>
      <c r="AL70" s="134">
        <v>22</v>
      </c>
      <c r="AM70" s="134">
        <v>11</v>
      </c>
    </row>
    <row r="71" spans="2:39">
      <c r="B71" s="423"/>
      <c r="C71" s="395"/>
      <c r="D71" s="135">
        <v>1.0989010989011E-2</v>
      </c>
      <c r="E71" s="135">
        <v>3.2967032967033003E-2</v>
      </c>
      <c r="F71" s="135">
        <v>1.0989010989011E-2</v>
      </c>
      <c r="G71" s="135">
        <v>5.4945054945054903E-2</v>
      </c>
      <c r="H71" s="135">
        <v>0.64835164835164805</v>
      </c>
      <c r="I71" s="135">
        <v>0.24175824175824201</v>
      </c>
      <c r="J71" s="169"/>
      <c r="K71" s="135">
        <v>6.9767441860465101E-2</v>
      </c>
      <c r="L71" s="135">
        <v>3.4883720930232599E-2</v>
      </c>
      <c r="M71" s="135">
        <v>6.9767441860465101E-2</v>
      </c>
      <c r="N71" s="135">
        <v>5.8139534883720902E-2</v>
      </c>
      <c r="O71" s="135">
        <v>0.52325581395348797</v>
      </c>
      <c r="P71" s="135">
        <v>0.24418604651162801</v>
      </c>
      <c r="Q71" s="169"/>
      <c r="R71" s="135">
        <v>6.4516129032258104E-2</v>
      </c>
      <c r="S71" s="135">
        <v>0.118279569892473</v>
      </c>
      <c r="T71" s="135">
        <v>8.6021505376344107E-2</v>
      </c>
      <c r="U71" s="135">
        <v>6.4516129032258104E-2</v>
      </c>
      <c r="V71" s="135">
        <v>0.44086021505376299</v>
      </c>
      <c r="W71" s="135">
        <v>0.225806451612903</v>
      </c>
      <c r="X71" s="169"/>
      <c r="Y71" s="135">
        <v>3.7499999999999999E-2</v>
      </c>
      <c r="Z71" s="135">
        <v>0.1125</v>
      </c>
      <c r="AA71" s="135">
        <v>0.1125</v>
      </c>
      <c r="AB71" s="135">
        <v>7.4999999999999997E-2</v>
      </c>
      <c r="AC71" s="135">
        <v>0.35</v>
      </c>
      <c r="AD71" s="135">
        <v>0.1875</v>
      </c>
      <c r="AE71" s="135">
        <v>0.125</v>
      </c>
      <c r="AF71" s="150"/>
      <c r="AG71" s="135">
        <v>7.1428571428571397E-2</v>
      </c>
      <c r="AH71" s="135">
        <v>5.7142857142857099E-2</v>
      </c>
      <c r="AI71" s="135">
        <v>8.5714285714285701E-2</v>
      </c>
      <c r="AJ71" s="135">
        <v>2.8571428571428598E-2</v>
      </c>
      <c r="AK71" s="135">
        <v>0.28571428571428598</v>
      </c>
      <c r="AL71" s="135">
        <v>0.314285714285714</v>
      </c>
      <c r="AM71" s="135">
        <v>0.157142857142857</v>
      </c>
    </row>
    <row r="72" spans="2:39" s="3" customFormat="1" ht="15.6">
      <c r="C72" s="164"/>
      <c r="D72" s="444"/>
      <c r="E72" s="444"/>
      <c r="F72" s="444"/>
      <c r="G72" s="444"/>
      <c r="H72" s="444"/>
      <c r="I72" s="444"/>
      <c r="J72" s="170"/>
      <c r="K72" s="444"/>
      <c r="L72" s="444"/>
      <c r="M72" s="444"/>
      <c r="N72" s="444"/>
      <c r="O72" s="444"/>
      <c r="P72" s="444"/>
      <c r="Q72" s="170"/>
      <c r="R72" s="444"/>
      <c r="S72" s="444"/>
      <c r="T72" s="444"/>
      <c r="U72" s="444"/>
      <c r="V72" s="444"/>
      <c r="W72" s="444"/>
      <c r="X72" s="170"/>
      <c r="Y72" s="444"/>
      <c r="Z72" s="444"/>
      <c r="AA72" s="444"/>
      <c r="AB72" s="444"/>
      <c r="AC72" s="444"/>
      <c r="AD72" s="444"/>
      <c r="AE72" s="444"/>
      <c r="AG72" s="444"/>
      <c r="AH72" s="444"/>
      <c r="AI72" s="444"/>
      <c r="AJ72" s="444"/>
      <c r="AK72" s="444"/>
      <c r="AL72" s="444"/>
      <c r="AM72" s="444"/>
    </row>
    <row r="73" spans="2:39">
      <c r="B73" s="423" t="s">
        <v>101</v>
      </c>
      <c r="C73" s="391" t="s">
        <v>161</v>
      </c>
      <c r="D73" s="134">
        <v>15</v>
      </c>
      <c r="E73" s="134">
        <v>18</v>
      </c>
      <c r="F73" s="134">
        <v>22</v>
      </c>
      <c r="G73" s="134">
        <v>14</v>
      </c>
      <c r="H73" s="134">
        <v>58</v>
      </c>
      <c r="I73" s="134">
        <v>12</v>
      </c>
      <c r="J73" s="169"/>
      <c r="K73" s="134">
        <v>14</v>
      </c>
      <c r="L73" s="134">
        <v>13</v>
      </c>
      <c r="M73" s="134">
        <v>32</v>
      </c>
      <c r="N73" s="134">
        <v>9</v>
      </c>
      <c r="O73" s="134">
        <v>35</v>
      </c>
      <c r="P73" s="134">
        <v>13</v>
      </c>
      <c r="Q73" s="169"/>
      <c r="R73" s="134">
        <v>27</v>
      </c>
      <c r="S73" s="134">
        <v>25</v>
      </c>
      <c r="T73" s="134">
        <v>18</v>
      </c>
      <c r="U73" s="134">
        <v>15</v>
      </c>
      <c r="V73" s="134">
        <v>24</v>
      </c>
      <c r="W73" s="134">
        <v>3</v>
      </c>
      <c r="X73" s="169"/>
      <c r="Y73" s="134">
        <v>36</v>
      </c>
      <c r="Z73" s="134">
        <v>20</v>
      </c>
      <c r="AA73" s="134">
        <v>23</v>
      </c>
      <c r="AB73" s="134">
        <v>12</v>
      </c>
      <c r="AC73" s="134">
        <v>19</v>
      </c>
      <c r="AD73" s="134">
        <v>8</v>
      </c>
      <c r="AE73" s="134">
        <v>5</v>
      </c>
      <c r="AF73" s="150"/>
      <c r="AG73" s="134">
        <v>24</v>
      </c>
      <c r="AH73" s="134">
        <v>30</v>
      </c>
      <c r="AI73" s="134">
        <v>14</v>
      </c>
      <c r="AJ73" s="134">
        <v>16</v>
      </c>
      <c r="AK73" s="134">
        <v>18</v>
      </c>
      <c r="AL73" s="134">
        <v>13</v>
      </c>
      <c r="AM73" s="134">
        <v>3</v>
      </c>
    </row>
    <row r="74" spans="2:39">
      <c r="B74" s="423"/>
      <c r="C74" s="390"/>
      <c r="D74" s="135">
        <v>0.107913669064748</v>
      </c>
      <c r="E74" s="135">
        <v>0.12949640287769801</v>
      </c>
      <c r="F74" s="135">
        <v>0.15827338129496399</v>
      </c>
      <c r="G74" s="135">
        <v>0.100719424460432</v>
      </c>
      <c r="H74" s="135">
        <v>0.41726618705036</v>
      </c>
      <c r="I74" s="135">
        <v>8.6330935251798593E-2</v>
      </c>
      <c r="J74" s="169"/>
      <c r="K74" s="135">
        <v>0.12068965517241401</v>
      </c>
      <c r="L74" s="135">
        <v>0.11206896551724101</v>
      </c>
      <c r="M74" s="135">
        <v>0.27586206896551702</v>
      </c>
      <c r="N74" s="135">
        <v>7.7586206896551699E-2</v>
      </c>
      <c r="O74" s="135">
        <v>0.30172413793103398</v>
      </c>
      <c r="P74" s="135">
        <v>0.11206896551724101</v>
      </c>
      <c r="Q74" s="169"/>
      <c r="R74" s="135">
        <v>0.24107142857142899</v>
      </c>
      <c r="S74" s="135">
        <v>0.223214285714286</v>
      </c>
      <c r="T74" s="135">
        <v>0.160714285714286</v>
      </c>
      <c r="U74" s="135">
        <v>0.13392857142857101</v>
      </c>
      <c r="V74" s="135">
        <v>0.214285714285714</v>
      </c>
      <c r="W74" s="135">
        <v>2.6785714285714302E-2</v>
      </c>
      <c r="X74" s="169"/>
      <c r="Y74" s="135">
        <v>0.292682926829268</v>
      </c>
      <c r="Z74" s="135">
        <v>0.16260162601625999</v>
      </c>
      <c r="AA74" s="135">
        <v>0.18699186991869901</v>
      </c>
      <c r="AB74" s="135">
        <v>9.7560975609756101E-2</v>
      </c>
      <c r="AC74" s="135">
        <v>0.154471544715447</v>
      </c>
      <c r="AD74" s="135">
        <v>6.50406504065041E-2</v>
      </c>
      <c r="AE74" s="135">
        <v>4.0650406504064998E-2</v>
      </c>
      <c r="AF74" s="150"/>
      <c r="AG74" s="135">
        <v>0.20338983050847501</v>
      </c>
      <c r="AH74" s="135">
        <v>0.25423728813559299</v>
      </c>
      <c r="AI74" s="135">
        <v>0.11864406779661001</v>
      </c>
      <c r="AJ74" s="135">
        <v>0.13559322033898299</v>
      </c>
      <c r="AK74" s="135">
        <v>0.152542372881356</v>
      </c>
      <c r="AL74" s="135">
        <v>0.110169491525424</v>
      </c>
      <c r="AM74" s="135">
        <v>2.5423728813559299E-2</v>
      </c>
    </row>
    <row r="75" spans="2:39">
      <c r="B75" s="423"/>
      <c r="C75" s="392" t="s">
        <v>162</v>
      </c>
      <c r="D75" s="134">
        <v>6</v>
      </c>
      <c r="E75" s="134">
        <v>11</v>
      </c>
      <c r="F75" s="134">
        <v>10</v>
      </c>
      <c r="G75" s="134">
        <v>11</v>
      </c>
      <c r="H75" s="134">
        <v>54</v>
      </c>
      <c r="I75" s="134">
        <v>13</v>
      </c>
      <c r="J75" s="169"/>
      <c r="K75" s="134">
        <v>9</v>
      </c>
      <c r="L75" s="134">
        <v>10</v>
      </c>
      <c r="M75" s="134">
        <v>10</v>
      </c>
      <c r="N75" s="134">
        <v>8</v>
      </c>
      <c r="O75" s="134">
        <v>30</v>
      </c>
      <c r="P75" s="134">
        <v>6</v>
      </c>
      <c r="Q75" s="169"/>
      <c r="R75" s="134">
        <v>16</v>
      </c>
      <c r="S75" s="134">
        <v>7</v>
      </c>
      <c r="T75" s="134">
        <v>17</v>
      </c>
      <c r="U75" s="134">
        <v>9</v>
      </c>
      <c r="V75" s="134">
        <v>25</v>
      </c>
      <c r="W75" s="134">
        <v>5</v>
      </c>
      <c r="X75" s="169"/>
      <c r="Y75" s="134">
        <v>10</v>
      </c>
      <c r="Z75" s="134">
        <v>17</v>
      </c>
      <c r="AA75" s="134">
        <v>20</v>
      </c>
      <c r="AB75" s="134">
        <v>7</v>
      </c>
      <c r="AC75" s="134">
        <v>16</v>
      </c>
      <c r="AD75" s="134">
        <v>11</v>
      </c>
      <c r="AE75" s="134">
        <v>14</v>
      </c>
      <c r="AF75" s="150"/>
      <c r="AG75" s="134">
        <v>10</v>
      </c>
      <c r="AH75" s="134">
        <v>18</v>
      </c>
      <c r="AI75" s="134">
        <v>19</v>
      </c>
      <c r="AJ75" s="134">
        <v>8</v>
      </c>
      <c r="AK75" s="134">
        <v>12</v>
      </c>
      <c r="AL75" s="134">
        <v>9</v>
      </c>
      <c r="AM75" s="134">
        <v>5</v>
      </c>
    </row>
    <row r="76" spans="2:39">
      <c r="B76" s="423"/>
      <c r="C76" s="390"/>
      <c r="D76" s="135">
        <v>5.7142857142857099E-2</v>
      </c>
      <c r="E76" s="135">
        <v>0.104761904761905</v>
      </c>
      <c r="F76" s="135">
        <v>9.5238095238095205E-2</v>
      </c>
      <c r="G76" s="135">
        <v>0.104761904761905</v>
      </c>
      <c r="H76" s="135">
        <v>0.51428571428571401</v>
      </c>
      <c r="I76" s="135">
        <v>0.12380952380952399</v>
      </c>
      <c r="J76" s="169"/>
      <c r="K76" s="135">
        <v>0.123287671232877</v>
      </c>
      <c r="L76" s="135">
        <v>0.13698630136986301</v>
      </c>
      <c r="M76" s="135">
        <v>0.13698630136986301</v>
      </c>
      <c r="N76" s="135">
        <v>0.10958904109589</v>
      </c>
      <c r="O76" s="135">
        <v>0.41095890410958902</v>
      </c>
      <c r="P76" s="135">
        <v>8.2191780821917804E-2</v>
      </c>
      <c r="Q76" s="169"/>
      <c r="R76" s="135">
        <v>0.20253164556962</v>
      </c>
      <c r="S76" s="135">
        <v>8.8607594936708903E-2</v>
      </c>
      <c r="T76" s="135">
        <v>0.215189873417722</v>
      </c>
      <c r="U76" s="135">
        <v>0.113924050632911</v>
      </c>
      <c r="V76" s="135">
        <v>0.316455696202532</v>
      </c>
      <c r="W76" s="135">
        <v>6.3291139240506306E-2</v>
      </c>
      <c r="X76" s="169"/>
      <c r="Y76" s="135">
        <v>0.105263157894737</v>
      </c>
      <c r="Z76" s="135">
        <v>0.17894736842105299</v>
      </c>
      <c r="AA76" s="135">
        <v>0.21052631578947401</v>
      </c>
      <c r="AB76" s="135">
        <v>7.3684210526315796E-2</v>
      </c>
      <c r="AC76" s="135">
        <v>0.168421052631579</v>
      </c>
      <c r="AD76" s="135">
        <v>0.115789473684211</v>
      </c>
      <c r="AE76" s="135">
        <v>0.14736842105263201</v>
      </c>
      <c r="AF76" s="150"/>
      <c r="AG76" s="135">
        <v>0.12345679012345701</v>
      </c>
      <c r="AH76" s="135">
        <v>0.22222222222222199</v>
      </c>
      <c r="AI76" s="135">
        <v>0.234567901234568</v>
      </c>
      <c r="AJ76" s="135">
        <v>9.8765432098765399E-2</v>
      </c>
      <c r="AK76" s="135">
        <v>0.148148148148148</v>
      </c>
      <c r="AL76" s="135">
        <v>0.11111111111111099</v>
      </c>
      <c r="AM76" s="135">
        <v>6.1728395061728399E-2</v>
      </c>
    </row>
    <row r="77" spans="2:39">
      <c r="B77" s="423"/>
      <c r="C77" s="392" t="s">
        <v>163</v>
      </c>
      <c r="D77" s="134">
        <v>1</v>
      </c>
      <c r="E77" s="134">
        <v>1</v>
      </c>
      <c r="F77" s="134">
        <v>0</v>
      </c>
      <c r="G77" s="134">
        <v>1</v>
      </c>
      <c r="H77" s="134">
        <v>33</v>
      </c>
      <c r="I77" s="134">
        <v>8</v>
      </c>
      <c r="J77" s="169"/>
      <c r="K77" s="134">
        <v>1</v>
      </c>
      <c r="L77" s="134">
        <v>1</v>
      </c>
      <c r="M77" s="134">
        <v>2</v>
      </c>
      <c r="N77" s="134">
        <v>0</v>
      </c>
      <c r="O77" s="134">
        <v>18</v>
      </c>
      <c r="P77" s="134">
        <v>5</v>
      </c>
      <c r="Q77" s="169"/>
      <c r="R77" s="134">
        <v>1</v>
      </c>
      <c r="S77" s="134">
        <v>5</v>
      </c>
      <c r="T77" s="134">
        <v>2</v>
      </c>
      <c r="U77" s="134">
        <v>4</v>
      </c>
      <c r="V77" s="134">
        <v>13</v>
      </c>
      <c r="W77" s="134">
        <v>10</v>
      </c>
      <c r="X77" s="169"/>
      <c r="Y77" s="134">
        <v>3</v>
      </c>
      <c r="Z77" s="134">
        <v>1</v>
      </c>
      <c r="AA77" s="134">
        <v>2</v>
      </c>
      <c r="AB77" s="134">
        <v>4</v>
      </c>
      <c r="AC77" s="134">
        <v>8</v>
      </c>
      <c r="AD77" s="134">
        <v>6</v>
      </c>
      <c r="AE77" s="134">
        <v>5</v>
      </c>
      <c r="AF77" s="150"/>
      <c r="AG77" s="134">
        <v>3</v>
      </c>
      <c r="AH77" s="134">
        <v>1</v>
      </c>
      <c r="AI77" s="134">
        <v>1</v>
      </c>
      <c r="AJ77" s="134">
        <v>0</v>
      </c>
      <c r="AK77" s="134">
        <v>3</v>
      </c>
      <c r="AL77" s="134">
        <v>3</v>
      </c>
      <c r="AM77" s="134">
        <v>2</v>
      </c>
    </row>
    <row r="78" spans="2:39">
      <c r="B78" s="423"/>
      <c r="C78" s="390"/>
      <c r="D78" s="135">
        <v>2.27272727272727E-2</v>
      </c>
      <c r="E78" s="135">
        <v>2.27272727272727E-2</v>
      </c>
      <c r="F78" s="135">
        <v>0</v>
      </c>
      <c r="G78" s="135">
        <v>2.27272727272727E-2</v>
      </c>
      <c r="H78" s="135">
        <v>0.75</v>
      </c>
      <c r="I78" s="135">
        <v>0.18181818181818199</v>
      </c>
      <c r="J78" s="169"/>
      <c r="K78" s="135">
        <v>3.7037037037037E-2</v>
      </c>
      <c r="L78" s="135">
        <v>3.7037037037037E-2</v>
      </c>
      <c r="M78" s="135">
        <v>7.4074074074074098E-2</v>
      </c>
      <c r="N78" s="135">
        <v>0</v>
      </c>
      <c r="O78" s="135">
        <v>0.66666666666666696</v>
      </c>
      <c r="P78" s="135">
        <v>0.18518518518518501</v>
      </c>
      <c r="Q78" s="169"/>
      <c r="R78" s="135">
        <v>2.8571428571428598E-2</v>
      </c>
      <c r="S78" s="135">
        <v>0.14285714285714299</v>
      </c>
      <c r="T78" s="135">
        <v>5.7142857142857099E-2</v>
      </c>
      <c r="U78" s="135">
        <v>0.114285714285714</v>
      </c>
      <c r="V78" s="135">
        <v>0.371428571428571</v>
      </c>
      <c r="W78" s="135">
        <v>0.28571428571428598</v>
      </c>
      <c r="X78" s="169"/>
      <c r="Y78" s="135">
        <v>0.10344827586206901</v>
      </c>
      <c r="Z78" s="135">
        <v>3.4482758620689703E-2</v>
      </c>
      <c r="AA78" s="135">
        <v>6.8965517241379296E-2</v>
      </c>
      <c r="AB78" s="135">
        <v>0.13793103448275901</v>
      </c>
      <c r="AC78" s="135">
        <v>0.27586206896551702</v>
      </c>
      <c r="AD78" s="135">
        <v>0.20689655172413801</v>
      </c>
      <c r="AE78" s="135">
        <v>0.17241379310344801</v>
      </c>
      <c r="AF78" s="150"/>
      <c r="AG78" s="135">
        <v>0.230769230769231</v>
      </c>
      <c r="AH78" s="135">
        <v>7.69230769230769E-2</v>
      </c>
      <c r="AI78" s="135">
        <v>7.69230769230769E-2</v>
      </c>
      <c r="AJ78" s="135">
        <v>0</v>
      </c>
      <c r="AK78" s="135">
        <v>0.230769230769231</v>
      </c>
      <c r="AL78" s="135">
        <v>0.230769230769231</v>
      </c>
      <c r="AM78" s="135">
        <v>0.15384615384615399</v>
      </c>
    </row>
    <row r="79" spans="2:39">
      <c r="B79" s="423"/>
      <c r="C79" s="392" t="s">
        <v>164</v>
      </c>
      <c r="D79" s="134">
        <v>50</v>
      </c>
      <c r="E79" s="134">
        <v>32</v>
      </c>
      <c r="F79" s="134">
        <v>30</v>
      </c>
      <c r="G79" s="134">
        <v>33</v>
      </c>
      <c r="H79" s="134">
        <v>202</v>
      </c>
      <c r="I79" s="134">
        <v>36</v>
      </c>
      <c r="J79" s="169"/>
      <c r="K79" s="134">
        <v>40</v>
      </c>
      <c r="L79" s="134">
        <v>33</v>
      </c>
      <c r="M79" s="134">
        <v>51</v>
      </c>
      <c r="N79" s="134">
        <v>50</v>
      </c>
      <c r="O79" s="134">
        <v>181</v>
      </c>
      <c r="P79" s="134">
        <v>32</v>
      </c>
      <c r="Q79" s="169"/>
      <c r="R79" s="134">
        <v>65</v>
      </c>
      <c r="S79" s="134">
        <v>51</v>
      </c>
      <c r="T79" s="134">
        <v>58</v>
      </c>
      <c r="U79" s="134">
        <v>42</v>
      </c>
      <c r="V79" s="134">
        <v>160</v>
      </c>
      <c r="W79" s="134">
        <v>24</v>
      </c>
      <c r="X79" s="169"/>
      <c r="Y79" s="134">
        <v>66</v>
      </c>
      <c r="Z79" s="134">
        <v>57</v>
      </c>
      <c r="AA79" s="134">
        <v>53</v>
      </c>
      <c r="AB79" s="134">
        <v>46</v>
      </c>
      <c r="AC79" s="134">
        <v>96</v>
      </c>
      <c r="AD79" s="134">
        <v>47</v>
      </c>
      <c r="AE79" s="134">
        <v>25</v>
      </c>
      <c r="AF79" s="150"/>
      <c r="AG79" s="134">
        <v>66</v>
      </c>
      <c r="AH79" s="134">
        <v>56</v>
      </c>
      <c r="AI79" s="134">
        <v>60</v>
      </c>
      <c r="AJ79" s="134">
        <v>35</v>
      </c>
      <c r="AK79" s="134">
        <v>55</v>
      </c>
      <c r="AL79" s="134">
        <v>51</v>
      </c>
      <c r="AM79" s="134">
        <v>24</v>
      </c>
    </row>
    <row r="80" spans="2:39">
      <c r="B80" s="423"/>
      <c r="C80" s="390"/>
      <c r="D80" s="135">
        <v>0.13054830287206301</v>
      </c>
      <c r="E80" s="135">
        <v>8.3550913838120106E-2</v>
      </c>
      <c r="F80" s="135">
        <v>7.8328981723237601E-2</v>
      </c>
      <c r="G80" s="135">
        <v>8.61618798955614E-2</v>
      </c>
      <c r="H80" s="135">
        <v>0.52741514360313302</v>
      </c>
      <c r="I80" s="135">
        <v>9.3994778067885101E-2</v>
      </c>
      <c r="J80" s="169"/>
      <c r="K80" s="135">
        <v>0.10335917312661499</v>
      </c>
      <c r="L80" s="135">
        <v>8.5271317829457405E-2</v>
      </c>
      <c r="M80" s="135">
        <v>0.13178294573643401</v>
      </c>
      <c r="N80" s="135">
        <v>0.129198966408269</v>
      </c>
      <c r="O80" s="135">
        <v>0.467700258397933</v>
      </c>
      <c r="P80" s="135">
        <v>8.2687338501291993E-2</v>
      </c>
      <c r="Q80" s="169"/>
      <c r="R80" s="135">
        <v>0.16250000000000001</v>
      </c>
      <c r="S80" s="135">
        <v>0.1275</v>
      </c>
      <c r="T80" s="135">
        <v>0.14499999999999999</v>
      </c>
      <c r="U80" s="135">
        <v>0.105</v>
      </c>
      <c r="V80" s="135">
        <v>0.4</v>
      </c>
      <c r="W80" s="135">
        <v>0.06</v>
      </c>
      <c r="X80" s="169"/>
      <c r="Y80" s="135">
        <v>0.16923076923076899</v>
      </c>
      <c r="Z80" s="135">
        <v>0.146153846153846</v>
      </c>
      <c r="AA80" s="135">
        <v>0.135897435897436</v>
      </c>
      <c r="AB80" s="135">
        <v>0.117948717948718</v>
      </c>
      <c r="AC80" s="135">
        <v>0.246153846153846</v>
      </c>
      <c r="AD80" s="135">
        <v>0.120512820512821</v>
      </c>
      <c r="AE80" s="135">
        <v>6.4102564102564097E-2</v>
      </c>
      <c r="AF80" s="150"/>
      <c r="AG80" s="135">
        <v>0.190201729106628</v>
      </c>
      <c r="AH80" s="135">
        <v>0.16138328530259399</v>
      </c>
      <c r="AI80" s="135">
        <v>0.172910662824208</v>
      </c>
      <c r="AJ80" s="135">
        <v>0.100864553314121</v>
      </c>
      <c r="AK80" s="135">
        <v>0.15850144092219001</v>
      </c>
      <c r="AL80" s="135">
        <v>0.146974063400576</v>
      </c>
      <c r="AM80" s="135">
        <v>6.9164265129683003E-2</v>
      </c>
    </row>
    <row r="81" spans="2:39" s="3" customFormat="1" ht="15.6">
      <c r="C81" s="164"/>
      <c r="D81" s="444"/>
      <c r="E81" s="444"/>
      <c r="F81" s="444"/>
      <c r="G81" s="444"/>
      <c r="H81" s="444"/>
      <c r="I81" s="444"/>
      <c r="J81" s="170"/>
      <c r="K81" s="444"/>
      <c r="L81" s="444"/>
      <c r="M81" s="444"/>
      <c r="N81" s="444"/>
      <c r="O81" s="444"/>
      <c r="P81" s="444"/>
      <c r="Q81" s="170"/>
      <c r="R81" s="444"/>
      <c r="S81" s="444"/>
      <c r="T81" s="444"/>
      <c r="U81" s="444"/>
      <c r="V81" s="444"/>
      <c r="W81" s="444"/>
      <c r="X81" s="170"/>
      <c r="Y81" s="444"/>
      <c r="Z81" s="444"/>
      <c r="AA81" s="444"/>
      <c r="AB81" s="444"/>
      <c r="AC81" s="444"/>
      <c r="AD81" s="444"/>
      <c r="AE81" s="444"/>
      <c r="AG81" s="444"/>
      <c r="AH81" s="444"/>
      <c r="AI81" s="444"/>
      <c r="AJ81" s="444"/>
      <c r="AK81" s="444"/>
      <c r="AL81" s="444"/>
      <c r="AM81" s="444"/>
    </row>
    <row r="82" spans="2:39">
      <c r="B82" s="423" t="s">
        <v>148</v>
      </c>
      <c r="C82" s="403" t="s">
        <v>165</v>
      </c>
      <c r="D82" s="134">
        <v>8</v>
      </c>
      <c r="E82" s="134">
        <v>12</v>
      </c>
      <c r="F82" s="134">
        <v>7</v>
      </c>
      <c r="G82" s="134">
        <v>4</v>
      </c>
      <c r="H82" s="134">
        <v>18</v>
      </c>
      <c r="I82" s="134">
        <v>3</v>
      </c>
      <c r="J82" s="169"/>
      <c r="K82" s="134">
        <v>12</v>
      </c>
      <c r="L82" s="134">
        <v>6</v>
      </c>
      <c r="M82" s="134">
        <v>15</v>
      </c>
      <c r="N82" s="134">
        <v>2</v>
      </c>
      <c r="O82" s="134">
        <v>10</v>
      </c>
      <c r="P82" s="134">
        <v>2</v>
      </c>
      <c r="Q82" s="169"/>
      <c r="R82" s="134">
        <v>15</v>
      </c>
      <c r="S82" s="134">
        <v>9</v>
      </c>
      <c r="T82" s="134">
        <v>6</v>
      </c>
      <c r="U82" s="134">
        <v>3</v>
      </c>
      <c r="V82" s="134">
        <v>9</v>
      </c>
      <c r="W82" s="134">
        <v>1</v>
      </c>
      <c r="X82" s="169"/>
      <c r="Y82" s="134">
        <v>9</v>
      </c>
      <c r="Z82" s="134">
        <v>11</v>
      </c>
      <c r="AA82" s="134">
        <v>8</v>
      </c>
      <c r="AB82" s="134">
        <v>1</v>
      </c>
      <c r="AC82" s="134">
        <v>9</v>
      </c>
      <c r="AD82" s="134">
        <v>5</v>
      </c>
      <c r="AE82" s="134">
        <v>0</v>
      </c>
      <c r="AF82" s="150"/>
      <c r="AG82" s="134">
        <v>19</v>
      </c>
      <c r="AH82" s="134">
        <v>11</v>
      </c>
      <c r="AI82" s="134">
        <v>7</v>
      </c>
      <c r="AJ82" s="134">
        <v>1</v>
      </c>
      <c r="AK82" s="134">
        <v>3</v>
      </c>
      <c r="AL82" s="134">
        <v>2</v>
      </c>
      <c r="AM82" s="134">
        <v>1</v>
      </c>
    </row>
    <row r="83" spans="2:39">
      <c r="B83" s="423"/>
      <c r="C83" s="402"/>
      <c r="D83" s="135">
        <v>0.15384615384615399</v>
      </c>
      <c r="E83" s="135">
        <v>0.230769230769231</v>
      </c>
      <c r="F83" s="135">
        <v>0.134615384615385</v>
      </c>
      <c r="G83" s="135">
        <v>7.69230769230769E-2</v>
      </c>
      <c r="H83" s="135">
        <v>0.34615384615384598</v>
      </c>
      <c r="I83" s="135">
        <v>5.7692307692307702E-2</v>
      </c>
      <c r="J83" s="169"/>
      <c r="K83" s="135">
        <v>0.25531914893617003</v>
      </c>
      <c r="L83" s="135">
        <v>0.12765957446808501</v>
      </c>
      <c r="M83" s="135">
        <v>0.319148936170213</v>
      </c>
      <c r="N83" s="135">
        <v>4.2553191489361701E-2</v>
      </c>
      <c r="O83" s="135">
        <v>0.21276595744680901</v>
      </c>
      <c r="P83" s="135">
        <v>4.2553191489361701E-2</v>
      </c>
      <c r="Q83" s="169"/>
      <c r="R83" s="135">
        <v>0.34883720930232598</v>
      </c>
      <c r="S83" s="135">
        <v>0.209302325581395</v>
      </c>
      <c r="T83" s="135">
        <v>0.13953488372093001</v>
      </c>
      <c r="U83" s="135">
        <v>6.9767441860465101E-2</v>
      </c>
      <c r="V83" s="135">
        <v>0.209302325581395</v>
      </c>
      <c r="W83" s="135">
        <v>2.32558139534884E-2</v>
      </c>
      <c r="X83" s="169"/>
      <c r="Y83" s="135">
        <v>0.209302325581395</v>
      </c>
      <c r="Z83" s="135">
        <v>0.25581395348837199</v>
      </c>
      <c r="AA83" s="135">
        <v>0.186046511627907</v>
      </c>
      <c r="AB83" s="135">
        <v>2.32558139534884E-2</v>
      </c>
      <c r="AC83" s="135">
        <v>0.209302325581395</v>
      </c>
      <c r="AD83" s="135">
        <v>0.116279069767442</v>
      </c>
      <c r="AE83" s="135">
        <v>0</v>
      </c>
      <c r="AF83" s="150"/>
      <c r="AG83" s="135">
        <v>0.43181818181818199</v>
      </c>
      <c r="AH83" s="135">
        <v>0.25</v>
      </c>
      <c r="AI83" s="135">
        <v>0.15909090909090901</v>
      </c>
      <c r="AJ83" s="135">
        <v>2.27272727272727E-2</v>
      </c>
      <c r="AK83" s="135">
        <v>6.8181818181818205E-2</v>
      </c>
      <c r="AL83" s="135">
        <v>4.5454545454545497E-2</v>
      </c>
      <c r="AM83" s="135">
        <v>2.27272727272727E-2</v>
      </c>
    </row>
    <row r="84" spans="2:39">
      <c r="B84" s="423"/>
      <c r="C84" s="401" t="s">
        <v>166</v>
      </c>
      <c r="D84" s="134">
        <v>8</v>
      </c>
      <c r="E84" s="134">
        <v>8</v>
      </c>
      <c r="F84" s="134">
        <v>6</v>
      </c>
      <c r="G84" s="134">
        <v>10</v>
      </c>
      <c r="H84" s="134">
        <v>49</v>
      </c>
      <c r="I84" s="134">
        <v>12</v>
      </c>
      <c r="J84" s="169"/>
      <c r="K84" s="134">
        <v>13</v>
      </c>
      <c r="L84" s="134">
        <v>6</v>
      </c>
      <c r="M84" s="134">
        <v>13</v>
      </c>
      <c r="N84" s="134">
        <v>11</v>
      </c>
      <c r="O84" s="134">
        <v>30</v>
      </c>
      <c r="P84" s="134">
        <v>5</v>
      </c>
      <c r="Q84" s="169"/>
      <c r="R84" s="134">
        <v>24</v>
      </c>
      <c r="S84" s="134">
        <v>9</v>
      </c>
      <c r="T84" s="134">
        <v>13</v>
      </c>
      <c r="U84" s="134">
        <v>9</v>
      </c>
      <c r="V84" s="134">
        <v>28</v>
      </c>
      <c r="W84" s="134">
        <v>3</v>
      </c>
      <c r="X84" s="169"/>
      <c r="Y84" s="134">
        <v>19</v>
      </c>
      <c r="Z84" s="134">
        <v>14</v>
      </c>
      <c r="AA84" s="134">
        <v>17</v>
      </c>
      <c r="AB84" s="134">
        <v>8</v>
      </c>
      <c r="AC84" s="134">
        <v>21</v>
      </c>
      <c r="AD84" s="134">
        <v>9</v>
      </c>
      <c r="AE84" s="134">
        <v>6</v>
      </c>
      <c r="AF84" s="150"/>
      <c r="AG84" s="134">
        <v>21</v>
      </c>
      <c r="AH84" s="134">
        <v>12</v>
      </c>
      <c r="AI84" s="134">
        <v>12</v>
      </c>
      <c r="AJ84" s="134">
        <v>4</v>
      </c>
      <c r="AK84" s="134">
        <v>13</v>
      </c>
      <c r="AL84" s="134">
        <v>18</v>
      </c>
      <c r="AM84" s="134">
        <v>3</v>
      </c>
    </row>
    <row r="85" spans="2:39">
      <c r="B85" s="423"/>
      <c r="C85" s="402"/>
      <c r="D85" s="135">
        <v>8.6021505376344107E-2</v>
      </c>
      <c r="E85" s="135">
        <v>8.6021505376344107E-2</v>
      </c>
      <c r="F85" s="135">
        <v>6.4516129032258104E-2</v>
      </c>
      <c r="G85" s="135">
        <v>0.10752688172043</v>
      </c>
      <c r="H85" s="135">
        <v>0.52688172043010795</v>
      </c>
      <c r="I85" s="135">
        <v>0.12903225806451599</v>
      </c>
      <c r="J85" s="169"/>
      <c r="K85" s="135">
        <v>0.16666666666666699</v>
      </c>
      <c r="L85" s="135">
        <v>7.69230769230769E-2</v>
      </c>
      <c r="M85" s="135">
        <v>0.16666666666666699</v>
      </c>
      <c r="N85" s="135">
        <v>0.141025641025641</v>
      </c>
      <c r="O85" s="135">
        <v>0.38461538461538503</v>
      </c>
      <c r="P85" s="135">
        <v>6.4102564102564097E-2</v>
      </c>
      <c r="Q85" s="169"/>
      <c r="R85" s="135">
        <v>0.27906976744186002</v>
      </c>
      <c r="S85" s="135">
        <v>0.104651162790698</v>
      </c>
      <c r="T85" s="135">
        <v>0.15116279069767399</v>
      </c>
      <c r="U85" s="135">
        <v>0.104651162790698</v>
      </c>
      <c r="V85" s="135">
        <v>0.32558139534883701</v>
      </c>
      <c r="W85" s="135">
        <v>3.4883720930232599E-2</v>
      </c>
      <c r="X85" s="169"/>
      <c r="Y85" s="135">
        <v>0.20212765957446799</v>
      </c>
      <c r="Z85" s="135">
        <v>0.14893617021276601</v>
      </c>
      <c r="AA85" s="135">
        <v>0.180851063829787</v>
      </c>
      <c r="AB85" s="135">
        <v>8.5106382978723402E-2</v>
      </c>
      <c r="AC85" s="135">
        <v>0.22340425531914901</v>
      </c>
      <c r="AD85" s="135">
        <v>9.5744680851063801E-2</v>
      </c>
      <c r="AE85" s="135">
        <v>6.3829787234042604E-2</v>
      </c>
      <c r="AF85" s="150"/>
      <c r="AG85" s="135">
        <v>0.25301204819277101</v>
      </c>
      <c r="AH85" s="135">
        <v>0.14457831325301199</v>
      </c>
      <c r="AI85" s="135">
        <v>0.14457831325301199</v>
      </c>
      <c r="AJ85" s="135">
        <v>4.81927710843374E-2</v>
      </c>
      <c r="AK85" s="135">
        <v>0.156626506024096</v>
      </c>
      <c r="AL85" s="135">
        <v>0.21686746987951799</v>
      </c>
      <c r="AM85" s="135">
        <v>3.6144578313252997E-2</v>
      </c>
    </row>
    <row r="86" spans="2:39">
      <c r="B86" s="423"/>
      <c r="C86" s="401" t="s">
        <v>167</v>
      </c>
      <c r="D86" s="134">
        <v>35</v>
      </c>
      <c r="E86" s="134">
        <v>27</v>
      </c>
      <c r="F86" s="134">
        <v>32</v>
      </c>
      <c r="G86" s="134">
        <v>32</v>
      </c>
      <c r="H86" s="134">
        <v>149</v>
      </c>
      <c r="I86" s="134">
        <v>24</v>
      </c>
      <c r="J86" s="169"/>
      <c r="K86" s="134">
        <v>30</v>
      </c>
      <c r="L86" s="134">
        <v>42</v>
      </c>
      <c r="M86" s="134">
        <v>43</v>
      </c>
      <c r="N86" s="134">
        <v>47</v>
      </c>
      <c r="O86" s="134">
        <v>95</v>
      </c>
      <c r="P86" s="134">
        <v>20</v>
      </c>
      <c r="Q86" s="169"/>
      <c r="R86" s="134">
        <v>38</v>
      </c>
      <c r="S86" s="134">
        <v>58</v>
      </c>
      <c r="T86" s="134">
        <v>44</v>
      </c>
      <c r="U86" s="134">
        <v>30</v>
      </c>
      <c r="V86" s="134">
        <v>75</v>
      </c>
      <c r="W86" s="134">
        <v>15</v>
      </c>
      <c r="X86" s="169"/>
      <c r="Y86" s="134">
        <v>52</v>
      </c>
      <c r="Z86" s="134">
        <v>51</v>
      </c>
      <c r="AA86" s="134">
        <v>42</v>
      </c>
      <c r="AB86" s="134">
        <v>26</v>
      </c>
      <c r="AC86" s="134">
        <v>46</v>
      </c>
      <c r="AD86" s="134">
        <v>26</v>
      </c>
      <c r="AE86" s="134">
        <v>16</v>
      </c>
      <c r="AF86" s="150"/>
      <c r="AG86" s="134">
        <v>36</v>
      </c>
      <c r="AH86" s="134">
        <v>51</v>
      </c>
      <c r="AI86" s="134">
        <v>52</v>
      </c>
      <c r="AJ86" s="134">
        <v>33</v>
      </c>
      <c r="AK86" s="134">
        <v>27</v>
      </c>
      <c r="AL86" s="134">
        <v>35</v>
      </c>
      <c r="AM86" s="134">
        <v>14</v>
      </c>
    </row>
    <row r="87" spans="2:39">
      <c r="B87" s="423"/>
      <c r="C87" s="402"/>
      <c r="D87" s="135">
        <v>0.117056856187291</v>
      </c>
      <c r="E87" s="135">
        <v>9.0301003344481601E-2</v>
      </c>
      <c r="F87" s="135">
        <v>0.107023411371237</v>
      </c>
      <c r="G87" s="135">
        <v>0.107023411371237</v>
      </c>
      <c r="H87" s="135">
        <v>0.49832775919732403</v>
      </c>
      <c r="I87" s="135">
        <v>8.0267558528428096E-2</v>
      </c>
      <c r="J87" s="169"/>
      <c r="K87" s="135">
        <v>0.10830324909747301</v>
      </c>
      <c r="L87" s="135">
        <v>0.151624548736462</v>
      </c>
      <c r="M87" s="135">
        <v>0.15523465703971101</v>
      </c>
      <c r="N87" s="135">
        <v>0.16967509025270799</v>
      </c>
      <c r="O87" s="135">
        <v>0.34296028880866403</v>
      </c>
      <c r="P87" s="135">
        <v>7.2202166064981907E-2</v>
      </c>
      <c r="Q87" s="169"/>
      <c r="R87" s="135">
        <v>0.146153846153846</v>
      </c>
      <c r="S87" s="135">
        <v>0.22307692307692301</v>
      </c>
      <c r="T87" s="135">
        <v>0.16923076923076899</v>
      </c>
      <c r="U87" s="135">
        <v>0.115384615384615</v>
      </c>
      <c r="V87" s="135">
        <v>0.28846153846153899</v>
      </c>
      <c r="W87" s="135">
        <v>5.7692307692307702E-2</v>
      </c>
      <c r="X87" s="169"/>
      <c r="Y87" s="135">
        <v>0.20077220077220101</v>
      </c>
      <c r="Z87" s="135">
        <v>0.19691119691119699</v>
      </c>
      <c r="AA87" s="135">
        <v>0.162162162162162</v>
      </c>
      <c r="AB87" s="135">
        <v>0.10038610038610001</v>
      </c>
      <c r="AC87" s="135">
        <v>0.177606177606178</v>
      </c>
      <c r="AD87" s="135">
        <v>0.10038610038610001</v>
      </c>
      <c r="AE87" s="135">
        <v>6.1776061776061798E-2</v>
      </c>
      <c r="AF87" s="150"/>
      <c r="AG87" s="135">
        <v>0.14516129032258099</v>
      </c>
      <c r="AH87" s="135">
        <v>0.20564516129032301</v>
      </c>
      <c r="AI87" s="135">
        <v>0.209677419354839</v>
      </c>
      <c r="AJ87" s="135">
        <v>0.133064516129032</v>
      </c>
      <c r="AK87" s="135">
        <v>0.108870967741935</v>
      </c>
      <c r="AL87" s="135">
        <v>0.141129032258065</v>
      </c>
      <c r="AM87" s="135">
        <v>5.6451612903225798E-2</v>
      </c>
    </row>
    <row r="88" spans="2:39">
      <c r="B88" s="423"/>
      <c r="C88" s="401" t="s">
        <v>168</v>
      </c>
      <c r="D88" s="134">
        <v>36</v>
      </c>
      <c r="E88" s="134">
        <v>43</v>
      </c>
      <c r="F88" s="134">
        <v>33</v>
      </c>
      <c r="G88" s="134">
        <v>40</v>
      </c>
      <c r="H88" s="134">
        <v>182</v>
      </c>
      <c r="I88" s="134">
        <v>48</v>
      </c>
      <c r="J88" s="169"/>
      <c r="K88" s="134">
        <v>36</v>
      </c>
      <c r="L88" s="134">
        <v>24</v>
      </c>
      <c r="M88" s="134">
        <v>51</v>
      </c>
      <c r="N88" s="134">
        <v>26</v>
      </c>
      <c r="O88" s="134">
        <v>150</v>
      </c>
      <c r="P88" s="134">
        <v>41</v>
      </c>
      <c r="Q88" s="169"/>
      <c r="R88" s="134">
        <v>61</v>
      </c>
      <c r="S88" s="134">
        <v>46</v>
      </c>
      <c r="T88" s="134">
        <v>55</v>
      </c>
      <c r="U88" s="134">
        <v>34</v>
      </c>
      <c r="V88" s="134">
        <v>124</v>
      </c>
      <c r="W88" s="134">
        <v>26</v>
      </c>
      <c r="X88" s="169"/>
      <c r="Y88" s="134">
        <v>63</v>
      </c>
      <c r="Z88" s="134">
        <v>56</v>
      </c>
      <c r="AA88" s="134">
        <v>49</v>
      </c>
      <c r="AB88" s="134">
        <v>34</v>
      </c>
      <c r="AC88" s="134">
        <v>71</v>
      </c>
      <c r="AD88" s="134">
        <v>40</v>
      </c>
      <c r="AE88" s="134">
        <v>30</v>
      </c>
      <c r="AF88" s="150"/>
      <c r="AG88" s="134">
        <v>54</v>
      </c>
      <c r="AH88" s="134">
        <v>46</v>
      </c>
      <c r="AI88" s="134">
        <v>42</v>
      </c>
      <c r="AJ88" s="134">
        <v>32</v>
      </c>
      <c r="AK88" s="134">
        <v>52</v>
      </c>
      <c r="AL88" s="134">
        <v>49</v>
      </c>
      <c r="AM88" s="134">
        <v>31</v>
      </c>
    </row>
    <row r="89" spans="2:39">
      <c r="B89" s="423"/>
      <c r="C89" s="402"/>
      <c r="D89" s="135">
        <v>9.4240837696335095E-2</v>
      </c>
      <c r="E89" s="135">
        <v>0.112565445026178</v>
      </c>
      <c r="F89" s="135">
        <v>8.6387434554973802E-2</v>
      </c>
      <c r="G89" s="135">
        <v>0.104712041884817</v>
      </c>
      <c r="H89" s="135">
        <v>0.47643979057591601</v>
      </c>
      <c r="I89" s="135">
        <v>0.12565445026177999</v>
      </c>
      <c r="J89" s="169"/>
      <c r="K89" s="135">
        <v>0.109756097560976</v>
      </c>
      <c r="L89" s="135">
        <v>7.3170731707317097E-2</v>
      </c>
      <c r="M89" s="135">
        <v>0.155487804878049</v>
      </c>
      <c r="N89" s="135">
        <v>7.9268292682926803E-2</v>
      </c>
      <c r="O89" s="135">
        <v>0.457317073170732</v>
      </c>
      <c r="P89" s="135">
        <v>0.125</v>
      </c>
      <c r="Q89" s="169"/>
      <c r="R89" s="135">
        <v>0.17630057803468199</v>
      </c>
      <c r="S89" s="135">
        <v>0.13294797687861301</v>
      </c>
      <c r="T89" s="135">
        <v>0.15895953757225401</v>
      </c>
      <c r="U89" s="135">
        <v>9.8265895953757204E-2</v>
      </c>
      <c r="V89" s="135">
        <v>0.35838150289017301</v>
      </c>
      <c r="W89" s="135">
        <v>7.5144508670520194E-2</v>
      </c>
      <c r="X89" s="169"/>
      <c r="Y89" s="135">
        <v>0.183673469387755</v>
      </c>
      <c r="Z89" s="135">
        <v>0.16326530612244899</v>
      </c>
      <c r="AA89" s="135">
        <v>0.14285714285714299</v>
      </c>
      <c r="AB89" s="135">
        <v>9.9125364431486895E-2</v>
      </c>
      <c r="AC89" s="135">
        <v>0.206997084548105</v>
      </c>
      <c r="AD89" s="135">
        <v>0.116618075801749</v>
      </c>
      <c r="AE89" s="135">
        <v>8.7463556851312005E-2</v>
      </c>
      <c r="AF89" s="150"/>
      <c r="AG89" s="135">
        <v>0.17647058823529399</v>
      </c>
      <c r="AH89" s="135">
        <v>0.15032679738562099</v>
      </c>
      <c r="AI89" s="135">
        <v>0.13725490196078399</v>
      </c>
      <c r="AJ89" s="135">
        <v>0.10457516339869299</v>
      </c>
      <c r="AK89" s="135">
        <v>0.16993464052287599</v>
      </c>
      <c r="AL89" s="135">
        <v>0.16013071895424799</v>
      </c>
      <c r="AM89" s="135">
        <v>0.10130718954248399</v>
      </c>
    </row>
    <row r="90" spans="2:39">
      <c r="B90" s="423"/>
      <c r="C90" s="401" t="s">
        <v>176</v>
      </c>
      <c r="D90" s="134">
        <v>5</v>
      </c>
      <c r="E90" s="134">
        <v>3</v>
      </c>
      <c r="F90" s="134">
        <v>2</v>
      </c>
      <c r="G90" s="134">
        <v>3</v>
      </c>
      <c r="H90" s="134">
        <v>72</v>
      </c>
      <c r="I90" s="134">
        <v>20</v>
      </c>
      <c r="J90" s="169"/>
      <c r="K90" s="134">
        <v>5</v>
      </c>
      <c r="L90" s="134">
        <v>9</v>
      </c>
      <c r="M90" s="134">
        <v>12</v>
      </c>
      <c r="N90" s="134">
        <v>9</v>
      </c>
      <c r="O90" s="134">
        <v>48</v>
      </c>
      <c r="P90" s="134">
        <v>17</v>
      </c>
      <c r="Q90" s="169"/>
      <c r="R90" s="134">
        <v>7</v>
      </c>
      <c r="S90" s="134">
        <v>13</v>
      </c>
      <c r="T90" s="134">
        <v>9</v>
      </c>
      <c r="U90" s="134">
        <v>7</v>
      </c>
      <c r="V90" s="134">
        <v>40</v>
      </c>
      <c r="W90" s="134">
        <v>18</v>
      </c>
      <c r="X90" s="169"/>
      <c r="Y90" s="134">
        <v>11</v>
      </c>
      <c r="Z90" s="134">
        <v>8</v>
      </c>
      <c r="AA90" s="134">
        <v>10</v>
      </c>
      <c r="AB90" s="134">
        <v>7</v>
      </c>
      <c r="AC90" s="134">
        <v>31</v>
      </c>
      <c r="AD90" s="134">
        <v>12</v>
      </c>
      <c r="AE90" s="134">
        <v>18</v>
      </c>
      <c r="AF90" s="150"/>
      <c r="AG90" s="134">
        <v>10</v>
      </c>
      <c r="AH90" s="134">
        <v>11</v>
      </c>
      <c r="AI90" s="134">
        <v>6</v>
      </c>
      <c r="AJ90" s="134">
        <v>2</v>
      </c>
      <c r="AK90" s="134">
        <v>25</v>
      </c>
      <c r="AL90" s="134">
        <v>11</v>
      </c>
      <c r="AM90" s="134">
        <v>11</v>
      </c>
    </row>
    <row r="91" spans="2:39">
      <c r="B91" s="423"/>
      <c r="C91" s="402"/>
      <c r="D91" s="135">
        <v>4.7619047619047603E-2</v>
      </c>
      <c r="E91" s="135">
        <v>2.8571428571428598E-2</v>
      </c>
      <c r="F91" s="135">
        <v>1.9047619047619001E-2</v>
      </c>
      <c r="G91" s="135">
        <v>2.8571428571428598E-2</v>
      </c>
      <c r="H91" s="135">
        <v>0.68571428571428605</v>
      </c>
      <c r="I91" s="135">
        <v>0.19047619047618999</v>
      </c>
      <c r="J91" s="169"/>
      <c r="K91" s="135">
        <v>0.05</v>
      </c>
      <c r="L91" s="135">
        <v>0.09</v>
      </c>
      <c r="M91" s="135">
        <v>0.12</v>
      </c>
      <c r="N91" s="135">
        <v>0.09</v>
      </c>
      <c r="O91" s="135">
        <v>0.48</v>
      </c>
      <c r="P91" s="135">
        <v>0.17</v>
      </c>
      <c r="Q91" s="169"/>
      <c r="R91" s="135">
        <v>7.4468085106383003E-2</v>
      </c>
      <c r="S91" s="135">
        <v>0.13829787234042601</v>
      </c>
      <c r="T91" s="135">
        <v>9.5744680851063801E-2</v>
      </c>
      <c r="U91" s="135">
        <v>7.4468085106383003E-2</v>
      </c>
      <c r="V91" s="135">
        <v>0.42553191489361702</v>
      </c>
      <c r="W91" s="135">
        <v>0.19148936170212799</v>
      </c>
      <c r="X91" s="169"/>
      <c r="Y91" s="135">
        <v>0.11340206185567001</v>
      </c>
      <c r="Z91" s="135">
        <v>8.2474226804123696E-2</v>
      </c>
      <c r="AA91" s="135">
        <v>0.10309278350515499</v>
      </c>
      <c r="AB91" s="135">
        <v>7.2164948453608296E-2</v>
      </c>
      <c r="AC91" s="135">
        <v>0.31958762886597902</v>
      </c>
      <c r="AD91" s="135">
        <v>0.123711340206186</v>
      </c>
      <c r="AE91" s="135">
        <v>0.185567010309278</v>
      </c>
      <c r="AF91" s="150"/>
      <c r="AG91" s="135">
        <v>0.13157894736842099</v>
      </c>
      <c r="AH91" s="135">
        <v>0.144736842105263</v>
      </c>
      <c r="AI91" s="135">
        <v>7.8947368421052599E-2</v>
      </c>
      <c r="AJ91" s="135">
        <v>2.6315789473684199E-2</v>
      </c>
      <c r="AK91" s="135">
        <v>0.32894736842105299</v>
      </c>
      <c r="AL91" s="135">
        <v>0.144736842105263</v>
      </c>
      <c r="AM91" s="135">
        <v>0.144736842105263</v>
      </c>
    </row>
    <row r="92" spans="2:39">
      <c r="B92" s="423"/>
      <c r="C92" s="401" t="s">
        <v>169</v>
      </c>
      <c r="D92" s="134">
        <v>5</v>
      </c>
      <c r="E92" s="134">
        <v>5</v>
      </c>
      <c r="F92" s="134">
        <v>4</v>
      </c>
      <c r="G92" s="134">
        <v>4</v>
      </c>
      <c r="H92" s="134">
        <v>60</v>
      </c>
      <c r="I92" s="134">
        <v>29</v>
      </c>
      <c r="J92" s="169"/>
      <c r="K92" s="134">
        <v>4</v>
      </c>
      <c r="L92" s="134">
        <v>9</v>
      </c>
      <c r="M92" s="134">
        <v>10</v>
      </c>
      <c r="N92" s="134">
        <v>6</v>
      </c>
      <c r="O92" s="134">
        <v>68</v>
      </c>
      <c r="P92" s="134">
        <v>24</v>
      </c>
      <c r="Q92" s="169"/>
      <c r="R92" s="134">
        <v>12</v>
      </c>
      <c r="S92" s="134">
        <v>8</v>
      </c>
      <c r="T92" s="134">
        <v>13</v>
      </c>
      <c r="U92" s="134">
        <v>11</v>
      </c>
      <c r="V92" s="134">
        <v>63</v>
      </c>
      <c r="W92" s="134">
        <v>24</v>
      </c>
      <c r="X92" s="169"/>
      <c r="Y92" s="134">
        <v>7</v>
      </c>
      <c r="Z92" s="134">
        <v>13</v>
      </c>
      <c r="AA92" s="134">
        <v>9</v>
      </c>
      <c r="AB92" s="134">
        <v>9</v>
      </c>
      <c r="AC92" s="134">
        <v>39</v>
      </c>
      <c r="AD92" s="134">
        <v>21</v>
      </c>
      <c r="AE92" s="134">
        <v>22</v>
      </c>
      <c r="AF92" s="150"/>
      <c r="AG92" s="134">
        <v>8</v>
      </c>
      <c r="AH92" s="134">
        <v>11</v>
      </c>
      <c r="AI92" s="134">
        <v>13</v>
      </c>
      <c r="AJ92" s="134">
        <v>7</v>
      </c>
      <c r="AK92" s="134">
        <v>33</v>
      </c>
      <c r="AL92" s="134">
        <v>23</v>
      </c>
      <c r="AM92" s="134">
        <v>18</v>
      </c>
    </row>
    <row r="93" spans="2:39">
      <c r="B93" s="423"/>
      <c r="C93" s="402"/>
      <c r="D93" s="135">
        <v>4.67289719626168E-2</v>
      </c>
      <c r="E93" s="135">
        <v>4.67289719626168E-2</v>
      </c>
      <c r="F93" s="135">
        <v>3.7383177570093497E-2</v>
      </c>
      <c r="G93" s="135">
        <v>3.7383177570093497E-2</v>
      </c>
      <c r="H93" s="135">
        <v>0.56074766355140204</v>
      </c>
      <c r="I93" s="135">
        <v>0.27102803738317799</v>
      </c>
      <c r="J93" s="169"/>
      <c r="K93" s="135">
        <v>3.3057851239669402E-2</v>
      </c>
      <c r="L93" s="135">
        <v>7.43801652892562E-2</v>
      </c>
      <c r="M93" s="135">
        <v>8.2644628099173501E-2</v>
      </c>
      <c r="N93" s="135">
        <v>4.9586776859504099E-2</v>
      </c>
      <c r="O93" s="135">
        <v>0.56198347107437996</v>
      </c>
      <c r="P93" s="135">
        <v>0.19834710743801701</v>
      </c>
      <c r="Q93" s="169"/>
      <c r="R93" s="135">
        <v>9.1603053435114504E-2</v>
      </c>
      <c r="S93" s="135">
        <v>6.1068702290076299E-2</v>
      </c>
      <c r="T93" s="135">
        <v>9.9236641221374003E-2</v>
      </c>
      <c r="U93" s="135">
        <v>8.3969465648855005E-2</v>
      </c>
      <c r="V93" s="135">
        <v>0.480916030534351</v>
      </c>
      <c r="W93" s="135">
        <v>0.18320610687022901</v>
      </c>
      <c r="X93" s="169"/>
      <c r="Y93" s="135">
        <v>5.83333333333333E-2</v>
      </c>
      <c r="Z93" s="135">
        <v>0.108333333333333</v>
      </c>
      <c r="AA93" s="135">
        <v>7.4999999999999997E-2</v>
      </c>
      <c r="AB93" s="135">
        <v>7.4999999999999997E-2</v>
      </c>
      <c r="AC93" s="135">
        <v>0.32500000000000001</v>
      </c>
      <c r="AD93" s="135">
        <v>0.17499999999999999</v>
      </c>
      <c r="AE93" s="135">
        <v>0.18333333333333299</v>
      </c>
      <c r="AF93" s="150"/>
      <c r="AG93" s="135">
        <v>7.0796460176991205E-2</v>
      </c>
      <c r="AH93" s="135">
        <v>9.7345132743362803E-2</v>
      </c>
      <c r="AI93" s="135">
        <v>0.11504424778761101</v>
      </c>
      <c r="AJ93" s="135">
        <v>6.1946902654867297E-2</v>
      </c>
      <c r="AK93" s="135">
        <v>0.29203539823008801</v>
      </c>
      <c r="AL93" s="135">
        <v>0.20353982300885001</v>
      </c>
      <c r="AM93" s="135">
        <v>0.15929203539823</v>
      </c>
    </row>
    <row r="94" spans="2:39">
      <c r="B94" s="423"/>
      <c r="C94" s="401" t="s">
        <v>170</v>
      </c>
      <c r="D94" s="134">
        <v>0</v>
      </c>
      <c r="E94" s="134">
        <v>2</v>
      </c>
      <c r="F94" s="134">
        <v>1</v>
      </c>
      <c r="G94" s="134">
        <v>0</v>
      </c>
      <c r="H94" s="134">
        <v>109</v>
      </c>
      <c r="I94" s="134">
        <v>66</v>
      </c>
      <c r="J94" s="169"/>
      <c r="K94" s="134">
        <v>0</v>
      </c>
      <c r="L94" s="134">
        <v>0</v>
      </c>
      <c r="M94" s="134">
        <v>0</v>
      </c>
      <c r="N94" s="134">
        <v>6</v>
      </c>
      <c r="O94" s="134">
        <v>78</v>
      </c>
      <c r="P94" s="134">
        <v>63</v>
      </c>
      <c r="Q94" s="169"/>
      <c r="R94" s="134">
        <v>1</v>
      </c>
      <c r="S94" s="134">
        <v>0</v>
      </c>
      <c r="T94" s="134">
        <v>1</v>
      </c>
      <c r="U94" s="134">
        <v>3</v>
      </c>
      <c r="V94" s="134">
        <v>71</v>
      </c>
      <c r="W94" s="134">
        <v>64</v>
      </c>
      <c r="X94" s="169"/>
      <c r="Y94" s="134">
        <v>3</v>
      </c>
      <c r="Z94" s="134">
        <v>2</v>
      </c>
      <c r="AA94" s="134">
        <v>1</v>
      </c>
      <c r="AB94" s="134">
        <v>7</v>
      </c>
      <c r="AC94" s="134">
        <v>55</v>
      </c>
      <c r="AD94" s="134">
        <v>21</v>
      </c>
      <c r="AE94" s="134">
        <v>73</v>
      </c>
      <c r="AF94" s="150"/>
      <c r="AG94" s="134">
        <v>4</v>
      </c>
      <c r="AH94" s="134">
        <v>6</v>
      </c>
      <c r="AI94" s="134">
        <v>1</v>
      </c>
      <c r="AJ94" s="134">
        <v>9</v>
      </c>
      <c r="AK94" s="134">
        <v>62</v>
      </c>
      <c r="AL94" s="134">
        <v>28</v>
      </c>
      <c r="AM94" s="134">
        <v>78</v>
      </c>
    </row>
    <row r="95" spans="2:39">
      <c r="B95" s="423"/>
      <c r="C95" s="402"/>
      <c r="D95" s="135">
        <v>0</v>
      </c>
      <c r="E95" s="135">
        <v>1.1235955056179799E-2</v>
      </c>
      <c r="F95" s="136">
        <v>5.6179775280898901E-3</v>
      </c>
      <c r="G95" s="135">
        <v>0</v>
      </c>
      <c r="H95" s="135">
        <v>0.61235955056179803</v>
      </c>
      <c r="I95" s="135">
        <v>0.37078651685393299</v>
      </c>
      <c r="J95" s="169"/>
      <c r="K95" s="135">
        <v>0</v>
      </c>
      <c r="L95" s="135">
        <v>0</v>
      </c>
      <c r="M95" s="135">
        <v>0</v>
      </c>
      <c r="N95" s="135">
        <v>4.08163265306122E-2</v>
      </c>
      <c r="O95" s="135">
        <v>0.530612244897959</v>
      </c>
      <c r="P95" s="135">
        <v>0.42857142857142899</v>
      </c>
      <c r="Q95" s="169"/>
      <c r="R95" s="136">
        <v>7.14285714285714E-3</v>
      </c>
      <c r="S95" s="135">
        <v>0</v>
      </c>
      <c r="T95" s="136">
        <v>7.14285714285714E-3</v>
      </c>
      <c r="U95" s="135">
        <v>2.1428571428571401E-2</v>
      </c>
      <c r="V95" s="135">
        <v>0.50714285714285701</v>
      </c>
      <c r="W95" s="135">
        <v>0.45714285714285702</v>
      </c>
      <c r="X95" s="169"/>
      <c r="Y95" s="135">
        <v>1.85185185185185E-2</v>
      </c>
      <c r="Z95" s="135">
        <v>1.2345679012345699E-2</v>
      </c>
      <c r="AA95" s="136">
        <v>6.17283950617284E-3</v>
      </c>
      <c r="AB95" s="135">
        <v>4.3209876543209902E-2</v>
      </c>
      <c r="AC95" s="135">
        <v>0.33950617283950602</v>
      </c>
      <c r="AD95" s="135">
        <v>0.12962962962963001</v>
      </c>
      <c r="AE95" s="135">
        <v>0.45061728395061701</v>
      </c>
      <c r="AF95" s="150"/>
      <c r="AG95" s="135">
        <v>2.1276595744680899E-2</v>
      </c>
      <c r="AH95" s="135">
        <v>3.1914893617021302E-2</v>
      </c>
      <c r="AI95" s="136">
        <v>5.31914893617021E-3</v>
      </c>
      <c r="AJ95" s="135">
        <v>4.7872340425531901E-2</v>
      </c>
      <c r="AK95" s="135">
        <v>0.329787234042553</v>
      </c>
      <c r="AL95" s="135">
        <v>0.14893617021276601</v>
      </c>
      <c r="AM95" s="135">
        <v>0.41489361702127697</v>
      </c>
    </row>
    <row r="96" spans="2:39">
      <c r="B96" s="423"/>
      <c r="C96" s="401" t="s">
        <v>149</v>
      </c>
      <c r="D96" s="134">
        <v>0</v>
      </c>
      <c r="E96" s="134">
        <v>1</v>
      </c>
      <c r="F96" s="134">
        <v>3</v>
      </c>
      <c r="G96" s="134">
        <v>0</v>
      </c>
      <c r="H96" s="134">
        <v>6</v>
      </c>
      <c r="I96" s="134">
        <v>2</v>
      </c>
      <c r="J96" s="169"/>
      <c r="K96" s="134">
        <v>2</v>
      </c>
      <c r="L96" s="134">
        <v>1</v>
      </c>
      <c r="M96" s="134">
        <v>1</v>
      </c>
      <c r="N96" s="134">
        <v>1</v>
      </c>
      <c r="O96" s="134">
        <v>16</v>
      </c>
      <c r="P96" s="134">
        <v>8</v>
      </c>
      <c r="Q96" s="169"/>
      <c r="R96" s="134">
        <v>1</v>
      </c>
      <c r="S96" s="134">
        <v>3</v>
      </c>
      <c r="T96" s="134">
        <v>3</v>
      </c>
      <c r="U96" s="134">
        <v>3</v>
      </c>
      <c r="V96" s="134">
        <v>15</v>
      </c>
      <c r="W96" s="134">
        <v>6</v>
      </c>
      <c r="X96" s="169"/>
      <c r="Y96" s="134">
        <v>1</v>
      </c>
      <c r="Z96" s="134">
        <v>2</v>
      </c>
      <c r="AA96" s="134">
        <v>1</v>
      </c>
      <c r="AB96" s="134">
        <v>4</v>
      </c>
      <c r="AC96" s="134">
        <v>7</v>
      </c>
      <c r="AD96" s="134">
        <v>3</v>
      </c>
      <c r="AE96" s="134">
        <v>2</v>
      </c>
      <c r="AF96" s="150"/>
      <c r="AG96" s="134">
        <v>1</v>
      </c>
      <c r="AH96" s="134">
        <v>5</v>
      </c>
      <c r="AI96" s="134">
        <v>0</v>
      </c>
      <c r="AJ96" s="134">
        <v>1</v>
      </c>
      <c r="AK96" s="134">
        <v>5</v>
      </c>
      <c r="AL96" s="134">
        <v>6</v>
      </c>
      <c r="AM96" s="134">
        <v>3</v>
      </c>
    </row>
    <row r="97" spans="2:39">
      <c r="B97" s="423"/>
      <c r="C97" s="403"/>
      <c r="D97" s="135">
        <v>0</v>
      </c>
      <c r="E97" s="135">
        <v>8.3333333333333301E-2</v>
      </c>
      <c r="F97" s="135">
        <v>0.25</v>
      </c>
      <c r="G97" s="135">
        <v>0</v>
      </c>
      <c r="H97" s="135">
        <v>0.5</v>
      </c>
      <c r="I97" s="135">
        <v>0.16666666666666699</v>
      </c>
      <c r="J97" s="169"/>
      <c r="K97" s="135">
        <v>6.8965517241379296E-2</v>
      </c>
      <c r="L97" s="135">
        <v>3.4482758620689703E-2</v>
      </c>
      <c r="M97" s="135">
        <v>3.4482758620689703E-2</v>
      </c>
      <c r="N97" s="135">
        <v>3.4482758620689703E-2</v>
      </c>
      <c r="O97" s="135">
        <v>0.55172413793103403</v>
      </c>
      <c r="P97" s="135">
        <v>0.27586206896551702</v>
      </c>
      <c r="Q97" s="169"/>
      <c r="R97" s="135">
        <v>3.2258064516128997E-2</v>
      </c>
      <c r="S97" s="135">
        <v>9.6774193548387094E-2</v>
      </c>
      <c r="T97" s="135">
        <v>9.6774193548387094E-2</v>
      </c>
      <c r="U97" s="135">
        <v>9.6774193548387094E-2</v>
      </c>
      <c r="V97" s="135">
        <v>0.483870967741936</v>
      </c>
      <c r="W97" s="135">
        <v>0.19354838709677399</v>
      </c>
      <c r="X97" s="169"/>
      <c r="Y97" s="135">
        <v>0.05</v>
      </c>
      <c r="Z97" s="135">
        <v>0.1</v>
      </c>
      <c r="AA97" s="135">
        <v>0.05</v>
      </c>
      <c r="AB97" s="135">
        <v>0.2</v>
      </c>
      <c r="AC97" s="135">
        <v>0.35</v>
      </c>
      <c r="AD97" s="135">
        <v>0.15</v>
      </c>
      <c r="AE97" s="135">
        <v>0.1</v>
      </c>
      <c r="AF97" s="150"/>
      <c r="AG97" s="135">
        <v>4.7619047619047603E-2</v>
      </c>
      <c r="AH97" s="135">
        <v>0.238095238095238</v>
      </c>
      <c r="AI97" s="135">
        <v>0</v>
      </c>
      <c r="AJ97" s="135">
        <v>4.7619047619047603E-2</v>
      </c>
      <c r="AK97" s="135">
        <v>0.238095238095238</v>
      </c>
      <c r="AL97" s="135">
        <v>0.28571428571428598</v>
      </c>
      <c r="AM97" s="135">
        <v>0.14285714285714299</v>
      </c>
    </row>
    <row r="98" spans="2:39" s="3" customFormat="1" ht="15.6">
      <c r="C98" s="11"/>
      <c r="D98" s="444"/>
      <c r="E98" s="444"/>
      <c r="F98" s="444"/>
      <c r="G98" s="444"/>
      <c r="H98" s="444"/>
      <c r="I98" s="444"/>
      <c r="J98" s="170"/>
      <c r="K98" s="444"/>
      <c r="L98" s="444"/>
      <c r="M98" s="444"/>
      <c r="N98" s="444"/>
      <c r="O98" s="444"/>
      <c r="P98" s="444"/>
      <c r="Q98" s="170"/>
      <c r="R98" s="444"/>
      <c r="S98" s="444"/>
      <c r="T98" s="444"/>
      <c r="U98" s="444"/>
      <c r="V98" s="444"/>
      <c r="W98" s="444"/>
      <c r="X98" s="170"/>
      <c r="Y98" s="444"/>
      <c r="Z98" s="444"/>
      <c r="AA98" s="444"/>
      <c r="AB98" s="444"/>
      <c r="AC98" s="444"/>
      <c r="AD98" s="444"/>
      <c r="AE98" s="444"/>
      <c r="AG98" s="444"/>
      <c r="AH98" s="444"/>
      <c r="AI98" s="444"/>
      <c r="AJ98" s="444"/>
      <c r="AK98" s="444"/>
      <c r="AL98" s="444"/>
      <c r="AM98" s="444"/>
    </row>
    <row r="99" spans="2:39">
      <c r="B99" s="423" t="s">
        <v>228</v>
      </c>
      <c r="C99" s="391" t="s">
        <v>222</v>
      </c>
      <c r="D99" s="134">
        <v>6</v>
      </c>
      <c r="E99" s="134">
        <v>0</v>
      </c>
      <c r="F99" s="134">
        <v>2</v>
      </c>
      <c r="G99" s="134">
        <v>1</v>
      </c>
      <c r="H99" s="134">
        <v>7</v>
      </c>
      <c r="I99" s="134">
        <v>4</v>
      </c>
      <c r="J99" s="169"/>
      <c r="K99" s="134">
        <v>5</v>
      </c>
      <c r="L99" s="134">
        <v>4</v>
      </c>
      <c r="M99" s="134">
        <v>3</v>
      </c>
      <c r="N99" s="134">
        <v>4</v>
      </c>
      <c r="O99" s="134">
        <v>9</v>
      </c>
      <c r="P99" s="134">
        <v>3</v>
      </c>
      <c r="Q99" s="169"/>
      <c r="R99" s="134">
        <v>12</v>
      </c>
      <c r="S99" s="134">
        <v>1</v>
      </c>
      <c r="T99" s="134">
        <v>1</v>
      </c>
      <c r="U99" s="134">
        <v>4</v>
      </c>
      <c r="V99" s="134">
        <v>3</v>
      </c>
      <c r="W99" s="134">
        <v>2</v>
      </c>
      <c r="X99" s="169"/>
      <c r="Y99" s="134">
        <v>9</v>
      </c>
      <c r="Z99" s="134">
        <v>3</v>
      </c>
      <c r="AA99" s="134">
        <v>3</v>
      </c>
      <c r="AB99" s="134">
        <v>1</v>
      </c>
      <c r="AC99" s="134">
        <v>2</v>
      </c>
      <c r="AD99" s="134">
        <v>2</v>
      </c>
      <c r="AE99" s="134">
        <v>1</v>
      </c>
      <c r="AF99" s="150"/>
      <c r="AG99" s="134">
        <v>2</v>
      </c>
      <c r="AH99" s="134">
        <v>2</v>
      </c>
      <c r="AI99" s="134">
        <v>4</v>
      </c>
      <c r="AJ99" s="134">
        <v>1</v>
      </c>
      <c r="AK99" s="134">
        <v>1</v>
      </c>
      <c r="AL99" s="134">
        <v>1</v>
      </c>
      <c r="AM99" s="134">
        <v>0</v>
      </c>
    </row>
    <row r="100" spans="2:39">
      <c r="B100" s="423"/>
      <c r="C100" s="390"/>
      <c r="D100" s="135">
        <v>0.3</v>
      </c>
      <c r="E100" s="135">
        <v>0</v>
      </c>
      <c r="F100" s="135">
        <v>0.1</v>
      </c>
      <c r="G100" s="135">
        <v>0.05</v>
      </c>
      <c r="H100" s="135">
        <v>0.35</v>
      </c>
      <c r="I100" s="135">
        <v>0.2</v>
      </c>
      <c r="J100" s="169"/>
      <c r="K100" s="135">
        <v>0.17857142857142899</v>
      </c>
      <c r="L100" s="135">
        <v>0.14285714285714299</v>
      </c>
      <c r="M100" s="135">
        <v>0.107142857142857</v>
      </c>
      <c r="N100" s="135">
        <v>0.14285714285714299</v>
      </c>
      <c r="O100" s="135">
        <v>0.32142857142857101</v>
      </c>
      <c r="P100" s="135">
        <v>0.107142857142857</v>
      </c>
      <c r="Q100" s="169"/>
      <c r="R100" s="135">
        <v>0.52173913043478304</v>
      </c>
      <c r="S100" s="135">
        <v>4.3478260869565202E-2</v>
      </c>
      <c r="T100" s="135">
        <v>4.3478260869565202E-2</v>
      </c>
      <c r="U100" s="135">
        <v>0.173913043478261</v>
      </c>
      <c r="V100" s="135">
        <v>0.13043478260869601</v>
      </c>
      <c r="W100" s="135">
        <v>8.6956521739130405E-2</v>
      </c>
      <c r="X100" s="169"/>
      <c r="Y100" s="135">
        <v>0.42857142857142899</v>
      </c>
      <c r="Z100" s="135">
        <v>0.14285714285714299</v>
      </c>
      <c r="AA100" s="135">
        <v>0.14285714285714299</v>
      </c>
      <c r="AB100" s="135">
        <v>4.7619047619047603E-2</v>
      </c>
      <c r="AC100" s="135">
        <v>9.5238095238095205E-2</v>
      </c>
      <c r="AD100" s="135">
        <v>9.5238095238095205E-2</v>
      </c>
      <c r="AE100" s="135">
        <v>4.7619047619047603E-2</v>
      </c>
      <c r="AF100" s="150"/>
      <c r="AG100" s="135">
        <v>0.18181818181818199</v>
      </c>
      <c r="AH100" s="135">
        <v>0.18181818181818199</v>
      </c>
      <c r="AI100" s="135">
        <v>0.36363636363636398</v>
      </c>
      <c r="AJ100" s="135">
        <v>9.0909090909090898E-2</v>
      </c>
      <c r="AK100" s="135">
        <v>9.0909090909090898E-2</v>
      </c>
      <c r="AL100" s="135">
        <v>9.0909090909090898E-2</v>
      </c>
      <c r="AM100" s="135">
        <v>0</v>
      </c>
    </row>
    <row r="101" spans="2:39">
      <c r="B101" s="423"/>
      <c r="C101" s="392" t="s">
        <v>223</v>
      </c>
      <c r="D101" s="134">
        <v>41</v>
      </c>
      <c r="E101" s="134">
        <v>40</v>
      </c>
      <c r="F101" s="134">
        <v>36</v>
      </c>
      <c r="G101" s="134">
        <v>26</v>
      </c>
      <c r="H101" s="134">
        <v>89</v>
      </c>
      <c r="I101" s="134">
        <v>22</v>
      </c>
      <c r="J101" s="169"/>
      <c r="K101" s="134">
        <v>34</v>
      </c>
      <c r="L101" s="134">
        <v>27</v>
      </c>
      <c r="M101" s="134">
        <v>45</v>
      </c>
      <c r="N101" s="134">
        <v>23</v>
      </c>
      <c r="O101" s="134">
        <v>73</v>
      </c>
      <c r="P101" s="134">
        <v>19</v>
      </c>
      <c r="Q101" s="169"/>
      <c r="R101" s="134">
        <v>61</v>
      </c>
      <c r="S101" s="134">
        <v>44</v>
      </c>
      <c r="T101" s="134">
        <v>36</v>
      </c>
      <c r="U101" s="134">
        <v>16</v>
      </c>
      <c r="V101" s="134">
        <v>79</v>
      </c>
      <c r="W101" s="134">
        <v>18</v>
      </c>
      <c r="X101" s="169"/>
      <c r="Y101" s="134">
        <v>55</v>
      </c>
      <c r="Z101" s="134">
        <v>50</v>
      </c>
      <c r="AA101" s="134">
        <v>38</v>
      </c>
      <c r="AB101" s="134">
        <v>20</v>
      </c>
      <c r="AC101" s="134">
        <v>37</v>
      </c>
      <c r="AD101" s="134">
        <v>11</v>
      </c>
      <c r="AE101" s="134">
        <v>10</v>
      </c>
      <c r="AF101" s="150"/>
      <c r="AG101" s="134">
        <v>50</v>
      </c>
      <c r="AH101" s="134">
        <v>39</v>
      </c>
      <c r="AI101" s="134">
        <v>30</v>
      </c>
      <c r="AJ101" s="134">
        <v>12</v>
      </c>
      <c r="AK101" s="134">
        <v>21</v>
      </c>
      <c r="AL101" s="134">
        <v>31</v>
      </c>
      <c r="AM101" s="134">
        <v>10</v>
      </c>
    </row>
    <row r="102" spans="2:39">
      <c r="B102" s="423"/>
      <c r="C102" s="390"/>
      <c r="D102" s="135">
        <v>0.16141732283464599</v>
      </c>
      <c r="E102" s="135">
        <v>0.15748031496063</v>
      </c>
      <c r="F102" s="135">
        <v>0.14173228346456701</v>
      </c>
      <c r="G102" s="135">
        <v>0.102362204724409</v>
      </c>
      <c r="H102" s="135">
        <v>0.35039370078740201</v>
      </c>
      <c r="I102" s="135">
        <v>8.6614173228346497E-2</v>
      </c>
      <c r="J102" s="169"/>
      <c r="K102" s="135">
        <v>0.15384615384615399</v>
      </c>
      <c r="L102" s="135">
        <v>0.122171945701357</v>
      </c>
      <c r="M102" s="135">
        <v>0.203619909502262</v>
      </c>
      <c r="N102" s="135">
        <v>0.104072398190045</v>
      </c>
      <c r="O102" s="135">
        <v>0.33031674208144801</v>
      </c>
      <c r="P102" s="135">
        <v>8.5972850678733004E-2</v>
      </c>
      <c r="Q102" s="169"/>
      <c r="R102" s="135">
        <v>0.24015748031496101</v>
      </c>
      <c r="S102" s="135">
        <v>0.17322834645669299</v>
      </c>
      <c r="T102" s="135">
        <v>0.14173228346456701</v>
      </c>
      <c r="U102" s="135">
        <v>6.2992125984251995E-2</v>
      </c>
      <c r="V102" s="135">
        <v>0.31102362204724399</v>
      </c>
      <c r="W102" s="135">
        <v>7.0866141732283505E-2</v>
      </c>
      <c r="X102" s="169"/>
      <c r="Y102" s="135">
        <v>0.24886877828054299</v>
      </c>
      <c r="Z102" s="135">
        <v>0.22624434389140299</v>
      </c>
      <c r="AA102" s="135">
        <v>0.17194570135746601</v>
      </c>
      <c r="AB102" s="135">
        <v>9.0497737556561098E-2</v>
      </c>
      <c r="AC102" s="135">
        <v>0.167420814479638</v>
      </c>
      <c r="AD102" s="135">
        <v>4.9773755656108601E-2</v>
      </c>
      <c r="AE102" s="135">
        <v>4.52488687782805E-2</v>
      </c>
      <c r="AF102" s="150"/>
      <c r="AG102" s="135">
        <v>0.25906735751295301</v>
      </c>
      <c r="AH102" s="135">
        <v>0.20207253886010401</v>
      </c>
      <c r="AI102" s="135">
        <v>0.15544041450777199</v>
      </c>
      <c r="AJ102" s="135">
        <v>6.21761658031088E-2</v>
      </c>
      <c r="AK102" s="135">
        <v>0.10880829015544</v>
      </c>
      <c r="AL102" s="135">
        <v>0.16062176165803099</v>
      </c>
      <c r="AM102" s="135">
        <v>5.1813471502590698E-2</v>
      </c>
    </row>
    <row r="103" spans="2:39">
      <c r="B103" s="423"/>
      <c r="C103" s="392" t="s">
        <v>224</v>
      </c>
      <c r="D103" s="134">
        <v>44</v>
      </c>
      <c r="E103" s="134">
        <v>55</v>
      </c>
      <c r="F103" s="134">
        <v>46</v>
      </c>
      <c r="G103" s="134">
        <v>63</v>
      </c>
      <c r="H103" s="134">
        <v>358</v>
      </c>
      <c r="I103" s="134">
        <v>84</v>
      </c>
      <c r="J103" s="169"/>
      <c r="K103" s="134">
        <v>61</v>
      </c>
      <c r="L103" s="134">
        <v>58</v>
      </c>
      <c r="M103" s="134">
        <v>94</v>
      </c>
      <c r="N103" s="134">
        <v>70</v>
      </c>
      <c r="O103" s="134">
        <v>299</v>
      </c>
      <c r="P103" s="134">
        <v>89</v>
      </c>
      <c r="Q103" s="169"/>
      <c r="R103" s="134">
        <v>81</v>
      </c>
      <c r="S103" s="134">
        <v>91</v>
      </c>
      <c r="T103" s="134">
        <v>99</v>
      </c>
      <c r="U103" s="134">
        <v>67</v>
      </c>
      <c r="V103" s="134">
        <v>252</v>
      </c>
      <c r="W103" s="134">
        <v>72</v>
      </c>
      <c r="X103" s="169"/>
      <c r="Y103" s="134">
        <v>91</v>
      </c>
      <c r="Z103" s="134">
        <v>92</v>
      </c>
      <c r="AA103" s="134">
        <v>78</v>
      </c>
      <c r="AB103" s="134">
        <v>62</v>
      </c>
      <c r="AC103" s="134">
        <v>163</v>
      </c>
      <c r="AD103" s="134">
        <v>89</v>
      </c>
      <c r="AE103" s="134">
        <v>90</v>
      </c>
      <c r="AF103" s="150"/>
      <c r="AG103" s="134">
        <v>85</v>
      </c>
      <c r="AH103" s="134">
        <v>97</v>
      </c>
      <c r="AI103" s="134">
        <v>81</v>
      </c>
      <c r="AJ103" s="134">
        <v>59</v>
      </c>
      <c r="AK103" s="134">
        <v>127</v>
      </c>
      <c r="AL103" s="134">
        <v>102</v>
      </c>
      <c r="AM103" s="134">
        <v>78</v>
      </c>
    </row>
    <row r="104" spans="2:39">
      <c r="B104" s="423"/>
      <c r="C104" s="390"/>
      <c r="D104" s="135">
        <v>6.7692307692307704E-2</v>
      </c>
      <c r="E104" s="135">
        <v>8.4615384615384606E-2</v>
      </c>
      <c r="F104" s="135">
        <v>7.0769230769230806E-2</v>
      </c>
      <c r="G104" s="135">
        <v>9.6923076923076903E-2</v>
      </c>
      <c r="H104" s="135">
        <v>0.55076923076923101</v>
      </c>
      <c r="I104" s="135">
        <v>0.12923076923076901</v>
      </c>
      <c r="J104" s="169"/>
      <c r="K104" s="135">
        <v>9.0909090909090898E-2</v>
      </c>
      <c r="L104" s="135">
        <v>8.6438152011922495E-2</v>
      </c>
      <c r="M104" s="135">
        <v>0.14008941877794301</v>
      </c>
      <c r="N104" s="135">
        <v>0.10432190760059599</v>
      </c>
      <c r="O104" s="135">
        <v>0.445603576751118</v>
      </c>
      <c r="P104" s="135">
        <v>0.132637853949329</v>
      </c>
      <c r="Q104" s="169"/>
      <c r="R104" s="135">
        <v>0.122356495468278</v>
      </c>
      <c r="S104" s="135">
        <v>0.13746223564954699</v>
      </c>
      <c r="T104" s="135">
        <v>0.14954682779456199</v>
      </c>
      <c r="U104" s="135">
        <v>0.101208459214502</v>
      </c>
      <c r="V104" s="135">
        <v>0.38066465256797599</v>
      </c>
      <c r="W104" s="135">
        <v>0.108761329305136</v>
      </c>
      <c r="X104" s="169"/>
      <c r="Y104" s="135">
        <v>0.13684210526315799</v>
      </c>
      <c r="Z104" s="135">
        <v>0.13834586466165399</v>
      </c>
      <c r="AA104" s="135">
        <v>0.117293233082707</v>
      </c>
      <c r="AB104" s="135">
        <v>9.3233082706766904E-2</v>
      </c>
      <c r="AC104" s="135">
        <v>0.245112781954887</v>
      </c>
      <c r="AD104" s="135">
        <v>0.133834586466165</v>
      </c>
      <c r="AE104" s="135">
        <v>0.13533834586466201</v>
      </c>
      <c r="AF104" s="150"/>
      <c r="AG104" s="135">
        <v>0.135135135135135</v>
      </c>
      <c r="AH104" s="135">
        <v>0.15421303656597801</v>
      </c>
      <c r="AI104" s="135">
        <v>0.12877583465818801</v>
      </c>
      <c r="AJ104" s="135">
        <v>9.3799682034976198E-2</v>
      </c>
      <c r="AK104" s="135">
        <v>0.20190779014308399</v>
      </c>
      <c r="AL104" s="135">
        <v>0.162162162162162</v>
      </c>
      <c r="AM104" s="135">
        <v>0.124006359300477</v>
      </c>
    </row>
    <row r="105" spans="2:39">
      <c r="B105" s="423"/>
      <c r="C105" s="392" t="s">
        <v>225</v>
      </c>
      <c r="D105" s="134">
        <v>4</v>
      </c>
      <c r="E105" s="134">
        <v>8</v>
      </c>
      <c r="F105" s="134">
        <v>2</v>
      </c>
      <c r="G105" s="134">
        <v>3</v>
      </c>
      <c r="H105" s="134">
        <v>150</v>
      </c>
      <c r="I105" s="134">
        <v>64</v>
      </c>
      <c r="J105" s="169"/>
      <c r="K105" s="134">
        <v>1</v>
      </c>
      <c r="L105" s="134">
        <v>9</v>
      </c>
      <c r="M105" s="134">
        <v>3</v>
      </c>
      <c r="N105" s="134">
        <v>9</v>
      </c>
      <c r="O105" s="134">
        <v>89</v>
      </c>
      <c r="P105" s="134">
        <v>52</v>
      </c>
      <c r="Q105" s="169"/>
      <c r="R105" s="134">
        <v>6</v>
      </c>
      <c r="S105" s="134">
        <v>8</v>
      </c>
      <c r="T105" s="134">
        <v>8</v>
      </c>
      <c r="U105" s="134">
        <v>12</v>
      </c>
      <c r="V105" s="134">
        <v>79</v>
      </c>
      <c r="W105" s="134">
        <v>47</v>
      </c>
      <c r="X105" s="169"/>
      <c r="Y105" s="134">
        <v>8</v>
      </c>
      <c r="Z105" s="134">
        <v>11</v>
      </c>
      <c r="AA105" s="134">
        <v>16</v>
      </c>
      <c r="AB105" s="134">
        <v>12</v>
      </c>
      <c r="AC105" s="134">
        <v>65</v>
      </c>
      <c r="AD105" s="134">
        <v>33</v>
      </c>
      <c r="AE105" s="134">
        <v>54</v>
      </c>
      <c r="AF105" s="150"/>
      <c r="AG105" s="134">
        <v>14</v>
      </c>
      <c r="AH105" s="134">
        <v>13</v>
      </c>
      <c r="AI105" s="134">
        <v>16</v>
      </c>
      <c r="AJ105" s="134">
        <v>15</v>
      </c>
      <c r="AK105" s="134">
        <v>54</v>
      </c>
      <c r="AL105" s="134">
        <v>32</v>
      </c>
      <c r="AM105" s="134">
        <v>51</v>
      </c>
    </row>
    <row r="106" spans="2:39">
      <c r="B106" s="423"/>
      <c r="C106" s="390"/>
      <c r="D106" s="135">
        <v>1.7316017316017299E-2</v>
      </c>
      <c r="E106" s="135">
        <v>3.4632034632034597E-2</v>
      </c>
      <c r="F106" s="136">
        <v>8.6580086580086597E-3</v>
      </c>
      <c r="G106" s="135">
        <v>1.2987012987013E-2</v>
      </c>
      <c r="H106" s="135">
        <v>0.64935064935064901</v>
      </c>
      <c r="I106" s="135">
        <v>0.277056277056277</v>
      </c>
      <c r="J106" s="169"/>
      <c r="K106" s="136">
        <v>6.13496932515337E-3</v>
      </c>
      <c r="L106" s="135">
        <v>5.5214723926380403E-2</v>
      </c>
      <c r="M106" s="135">
        <v>1.84049079754601E-2</v>
      </c>
      <c r="N106" s="135">
        <v>5.5214723926380403E-2</v>
      </c>
      <c r="O106" s="135">
        <v>0.54601226993865004</v>
      </c>
      <c r="P106" s="135">
        <v>0.31901840490797501</v>
      </c>
      <c r="Q106" s="169"/>
      <c r="R106" s="135">
        <v>3.7499999999999999E-2</v>
      </c>
      <c r="S106" s="135">
        <v>0.05</v>
      </c>
      <c r="T106" s="135">
        <v>0.05</v>
      </c>
      <c r="U106" s="135">
        <v>7.4999999999999997E-2</v>
      </c>
      <c r="V106" s="135">
        <v>0.49375000000000002</v>
      </c>
      <c r="W106" s="135">
        <v>0.29375000000000001</v>
      </c>
      <c r="X106" s="169"/>
      <c r="Y106" s="135">
        <v>4.0201005025125601E-2</v>
      </c>
      <c r="Z106" s="135">
        <v>5.52763819095477E-2</v>
      </c>
      <c r="AA106" s="135">
        <v>8.0402010050251202E-2</v>
      </c>
      <c r="AB106" s="135">
        <v>6.0301507537688398E-2</v>
      </c>
      <c r="AC106" s="135">
        <v>0.32663316582914598</v>
      </c>
      <c r="AD106" s="135">
        <v>0.16582914572864299</v>
      </c>
      <c r="AE106" s="135">
        <v>0.271356783919598</v>
      </c>
      <c r="AF106" s="150"/>
      <c r="AG106" s="135">
        <v>7.1794871794871803E-2</v>
      </c>
      <c r="AH106" s="135">
        <v>6.6666666666666693E-2</v>
      </c>
      <c r="AI106" s="135">
        <v>8.2051282051281996E-2</v>
      </c>
      <c r="AJ106" s="135">
        <v>7.69230769230769E-2</v>
      </c>
      <c r="AK106" s="135">
        <v>0.27692307692307699</v>
      </c>
      <c r="AL106" s="135">
        <v>0.16410256410256399</v>
      </c>
      <c r="AM106" s="135">
        <v>0.261538461538462</v>
      </c>
    </row>
    <row r="107" spans="2:39">
      <c r="B107" s="423"/>
      <c r="C107" s="392" t="s">
        <v>226</v>
      </c>
      <c r="D107" s="134">
        <v>2</v>
      </c>
      <c r="E107" s="134">
        <v>0</v>
      </c>
      <c r="F107" s="134">
        <v>2</v>
      </c>
      <c r="G107" s="134">
        <v>2</v>
      </c>
      <c r="H107" s="134">
        <v>38</v>
      </c>
      <c r="I107" s="134">
        <v>28</v>
      </c>
      <c r="J107" s="169"/>
      <c r="K107" s="134">
        <v>1</v>
      </c>
      <c r="L107" s="134">
        <v>0</v>
      </c>
      <c r="M107" s="134">
        <v>0</v>
      </c>
      <c r="N107" s="134">
        <v>2</v>
      </c>
      <c r="O107" s="134">
        <v>22</v>
      </c>
      <c r="P107" s="134">
        <v>15</v>
      </c>
      <c r="Q107" s="169"/>
      <c r="R107" s="134">
        <v>0</v>
      </c>
      <c r="S107" s="134">
        <v>3</v>
      </c>
      <c r="T107" s="134">
        <v>1</v>
      </c>
      <c r="U107" s="134">
        <v>1</v>
      </c>
      <c r="V107" s="134">
        <v>12</v>
      </c>
      <c r="W107" s="134">
        <v>17</v>
      </c>
      <c r="X107" s="169"/>
      <c r="Y107" s="134">
        <v>2</v>
      </c>
      <c r="Z107" s="134">
        <v>1</v>
      </c>
      <c r="AA107" s="134">
        <v>1</v>
      </c>
      <c r="AB107" s="134">
        <v>1</v>
      </c>
      <c r="AC107" s="134">
        <v>12</v>
      </c>
      <c r="AD107" s="134">
        <v>2</v>
      </c>
      <c r="AE107" s="134">
        <v>12</v>
      </c>
      <c r="AF107" s="150"/>
      <c r="AG107" s="134">
        <v>2</v>
      </c>
      <c r="AH107" s="134">
        <v>2</v>
      </c>
      <c r="AI107" s="134">
        <v>2</v>
      </c>
      <c r="AJ107" s="134">
        <v>2</v>
      </c>
      <c r="AK107" s="134">
        <v>17</v>
      </c>
      <c r="AL107" s="134">
        <v>6</v>
      </c>
      <c r="AM107" s="134">
        <v>20</v>
      </c>
    </row>
    <row r="108" spans="2:39">
      <c r="B108" s="423"/>
      <c r="C108" s="390"/>
      <c r="D108" s="135">
        <v>2.7777777777777801E-2</v>
      </c>
      <c r="E108" s="135">
        <v>0</v>
      </c>
      <c r="F108" s="135">
        <v>2.7777777777777801E-2</v>
      </c>
      <c r="G108" s="135">
        <v>2.7777777777777801E-2</v>
      </c>
      <c r="H108" s="135">
        <v>0.52777777777777801</v>
      </c>
      <c r="I108" s="135">
        <v>0.38888888888888901</v>
      </c>
      <c r="J108" s="169"/>
      <c r="K108" s="135">
        <v>2.5000000000000001E-2</v>
      </c>
      <c r="L108" s="135">
        <v>0</v>
      </c>
      <c r="M108" s="135">
        <v>0</v>
      </c>
      <c r="N108" s="135">
        <v>0.05</v>
      </c>
      <c r="O108" s="135">
        <v>0.55000000000000004</v>
      </c>
      <c r="P108" s="135">
        <v>0.375</v>
      </c>
      <c r="Q108" s="169"/>
      <c r="R108" s="135">
        <v>0</v>
      </c>
      <c r="S108" s="135">
        <v>8.8235294117647106E-2</v>
      </c>
      <c r="T108" s="135">
        <v>2.9411764705882401E-2</v>
      </c>
      <c r="U108" s="135">
        <v>2.9411764705882401E-2</v>
      </c>
      <c r="V108" s="135">
        <v>0.35294117647058798</v>
      </c>
      <c r="W108" s="135">
        <v>0.5</v>
      </c>
      <c r="X108" s="169"/>
      <c r="Y108" s="135">
        <v>6.4516129032258104E-2</v>
      </c>
      <c r="Z108" s="135">
        <v>3.2258064516128997E-2</v>
      </c>
      <c r="AA108" s="135">
        <v>3.2258064516128997E-2</v>
      </c>
      <c r="AB108" s="135">
        <v>3.2258064516128997E-2</v>
      </c>
      <c r="AC108" s="135">
        <v>0.38709677419354799</v>
      </c>
      <c r="AD108" s="135">
        <v>6.4516129032258104E-2</v>
      </c>
      <c r="AE108" s="135">
        <v>0.38709677419354799</v>
      </c>
      <c r="AF108" s="150"/>
      <c r="AG108" s="135">
        <v>3.9215686274509803E-2</v>
      </c>
      <c r="AH108" s="135">
        <v>3.9215686274509803E-2</v>
      </c>
      <c r="AI108" s="135">
        <v>3.9215686274509803E-2</v>
      </c>
      <c r="AJ108" s="135">
        <v>3.9215686274509803E-2</v>
      </c>
      <c r="AK108" s="135">
        <v>0.33333333333333298</v>
      </c>
      <c r="AL108" s="135">
        <v>0.11764705882352899</v>
      </c>
      <c r="AM108" s="135">
        <v>0.39215686274509798</v>
      </c>
    </row>
    <row r="109" spans="2:39" s="3" customFormat="1" ht="15.6">
      <c r="C109" s="164"/>
      <c r="D109" s="444"/>
      <c r="E109" s="444"/>
      <c r="F109" s="444"/>
      <c r="G109" s="444"/>
      <c r="H109" s="444"/>
      <c r="I109" s="444"/>
      <c r="J109" s="170"/>
      <c r="K109" s="444"/>
      <c r="L109" s="444"/>
      <c r="M109" s="444"/>
      <c r="N109" s="444"/>
      <c r="O109" s="444"/>
      <c r="P109" s="444"/>
      <c r="Q109" s="170"/>
      <c r="R109" s="444"/>
      <c r="S109" s="444"/>
      <c r="T109" s="444"/>
      <c r="U109" s="444"/>
      <c r="V109" s="444"/>
      <c r="W109" s="444"/>
      <c r="X109" s="170"/>
      <c r="Y109" s="444"/>
      <c r="Z109" s="444"/>
      <c r="AA109" s="444"/>
      <c r="AB109" s="444"/>
      <c r="AC109" s="444"/>
      <c r="AD109" s="444"/>
      <c r="AE109" s="444"/>
      <c r="AG109" s="444"/>
      <c r="AH109" s="444"/>
      <c r="AI109" s="444"/>
      <c r="AJ109" s="444"/>
      <c r="AK109" s="444"/>
      <c r="AL109" s="444"/>
      <c r="AM109" s="444"/>
    </row>
    <row r="110" spans="2:39">
      <c r="B110" s="423" t="s">
        <v>86</v>
      </c>
      <c r="C110" s="391" t="s">
        <v>180</v>
      </c>
      <c r="D110" s="134">
        <v>21</v>
      </c>
      <c r="E110" s="134">
        <v>23</v>
      </c>
      <c r="F110" s="134">
        <v>21</v>
      </c>
      <c r="G110" s="134">
        <v>34</v>
      </c>
      <c r="H110" s="134">
        <v>201</v>
      </c>
      <c r="I110" s="134">
        <v>73</v>
      </c>
      <c r="J110" s="169"/>
      <c r="K110" s="134">
        <v>18</v>
      </c>
      <c r="L110" s="134">
        <v>27</v>
      </c>
      <c r="M110" s="134">
        <v>30</v>
      </c>
      <c r="N110" s="134">
        <v>27</v>
      </c>
      <c r="O110" s="134">
        <v>176</v>
      </c>
      <c r="P110" s="134">
        <v>65</v>
      </c>
      <c r="Q110" s="169"/>
      <c r="R110" s="134">
        <v>36</v>
      </c>
      <c r="S110" s="134">
        <v>37</v>
      </c>
      <c r="T110" s="134">
        <v>38</v>
      </c>
      <c r="U110" s="134">
        <v>36</v>
      </c>
      <c r="V110" s="134">
        <v>141</v>
      </c>
      <c r="W110" s="134">
        <v>54</v>
      </c>
      <c r="X110" s="169"/>
      <c r="Y110" s="134">
        <v>44</v>
      </c>
      <c r="Z110" s="134">
        <v>36</v>
      </c>
      <c r="AA110" s="134">
        <v>37</v>
      </c>
      <c r="AB110" s="134">
        <v>30</v>
      </c>
      <c r="AC110" s="134">
        <v>84</v>
      </c>
      <c r="AD110" s="134">
        <v>43</v>
      </c>
      <c r="AE110" s="134">
        <v>65</v>
      </c>
      <c r="AF110" s="150"/>
      <c r="AG110" s="134">
        <v>39</v>
      </c>
      <c r="AH110" s="134">
        <v>37</v>
      </c>
      <c r="AI110" s="134">
        <v>33</v>
      </c>
      <c r="AJ110" s="134">
        <v>27</v>
      </c>
      <c r="AK110" s="134">
        <v>75</v>
      </c>
      <c r="AL110" s="134">
        <v>55</v>
      </c>
      <c r="AM110" s="134">
        <v>47</v>
      </c>
    </row>
    <row r="111" spans="2:39">
      <c r="B111" s="423"/>
      <c r="C111" s="390"/>
      <c r="D111" s="135">
        <v>5.63002680965147E-2</v>
      </c>
      <c r="E111" s="135">
        <v>6.1662198391420897E-2</v>
      </c>
      <c r="F111" s="135">
        <v>5.63002680965147E-2</v>
      </c>
      <c r="G111" s="135">
        <v>9.1152815013404803E-2</v>
      </c>
      <c r="H111" s="135">
        <v>0.53887399463806995</v>
      </c>
      <c r="I111" s="135">
        <v>0.195710455764075</v>
      </c>
      <c r="J111" s="169"/>
      <c r="K111" s="135">
        <v>5.2478134110787202E-2</v>
      </c>
      <c r="L111" s="135">
        <v>7.8717201166180806E-2</v>
      </c>
      <c r="M111" s="135">
        <v>8.7463556851312005E-2</v>
      </c>
      <c r="N111" s="135">
        <v>7.8717201166180806E-2</v>
      </c>
      <c r="O111" s="135">
        <v>0.51311953352769701</v>
      </c>
      <c r="P111" s="135">
        <v>0.18950437317784299</v>
      </c>
      <c r="Q111" s="169"/>
      <c r="R111" s="135">
        <v>0.105263157894737</v>
      </c>
      <c r="S111" s="135">
        <v>0.108187134502924</v>
      </c>
      <c r="T111" s="135">
        <v>0.11111111111111099</v>
      </c>
      <c r="U111" s="135">
        <v>0.105263157894737</v>
      </c>
      <c r="V111" s="135">
        <v>0.41228070175438603</v>
      </c>
      <c r="W111" s="135">
        <v>0.157894736842105</v>
      </c>
      <c r="X111" s="169"/>
      <c r="Y111" s="135">
        <v>0.129793510324484</v>
      </c>
      <c r="Z111" s="135">
        <v>0.106194690265487</v>
      </c>
      <c r="AA111" s="135">
        <v>0.10914454277286099</v>
      </c>
      <c r="AB111" s="135">
        <v>8.8495575221238895E-2</v>
      </c>
      <c r="AC111" s="135">
        <v>0.247787610619469</v>
      </c>
      <c r="AD111" s="135">
        <v>0.12684365781710899</v>
      </c>
      <c r="AE111" s="135">
        <v>0.19174041297935099</v>
      </c>
      <c r="AF111" s="150"/>
      <c r="AG111" s="135">
        <v>0.124600638977636</v>
      </c>
      <c r="AH111" s="135">
        <v>0.118210862619808</v>
      </c>
      <c r="AI111" s="135">
        <v>0.105431309904153</v>
      </c>
      <c r="AJ111" s="135">
        <v>8.6261980830670895E-2</v>
      </c>
      <c r="AK111" s="135">
        <v>0.23961661341852999</v>
      </c>
      <c r="AL111" s="135">
        <v>0.17571884984025599</v>
      </c>
      <c r="AM111" s="135">
        <v>0.150159744408946</v>
      </c>
    </row>
    <row r="112" spans="2:39">
      <c r="B112" s="423"/>
      <c r="C112" s="392" t="s">
        <v>181</v>
      </c>
      <c r="D112" s="134">
        <v>5</v>
      </c>
      <c r="E112" s="134">
        <v>11</v>
      </c>
      <c r="F112" s="134">
        <v>9</v>
      </c>
      <c r="G112" s="134">
        <v>16</v>
      </c>
      <c r="H112" s="134">
        <v>98</v>
      </c>
      <c r="I112" s="134">
        <v>31</v>
      </c>
      <c r="J112" s="169"/>
      <c r="K112" s="134">
        <v>7</v>
      </c>
      <c r="L112" s="134">
        <v>18</v>
      </c>
      <c r="M112" s="134">
        <v>24</v>
      </c>
      <c r="N112" s="134">
        <v>13</v>
      </c>
      <c r="O112" s="134">
        <v>60</v>
      </c>
      <c r="P112" s="134">
        <v>30</v>
      </c>
      <c r="Q112" s="169"/>
      <c r="R112" s="134">
        <v>17</v>
      </c>
      <c r="S112" s="134">
        <v>22</v>
      </c>
      <c r="T112" s="134">
        <v>19</v>
      </c>
      <c r="U112" s="134">
        <v>13</v>
      </c>
      <c r="V112" s="134">
        <v>75</v>
      </c>
      <c r="W112" s="134">
        <v>14</v>
      </c>
      <c r="X112" s="169"/>
      <c r="Y112" s="134">
        <v>19</v>
      </c>
      <c r="Z112" s="134">
        <v>18</v>
      </c>
      <c r="AA112" s="134">
        <v>20</v>
      </c>
      <c r="AB112" s="134">
        <v>12</v>
      </c>
      <c r="AC112" s="134">
        <v>49</v>
      </c>
      <c r="AD112" s="134">
        <v>16</v>
      </c>
      <c r="AE112" s="134">
        <v>23</v>
      </c>
      <c r="AF112" s="150"/>
      <c r="AG112" s="134">
        <v>14</v>
      </c>
      <c r="AH112" s="134">
        <v>24</v>
      </c>
      <c r="AI112" s="134">
        <v>26</v>
      </c>
      <c r="AJ112" s="134">
        <v>11</v>
      </c>
      <c r="AK112" s="134">
        <v>36</v>
      </c>
      <c r="AL112" s="134">
        <v>19</v>
      </c>
      <c r="AM112" s="134">
        <v>17</v>
      </c>
    </row>
    <row r="113" spans="2:39">
      <c r="B113" s="423"/>
      <c r="C113" s="390"/>
      <c r="D113" s="135">
        <v>2.9411764705882401E-2</v>
      </c>
      <c r="E113" s="135">
        <v>6.4705882352941196E-2</v>
      </c>
      <c r="F113" s="135">
        <v>5.29411764705882E-2</v>
      </c>
      <c r="G113" s="135">
        <v>9.41176470588235E-2</v>
      </c>
      <c r="H113" s="135">
        <v>0.57647058823529396</v>
      </c>
      <c r="I113" s="135">
        <v>0.182352941176471</v>
      </c>
      <c r="J113" s="169"/>
      <c r="K113" s="135">
        <v>4.6052631578947401E-2</v>
      </c>
      <c r="L113" s="135">
        <v>0.118421052631579</v>
      </c>
      <c r="M113" s="135">
        <v>0.157894736842105</v>
      </c>
      <c r="N113" s="135">
        <v>8.55263157894737E-2</v>
      </c>
      <c r="O113" s="135">
        <v>0.394736842105263</v>
      </c>
      <c r="P113" s="135">
        <v>0.197368421052632</v>
      </c>
      <c r="Q113" s="169"/>
      <c r="R113" s="135">
        <v>0.10625</v>
      </c>
      <c r="S113" s="135">
        <v>0.13750000000000001</v>
      </c>
      <c r="T113" s="135">
        <v>0.11874999999999999</v>
      </c>
      <c r="U113" s="135">
        <v>8.1250000000000003E-2</v>
      </c>
      <c r="V113" s="135">
        <v>0.46875</v>
      </c>
      <c r="W113" s="135">
        <v>8.7499999999999994E-2</v>
      </c>
      <c r="X113" s="169"/>
      <c r="Y113" s="135">
        <v>0.121019108280255</v>
      </c>
      <c r="Z113" s="135">
        <v>0.11464968152866201</v>
      </c>
      <c r="AA113" s="135">
        <v>0.12738853503184699</v>
      </c>
      <c r="AB113" s="135">
        <v>7.6433121019108305E-2</v>
      </c>
      <c r="AC113" s="135">
        <v>0.31210191082802502</v>
      </c>
      <c r="AD113" s="135">
        <v>0.101910828025478</v>
      </c>
      <c r="AE113" s="135">
        <v>0.146496815286624</v>
      </c>
      <c r="AF113" s="150"/>
      <c r="AG113" s="135">
        <v>9.5238095238095205E-2</v>
      </c>
      <c r="AH113" s="135">
        <v>0.16326530612244899</v>
      </c>
      <c r="AI113" s="135">
        <v>0.17687074829932001</v>
      </c>
      <c r="AJ113" s="135">
        <v>7.4829931972789102E-2</v>
      </c>
      <c r="AK113" s="135">
        <v>0.24489795918367299</v>
      </c>
      <c r="AL113" s="135">
        <v>0.129251700680272</v>
      </c>
      <c r="AM113" s="135">
        <v>0.115646258503401</v>
      </c>
    </row>
    <row r="114" spans="2:39">
      <c r="B114" s="423"/>
      <c r="C114" s="392" t="s">
        <v>182</v>
      </c>
      <c r="D114" s="134">
        <v>18</v>
      </c>
      <c r="E114" s="134">
        <v>13</v>
      </c>
      <c r="F114" s="134">
        <v>13</v>
      </c>
      <c r="G114" s="134">
        <v>11</v>
      </c>
      <c r="H114" s="134">
        <v>105</v>
      </c>
      <c r="I114" s="134">
        <v>30</v>
      </c>
      <c r="J114" s="169"/>
      <c r="K114" s="134">
        <v>16</v>
      </c>
      <c r="L114" s="134">
        <v>8</v>
      </c>
      <c r="M114" s="134">
        <v>27</v>
      </c>
      <c r="N114" s="134">
        <v>19</v>
      </c>
      <c r="O114" s="134">
        <v>74</v>
      </c>
      <c r="P114" s="134">
        <v>27</v>
      </c>
      <c r="Q114" s="169"/>
      <c r="R114" s="134">
        <v>26</v>
      </c>
      <c r="S114" s="134">
        <v>28</v>
      </c>
      <c r="T114" s="134">
        <v>20</v>
      </c>
      <c r="U114" s="134">
        <v>15</v>
      </c>
      <c r="V114" s="134">
        <v>54</v>
      </c>
      <c r="W114" s="134">
        <v>32</v>
      </c>
      <c r="X114" s="169"/>
      <c r="Y114" s="134">
        <v>21</v>
      </c>
      <c r="Z114" s="134">
        <v>26</v>
      </c>
      <c r="AA114" s="134">
        <v>29</v>
      </c>
      <c r="AB114" s="134">
        <v>21</v>
      </c>
      <c r="AC114" s="134">
        <v>47</v>
      </c>
      <c r="AD114" s="134">
        <v>13</v>
      </c>
      <c r="AE114" s="134">
        <v>22</v>
      </c>
      <c r="AF114" s="150"/>
      <c r="AG114" s="134">
        <v>22</v>
      </c>
      <c r="AH114" s="134">
        <v>22</v>
      </c>
      <c r="AI114" s="134">
        <v>26</v>
      </c>
      <c r="AJ114" s="134">
        <v>15</v>
      </c>
      <c r="AK114" s="134">
        <v>43</v>
      </c>
      <c r="AL114" s="134">
        <v>35</v>
      </c>
      <c r="AM114" s="134">
        <v>25</v>
      </c>
    </row>
    <row r="115" spans="2:39">
      <c r="B115" s="423"/>
      <c r="C115" s="390"/>
      <c r="D115" s="135">
        <v>9.4736842105263203E-2</v>
      </c>
      <c r="E115" s="135">
        <v>6.8421052631578994E-2</v>
      </c>
      <c r="F115" s="135">
        <v>6.8421052631578994E-2</v>
      </c>
      <c r="G115" s="135">
        <v>5.7894736842105297E-2</v>
      </c>
      <c r="H115" s="135">
        <v>0.55263157894736803</v>
      </c>
      <c r="I115" s="135">
        <v>0.157894736842105</v>
      </c>
      <c r="J115" s="169"/>
      <c r="K115" s="135">
        <v>9.3567251461988299E-2</v>
      </c>
      <c r="L115" s="135">
        <v>4.6783625730994101E-2</v>
      </c>
      <c r="M115" s="135">
        <v>0.157894736842105</v>
      </c>
      <c r="N115" s="135">
        <v>0.11111111111111099</v>
      </c>
      <c r="O115" s="135">
        <v>0.43274853801169599</v>
      </c>
      <c r="P115" s="135">
        <v>0.157894736842105</v>
      </c>
      <c r="Q115" s="169"/>
      <c r="R115" s="135">
        <v>0.14857142857142899</v>
      </c>
      <c r="S115" s="135">
        <v>0.16</v>
      </c>
      <c r="T115" s="135">
        <v>0.114285714285714</v>
      </c>
      <c r="U115" s="135">
        <v>8.5714285714285701E-2</v>
      </c>
      <c r="V115" s="135">
        <v>0.308571428571429</v>
      </c>
      <c r="W115" s="135">
        <v>0.182857142857143</v>
      </c>
      <c r="X115" s="169"/>
      <c r="Y115" s="135">
        <v>0.11731843575419</v>
      </c>
      <c r="Z115" s="135">
        <v>0.14525139664804501</v>
      </c>
      <c r="AA115" s="135">
        <v>0.16201117318435801</v>
      </c>
      <c r="AB115" s="135">
        <v>0.11731843575419</v>
      </c>
      <c r="AC115" s="135">
        <v>0.26256983240223503</v>
      </c>
      <c r="AD115" s="135">
        <v>7.2625698324022298E-2</v>
      </c>
      <c r="AE115" s="135">
        <v>0.122905027932961</v>
      </c>
      <c r="AF115" s="150"/>
      <c r="AG115" s="135">
        <v>0.117021276595745</v>
      </c>
      <c r="AH115" s="135">
        <v>0.117021276595745</v>
      </c>
      <c r="AI115" s="135">
        <v>0.13829787234042601</v>
      </c>
      <c r="AJ115" s="135">
        <v>7.9787234042553196E-2</v>
      </c>
      <c r="AK115" s="135">
        <v>0.22872340425531901</v>
      </c>
      <c r="AL115" s="135">
        <v>0.18617021276595699</v>
      </c>
      <c r="AM115" s="135">
        <v>0.13297872340425501</v>
      </c>
    </row>
    <row r="116" spans="2:39">
      <c r="B116" s="423"/>
      <c r="C116" s="392" t="s">
        <v>183</v>
      </c>
      <c r="D116" s="134">
        <v>10</v>
      </c>
      <c r="E116" s="134">
        <v>20</v>
      </c>
      <c r="F116" s="134">
        <v>25</v>
      </c>
      <c r="G116" s="134">
        <v>15</v>
      </c>
      <c r="H116" s="134">
        <v>95</v>
      </c>
      <c r="I116" s="134">
        <v>33</v>
      </c>
      <c r="J116" s="169"/>
      <c r="K116" s="134">
        <v>23</v>
      </c>
      <c r="L116" s="134">
        <v>19</v>
      </c>
      <c r="M116" s="134">
        <v>24</v>
      </c>
      <c r="N116" s="134">
        <v>18</v>
      </c>
      <c r="O116" s="134">
        <v>71</v>
      </c>
      <c r="P116" s="134">
        <v>24</v>
      </c>
      <c r="Q116" s="169"/>
      <c r="R116" s="134">
        <v>27</v>
      </c>
      <c r="S116" s="134">
        <v>19</v>
      </c>
      <c r="T116" s="134">
        <v>28</v>
      </c>
      <c r="U116" s="134">
        <v>14</v>
      </c>
      <c r="V116" s="134">
        <v>59</v>
      </c>
      <c r="W116" s="134">
        <v>28</v>
      </c>
      <c r="X116" s="169"/>
      <c r="Y116" s="134">
        <v>20</v>
      </c>
      <c r="Z116" s="134">
        <v>27</v>
      </c>
      <c r="AA116" s="134">
        <v>14</v>
      </c>
      <c r="AB116" s="134">
        <v>14</v>
      </c>
      <c r="AC116" s="134">
        <v>52</v>
      </c>
      <c r="AD116" s="134">
        <v>31</v>
      </c>
      <c r="AE116" s="134">
        <v>24</v>
      </c>
      <c r="AF116" s="150"/>
      <c r="AG116" s="134">
        <v>29</v>
      </c>
      <c r="AH116" s="134">
        <v>25</v>
      </c>
      <c r="AI116" s="134">
        <v>25</v>
      </c>
      <c r="AJ116" s="134">
        <v>13</v>
      </c>
      <c r="AK116" s="134">
        <v>26</v>
      </c>
      <c r="AL116" s="134">
        <v>30</v>
      </c>
      <c r="AM116" s="134">
        <v>25</v>
      </c>
    </row>
    <row r="117" spans="2:39">
      <c r="B117" s="423"/>
      <c r="C117" s="390"/>
      <c r="D117" s="135">
        <v>5.0505050505050497E-2</v>
      </c>
      <c r="E117" s="135">
        <v>0.10101010101010099</v>
      </c>
      <c r="F117" s="135">
        <v>0.12626262626262599</v>
      </c>
      <c r="G117" s="135">
        <v>7.5757575757575801E-2</v>
      </c>
      <c r="H117" s="135">
        <v>0.47979797979798</v>
      </c>
      <c r="I117" s="135">
        <v>0.16666666666666699</v>
      </c>
      <c r="J117" s="169"/>
      <c r="K117" s="135">
        <v>0.12849162011173201</v>
      </c>
      <c r="L117" s="135">
        <v>0.106145251396648</v>
      </c>
      <c r="M117" s="135">
        <v>0.13407821229050301</v>
      </c>
      <c r="N117" s="135">
        <v>0.100558659217877</v>
      </c>
      <c r="O117" s="135">
        <v>0.39664804469273701</v>
      </c>
      <c r="P117" s="135">
        <v>0.13407821229050301</v>
      </c>
      <c r="Q117" s="169"/>
      <c r="R117" s="135">
        <v>0.154285714285714</v>
      </c>
      <c r="S117" s="135">
        <v>0.108571428571429</v>
      </c>
      <c r="T117" s="135">
        <v>0.16</v>
      </c>
      <c r="U117" s="135">
        <v>0.08</v>
      </c>
      <c r="V117" s="135">
        <v>0.33714285714285702</v>
      </c>
      <c r="W117" s="135">
        <v>0.16</v>
      </c>
      <c r="X117" s="169"/>
      <c r="Y117" s="135">
        <v>0.10989010989011</v>
      </c>
      <c r="Z117" s="135">
        <v>0.14835164835164799</v>
      </c>
      <c r="AA117" s="135">
        <v>7.69230769230769E-2</v>
      </c>
      <c r="AB117" s="135">
        <v>7.69230769230769E-2</v>
      </c>
      <c r="AC117" s="135">
        <v>0.28571428571428598</v>
      </c>
      <c r="AD117" s="135">
        <v>0.17032967032967</v>
      </c>
      <c r="AE117" s="135">
        <v>0.13186813186813201</v>
      </c>
      <c r="AF117" s="150"/>
      <c r="AG117" s="135">
        <v>0.16763005780346801</v>
      </c>
      <c r="AH117" s="135">
        <v>0.144508670520231</v>
      </c>
      <c r="AI117" s="135">
        <v>0.144508670520231</v>
      </c>
      <c r="AJ117" s="135">
        <v>7.5144508670520194E-2</v>
      </c>
      <c r="AK117" s="135">
        <v>0.15028901734104</v>
      </c>
      <c r="AL117" s="135">
        <v>0.17341040462427701</v>
      </c>
      <c r="AM117" s="135">
        <v>0.144508670520231</v>
      </c>
    </row>
    <row r="118" spans="2:39">
      <c r="B118" s="423"/>
      <c r="C118" s="392" t="s">
        <v>184</v>
      </c>
      <c r="D118" s="134">
        <v>17</v>
      </c>
      <c r="E118" s="134">
        <v>16</v>
      </c>
      <c r="F118" s="134">
        <v>9</v>
      </c>
      <c r="G118" s="134">
        <v>11</v>
      </c>
      <c r="H118" s="134">
        <v>71</v>
      </c>
      <c r="I118" s="134">
        <v>22</v>
      </c>
      <c r="J118" s="169"/>
      <c r="K118" s="134">
        <v>16</v>
      </c>
      <c r="L118" s="134">
        <v>9</v>
      </c>
      <c r="M118" s="134">
        <v>16</v>
      </c>
      <c r="N118" s="134">
        <v>19</v>
      </c>
      <c r="O118" s="134">
        <v>61</v>
      </c>
      <c r="P118" s="134">
        <v>18</v>
      </c>
      <c r="Q118" s="169"/>
      <c r="R118" s="134">
        <v>18</v>
      </c>
      <c r="S118" s="134">
        <v>22</v>
      </c>
      <c r="T118" s="134">
        <v>17</v>
      </c>
      <c r="U118" s="134">
        <v>16</v>
      </c>
      <c r="V118" s="134">
        <v>53</v>
      </c>
      <c r="W118" s="134">
        <v>14</v>
      </c>
      <c r="X118" s="169"/>
      <c r="Y118" s="134">
        <v>30</v>
      </c>
      <c r="Z118" s="134">
        <v>17</v>
      </c>
      <c r="AA118" s="134">
        <v>20</v>
      </c>
      <c r="AB118" s="134">
        <v>9</v>
      </c>
      <c r="AC118" s="134">
        <v>28</v>
      </c>
      <c r="AD118" s="134">
        <v>18</v>
      </c>
      <c r="AE118" s="134">
        <v>16</v>
      </c>
      <c r="AF118" s="150"/>
      <c r="AG118" s="134">
        <v>22</v>
      </c>
      <c r="AH118" s="134">
        <v>20</v>
      </c>
      <c r="AI118" s="134">
        <v>10</v>
      </c>
      <c r="AJ118" s="134">
        <v>12</v>
      </c>
      <c r="AK118" s="134">
        <v>16</v>
      </c>
      <c r="AL118" s="134">
        <v>20</v>
      </c>
      <c r="AM118" s="134">
        <v>21</v>
      </c>
    </row>
    <row r="119" spans="2:39">
      <c r="B119" s="423"/>
      <c r="C119" s="390"/>
      <c r="D119" s="135">
        <v>0.116438356164384</v>
      </c>
      <c r="E119" s="135">
        <v>0.10958904109589</v>
      </c>
      <c r="F119" s="135">
        <v>6.1643835616438401E-2</v>
      </c>
      <c r="G119" s="135">
        <v>7.5342465753424695E-2</v>
      </c>
      <c r="H119" s="135">
        <v>0.48630136986301398</v>
      </c>
      <c r="I119" s="135">
        <v>0.150684931506849</v>
      </c>
      <c r="J119" s="169"/>
      <c r="K119" s="135">
        <v>0.115107913669065</v>
      </c>
      <c r="L119" s="135">
        <v>6.4748201438848907E-2</v>
      </c>
      <c r="M119" s="135">
        <v>0.115107913669065</v>
      </c>
      <c r="N119" s="135">
        <v>0.13669064748201401</v>
      </c>
      <c r="O119" s="135">
        <v>0.43884892086330901</v>
      </c>
      <c r="P119" s="135">
        <v>0.12949640287769801</v>
      </c>
      <c r="Q119" s="169"/>
      <c r="R119" s="135">
        <v>0.128571428571429</v>
      </c>
      <c r="S119" s="135">
        <v>0.157142857142857</v>
      </c>
      <c r="T119" s="135">
        <v>0.121428571428571</v>
      </c>
      <c r="U119" s="135">
        <v>0.114285714285714</v>
      </c>
      <c r="V119" s="135">
        <v>0.378571428571429</v>
      </c>
      <c r="W119" s="135">
        <v>0.1</v>
      </c>
      <c r="X119" s="169"/>
      <c r="Y119" s="135">
        <v>0.217391304347826</v>
      </c>
      <c r="Z119" s="135">
        <v>0.123188405797101</v>
      </c>
      <c r="AA119" s="135">
        <v>0.14492753623188401</v>
      </c>
      <c r="AB119" s="135">
        <v>6.5217391304347797E-2</v>
      </c>
      <c r="AC119" s="135">
        <v>0.202898550724638</v>
      </c>
      <c r="AD119" s="135">
        <v>0.13043478260869601</v>
      </c>
      <c r="AE119" s="135">
        <v>0.115942028985507</v>
      </c>
      <c r="AF119" s="150"/>
      <c r="AG119" s="135">
        <v>0.18181818181818199</v>
      </c>
      <c r="AH119" s="135">
        <v>0.165289256198347</v>
      </c>
      <c r="AI119" s="135">
        <v>8.2644628099173501E-2</v>
      </c>
      <c r="AJ119" s="135">
        <v>9.9173553719008295E-2</v>
      </c>
      <c r="AK119" s="135">
        <v>0.13223140495867799</v>
      </c>
      <c r="AL119" s="135">
        <v>0.165289256198347</v>
      </c>
      <c r="AM119" s="135">
        <v>0.173553719008264</v>
      </c>
    </row>
    <row r="120" spans="2:39">
      <c r="B120" s="423"/>
      <c r="C120" s="392" t="s">
        <v>185</v>
      </c>
      <c r="D120" s="134">
        <v>27</v>
      </c>
      <c r="E120" s="134">
        <v>21</v>
      </c>
      <c r="F120" s="134">
        <v>11</v>
      </c>
      <c r="G120" s="134">
        <v>7</v>
      </c>
      <c r="H120" s="134">
        <v>75</v>
      </c>
      <c r="I120" s="134">
        <v>14</v>
      </c>
      <c r="J120" s="169"/>
      <c r="K120" s="134">
        <v>22</v>
      </c>
      <c r="L120" s="134">
        <v>17</v>
      </c>
      <c r="M120" s="134">
        <v>23</v>
      </c>
      <c r="N120" s="134">
        <v>12</v>
      </c>
      <c r="O120" s="134">
        <v>52</v>
      </c>
      <c r="P120" s="134">
        <v>15</v>
      </c>
      <c r="Q120" s="169"/>
      <c r="R120" s="134">
        <v>36</v>
      </c>
      <c r="S120" s="134">
        <v>19</v>
      </c>
      <c r="T120" s="134">
        <v>23</v>
      </c>
      <c r="U120" s="134">
        <v>7</v>
      </c>
      <c r="V120" s="134">
        <v>43</v>
      </c>
      <c r="W120" s="134">
        <v>15</v>
      </c>
      <c r="X120" s="169"/>
      <c r="Y120" s="134">
        <v>30</v>
      </c>
      <c r="Z120" s="134">
        <v>33</v>
      </c>
      <c r="AA120" s="134">
        <v>17</v>
      </c>
      <c r="AB120" s="134">
        <v>10</v>
      </c>
      <c r="AC120" s="134">
        <v>18</v>
      </c>
      <c r="AD120" s="134">
        <v>17</v>
      </c>
      <c r="AE120" s="134">
        <v>16</v>
      </c>
      <c r="AF120" s="150"/>
      <c r="AG120" s="134">
        <v>27</v>
      </c>
      <c r="AH120" s="134">
        <v>25</v>
      </c>
      <c r="AI120" s="134">
        <v>13</v>
      </c>
      <c r="AJ120" s="134">
        <v>11</v>
      </c>
      <c r="AK120" s="134">
        <v>24</v>
      </c>
      <c r="AL120" s="134">
        <v>13</v>
      </c>
      <c r="AM120" s="134">
        <v>24</v>
      </c>
    </row>
    <row r="121" spans="2:39">
      <c r="B121" s="423"/>
      <c r="C121" s="391"/>
      <c r="D121" s="135">
        <v>0.174193548387097</v>
      </c>
      <c r="E121" s="135">
        <v>0.135483870967742</v>
      </c>
      <c r="F121" s="135">
        <v>7.09677419354839E-2</v>
      </c>
      <c r="G121" s="135">
        <v>4.5161290322580601E-2</v>
      </c>
      <c r="H121" s="135">
        <v>0.483870967741936</v>
      </c>
      <c r="I121" s="135">
        <v>9.0322580645161299E-2</v>
      </c>
      <c r="J121" s="169"/>
      <c r="K121" s="135">
        <v>0.15602836879432599</v>
      </c>
      <c r="L121" s="135">
        <v>0.120567375886525</v>
      </c>
      <c r="M121" s="135">
        <v>0.16312056737588701</v>
      </c>
      <c r="N121" s="135">
        <v>8.5106382978723402E-2</v>
      </c>
      <c r="O121" s="135">
        <v>0.36879432624113501</v>
      </c>
      <c r="P121" s="135">
        <v>0.10638297872340401</v>
      </c>
      <c r="Q121" s="169"/>
      <c r="R121" s="135">
        <v>0.25174825174825199</v>
      </c>
      <c r="S121" s="135">
        <v>0.132867132867133</v>
      </c>
      <c r="T121" s="135">
        <v>0.160839160839161</v>
      </c>
      <c r="U121" s="135">
        <v>4.8951048951048903E-2</v>
      </c>
      <c r="V121" s="135">
        <v>0.30069930069930101</v>
      </c>
      <c r="W121" s="135">
        <v>0.10489510489510501</v>
      </c>
      <c r="X121" s="169"/>
      <c r="Y121" s="135">
        <v>0.21276595744680901</v>
      </c>
      <c r="Z121" s="135">
        <v>0.23404255319148901</v>
      </c>
      <c r="AA121" s="135">
        <v>0.120567375886525</v>
      </c>
      <c r="AB121" s="135">
        <v>7.09219858156028E-2</v>
      </c>
      <c r="AC121" s="135">
        <v>0.12765957446808501</v>
      </c>
      <c r="AD121" s="135">
        <v>0.120567375886525</v>
      </c>
      <c r="AE121" s="135">
        <v>0.11347517730496499</v>
      </c>
      <c r="AF121" s="150"/>
      <c r="AG121" s="135">
        <v>0.19708029197080301</v>
      </c>
      <c r="AH121" s="135">
        <v>0.18248175182481799</v>
      </c>
      <c r="AI121" s="135">
        <v>9.4890510948905105E-2</v>
      </c>
      <c r="AJ121" s="135">
        <v>8.0291970802919693E-2</v>
      </c>
      <c r="AK121" s="135">
        <v>0.17518248175182499</v>
      </c>
      <c r="AL121" s="135">
        <v>9.4890510948905105E-2</v>
      </c>
      <c r="AM121" s="135">
        <v>0.17518248175182499</v>
      </c>
    </row>
    <row r="122" spans="2:39" s="3" customFormat="1" ht="15.6">
      <c r="C122" s="164"/>
      <c r="D122" s="444"/>
      <c r="E122" s="444"/>
      <c r="F122" s="444"/>
      <c r="G122" s="444"/>
      <c r="H122" s="444"/>
      <c r="I122" s="444"/>
      <c r="J122" s="170"/>
      <c r="K122" s="444"/>
      <c r="L122" s="444"/>
      <c r="M122" s="444"/>
      <c r="N122" s="444"/>
      <c r="O122" s="444"/>
      <c r="P122" s="444"/>
      <c r="Q122" s="170"/>
      <c r="R122" s="444"/>
      <c r="S122" s="444"/>
      <c r="T122" s="444"/>
      <c r="U122" s="444"/>
      <c r="V122" s="444"/>
      <c r="W122" s="444"/>
      <c r="X122" s="170"/>
      <c r="Y122" s="444"/>
      <c r="Z122" s="444"/>
      <c r="AA122" s="444"/>
      <c r="AB122" s="444"/>
      <c r="AC122" s="444"/>
      <c r="AD122" s="444"/>
      <c r="AE122" s="444"/>
      <c r="AG122" s="444"/>
      <c r="AH122" s="444"/>
      <c r="AI122" s="444"/>
      <c r="AJ122" s="444"/>
      <c r="AK122" s="444"/>
      <c r="AL122" s="444"/>
      <c r="AM122" s="444"/>
    </row>
    <row r="123" spans="2:39">
      <c r="B123" s="423" t="s">
        <v>87</v>
      </c>
      <c r="C123" s="391" t="s">
        <v>88</v>
      </c>
      <c r="D123" s="134">
        <v>24</v>
      </c>
      <c r="E123" s="134">
        <v>16</v>
      </c>
      <c r="F123" s="134">
        <v>9</v>
      </c>
      <c r="G123" s="134">
        <v>11</v>
      </c>
      <c r="H123" s="134">
        <v>69</v>
      </c>
      <c r="I123" s="134">
        <v>8</v>
      </c>
      <c r="J123" s="169"/>
      <c r="K123" s="134">
        <v>23</v>
      </c>
      <c r="L123" s="134">
        <v>20</v>
      </c>
      <c r="M123" s="134">
        <v>16</v>
      </c>
      <c r="N123" s="134">
        <v>10</v>
      </c>
      <c r="O123" s="134">
        <v>46</v>
      </c>
      <c r="P123" s="134">
        <v>12</v>
      </c>
      <c r="Q123" s="169"/>
      <c r="R123" s="134">
        <v>25</v>
      </c>
      <c r="S123" s="134">
        <v>22</v>
      </c>
      <c r="T123" s="134">
        <v>21</v>
      </c>
      <c r="U123" s="134">
        <v>8</v>
      </c>
      <c r="V123" s="134">
        <v>42</v>
      </c>
      <c r="W123" s="134">
        <v>15</v>
      </c>
      <c r="X123" s="169"/>
      <c r="Y123" s="134">
        <v>26</v>
      </c>
      <c r="Z123" s="134">
        <v>29</v>
      </c>
      <c r="AA123" s="134">
        <v>13</v>
      </c>
      <c r="AB123" s="134">
        <v>6</v>
      </c>
      <c r="AC123" s="134">
        <v>19</v>
      </c>
      <c r="AD123" s="134">
        <v>16</v>
      </c>
      <c r="AE123" s="134">
        <v>21</v>
      </c>
      <c r="AF123" s="150"/>
      <c r="AG123" s="134">
        <v>25</v>
      </c>
      <c r="AH123" s="134">
        <v>24</v>
      </c>
      <c r="AI123" s="134">
        <v>12</v>
      </c>
      <c r="AJ123" s="134">
        <v>12</v>
      </c>
      <c r="AK123" s="134">
        <v>26</v>
      </c>
      <c r="AL123" s="134">
        <v>14</v>
      </c>
      <c r="AM123" s="134">
        <v>19</v>
      </c>
    </row>
    <row r="124" spans="2:39">
      <c r="B124" s="423"/>
      <c r="C124" s="390"/>
      <c r="D124" s="135">
        <v>0.17518248175182499</v>
      </c>
      <c r="E124" s="135">
        <v>0.116788321167883</v>
      </c>
      <c r="F124" s="135">
        <v>6.5693430656934296E-2</v>
      </c>
      <c r="G124" s="135">
        <v>8.0291970802919693E-2</v>
      </c>
      <c r="H124" s="135">
        <v>0.50364963503649596</v>
      </c>
      <c r="I124" s="135">
        <v>5.8394160583941597E-2</v>
      </c>
      <c r="J124" s="169"/>
      <c r="K124" s="135">
        <v>0.181102362204724</v>
      </c>
      <c r="L124" s="135">
        <v>0.15748031496063</v>
      </c>
      <c r="M124" s="135">
        <v>0.12598425196850399</v>
      </c>
      <c r="N124" s="135">
        <v>7.8740157480315001E-2</v>
      </c>
      <c r="O124" s="135">
        <v>0.36220472440944901</v>
      </c>
      <c r="P124" s="135">
        <v>9.4488188976377896E-2</v>
      </c>
      <c r="Q124" s="169"/>
      <c r="R124" s="135">
        <v>0.18796992481203001</v>
      </c>
      <c r="S124" s="135">
        <v>0.16541353383458601</v>
      </c>
      <c r="T124" s="135">
        <v>0.157894736842105</v>
      </c>
      <c r="U124" s="135">
        <v>6.01503759398496E-2</v>
      </c>
      <c r="V124" s="135">
        <v>0.31578947368421101</v>
      </c>
      <c r="W124" s="135">
        <v>0.112781954887218</v>
      </c>
      <c r="X124" s="169"/>
      <c r="Y124" s="135">
        <v>0.2</v>
      </c>
      <c r="Z124" s="135">
        <v>0.22307692307692301</v>
      </c>
      <c r="AA124" s="135">
        <v>0.1</v>
      </c>
      <c r="AB124" s="135">
        <v>4.6153846153846101E-2</v>
      </c>
      <c r="AC124" s="135">
        <v>0.146153846153846</v>
      </c>
      <c r="AD124" s="135">
        <v>0.123076923076923</v>
      </c>
      <c r="AE124" s="135">
        <v>0.16153846153846199</v>
      </c>
      <c r="AF124" s="150"/>
      <c r="AG124" s="135">
        <v>0.189393939393939</v>
      </c>
      <c r="AH124" s="135">
        <v>0.18181818181818199</v>
      </c>
      <c r="AI124" s="135">
        <v>9.0909090909090898E-2</v>
      </c>
      <c r="AJ124" s="135">
        <v>9.0909090909090898E-2</v>
      </c>
      <c r="AK124" s="135">
        <v>0.19696969696969699</v>
      </c>
      <c r="AL124" s="135">
        <v>0.10606060606060599</v>
      </c>
      <c r="AM124" s="135">
        <v>0.14393939393939401</v>
      </c>
    </row>
    <row r="125" spans="2:39">
      <c r="B125" s="423"/>
      <c r="C125" s="392" t="s">
        <v>89</v>
      </c>
      <c r="D125" s="134">
        <v>6</v>
      </c>
      <c r="E125" s="134">
        <v>8</v>
      </c>
      <c r="F125" s="134">
        <v>11</v>
      </c>
      <c r="G125" s="134">
        <v>12</v>
      </c>
      <c r="H125" s="134">
        <v>56</v>
      </c>
      <c r="I125" s="134">
        <v>36</v>
      </c>
      <c r="J125" s="169"/>
      <c r="K125" s="134">
        <v>7</v>
      </c>
      <c r="L125" s="134">
        <v>7</v>
      </c>
      <c r="M125" s="134">
        <v>20</v>
      </c>
      <c r="N125" s="134">
        <v>9</v>
      </c>
      <c r="O125" s="134">
        <v>46</v>
      </c>
      <c r="P125" s="134">
        <v>30</v>
      </c>
      <c r="Q125" s="169"/>
      <c r="R125" s="134">
        <v>7</v>
      </c>
      <c r="S125" s="134">
        <v>16</v>
      </c>
      <c r="T125" s="134">
        <v>16</v>
      </c>
      <c r="U125" s="134">
        <v>11</v>
      </c>
      <c r="V125" s="134">
        <v>52</v>
      </c>
      <c r="W125" s="134">
        <v>16</v>
      </c>
      <c r="X125" s="169"/>
      <c r="Y125" s="134">
        <v>12</v>
      </c>
      <c r="Z125" s="134">
        <v>10</v>
      </c>
      <c r="AA125" s="134">
        <v>10</v>
      </c>
      <c r="AB125" s="134">
        <v>10</v>
      </c>
      <c r="AC125" s="134">
        <v>30</v>
      </c>
      <c r="AD125" s="134">
        <v>16</v>
      </c>
      <c r="AE125" s="134">
        <v>31</v>
      </c>
      <c r="AF125" s="150"/>
      <c r="AG125" s="134">
        <v>24</v>
      </c>
      <c r="AH125" s="134">
        <v>13</v>
      </c>
      <c r="AI125" s="134">
        <v>9</v>
      </c>
      <c r="AJ125" s="134">
        <v>4</v>
      </c>
      <c r="AK125" s="134">
        <v>28</v>
      </c>
      <c r="AL125" s="134">
        <v>10</v>
      </c>
      <c r="AM125" s="134">
        <v>23</v>
      </c>
    </row>
    <row r="126" spans="2:39">
      <c r="B126" s="423"/>
      <c r="C126" s="390"/>
      <c r="D126" s="135">
        <v>4.6511627906976702E-2</v>
      </c>
      <c r="E126" s="135">
        <v>6.2015503875968998E-2</v>
      </c>
      <c r="F126" s="135">
        <v>8.5271317829457405E-2</v>
      </c>
      <c r="G126" s="135">
        <v>9.3023255813953501E-2</v>
      </c>
      <c r="H126" s="135">
        <v>0.434108527131783</v>
      </c>
      <c r="I126" s="135">
        <v>0.27906976744186002</v>
      </c>
      <c r="J126" s="169"/>
      <c r="K126" s="135">
        <v>5.8823529411764698E-2</v>
      </c>
      <c r="L126" s="135">
        <v>5.8823529411764698E-2</v>
      </c>
      <c r="M126" s="135">
        <v>0.16806722689075601</v>
      </c>
      <c r="N126" s="135">
        <v>7.5630252100840303E-2</v>
      </c>
      <c r="O126" s="135">
        <v>0.38655462184873901</v>
      </c>
      <c r="P126" s="135">
        <v>0.252100840336134</v>
      </c>
      <c r="Q126" s="169"/>
      <c r="R126" s="135">
        <v>5.93220338983051E-2</v>
      </c>
      <c r="S126" s="135">
        <v>0.13559322033898299</v>
      </c>
      <c r="T126" s="135">
        <v>0.13559322033898299</v>
      </c>
      <c r="U126" s="135">
        <v>9.3220338983050793E-2</v>
      </c>
      <c r="V126" s="135">
        <v>0.44067796610169502</v>
      </c>
      <c r="W126" s="135">
        <v>0.13559322033898299</v>
      </c>
      <c r="X126" s="169"/>
      <c r="Y126" s="135">
        <v>0.10084033613445401</v>
      </c>
      <c r="Z126" s="135">
        <v>8.40336134453782E-2</v>
      </c>
      <c r="AA126" s="135">
        <v>8.40336134453782E-2</v>
      </c>
      <c r="AB126" s="135">
        <v>8.40336134453782E-2</v>
      </c>
      <c r="AC126" s="135">
        <v>0.252100840336134</v>
      </c>
      <c r="AD126" s="135">
        <v>0.13445378151260501</v>
      </c>
      <c r="AE126" s="135">
        <v>0.26050420168067201</v>
      </c>
      <c r="AF126" s="150"/>
      <c r="AG126" s="135">
        <v>0.21621621621621601</v>
      </c>
      <c r="AH126" s="135">
        <v>0.117117117117117</v>
      </c>
      <c r="AI126" s="135">
        <v>8.1081081081081099E-2</v>
      </c>
      <c r="AJ126" s="135">
        <v>3.6036036036036001E-2</v>
      </c>
      <c r="AK126" s="135">
        <v>0.25225225225225201</v>
      </c>
      <c r="AL126" s="135">
        <v>9.00900900900901E-2</v>
      </c>
      <c r="AM126" s="135">
        <v>0.20720720720720701</v>
      </c>
    </row>
    <row r="127" spans="2:39">
      <c r="B127" s="423"/>
      <c r="C127" s="392" t="s">
        <v>90</v>
      </c>
      <c r="D127" s="134">
        <v>13</v>
      </c>
      <c r="E127" s="134">
        <v>12</v>
      </c>
      <c r="F127" s="134">
        <v>10</v>
      </c>
      <c r="G127" s="134">
        <v>11</v>
      </c>
      <c r="H127" s="134">
        <v>70</v>
      </c>
      <c r="I127" s="134">
        <v>27</v>
      </c>
      <c r="J127" s="169"/>
      <c r="K127" s="134">
        <v>10</v>
      </c>
      <c r="L127" s="134">
        <v>10</v>
      </c>
      <c r="M127" s="134">
        <v>17</v>
      </c>
      <c r="N127" s="134">
        <v>15</v>
      </c>
      <c r="O127" s="134">
        <v>61</v>
      </c>
      <c r="P127" s="134">
        <v>15</v>
      </c>
      <c r="Q127" s="169"/>
      <c r="R127" s="134">
        <v>13</v>
      </c>
      <c r="S127" s="134">
        <v>22</v>
      </c>
      <c r="T127" s="134">
        <v>12</v>
      </c>
      <c r="U127" s="134">
        <v>12</v>
      </c>
      <c r="V127" s="134">
        <v>51</v>
      </c>
      <c r="W127" s="134">
        <v>20</v>
      </c>
      <c r="X127" s="169"/>
      <c r="Y127" s="134">
        <v>25</v>
      </c>
      <c r="Z127" s="134">
        <v>10</v>
      </c>
      <c r="AA127" s="134">
        <v>20</v>
      </c>
      <c r="AB127" s="134">
        <v>9</v>
      </c>
      <c r="AC127" s="134">
        <v>40</v>
      </c>
      <c r="AD127" s="134">
        <v>9</v>
      </c>
      <c r="AE127" s="134">
        <v>15</v>
      </c>
      <c r="AF127" s="150"/>
      <c r="AG127" s="134">
        <v>24</v>
      </c>
      <c r="AH127" s="134">
        <v>11</v>
      </c>
      <c r="AI127" s="134">
        <v>16</v>
      </c>
      <c r="AJ127" s="134">
        <v>7</v>
      </c>
      <c r="AK127" s="134">
        <v>18</v>
      </c>
      <c r="AL127" s="134">
        <v>18</v>
      </c>
      <c r="AM127" s="134">
        <v>17</v>
      </c>
    </row>
    <row r="128" spans="2:39">
      <c r="B128" s="423"/>
      <c r="C128" s="390"/>
      <c r="D128" s="135">
        <v>9.0909090909090898E-2</v>
      </c>
      <c r="E128" s="135">
        <v>8.3916083916083906E-2</v>
      </c>
      <c r="F128" s="135">
        <v>6.9930069930069894E-2</v>
      </c>
      <c r="G128" s="135">
        <v>7.69230769230769E-2</v>
      </c>
      <c r="H128" s="135">
        <v>0.48951048951048998</v>
      </c>
      <c r="I128" s="135">
        <v>0.188811188811189</v>
      </c>
      <c r="J128" s="169"/>
      <c r="K128" s="135">
        <v>7.8125E-2</v>
      </c>
      <c r="L128" s="135">
        <v>7.8125E-2</v>
      </c>
      <c r="M128" s="135">
        <v>0.1328125</v>
      </c>
      <c r="N128" s="135">
        <v>0.1171875</v>
      </c>
      <c r="O128" s="135">
        <v>0.4765625</v>
      </c>
      <c r="P128" s="135">
        <v>0.1171875</v>
      </c>
      <c r="Q128" s="169"/>
      <c r="R128" s="135">
        <v>0.1</v>
      </c>
      <c r="S128" s="135">
        <v>0.16923076923076899</v>
      </c>
      <c r="T128" s="135">
        <v>9.2307692307692299E-2</v>
      </c>
      <c r="U128" s="135">
        <v>9.2307692307692299E-2</v>
      </c>
      <c r="V128" s="135">
        <v>0.39230769230769202</v>
      </c>
      <c r="W128" s="135">
        <v>0.15384615384615399</v>
      </c>
      <c r="X128" s="169"/>
      <c r="Y128" s="135">
        <v>0.1953125</v>
      </c>
      <c r="Z128" s="135">
        <v>7.8125E-2</v>
      </c>
      <c r="AA128" s="135">
        <v>0.15625</v>
      </c>
      <c r="AB128" s="135">
        <v>7.03125E-2</v>
      </c>
      <c r="AC128" s="135">
        <v>0.3125</v>
      </c>
      <c r="AD128" s="135">
        <v>7.03125E-2</v>
      </c>
      <c r="AE128" s="135">
        <v>0.1171875</v>
      </c>
      <c r="AF128" s="150"/>
      <c r="AG128" s="135">
        <v>0.21621621621621601</v>
      </c>
      <c r="AH128" s="135">
        <v>9.90990990990991E-2</v>
      </c>
      <c r="AI128" s="135">
        <v>0.144144144144144</v>
      </c>
      <c r="AJ128" s="135">
        <v>6.3063063063063099E-2</v>
      </c>
      <c r="AK128" s="135">
        <v>0.162162162162162</v>
      </c>
      <c r="AL128" s="135">
        <v>0.162162162162162</v>
      </c>
      <c r="AM128" s="135">
        <v>0.153153153153153</v>
      </c>
    </row>
    <row r="129" spans="2:39">
      <c r="B129" s="423"/>
      <c r="C129" s="392" t="s">
        <v>91</v>
      </c>
      <c r="D129" s="134">
        <v>13</v>
      </c>
      <c r="E129" s="134">
        <v>10</v>
      </c>
      <c r="F129" s="134">
        <v>17</v>
      </c>
      <c r="G129" s="134">
        <v>13</v>
      </c>
      <c r="H129" s="134">
        <v>82</v>
      </c>
      <c r="I129" s="134">
        <v>33</v>
      </c>
      <c r="J129" s="169"/>
      <c r="K129" s="134">
        <v>10</v>
      </c>
      <c r="L129" s="134">
        <v>11</v>
      </c>
      <c r="M129" s="134">
        <v>20</v>
      </c>
      <c r="N129" s="134">
        <v>13</v>
      </c>
      <c r="O129" s="134">
        <v>72</v>
      </c>
      <c r="P129" s="134">
        <v>24</v>
      </c>
      <c r="Q129" s="169"/>
      <c r="R129" s="134">
        <v>24</v>
      </c>
      <c r="S129" s="134">
        <v>10</v>
      </c>
      <c r="T129" s="134">
        <v>11</v>
      </c>
      <c r="U129" s="134">
        <v>18</v>
      </c>
      <c r="V129" s="134">
        <v>58</v>
      </c>
      <c r="W129" s="134">
        <v>26</v>
      </c>
      <c r="X129" s="169"/>
      <c r="Y129" s="134">
        <v>21</v>
      </c>
      <c r="Z129" s="134">
        <v>19</v>
      </c>
      <c r="AA129" s="134">
        <v>18</v>
      </c>
      <c r="AB129" s="134">
        <v>16</v>
      </c>
      <c r="AC129" s="134">
        <v>31</v>
      </c>
      <c r="AD129" s="134">
        <v>27</v>
      </c>
      <c r="AE129" s="134">
        <v>19</v>
      </c>
      <c r="AF129" s="150"/>
      <c r="AG129" s="134">
        <v>11</v>
      </c>
      <c r="AH129" s="134">
        <v>19</v>
      </c>
      <c r="AI129" s="134">
        <v>18</v>
      </c>
      <c r="AJ129" s="134">
        <v>7</v>
      </c>
      <c r="AK129" s="134">
        <v>33</v>
      </c>
      <c r="AL129" s="134">
        <v>27</v>
      </c>
      <c r="AM129" s="134">
        <v>26</v>
      </c>
    </row>
    <row r="130" spans="2:39">
      <c r="B130" s="423"/>
      <c r="C130" s="390"/>
      <c r="D130" s="135">
        <v>7.7380952380952397E-2</v>
      </c>
      <c r="E130" s="135">
        <v>5.95238095238095E-2</v>
      </c>
      <c r="F130" s="135">
        <v>0.101190476190476</v>
      </c>
      <c r="G130" s="135">
        <v>7.7380952380952397E-2</v>
      </c>
      <c r="H130" s="135">
        <v>0.48809523809523803</v>
      </c>
      <c r="I130" s="135">
        <v>0.19642857142857101</v>
      </c>
      <c r="J130" s="169"/>
      <c r="K130" s="135">
        <v>6.6666666666666693E-2</v>
      </c>
      <c r="L130" s="135">
        <v>7.3333333333333306E-2</v>
      </c>
      <c r="M130" s="135">
        <v>0.133333333333333</v>
      </c>
      <c r="N130" s="135">
        <v>8.6666666666666697E-2</v>
      </c>
      <c r="O130" s="135">
        <v>0.48</v>
      </c>
      <c r="P130" s="135">
        <v>0.16</v>
      </c>
      <c r="Q130" s="169"/>
      <c r="R130" s="135">
        <v>0.16326530612244899</v>
      </c>
      <c r="S130" s="135">
        <v>6.8027210884353706E-2</v>
      </c>
      <c r="T130" s="135">
        <v>7.4829931972789102E-2</v>
      </c>
      <c r="U130" s="135">
        <v>0.122448979591837</v>
      </c>
      <c r="V130" s="135">
        <v>0.39455782312925203</v>
      </c>
      <c r="W130" s="135">
        <v>0.17687074829932001</v>
      </c>
      <c r="X130" s="169"/>
      <c r="Y130" s="135">
        <v>0.139072847682119</v>
      </c>
      <c r="Z130" s="135">
        <v>0.12582781456953601</v>
      </c>
      <c r="AA130" s="135">
        <v>0.119205298013245</v>
      </c>
      <c r="AB130" s="135">
        <v>0.105960264900662</v>
      </c>
      <c r="AC130" s="135">
        <v>0.205298013245033</v>
      </c>
      <c r="AD130" s="135">
        <v>0.17880794701986799</v>
      </c>
      <c r="AE130" s="135">
        <v>0.12582781456953601</v>
      </c>
      <c r="AF130" s="150"/>
      <c r="AG130" s="135">
        <v>7.8014184397163094E-2</v>
      </c>
      <c r="AH130" s="135">
        <v>0.134751773049645</v>
      </c>
      <c r="AI130" s="135">
        <v>0.12765957446808501</v>
      </c>
      <c r="AJ130" s="135">
        <v>4.9645390070922002E-2</v>
      </c>
      <c r="AK130" s="135">
        <v>0.23404255319148901</v>
      </c>
      <c r="AL130" s="135">
        <v>0.19148936170212799</v>
      </c>
      <c r="AM130" s="135">
        <v>0.184397163120567</v>
      </c>
    </row>
    <row r="131" spans="2:39">
      <c r="B131" s="423"/>
      <c r="C131" s="392" t="s">
        <v>92</v>
      </c>
      <c r="D131" s="134">
        <v>10</v>
      </c>
      <c r="E131" s="134">
        <v>16</v>
      </c>
      <c r="F131" s="134">
        <v>9</v>
      </c>
      <c r="G131" s="134">
        <v>14</v>
      </c>
      <c r="H131" s="134">
        <v>86</v>
      </c>
      <c r="I131" s="134">
        <v>23</v>
      </c>
      <c r="J131" s="169"/>
      <c r="K131" s="134">
        <v>16</v>
      </c>
      <c r="L131" s="134">
        <v>10</v>
      </c>
      <c r="M131" s="134">
        <v>22</v>
      </c>
      <c r="N131" s="134">
        <v>13</v>
      </c>
      <c r="O131" s="134">
        <v>56</v>
      </c>
      <c r="P131" s="134">
        <v>26</v>
      </c>
      <c r="Q131" s="169"/>
      <c r="R131" s="134">
        <v>17</v>
      </c>
      <c r="S131" s="134">
        <v>20</v>
      </c>
      <c r="T131" s="134">
        <v>24</v>
      </c>
      <c r="U131" s="134">
        <v>15</v>
      </c>
      <c r="V131" s="134">
        <v>47</v>
      </c>
      <c r="W131" s="134">
        <v>21</v>
      </c>
      <c r="X131" s="169"/>
      <c r="Y131" s="134">
        <v>18</v>
      </c>
      <c r="Z131" s="134">
        <v>20</v>
      </c>
      <c r="AA131" s="134">
        <v>17</v>
      </c>
      <c r="AB131" s="134">
        <v>9</v>
      </c>
      <c r="AC131" s="134">
        <v>40</v>
      </c>
      <c r="AD131" s="134">
        <v>17</v>
      </c>
      <c r="AE131" s="134">
        <v>22</v>
      </c>
      <c r="AF131" s="150"/>
      <c r="AG131" s="134">
        <v>16</v>
      </c>
      <c r="AH131" s="134">
        <v>15</v>
      </c>
      <c r="AI131" s="134">
        <v>16</v>
      </c>
      <c r="AJ131" s="134">
        <v>18</v>
      </c>
      <c r="AK131" s="134">
        <v>32</v>
      </c>
      <c r="AL131" s="134">
        <v>25</v>
      </c>
      <c r="AM131" s="134">
        <v>13</v>
      </c>
    </row>
    <row r="132" spans="2:39">
      <c r="B132" s="423"/>
      <c r="C132" s="390"/>
      <c r="D132" s="135">
        <v>6.3291139240506306E-2</v>
      </c>
      <c r="E132" s="135">
        <v>0.10126582278481</v>
      </c>
      <c r="F132" s="135">
        <v>5.6962025316455701E-2</v>
      </c>
      <c r="G132" s="135">
        <v>8.8607594936708903E-2</v>
      </c>
      <c r="H132" s="135">
        <v>0.544303797468354</v>
      </c>
      <c r="I132" s="135">
        <v>0.145569620253165</v>
      </c>
      <c r="J132" s="169"/>
      <c r="K132" s="135">
        <v>0.111888111888112</v>
      </c>
      <c r="L132" s="135">
        <v>6.9930069930069894E-2</v>
      </c>
      <c r="M132" s="135">
        <v>0.15384615384615399</v>
      </c>
      <c r="N132" s="135">
        <v>9.0909090909090898E-2</v>
      </c>
      <c r="O132" s="135">
        <v>0.391608391608392</v>
      </c>
      <c r="P132" s="135">
        <v>0.18181818181818199</v>
      </c>
      <c r="Q132" s="169"/>
      <c r="R132" s="135">
        <v>0.118055555555556</v>
      </c>
      <c r="S132" s="135">
        <v>0.13888888888888901</v>
      </c>
      <c r="T132" s="135">
        <v>0.16666666666666699</v>
      </c>
      <c r="U132" s="135">
        <v>0.104166666666667</v>
      </c>
      <c r="V132" s="135">
        <v>0.32638888888888901</v>
      </c>
      <c r="W132" s="135">
        <v>0.14583333333333301</v>
      </c>
      <c r="X132" s="169"/>
      <c r="Y132" s="135">
        <v>0.125874125874126</v>
      </c>
      <c r="Z132" s="135">
        <v>0.13986013986014001</v>
      </c>
      <c r="AA132" s="135">
        <v>0.11888111888111901</v>
      </c>
      <c r="AB132" s="135">
        <v>6.2937062937062901E-2</v>
      </c>
      <c r="AC132" s="135">
        <v>0.27972027972028002</v>
      </c>
      <c r="AD132" s="135">
        <v>0.11888111888111901</v>
      </c>
      <c r="AE132" s="135">
        <v>0.15384615384615399</v>
      </c>
      <c r="AF132" s="150"/>
      <c r="AG132" s="135">
        <v>0.11851851851851899</v>
      </c>
      <c r="AH132" s="135">
        <v>0.11111111111111099</v>
      </c>
      <c r="AI132" s="135">
        <v>0.11851851851851899</v>
      </c>
      <c r="AJ132" s="135">
        <v>0.133333333333333</v>
      </c>
      <c r="AK132" s="135">
        <v>0.23703703703703699</v>
      </c>
      <c r="AL132" s="135">
        <v>0.18518518518518501</v>
      </c>
      <c r="AM132" s="135">
        <v>9.6296296296296297E-2</v>
      </c>
    </row>
    <row r="133" spans="2:39">
      <c r="B133" s="423"/>
      <c r="C133" s="392" t="s">
        <v>93</v>
      </c>
      <c r="D133" s="134">
        <v>9</v>
      </c>
      <c r="E133" s="134">
        <v>10</v>
      </c>
      <c r="F133" s="134">
        <v>14</v>
      </c>
      <c r="G133" s="134">
        <v>7</v>
      </c>
      <c r="H133" s="134">
        <v>87</v>
      </c>
      <c r="I133" s="134">
        <v>26</v>
      </c>
      <c r="J133" s="169"/>
      <c r="K133" s="134">
        <v>14</v>
      </c>
      <c r="L133" s="134">
        <v>12</v>
      </c>
      <c r="M133" s="134">
        <v>17</v>
      </c>
      <c r="N133" s="134">
        <v>16</v>
      </c>
      <c r="O133" s="134">
        <v>60</v>
      </c>
      <c r="P133" s="134">
        <v>22</v>
      </c>
      <c r="Q133" s="169"/>
      <c r="R133" s="134">
        <v>23</v>
      </c>
      <c r="S133" s="134">
        <v>19</v>
      </c>
      <c r="T133" s="134">
        <v>15</v>
      </c>
      <c r="U133" s="134">
        <v>13</v>
      </c>
      <c r="V133" s="134">
        <v>53</v>
      </c>
      <c r="W133" s="134">
        <v>18</v>
      </c>
      <c r="X133" s="169"/>
      <c r="Y133" s="134">
        <v>21</v>
      </c>
      <c r="Z133" s="134">
        <v>20</v>
      </c>
      <c r="AA133" s="134">
        <v>18</v>
      </c>
      <c r="AB133" s="134">
        <v>18</v>
      </c>
      <c r="AC133" s="134">
        <v>37</v>
      </c>
      <c r="AD133" s="134">
        <v>13</v>
      </c>
      <c r="AE133" s="134">
        <v>15</v>
      </c>
      <c r="AF133" s="150"/>
      <c r="AG133" s="134">
        <v>17</v>
      </c>
      <c r="AH133" s="134">
        <v>18</v>
      </c>
      <c r="AI133" s="134">
        <v>20</v>
      </c>
      <c r="AJ133" s="134">
        <v>13</v>
      </c>
      <c r="AK133" s="134">
        <v>25</v>
      </c>
      <c r="AL133" s="134">
        <v>26</v>
      </c>
      <c r="AM133" s="134">
        <v>18</v>
      </c>
    </row>
    <row r="134" spans="2:39">
      <c r="B134" s="423"/>
      <c r="C134" s="390"/>
      <c r="D134" s="135">
        <v>5.8823529411764698E-2</v>
      </c>
      <c r="E134" s="135">
        <v>6.5359477124182996E-2</v>
      </c>
      <c r="F134" s="135">
        <v>9.1503267973856203E-2</v>
      </c>
      <c r="G134" s="135">
        <v>4.5751633986928102E-2</v>
      </c>
      <c r="H134" s="135">
        <v>0.56862745098039202</v>
      </c>
      <c r="I134" s="135">
        <v>0.16993464052287599</v>
      </c>
      <c r="J134" s="169"/>
      <c r="K134" s="135">
        <v>9.9290780141844004E-2</v>
      </c>
      <c r="L134" s="135">
        <v>8.5106382978723402E-2</v>
      </c>
      <c r="M134" s="135">
        <v>0.120567375886525</v>
      </c>
      <c r="N134" s="135">
        <v>0.11347517730496499</v>
      </c>
      <c r="O134" s="135">
        <v>0.42553191489361702</v>
      </c>
      <c r="P134" s="135">
        <v>0.15602836879432599</v>
      </c>
      <c r="Q134" s="169"/>
      <c r="R134" s="135">
        <v>0.16312056737588701</v>
      </c>
      <c r="S134" s="135">
        <v>0.134751773049645</v>
      </c>
      <c r="T134" s="135">
        <v>0.10638297872340401</v>
      </c>
      <c r="U134" s="135">
        <v>9.2198581560283696E-2</v>
      </c>
      <c r="V134" s="135">
        <v>0.37588652482269502</v>
      </c>
      <c r="W134" s="135">
        <v>0.12765957446808501</v>
      </c>
      <c r="X134" s="169"/>
      <c r="Y134" s="135">
        <v>0.147887323943662</v>
      </c>
      <c r="Z134" s="135">
        <v>0.140845070422535</v>
      </c>
      <c r="AA134" s="135">
        <v>0.12676056338028199</v>
      </c>
      <c r="AB134" s="135">
        <v>0.12676056338028199</v>
      </c>
      <c r="AC134" s="135">
        <v>0.26056338028169002</v>
      </c>
      <c r="AD134" s="135">
        <v>9.1549295774647904E-2</v>
      </c>
      <c r="AE134" s="135">
        <v>0.105633802816901</v>
      </c>
      <c r="AF134" s="150"/>
      <c r="AG134" s="135">
        <v>0.124087591240876</v>
      </c>
      <c r="AH134" s="135">
        <v>0.13138686131386901</v>
      </c>
      <c r="AI134" s="135">
        <v>0.145985401459854</v>
      </c>
      <c r="AJ134" s="135">
        <v>9.4890510948905105E-2</v>
      </c>
      <c r="AK134" s="135">
        <v>0.18248175182481799</v>
      </c>
      <c r="AL134" s="135">
        <v>0.18978102189780999</v>
      </c>
      <c r="AM134" s="135">
        <v>0.13138686131386901</v>
      </c>
    </row>
    <row r="135" spans="2:39">
      <c r="B135" s="423"/>
      <c r="C135" s="392" t="s">
        <v>94</v>
      </c>
      <c r="D135" s="134">
        <v>10</v>
      </c>
      <c r="E135" s="134">
        <v>16</v>
      </c>
      <c r="F135" s="134">
        <v>9</v>
      </c>
      <c r="G135" s="134">
        <v>15</v>
      </c>
      <c r="H135" s="134">
        <v>99</v>
      </c>
      <c r="I135" s="134">
        <v>23</v>
      </c>
      <c r="J135" s="169"/>
      <c r="K135" s="134">
        <v>11</v>
      </c>
      <c r="L135" s="134">
        <v>15</v>
      </c>
      <c r="M135" s="134">
        <v>13</v>
      </c>
      <c r="N135" s="134">
        <v>16</v>
      </c>
      <c r="O135" s="134">
        <v>78</v>
      </c>
      <c r="P135" s="134">
        <v>27</v>
      </c>
      <c r="Q135" s="169"/>
      <c r="R135" s="134">
        <v>19</v>
      </c>
      <c r="S135" s="134">
        <v>25</v>
      </c>
      <c r="T135" s="134">
        <v>28</v>
      </c>
      <c r="U135" s="134">
        <v>14</v>
      </c>
      <c r="V135" s="134">
        <v>61</v>
      </c>
      <c r="W135" s="134">
        <v>15</v>
      </c>
      <c r="X135" s="169"/>
      <c r="Y135" s="134">
        <v>20</v>
      </c>
      <c r="Z135" s="134">
        <v>30</v>
      </c>
      <c r="AA135" s="134">
        <v>20</v>
      </c>
      <c r="AB135" s="134">
        <v>19</v>
      </c>
      <c r="AC135" s="134">
        <v>38</v>
      </c>
      <c r="AD135" s="134">
        <v>18</v>
      </c>
      <c r="AE135" s="134">
        <v>21</v>
      </c>
      <c r="AF135" s="150"/>
      <c r="AG135" s="134">
        <v>17</v>
      </c>
      <c r="AH135" s="134">
        <v>28</v>
      </c>
      <c r="AI135" s="134">
        <v>26</v>
      </c>
      <c r="AJ135" s="134">
        <v>18</v>
      </c>
      <c r="AK135" s="134">
        <v>24</v>
      </c>
      <c r="AL135" s="134">
        <v>24</v>
      </c>
      <c r="AM135" s="134">
        <v>18</v>
      </c>
    </row>
    <row r="136" spans="2:39">
      <c r="B136" s="423"/>
      <c r="C136" s="390"/>
      <c r="D136" s="135">
        <v>5.8139534883720902E-2</v>
      </c>
      <c r="E136" s="135">
        <v>9.3023255813953501E-2</v>
      </c>
      <c r="F136" s="135">
        <v>5.2325581395348798E-2</v>
      </c>
      <c r="G136" s="135">
        <v>8.7209302325581398E-2</v>
      </c>
      <c r="H136" s="135">
        <v>0.57558139534883701</v>
      </c>
      <c r="I136" s="135">
        <v>0.13372093023255799</v>
      </c>
      <c r="J136" s="169"/>
      <c r="K136" s="135">
        <v>6.8750000000000006E-2</v>
      </c>
      <c r="L136" s="135">
        <v>9.375E-2</v>
      </c>
      <c r="M136" s="135">
        <v>8.1250000000000003E-2</v>
      </c>
      <c r="N136" s="135">
        <v>0.1</v>
      </c>
      <c r="O136" s="135">
        <v>0.48749999999999999</v>
      </c>
      <c r="P136" s="135">
        <v>0.16875000000000001</v>
      </c>
      <c r="Q136" s="169"/>
      <c r="R136" s="135">
        <v>0.117283950617284</v>
      </c>
      <c r="S136" s="135">
        <v>0.15432098765432101</v>
      </c>
      <c r="T136" s="135">
        <v>0.172839506172839</v>
      </c>
      <c r="U136" s="135">
        <v>8.6419753086419707E-2</v>
      </c>
      <c r="V136" s="135">
        <v>0.37654320987654299</v>
      </c>
      <c r="W136" s="135">
        <v>9.2592592592592601E-2</v>
      </c>
      <c r="X136" s="169"/>
      <c r="Y136" s="135">
        <v>0.120481927710843</v>
      </c>
      <c r="Z136" s="135">
        <v>0.180722891566265</v>
      </c>
      <c r="AA136" s="135">
        <v>0.120481927710843</v>
      </c>
      <c r="AB136" s="135">
        <v>0.114457831325301</v>
      </c>
      <c r="AC136" s="135">
        <v>0.22891566265060201</v>
      </c>
      <c r="AD136" s="135">
        <v>0.108433734939759</v>
      </c>
      <c r="AE136" s="135">
        <v>0.126506024096386</v>
      </c>
      <c r="AF136" s="150"/>
      <c r="AG136" s="135">
        <v>0.109677419354839</v>
      </c>
      <c r="AH136" s="135">
        <v>0.18064516129032299</v>
      </c>
      <c r="AI136" s="135">
        <v>0.16774193548387101</v>
      </c>
      <c r="AJ136" s="135">
        <v>0.11612903225806499</v>
      </c>
      <c r="AK136" s="135">
        <v>0.154838709677419</v>
      </c>
      <c r="AL136" s="135">
        <v>0.154838709677419</v>
      </c>
      <c r="AM136" s="135">
        <v>0.11612903225806499</v>
      </c>
    </row>
    <row r="137" spans="2:39">
      <c r="B137" s="423"/>
      <c r="C137" s="392" t="s">
        <v>95</v>
      </c>
      <c r="D137" s="134">
        <v>13</v>
      </c>
      <c r="E137" s="134">
        <v>15</v>
      </c>
      <c r="F137" s="134">
        <v>8</v>
      </c>
      <c r="G137" s="134">
        <v>11</v>
      </c>
      <c r="H137" s="134">
        <v>97</v>
      </c>
      <c r="I137" s="134">
        <v>26</v>
      </c>
      <c r="J137" s="169"/>
      <c r="K137" s="134">
        <v>11</v>
      </c>
      <c r="L137" s="134">
        <v>13</v>
      </c>
      <c r="M137" s="134">
        <v>18</v>
      </c>
      <c r="N137" s="134">
        <v>15</v>
      </c>
      <c r="O137" s="134">
        <v>76</v>
      </c>
      <c r="P137" s="134">
        <v>22</v>
      </c>
      <c r="Q137" s="169"/>
      <c r="R137" s="134">
        <v>31</v>
      </c>
      <c r="S137" s="134">
        <v>12</v>
      </c>
      <c r="T137" s="134">
        <v>18</v>
      </c>
      <c r="U137" s="134">
        <v>9</v>
      </c>
      <c r="V137" s="134">
        <v>62</v>
      </c>
      <c r="W137" s="134">
        <v>27</v>
      </c>
      <c r="X137" s="169"/>
      <c r="Y137" s="134">
        <v>20</v>
      </c>
      <c r="Z137" s="134">
        <v>20</v>
      </c>
      <c r="AA137" s="134">
        <v>21</v>
      </c>
      <c r="AB137" s="134">
        <v>10</v>
      </c>
      <c r="AC137" s="134">
        <v>45</v>
      </c>
      <c r="AD137" s="134">
        <v>21</v>
      </c>
      <c r="AE137" s="134">
        <v>24</v>
      </c>
      <c r="AF137" s="150"/>
      <c r="AG137" s="134">
        <v>19</v>
      </c>
      <c r="AH137" s="134">
        <v>25</v>
      </c>
      <c r="AI137" s="134">
        <v>16</v>
      </c>
      <c r="AJ137" s="134">
        <v>10</v>
      </c>
      <c r="AK137" s="134">
        <v>34</v>
      </c>
      <c r="AL137" s="134">
        <v>28</v>
      </c>
      <c r="AM137" s="134">
        <v>25</v>
      </c>
    </row>
    <row r="138" spans="2:39">
      <c r="B138" s="423"/>
      <c r="C138" s="391"/>
      <c r="D138" s="135">
        <v>7.6470588235294096E-2</v>
      </c>
      <c r="E138" s="135">
        <v>8.8235294117647106E-2</v>
      </c>
      <c r="F138" s="135">
        <v>4.7058823529411799E-2</v>
      </c>
      <c r="G138" s="135">
        <v>6.4705882352941196E-2</v>
      </c>
      <c r="H138" s="135">
        <v>0.57058823529411795</v>
      </c>
      <c r="I138" s="135">
        <v>0.152941176470588</v>
      </c>
      <c r="J138" s="169"/>
      <c r="K138" s="135">
        <v>7.09677419354839E-2</v>
      </c>
      <c r="L138" s="135">
        <v>8.3870967741935504E-2</v>
      </c>
      <c r="M138" s="135">
        <v>0.11612903225806499</v>
      </c>
      <c r="N138" s="135">
        <v>9.6774193548387094E-2</v>
      </c>
      <c r="O138" s="135">
        <v>0.49032258064516099</v>
      </c>
      <c r="P138" s="135">
        <v>0.14193548387096799</v>
      </c>
      <c r="Q138" s="169"/>
      <c r="R138" s="135">
        <v>0.19496855345911901</v>
      </c>
      <c r="S138" s="135">
        <v>7.5471698113207503E-2</v>
      </c>
      <c r="T138" s="135">
        <v>0.113207547169811</v>
      </c>
      <c r="U138" s="135">
        <v>5.6603773584905703E-2</v>
      </c>
      <c r="V138" s="135">
        <v>0.38993710691823902</v>
      </c>
      <c r="W138" s="135">
        <v>0.169811320754717</v>
      </c>
      <c r="X138" s="169"/>
      <c r="Y138" s="135">
        <v>0.12422360248447201</v>
      </c>
      <c r="Z138" s="135">
        <v>0.12422360248447201</v>
      </c>
      <c r="AA138" s="135">
        <v>0.13043478260869601</v>
      </c>
      <c r="AB138" s="135">
        <v>6.2111801242236003E-2</v>
      </c>
      <c r="AC138" s="135">
        <v>0.27950310559006197</v>
      </c>
      <c r="AD138" s="135">
        <v>0.13043478260869601</v>
      </c>
      <c r="AE138" s="135">
        <v>0.14906832298136599</v>
      </c>
      <c r="AF138" s="150"/>
      <c r="AG138" s="135">
        <v>0.121019108280255</v>
      </c>
      <c r="AH138" s="135">
        <v>0.15923566878980899</v>
      </c>
      <c r="AI138" s="135">
        <v>0.101910828025478</v>
      </c>
      <c r="AJ138" s="135">
        <v>6.3694267515923594E-2</v>
      </c>
      <c r="AK138" s="135">
        <v>0.21656050955414</v>
      </c>
      <c r="AL138" s="135">
        <v>0.178343949044586</v>
      </c>
      <c r="AM138" s="135">
        <v>0.15923566878980899</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98:AM98"/>
    <mergeCell ref="B99:B108"/>
    <mergeCell ref="C99:C100"/>
    <mergeCell ref="C101:C102"/>
    <mergeCell ref="C103:C104"/>
    <mergeCell ref="C105:C106"/>
    <mergeCell ref="C107:C108"/>
    <mergeCell ref="AG109:AM109"/>
    <mergeCell ref="D98:I98"/>
    <mergeCell ref="K98:P98"/>
    <mergeCell ref="B110:B121"/>
    <mergeCell ref="C110:C111"/>
    <mergeCell ref="C112:C113"/>
    <mergeCell ref="C114:C115"/>
    <mergeCell ref="C116:C117"/>
    <mergeCell ref="C118:C119"/>
    <mergeCell ref="R98:W98"/>
    <mergeCell ref="C120:C121"/>
    <mergeCell ref="Y98:AE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W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s>
  <sheetData>
    <row r="2" spans="2:23" ht="21">
      <c r="B2" s="271" t="s">
        <v>552</v>
      </c>
      <c r="C2" s="54"/>
      <c r="D2" s="54" t="s">
        <v>357</v>
      </c>
      <c r="E2" s="54"/>
      <c r="F2" s="54"/>
      <c r="K2" s="54"/>
      <c r="L2" s="54"/>
      <c r="M2" s="54"/>
      <c r="R2" s="54"/>
      <c r="S2" s="54"/>
      <c r="T2" s="54"/>
    </row>
    <row r="4" spans="2:23" ht="99.75" customHeight="1">
      <c r="D4" s="429" t="s">
        <v>815</v>
      </c>
      <c r="E4" s="429"/>
      <c r="F4" s="429"/>
      <c r="G4" s="429"/>
      <c r="H4" s="429"/>
      <c r="I4" s="429"/>
      <c r="K4" s="429" t="s">
        <v>816</v>
      </c>
      <c r="L4" s="429"/>
      <c r="M4" s="429"/>
      <c r="N4" s="429"/>
      <c r="O4" s="429"/>
      <c r="P4" s="429"/>
      <c r="R4" s="429" t="s">
        <v>817</v>
      </c>
      <c r="S4" s="429"/>
      <c r="T4" s="429"/>
      <c r="U4" s="429"/>
      <c r="V4" s="429"/>
      <c r="W4" s="429"/>
    </row>
    <row r="5" spans="2:23" ht="18" customHeight="1">
      <c r="D5" s="424">
        <v>2005</v>
      </c>
      <c r="E5" s="424"/>
      <c r="F5" s="424"/>
      <c r="G5" s="424"/>
      <c r="H5" s="424"/>
      <c r="I5" s="424"/>
      <c r="K5" s="424">
        <v>2007</v>
      </c>
      <c r="L5" s="424"/>
      <c r="M5" s="424"/>
      <c r="N5" s="424"/>
      <c r="O5" s="424"/>
      <c r="P5" s="424"/>
      <c r="R5" s="424">
        <v>2009</v>
      </c>
      <c r="S5" s="424"/>
      <c r="T5" s="424"/>
      <c r="U5" s="424"/>
      <c r="V5" s="424"/>
      <c r="W5" s="424"/>
    </row>
    <row r="6" spans="2:23"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row>
    <row r="7" spans="2:23" ht="15" customHeight="1">
      <c r="B7" s="422" t="s">
        <v>209</v>
      </c>
      <c r="C7" s="161" t="s">
        <v>204</v>
      </c>
      <c r="D7" s="134">
        <v>141</v>
      </c>
      <c r="E7" s="134">
        <v>135</v>
      </c>
      <c r="F7" s="134">
        <v>141</v>
      </c>
      <c r="G7" s="134">
        <v>107</v>
      </c>
      <c r="H7" s="134">
        <v>547</v>
      </c>
      <c r="I7" s="134">
        <v>159</v>
      </c>
      <c r="J7" s="150"/>
      <c r="K7" s="134">
        <v>130</v>
      </c>
      <c r="L7" s="134">
        <v>147</v>
      </c>
      <c r="M7" s="134">
        <v>147</v>
      </c>
      <c r="N7" s="134">
        <v>129</v>
      </c>
      <c r="O7" s="134">
        <v>441</v>
      </c>
      <c r="P7" s="134">
        <v>131</v>
      </c>
      <c r="Q7" s="150"/>
      <c r="R7" s="134">
        <v>189</v>
      </c>
      <c r="S7" s="134">
        <v>180</v>
      </c>
      <c r="T7" s="134">
        <v>167</v>
      </c>
      <c r="U7" s="134">
        <v>125</v>
      </c>
      <c r="V7" s="134">
        <v>346</v>
      </c>
      <c r="W7" s="134">
        <v>127</v>
      </c>
    </row>
    <row r="8" spans="2:23" ht="15" customHeight="1">
      <c r="B8" s="422"/>
      <c r="C8" s="161" t="s">
        <v>205</v>
      </c>
      <c r="D8" s="135">
        <v>0.114634146341463</v>
      </c>
      <c r="E8" s="135">
        <v>0.109756097560976</v>
      </c>
      <c r="F8" s="135">
        <v>0.114634146341463</v>
      </c>
      <c r="G8" s="135">
        <v>8.6991869918699199E-2</v>
      </c>
      <c r="H8" s="135">
        <v>0.44471544715447198</v>
      </c>
      <c r="I8" s="135">
        <v>0.129268292682927</v>
      </c>
      <c r="J8" s="150"/>
      <c r="K8" s="135">
        <v>0.11555555555555599</v>
      </c>
      <c r="L8" s="135">
        <v>0.13066666666666699</v>
      </c>
      <c r="M8" s="135">
        <v>0.13066666666666699</v>
      </c>
      <c r="N8" s="135">
        <v>0.114666666666667</v>
      </c>
      <c r="O8" s="135">
        <v>0.39200000000000002</v>
      </c>
      <c r="P8" s="135">
        <v>0.116444444444444</v>
      </c>
      <c r="Q8" s="150"/>
      <c r="R8" s="135">
        <v>0.16666666666666699</v>
      </c>
      <c r="S8" s="135">
        <v>0.158730158730159</v>
      </c>
      <c r="T8" s="135">
        <v>0.14726631393298101</v>
      </c>
      <c r="U8" s="135">
        <v>0.110229276895944</v>
      </c>
      <c r="V8" s="135">
        <v>0.30511463844797199</v>
      </c>
      <c r="W8" s="135">
        <v>0.111992945326279</v>
      </c>
    </row>
    <row r="9" spans="2:23" s="3" customFormat="1" ht="15.6">
      <c r="C9" s="164"/>
      <c r="D9" s="444"/>
      <c r="E9" s="444"/>
      <c r="F9" s="444"/>
      <c r="G9" s="444"/>
      <c r="H9" s="444"/>
      <c r="I9" s="444"/>
      <c r="J9" s="170"/>
      <c r="K9" s="444"/>
      <c r="L9" s="444"/>
      <c r="M9" s="444"/>
      <c r="N9" s="444"/>
      <c r="O9" s="444"/>
      <c r="P9" s="444"/>
      <c r="Q9" s="170"/>
      <c r="R9" s="444"/>
      <c r="S9" s="444"/>
      <c r="T9" s="444"/>
      <c r="U9" s="444"/>
      <c r="V9" s="444"/>
      <c r="W9" s="444"/>
    </row>
    <row r="10" spans="2:23">
      <c r="B10" s="423" t="s">
        <v>71</v>
      </c>
      <c r="C10" s="391" t="s">
        <v>62</v>
      </c>
      <c r="D10" s="134">
        <v>84</v>
      </c>
      <c r="E10" s="134">
        <v>61</v>
      </c>
      <c r="F10" s="134">
        <v>62</v>
      </c>
      <c r="G10" s="134">
        <v>48</v>
      </c>
      <c r="H10" s="134">
        <v>252</v>
      </c>
      <c r="I10" s="134">
        <v>81</v>
      </c>
      <c r="J10" s="169"/>
      <c r="K10" s="134">
        <v>71</v>
      </c>
      <c r="L10" s="134">
        <v>82</v>
      </c>
      <c r="M10" s="134">
        <v>70</v>
      </c>
      <c r="N10" s="134">
        <v>54</v>
      </c>
      <c r="O10" s="134">
        <v>214</v>
      </c>
      <c r="P10" s="134">
        <v>51</v>
      </c>
      <c r="Q10" s="169"/>
      <c r="R10" s="134">
        <v>102</v>
      </c>
      <c r="S10" s="134">
        <v>89</v>
      </c>
      <c r="T10" s="134">
        <v>91</v>
      </c>
      <c r="U10" s="134">
        <v>62</v>
      </c>
      <c r="V10" s="134">
        <v>148</v>
      </c>
      <c r="W10" s="134">
        <v>54</v>
      </c>
    </row>
    <row r="11" spans="2:23">
      <c r="B11" s="423"/>
      <c r="C11" s="390"/>
      <c r="D11" s="135">
        <v>0.14285714285714299</v>
      </c>
      <c r="E11" s="135">
        <v>0.103741496598639</v>
      </c>
      <c r="F11" s="135">
        <v>0.105442176870748</v>
      </c>
      <c r="G11" s="135">
        <v>8.1632653061224497E-2</v>
      </c>
      <c r="H11" s="135">
        <v>0.42857142857142899</v>
      </c>
      <c r="I11" s="135">
        <v>0.13775510204081601</v>
      </c>
      <c r="J11" s="169"/>
      <c r="K11" s="135">
        <v>0.13099630996309999</v>
      </c>
      <c r="L11" s="135">
        <v>0.15129151291512899</v>
      </c>
      <c r="M11" s="135">
        <v>0.12915129151291499</v>
      </c>
      <c r="N11" s="135">
        <v>9.9630996309963096E-2</v>
      </c>
      <c r="O11" s="135">
        <v>0.39483394833948299</v>
      </c>
      <c r="P11" s="135">
        <v>9.4095940959409596E-2</v>
      </c>
      <c r="Q11" s="169"/>
      <c r="R11" s="135">
        <v>0.18681318681318701</v>
      </c>
      <c r="S11" s="135">
        <v>0.16300366300366301</v>
      </c>
      <c r="T11" s="135">
        <v>0.16666666666666699</v>
      </c>
      <c r="U11" s="135">
        <v>0.113553113553114</v>
      </c>
      <c r="V11" s="135">
        <v>0.27106227106227099</v>
      </c>
      <c r="W11" s="135">
        <v>9.8901098901098897E-2</v>
      </c>
    </row>
    <row r="12" spans="2:23">
      <c r="B12" s="423"/>
      <c r="C12" s="391" t="s">
        <v>63</v>
      </c>
      <c r="D12" s="134">
        <v>57</v>
      </c>
      <c r="E12" s="134">
        <v>74</v>
      </c>
      <c r="F12" s="134">
        <v>79</v>
      </c>
      <c r="G12" s="134">
        <v>59</v>
      </c>
      <c r="H12" s="134">
        <v>295</v>
      </c>
      <c r="I12" s="134">
        <v>78</v>
      </c>
      <c r="J12" s="169"/>
      <c r="K12" s="134">
        <v>59</v>
      </c>
      <c r="L12" s="134">
        <v>65</v>
      </c>
      <c r="M12" s="134">
        <v>77</v>
      </c>
      <c r="N12" s="134">
        <v>75</v>
      </c>
      <c r="O12" s="134">
        <v>227</v>
      </c>
      <c r="P12" s="134">
        <v>80</v>
      </c>
      <c r="Q12" s="169"/>
      <c r="R12" s="134">
        <v>87</v>
      </c>
      <c r="S12" s="134">
        <v>91</v>
      </c>
      <c r="T12" s="134">
        <v>76</v>
      </c>
      <c r="U12" s="134">
        <v>63</v>
      </c>
      <c r="V12" s="134">
        <v>198</v>
      </c>
      <c r="W12" s="134">
        <v>73</v>
      </c>
    </row>
    <row r="13" spans="2:23">
      <c r="B13" s="423"/>
      <c r="C13" s="391"/>
      <c r="D13" s="135">
        <v>8.8785046728972E-2</v>
      </c>
      <c r="E13" s="135">
        <v>0.11526479750778799</v>
      </c>
      <c r="F13" s="135">
        <v>0.12305295950155801</v>
      </c>
      <c r="G13" s="135">
        <v>9.1900311526479803E-2</v>
      </c>
      <c r="H13" s="135">
        <v>0.45950155763239903</v>
      </c>
      <c r="I13" s="135">
        <v>0.121495327102804</v>
      </c>
      <c r="J13" s="169"/>
      <c r="K13" s="135">
        <v>0.101200686106346</v>
      </c>
      <c r="L13" s="135">
        <v>0.111492281303602</v>
      </c>
      <c r="M13" s="135">
        <v>0.13207547169811301</v>
      </c>
      <c r="N13" s="135">
        <v>0.12864493996569501</v>
      </c>
      <c r="O13" s="135">
        <v>0.38936535162950298</v>
      </c>
      <c r="P13" s="135">
        <v>0.137221269296741</v>
      </c>
      <c r="Q13" s="169"/>
      <c r="R13" s="135">
        <v>0.147959183673469</v>
      </c>
      <c r="S13" s="135">
        <v>0.15476190476190499</v>
      </c>
      <c r="T13" s="135">
        <v>0.129251700680272</v>
      </c>
      <c r="U13" s="135">
        <v>0.107142857142857</v>
      </c>
      <c r="V13" s="135">
        <v>0.33673469387755101</v>
      </c>
      <c r="W13" s="135">
        <v>0.12414965986394599</v>
      </c>
    </row>
    <row r="14" spans="2:23" s="3" customFormat="1" ht="15.6">
      <c r="B14" s="11"/>
      <c r="C14" s="164"/>
      <c r="D14" s="444"/>
      <c r="E14" s="444"/>
      <c r="F14" s="444"/>
      <c r="G14" s="444"/>
      <c r="H14" s="444"/>
      <c r="I14" s="444"/>
      <c r="J14" s="170"/>
      <c r="K14" s="444"/>
      <c r="L14" s="444"/>
      <c r="M14" s="444"/>
      <c r="N14" s="444"/>
      <c r="O14" s="444"/>
      <c r="P14" s="444"/>
      <c r="Q14" s="170"/>
      <c r="R14" s="444"/>
      <c r="S14" s="444"/>
      <c r="T14" s="444"/>
      <c r="U14" s="444"/>
      <c r="V14" s="444"/>
      <c r="W14" s="444"/>
    </row>
    <row r="15" spans="2:23">
      <c r="B15" s="425" t="s">
        <v>77</v>
      </c>
      <c r="C15" s="392" t="s">
        <v>64</v>
      </c>
      <c r="D15" s="134">
        <v>17</v>
      </c>
      <c r="E15" s="134">
        <v>18</v>
      </c>
      <c r="F15" s="134">
        <v>22</v>
      </c>
      <c r="G15" s="134">
        <v>15</v>
      </c>
      <c r="H15" s="134">
        <v>25</v>
      </c>
      <c r="I15" s="134">
        <v>3</v>
      </c>
      <c r="J15" s="169"/>
      <c r="K15" s="134">
        <v>17</v>
      </c>
      <c r="L15" s="134">
        <v>17</v>
      </c>
      <c r="M15" s="134">
        <v>24</v>
      </c>
      <c r="N15" s="134">
        <v>16</v>
      </c>
      <c r="O15" s="134">
        <v>14</v>
      </c>
      <c r="P15" s="134">
        <v>2</v>
      </c>
      <c r="Q15" s="169"/>
      <c r="R15" s="134">
        <v>22</v>
      </c>
      <c r="S15" s="134">
        <v>19</v>
      </c>
      <c r="T15" s="134">
        <v>14</v>
      </c>
      <c r="U15" s="134">
        <v>9</v>
      </c>
      <c r="V15" s="134">
        <v>10</v>
      </c>
      <c r="W15" s="134">
        <v>2</v>
      </c>
    </row>
    <row r="16" spans="2:23">
      <c r="B16" s="426"/>
      <c r="C16" s="390"/>
      <c r="D16" s="135">
        <v>0.17</v>
      </c>
      <c r="E16" s="135">
        <v>0.18</v>
      </c>
      <c r="F16" s="135">
        <v>0.22</v>
      </c>
      <c r="G16" s="135">
        <v>0.15</v>
      </c>
      <c r="H16" s="135">
        <v>0.25</v>
      </c>
      <c r="I16" s="135">
        <v>0.03</v>
      </c>
      <c r="J16" s="169"/>
      <c r="K16" s="135">
        <v>0.18888888888888899</v>
      </c>
      <c r="L16" s="135">
        <v>0.18888888888888899</v>
      </c>
      <c r="M16" s="135">
        <v>0.266666666666667</v>
      </c>
      <c r="N16" s="135">
        <v>0.17777777777777801</v>
      </c>
      <c r="O16" s="135">
        <v>0.155555555555556</v>
      </c>
      <c r="P16" s="135">
        <v>2.2222222222222199E-2</v>
      </c>
      <c r="Q16" s="169"/>
      <c r="R16" s="135">
        <v>0.28947368421052599</v>
      </c>
      <c r="S16" s="135">
        <v>0.25</v>
      </c>
      <c r="T16" s="135">
        <v>0.18421052631578899</v>
      </c>
      <c r="U16" s="135">
        <v>0.118421052631579</v>
      </c>
      <c r="V16" s="135">
        <v>0.13157894736842099</v>
      </c>
      <c r="W16" s="135">
        <v>2.6315789473684199E-2</v>
      </c>
    </row>
    <row r="17" spans="2:23">
      <c r="B17" s="426"/>
      <c r="C17" s="392" t="s">
        <v>65</v>
      </c>
      <c r="D17" s="134">
        <v>40</v>
      </c>
      <c r="E17" s="134">
        <v>32</v>
      </c>
      <c r="F17" s="134">
        <v>40</v>
      </c>
      <c r="G17" s="134">
        <v>20</v>
      </c>
      <c r="H17" s="134">
        <v>37</v>
      </c>
      <c r="I17" s="134">
        <v>10</v>
      </c>
      <c r="J17" s="169"/>
      <c r="K17" s="134">
        <v>37</v>
      </c>
      <c r="L17" s="134">
        <v>45</v>
      </c>
      <c r="M17" s="134">
        <v>33</v>
      </c>
      <c r="N17" s="134">
        <v>13</v>
      </c>
      <c r="O17" s="134">
        <v>38</v>
      </c>
      <c r="P17" s="134">
        <v>2</v>
      </c>
      <c r="Q17" s="169"/>
      <c r="R17" s="134">
        <v>52</v>
      </c>
      <c r="S17" s="134">
        <v>31</v>
      </c>
      <c r="T17" s="134">
        <v>32</v>
      </c>
      <c r="U17" s="134">
        <v>17</v>
      </c>
      <c r="V17" s="134">
        <v>17</v>
      </c>
      <c r="W17" s="134">
        <v>1</v>
      </c>
    </row>
    <row r="18" spans="2:23">
      <c r="B18" s="426"/>
      <c r="C18" s="390"/>
      <c r="D18" s="135">
        <v>0.223463687150838</v>
      </c>
      <c r="E18" s="135">
        <v>0.17877094972067001</v>
      </c>
      <c r="F18" s="135">
        <v>0.223463687150838</v>
      </c>
      <c r="G18" s="135">
        <v>0.111731843575419</v>
      </c>
      <c r="H18" s="135">
        <v>0.206703910614525</v>
      </c>
      <c r="I18" s="135">
        <v>5.5865921787709501E-2</v>
      </c>
      <c r="J18" s="169"/>
      <c r="K18" s="135">
        <v>0.22023809523809501</v>
      </c>
      <c r="L18" s="135">
        <v>0.26785714285714302</v>
      </c>
      <c r="M18" s="135">
        <v>0.19642857142857101</v>
      </c>
      <c r="N18" s="135">
        <v>7.7380952380952397E-2</v>
      </c>
      <c r="O18" s="135">
        <v>0.226190476190476</v>
      </c>
      <c r="P18" s="135">
        <v>1.1904761904761901E-2</v>
      </c>
      <c r="Q18" s="169"/>
      <c r="R18" s="135">
        <v>0.34666666666666701</v>
      </c>
      <c r="S18" s="135">
        <v>0.206666666666667</v>
      </c>
      <c r="T18" s="135">
        <v>0.21333333333333299</v>
      </c>
      <c r="U18" s="135">
        <v>0.11333333333333299</v>
      </c>
      <c r="V18" s="135">
        <v>0.11333333333333299</v>
      </c>
      <c r="W18" s="136">
        <v>6.6666666666666697E-3</v>
      </c>
    </row>
    <row r="19" spans="2:23">
      <c r="B19" s="426"/>
      <c r="C19" s="392" t="s">
        <v>66</v>
      </c>
      <c r="D19" s="134">
        <v>30</v>
      </c>
      <c r="E19" s="134">
        <v>33</v>
      </c>
      <c r="F19" s="134">
        <v>31</v>
      </c>
      <c r="G19" s="134">
        <v>27</v>
      </c>
      <c r="H19" s="134">
        <v>83</v>
      </c>
      <c r="I19" s="134">
        <v>16</v>
      </c>
      <c r="J19" s="169"/>
      <c r="K19" s="134">
        <v>35</v>
      </c>
      <c r="L19" s="134">
        <v>31</v>
      </c>
      <c r="M19" s="134">
        <v>41</v>
      </c>
      <c r="N19" s="134">
        <v>33</v>
      </c>
      <c r="O19" s="134">
        <v>49</v>
      </c>
      <c r="P19" s="134">
        <v>14</v>
      </c>
      <c r="Q19" s="169"/>
      <c r="R19" s="134">
        <v>56</v>
      </c>
      <c r="S19" s="134">
        <v>51</v>
      </c>
      <c r="T19" s="134">
        <v>38</v>
      </c>
      <c r="U19" s="134">
        <v>27</v>
      </c>
      <c r="V19" s="134">
        <v>47</v>
      </c>
      <c r="W19" s="134">
        <v>8</v>
      </c>
    </row>
    <row r="20" spans="2:23">
      <c r="B20" s="426"/>
      <c r="C20" s="390"/>
      <c r="D20" s="135">
        <v>0.13636363636363599</v>
      </c>
      <c r="E20" s="135">
        <v>0.15</v>
      </c>
      <c r="F20" s="135">
        <v>0.14090909090909101</v>
      </c>
      <c r="G20" s="135">
        <v>0.122727272727273</v>
      </c>
      <c r="H20" s="135">
        <v>0.37727272727272698</v>
      </c>
      <c r="I20" s="135">
        <v>7.2727272727272696E-2</v>
      </c>
      <c r="J20" s="169"/>
      <c r="K20" s="135">
        <v>0.17241379310344801</v>
      </c>
      <c r="L20" s="135">
        <v>0.152709359605911</v>
      </c>
      <c r="M20" s="135">
        <v>0.201970443349754</v>
      </c>
      <c r="N20" s="135">
        <v>0.16256157635467999</v>
      </c>
      <c r="O20" s="135">
        <v>0.24137931034482801</v>
      </c>
      <c r="P20" s="135">
        <v>6.8965517241379296E-2</v>
      </c>
      <c r="Q20" s="169"/>
      <c r="R20" s="135">
        <v>0.246696035242291</v>
      </c>
      <c r="S20" s="135">
        <v>0.22466960352422899</v>
      </c>
      <c r="T20" s="135">
        <v>0.167400881057269</v>
      </c>
      <c r="U20" s="135">
        <v>0.11894273127753301</v>
      </c>
      <c r="V20" s="135">
        <v>0.20704845814978001</v>
      </c>
      <c r="W20" s="135">
        <v>3.5242290748898703E-2</v>
      </c>
    </row>
    <row r="21" spans="2:23">
      <c r="B21" s="426"/>
      <c r="C21" s="392" t="s">
        <v>67</v>
      </c>
      <c r="D21" s="134">
        <v>30</v>
      </c>
      <c r="E21" s="134">
        <v>22</v>
      </c>
      <c r="F21" s="134">
        <v>24</v>
      </c>
      <c r="G21" s="134">
        <v>27</v>
      </c>
      <c r="H21" s="134">
        <v>98</v>
      </c>
      <c r="I21" s="134">
        <v>16</v>
      </c>
      <c r="J21" s="169"/>
      <c r="K21" s="134">
        <v>21</v>
      </c>
      <c r="L21" s="134">
        <v>23</v>
      </c>
      <c r="M21" s="134">
        <v>23</v>
      </c>
      <c r="N21" s="134">
        <v>36</v>
      </c>
      <c r="O21" s="134">
        <v>83</v>
      </c>
      <c r="P21" s="134">
        <v>17</v>
      </c>
      <c r="Q21" s="169"/>
      <c r="R21" s="134">
        <v>34</v>
      </c>
      <c r="S21" s="134">
        <v>31</v>
      </c>
      <c r="T21" s="134">
        <v>34</v>
      </c>
      <c r="U21" s="134">
        <v>21</v>
      </c>
      <c r="V21" s="134">
        <v>49</v>
      </c>
      <c r="W21" s="134">
        <v>15</v>
      </c>
    </row>
    <row r="22" spans="2:23">
      <c r="B22" s="426"/>
      <c r="C22" s="390"/>
      <c r="D22" s="135">
        <v>0.13824884792626699</v>
      </c>
      <c r="E22" s="135">
        <v>0.101382488479263</v>
      </c>
      <c r="F22" s="135">
        <v>0.110599078341014</v>
      </c>
      <c r="G22" s="135">
        <v>0.124423963133641</v>
      </c>
      <c r="H22" s="135">
        <v>0.45161290322580599</v>
      </c>
      <c r="I22" s="135">
        <v>7.3732718894009203E-2</v>
      </c>
      <c r="J22" s="169"/>
      <c r="K22" s="135">
        <v>0.10344827586206901</v>
      </c>
      <c r="L22" s="135">
        <v>0.11330049261083699</v>
      </c>
      <c r="M22" s="135">
        <v>0.11330049261083699</v>
      </c>
      <c r="N22" s="135">
        <v>0.17733990147783299</v>
      </c>
      <c r="O22" s="135">
        <v>0.40886699507389201</v>
      </c>
      <c r="P22" s="135">
        <v>8.3743842364532001E-2</v>
      </c>
      <c r="Q22" s="169"/>
      <c r="R22" s="135">
        <v>0.184782608695652</v>
      </c>
      <c r="S22" s="135">
        <v>0.16847826086956499</v>
      </c>
      <c r="T22" s="135">
        <v>0.184782608695652</v>
      </c>
      <c r="U22" s="135">
        <v>0.11413043478260899</v>
      </c>
      <c r="V22" s="135">
        <v>0.26630434782608697</v>
      </c>
      <c r="W22" s="135">
        <v>8.1521739130434798E-2</v>
      </c>
    </row>
    <row r="23" spans="2:23">
      <c r="B23" s="426"/>
      <c r="C23" s="392" t="s">
        <v>68</v>
      </c>
      <c r="D23" s="134">
        <v>23</v>
      </c>
      <c r="E23" s="134">
        <v>20</v>
      </c>
      <c r="F23" s="134">
        <v>15</v>
      </c>
      <c r="G23" s="134">
        <v>12</v>
      </c>
      <c r="H23" s="134">
        <v>115</v>
      </c>
      <c r="I23" s="134">
        <v>25</v>
      </c>
      <c r="J23" s="169"/>
      <c r="K23" s="134">
        <v>17</v>
      </c>
      <c r="L23" s="134">
        <v>23</v>
      </c>
      <c r="M23" s="134">
        <v>16</v>
      </c>
      <c r="N23" s="134">
        <v>21</v>
      </c>
      <c r="O23" s="134">
        <v>94</v>
      </c>
      <c r="P23" s="134">
        <v>22</v>
      </c>
      <c r="Q23" s="169"/>
      <c r="R23" s="134">
        <v>14</v>
      </c>
      <c r="S23" s="134">
        <v>32</v>
      </c>
      <c r="T23" s="134">
        <v>34</v>
      </c>
      <c r="U23" s="134">
        <v>30</v>
      </c>
      <c r="V23" s="134">
        <v>69</v>
      </c>
      <c r="W23" s="134">
        <v>17</v>
      </c>
    </row>
    <row r="24" spans="2:23">
      <c r="B24" s="426"/>
      <c r="C24" s="390"/>
      <c r="D24" s="135">
        <v>0.10952380952381</v>
      </c>
      <c r="E24" s="135">
        <v>9.5238095238095205E-2</v>
      </c>
      <c r="F24" s="135">
        <v>7.1428571428571397E-2</v>
      </c>
      <c r="G24" s="135">
        <v>5.7142857142857099E-2</v>
      </c>
      <c r="H24" s="135">
        <v>0.547619047619048</v>
      </c>
      <c r="I24" s="135">
        <v>0.119047619047619</v>
      </c>
      <c r="J24" s="169"/>
      <c r="K24" s="135">
        <v>8.8082901554404097E-2</v>
      </c>
      <c r="L24" s="135">
        <v>0.119170984455959</v>
      </c>
      <c r="M24" s="135">
        <v>8.2901554404145095E-2</v>
      </c>
      <c r="N24" s="135">
        <v>0.10880829015544</v>
      </c>
      <c r="O24" s="135">
        <v>0.48704663212435201</v>
      </c>
      <c r="P24" s="135">
        <v>0.113989637305699</v>
      </c>
      <c r="Q24" s="169"/>
      <c r="R24" s="135">
        <v>7.1428571428571397E-2</v>
      </c>
      <c r="S24" s="135">
        <v>0.16326530612244899</v>
      </c>
      <c r="T24" s="135">
        <v>0.17346938775510201</v>
      </c>
      <c r="U24" s="135">
        <v>0.15306122448979601</v>
      </c>
      <c r="V24" s="135">
        <v>0.352040816326531</v>
      </c>
      <c r="W24" s="135">
        <v>8.6734693877551006E-2</v>
      </c>
    </row>
    <row r="25" spans="2:23">
      <c r="B25" s="426"/>
      <c r="C25" s="392" t="s">
        <v>69</v>
      </c>
      <c r="D25" s="134">
        <v>1</v>
      </c>
      <c r="E25" s="134">
        <v>6</v>
      </c>
      <c r="F25" s="134">
        <v>4</v>
      </c>
      <c r="G25" s="134">
        <v>3</v>
      </c>
      <c r="H25" s="134">
        <v>42</v>
      </c>
      <c r="I25" s="134">
        <v>16</v>
      </c>
      <c r="J25" s="169"/>
      <c r="K25" s="134">
        <v>3</v>
      </c>
      <c r="L25" s="134">
        <v>3</v>
      </c>
      <c r="M25" s="134">
        <v>5</v>
      </c>
      <c r="N25" s="134">
        <v>5</v>
      </c>
      <c r="O25" s="134">
        <v>37</v>
      </c>
      <c r="P25" s="134">
        <v>10</v>
      </c>
      <c r="Q25" s="169"/>
      <c r="R25" s="134">
        <v>8</v>
      </c>
      <c r="S25" s="134">
        <v>8</v>
      </c>
      <c r="T25" s="134">
        <v>11</v>
      </c>
      <c r="U25" s="134">
        <v>11</v>
      </c>
      <c r="V25" s="134">
        <v>39</v>
      </c>
      <c r="W25" s="134">
        <v>19</v>
      </c>
    </row>
    <row r="26" spans="2:23">
      <c r="B26" s="426"/>
      <c r="C26" s="390"/>
      <c r="D26" s="135">
        <v>1.38888888888889E-2</v>
      </c>
      <c r="E26" s="135">
        <v>8.3333333333333301E-2</v>
      </c>
      <c r="F26" s="135">
        <v>5.5555555555555601E-2</v>
      </c>
      <c r="G26" s="135">
        <v>4.1666666666666699E-2</v>
      </c>
      <c r="H26" s="135">
        <v>0.58333333333333304</v>
      </c>
      <c r="I26" s="135">
        <v>0.22222222222222199</v>
      </c>
      <c r="J26" s="169"/>
      <c r="K26" s="135">
        <v>4.7619047619047603E-2</v>
      </c>
      <c r="L26" s="135">
        <v>4.7619047619047603E-2</v>
      </c>
      <c r="M26" s="135">
        <v>7.9365079365079402E-2</v>
      </c>
      <c r="N26" s="135">
        <v>7.9365079365079402E-2</v>
      </c>
      <c r="O26" s="135">
        <v>0.58730158730158699</v>
      </c>
      <c r="P26" s="135">
        <v>0.158730158730159</v>
      </c>
      <c r="Q26" s="169"/>
      <c r="R26" s="135">
        <v>8.3333333333333301E-2</v>
      </c>
      <c r="S26" s="135">
        <v>8.3333333333333301E-2</v>
      </c>
      <c r="T26" s="135">
        <v>0.114583333333333</v>
      </c>
      <c r="U26" s="135">
        <v>0.114583333333333</v>
      </c>
      <c r="V26" s="135">
        <v>0.40625</v>
      </c>
      <c r="W26" s="135">
        <v>0.19791666666666699</v>
      </c>
    </row>
    <row r="27" spans="2:23">
      <c r="B27" s="426"/>
      <c r="C27" s="392" t="s">
        <v>70</v>
      </c>
      <c r="D27" s="134">
        <v>0</v>
      </c>
      <c r="E27" s="134">
        <v>3</v>
      </c>
      <c r="F27" s="134">
        <v>5</v>
      </c>
      <c r="G27" s="134">
        <v>4</v>
      </c>
      <c r="H27" s="134">
        <v>147</v>
      </c>
      <c r="I27" s="134">
        <v>73</v>
      </c>
      <c r="J27" s="169"/>
      <c r="K27" s="134">
        <v>0</v>
      </c>
      <c r="L27" s="134">
        <v>5</v>
      </c>
      <c r="M27" s="134">
        <v>6</v>
      </c>
      <c r="N27" s="134">
        <v>6</v>
      </c>
      <c r="O27" s="134">
        <v>126</v>
      </c>
      <c r="P27" s="134">
        <v>64</v>
      </c>
      <c r="Q27" s="169"/>
      <c r="R27" s="134">
        <v>3</v>
      </c>
      <c r="S27" s="134">
        <v>8</v>
      </c>
      <c r="T27" s="134">
        <v>4</v>
      </c>
      <c r="U27" s="134">
        <v>11</v>
      </c>
      <c r="V27" s="134">
        <v>115</v>
      </c>
      <c r="W27" s="134">
        <v>65</v>
      </c>
    </row>
    <row r="28" spans="2:23">
      <c r="B28" s="427"/>
      <c r="C28" s="390"/>
      <c r="D28" s="135">
        <v>0</v>
      </c>
      <c r="E28" s="135">
        <v>1.29310344827586E-2</v>
      </c>
      <c r="F28" s="135">
        <v>2.1551724137931001E-2</v>
      </c>
      <c r="G28" s="135">
        <v>1.72413793103448E-2</v>
      </c>
      <c r="H28" s="135">
        <v>0.63362068965517204</v>
      </c>
      <c r="I28" s="135">
        <v>0.31465517241379298</v>
      </c>
      <c r="J28" s="169"/>
      <c r="K28" s="135">
        <v>0</v>
      </c>
      <c r="L28" s="135">
        <v>2.41545893719807E-2</v>
      </c>
      <c r="M28" s="135">
        <v>2.8985507246376802E-2</v>
      </c>
      <c r="N28" s="135">
        <v>2.8985507246376802E-2</v>
      </c>
      <c r="O28" s="135">
        <v>0.60869565217391297</v>
      </c>
      <c r="P28" s="135">
        <v>0.30917874396135298</v>
      </c>
      <c r="Q28" s="169"/>
      <c r="R28" s="135">
        <v>1.45631067961165E-2</v>
      </c>
      <c r="S28" s="135">
        <v>3.8834951456310697E-2</v>
      </c>
      <c r="T28" s="135">
        <v>1.94174757281553E-2</v>
      </c>
      <c r="U28" s="135">
        <v>5.3398058252427202E-2</v>
      </c>
      <c r="V28" s="135">
        <v>0.55825242718446599</v>
      </c>
      <c r="W28" s="135">
        <v>0.31553398058252402</v>
      </c>
    </row>
    <row r="29" spans="2:23" s="3" customFormat="1" ht="15.6">
      <c r="B29" s="11"/>
      <c r="C29" s="164"/>
      <c r="D29" s="444"/>
      <c r="E29" s="444"/>
      <c r="F29" s="444"/>
      <c r="G29" s="444"/>
      <c r="H29" s="444"/>
      <c r="I29" s="444"/>
      <c r="J29" s="170"/>
      <c r="K29" s="444"/>
      <c r="L29" s="444"/>
      <c r="M29" s="444"/>
      <c r="N29" s="444"/>
      <c r="O29" s="444"/>
      <c r="P29" s="444"/>
      <c r="Q29" s="170"/>
      <c r="R29" s="444"/>
      <c r="S29" s="444"/>
      <c r="T29" s="444"/>
      <c r="U29" s="444"/>
      <c r="V29" s="444"/>
      <c r="W29" s="444"/>
    </row>
    <row r="30" spans="2:23">
      <c r="B30" s="423" t="s">
        <v>72</v>
      </c>
      <c r="C30" s="391" t="s">
        <v>73</v>
      </c>
      <c r="D30" s="134">
        <v>25</v>
      </c>
      <c r="E30" s="134">
        <v>33</v>
      </c>
      <c r="F30" s="134">
        <v>34</v>
      </c>
      <c r="G30" s="134">
        <v>22</v>
      </c>
      <c r="H30" s="134">
        <v>171</v>
      </c>
      <c r="I30" s="134">
        <v>82</v>
      </c>
      <c r="J30" s="169"/>
      <c r="K30" s="134">
        <v>27</v>
      </c>
      <c r="L30" s="134">
        <v>39</v>
      </c>
      <c r="M30" s="134">
        <v>44</v>
      </c>
      <c r="N30" s="134">
        <v>22</v>
      </c>
      <c r="O30" s="134">
        <v>138</v>
      </c>
      <c r="P30" s="134">
        <v>71</v>
      </c>
      <c r="Q30" s="169"/>
      <c r="R30" s="134">
        <v>38</v>
      </c>
      <c r="S30" s="134">
        <v>35</v>
      </c>
      <c r="T30" s="134">
        <v>39</v>
      </c>
      <c r="U30" s="134">
        <v>29</v>
      </c>
      <c r="V30" s="134">
        <v>119</v>
      </c>
      <c r="W30" s="134">
        <v>67</v>
      </c>
    </row>
    <row r="31" spans="2:23">
      <c r="B31" s="423"/>
      <c r="C31" s="390"/>
      <c r="D31" s="135">
        <v>6.8119891008174394E-2</v>
      </c>
      <c r="E31" s="135">
        <v>8.99182561307902E-2</v>
      </c>
      <c r="F31" s="135">
        <v>9.2643051771117202E-2</v>
      </c>
      <c r="G31" s="135">
        <v>5.9945504087193499E-2</v>
      </c>
      <c r="H31" s="135">
        <v>0.46594005449591303</v>
      </c>
      <c r="I31" s="135">
        <v>0.22343324250681201</v>
      </c>
      <c r="J31" s="169"/>
      <c r="K31" s="135">
        <v>7.9178885630498505E-2</v>
      </c>
      <c r="L31" s="135">
        <v>0.114369501466276</v>
      </c>
      <c r="M31" s="135">
        <v>0.12903225806451599</v>
      </c>
      <c r="N31" s="135">
        <v>6.4516129032258104E-2</v>
      </c>
      <c r="O31" s="135">
        <v>0.40469208211143698</v>
      </c>
      <c r="P31" s="135">
        <v>0.20821114369501501</v>
      </c>
      <c r="Q31" s="169"/>
      <c r="R31" s="135">
        <v>0.116207951070336</v>
      </c>
      <c r="S31" s="135">
        <v>0.107033639143731</v>
      </c>
      <c r="T31" s="135">
        <v>0.119266055045872</v>
      </c>
      <c r="U31" s="135">
        <v>8.8685015290519906E-2</v>
      </c>
      <c r="V31" s="135">
        <v>0.36391437308868502</v>
      </c>
      <c r="W31" s="135">
        <v>0.20489296636085599</v>
      </c>
    </row>
    <row r="32" spans="2:23">
      <c r="B32" s="423"/>
      <c r="C32" s="392" t="s">
        <v>74</v>
      </c>
      <c r="D32" s="134">
        <v>11</v>
      </c>
      <c r="E32" s="134">
        <v>16</v>
      </c>
      <c r="F32" s="134">
        <v>19</v>
      </c>
      <c r="G32" s="134">
        <v>32</v>
      </c>
      <c r="H32" s="134">
        <v>223</v>
      </c>
      <c r="I32" s="134">
        <v>53</v>
      </c>
      <c r="J32" s="169"/>
      <c r="K32" s="134">
        <v>15</v>
      </c>
      <c r="L32" s="134">
        <v>19</v>
      </c>
      <c r="M32" s="134">
        <v>20</v>
      </c>
      <c r="N32" s="134">
        <v>43</v>
      </c>
      <c r="O32" s="134">
        <v>186</v>
      </c>
      <c r="P32" s="134">
        <v>43</v>
      </c>
      <c r="Q32" s="169"/>
      <c r="R32" s="134">
        <v>24</v>
      </c>
      <c r="S32" s="134">
        <v>35</v>
      </c>
      <c r="T32" s="134">
        <v>43</v>
      </c>
      <c r="U32" s="134">
        <v>42</v>
      </c>
      <c r="V32" s="134">
        <v>146</v>
      </c>
      <c r="W32" s="134">
        <v>44</v>
      </c>
    </row>
    <row r="33" spans="2:23" ht="15.75" customHeight="1">
      <c r="B33" s="423"/>
      <c r="C33" s="390"/>
      <c r="D33" s="135">
        <v>3.10734463276836E-2</v>
      </c>
      <c r="E33" s="135">
        <v>4.5197740112994399E-2</v>
      </c>
      <c r="F33" s="135">
        <v>5.3672316384180803E-2</v>
      </c>
      <c r="G33" s="135">
        <v>9.03954802259887E-2</v>
      </c>
      <c r="H33" s="135">
        <v>0.629943502824859</v>
      </c>
      <c r="I33" s="135">
        <v>0.14971751412429399</v>
      </c>
      <c r="J33" s="169"/>
      <c r="K33" s="135">
        <v>4.6012269938650298E-2</v>
      </c>
      <c r="L33" s="135">
        <v>5.82822085889571E-2</v>
      </c>
      <c r="M33" s="135">
        <v>6.13496932515337E-2</v>
      </c>
      <c r="N33" s="135">
        <v>0.13190184049079801</v>
      </c>
      <c r="O33" s="135">
        <v>0.57055214723926395</v>
      </c>
      <c r="P33" s="135">
        <v>0.13190184049079801</v>
      </c>
      <c r="Q33" s="169"/>
      <c r="R33" s="135">
        <v>7.1856287425149698E-2</v>
      </c>
      <c r="S33" s="135">
        <v>0.104790419161677</v>
      </c>
      <c r="T33" s="135">
        <v>0.12874251497006001</v>
      </c>
      <c r="U33" s="135">
        <v>0.125748502994012</v>
      </c>
      <c r="V33" s="135">
        <v>0.43712574850299402</v>
      </c>
      <c r="W33" s="135">
        <v>0.13173652694610799</v>
      </c>
    </row>
    <row r="34" spans="2:23" ht="15.75" customHeight="1">
      <c r="B34" s="423"/>
      <c r="C34" s="392" t="s">
        <v>75</v>
      </c>
      <c r="D34" s="134">
        <v>60</v>
      </c>
      <c r="E34" s="134">
        <v>64</v>
      </c>
      <c r="F34" s="134">
        <v>68</v>
      </c>
      <c r="G34" s="134">
        <v>42</v>
      </c>
      <c r="H34" s="134">
        <v>132</v>
      </c>
      <c r="I34" s="134">
        <v>20</v>
      </c>
      <c r="J34" s="169"/>
      <c r="K34" s="134">
        <v>59</v>
      </c>
      <c r="L34" s="134">
        <v>56</v>
      </c>
      <c r="M34" s="134">
        <v>65</v>
      </c>
      <c r="N34" s="134">
        <v>49</v>
      </c>
      <c r="O34" s="134">
        <v>102</v>
      </c>
      <c r="P34" s="134">
        <v>16</v>
      </c>
      <c r="Q34" s="169"/>
      <c r="R34" s="134">
        <v>82</v>
      </c>
      <c r="S34" s="134">
        <v>86</v>
      </c>
      <c r="T34" s="134">
        <v>63</v>
      </c>
      <c r="U34" s="134">
        <v>44</v>
      </c>
      <c r="V34" s="134">
        <v>72</v>
      </c>
      <c r="W34" s="134">
        <v>10</v>
      </c>
    </row>
    <row r="35" spans="2:23">
      <c r="B35" s="423"/>
      <c r="C35" s="390"/>
      <c r="D35" s="135">
        <v>0.15544041450777199</v>
      </c>
      <c r="E35" s="135">
        <v>0.16580310880829</v>
      </c>
      <c r="F35" s="135">
        <v>0.176165803108808</v>
      </c>
      <c r="G35" s="135">
        <v>0.10880829015544</v>
      </c>
      <c r="H35" s="135">
        <v>0.341968911917098</v>
      </c>
      <c r="I35" s="135">
        <v>5.1813471502590698E-2</v>
      </c>
      <c r="J35" s="169"/>
      <c r="K35" s="135">
        <v>0.17002881844380399</v>
      </c>
      <c r="L35" s="135">
        <v>0.16138328530259399</v>
      </c>
      <c r="M35" s="135">
        <v>0.18731988472622499</v>
      </c>
      <c r="N35" s="135">
        <v>0.14121037463976899</v>
      </c>
      <c r="O35" s="135">
        <v>0.29394812680115301</v>
      </c>
      <c r="P35" s="135">
        <v>4.6109510086455301E-2</v>
      </c>
      <c r="Q35" s="169"/>
      <c r="R35" s="135">
        <v>0.22969187675069999</v>
      </c>
      <c r="S35" s="135">
        <v>0.24089635854341701</v>
      </c>
      <c r="T35" s="135">
        <v>0.17647058823529399</v>
      </c>
      <c r="U35" s="135">
        <v>0.123249299719888</v>
      </c>
      <c r="V35" s="135">
        <v>0.20168067226890801</v>
      </c>
      <c r="W35" s="135">
        <v>2.8011204481792701E-2</v>
      </c>
    </row>
    <row r="36" spans="2:23">
      <c r="B36" s="423"/>
      <c r="C36" s="392" t="s">
        <v>76</v>
      </c>
      <c r="D36" s="134">
        <v>45</v>
      </c>
      <c r="E36" s="134">
        <v>22</v>
      </c>
      <c r="F36" s="134">
        <v>19</v>
      </c>
      <c r="G36" s="134">
        <v>11</v>
      </c>
      <c r="H36" s="134">
        <v>21</v>
      </c>
      <c r="I36" s="134">
        <v>3</v>
      </c>
      <c r="J36" s="169"/>
      <c r="K36" s="134">
        <v>28</v>
      </c>
      <c r="L36" s="134">
        <v>33</v>
      </c>
      <c r="M36" s="134">
        <v>18</v>
      </c>
      <c r="N36" s="134">
        <v>15</v>
      </c>
      <c r="O36" s="134">
        <v>14</v>
      </c>
      <c r="P36" s="134">
        <v>1</v>
      </c>
      <c r="Q36" s="169"/>
      <c r="R36" s="134">
        <v>45</v>
      </c>
      <c r="S36" s="134">
        <v>24</v>
      </c>
      <c r="T36" s="134">
        <v>21</v>
      </c>
      <c r="U36" s="134">
        <v>10</v>
      </c>
      <c r="V36" s="134">
        <v>9</v>
      </c>
      <c r="W36" s="134">
        <v>6</v>
      </c>
    </row>
    <row r="37" spans="2:23">
      <c r="B37" s="423"/>
      <c r="C37" s="391"/>
      <c r="D37" s="135">
        <v>0.37190082644628097</v>
      </c>
      <c r="E37" s="135">
        <v>0.18181818181818199</v>
      </c>
      <c r="F37" s="135">
        <v>0.15702479338843001</v>
      </c>
      <c r="G37" s="135">
        <v>9.0909090909090898E-2</v>
      </c>
      <c r="H37" s="135">
        <v>0.173553719008264</v>
      </c>
      <c r="I37" s="135">
        <v>2.4793388429752101E-2</v>
      </c>
      <c r="J37" s="169"/>
      <c r="K37" s="135">
        <v>0.25688073394495398</v>
      </c>
      <c r="L37" s="135">
        <v>0.302752293577982</v>
      </c>
      <c r="M37" s="135">
        <v>0.16513761467889901</v>
      </c>
      <c r="N37" s="135">
        <v>0.13761467889908299</v>
      </c>
      <c r="O37" s="135">
        <v>0.12844036697247699</v>
      </c>
      <c r="P37" s="136">
        <v>9.1743119266055103E-3</v>
      </c>
      <c r="Q37" s="169"/>
      <c r="R37" s="135">
        <v>0.39130434782608697</v>
      </c>
      <c r="S37" s="135">
        <v>0.208695652173913</v>
      </c>
      <c r="T37" s="135">
        <v>0.182608695652174</v>
      </c>
      <c r="U37" s="135">
        <v>8.6956521739130405E-2</v>
      </c>
      <c r="V37" s="135">
        <v>7.8260869565217397E-2</v>
      </c>
      <c r="W37" s="135">
        <v>5.21739130434783E-2</v>
      </c>
    </row>
    <row r="38" spans="2:23" s="3" customFormat="1" ht="15.6">
      <c r="B38" s="11"/>
      <c r="C38" s="164"/>
      <c r="D38" s="444"/>
      <c r="E38" s="444"/>
      <c r="F38" s="444"/>
      <c r="G38" s="444"/>
      <c r="H38" s="444"/>
      <c r="I38" s="444"/>
      <c r="J38" s="170"/>
      <c r="K38" s="444"/>
      <c r="L38" s="444"/>
      <c r="M38" s="444"/>
      <c r="N38" s="444"/>
      <c r="O38" s="444"/>
      <c r="P38" s="444"/>
      <c r="Q38" s="170"/>
      <c r="R38" s="444"/>
      <c r="S38" s="444"/>
      <c r="T38" s="444"/>
      <c r="U38" s="444"/>
      <c r="V38" s="444"/>
      <c r="W38" s="444"/>
    </row>
    <row r="39" spans="2:23">
      <c r="B39" s="423" t="s">
        <v>81</v>
      </c>
      <c r="C39" s="391" t="s">
        <v>78</v>
      </c>
      <c r="D39" s="134">
        <v>136</v>
      </c>
      <c r="E39" s="134">
        <v>125</v>
      </c>
      <c r="F39" s="134">
        <v>126</v>
      </c>
      <c r="G39" s="134">
        <v>101</v>
      </c>
      <c r="H39" s="134">
        <v>483</v>
      </c>
      <c r="I39" s="134">
        <v>139</v>
      </c>
      <c r="J39" s="169"/>
      <c r="K39" s="134">
        <v>113</v>
      </c>
      <c r="L39" s="134">
        <v>136</v>
      </c>
      <c r="M39" s="134">
        <v>129</v>
      </c>
      <c r="N39" s="134">
        <v>114</v>
      </c>
      <c r="O39" s="134">
        <v>377</v>
      </c>
      <c r="P39" s="134">
        <v>103</v>
      </c>
      <c r="Q39" s="169"/>
      <c r="R39" s="134">
        <v>164</v>
      </c>
      <c r="S39" s="134">
        <v>156</v>
      </c>
      <c r="T39" s="134">
        <v>152</v>
      </c>
      <c r="U39" s="134">
        <v>106</v>
      </c>
      <c r="V39" s="134">
        <v>298</v>
      </c>
      <c r="W39" s="134">
        <v>108</v>
      </c>
    </row>
    <row r="40" spans="2:23">
      <c r="B40" s="423"/>
      <c r="C40" s="390"/>
      <c r="D40" s="135">
        <v>0.12252252252252301</v>
      </c>
      <c r="E40" s="135">
        <v>0.112612612612613</v>
      </c>
      <c r="F40" s="135">
        <v>0.11351351351351401</v>
      </c>
      <c r="G40" s="135">
        <v>9.0990990990991005E-2</v>
      </c>
      <c r="H40" s="135">
        <v>0.43513513513513502</v>
      </c>
      <c r="I40" s="135">
        <v>0.125225225225225</v>
      </c>
      <c r="J40" s="169"/>
      <c r="K40" s="135">
        <v>0.116255144032922</v>
      </c>
      <c r="L40" s="135">
        <v>0.139917695473251</v>
      </c>
      <c r="M40" s="135">
        <v>0.132716049382716</v>
      </c>
      <c r="N40" s="135">
        <v>0.117283950617284</v>
      </c>
      <c r="O40" s="135">
        <v>0.38786008230452701</v>
      </c>
      <c r="P40" s="135">
        <v>0.1059670781893</v>
      </c>
      <c r="Q40" s="169"/>
      <c r="R40" s="135">
        <v>0.16666666666666699</v>
      </c>
      <c r="S40" s="135">
        <v>0.15853658536585399</v>
      </c>
      <c r="T40" s="135">
        <v>0.154471544715447</v>
      </c>
      <c r="U40" s="135">
        <v>0.107723577235772</v>
      </c>
      <c r="V40" s="135">
        <v>0.30284552845528501</v>
      </c>
      <c r="W40" s="135">
        <v>0.109756097560976</v>
      </c>
    </row>
    <row r="41" spans="2:23">
      <c r="B41" s="423"/>
      <c r="C41" s="392" t="s">
        <v>79</v>
      </c>
      <c r="D41" s="134">
        <v>5</v>
      </c>
      <c r="E41" s="134">
        <v>9</v>
      </c>
      <c r="F41" s="134">
        <v>13</v>
      </c>
      <c r="G41" s="134">
        <v>5</v>
      </c>
      <c r="H41" s="134">
        <v>59</v>
      </c>
      <c r="I41" s="134">
        <v>18</v>
      </c>
      <c r="J41" s="169"/>
      <c r="K41" s="134">
        <v>15</v>
      </c>
      <c r="L41" s="134">
        <v>9</v>
      </c>
      <c r="M41" s="134">
        <v>14</v>
      </c>
      <c r="N41" s="134">
        <v>14</v>
      </c>
      <c r="O41" s="134">
        <v>43</v>
      </c>
      <c r="P41" s="134">
        <v>19</v>
      </c>
      <c r="Q41" s="169"/>
      <c r="R41" s="134">
        <v>18</v>
      </c>
      <c r="S41" s="134">
        <v>18</v>
      </c>
      <c r="T41" s="134">
        <v>14</v>
      </c>
      <c r="U41" s="134">
        <v>15</v>
      </c>
      <c r="V41" s="134">
        <v>35</v>
      </c>
      <c r="W41" s="134">
        <v>14</v>
      </c>
    </row>
    <row r="42" spans="2:23">
      <c r="B42" s="423"/>
      <c r="C42" s="390"/>
      <c r="D42" s="135">
        <v>4.5871559633027498E-2</v>
      </c>
      <c r="E42" s="135">
        <v>8.2568807339449504E-2</v>
      </c>
      <c r="F42" s="135">
        <v>0.119266055045872</v>
      </c>
      <c r="G42" s="135">
        <v>4.5871559633027498E-2</v>
      </c>
      <c r="H42" s="135">
        <v>0.54128440366972497</v>
      </c>
      <c r="I42" s="135">
        <v>0.16513761467889901</v>
      </c>
      <c r="J42" s="169"/>
      <c r="K42" s="135">
        <v>0.13157894736842099</v>
      </c>
      <c r="L42" s="135">
        <v>7.8947368421052599E-2</v>
      </c>
      <c r="M42" s="135">
        <v>0.12280701754386</v>
      </c>
      <c r="N42" s="135">
        <v>0.12280701754386</v>
      </c>
      <c r="O42" s="135">
        <v>0.37719298245614002</v>
      </c>
      <c r="P42" s="135">
        <v>0.16666666666666699</v>
      </c>
      <c r="Q42" s="169"/>
      <c r="R42" s="135">
        <v>0.157894736842105</v>
      </c>
      <c r="S42" s="135">
        <v>0.157894736842105</v>
      </c>
      <c r="T42" s="135">
        <v>0.12280701754386</v>
      </c>
      <c r="U42" s="135">
        <v>0.13157894736842099</v>
      </c>
      <c r="V42" s="135">
        <v>0.30701754385964902</v>
      </c>
      <c r="W42" s="135">
        <v>0.12280701754386</v>
      </c>
    </row>
    <row r="43" spans="2:23">
      <c r="B43" s="423"/>
      <c r="C43" s="392" t="s">
        <v>80</v>
      </c>
      <c r="D43" s="134">
        <v>0</v>
      </c>
      <c r="E43" s="134">
        <v>1</v>
      </c>
      <c r="F43" s="134">
        <v>1</v>
      </c>
      <c r="G43" s="134">
        <v>1</v>
      </c>
      <c r="H43" s="134">
        <v>5</v>
      </c>
      <c r="I43" s="134">
        <v>2</v>
      </c>
      <c r="J43" s="169"/>
      <c r="K43" s="134">
        <v>2</v>
      </c>
      <c r="L43" s="134">
        <v>3</v>
      </c>
      <c r="M43" s="134">
        <v>4</v>
      </c>
      <c r="N43" s="134">
        <v>1</v>
      </c>
      <c r="O43" s="134">
        <v>21</v>
      </c>
      <c r="P43" s="134">
        <v>9</v>
      </c>
      <c r="Q43" s="169"/>
      <c r="R43" s="134">
        <v>7</v>
      </c>
      <c r="S43" s="134">
        <v>6</v>
      </c>
      <c r="T43" s="134">
        <v>1</v>
      </c>
      <c r="U43" s="134">
        <v>5</v>
      </c>
      <c r="V43" s="134">
        <v>13</v>
      </c>
      <c r="W43" s="134">
        <v>6</v>
      </c>
    </row>
    <row r="44" spans="2:23">
      <c r="B44" s="423"/>
      <c r="C44" s="391"/>
      <c r="D44" s="135">
        <v>0</v>
      </c>
      <c r="E44" s="135">
        <v>0.1</v>
      </c>
      <c r="F44" s="135">
        <v>0.1</v>
      </c>
      <c r="G44" s="135">
        <v>0.1</v>
      </c>
      <c r="H44" s="135">
        <v>0.5</v>
      </c>
      <c r="I44" s="135">
        <v>0.2</v>
      </c>
      <c r="J44" s="169"/>
      <c r="K44" s="135">
        <v>0.05</v>
      </c>
      <c r="L44" s="135">
        <v>7.4999999999999997E-2</v>
      </c>
      <c r="M44" s="135">
        <v>0.1</v>
      </c>
      <c r="N44" s="135">
        <v>2.5000000000000001E-2</v>
      </c>
      <c r="O44" s="135">
        <v>0.52500000000000002</v>
      </c>
      <c r="P44" s="135">
        <v>0.22500000000000001</v>
      </c>
      <c r="Q44" s="169"/>
      <c r="R44" s="135">
        <v>0.18421052631578899</v>
      </c>
      <c r="S44" s="135">
        <v>0.157894736842105</v>
      </c>
      <c r="T44" s="135">
        <v>2.6315789473684199E-2</v>
      </c>
      <c r="U44" s="135">
        <v>0.13157894736842099</v>
      </c>
      <c r="V44" s="135">
        <v>0.34210526315789502</v>
      </c>
      <c r="W44" s="135">
        <v>0.157894736842105</v>
      </c>
    </row>
    <row r="45" spans="2:23" s="3" customFormat="1" ht="15.6">
      <c r="C45" s="164"/>
      <c r="D45" s="444"/>
      <c r="E45" s="444"/>
      <c r="F45" s="444"/>
      <c r="G45" s="444"/>
      <c r="H45" s="444"/>
      <c r="I45" s="444"/>
      <c r="J45" s="170"/>
      <c r="K45" s="444"/>
      <c r="L45" s="444"/>
      <c r="M45" s="444"/>
      <c r="N45" s="444"/>
      <c r="O45" s="444"/>
      <c r="P45" s="444"/>
      <c r="Q45" s="170"/>
      <c r="R45" s="444"/>
      <c r="S45" s="444"/>
      <c r="T45" s="444"/>
      <c r="U45" s="444"/>
      <c r="V45" s="444"/>
      <c r="W45" s="444"/>
    </row>
    <row r="46" spans="2:23" ht="15" customHeight="1">
      <c r="B46" s="423" t="s">
        <v>227</v>
      </c>
      <c r="C46" s="377" t="s">
        <v>178</v>
      </c>
      <c r="D46" s="134">
        <v>1</v>
      </c>
      <c r="E46" s="134">
        <v>0</v>
      </c>
      <c r="F46" s="134">
        <v>0</v>
      </c>
      <c r="G46" s="134">
        <v>1</v>
      </c>
      <c r="H46" s="134">
        <v>41</v>
      </c>
      <c r="I46" s="134">
        <v>20</v>
      </c>
      <c r="J46" s="169"/>
      <c r="K46" s="134">
        <v>2</v>
      </c>
      <c r="L46" s="134">
        <v>0</v>
      </c>
      <c r="M46" s="134">
        <v>2</v>
      </c>
      <c r="N46" s="134">
        <v>4</v>
      </c>
      <c r="O46" s="134">
        <v>28</v>
      </c>
      <c r="P46" s="134">
        <v>10</v>
      </c>
      <c r="Q46" s="169"/>
      <c r="R46" s="134">
        <v>6</v>
      </c>
      <c r="S46" s="134">
        <v>4</v>
      </c>
      <c r="T46" s="134">
        <v>4</v>
      </c>
      <c r="U46" s="134">
        <v>8</v>
      </c>
      <c r="V46" s="134">
        <v>30</v>
      </c>
      <c r="W46" s="134">
        <v>7</v>
      </c>
    </row>
    <row r="47" spans="2:23" ht="15" customHeight="1">
      <c r="B47" s="423"/>
      <c r="C47" s="395"/>
      <c r="D47" s="135">
        <v>1.58730158730159E-2</v>
      </c>
      <c r="E47" s="135">
        <v>0</v>
      </c>
      <c r="F47" s="135">
        <v>0</v>
      </c>
      <c r="G47" s="135">
        <v>1.58730158730159E-2</v>
      </c>
      <c r="H47" s="135">
        <v>0.65079365079365104</v>
      </c>
      <c r="I47" s="135">
        <v>0.317460317460317</v>
      </c>
      <c r="J47" s="169"/>
      <c r="K47" s="135">
        <v>4.3478260869565202E-2</v>
      </c>
      <c r="L47" s="135">
        <v>0</v>
      </c>
      <c r="M47" s="135">
        <v>4.3478260869565202E-2</v>
      </c>
      <c r="N47" s="135">
        <v>8.6956521739130405E-2</v>
      </c>
      <c r="O47" s="135">
        <v>0.60869565217391297</v>
      </c>
      <c r="P47" s="135">
        <v>0.217391304347826</v>
      </c>
      <c r="Q47" s="169"/>
      <c r="R47" s="135">
        <v>0.101694915254237</v>
      </c>
      <c r="S47" s="135">
        <v>6.7796610169491497E-2</v>
      </c>
      <c r="T47" s="135">
        <v>6.7796610169491497E-2</v>
      </c>
      <c r="U47" s="135">
        <v>0.13559322033898299</v>
      </c>
      <c r="V47" s="135">
        <v>0.50847457627118597</v>
      </c>
      <c r="W47" s="135">
        <v>0.11864406779661001</v>
      </c>
    </row>
    <row r="48" spans="2:23" ht="15" customHeight="1">
      <c r="B48" s="423"/>
      <c r="C48" s="381" t="s">
        <v>177</v>
      </c>
      <c r="D48" s="134">
        <v>5</v>
      </c>
      <c r="E48" s="134">
        <v>8</v>
      </c>
      <c r="F48" s="134">
        <v>9</v>
      </c>
      <c r="G48" s="134">
        <v>10</v>
      </c>
      <c r="H48" s="134">
        <v>95</v>
      </c>
      <c r="I48" s="134">
        <v>12</v>
      </c>
      <c r="J48" s="169"/>
      <c r="K48" s="134">
        <v>5</v>
      </c>
      <c r="L48" s="134">
        <v>8</v>
      </c>
      <c r="M48" s="134">
        <v>10</v>
      </c>
      <c r="N48" s="134">
        <v>17</v>
      </c>
      <c r="O48" s="134">
        <v>77</v>
      </c>
      <c r="P48" s="134">
        <v>13</v>
      </c>
      <c r="Q48" s="169"/>
      <c r="R48" s="134">
        <v>13</v>
      </c>
      <c r="S48" s="134">
        <v>24</v>
      </c>
      <c r="T48" s="134">
        <v>18</v>
      </c>
      <c r="U48" s="134">
        <v>25</v>
      </c>
      <c r="V48" s="134">
        <v>57</v>
      </c>
      <c r="W48" s="134">
        <v>18</v>
      </c>
    </row>
    <row r="49" spans="2:23" ht="15" customHeight="1">
      <c r="B49" s="423"/>
      <c r="C49" s="395"/>
      <c r="D49" s="135">
        <v>3.5971223021582698E-2</v>
      </c>
      <c r="E49" s="135">
        <v>5.7553956834532398E-2</v>
      </c>
      <c r="F49" s="135">
        <v>6.4748201438848907E-2</v>
      </c>
      <c r="G49" s="135">
        <v>7.1942446043165506E-2</v>
      </c>
      <c r="H49" s="135">
        <v>0.68345323741007202</v>
      </c>
      <c r="I49" s="135">
        <v>8.6330935251798593E-2</v>
      </c>
      <c r="J49" s="169"/>
      <c r="K49" s="135">
        <v>3.8461538461538498E-2</v>
      </c>
      <c r="L49" s="135">
        <v>6.15384615384615E-2</v>
      </c>
      <c r="M49" s="135">
        <v>7.69230769230769E-2</v>
      </c>
      <c r="N49" s="135">
        <v>0.130769230769231</v>
      </c>
      <c r="O49" s="135">
        <v>0.59230769230769198</v>
      </c>
      <c r="P49" s="135">
        <v>0.1</v>
      </c>
      <c r="Q49" s="169"/>
      <c r="R49" s="135">
        <v>8.3870967741935504E-2</v>
      </c>
      <c r="S49" s="135">
        <v>0.154838709677419</v>
      </c>
      <c r="T49" s="135">
        <v>0.11612903225806499</v>
      </c>
      <c r="U49" s="135">
        <v>0.16129032258064499</v>
      </c>
      <c r="V49" s="135">
        <v>0.36774193548387102</v>
      </c>
      <c r="W49" s="135">
        <v>0.11612903225806499</v>
      </c>
    </row>
    <row r="50" spans="2:23" ht="15" customHeight="1">
      <c r="B50" s="423"/>
      <c r="C50" s="381" t="s">
        <v>179</v>
      </c>
      <c r="D50" s="134">
        <v>10</v>
      </c>
      <c r="E50" s="134">
        <v>10</v>
      </c>
      <c r="F50" s="134">
        <v>10</v>
      </c>
      <c r="G50" s="134">
        <v>20</v>
      </c>
      <c r="H50" s="134">
        <v>63</v>
      </c>
      <c r="I50" s="134">
        <v>12</v>
      </c>
      <c r="J50" s="169"/>
      <c r="K50" s="134">
        <v>12</v>
      </c>
      <c r="L50" s="134">
        <v>10</v>
      </c>
      <c r="M50" s="134">
        <v>15</v>
      </c>
      <c r="N50" s="134">
        <v>25</v>
      </c>
      <c r="O50" s="134">
        <v>54</v>
      </c>
      <c r="P50" s="134">
        <v>13</v>
      </c>
      <c r="Q50" s="169"/>
      <c r="R50" s="134">
        <v>15</v>
      </c>
      <c r="S50" s="134">
        <v>9</v>
      </c>
      <c r="T50" s="134">
        <v>29</v>
      </c>
      <c r="U50" s="134">
        <v>22</v>
      </c>
      <c r="V50" s="134">
        <v>38</v>
      </c>
      <c r="W50" s="134">
        <v>7</v>
      </c>
    </row>
    <row r="51" spans="2:23" ht="15" customHeight="1">
      <c r="B51" s="423"/>
      <c r="C51" s="395"/>
      <c r="D51" s="135">
        <v>0.08</v>
      </c>
      <c r="E51" s="135">
        <v>0.08</v>
      </c>
      <c r="F51" s="135">
        <v>0.08</v>
      </c>
      <c r="G51" s="135">
        <v>0.16</v>
      </c>
      <c r="H51" s="135">
        <v>0.504</v>
      </c>
      <c r="I51" s="135">
        <v>9.6000000000000002E-2</v>
      </c>
      <c r="J51" s="169"/>
      <c r="K51" s="135">
        <v>9.3023255813953501E-2</v>
      </c>
      <c r="L51" s="135">
        <v>7.7519379844961198E-2</v>
      </c>
      <c r="M51" s="135">
        <v>0.116279069767442</v>
      </c>
      <c r="N51" s="135">
        <v>0.193798449612403</v>
      </c>
      <c r="O51" s="135">
        <v>0.418604651162791</v>
      </c>
      <c r="P51" s="135">
        <v>0.10077519379845</v>
      </c>
      <c r="Q51" s="169"/>
      <c r="R51" s="135">
        <v>0.125</v>
      </c>
      <c r="S51" s="135">
        <v>7.4999999999999997E-2</v>
      </c>
      <c r="T51" s="135">
        <v>0.241666666666667</v>
      </c>
      <c r="U51" s="135">
        <v>0.18333333333333299</v>
      </c>
      <c r="V51" s="135">
        <v>0.31666666666666698</v>
      </c>
      <c r="W51" s="135">
        <v>5.83333333333333E-2</v>
      </c>
    </row>
    <row r="52" spans="2:23" ht="15" customHeight="1">
      <c r="B52" s="423"/>
      <c r="C52" s="381" t="s">
        <v>157</v>
      </c>
      <c r="D52" s="134">
        <v>10</v>
      </c>
      <c r="E52" s="134">
        <v>11</v>
      </c>
      <c r="F52" s="134">
        <v>22</v>
      </c>
      <c r="G52" s="134">
        <v>13</v>
      </c>
      <c r="H52" s="134">
        <v>28</v>
      </c>
      <c r="I52" s="134">
        <v>3</v>
      </c>
      <c r="J52" s="169"/>
      <c r="K52" s="134">
        <v>10</v>
      </c>
      <c r="L52" s="134">
        <v>18</v>
      </c>
      <c r="M52" s="134">
        <v>13</v>
      </c>
      <c r="N52" s="134">
        <v>13</v>
      </c>
      <c r="O52" s="134">
        <v>13</v>
      </c>
      <c r="P52" s="134">
        <v>2</v>
      </c>
      <c r="Q52" s="169"/>
      <c r="R52" s="134">
        <v>18</v>
      </c>
      <c r="S52" s="134">
        <v>29</v>
      </c>
      <c r="T52" s="134">
        <v>18</v>
      </c>
      <c r="U52" s="134">
        <v>7</v>
      </c>
      <c r="V52" s="134">
        <v>7</v>
      </c>
      <c r="W52" s="134">
        <v>1</v>
      </c>
    </row>
    <row r="53" spans="2:23" ht="15" customHeight="1">
      <c r="B53" s="423"/>
      <c r="C53" s="395"/>
      <c r="D53" s="135">
        <v>0.114942528735632</v>
      </c>
      <c r="E53" s="135">
        <v>0.126436781609195</v>
      </c>
      <c r="F53" s="135">
        <v>0.252873563218391</v>
      </c>
      <c r="G53" s="135">
        <v>0.14942528735632199</v>
      </c>
      <c r="H53" s="135">
        <v>0.32183908045977</v>
      </c>
      <c r="I53" s="135">
        <v>3.4482758620689703E-2</v>
      </c>
      <c r="J53" s="169"/>
      <c r="K53" s="135">
        <v>0.14492753623188401</v>
      </c>
      <c r="L53" s="135">
        <v>0.26086956521739102</v>
      </c>
      <c r="M53" s="135">
        <v>0.188405797101449</v>
      </c>
      <c r="N53" s="135">
        <v>0.188405797101449</v>
      </c>
      <c r="O53" s="135">
        <v>0.188405797101449</v>
      </c>
      <c r="P53" s="135">
        <v>2.8985507246376802E-2</v>
      </c>
      <c r="Q53" s="169"/>
      <c r="R53" s="135">
        <v>0.22500000000000001</v>
      </c>
      <c r="S53" s="135">
        <v>0.36249999999999999</v>
      </c>
      <c r="T53" s="135">
        <v>0.22500000000000001</v>
      </c>
      <c r="U53" s="135">
        <v>8.7499999999999994E-2</v>
      </c>
      <c r="V53" s="135">
        <v>8.7499999999999994E-2</v>
      </c>
      <c r="W53" s="135">
        <v>1.2500000000000001E-2</v>
      </c>
    </row>
    <row r="54" spans="2:23" ht="15" customHeight="1">
      <c r="B54" s="423"/>
      <c r="C54" s="381" t="s">
        <v>171</v>
      </c>
      <c r="D54" s="134">
        <v>24</v>
      </c>
      <c r="E54" s="134">
        <v>28</v>
      </c>
      <c r="F54" s="134">
        <v>19</v>
      </c>
      <c r="G54" s="134">
        <v>10</v>
      </c>
      <c r="H54" s="134">
        <v>20</v>
      </c>
      <c r="I54" s="134">
        <v>6</v>
      </c>
      <c r="J54" s="169"/>
      <c r="K54" s="134">
        <v>24</v>
      </c>
      <c r="L54" s="134">
        <v>21</v>
      </c>
      <c r="M54" s="134">
        <v>22</v>
      </c>
      <c r="N54" s="134">
        <v>13</v>
      </c>
      <c r="O54" s="134">
        <v>12</v>
      </c>
      <c r="P54" s="134">
        <v>1</v>
      </c>
      <c r="Q54" s="169"/>
      <c r="R54" s="134">
        <v>21</v>
      </c>
      <c r="S54" s="134">
        <v>22</v>
      </c>
      <c r="T54" s="134">
        <v>18</v>
      </c>
      <c r="U54" s="134">
        <v>8</v>
      </c>
      <c r="V54" s="134">
        <v>8</v>
      </c>
      <c r="W54" s="134">
        <v>1</v>
      </c>
    </row>
    <row r="55" spans="2:23" ht="15" customHeight="1">
      <c r="B55" s="423"/>
      <c r="C55" s="395"/>
      <c r="D55" s="135">
        <v>0.22429906542056099</v>
      </c>
      <c r="E55" s="135">
        <v>0.26168224299065401</v>
      </c>
      <c r="F55" s="135">
        <v>0.177570093457944</v>
      </c>
      <c r="G55" s="135">
        <v>9.34579439252336E-2</v>
      </c>
      <c r="H55" s="135">
        <v>0.18691588785046701</v>
      </c>
      <c r="I55" s="135">
        <v>5.60747663551402E-2</v>
      </c>
      <c r="J55" s="169"/>
      <c r="K55" s="135">
        <v>0.25806451612903197</v>
      </c>
      <c r="L55" s="135">
        <v>0.225806451612903</v>
      </c>
      <c r="M55" s="135">
        <v>0.236559139784946</v>
      </c>
      <c r="N55" s="135">
        <v>0.13978494623655899</v>
      </c>
      <c r="O55" s="135">
        <v>0.12903225806451599</v>
      </c>
      <c r="P55" s="135">
        <v>1.0752688172042999E-2</v>
      </c>
      <c r="Q55" s="169"/>
      <c r="R55" s="135">
        <v>0.269230769230769</v>
      </c>
      <c r="S55" s="135">
        <v>0.28205128205128199</v>
      </c>
      <c r="T55" s="135">
        <v>0.230769230769231</v>
      </c>
      <c r="U55" s="135">
        <v>0.102564102564103</v>
      </c>
      <c r="V55" s="135">
        <v>0.102564102564103</v>
      </c>
      <c r="W55" s="135">
        <v>1.2820512820512799E-2</v>
      </c>
    </row>
    <row r="56" spans="2:23" ht="15" customHeight="1">
      <c r="B56" s="423"/>
      <c r="C56" s="381" t="s">
        <v>172</v>
      </c>
      <c r="D56" s="134">
        <v>26</v>
      </c>
      <c r="E56" s="134">
        <v>16</v>
      </c>
      <c r="F56" s="134">
        <v>12</v>
      </c>
      <c r="G56" s="134">
        <v>8</v>
      </c>
      <c r="H56" s="134">
        <v>10</v>
      </c>
      <c r="I56" s="134">
        <v>0</v>
      </c>
      <c r="J56" s="169"/>
      <c r="K56" s="134">
        <v>17</v>
      </c>
      <c r="L56" s="134">
        <v>16</v>
      </c>
      <c r="M56" s="134">
        <v>9</v>
      </c>
      <c r="N56" s="134">
        <v>8</v>
      </c>
      <c r="O56" s="134">
        <v>3</v>
      </c>
      <c r="P56" s="134">
        <v>1</v>
      </c>
      <c r="Q56" s="169"/>
      <c r="R56" s="134">
        <v>36</v>
      </c>
      <c r="S56" s="134">
        <v>16</v>
      </c>
      <c r="T56" s="134">
        <v>11</v>
      </c>
      <c r="U56" s="134">
        <v>4</v>
      </c>
      <c r="V56" s="134">
        <v>4</v>
      </c>
      <c r="W56" s="134">
        <v>0</v>
      </c>
    </row>
    <row r="57" spans="2:23" ht="15" customHeight="1">
      <c r="B57" s="423"/>
      <c r="C57" s="395"/>
      <c r="D57" s="135">
        <v>0.36111111111111099</v>
      </c>
      <c r="E57" s="135">
        <v>0.22222222222222199</v>
      </c>
      <c r="F57" s="135">
        <v>0.16666666666666699</v>
      </c>
      <c r="G57" s="135">
        <v>0.11111111111111099</v>
      </c>
      <c r="H57" s="135">
        <v>0.13888888888888901</v>
      </c>
      <c r="I57" s="135">
        <v>0</v>
      </c>
      <c r="J57" s="169"/>
      <c r="K57" s="135">
        <v>0.31481481481481499</v>
      </c>
      <c r="L57" s="135">
        <v>0.296296296296296</v>
      </c>
      <c r="M57" s="135">
        <v>0.16666666666666699</v>
      </c>
      <c r="N57" s="135">
        <v>0.148148148148148</v>
      </c>
      <c r="O57" s="135">
        <v>5.5555555555555601E-2</v>
      </c>
      <c r="P57" s="135">
        <v>1.85185185185185E-2</v>
      </c>
      <c r="Q57" s="169"/>
      <c r="R57" s="135">
        <v>0.50704225352112697</v>
      </c>
      <c r="S57" s="135">
        <v>0.22535211267605601</v>
      </c>
      <c r="T57" s="135">
        <v>0.154929577464789</v>
      </c>
      <c r="U57" s="135">
        <v>5.63380281690141E-2</v>
      </c>
      <c r="V57" s="135">
        <v>5.63380281690141E-2</v>
      </c>
      <c r="W57" s="135">
        <v>0</v>
      </c>
    </row>
    <row r="58" spans="2:23" ht="15" customHeight="1">
      <c r="B58" s="423"/>
      <c r="C58" s="381" t="s">
        <v>173</v>
      </c>
      <c r="D58" s="134">
        <v>4</v>
      </c>
      <c r="E58" s="134">
        <v>2</v>
      </c>
      <c r="F58" s="134">
        <v>1</v>
      </c>
      <c r="G58" s="134">
        <v>0</v>
      </c>
      <c r="H58" s="134">
        <v>0</v>
      </c>
      <c r="I58" s="134">
        <v>1</v>
      </c>
      <c r="J58" s="169"/>
      <c r="K58" s="134">
        <v>0</v>
      </c>
      <c r="L58" s="134">
        <v>3</v>
      </c>
      <c r="M58" s="134">
        <v>0</v>
      </c>
      <c r="N58" s="134">
        <v>0</v>
      </c>
      <c r="O58" s="134">
        <v>0</v>
      </c>
      <c r="P58" s="134">
        <v>0</v>
      </c>
      <c r="Q58" s="169"/>
      <c r="R58" s="134">
        <v>2</v>
      </c>
      <c r="S58" s="134">
        <v>1</v>
      </c>
      <c r="T58" s="134">
        <v>1</v>
      </c>
      <c r="U58" s="134">
        <v>0</v>
      </c>
      <c r="V58" s="134">
        <v>0</v>
      </c>
      <c r="W58" s="134">
        <v>0</v>
      </c>
    </row>
    <row r="59" spans="2:23" ht="15" customHeight="1">
      <c r="B59" s="423"/>
      <c r="C59" s="395"/>
      <c r="D59" s="135">
        <v>0.5</v>
      </c>
      <c r="E59" s="135">
        <v>0.25</v>
      </c>
      <c r="F59" s="135">
        <v>0.125</v>
      </c>
      <c r="G59" s="135">
        <v>0</v>
      </c>
      <c r="H59" s="135">
        <v>0</v>
      </c>
      <c r="I59" s="135">
        <v>0.125</v>
      </c>
      <c r="J59" s="169"/>
      <c r="K59" s="135">
        <v>0</v>
      </c>
      <c r="L59" s="135">
        <v>1</v>
      </c>
      <c r="M59" s="135">
        <v>0</v>
      </c>
      <c r="N59" s="135">
        <v>0</v>
      </c>
      <c r="O59" s="135">
        <v>0</v>
      </c>
      <c r="P59" s="135">
        <v>0</v>
      </c>
      <c r="Q59" s="169"/>
      <c r="R59" s="135">
        <v>0.5</v>
      </c>
      <c r="S59" s="135">
        <v>0.25</v>
      </c>
      <c r="T59" s="135">
        <v>0.25</v>
      </c>
      <c r="U59" s="135">
        <v>0</v>
      </c>
      <c r="V59" s="135">
        <v>0</v>
      </c>
      <c r="W59" s="135">
        <v>0</v>
      </c>
    </row>
    <row r="60" spans="2:23" ht="15" customHeight="1">
      <c r="B60" s="423"/>
      <c r="C60" s="381" t="s">
        <v>174</v>
      </c>
      <c r="D60" s="134">
        <v>7</v>
      </c>
      <c r="E60" s="134">
        <v>8</v>
      </c>
      <c r="F60" s="134">
        <v>11</v>
      </c>
      <c r="G60" s="134">
        <v>7</v>
      </c>
      <c r="H60" s="134">
        <v>16</v>
      </c>
      <c r="I60" s="134">
        <v>1</v>
      </c>
      <c r="J60" s="169"/>
      <c r="K60" s="134">
        <v>12</v>
      </c>
      <c r="L60" s="134">
        <v>13</v>
      </c>
      <c r="M60" s="134">
        <v>14</v>
      </c>
      <c r="N60" s="134">
        <v>7</v>
      </c>
      <c r="O60" s="134">
        <v>28</v>
      </c>
      <c r="P60" s="134">
        <v>1</v>
      </c>
      <c r="Q60" s="169"/>
      <c r="R60" s="134">
        <v>5</v>
      </c>
      <c r="S60" s="134">
        <v>10</v>
      </c>
      <c r="T60" s="134">
        <v>12</v>
      </c>
      <c r="U60" s="134">
        <v>7</v>
      </c>
      <c r="V60" s="134">
        <v>14</v>
      </c>
      <c r="W60" s="134">
        <v>0</v>
      </c>
    </row>
    <row r="61" spans="2:23" ht="15" customHeight="1">
      <c r="B61" s="423"/>
      <c r="C61" s="395"/>
      <c r="D61" s="135">
        <v>0.14000000000000001</v>
      </c>
      <c r="E61" s="135">
        <v>0.16</v>
      </c>
      <c r="F61" s="135">
        <v>0.22</v>
      </c>
      <c r="G61" s="135">
        <v>0.14000000000000001</v>
      </c>
      <c r="H61" s="135">
        <v>0.32</v>
      </c>
      <c r="I61" s="135">
        <v>0.02</v>
      </c>
      <c r="J61" s="169"/>
      <c r="K61" s="135">
        <v>0.16</v>
      </c>
      <c r="L61" s="135">
        <v>0.17333333333333301</v>
      </c>
      <c r="M61" s="135">
        <v>0.18666666666666701</v>
      </c>
      <c r="N61" s="135">
        <v>9.3333333333333296E-2</v>
      </c>
      <c r="O61" s="135">
        <v>0.37333333333333302</v>
      </c>
      <c r="P61" s="135">
        <v>1.3333333333333299E-2</v>
      </c>
      <c r="Q61" s="169"/>
      <c r="R61" s="135">
        <v>0.104166666666667</v>
      </c>
      <c r="S61" s="135">
        <v>0.20833333333333301</v>
      </c>
      <c r="T61" s="135">
        <v>0.25</v>
      </c>
      <c r="U61" s="135">
        <v>0.14583333333333301</v>
      </c>
      <c r="V61" s="135">
        <v>0.29166666666666702</v>
      </c>
      <c r="W61" s="135">
        <v>0</v>
      </c>
    </row>
    <row r="62" spans="2:23" ht="15" customHeight="1">
      <c r="B62" s="423"/>
      <c r="C62" s="381" t="s">
        <v>175</v>
      </c>
      <c r="D62" s="134">
        <v>11</v>
      </c>
      <c r="E62" s="134">
        <v>4</v>
      </c>
      <c r="F62" s="134">
        <v>0</v>
      </c>
      <c r="G62" s="134">
        <v>1</v>
      </c>
      <c r="H62" s="134">
        <v>5</v>
      </c>
      <c r="I62" s="134">
        <v>0</v>
      </c>
      <c r="J62" s="169"/>
      <c r="K62" s="134">
        <v>3</v>
      </c>
      <c r="L62" s="134">
        <v>3</v>
      </c>
      <c r="M62" s="134">
        <v>2</v>
      </c>
      <c r="N62" s="134">
        <v>3</v>
      </c>
      <c r="O62" s="134">
        <v>0</v>
      </c>
      <c r="P62" s="134">
        <v>0</v>
      </c>
      <c r="Q62" s="169"/>
      <c r="R62" s="134">
        <v>4</v>
      </c>
      <c r="S62" s="134">
        <v>4</v>
      </c>
      <c r="T62" s="134">
        <v>2</v>
      </c>
      <c r="U62" s="134">
        <v>1</v>
      </c>
      <c r="V62" s="134">
        <v>1</v>
      </c>
      <c r="W62" s="134">
        <v>0</v>
      </c>
    </row>
    <row r="63" spans="2:23" ht="15" customHeight="1">
      <c r="B63" s="423"/>
      <c r="C63" s="395"/>
      <c r="D63" s="135">
        <v>0.52380952380952395</v>
      </c>
      <c r="E63" s="135">
        <v>0.19047619047618999</v>
      </c>
      <c r="F63" s="135">
        <v>0</v>
      </c>
      <c r="G63" s="135">
        <v>4.7619047619047603E-2</v>
      </c>
      <c r="H63" s="135">
        <v>0.238095238095238</v>
      </c>
      <c r="I63" s="135">
        <v>0</v>
      </c>
      <c r="J63" s="169"/>
      <c r="K63" s="135">
        <v>0.27272727272727298</v>
      </c>
      <c r="L63" s="135">
        <v>0.27272727272727298</v>
      </c>
      <c r="M63" s="135">
        <v>0.18181818181818199</v>
      </c>
      <c r="N63" s="135">
        <v>0.27272727272727298</v>
      </c>
      <c r="O63" s="135">
        <v>0</v>
      </c>
      <c r="P63" s="135">
        <v>0</v>
      </c>
      <c r="Q63" s="169"/>
      <c r="R63" s="135">
        <v>0.33333333333333298</v>
      </c>
      <c r="S63" s="135">
        <v>0.33333333333333298</v>
      </c>
      <c r="T63" s="135">
        <v>0.16666666666666699</v>
      </c>
      <c r="U63" s="135">
        <v>8.3333333333333301E-2</v>
      </c>
      <c r="V63" s="135">
        <v>8.3333333333333301E-2</v>
      </c>
      <c r="W63" s="135">
        <v>0</v>
      </c>
    </row>
    <row r="64" spans="2:23">
      <c r="B64" s="423"/>
      <c r="C64" s="381" t="s">
        <v>158</v>
      </c>
      <c r="D64" s="134">
        <v>0</v>
      </c>
      <c r="E64" s="134">
        <v>2</v>
      </c>
      <c r="F64" s="134">
        <v>3</v>
      </c>
      <c r="G64" s="134">
        <v>5</v>
      </c>
      <c r="H64" s="134">
        <v>160</v>
      </c>
      <c r="I64" s="134">
        <v>79</v>
      </c>
      <c r="J64" s="169"/>
      <c r="K64" s="134">
        <v>1</v>
      </c>
      <c r="L64" s="134">
        <v>3</v>
      </c>
      <c r="M64" s="134">
        <v>6</v>
      </c>
      <c r="N64" s="134">
        <v>7</v>
      </c>
      <c r="O64" s="134">
        <v>139</v>
      </c>
      <c r="P64" s="134">
        <v>71</v>
      </c>
      <c r="Q64" s="169"/>
      <c r="R64" s="134">
        <v>2</v>
      </c>
      <c r="S64" s="134">
        <v>6</v>
      </c>
      <c r="T64" s="134">
        <v>11</v>
      </c>
      <c r="U64" s="134">
        <v>9</v>
      </c>
      <c r="V64" s="134">
        <v>129</v>
      </c>
      <c r="W64" s="134">
        <v>72</v>
      </c>
    </row>
    <row r="65" spans="2:23">
      <c r="B65" s="423"/>
      <c r="C65" s="395"/>
      <c r="D65" s="135">
        <v>0</v>
      </c>
      <c r="E65" s="136">
        <v>8.0321285140562207E-3</v>
      </c>
      <c r="F65" s="135">
        <v>1.20481927710843E-2</v>
      </c>
      <c r="G65" s="135">
        <v>2.00803212851406E-2</v>
      </c>
      <c r="H65" s="135">
        <v>0.64257028112449799</v>
      </c>
      <c r="I65" s="135">
        <v>0.317269076305221</v>
      </c>
      <c r="J65" s="169"/>
      <c r="K65" s="136">
        <v>4.40528634361233E-3</v>
      </c>
      <c r="L65" s="135">
        <v>1.3215859030837E-2</v>
      </c>
      <c r="M65" s="135">
        <v>2.6431718061673999E-2</v>
      </c>
      <c r="N65" s="135">
        <v>3.0837004405286299E-2</v>
      </c>
      <c r="O65" s="135">
        <v>0.61233480176211497</v>
      </c>
      <c r="P65" s="135">
        <v>0.31277533039647598</v>
      </c>
      <c r="Q65" s="169"/>
      <c r="R65" s="136">
        <v>8.7336244541484694E-3</v>
      </c>
      <c r="S65" s="135">
        <v>2.62008733624454E-2</v>
      </c>
      <c r="T65" s="135">
        <v>4.8034934497816602E-2</v>
      </c>
      <c r="U65" s="135">
        <v>3.9301310043668103E-2</v>
      </c>
      <c r="V65" s="135">
        <v>0.56331877729257596</v>
      </c>
      <c r="W65" s="135">
        <v>0.31441048034934499</v>
      </c>
    </row>
    <row r="66" spans="2:23">
      <c r="B66" s="423"/>
      <c r="C66" s="381" t="s">
        <v>159</v>
      </c>
      <c r="D66" s="134">
        <v>39</v>
      </c>
      <c r="E66" s="134">
        <v>39</v>
      </c>
      <c r="F66" s="134">
        <v>43</v>
      </c>
      <c r="G66" s="134">
        <v>23</v>
      </c>
      <c r="H66" s="134">
        <v>34</v>
      </c>
      <c r="I66" s="134">
        <v>4</v>
      </c>
      <c r="J66" s="169"/>
      <c r="K66" s="134">
        <v>34</v>
      </c>
      <c r="L66" s="134">
        <v>46</v>
      </c>
      <c r="M66" s="134">
        <v>45</v>
      </c>
      <c r="N66" s="134">
        <v>20</v>
      </c>
      <c r="O66" s="134">
        <v>22</v>
      </c>
      <c r="P66" s="134">
        <v>2</v>
      </c>
      <c r="Q66" s="169"/>
      <c r="R66" s="134">
        <v>56</v>
      </c>
      <c r="S66" s="134">
        <v>41</v>
      </c>
      <c r="T66" s="134">
        <v>33</v>
      </c>
      <c r="U66" s="134">
        <v>18</v>
      </c>
      <c r="V66" s="134">
        <v>13</v>
      </c>
      <c r="W66" s="134">
        <v>2</v>
      </c>
    </row>
    <row r="67" spans="2:23">
      <c r="B67" s="423"/>
      <c r="C67" s="395"/>
      <c r="D67" s="135">
        <v>0.214285714285714</v>
      </c>
      <c r="E67" s="135">
        <v>0.214285714285714</v>
      </c>
      <c r="F67" s="135">
        <v>0.23626373626373601</v>
      </c>
      <c r="G67" s="135">
        <v>0.12637362637362601</v>
      </c>
      <c r="H67" s="135">
        <v>0.18681318681318701</v>
      </c>
      <c r="I67" s="135">
        <v>2.1978021978022001E-2</v>
      </c>
      <c r="J67" s="169"/>
      <c r="K67" s="135">
        <v>0.201183431952663</v>
      </c>
      <c r="L67" s="135">
        <v>0.27218934911242598</v>
      </c>
      <c r="M67" s="135">
        <v>0.26627218934911201</v>
      </c>
      <c r="N67" s="135">
        <v>0.118343195266272</v>
      </c>
      <c r="O67" s="135">
        <v>0.13017751479289899</v>
      </c>
      <c r="P67" s="135">
        <v>1.18343195266272E-2</v>
      </c>
      <c r="Q67" s="169"/>
      <c r="R67" s="135">
        <v>0.34355828220858903</v>
      </c>
      <c r="S67" s="135">
        <v>0.251533742331288</v>
      </c>
      <c r="T67" s="135">
        <v>0.20245398773006101</v>
      </c>
      <c r="U67" s="135">
        <v>0.110429447852761</v>
      </c>
      <c r="V67" s="135">
        <v>7.9754601226993904E-2</v>
      </c>
      <c r="W67" s="135">
        <v>1.22699386503067E-2</v>
      </c>
    </row>
    <row r="68" spans="2:23">
      <c r="B68" s="423"/>
      <c r="C68" s="381" t="s">
        <v>160</v>
      </c>
      <c r="D68" s="134">
        <v>2</v>
      </c>
      <c r="E68" s="134">
        <v>1</v>
      </c>
      <c r="F68" s="134">
        <v>6</v>
      </c>
      <c r="G68" s="134">
        <v>4</v>
      </c>
      <c r="H68" s="134">
        <v>22</v>
      </c>
      <c r="I68" s="134">
        <v>1</v>
      </c>
      <c r="J68" s="169"/>
      <c r="K68" s="134">
        <v>4</v>
      </c>
      <c r="L68" s="134">
        <v>2</v>
      </c>
      <c r="M68" s="134">
        <v>4</v>
      </c>
      <c r="N68" s="134">
        <v>9</v>
      </c>
      <c r="O68" s="134">
        <v>15</v>
      </c>
      <c r="P68" s="134">
        <v>3</v>
      </c>
      <c r="Q68" s="169"/>
      <c r="R68" s="134">
        <v>3</v>
      </c>
      <c r="S68" s="134">
        <v>3</v>
      </c>
      <c r="T68" s="134">
        <v>1</v>
      </c>
      <c r="U68" s="134">
        <v>5</v>
      </c>
      <c r="V68" s="134">
        <v>9</v>
      </c>
      <c r="W68" s="134">
        <v>2</v>
      </c>
    </row>
    <row r="69" spans="2:23">
      <c r="B69" s="423"/>
      <c r="C69" s="395"/>
      <c r="D69" s="135">
        <v>5.5555555555555601E-2</v>
      </c>
      <c r="E69" s="135">
        <v>2.7777777777777801E-2</v>
      </c>
      <c r="F69" s="135">
        <v>0.16666666666666699</v>
      </c>
      <c r="G69" s="135">
        <v>0.11111111111111099</v>
      </c>
      <c r="H69" s="135">
        <v>0.61111111111111105</v>
      </c>
      <c r="I69" s="135">
        <v>2.7777777777777801E-2</v>
      </c>
      <c r="J69" s="169"/>
      <c r="K69" s="135">
        <v>0.108108108108108</v>
      </c>
      <c r="L69" s="135">
        <v>5.4054054054054099E-2</v>
      </c>
      <c r="M69" s="135">
        <v>0.108108108108108</v>
      </c>
      <c r="N69" s="135">
        <v>0.24324324324324301</v>
      </c>
      <c r="O69" s="135">
        <v>0.40540540540540498</v>
      </c>
      <c r="P69" s="135">
        <v>8.1081081081081099E-2</v>
      </c>
      <c r="Q69" s="169"/>
      <c r="R69" s="135">
        <v>0.13043478260869601</v>
      </c>
      <c r="S69" s="135">
        <v>0.13043478260869601</v>
      </c>
      <c r="T69" s="135">
        <v>4.3478260869565202E-2</v>
      </c>
      <c r="U69" s="135">
        <v>0.217391304347826</v>
      </c>
      <c r="V69" s="135">
        <v>0.39130434782608697</v>
      </c>
      <c r="W69" s="135">
        <v>8.6956521739130405E-2</v>
      </c>
    </row>
    <row r="70" spans="2:23">
      <c r="B70" s="423"/>
      <c r="C70" s="381" t="s">
        <v>83</v>
      </c>
      <c r="D70" s="134">
        <v>2</v>
      </c>
      <c r="E70" s="134">
        <v>7</v>
      </c>
      <c r="F70" s="134">
        <v>5</v>
      </c>
      <c r="G70" s="134">
        <v>6</v>
      </c>
      <c r="H70" s="134">
        <v>52</v>
      </c>
      <c r="I70" s="134">
        <v>19</v>
      </c>
      <c r="J70" s="169"/>
      <c r="K70" s="134">
        <v>7</v>
      </c>
      <c r="L70" s="134">
        <v>4</v>
      </c>
      <c r="M70" s="134">
        <v>9</v>
      </c>
      <c r="N70" s="134">
        <v>3</v>
      </c>
      <c r="O70" s="134">
        <v>49</v>
      </c>
      <c r="P70" s="134">
        <v>13</v>
      </c>
      <c r="Q70" s="169"/>
      <c r="R70" s="134">
        <v>9</v>
      </c>
      <c r="S70" s="134">
        <v>10</v>
      </c>
      <c r="T70" s="134">
        <v>9</v>
      </c>
      <c r="U70" s="134">
        <v>11</v>
      </c>
      <c r="V70" s="134">
        <v>37</v>
      </c>
      <c r="W70" s="134">
        <v>17</v>
      </c>
    </row>
    <row r="71" spans="2:23">
      <c r="B71" s="423"/>
      <c r="C71" s="395"/>
      <c r="D71" s="135">
        <v>2.1978021978022001E-2</v>
      </c>
      <c r="E71" s="135">
        <v>7.69230769230769E-2</v>
      </c>
      <c r="F71" s="135">
        <v>5.4945054945054903E-2</v>
      </c>
      <c r="G71" s="135">
        <v>6.5934065934065894E-2</v>
      </c>
      <c r="H71" s="135">
        <v>0.57142857142857195</v>
      </c>
      <c r="I71" s="135">
        <v>0.20879120879120899</v>
      </c>
      <c r="J71" s="169"/>
      <c r="K71" s="135">
        <v>8.2352941176470601E-2</v>
      </c>
      <c r="L71" s="135">
        <v>4.7058823529411799E-2</v>
      </c>
      <c r="M71" s="135">
        <v>0.105882352941176</v>
      </c>
      <c r="N71" s="135">
        <v>3.5294117647058802E-2</v>
      </c>
      <c r="O71" s="135">
        <v>0.57647058823529396</v>
      </c>
      <c r="P71" s="135">
        <v>0.152941176470588</v>
      </c>
      <c r="Q71" s="169"/>
      <c r="R71" s="135">
        <v>9.6774193548387094E-2</v>
      </c>
      <c r="S71" s="135">
        <v>0.10752688172043</v>
      </c>
      <c r="T71" s="135">
        <v>9.6774193548387094E-2</v>
      </c>
      <c r="U71" s="135">
        <v>0.118279569892473</v>
      </c>
      <c r="V71" s="135">
        <v>0.39784946236559099</v>
      </c>
      <c r="W71" s="135">
        <v>0.18279569892473099</v>
      </c>
    </row>
    <row r="72" spans="2:23" s="3" customFormat="1" ht="15.6">
      <c r="C72" s="164"/>
      <c r="D72" s="444"/>
      <c r="E72" s="444"/>
      <c r="F72" s="444"/>
      <c r="G72" s="444"/>
      <c r="H72" s="444"/>
      <c r="I72" s="444"/>
      <c r="J72" s="170"/>
      <c r="K72" s="444"/>
      <c r="L72" s="444"/>
      <c r="M72" s="444"/>
      <c r="N72" s="444"/>
      <c r="O72" s="444"/>
      <c r="P72" s="444"/>
      <c r="Q72" s="170"/>
      <c r="R72" s="444"/>
      <c r="S72" s="444"/>
      <c r="T72" s="444"/>
      <c r="U72" s="444"/>
      <c r="V72" s="444"/>
      <c r="W72" s="444"/>
    </row>
    <row r="73" spans="2:23">
      <c r="B73" s="423" t="s">
        <v>101</v>
      </c>
      <c r="C73" s="391" t="s">
        <v>161</v>
      </c>
      <c r="D73" s="134">
        <v>27</v>
      </c>
      <c r="E73" s="134">
        <v>24</v>
      </c>
      <c r="F73" s="134">
        <v>16</v>
      </c>
      <c r="G73" s="134">
        <v>13</v>
      </c>
      <c r="H73" s="134">
        <v>47</v>
      </c>
      <c r="I73" s="134">
        <v>12</v>
      </c>
      <c r="J73" s="169"/>
      <c r="K73" s="134">
        <v>20</v>
      </c>
      <c r="L73" s="134">
        <v>23</v>
      </c>
      <c r="M73" s="134">
        <v>22</v>
      </c>
      <c r="N73" s="134">
        <v>14</v>
      </c>
      <c r="O73" s="134">
        <v>29</v>
      </c>
      <c r="P73" s="134">
        <v>8</v>
      </c>
      <c r="Q73" s="169"/>
      <c r="R73" s="134">
        <v>28</v>
      </c>
      <c r="S73" s="134">
        <v>29</v>
      </c>
      <c r="T73" s="134">
        <v>23</v>
      </c>
      <c r="U73" s="134">
        <v>17</v>
      </c>
      <c r="V73" s="134">
        <v>11</v>
      </c>
      <c r="W73" s="134">
        <v>3</v>
      </c>
    </row>
    <row r="74" spans="2:23">
      <c r="B74" s="423"/>
      <c r="C74" s="390"/>
      <c r="D74" s="135">
        <v>0.194244604316547</v>
      </c>
      <c r="E74" s="135">
        <v>0.17266187050359699</v>
      </c>
      <c r="F74" s="135">
        <v>0.115107913669065</v>
      </c>
      <c r="G74" s="135">
        <v>9.3525179856115095E-2</v>
      </c>
      <c r="H74" s="135">
        <v>0.33812949640287798</v>
      </c>
      <c r="I74" s="135">
        <v>8.6330935251798593E-2</v>
      </c>
      <c r="J74" s="169"/>
      <c r="K74" s="135">
        <v>0.17241379310344801</v>
      </c>
      <c r="L74" s="135">
        <v>0.198275862068966</v>
      </c>
      <c r="M74" s="135">
        <v>0.18965517241379301</v>
      </c>
      <c r="N74" s="135">
        <v>0.12068965517241401</v>
      </c>
      <c r="O74" s="135">
        <v>0.25</v>
      </c>
      <c r="P74" s="135">
        <v>6.8965517241379296E-2</v>
      </c>
      <c r="Q74" s="169"/>
      <c r="R74" s="135">
        <v>0.25225225225225201</v>
      </c>
      <c r="S74" s="135">
        <v>0.26126126126126098</v>
      </c>
      <c r="T74" s="135">
        <v>0.20720720720720701</v>
      </c>
      <c r="U74" s="135">
        <v>0.153153153153153</v>
      </c>
      <c r="V74" s="135">
        <v>9.90990990990991E-2</v>
      </c>
      <c r="W74" s="135">
        <v>2.7027027027027001E-2</v>
      </c>
    </row>
    <row r="75" spans="2:23">
      <c r="B75" s="423"/>
      <c r="C75" s="392" t="s">
        <v>162</v>
      </c>
      <c r="D75" s="134">
        <v>7</v>
      </c>
      <c r="E75" s="134">
        <v>15</v>
      </c>
      <c r="F75" s="134">
        <v>16</v>
      </c>
      <c r="G75" s="134">
        <v>12</v>
      </c>
      <c r="H75" s="134">
        <v>45</v>
      </c>
      <c r="I75" s="134">
        <v>10</v>
      </c>
      <c r="J75" s="169"/>
      <c r="K75" s="134">
        <v>11</v>
      </c>
      <c r="L75" s="134">
        <v>13</v>
      </c>
      <c r="M75" s="134">
        <v>7</v>
      </c>
      <c r="N75" s="134">
        <v>12</v>
      </c>
      <c r="O75" s="134">
        <v>23</v>
      </c>
      <c r="P75" s="134">
        <v>6</v>
      </c>
      <c r="Q75" s="169"/>
      <c r="R75" s="134">
        <v>17</v>
      </c>
      <c r="S75" s="134">
        <v>14</v>
      </c>
      <c r="T75" s="134">
        <v>13</v>
      </c>
      <c r="U75" s="134">
        <v>13</v>
      </c>
      <c r="V75" s="134">
        <v>18</v>
      </c>
      <c r="W75" s="134">
        <v>5</v>
      </c>
    </row>
    <row r="76" spans="2:23">
      <c r="B76" s="423"/>
      <c r="C76" s="390"/>
      <c r="D76" s="135">
        <v>6.6666666666666693E-2</v>
      </c>
      <c r="E76" s="135">
        <v>0.14285714285714299</v>
      </c>
      <c r="F76" s="135">
        <v>0.15238095238095201</v>
      </c>
      <c r="G76" s="135">
        <v>0.114285714285714</v>
      </c>
      <c r="H76" s="135">
        <v>0.42857142857142899</v>
      </c>
      <c r="I76" s="135">
        <v>9.5238095238095205E-2</v>
      </c>
      <c r="J76" s="169"/>
      <c r="K76" s="135">
        <v>0.15277777777777801</v>
      </c>
      <c r="L76" s="135">
        <v>0.180555555555556</v>
      </c>
      <c r="M76" s="135">
        <v>9.7222222222222196E-2</v>
      </c>
      <c r="N76" s="135">
        <v>0.16666666666666699</v>
      </c>
      <c r="O76" s="135">
        <v>0.31944444444444398</v>
      </c>
      <c r="P76" s="135">
        <v>8.3333333333333301E-2</v>
      </c>
      <c r="Q76" s="169"/>
      <c r="R76" s="135">
        <v>0.21249999999999999</v>
      </c>
      <c r="S76" s="135">
        <v>0.17499999999999999</v>
      </c>
      <c r="T76" s="135">
        <v>0.16250000000000001</v>
      </c>
      <c r="U76" s="135">
        <v>0.16250000000000001</v>
      </c>
      <c r="V76" s="135">
        <v>0.22500000000000001</v>
      </c>
      <c r="W76" s="135">
        <v>6.25E-2</v>
      </c>
    </row>
    <row r="77" spans="2:23">
      <c r="B77" s="423"/>
      <c r="C77" s="392" t="s">
        <v>163</v>
      </c>
      <c r="D77" s="134">
        <v>1</v>
      </c>
      <c r="E77" s="134">
        <v>1</v>
      </c>
      <c r="F77" s="134">
        <v>3</v>
      </c>
      <c r="G77" s="134">
        <v>2</v>
      </c>
      <c r="H77" s="134">
        <v>31</v>
      </c>
      <c r="I77" s="134">
        <v>6</v>
      </c>
      <c r="J77" s="169"/>
      <c r="K77" s="134">
        <v>0</v>
      </c>
      <c r="L77" s="134">
        <v>2</v>
      </c>
      <c r="M77" s="134">
        <v>0</v>
      </c>
      <c r="N77" s="134">
        <v>3</v>
      </c>
      <c r="O77" s="134">
        <v>16</v>
      </c>
      <c r="P77" s="134">
        <v>4</v>
      </c>
      <c r="Q77" s="169"/>
      <c r="R77" s="134">
        <v>1</v>
      </c>
      <c r="S77" s="134">
        <v>5</v>
      </c>
      <c r="T77" s="134">
        <v>3</v>
      </c>
      <c r="U77" s="134">
        <v>4</v>
      </c>
      <c r="V77" s="134">
        <v>12</v>
      </c>
      <c r="W77" s="134">
        <v>10</v>
      </c>
    </row>
    <row r="78" spans="2:23">
      <c r="B78" s="423"/>
      <c r="C78" s="390"/>
      <c r="D78" s="135">
        <v>2.27272727272727E-2</v>
      </c>
      <c r="E78" s="135">
        <v>2.27272727272727E-2</v>
      </c>
      <c r="F78" s="135">
        <v>6.8181818181818205E-2</v>
      </c>
      <c r="G78" s="135">
        <v>4.5454545454545497E-2</v>
      </c>
      <c r="H78" s="135">
        <v>0.70454545454545503</v>
      </c>
      <c r="I78" s="135">
        <v>0.13636363636363599</v>
      </c>
      <c r="J78" s="169"/>
      <c r="K78" s="135">
        <v>0</v>
      </c>
      <c r="L78" s="135">
        <v>0.08</v>
      </c>
      <c r="M78" s="135">
        <v>0</v>
      </c>
      <c r="N78" s="135">
        <v>0.12</v>
      </c>
      <c r="O78" s="135">
        <v>0.64</v>
      </c>
      <c r="P78" s="135">
        <v>0.16</v>
      </c>
      <c r="Q78" s="169"/>
      <c r="R78" s="135">
        <v>2.8571428571428598E-2</v>
      </c>
      <c r="S78" s="135">
        <v>0.14285714285714299</v>
      </c>
      <c r="T78" s="135">
        <v>8.5714285714285701E-2</v>
      </c>
      <c r="U78" s="135">
        <v>0.114285714285714</v>
      </c>
      <c r="V78" s="135">
        <v>0.34285714285714303</v>
      </c>
      <c r="W78" s="135">
        <v>0.28571428571428598</v>
      </c>
    </row>
    <row r="79" spans="2:23">
      <c r="B79" s="423"/>
      <c r="C79" s="392" t="s">
        <v>164</v>
      </c>
      <c r="D79" s="134">
        <v>64</v>
      </c>
      <c r="E79" s="134">
        <v>45</v>
      </c>
      <c r="F79" s="134">
        <v>49</v>
      </c>
      <c r="G79" s="134">
        <v>43</v>
      </c>
      <c r="H79" s="134">
        <v>154</v>
      </c>
      <c r="I79" s="134">
        <v>28</v>
      </c>
      <c r="J79" s="169"/>
      <c r="K79" s="134">
        <v>52</v>
      </c>
      <c r="L79" s="134">
        <v>54</v>
      </c>
      <c r="M79" s="134">
        <v>55</v>
      </c>
      <c r="N79" s="134">
        <v>60</v>
      </c>
      <c r="O79" s="134">
        <v>144</v>
      </c>
      <c r="P79" s="134">
        <v>22</v>
      </c>
      <c r="Q79" s="169"/>
      <c r="R79" s="134">
        <v>73</v>
      </c>
      <c r="S79" s="134">
        <v>71</v>
      </c>
      <c r="T79" s="134">
        <v>73</v>
      </c>
      <c r="U79" s="134">
        <v>48</v>
      </c>
      <c r="V79" s="134">
        <v>117</v>
      </c>
      <c r="W79" s="134">
        <v>17</v>
      </c>
    </row>
    <row r="80" spans="2:23">
      <c r="B80" s="423"/>
      <c r="C80" s="390"/>
      <c r="D80" s="135">
        <v>0.16710182767623999</v>
      </c>
      <c r="E80" s="135">
        <v>0.117493472584856</v>
      </c>
      <c r="F80" s="135">
        <v>0.12793733681462099</v>
      </c>
      <c r="G80" s="135">
        <v>0.11227154046997399</v>
      </c>
      <c r="H80" s="135">
        <v>0.40208877284595301</v>
      </c>
      <c r="I80" s="135">
        <v>7.3107049608355096E-2</v>
      </c>
      <c r="J80" s="169"/>
      <c r="K80" s="135">
        <v>0.13436692506459899</v>
      </c>
      <c r="L80" s="135">
        <v>0.13953488372093001</v>
      </c>
      <c r="M80" s="135">
        <v>0.14211886304909599</v>
      </c>
      <c r="N80" s="135">
        <v>0.15503875968992201</v>
      </c>
      <c r="O80" s="135">
        <v>0.372093023255814</v>
      </c>
      <c r="P80" s="135">
        <v>5.6847545219638203E-2</v>
      </c>
      <c r="Q80" s="169"/>
      <c r="R80" s="135">
        <v>0.18295739348370901</v>
      </c>
      <c r="S80" s="135">
        <v>0.17794486215538799</v>
      </c>
      <c r="T80" s="135">
        <v>0.18295739348370901</v>
      </c>
      <c r="U80" s="135">
        <v>0.12030075187969901</v>
      </c>
      <c r="V80" s="135">
        <v>0.29323308270676701</v>
      </c>
      <c r="W80" s="135">
        <v>4.2606516290726801E-2</v>
      </c>
    </row>
    <row r="81" spans="2:23" s="3" customFormat="1" ht="15.6">
      <c r="C81" s="164"/>
      <c r="D81" s="444"/>
      <c r="E81" s="444"/>
      <c r="F81" s="444"/>
      <c r="G81" s="444"/>
      <c r="H81" s="444"/>
      <c r="I81" s="444"/>
      <c r="J81" s="170"/>
      <c r="K81" s="444"/>
      <c r="L81" s="444"/>
      <c r="M81" s="444"/>
      <c r="N81" s="444"/>
      <c r="O81" s="444"/>
      <c r="P81" s="444"/>
      <c r="Q81" s="170"/>
      <c r="R81" s="444"/>
      <c r="S81" s="444"/>
      <c r="T81" s="444"/>
      <c r="U81" s="444"/>
      <c r="V81" s="444"/>
      <c r="W81" s="444"/>
    </row>
    <row r="82" spans="2:23">
      <c r="B82" s="423" t="s">
        <v>148</v>
      </c>
      <c r="C82" s="403" t="s">
        <v>165</v>
      </c>
      <c r="D82" s="134">
        <v>14</v>
      </c>
      <c r="E82" s="134">
        <v>12</v>
      </c>
      <c r="F82" s="134">
        <v>8</v>
      </c>
      <c r="G82" s="134">
        <v>4</v>
      </c>
      <c r="H82" s="134">
        <v>10</v>
      </c>
      <c r="I82" s="134">
        <v>4</v>
      </c>
      <c r="J82" s="169"/>
      <c r="K82" s="134">
        <v>13</v>
      </c>
      <c r="L82" s="134">
        <v>11</v>
      </c>
      <c r="M82" s="134">
        <v>9</v>
      </c>
      <c r="N82" s="134">
        <v>3</v>
      </c>
      <c r="O82" s="134">
        <v>8</v>
      </c>
      <c r="P82" s="134">
        <v>2</v>
      </c>
      <c r="Q82" s="169"/>
      <c r="R82" s="134">
        <v>20</v>
      </c>
      <c r="S82" s="134">
        <v>8</v>
      </c>
      <c r="T82" s="134">
        <v>2</v>
      </c>
      <c r="U82" s="134">
        <v>4</v>
      </c>
      <c r="V82" s="134">
        <v>8</v>
      </c>
      <c r="W82" s="134">
        <v>1</v>
      </c>
    </row>
    <row r="83" spans="2:23">
      <c r="B83" s="423"/>
      <c r="C83" s="402"/>
      <c r="D83" s="135">
        <v>0.269230769230769</v>
      </c>
      <c r="E83" s="135">
        <v>0.230769230769231</v>
      </c>
      <c r="F83" s="135">
        <v>0.15384615384615399</v>
      </c>
      <c r="G83" s="135">
        <v>7.69230769230769E-2</v>
      </c>
      <c r="H83" s="135">
        <v>0.19230769230769201</v>
      </c>
      <c r="I83" s="135">
        <v>7.69230769230769E-2</v>
      </c>
      <c r="J83" s="169"/>
      <c r="K83" s="135">
        <v>0.282608695652174</v>
      </c>
      <c r="L83" s="135">
        <v>0.23913043478260901</v>
      </c>
      <c r="M83" s="135">
        <v>0.19565217391304299</v>
      </c>
      <c r="N83" s="135">
        <v>6.5217391304347797E-2</v>
      </c>
      <c r="O83" s="135">
        <v>0.173913043478261</v>
      </c>
      <c r="P83" s="135">
        <v>4.3478260869565202E-2</v>
      </c>
      <c r="Q83" s="169"/>
      <c r="R83" s="135">
        <v>0.46511627906976699</v>
      </c>
      <c r="S83" s="135">
        <v>0.186046511627907</v>
      </c>
      <c r="T83" s="135">
        <v>4.6511627906976702E-2</v>
      </c>
      <c r="U83" s="135">
        <v>9.3023255813953501E-2</v>
      </c>
      <c r="V83" s="135">
        <v>0.186046511627907</v>
      </c>
      <c r="W83" s="135">
        <v>2.32558139534884E-2</v>
      </c>
    </row>
    <row r="84" spans="2:23">
      <c r="B84" s="423"/>
      <c r="C84" s="401" t="s">
        <v>166</v>
      </c>
      <c r="D84" s="134">
        <v>8</v>
      </c>
      <c r="E84" s="134">
        <v>11</v>
      </c>
      <c r="F84" s="134">
        <v>16</v>
      </c>
      <c r="G84" s="134">
        <v>11</v>
      </c>
      <c r="H84" s="134">
        <v>39</v>
      </c>
      <c r="I84" s="134">
        <v>9</v>
      </c>
      <c r="J84" s="169"/>
      <c r="K84" s="134">
        <v>14</v>
      </c>
      <c r="L84" s="134">
        <v>12</v>
      </c>
      <c r="M84" s="134">
        <v>14</v>
      </c>
      <c r="N84" s="134">
        <v>11</v>
      </c>
      <c r="O84" s="134">
        <v>23</v>
      </c>
      <c r="P84" s="134">
        <v>3</v>
      </c>
      <c r="Q84" s="169"/>
      <c r="R84" s="134">
        <v>21</v>
      </c>
      <c r="S84" s="134">
        <v>18</v>
      </c>
      <c r="T84" s="134">
        <v>13</v>
      </c>
      <c r="U84" s="134">
        <v>16</v>
      </c>
      <c r="V84" s="134">
        <v>16</v>
      </c>
      <c r="W84" s="134">
        <v>2</v>
      </c>
    </row>
    <row r="85" spans="2:23">
      <c r="B85" s="423"/>
      <c r="C85" s="402"/>
      <c r="D85" s="135">
        <v>8.5106382978723402E-2</v>
      </c>
      <c r="E85" s="135">
        <v>0.117021276595745</v>
      </c>
      <c r="F85" s="135">
        <v>0.170212765957447</v>
      </c>
      <c r="G85" s="135">
        <v>0.117021276595745</v>
      </c>
      <c r="H85" s="135">
        <v>0.41489361702127697</v>
      </c>
      <c r="I85" s="135">
        <v>9.5744680851063801E-2</v>
      </c>
      <c r="J85" s="169"/>
      <c r="K85" s="135">
        <v>0.18181818181818199</v>
      </c>
      <c r="L85" s="135">
        <v>0.15584415584415601</v>
      </c>
      <c r="M85" s="135">
        <v>0.18181818181818199</v>
      </c>
      <c r="N85" s="135">
        <v>0.14285714285714299</v>
      </c>
      <c r="O85" s="135">
        <v>0.29870129870129902</v>
      </c>
      <c r="P85" s="135">
        <v>3.8961038961039002E-2</v>
      </c>
      <c r="Q85" s="169"/>
      <c r="R85" s="135">
        <v>0.24418604651162801</v>
      </c>
      <c r="S85" s="135">
        <v>0.209302325581395</v>
      </c>
      <c r="T85" s="135">
        <v>0.15116279069767399</v>
      </c>
      <c r="U85" s="135">
        <v>0.186046511627907</v>
      </c>
      <c r="V85" s="135">
        <v>0.186046511627907</v>
      </c>
      <c r="W85" s="135">
        <v>2.32558139534884E-2</v>
      </c>
    </row>
    <row r="86" spans="2:23">
      <c r="B86" s="423"/>
      <c r="C86" s="401" t="s">
        <v>167</v>
      </c>
      <c r="D86" s="134">
        <v>46</v>
      </c>
      <c r="E86" s="134">
        <v>40</v>
      </c>
      <c r="F86" s="134">
        <v>53</v>
      </c>
      <c r="G86" s="134">
        <v>35</v>
      </c>
      <c r="H86" s="134">
        <v>107</v>
      </c>
      <c r="I86" s="134">
        <v>16</v>
      </c>
      <c r="J86" s="169"/>
      <c r="K86" s="134">
        <v>41</v>
      </c>
      <c r="L86" s="134">
        <v>54</v>
      </c>
      <c r="M86" s="134">
        <v>46</v>
      </c>
      <c r="N86" s="134">
        <v>48</v>
      </c>
      <c r="O86" s="134">
        <v>74</v>
      </c>
      <c r="P86" s="134">
        <v>13</v>
      </c>
      <c r="Q86" s="169"/>
      <c r="R86" s="134">
        <v>47</v>
      </c>
      <c r="S86" s="134">
        <v>62</v>
      </c>
      <c r="T86" s="134">
        <v>50</v>
      </c>
      <c r="U86" s="134">
        <v>36</v>
      </c>
      <c r="V86" s="134">
        <v>56</v>
      </c>
      <c r="W86" s="134">
        <v>10</v>
      </c>
    </row>
    <row r="87" spans="2:23">
      <c r="B87" s="423"/>
      <c r="C87" s="402"/>
      <c r="D87" s="135">
        <v>0.15488215488215501</v>
      </c>
      <c r="E87" s="135">
        <v>0.13468013468013501</v>
      </c>
      <c r="F87" s="135">
        <v>0.178451178451178</v>
      </c>
      <c r="G87" s="135">
        <v>0.117845117845118</v>
      </c>
      <c r="H87" s="135">
        <v>0.36026936026936002</v>
      </c>
      <c r="I87" s="135">
        <v>5.3872053872053897E-2</v>
      </c>
      <c r="J87" s="169"/>
      <c r="K87" s="135">
        <v>0.14855072463768099</v>
      </c>
      <c r="L87" s="135">
        <v>0.19565217391304299</v>
      </c>
      <c r="M87" s="135">
        <v>0.16666666666666699</v>
      </c>
      <c r="N87" s="135">
        <v>0.173913043478261</v>
      </c>
      <c r="O87" s="135">
        <v>0.26811594202898598</v>
      </c>
      <c r="P87" s="135">
        <v>4.7101449275362299E-2</v>
      </c>
      <c r="Q87" s="169"/>
      <c r="R87" s="135">
        <v>0.18007662835249</v>
      </c>
      <c r="S87" s="135">
        <v>0.23754789272030699</v>
      </c>
      <c r="T87" s="135">
        <v>0.19157088122605401</v>
      </c>
      <c r="U87" s="135">
        <v>0.13793103448275901</v>
      </c>
      <c r="V87" s="135">
        <v>0.21455938697318</v>
      </c>
      <c r="W87" s="135">
        <v>3.8314176245210697E-2</v>
      </c>
    </row>
    <row r="88" spans="2:23">
      <c r="B88" s="423"/>
      <c r="C88" s="401" t="s">
        <v>168</v>
      </c>
      <c r="D88" s="134">
        <v>55</v>
      </c>
      <c r="E88" s="134">
        <v>58</v>
      </c>
      <c r="F88" s="134">
        <v>51</v>
      </c>
      <c r="G88" s="134">
        <v>39</v>
      </c>
      <c r="H88" s="134">
        <v>149</v>
      </c>
      <c r="I88" s="134">
        <v>30</v>
      </c>
      <c r="J88" s="169"/>
      <c r="K88" s="134">
        <v>43</v>
      </c>
      <c r="L88" s="134">
        <v>41</v>
      </c>
      <c r="M88" s="134">
        <v>54</v>
      </c>
      <c r="N88" s="134">
        <v>39</v>
      </c>
      <c r="O88" s="134">
        <v>117</v>
      </c>
      <c r="P88" s="134">
        <v>33</v>
      </c>
      <c r="Q88" s="169"/>
      <c r="R88" s="134">
        <v>74</v>
      </c>
      <c r="S88" s="134">
        <v>57</v>
      </c>
      <c r="T88" s="134">
        <v>66</v>
      </c>
      <c r="U88" s="134">
        <v>42</v>
      </c>
      <c r="V88" s="134">
        <v>85</v>
      </c>
      <c r="W88" s="134">
        <v>21</v>
      </c>
    </row>
    <row r="89" spans="2:23">
      <c r="B89" s="423"/>
      <c r="C89" s="402"/>
      <c r="D89" s="135">
        <v>0.14397905759162299</v>
      </c>
      <c r="E89" s="135">
        <v>0.15183246073298401</v>
      </c>
      <c r="F89" s="135">
        <v>0.133507853403141</v>
      </c>
      <c r="G89" s="135">
        <v>0.102094240837696</v>
      </c>
      <c r="H89" s="135">
        <v>0.39005235602094201</v>
      </c>
      <c r="I89" s="135">
        <v>7.8534031413612607E-2</v>
      </c>
      <c r="J89" s="169"/>
      <c r="K89" s="135">
        <v>0.13149847094801201</v>
      </c>
      <c r="L89" s="135">
        <v>0.125382262996942</v>
      </c>
      <c r="M89" s="135">
        <v>0.16513761467889901</v>
      </c>
      <c r="N89" s="135">
        <v>0.119266055045872</v>
      </c>
      <c r="O89" s="135">
        <v>0.35779816513761498</v>
      </c>
      <c r="P89" s="135">
        <v>0.100917431192661</v>
      </c>
      <c r="Q89" s="169"/>
      <c r="R89" s="135">
        <v>0.21449275362318801</v>
      </c>
      <c r="S89" s="135">
        <v>0.16521739130434801</v>
      </c>
      <c r="T89" s="135">
        <v>0.19130434782608699</v>
      </c>
      <c r="U89" s="135">
        <v>0.121739130434783</v>
      </c>
      <c r="V89" s="135">
        <v>0.24637681159420299</v>
      </c>
      <c r="W89" s="135">
        <v>6.08695652173913E-2</v>
      </c>
    </row>
    <row r="90" spans="2:23">
      <c r="B90" s="423"/>
      <c r="C90" s="401" t="s">
        <v>176</v>
      </c>
      <c r="D90" s="134">
        <v>8</v>
      </c>
      <c r="E90" s="134">
        <v>2</v>
      </c>
      <c r="F90" s="134">
        <v>6</v>
      </c>
      <c r="G90" s="134">
        <v>11</v>
      </c>
      <c r="H90" s="134">
        <v>64</v>
      </c>
      <c r="I90" s="134">
        <v>15</v>
      </c>
      <c r="J90" s="169"/>
      <c r="K90" s="134">
        <v>11</v>
      </c>
      <c r="L90" s="134">
        <v>16</v>
      </c>
      <c r="M90" s="134">
        <v>10</v>
      </c>
      <c r="N90" s="134">
        <v>8</v>
      </c>
      <c r="O90" s="134">
        <v>49</v>
      </c>
      <c r="P90" s="134">
        <v>7</v>
      </c>
      <c r="Q90" s="169"/>
      <c r="R90" s="134">
        <v>13</v>
      </c>
      <c r="S90" s="134">
        <v>13</v>
      </c>
      <c r="T90" s="134">
        <v>13</v>
      </c>
      <c r="U90" s="134">
        <v>6</v>
      </c>
      <c r="V90" s="134">
        <v>36</v>
      </c>
      <c r="W90" s="134">
        <v>15</v>
      </c>
    </row>
    <row r="91" spans="2:23">
      <c r="B91" s="423"/>
      <c r="C91" s="402"/>
      <c r="D91" s="135">
        <v>7.5471698113207503E-2</v>
      </c>
      <c r="E91" s="135">
        <v>1.88679245283019E-2</v>
      </c>
      <c r="F91" s="135">
        <v>5.6603773584905703E-2</v>
      </c>
      <c r="G91" s="135">
        <v>0.10377358490565999</v>
      </c>
      <c r="H91" s="135">
        <v>0.60377358490566002</v>
      </c>
      <c r="I91" s="135">
        <v>0.14150943396226401</v>
      </c>
      <c r="J91" s="169"/>
      <c r="K91" s="135">
        <v>0.10891089108910899</v>
      </c>
      <c r="L91" s="135">
        <v>0.158415841584158</v>
      </c>
      <c r="M91" s="135">
        <v>9.9009900990099001E-2</v>
      </c>
      <c r="N91" s="135">
        <v>7.9207920792079195E-2</v>
      </c>
      <c r="O91" s="135">
        <v>0.48514851485148502</v>
      </c>
      <c r="P91" s="135">
        <v>6.9306930693069299E-2</v>
      </c>
      <c r="Q91" s="169"/>
      <c r="R91" s="135">
        <v>0.13541666666666699</v>
      </c>
      <c r="S91" s="135">
        <v>0.13541666666666699</v>
      </c>
      <c r="T91" s="135">
        <v>0.13541666666666699</v>
      </c>
      <c r="U91" s="135">
        <v>6.25E-2</v>
      </c>
      <c r="V91" s="135">
        <v>0.375</v>
      </c>
      <c r="W91" s="135">
        <v>0.15625</v>
      </c>
    </row>
    <row r="92" spans="2:23">
      <c r="B92" s="423"/>
      <c r="C92" s="401" t="s">
        <v>169</v>
      </c>
      <c r="D92" s="134">
        <v>9</v>
      </c>
      <c r="E92" s="134">
        <v>7</v>
      </c>
      <c r="F92" s="134">
        <v>2</v>
      </c>
      <c r="G92" s="134">
        <v>3</v>
      </c>
      <c r="H92" s="134">
        <v>59</v>
      </c>
      <c r="I92" s="134">
        <v>27</v>
      </c>
      <c r="J92" s="169"/>
      <c r="K92" s="134">
        <v>8</v>
      </c>
      <c r="L92" s="134">
        <v>9</v>
      </c>
      <c r="M92" s="134">
        <v>8</v>
      </c>
      <c r="N92" s="134">
        <v>13</v>
      </c>
      <c r="O92" s="134">
        <v>66</v>
      </c>
      <c r="P92" s="134">
        <v>16</v>
      </c>
      <c r="Q92" s="169"/>
      <c r="R92" s="134">
        <v>11</v>
      </c>
      <c r="S92" s="134">
        <v>15</v>
      </c>
      <c r="T92" s="134">
        <v>13</v>
      </c>
      <c r="U92" s="134">
        <v>12</v>
      </c>
      <c r="V92" s="134">
        <v>59</v>
      </c>
      <c r="W92" s="134">
        <v>20</v>
      </c>
    </row>
    <row r="93" spans="2:23">
      <c r="B93" s="423"/>
      <c r="C93" s="402"/>
      <c r="D93" s="135">
        <v>8.4112149532710304E-2</v>
      </c>
      <c r="E93" s="135">
        <v>6.54205607476636E-2</v>
      </c>
      <c r="F93" s="135">
        <v>1.86915887850467E-2</v>
      </c>
      <c r="G93" s="135">
        <v>2.80373831775701E-2</v>
      </c>
      <c r="H93" s="135">
        <v>0.55140186915887901</v>
      </c>
      <c r="I93" s="135">
        <v>0.25233644859813098</v>
      </c>
      <c r="J93" s="169"/>
      <c r="K93" s="135">
        <v>6.6666666666666693E-2</v>
      </c>
      <c r="L93" s="135">
        <v>7.4999999999999997E-2</v>
      </c>
      <c r="M93" s="135">
        <v>6.6666666666666693E-2</v>
      </c>
      <c r="N93" s="135">
        <v>0.108333333333333</v>
      </c>
      <c r="O93" s="135">
        <v>0.55000000000000004</v>
      </c>
      <c r="P93" s="135">
        <v>0.133333333333333</v>
      </c>
      <c r="Q93" s="169"/>
      <c r="R93" s="135">
        <v>8.4615384615384606E-2</v>
      </c>
      <c r="S93" s="135">
        <v>0.115384615384615</v>
      </c>
      <c r="T93" s="135">
        <v>0.1</v>
      </c>
      <c r="U93" s="135">
        <v>9.2307692307692299E-2</v>
      </c>
      <c r="V93" s="135">
        <v>0.45384615384615401</v>
      </c>
      <c r="W93" s="135">
        <v>0.15384615384615399</v>
      </c>
    </row>
    <row r="94" spans="2:23">
      <c r="B94" s="423"/>
      <c r="C94" s="401" t="s">
        <v>170</v>
      </c>
      <c r="D94" s="134">
        <v>0</v>
      </c>
      <c r="E94" s="134">
        <v>2</v>
      </c>
      <c r="F94" s="134">
        <v>3</v>
      </c>
      <c r="G94" s="134">
        <v>3</v>
      </c>
      <c r="H94" s="134">
        <v>113</v>
      </c>
      <c r="I94" s="134">
        <v>56</v>
      </c>
      <c r="J94" s="169"/>
      <c r="K94" s="134">
        <v>0</v>
      </c>
      <c r="L94" s="134">
        <v>1</v>
      </c>
      <c r="M94" s="134">
        <v>4</v>
      </c>
      <c r="N94" s="134">
        <v>4</v>
      </c>
      <c r="O94" s="134">
        <v>87</v>
      </c>
      <c r="P94" s="134">
        <v>50</v>
      </c>
      <c r="Q94" s="169"/>
      <c r="R94" s="134">
        <v>1</v>
      </c>
      <c r="S94" s="134">
        <v>3</v>
      </c>
      <c r="T94" s="134">
        <v>3</v>
      </c>
      <c r="U94" s="134">
        <v>4</v>
      </c>
      <c r="V94" s="134">
        <v>76</v>
      </c>
      <c r="W94" s="134">
        <v>52</v>
      </c>
    </row>
    <row r="95" spans="2:23">
      <c r="B95" s="423"/>
      <c r="C95" s="402"/>
      <c r="D95" s="135">
        <v>0</v>
      </c>
      <c r="E95" s="135">
        <v>1.12994350282486E-2</v>
      </c>
      <c r="F95" s="135">
        <v>1.6949152542372899E-2</v>
      </c>
      <c r="G95" s="135">
        <v>1.6949152542372899E-2</v>
      </c>
      <c r="H95" s="135">
        <v>0.63841807909604498</v>
      </c>
      <c r="I95" s="135">
        <v>0.31638418079095998</v>
      </c>
      <c r="J95" s="169"/>
      <c r="K95" s="135">
        <v>0</v>
      </c>
      <c r="L95" s="136">
        <v>6.8493150684931503E-3</v>
      </c>
      <c r="M95" s="135">
        <v>2.7397260273972601E-2</v>
      </c>
      <c r="N95" s="135">
        <v>2.7397260273972601E-2</v>
      </c>
      <c r="O95" s="135">
        <v>0.59589041095890405</v>
      </c>
      <c r="P95" s="135">
        <v>0.34246575342465801</v>
      </c>
      <c r="Q95" s="169"/>
      <c r="R95" s="136">
        <v>7.1942446043165497E-3</v>
      </c>
      <c r="S95" s="135">
        <v>2.15827338129496E-2</v>
      </c>
      <c r="T95" s="135">
        <v>2.15827338129496E-2</v>
      </c>
      <c r="U95" s="135">
        <v>2.8776978417266199E-2</v>
      </c>
      <c r="V95" s="135">
        <v>0.54676258992805804</v>
      </c>
      <c r="W95" s="135">
        <v>0.37410071942445999</v>
      </c>
    </row>
    <row r="96" spans="2:23">
      <c r="B96" s="423"/>
      <c r="C96" s="401" t="s">
        <v>149</v>
      </c>
      <c r="D96" s="134">
        <v>1</v>
      </c>
      <c r="E96" s="134">
        <v>2</v>
      </c>
      <c r="F96" s="134">
        <v>1</v>
      </c>
      <c r="G96" s="134">
        <v>1</v>
      </c>
      <c r="H96" s="134">
        <v>5</v>
      </c>
      <c r="I96" s="134">
        <v>2</v>
      </c>
      <c r="J96" s="169"/>
      <c r="K96" s="134">
        <v>0</v>
      </c>
      <c r="L96" s="134">
        <v>3</v>
      </c>
      <c r="M96" s="134">
        <v>2</v>
      </c>
      <c r="N96" s="134">
        <v>3</v>
      </c>
      <c r="O96" s="134">
        <v>16</v>
      </c>
      <c r="P96" s="134">
        <v>6</v>
      </c>
      <c r="Q96" s="169"/>
      <c r="R96" s="134">
        <v>2</v>
      </c>
      <c r="S96" s="134">
        <v>3</v>
      </c>
      <c r="T96" s="134">
        <v>6</v>
      </c>
      <c r="U96" s="134">
        <v>4</v>
      </c>
      <c r="V96" s="134">
        <v>10</v>
      </c>
      <c r="W96" s="134">
        <v>6</v>
      </c>
    </row>
    <row r="97" spans="2:23">
      <c r="B97" s="423"/>
      <c r="C97" s="403"/>
      <c r="D97" s="135">
        <v>8.3333333333333301E-2</v>
      </c>
      <c r="E97" s="135">
        <v>0.16666666666666699</v>
      </c>
      <c r="F97" s="135">
        <v>8.3333333333333301E-2</v>
      </c>
      <c r="G97" s="135">
        <v>8.3333333333333301E-2</v>
      </c>
      <c r="H97" s="135">
        <v>0.41666666666666702</v>
      </c>
      <c r="I97" s="135">
        <v>0.16666666666666699</v>
      </c>
      <c r="J97" s="169"/>
      <c r="K97" s="135">
        <v>0</v>
      </c>
      <c r="L97" s="135">
        <v>0.1</v>
      </c>
      <c r="M97" s="135">
        <v>6.6666666666666693E-2</v>
      </c>
      <c r="N97" s="135">
        <v>0.1</v>
      </c>
      <c r="O97" s="135">
        <v>0.53333333333333299</v>
      </c>
      <c r="P97" s="135">
        <v>0.2</v>
      </c>
      <c r="Q97" s="169"/>
      <c r="R97" s="135">
        <v>6.4516129032258104E-2</v>
      </c>
      <c r="S97" s="135">
        <v>9.6774193548387094E-2</v>
      </c>
      <c r="T97" s="135">
        <v>0.19354838709677399</v>
      </c>
      <c r="U97" s="135">
        <v>0.12903225806451599</v>
      </c>
      <c r="V97" s="135">
        <v>0.32258064516128998</v>
      </c>
      <c r="W97" s="135">
        <v>0.19354838709677399</v>
      </c>
    </row>
    <row r="98" spans="2:23" s="3" customFormat="1" ht="15.6">
      <c r="C98" s="11"/>
      <c r="D98" s="444"/>
      <c r="E98" s="444"/>
      <c r="F98" s="444"/>
      <c r="G98" s="444"/>
      <c r="H98" s="444"/>
      <c r="I98" s="444"/>
      <c r="J98" s="170"/>
      <c r="K98" s="444"/>
      <c r="L98" s="444"/>
      <c r="M98" s="444"/>
      <c r="N98" s="444"/>
      <c r="O98" s="444"/>
      <c r="P98" s="444"/>
      <c r="Q98" s="170"/>
      <c r="R98" s="444"/>
      <c r="S98" s="444"/>
      <c r="T98" s="444"/>
      <c r="U98" s="444"/>
      <c r="V98" s="444"/>
      <c r="W98" s="444"/>
    </row>
    <row r="99" spans="2:23">
      <c r="B99" s="423" t="s">
        <v>228</v>
      </c>
      <c r="C99" s="391" t="s">
        <v>222</v>
      </c>
      <c r="D99" s="134">
        <v>8</v>
      </c>
      <c r="E99" s="134">
        <v>3</v>
      </c>
      <c r="F99" s="134">
        <v>4</v>
      </c>
      <c r="G99" s="134">
        <v>1</v>
      </c>
      <c r="H99" s="134">
        <v>3</v>
      </c>
      <c r="I99" s="134">
        <v>2</v>
      </c>
      <c r="J99" s="169"/>
      <c r="K99" s="134">
        <v>10</v>
      </c>
      <c r="L99" s="134">
        <v>3</v>
      </c>
      <c r="M99" s="134">
        <v>1</v>
      </c>
      <c r="N99" s="134">
        <v>2</v>
      </c>
      <c r="O99" s="134">
        <v>8</v>
      </c>
      <c r="P99" s="134">
        <v>4</v>
      </c>
      <c r="Q99" s="169"/>
      <c r="R99" s="134">
        <v>10</v>
      </c>
      <c r="S99" s="134">
        <v>6</v>
      </c>
      <c r="T99" s="134">
        <v>1</v>
      </c>
      <c r="U99" s="134">
        <v>4</v>
      </c>
      <c r="V99" s="134">
        <v>0</v>
      </c>
      <c r="W99" s="134">
        <v>2</v>
      </c>
    </row>
    <row r="100" spans="2:23">
      <c r="B100" s="423"/>
      <c r="C100" s="390"/>
      <c r="D100" s="135">
        <v>0.38095238095238099</v>
      </c>
      <c r="E100" s="135">
        <v>0.14285714285714299</v>
      </c>
      <c r="F100" s="135">
        <v>0.19047619047618999</v>
      </c>
      <c r="G100" s="135">
        <v>4.7619047619047603E-2</v>
      </c>
      <c r="H100" s="135">
        <v>0.14285714285714299</v>
      </c>
      <c r="I100" s="135">
        <v>9.5238095238095205E-2</v>
      </c>
      <c r="J100" s="169"/>
      <c r="K100" s="135">
        <v>0.35714285714285698</v>
      </c>
      <c r="L100" s="135">
        <v>0.107142857142857</v>
      </c>
      <c r="M100" s="135">
        <v>3.5714285714285698E-2</v>
      </c>
      <c r="N100" s="135">
        <v>7.1428571428571397E-2</v>
      </c>
      <c r="O100" s="135">
        <v>0.28571428571428598</v>
      </c>
      <c r="P100" s="135">
        <v>0.14285714285714299</v>
      </c>
      <c r="Q100" s="169"/>
      <c r="R100" s="135">
        <v>0.434782608695652</v>
      </c>
      <c r="S100" s="135">
        <v>0.26086956521739102</v>
      </c>
      <c r="T100" s="135">
        <v>4.3478260869565202E-2</v>
      </c>
      <c r="U100" s="135">
        <v>0.173913043478261</v>
      </c>
      <c r="V100" s="135">
        <v>0</v>
      </c>
      <c r="W100" s="135">
        <v>8.6956521739130405E-2</v>
      </c>
    </row>
    <row r="101" spans="2:23">
      <c r="B101" s="423"/>
      <c r="C101" s="392" t="s">
        <v>223</v>
      </c>
      <c r="D101" s="134">
        <v>63</v>
      </c>
      <c r="E101" s="134">
        <v>49</v>
      </c>
      <c r="F101" s="134">
        <v>44</v>
      </c>
      <c r="G101" s="134">
        <v>18</v>
      </c>
      <c r="H101" s="134">
        <v>60</v>
      </c>
      <c r="I101" s="134">
        <v>18</v>
      </c>
      <c r="J101" s="169"/>
      <c r="K101" s="134">
        <v>41</v>
      </c>
      <c r="L101" s="134">
        <v>48</v>
      </c>
      <c r="M101" s="134">
        <v>36</v>
      </c>
      <c r="N101" s="134">
        <v>26</v>
      </c>
      <c r="O101" s="134">
        <v>56</v>
      </c>
      <c r="P101" s="134">
        <v>14</v>
      </c>
      <c r="Q101" s="169"/>
      <c r="R101" s="134">
        <v>74</v>
      </c>
      <c r="S101" s="134">
        <v>54</v>
      </c>
      <c r="T101" s="134">
        <v>41</v>
      </c>
      <c r="U101" s="134">
        <v>23</v>
      </c>
      <c r="V101" s="134">
        <v>50</v>
      </c>
      <c r="W101" s="134">
        <v>11</v>
      </c>
    </row>
    <row r="102" spans="2:23">
      <c r="B102" s="423"/>
      <c r="C102" s="390"/>
      <c r="D102" s="135">
        <v>0.25</v>
      </c>
      <c r="E102" s="135">
        <v>0.194444444444444</v>
      </c>
      <c r="F102" s="135">
        <v>0.17460317460317501</v>
      </c>
      <c r="G102" s="135">
        <v>7.1428571428571397E-2</v>
      </c>
      <c r="H102" s="135">
        <v>0.238095238095238</v>
      </c>
      <c r="I102" s="135">
        <v>7.1428571428571397E-2</v>
      </c>
      <c r="J102" s="169"/>
      <c r="K102" s="135">
        <v>0.18552036199095001</v>
      </c>
      <c r="L102" s="135">
        <v>0.217194570135747</v>
      </c>
      <c r="M102" s="135">
        <v>0.16289592760180999</v>
      </c>
      <c r="N102" s="135">
        <v>0.11764705882352899</v>
      </c>
      <c r="O102" s="135">
        <v>0.25339366515837097</v>
      </c>
      <c r="P102" s="135">
        <v>6.3348416289592799E-2</v>
      </c>
      <c r="Q102" s="169"/>
      <c r="R102" s="135">
        <v>0.29249011857707502</v>
      </c>
      <c r="S102" s="135">
        <v>0.21343873517786599</v>
      </c>
      <c r="T102" s="135">
        <v>0.16205533596837901</v>
      </c>
      <c r="U102" s="135">
        <v>9.0909090909090898E-2</v>
      </c>
      <c r="V102" s="135">
        <v>0.19762845849802399</v>
      </c>
      <c r="W102" s="135">
        <v>4.3478260869565202E-2</v>
      </c>
    </row>
    <row r="103" spans="2:23">
      <c r="B103" s="423"/>
      <c r="C103" s="392" t="s">
        <v>224</v>
      </c>
      <c r="D103" s="134">
        <v>62</v>
      </c>
      <c r="E103" s="134">
        <v>72</v>
      </c>
      <c r="F103" s="134">
        <v>83</v>
      </c>
      <c r="G103" s="134">
        <v>75</v>
      </c>
      <c r="H103" s="134">
        <v>295</v>
      </c>
      <c r="I103" s="134">
        <v>61</v>
      </c>
      <c r="J103" s="169"/>
      <c r="K103" s="134">
        <v>74</v>
      </c>
      <c r="L103" s="134">
        <v>92</v>
      </c>
      <c r="M103" s="134">
        <v>102</v>
      </c>
      <c r="N103" s="134">
        <v>85</v>
      </c>
      <c r="O103" s="134">
        <v>259</v>
      </c>
      <c r="P103" s="134">
        <v>60</v>
      </c>
      <c r="Q103" s="169"/>
      <c r="R103" s="134">
        <v>99</v>
      </c>
      <c r="S103" s="134">
        <v>111</v>
      </c>
      <c r="T103" s="134">
        <v>110</v>
      </c>
      <c r="U103" s="134">
        <v>82</v>
      </c>
      <c r="V103" s="134">
        <v>200</v>
      </c>
      <c r="W103" s="134">
        <v>61</v>
      </c>
    </row>
    <row r="104" spans="2:23">
      <c r="B104" s="423"/>
      <c r="C104" s="390"/>
      <c r="D104" s="135">
        <v>9.5679012345678993E-2</v>
      </c>
      <c r="E104" s="135">
        <v>0.11111111111111099</v>
      </c>
      <c r="F104" s="135">
        <v>0.12808641975308599</v>
      </c>
      <c r="G104" s="135">
        <v>0.115740740740741</v>
      </c>
      <c r="H104" s="135">
        <v>0.45524691358024699</v>
      </c>
      <c r="I104" s="135">
        <v>9.4135802469135804E-2</v>
      </c>
      <c r="J104" s="169"/>
      <c r="K104" s="135">
        <v>0.110119047619048</v>
      </c>
      <c r="L104" s="135">
        <v>0.136904761904762</v>
      </c>
      <c r="M104" s="135">
        <v>0.151785714285714</v>
      </c>
      <c r="N104" s="135">
        <v>0.12648809523809501</v>
      </c>
      <c r="O104" s="135">
        <v>0.38541666666666702</v>
      </c>
      <c r="P104" s="135">
        <v>8.9285714285714302E-2</v>
      </c>
      <c r="Q104" s="169"/>
      <c r="R104" s="135">
        <v>0.14932126696832601</v>
      </c>
      <c r="S104" s="135">
        <v>0.167420814479638</v>
      </c>
      <c r="T104" s="135">
        <v>0.16591251885369501</v>
      </c>
      <c r="U104" s="135">
        <v>0.1236802413273</v>
      </c>
      <c r="V104" s="135">
        <v>0.30165912518853699</v>
      </c>
      <c r="W104" s="135">
        <v>9.2006033182503805E-2</v>
      </c>
    </row>
    <row r="105" spans="2:23">
      <c r="B105" s="423"/>
      <c r="C105" s="392" t="s">
        <v>225</v>
      </c>
      <c r="D105" s="134">
        <v>6</v>
      </c>
      <c r="E105" s="134">
        <v>10</v>
      </c>
      <c r="F105" s="134">
        <v>7</v>
      </c>
      <c r="G105" s="134">
        <v>11</v>
      </c>
      <c r="H105" s="134">
        <v>143</v>
      </c>
      <c r="I105" s="134">
        <v>53</v>
      </c>
      <c r="J105" s="169"/>
      <c r="K105" s="134">
        <v>4</v>
      </c>
      <c r="L105" s="134">
        <v>4</v>
      </c>
      <c r="M105" s="134">
        <v>8</v>
      </c>
      <c r="N105" s="134">
        <v>14</v>
      </c>
      <c r="O105" s="134">
        <v>91</v>
      </c>
      <c r="P105" s="134">
        <v>42</v>
      </c>
      <c r="Q105" s="169"/>
      <c r="R105" s="134">
        <v>6</v>
      </c>
      <c r="S105" s="134">
        <v>6</v>
      </c>
      <c r="T105" s="134">
        <v>12</v>
      </c>
      <c r="U105" s="134">
        <v>14</v>
      </c>
      <c r="V105" s="134">
        <v>81</v>
      </c>
      <c r="W105" s="134">
        <v>40</v>
      </c>
    </row>
    <row r="106" spans="2:23">
      <c r="B106" s="423"/>
      <c r="C106" s="390"/>
      <c r="D106" s="135">
        <v>2.6086956521739101E-2</v>
      </c>
      <c r="E106" s="135">
        <v>4.3478260869565202E-2</v>
      </c>
      <c r="F106" s="135">
        <v>3.0434782608695699E-2</v>
      </c>
      <c r="G106" s="135">
        <v>4.7826086956521699E-2</v>
      </c>
      <c r="H106" s="135">
        <v>0.62173913043478302</v>
      </c>
      <c r="I106" s="135">
        <v>0.23043478260869599</v>
      </c>
      <c r="J106" s="169"/>
      <c r="K106" s="135">
        <v>2.4539877300613501E-2</v>
      </c>
      <c r="L106" s="135">
        <v>2.4539877300613501E-2</v>
      </c>
      <c r="M106" s="135">
        <v>4.9079754601227002E-2</v>
      </c>
      <c r="N106" s="135">
        <v>8.5889570552147201E-2</v>
      </c>
      <c r="O106" s="135">
        <v>0.55828220858895705</v>
      </c>
      <c r="P106" s="135">
        <v>0.25766871165644201</v>
      </c>
      <c r="Q106" s="169"/>
      <c r="R106" s="135">
        <v>3.77358490566038E-2</v>
      </c>
      <c r="S106" s="135">
        <v>3.77358490566038E-2</v>
      </c>
      <c r="T106" s="135">
        <v>7.5471698113207503E-2</v>
      </c>
      <c r="U106" s="135">
        <v>8.8050314465408799E-2</v>
      </c>
      <c r="V106" s="135">
        <v>0.50943396226415105</v>
      </c>
      <c r="W106" s="135">
        <v>0.25157232704402499</v>
      </c>
    </row>
    <row r="107" spans="2:23">
      <c r="B107" s="423"/>
      <c r="C107" s="392" t="s">
        <v>226</v>
      </c>
      <c r="D107" s="134">
        <v>1</v>
      </c>
      <c r="E107" s="134">
        <v>1</v>
      </c>
      <c r="F107" s="134">
        <v>2</v>
      </c>
      <c r="G107" s="134">
        <v>1</v>
      </c>
      <c r="H107" s="134">
        <v>44</v>
      </c>
      <c r="I107" s="134">
        <v>23</v>
      </c>
      <c r="J107" s="169"/>
      <c r="K107" s="134">
        <v>1</v>
      </c>
      <c r="L107" s="134">
        <v>0</v>
      </c>
      <c r="M107" s="134">
        <v>0</v>
      </c>
      <c r="N107" s="134">
        <v>2</v>
      </c>
      <c r="O107" s="134">
        <v>26</v>
      </c>
      <c r="P107" s="134">
        <v>11</v>
      </c>
      <c r="Q107" s="169"/>
      <c r="R107" s="134">
        <v>1</v>
      </c>
      <c r="S107" s="134">
        <v>3</v>
      </c>
      <c r="T107" s="134">
        <v>2</v>
      </c>
      <c r="U107" s="134">
        <v>1</v>
      </c>
      <c r="V107" s="134">
        <v>14</v>
      </c>
      <c r="W107" s="134">
        <v>13</v>
      </c>
    </row>
    <row r="108" spans="2:23">
      <c r="B108" s="423"/>
      <c r="C108" s="390"/>
      <c r="D108" s="135">
        <v>1.38888888888889E-2</v>
      </c>
      <c r="E108" s="135">
        <v>1.38888888888889E-2</v>
      </c>
      <c r="F108" s="135">
        <v>2.7777777777777801E-2</v>
      </c>
      <c r="G108" s="135">
        <v>1.38888888888889E-2</v>
      </c>
      <c r="H108" s="135">
        <v>0.61111111111111105</v>
      </c>
      <c r="I108" s="135">
        <v>0.31944444444444398</v>
      </c>
      <c r="J108" s="169"/>
      <c r="K108" s="135">
        <v>2.5000000000000001E-2</v>
      </c>
      <c r="L108" s="135">
        <v>0</v>
      </c>
      <c r="M108" s="135">
        <v>0</v>
      </c>
      <c r="N108" s="135">
        <v>0.05</v>
      </c>
      <c r="O108" s="135">
        <v>0.65</v>
      </c>
      <c r="P108" s="135">
        <v>0.27500000000000002</v>
      </c>
      <c r="Q108" s="169"/>
      <c r="R108" s="135">
        <v>2.9411764705882401E-2</v>
      </c>
      <c r="S108" s="135">
        <v>8.8235294117647106E-2</v>
      </c>
      <c r="T108" s="135">
        <v>5.8823529411764698E-2</v>
      </c>
      <c r="U108" s="135">
        <v>2.9411764705882401E-2</v>
      </c>
      <c r="V108" s="135">
        <v>0.41176470588235298</v>
      </c>
      <c r="W108" s="135">
        <v>0.38235294117647101</v>
      </c>
    </row>
    <row r="109" spans="2:23" s="3" customFormat="1" ht="15.6">
      <c r="C109" s="164"/>
      <c r="D109" s="444"/>
      <c r="E109" s="444"/>
      <c r="F109" s="444"/>
      <c r="G109" s="444"/>
      <c r="H109" s="444"/>
      <c r="I109" s="444"/>
      <c r="J109" s="170"/>
      <c r="K109" s="444"/>
      <c r="L109" s="444"/>
      <c r="M109" s="444"/>
      <c r="N109" s="444"/>
      <c r="O109" s="444"/>
      <c r="P109" s="444"/>
      <c r="Q109" s="170"/>
      <c r="R109" s="444"/>
      <c r="S109" s="444"/>
      <c r="T109" s="444"/>
      <c r="U109" s="444"/>
      <c r="V109" s="444"/>
      <c r="W109" s="444"/>
    </row>
    <row r="110" spans="2:23">
      <c r="B110" s="423" t="s">
        <v>86</v>
      </c>
      <c r="C110" s="391" t="s">
        <v>180</v>
      </c>
      <c r="D110" s="134">
        <v>29</v>
      </c>
      <c r="E110" s="134">
        <v>36</v>
      </c>
      <c r="F110" s="134">
        <v>34</v>
      </c>
      <c r="G110" s="134">
        <v>35</v>
      </c>
      <c r="H110" s="134">
        <v>175</v>
      </c>
      <c r="I110" s="134">
        <v>62</v>
      </c>
      <c r="J110" s="169"/>
      <c r="K110" s="134">
        <v>33</v>
      </c>
      <c r="L110" s="134">
        <v>39</v>
      </c>
      <c r="M110" s="134">
        <v>32</v>
      </c>
      <c r="N110" s="134">
        <v>30</v>
      </c>
      <c r="O110" s="134">
        <v>159</v>
      </c>
      <c r="P110" s="134">
        <v>50</v>
      </c>
      <c r="Q110" s="169"/>
      <c r="R110" s="134">
        <v>39</v>
      </c>
      <c r="S110" s="134">
        <v>47</v>
      </c>
      <c r="T110" s="134">
        <v>50</v>
      </c>
      <c r="U110" s="134">
        <v>43</v>
      </c>
      <c r="V110" s="134">
        <v>118</v>
      </c>
      <c r="W110" s="134">
        <v>45</v>
      </c>
    </row>
    <row r="111" spans="2:23">
      <c r="B111" s="423"/>
      <c r="C111" s="390"/>
      <c r="D111" s="135">
        <v>7.8167115902965004E-2</v>
      </c>
      <c r="E111" s="135">
        <v>9.70350404312669E-2</v>
      </c>
      <c r="F111" s="135">
        <v>9.1644204851751995E-2</v>
      </c>
      <c r="G111" s="135">
        <v>9.4339622641509399E-2</v>
      </c>
      <c r="H111" s="135">
        <v>0.47169811320754701</v>
      </c>
      <c r="I111" s="135">
        <v>0.16711590296496001</v>
      </c>
      <c r="J111" s="169"/>
      <c r="K111" s="135">
        <v>9.6209912536443107E-2</v>
      </c>
      <c r="L111" s="135">
        <v>0.113702623906706</v>
      </c>
      <c r="M111" s="135">
        <v>9.3294460641399402E-2</v>
      </c>
      <c r="N111" s="135">
        <v>8.7463556851312005E-2</v>
      </c>
      <c r="O111" s="135">
        <v>0.46355685131195301</v>
      </c>
      <c r="P111" s="135">
        <v>0.14577259475218701</v>
      </c>
      <c r="Q111" s="169"/>
      <c r="R111" s="135">
        <v>0.114035087719298</v>
      </c>
      <c r="S111" s="135">
        <v>0.13742690058479501</v>
      </c>
      <c r="T111" s="135">
        <v>0.14619883040935699</v>
      </c>
      <c r="U111" s="135">
        <v>0.125730994152047</v>
      </c>
      <c r="V111" s="135">
        <v>0.34502923976608202</v>
      </c>
      <c r="W111" s="135">
        <v>0.13157894736842099</v>
      </c>
    </row>
    <row r="112" spans="2:23">
      <c r="B112" s="423"/>
      <c r="C112" s="392" t="s">
        <v>181</v>
      </c>
      <c r="D112" s="134">
        <v>7</v>
      </c>
      <c r="E112" s="134">
        <v>16</v>
      </c>
      <c r="F112" s="134">
        <v>21</v>
      </c>
      <c r="G112" s="134">
        <v>19</v>
      </c>
      <c r="H112" s="134">
        <v>84</v>
      </c>
      <c r="I112" s="134">
        <v>22</v>
      </c>
      <c r="J112" s="169"/>
      <c r="K112" s="134">
        <v>14</v>
      </c>
      <c r="L112" s="134">
        <v>22</v>
      </c>
      <c r="M112" s="134">
        <v>21</v>
      </c>
      <c r="N112" s="134">
        <v>20</v>
      </c>
      <c r="O112" s="134">
        <v>51</v>
      </c>
      <c r="P112" s="134">
        <v>25</v>
      </c>
      <c r="Q112" s="169"/>
      <c r="R112" s="134">
        <v>27</v>
      </c>
      <c r="S112" s="134">
        <v>22</v>
      </c>
      <c r="T112" s="134">
        <v>19</v>
      </c>
      <c r="U112" s="134">
        <v>13</v>
      </c>
      <c r="V112" s="134">
        <v>65</v>
      </c>
      <c r="W112" s="134">
        <v>14</v>
      </c>
    </row>
    <row r="113" spans="2:23">
      <c r="B113" s="423"/>
      <c r="C113" s="390"/>
      <c r="D113" s="135">
        <v>4.1420118343195297E-2</v>
      </c>
      <c r="E113" s="135">
        <v>9.4674556213017805E-2</v>
      </c>
      <c r="F113" s="135">
        <v>0.124260355029586</v>
      </c>
      <c r="G113" s="135">
        <v>0.112426035502959</v>
      </c>
      <c r="H113" s="135">
        <v>0.49704142011834301</v>
      </c>
      <c r="I113" s="135">
        <v>0.13017751479289899</v>
      </c>
      <c r="J113" s="169"/>
      <c r="K113" s="135">
        <v>9.1503267973856203E-2</v>
      </c>
      <c r="L113" s="135">
        <v>0.14379084967320299</v>
      </c>
      <c r="M113" s="135">
        <v>0.13725490196078399</v>
      </c>
      <c r="N113" s="135">
        <v>0.13071895424836599</v>
      </c>
      <c r="O113" s="135">
        <v>0.33333333333333298</v>
      </c>
      <c r="P113" s="135">
        <v>0.16339869281045799</v>
      </c>
      <c r="Q113" s="169"/>
      <c r="R113" s="135">
        <v>0.16875000000000001</v>
      </c>
      <c r="S113" s="135">
        <v>0.13750000000000001</v>
      </c>
      <c r="T113" s="135">
        <v>0.11874999999999999</v>
      </c>
      <c r="U113" s="135">
        <v>8.1250000000000003E-2</v>
      </c>
      <c r="V113" s="135">
        <v>0.40625</v>
      </c>
      <c r="W113" s="135">
        <v>8.7499999999999994E-2</v>
      </c>
    </row>
    <row r="114" spans="2:23">
      <c r="B114" s="423"/>
      <c r="C114" s="392" t="s">
        <v>182</v>
      </c>
      <c r="D114" s="134">
        <v>24</v>
      </c>
      <c r="E114" s="134">
        <v>22</v>
      </c>
      <c r="F114" s="134">
        <v>22</v>
      </c>
      <c r="G114" s="134">
        <v>12</v>
      </c>
      <c r="H114" s="134">
        <v>83</v>
      </c>
      <c r="I114" s="134">
        <v>26</v>
      </c>
      <c r="J114" s="169"/>
      <c r="K114" s="134">
        <v>14</v>
      </c>
      <c r="L114" s="134">
        <v>19</v>
      </c>
      <c r="M114" s="134">
        <v>20</v>
      </c>
      <c r="N114" s="134">
        <v>28</v>
      </c>
      <c r="O114" s="134">
        <v>74</v>
      </c>
      <c r="P114" s="134">
        <v>16</v>
      </c>
      <c r="Q114" s="169"/>
      <c r="R114" s="134">
        <v>35</v>
      </c>
      <c r="S114" s="134">
        <v>28</v>
      </c>
      <c r="T114" s="134">
        <v>27</v>
      </c>
      <c r="U114" s="134">
        <v>19</v>
      </c>
      <c r="V114" s="134">
        <v>44</v>
      </c>
      <c r="W114" s="134">
        <v>22</v>
      </c>
    </row>
    <row r="115" spans="2:23">
      <c r="B115" s="423"/>
      <c r="C115" s="390"/>
      <c r="D115" s="135">
        <v>0.126984126984127</v>
      </c>
      <c r="E115" s="135">
        <v>0.11640211640211599</v>
      </c>
      <c r="F115" s="135">
        <v>0.11640211640211599</v>
      </c>
      <c r="G115" s="135">
        <v>6.3492063492063502E-2</v>
      </c>
      <c r="H115" s="135">
        <v>0.43915343915343902</v>
      </c>
      <c r="I115" s="135">
        <v>0.137566137566138</v>
      </c>
      <c r="J115" s="169"/>
      <c r="K115" s="135">
        <v>8.1871345029239803E-2</v>
      </c>
      <c r="L115" s="135">
        <v>0.11111111111111099</v>
      </c>
      <c r="M115" s="135">
        <v>0.116959064327485</v>
      </c>
      <c r="N115" s="135">
        <v>0.16374269005847999</v>
      </c>
      <c r="O115" s="135">
        <v>0.43274853801169599</v>
      </c>
      <c r="P115" s="135">
        <v>9.3567251461988299E-2</v>
      </c>
      <c r="Q115" s="169"/>
      <c r="R115" s="135">
        <v>0.2</v>
      </c>
      <c r="S115" s="135">
        <v>0.16</v>
      </c>
      <c r="T115" s="135">
        <v>0.154285714285714</v>
      </c>
      <c r="U115" s="135">
        <v>0.108571428571429</v>
      </c>
      <c r="V115" s="135">
        <v>0.251428571428571</v>
      </c>
      <c r="W115" s="135">
        <v>0.125714285714286</v>
      </c>
    </row>
    <row r="116" spans="2:23">
      <c r="B116" s="423"/>
      <c r="C116" s="392" t="s">
        <v>183</v>
      </c>
      <c r="D116" s="134">
        <v>23</v>
      </c>
      <c r="E116" s="134">
        <v>22</v>
      </c>
      <c r="F116" s="134">
        <v>31</v>
      </c>
      <c r="G116" s="134">
        <v>17</v>
      </c>
      <c r="H116" s="134">
        <v>88</v>
      </c>
      <c r="I116" s="134">
        <v>17</v>
      </c>
      <c r="J116" s="169"/>
      <c r="K116" s="134">
        <v>24</v>
      </c>
      <c r="L116" s="134">
        <v>26</v>
      </c>
      <c r="M116" s="134">
        <v>27</v>
      </c>
      <c r="N116" s="134">
        <v>16</v>
      </c>
      <c r="O116" s="134">
        <v>68</v>
      </c>
      <c r="P116" s="134">
        <v>17</v>
      </c>
      <c r="Q116" s="169"/>
      <c r="R116" s="134">
        <v>31</v>
      </c>
      <c r="S116" s="134">
        <v>33</v>
      </c>
      <c r="T116" s="134">
        <v>25</v>
      </c>
      <c r="U116" s="134">
        <v>18</v>
      </c>
      <c r="V116" s="134">
        <v>46</v>
      </c>
      <c r="W116" s="134">
        <v>23</v>
      </c>
    </row>
    <row r="117" spans="2:23">
      <c r="B117" s="423"/>
      <c r="C117" s="390"/>
      <c r="D117" s="135">
        <v>0.11616161616161599</v>
      </c>
      <c r="E117" s="135">
        <v>0.11111111111111099</v>
      </c>
      <c r="F117" s="135">
        <v>0.15656565656565699</v>
      </c>
      <c r="G117" s="135">
        <v>8.5858585858585898E-2</v>
      </c>
      <c r="H117" s="135">
        <v>0.44444444444444398</v>
      </c>
      <c r="I117" s="135">
        <v>8.5858585858585898E-2</v>
      </c>
      <c r="J117" s="169"/>
      <c r="K117" s="135">
        <v>0.13483146067415699</v>
      </c>
      <c r="L117" s="135">
        <v>0.14606741573033699</v>
      </c>
      <c r="M117" s="135">
        <v>0.151685393258427</v>
      </c>
      <c r="N117" s="135">
        <v>8.98876404494382E-2</v>
      </c>
      <c r="O117" s="135">
        <v>0.38202247191011202</v>
      </c>
      <c r="P117" s="135">
        <v>9.5505617977528101E-2</v>
      </c>
      <c r="Q117" s="169"/>
      <c r="R117" s="135">
        <v>0.17613636363636401</v>
      </c>
      <c r="S117" s="135">
        <v>0.1875</v>
      </c>
      <c r="T117" s="135">
        <v>0.142045454545455</v>
      </c>
      <c r="U117" s="135">
        <v>0.102272727272727</v>
      </c>
      <c r="V117" s="135">
        <v>0.26136363636363602</v>
      </c>
      <c r="W117" s="135">
        <v>0.13068181818181801</v>
      </c>
    </row>
    <row r="118" spans="2:23">
      <c r="B118" s="423"/>
      <c r="C118" s="392" t="s">
        <v>184</v>
      </c>
      <c r="D118" s="134">
        <v>19</v>
      </c>
      <c r="E118" s="134">
        <v>21</v>
      </c>
      <c r="F118" s="134">
        <v>15</v>
      </c>
      <c r="G118" s="134">
        <v>13</v>
      </c>
      <c r="H118" s="134">
        <v>59</v>
      </c>
      <c r="I118" s="134">
        <v>19</v>
      </c>
      <c r="J118" s="169"/>
      <c r="K118" s="134">
        <v>16</v>
      </c>
      <c r="L118" s="134">
        <v>20</v>
      </c>
      <c r="M118" s="134">
        <v>25</v>
      </c>
      <c r="N118" s="134">
        <v>18</v>
      </c>
      <c r="O118" s="134">
        <v>46</v>
      </c>
      <c r="P118" s="134">
        <v>13</v>
      </c>
      <c r="Q118" s="169"/>
      <c r="R118" s="134">
        <v>19</v>
      </c>
      <c r="S118" s="134">
        <v>25</v>
      </c>
      <c r="T118" s="134">
        <v>25</v>
      </c>
      <c r="U118" s="134">
        <v>23</v>
      </c>
      <c r="V118" s="134">
        <v>37</v>
      </c>
      <c r="W118" s="134">
        <v>10</v>
      </c>
    </row>
    <row r="119" spans="2:23">
      <c r="B119" s="423"/>
      <c r="C119" s="390"/>
      <c r="D119" s="135">
        <v>0.13013698630136999</v>
      </c>
      <c r="E119" s="135">
        <v>0.14383561643835599</v>
      </c>
      <c r="F119" s="135">
        <v>0.102739726027397</v>
      </c>
      <c r="G119" s="135">
        <v>8.9041095890410996E-2</v>
      </c>
      <c r="H119" s="135">
        <v>0.40410958904109601</v>
      </c>
      <c r="I119" s="135">
        <v>0.13013698630136999</v>
      </c>
      <c r="J119" s="169"/>
      <c r="K119" s="135">
        <v>0.115942028985507</v>
      </c>
      <c r="L119" s="135">
        <v>0.14492753623188401</v>
      </c>
      <c r="M119" s="135">
        <v>0.18115942028985499</v>
      </c>
      <c r="N119" s="135">
        <v>0.13043478260869601</v>
      </c>
      <c r="O119" s="135">
        <v>0.33333333333333298</v>
      </c>
      <c r="P119" s="135">
        <v>9.4202898550724598E-2</v>
      </c>
      <c r="Q119" s="169"/>
      <c r="R119" s="135">
        <v>0.13669064748201401</v>
      </c>
      <c r="S119" s="135">
        <v>0.17985611510791399</v>
      </c>
      <c r="T119" s="135">
        <v>0.17985611510791399</v>
      </c>
      <c r="U119" s="135">
        <v>0.16546762589928099</v>
      </c>
      <c r="V119" s="135">
        <v>0.26618705035971202</v>
      </c>
      <c r="W119" s="135">
        <v>7.1942446043165506E-2</v>
      </c>
    </row>
    <row r="120" spans="2:23">
      <c r="B120" s="423"/>
      <c r="C120" s="392" t="s">
        <v>185</v>
      </c>
      <c r="D120" s="134">
        <v>39</v>
      </c>
      <c r="E120" s="134">
        <v>17</v>
      </c>
      <c r="F120" s="134">
        <v>18</v>
      </c>
      <c r="G120" s="134">
        <v>11</v>
      </c>
      <c r="H120" s="134">
        <v>57</v>
      </c>
      <c r="I120" s="134">
        <v>12</v>
      </c>
      <c r="J120" s="169"/>
      <c r="K120" s="134">
        <v>28</v>
      </c>
      <c r="L120" s="134">
        <v>21</v>
      </c>
      <c r="M120" s="134">
        <v>22</v>
      </c>
      <c r="N120" s="134">
        <v>18</v>
      </c>
      <c r="O120" s="134">
        <v>43</v>
      </c>
      <c r="P120" s="134">
        <v>9</v>
      </c>
      <c r="Q120" s="169"/>
      <c r="R120" s="134">
        <v>37</v>
      </c>
      <c r="S120" s="134">
        <v>26</v>
      </c>
      <c r="T120" s="134">
        <v>21</v>
      </c>
      <c r="U120" s="134">
        <v>10</v>
      </c>
      <c r="V120" s="134">
        <v>36</v>
      </c>
      <c r="W120" s="134">
        <v>13</v>
      </c>
    </row>
    <row r="121" spans="2:23">
      <c r="B121" s="423"/>
      <c r="C121" s="391"/>
      <c r="D121" s="135">
        <v>0.253246753246753</v>
      </c>
      <c r="E121" s="135">
        <v>0.11038961038961</v>
      </c>
      <c r="F121" s="135">
        <v>0.11688311688311701</v>
      </c>
      <c r="G121" s="135">
        <v>7.1428571428571397E-2</v>
      </c>
      <c r="H121" s="135">
        <v>0.37012987012986998</v>
      </c>
      <c r="I121" s="135">
        <v>7.7922077922077906E-2</v>
      </c>
      <c r="J121" s="169"/>
      <c r="K121" s="135">
        <v>0.19858156028368801</v>
      </c>
      <c r="L121" s="135">
        <v>0.14893617021276601</v>
      </c>
      <c r="M121" s="135">
        <v>0.15602836879432599</v>
      </c>
      <c r="N121" s="135">
        <v>0.12765957446808501</v>
      </c>
      <c r="O121" s="135">
        <v>0.30496453900709197</v>
      </c>
      <c r="P121" s="135">
        <v>6.3829787234042604E-2</v>
      </c>
      <c r="Q121" s="169"/>
      <c r="R121" s="135">
        <v>0.25874125874125897</v>
      </c>
      <c r="S121" s="135">
        <v>0.18181818181818199</v>
      </c>
      <c r="T121" s="135">
        <v>0.14685314685314699</v>
      </c>
      <c r="U121" s="135">
        <v>6.9930069930069894E-2</v>
      </c>
      <c r="V121" s="135">
        <v>0.25174825174825199</v>
      </c>
      <c r="W121" s="135">
        <v>9.0909090909090898E-2</v>
      </c>
    </row>
    <row r="122" spans="2:23" s="3" customFormat="1" ht="15.6">
      <c r="C122" s="164"/>
      <c r="D122" s="444"/>
      <c r="E122" s="444"/>
      <c r="F122" s="444"/>
      <c r="G122" s="444"/>
      <c r="H122" s="444"/>
      <c r="I122" s="444"/>
      <c r="J122" s="170"/>
      <c r="K122" s="444"/>
      <c r="L122" s="444"/>
      <c r="M122" s="444"/>
      <c r="N122" s="444"/>
      <c r="O122" s="444"/>
      <c r="P122" s="444"/>
      <c r="Q122" s="170"/>
      <c r="R122" s="444"/>
      <c r="S122" s="444"/>
      <c r="T122" s="444"/>
      <c r="U122" s="444"/>
      <c r="V122" s="444"/>
      <c r="W122" s="444"/>
    </row>
    <row r="123" spans="2:23">
      <c r="B123" s="423" t="s">
        <v>87</v>
      </c>
      <c r="C123" s="391" t="s">
        <v>88</v>
      </c>
      <c r="D123" s="134">
        <v>35</v>
      </c>
      <c r="E123" s="134">
        <v>13</v>
      </c>
      <c r="F123" s="134">
        <v>17</v>
      </c>
      <c r="G123" s="134">
        <v>13</v>
      </c>
      <c r="H123" s="134">
        <v>52</v>
      </c>
      <c r="I123" s="134">
        <v>8</v>
      </c>
      <c r="J123" s="169"/>
      <c r="K123" s="134">
        <v>27</v>
      </c>
      <c r="L123" s="134">
        <v>23</v>
      </c>
      <c r="M123" s="134">
        <v>17</v>
      </c>
      <c r="N123" s="134">
        <v>14</v>
      </c>
      <c r="O123" s="134">
        <v>40</v>
      </c>
      <c r="P123" s="134">
        <v>7</v>
      </c>
      <c r="Q123" s="169"/>
      <c r="R123" s="134">
        <v>29</v>
      </c>
      <c r="S123" s="134">
        <v>29</v>
      </c>
      <c r="T123" s="134">
        <v>19</v>
      </c>
      <c r="U123" s="134">
        <v>11</v>
      </c>
      <c r="V123" s="134">
        <v>36</v>
      </c>
      <c r="W123" s="134">
        <v>10</v>
      </c>
    </row>
    <row r="124" spans="2:23">
      <c r="B124" s="423"/>
      <c r="C124" s="390"/>
      <c r="D124" s="135">
        <v>0.25362318840579701</v>
      </c>
      <c r="E124" s="135">
        <v>9.4202898550724598E-2</v>
      </c>
      <c r="F124" s="135">
        <v>0.123188405797101</v>
      </c>
      <c r="G124" s="135">
        <v>9.4202898550724598E-2</v>
      </c>
      <c r="H124" s="135">
        <v>0.376811594202899</v>
      </c>
      <c r="I124" s="135">
        <v>5.7971014492753603E-2</v>
      </c>
      <c r="J124" s="169"/>
      <c r="K124" s="135">
        <v>0.2109375</v>
      </c>
      <c r="L124" s="135">
        <v>0.1796875</v>
      </c>
      <c r="M124" s="135">
        <v>0.1328125</v>
      </c>
      <c r="N124" s="135">
        <v>0.109375</v>
      </c>
      <c r="O124" s="135">
        <v>0.3125</v>
      </c>
      <c r="P124" s="135">
        <v>5.46875E-2</v>
      </c>
      <c r="Q124" s="169"/>
      <c r="R124" s="135">
        <v>0.21641791044776101</v>
      </c>
      <c r="S124" s="135">
        <v>0.21641791044776101</v>
      </c>
      <c r="T124" s="135">
        <v>0.14179104477611901</v>
      </c>
      <c r="U124" s="135">
        <v>8.2089552238805999E-2</v>
      </c>
      <c r="V124" s="135">
        <v>0.26865671641791</v>
      </c>
      <c r="W124" s="135">
        <v>7.4626865671641798E-2</v>
      </c>
    </row>
    <row r="125" spans="2:23">
      <c r="B125" s="423"/>
      <c r="C125" s="392" t="s">
        <v>89</v>
      </c>
      <c r="D125" s="134">
        <v>11</v>
      </c>
      <c r="E125" s="134">
        <v>12</v>
      </c>
      <c r="F125" s="134">
        <v>20</v>
      </c>
      <c r="G125" s="134">
        <v>5</v>
      </c>
      <c r="H125" s="134">
        <v>51</v>
      </c>
      <c r="I125" s="134">
        <v>30</v>
      </c>
      <c r="J125" s="169"/>
      <c r="K125" s="134">
        <v>10</v>
      </c>
      <c r="L125" s="134">
        <v>11</v>
      </c>
      <c r="M125" s="134">
        <v>19</v>
      </c>
      <c r="N125" s="134">
        <v>9</v>
      </c>
      <c r="O125" s="134">
        <v>49</v>
      </c>
      <c r="P125" s="134">
        <v>21</v>
      </c>
      <c r="Q125" s="169"/>
      <c r="R125" s="134">
        <v>10</v>
      </c>
      <c r="S125" s="134">
        <v>26</v>
      </c>
      <c r="T125" s="134">
        <v>19</v>
      </c>
      <c r="U125" s="134">
        <v>14</v>
      </c>
      <c r="V125" s="134">
        <v>40</v>
      </c>
      <c r="W125" s="134">
        <v>10</v>
      </c>
    </row>
    <row r="126" spans="2:23">
      <c r="B126" s="423"/>
      <c r="C126" s="390"/>
      <c r="D126" s="135">
        <v>8.5271317829457405E-2</v>
      </c>
      <c r="E126" s="135">
        <v>9.3023255813953501E-2</v>
      </c>
      <c r="F126" s="135">
        <v>0.15503875968992201</v>
      </c>
      <c r="G126" s="135">
        <v>3.8759689922480599E-2</v>
      </c>
      <c r="H126" s="135">
        <v>0.39534883720930197</v>
      </c>
      <c r="I126" s="135">
        <v>0.232558139534884</v>
      </c>
      <c r="J126" s="169"/>
      <c r="K126" s="135">
        <v>8.40336134453782E-2</v>
      </c>
      <c r="L126" s="135">
        <v>9.2436974789915999E-2</v>
      </c>
      <c r="M126" s="135">
        <v>0.159663865546218</v>
      </c>
      <c r="N126" s="135">
        <v>7.5630252100840303E-2</v>
      </c>
      <c r="O126" s="135">
        <v>0.41176470588235298</v>
      </c>
      <c r="P126" s="135">
        <v>0.17647058823529399</v>
      </c>
      <c r="Q126" s="169"/>
      <c r="R126" s="135">
        <v>8.40336134453782E-2</v>
      </c>
      <c r="S126" s="135">
        <v>0.218487394957983</v>
      </c>
      <c r="T126" s="135">
        <v>0.159663865546218</v>
      </c>
      <c r="U126" s="135">
        <v>0.11764705882352899</v>
      </c>
      <c r="V126" s="135">
        <v>0.33613445378151302</v>
      </c>
      <c r="W126" s="135">
        <v>8.40336134453782E-2</v>
      </c>
    </row>
    <row r="127" spans="2:23">
      <c r="B127" s="423"/>
      <c r="C127" s="392" t="s">
        <v>90</v>
      </c>
      <c r="D127" s="134">
        <v>10</v>
      </c>
      <c r="E127" s="134">
        <v>20</v>
      </c>
      <c r="F127" s="134">
        <v>16</v>
      </c>
      <c r="G127" s="134">
        <v>14</v>
      </c>
      <c r="H127" s="134">
        <v>62</v>
      </c>
      <c r="I127" s="134">
        <v>21</v>
      </c>
      <c r="J127" s="169"/>
      <c r="K127" s="134">
        <v>12</v>
      </c>
      <c r="L127" s="134">
        <v>20</v>
      </c>
      <c r="M127" s="134">
        <v>18</v>
      </c>
      <c r="N127" s="134">
        <v>19</v>
      </c>
      <c r="O127" s="134">
        <v>50</v>
      </c>
      <c r="P127" s="134">
        <v>11</v>
      </c>
      <c r="Q127" s="169"/>
      <c r="R127" s="134">
        <v>21</v>
      </c>
      <c r="S127" s="134">
        <v>20</v>
      </c>
      <c r="T127" s="134">
        <v>9</v>
      </c>
      <c r="U127" s="134">
        <v>16</v>
      </c>
      <c r="V127" s="134">
        <v>44</v>
      </c>
      <c r="W127" s="134">
        <v>20</v>
      </c>
    </row>
    <row r="128" spans="2:23">
      <c r="B128" s="423"/>
      <c r="C128" s="390"/>
      <c r="D128" s="135">
        <v>6.9930069930069894E-2</v>
      </c>
      <c r="E128" s="135">
        <v>0.13986013986014001</v>
      </c>
      <c r="F128" s="135">
        <v>0.111888111888112</v>
      </c>
      <c r="G128" s="135">
        <v>9.7902097902097904E-2</v>
      </c>
      <c r="H128" s="135">
        <v>0.43356643356643398</v>
      </c>
      <c r="I128" s="135">
        <v>0.14685314685314699</v>
      </c>
      <c r="J128" s="169"/>
      <c r="K128" s="135">
        <v>9.2307692307692299E-2</v>
      </c>
      <c r="L128" s="135">
        <v>0.15384615384615399</v>
      </c>
      <c r="M128" s="135">
        <v>0.138461538461538</v>
      </c>
      <c r="N128" s="135">
        <v>0.146153846153846</v>
      </c>
      <c r="O128" s="135">
        <v>0.38461538461538503</v>
      </c>
      <c r="P128" s="135">
        <v>8.4615384615384606E-2</v>
      </c>
      <c r="Q128" s="169"/>
      <c r="R128" s="135">
        <v>0.16153846153846199</v>
      </c>
      <c r="S128" s="135">
        <v>0.15384615384615399</v>
      </c>
      <c r="T128" s="135">
        <v>6.9230769230769207E-2</v>
      </c>
      <c r="U128" s="135">
        <v>0.123076923076923</v>
      </c>
      <c r="V128" s="135">
        <v>0.33846153846153798</v>
      </c>
      <c r="W128" s="135">
        <v>0.15384615384615399</v>
      </c>
    </row>
    <row r="129" spans="2:23">
      <c r="B129" s="423"/>
      <c r="C129" s="392" t="s">
        <v>91</v>
      </c>
      <c r="D129" s="134">
        <v>21</v>
      </c>
      <c r="E129" s="134">
        <v>15</v>
      </c>
      <c r="F129" s="134">
        <v>17</v>
      </c>
      <c r="G129" s="134">
        <v>15</v>
      </c>
      <c r="H129" s="134">
        <v>72</v>
      </c>
      <c r="I129" s="134">
        <v>25</v>
      </c>
      <c r="J129" s="169"/>
      <c r="K129" s="134">
        <v>14</v>
      </c>
      <c r="L129" s="134">
        <v>17</v>
      </c>
      <c r="M129" s="134">
        <v>17</v>
      </c>
      <c r="N129" s="134">
        <v>20</v>
      </c>
      <c r="O129" s="134">
        <v>68</v>
      </c>
      <c r="P129" s="134">
        <v>15</v>
      </c>
      <c r="Q129" s="169"/>
      <c r="R129" s="134">
        <v>25</v>
      </c>
      <c r="S129" s="134">
        <v>15</v>
      </c>
      <c r="T129" s="134">
        <v>19</v>
      </c>
      <c r="U129" s="134">
        <v>21</v>
      </c>
      <c r="V129" s="134">
        <v>45</v>
      </c>
      <c r="W129" s="134">
        <v>23</v>
      </c>
    </row>
    <row r="130" spans="2:23">
      <c r="B130" s="423"/>
      <c r="C130" s="390"/>
      <c r="D130" s="135">
        <v>0.12727272727272701</v>
      </c>
      <c r="E130" s="135">
        <v>9.0909090909090898E-2</v>
      </c>
      <c r="F130" s="135">
        <v>0.103030303030303</v>
      </c>
      <c r="G130" s="135">
        <v>9.0909090909090898E-2</v>
      </c>
      <c r="H130" s="135">
        <v>0.43636363636363601</v>
      </c>
      <c r="I130" s="135">
        <v>0.15151515151515199</v>
      </c>
      <c r="J130" s="169"/>
      <c r="K130" s="135">
        <v>9.27152317880795E-2</v>
      </c>
      <c r="L130" s="135">
        <v>0.112582781456954</v>
      </c>
      <c r="M130" s="135">
        <v>0.112582781456954</v>
      </c>
      <c r="N130" s="135">
        <v>0.13245033112582799</v>
      </c>
      <c r="O130" s="135">
        <v>0.45033112582781498</v>
      </c>
      <c r="P130" s="135">
        <v>9.9337748344370896E-2</v>
      </c>
      <c r="Q130" s="169"/>
      <c r="R130" s="135">
        <v>0.168918918918919</v>
      </c>
      <c r="S130" s="135">
        <v>0.101351351351351</v>
      </c>
      <c r="T130" s="135">
        <v>0.12837837837837801</v>
      </c>
      <c r="U130" s="135">
        <v>0.141891891891892</v>
      </c>
      <c r="V130" s="135">
        <v>0.304054054054054</v>
      </c>
      <c r="W130" s="135">
        <v>0.15540540540540501</v>
      </c>
    </row>
    <row r="131" spans="2:23">
      <c r="B131" s="423"/>
      <c r="C131" s="392" t="s">
        <v>92</v>
      </c>
      <c r="D131" s="134">
        <v>16</v>
      </c>
      <c r="E131" s="134">
        <v>19</v>
      </c>
      <c r="F131" s="134">
        <v>19</v>
      </c>
      <c r="G131" s="134">
        <v>15</v>
      </c>
      <c r="H131" s="134">
        <v>74</v>
      </c>
      <c r="I131" s="134">
        <v>15</v>
      </c>
      <c r="J131" s="169"/>
      <c r="K131" s="134">
        <v>20</v>
      </c>
      <c r="L131" s="134">
        <v>25</v>
      </c>
      <c r="M131" s="134">
        <v>14</v>
      </c>
      <c r="N131" s="134">
        <v>17</v>
      </c>
      <c r="O131" s="134">
        <v>48</v>
      </c>
      <c r="P131" s="134">
        <v>19</v>
      </c>
      <c r="Q131" s="169"/>
      <c r="R131" s="134">
        <v>20</v>
      </c>
      <c r="S131" s="134">
        <v>26</v>
      </c>
      <c r="T131" s="134">
        <v>37</v>
      </c>
      <c r="U131" s="134">
        <v>13</v>
      </c>
      <c r="V131" s="134">
        <v>35</v>
      </c>
      <c r="W131" s="134">
        <v>14</v>
      </c>
    </row>
    <row r="132" spans="2:23">
      <c r="B132" s="423"/>
      <c r="C132" s="390"/>
      <c r="D132" s="135">
        <v>0.10126582278481</v>
      </c>
      <c r="E132" s="135">
        <v>0.120253164556962</v>
      </c>
      <c r="F132" s="135">
        <v>0.120253164556962</v>
      </c>
      <c r="G132" s="135">
        <v>9.49367088607595E-2</v>
      </c>
      <c r="H132" s="135">
        <v>0.468354430379747</v>
      </c>
      <c r="I132" s="135">
        <v>9.49367088607595E-2</v>
      </c>
      <c r="J132" s="169"/>
      <c r="K132" s="135">
        <v>0.13986013986014001</v>
      </c>
      <c r="L132" s="135">
        <v>0.17482517482517501</v>
      </c>
      <c r="M132" s="135">
        <v>9.7902097902097904E-2</v>
      </c>
      <c r="N132" s="135">
        <v>0.11888111888111901</v>
      </c>
      <c r="O132" s="135">
        <v>0.33566433566433601</v>
      </c>
      <c r="P132" s="135">
        <v>0.132867132867133</v>
      </c>
      <c r="Q132" s="169"/>
      <c r="R132" s="135">
        <v>0.13793103448275901</v>
      </c>
      <c r="S132" s="135">
        <v>0.17931034482758601</v>
      </c>
      <c r="T132" s="135">
        <v>0.25517241379310301</v>
      </c>
      <c r="U132" s="135">
        <v>8.9655172413793102E-2</v>
      </c>
      <c r="V132" s="135">
        <v>0.24137931034482801</v>
      </c>
      <c r="W132" s="135">
        <v>9.6551724137931005E-2</v>
      </c>
    </row>
    <row r="133" spans="2:23">
      <c r="B133" s="423"/>
      <c r="C133" s="392" t="s">
        <v>93</v>
      </c>
      <c r="D133" s="134">
        <v>13</v>
      </c>
      <c r="E133" s="134">
        <v>14</v>
      </c>
      <c r="F133" s="134">
        <v>22</v>
      </c>
      <c r="G133" s="134">
        <v>16</v>
      </c>
      <c r="H133" s="134">
        <v>67</v>
      </c>
      <c r="I133" s="134">
        <v>21</v>
      </c>
      <c r="J133" s="169"/>
      <c r="K133" s="134">
        <v>17</v>
      </c>
      <c r="L133" s="134">
        <v>17</v>
      </c>
      <c r="M133" s="134">
        <v>15</v>
      </c>
      <c r="N133" s="134">
        <v>17</v>
      </c>
      <c r="O133" s="134">
        <v>54</v>
      </c>
      <c r="P133" s="134">
        <v>20</v>
      </c>
      <c r="Q133" s="169"/>
      <c r="R133" s="134">
        <v>34</v>
      </c>
      <c r="S133" s="134">
        <v>13</v>
      </c>
      <c r="T133" s="134">
        <v>17</v>
      </c>
      <c r="U133" s="134">
        <v>21</v>
      </c>
      <c r="V133" s="134">
        <v>41</v>
      </c>
      <c r="W133" s="134">
        <v>15</v>
      </c>
    </row>
    <row r="134" spans="2:23">
      <c r="B134" s="423"/>
      <c r="C134" s="390"/>
      <c r="D134" s="135">
        <v>8.4967320261437898E-2</v>
      </c>
      <c r="E134" s="135">
        <v>9.1503267973856203E-2</v>
      </c>
      <c r="F134" s="135">
        <v>0.14379084967320299</v>
      </c>
      <c r="G134" s="135">
        <v>0.10457516339869299</v>
      </c>
      <c r="H134" s="135">
        <v>0.43790849673202598</v>
      </c>
      <c r="I134" s="135">
        <v>0.13725490196078399</v>
      </c>
      <c r="J134" s="169"/>
      <c r="K134" s="135">
        <v>0.121428571428571</v>
      </c>
      <c r="L134" s="135">
        <v>0.121428571428571</v>
      </c>
      <c r="M134" s="135">
        <v>0.107142857142857</v>
      </c>
      <c r="N134" s="135">
        <v>0.121428571428571</v>
      </c>
      <c r="O134" s="135">
        <v>0.38571428571428601</v>
      </c>
      <c r="P134" s="135">
        <v>0.14285714285714299</v>
      </c>
      <c r="Q134" s="169"/>
      <c r="R134" s="135">
        <v>0.24113475177304999</v>
      </c>
      <c r="S134" s="135">
        <v>9.2198581560283696E-2</v>
      </c>
      <c r="T134" s="135">
        <v>0.120567375886525</v>
      </c>
      <c r="U134" s="135">
        <v>0.14893617021276601</v>
      </c>
      <c r="V134" s="135">
        <v>0.290780141843972</v>
      </c>
      <c r="W134" s="135">
        <v>0.10638297872340401</v>
      </c>
    </row>
    <row r="135" spans="2:23">
      <c r="B135" s="423"/>
      <c r="C135" s="392" t="s">
        <v>94</v>
      </c>
      <c r="D135" s="134">
        <v>12</v>
      </c>
      <c r="E135" s="134">
        <v>27</v>
      </c>
      <c r="F135" s="134">
        <v>14</v>
      </c>
      <c r="G135" s="134">
        <v>18</v>
      </c>
      <c r="H135" s="134">
        <v>80</v>
      </c>
      <c r="I135" s="134">
        <v>22</v>
      </c>
      <c r="J135" s="169"/>
      <c r="K135" s="134">
        <v>12</v>
      </c>
      <c r="L135" s="134">
        <v>23</v>
      </c>
      <c r="M135" s="134">
        <v>25</v>
      </c>
      <c r="N135" s="134">
        <v>16</v>
      </c>
      <c r="O135" s="134">
        <v>61</v>
      </c>
      <c r="P135" s="134">
        <v>23</v>
      </c>
      <c r="Q135" s="169"/>
      <c r="R135" s="134">
        <v>20</v>
      </c>
      <c r="S135" s="134">
        <v>33</v>
      </c>
      <c r="T135" s="134">
        <v>28</v>
      </c>
      <c r="U135" s="134">
        <v>15</v>
      </c>
      <c r="V135" s="134">
        <v>54</v>
      </c>
      <c r="W135" s="134">
        <v>12</v>
      </c>
    </row>
    <row r="136" spans="2:23">
      <c r="B136" s="423"/>
      <c r="C136" s="390"/>
      <c r="D136" s="135">
        <v>6.9364161849711004E-2</v>
      </c>
      <c r="E136" s="135">
        <v>0.15606936416184999</v>
      </c>
      <c r="F136" s="135">
        <v>8.0924855491329495E-2</v>
      </c>
      <c r="G136" s="135">
        <v>0.10404624277456601</v>
      </c>
      <c r="H136" s="135">
        <v>0.46242774566473999</v>
      </c>
      <c r="I136" s="135">
        <v>0.12716763005780299</v>
      </c>
      <c r="J136" s="169"/>
      <c r="K136" s="135">
        <v>7.4999999999999997E-2</v>
      </c>
      <c r="L136" s="135">
        <v>0.14374999999999999</v>
      </c>
      <c r="M136" s="135">
        <v>0.15625</v>
      </c>
      <c r="N136" s="135">
        <v>0.1</v>
      </c>
      <c r="O136" s="135">
        <v>0.38124999999999998</v>
      </c>
      <c r="P136" s="135">
        <v>0.14374999999999999</v>
      </c>
      <c r="Q136" s="169"/>
      <c r="R136" s="135">
        <v>0.12345679012345701</v>
      </c>
      <c r="S136" s="135">
        <v>0.203703703703704</v>
      </c>
      <c r="T136" s="135">
        <v>0.172839506172839</v>
      </c>
      <c r="U136" s="135">
        <v>9.2592592592592601E-2</v>
      </c>
      <c r="V136" s="135">
        <v>0.33333333333333298</v>
      </c>
      <c r="W136" s="135">
        <v>7.4074074074074098E-2</v>
      </c>
    </row>
    <row r="137" spans="2:23">
      <c r="B137" s="423"/>
      <c r="C137" s="392" t="s">
        <v>95</v>
      </c>
      <c r="D137" s="134">
        <v>23</v>
      </c>
      <c r="E137" s="134">
        <v>14</v>
      </c>
      <c r="F137" s="134">
        <v>14</v>
      </c>
      <c r="G137" s="134">
        <v>11</v>
      </c>
      <c r="H137" s="134">
        <v>90</v>
      </c>
      <c r="I137" s="134">
        <v>18</v>
      </c>
      <c r="J137" s="169"/>
      <c r="K137" s="134">
        <v>18</v>
      </c>
      <c r="L137" s="134">
        <v>12</v>
      </c>
      <c r="M137" s="134">
        <v>22</v>
      </c>
      <c r="N137" s="134">
        <v>17</v>
      </c>
      <c r="O137" s="134">
        <v>72</v>
      </c>
      <c r="P137" s="134">
        <v>15</v>
      </c>
      <c r="Q137" s="169"/>
      <c r="R137" s="134">
        <v>31</v>
      </c>
      <c r="S137" s="134">
        <v>19</v>
      </c>
      <c r="T137" s="134">
        <v>19</v>
      </c>
      <c r="U137" s="134">
        <v>15</v>
      </c>
      <c r="V137" s="134">
        <v>50</v>
      </c>
      <c r="W137" s="134">
        <v>24</v>
      </c>
    </row>
    <row r="138" spans="2:23">
      <c r="B138" s="423"/>
      <c r="C138" s="391"/>
      <c r="D138" s="135">
        <v>0.13529411764705901</v>
      </c>
      <c r="E138" s="135">
        <v>8.2352941176470601E-2</v>
      </c>
      <c r="F138" s="135">
        <v>8.2352941176470601E-2</v>
      </c>
      <c r="G138" s="135">
        <v>6.4705882352941196E-2</v>
      </c>
      <c r="H138" s="135">
        <v>0.52941176470588203</v>
      </c>
      <c r="I138" s="135">
        <v>0.105882352941176</v>
      </c>
      <c r="J138" s="169"/>
      <c r="K138" s="135">
        <v>0.115384615384615</v>
      </c>
      <c r="L138" s="135">
        <v>7.69230769230769E-2</v>
      </c>
      <c r="M138" s="135">
        <v>0.141025641025641</v>
      </c>
      <c r="N138" s="135">
        <v>0.108974358974359</v>
      </c>
      <c r="O138" s="135">
        <v>0.46153846153846201</v>
      </c>
      <c r="P138" s="135">
        <v>9.6153846153846104E-2</v>
      </c>
      <c r="Q138" s="169"/>
      <c r="R138" s="135">
        <v>0.19620253164557</v>
      </c>
      <c r="S138" s="135">
        <v>0.120253164556962</v>
      </c>
      <c r="T138" s="135">
        <v>0.120253164556962</v>
      </c>
      <c r="U138" s="135">
        <v>9.49367088607595E-2</v>
      </c>
      <c r="V138" s="135">
        <v>0.316455696202532</v>
      </c>
      <c r="W138" s="135">
        <v>0.151898734177215</v>
      </c>
    </row>
    <row r="139" spans="2:23" ht="13.5" customHeight="1">
      <c r="D139" s="61"/>
      <c r="K139" s="61"/>
      <c r="R139" s="61"/>
    </row>
    <row r="140" spans="2:23" ht="12.75" customHeight="1">
      <c r="B140" s="60"/>
    </row>
  </sheetData>
  <dataConsolidate/>
  <mergeCells count="107">
    <mergeCell ref="D122:I122"/>
    <mergeCell ref="K122:P122"/>
    <mergeCell ref="R122:W122"/>
    <mergeCell ref="D109:I109"/>
    <mergeCell ref="K109:P109"/>
    <mergeCell ref="R109:W109"/>
    <mergeCell ref="B123:B138"/>
    <mergeCell ref="C123:C124"/>
    <mergeCell ref="C125:C126"/>
    <mergeCell ref="C127:C128"/>
    <mergeCell ref="C129:C130"/>
    <mergeCell ref="C131:C132"/>
    <mergeCell ref="C133:C134"/>
    <mergeCell ref="C135:C136"/>
    <mergeCell ref="C137:C138"/>
    <mergeCell ref="D98:I98"/>
    <mergeCell ref="K98:P98"/>
    <mergeCell ref="D81:I81"/>
    <mergeCell ref="K81:P81"/>
    <mergeCell ref="R81:W81"/>
    <mergeCell ref="B110:B121"/>
    <mergeCell ref="C110:C111"/>
    <mergeCell ref="C112:C113"/>
    <mergeCell ref="C114:C115"/>
    <mergeCell ref="C116:C117"/>
    <mergeCell ref="C118:C119"/>
    <mergeCell ref="R98:W98"/>
    <mergeCell ref="B99:B108"/>
    <mergeCell ref="C99:C100"/>
    <mergeCell ref="C101:C102"/>
    <mergeCell ref="C103:C104"/>
    <mergeCell ref="C105:C106"/>
    <mergeCell ref="C107:C108"/>
    <mergeCell ref="C120:C121"/>
    <mergeCell ref="B82:B97"/>
    <mergeCell ref="C82:C83"/>
    <mergeCell ref="C84:C85"/>
    <mergeCell ref="C86:C87"/>
    <mergeCell ref="C88:C89"/>
    <mergeCell ref="B73:B80"/>
    <mergeCell ref="C73:C74"/>
    <mergeCell ref="C75:C76"/>
    <mergeCell ref="C77:C78"/>
    <mergeCell ref="C79:C80"/>
    <mergeCell ref="C90:C91"/>
    <mergeCell ref="C92:C93"/>
    <mergeCell ref="C94:C95"/>
    <mergeCell ref="C96:C97"/>
    <mergeCell ref="D72:I72"/>
    <mergeCell ref="K72:P72"/>
    <mergeCell ref="R72:W72"/>
    <mergeCell ref="C54:C55"/>
    <mergeCell ref="C56:C57"/>
    <mergeCell ref="C58:C59"/>
    <mergeCell ref="C60:C61"/>
    <mergeCell ref="C62:C63"/>
    <mergeCell ref="C64:C65"/>
    <mergeCell ref="B39:B44"/>
    <mergeCell ref="C39:C40"/>
    <mergeCell ref="C41:C42"/>
    <mergeCell ref="C43:C44"/>
    <mergeCell ref="D45:I45"/>
    <mergeCell ref="K45:P45"/>
    <mergeCell ref="R45:W45"/>
    <mergeCell ref="B46:B71"/>
    <mergeCell ref="C46:C47"/>
    <mergeCell ref="C48:C49"/>
    <mergeCell ref="C50:C51"/>
    <mergeCell ref="C52:C53"/>
    <mergeCell ref="C66:C67"/>
    <mergeCell ref="C68:C69"/>
    <mergeCell ref="C70:C71"/>
    <mergeCell ref="D29:I29"/>
    <mergeCell ref="K29:P29"/>
    <mergeCell ref="R29:W29"/>
    <mergeCell ref="B30:B37"/>
    <mergeCell ref="C30:C31"/>
    <mergeCell ref="C32:C33"/>
    <mergeCell ref="C34:C35"/>
    <mergeCell ref="C36:C37"/>
    <mergeCell ref="D38:I38"/>
    <mergeCell ref="K38:P38"/>
    <mergeCell ref="R38:W38"/>
    <mergeCell ref="D14:I14"/>
    <mergeCell ref="K14:P14"/>
    <mergeCell ref="R14:W14"/>
    <mergeCell ref="B7:B8"/>
    <mergeCell ref="D9:I9"/>
    <mergeCell ref="K9:P9"/>
    <mergeCell ref="R9:W9"/>
    <mergeCell ref="B15:B28"/>
    <mergeCell ref="C15:C16"/>
    <mergeCell ref="C17:C18"/>
    <mergeCell ref="C19:C20"/>
    <mergeCell ref="C21:C22"/>
    <mergeCell ref="C23:C24"/>
    <mergeCell ref="C25:C26"/>
    <mergeCell ref="C27:C28"/>
    <mergeCell ref="D4:I4"/>
    <mergeCell ref="K4:P4"/>
    <mergeCell ref="R4:W4"/>
    <mergeCell ref="D5:I5"/>
    <mergeCell ref="K5:P5"/>
    <mergeCell ref="R5:W5"/>
    <mergeCell ref="B10:B13"/>
    <mergeCell ref="C10:C11"/>
    <mergeCell ref="C12:C13"/>
  </mergeCells>
  <hyperlinks>
    <hyperlink ref="B2" location="Obsah!A1" display="späť na obsah"/>
  </hyperlinks>
  <pageMargins left="0.7" right="0.7" top="0.75" bottom="0.75" header="0.3" footer="0.3"/>
  <pageSetup paperSize="9" orientation="portrait" horizontalDpi="0"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R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0" width="9.109375" customWidth="1"/>
    <col min="11" max="11" width="4.44140625" style="3" customWidth="1"/>
    <col min="12" max="18" width="9.109375" customWidth="1"/>
  </cols>
  <sheetData>
    <row r="2" spans="2:18" ht="21">
      <c r="B2" s="271" t="s">
        <v>552</v>
      </c>
      <c r="C2" s="54"/>
      <c r="D2" s="54" t="s">
        <v>363</v>
      </c>
      <c r="E2" s="54"/>
      <c r="F2" s="54"/>
      <c r="L2" s="54"/>
      <c r="M2" s="54"/>
      <c r="N2" s="54"/>
    </row>
    <row r="4" spans="2:18" ht="85.5" customHeight="1">
      <c r="D4" s="429" t="s">
        <v>813</v>
      </c>
      <c r="E4" s="429"/>
      <c r="F4" s="429"/>
      <c r="G4" s="429"/>
      <c r="H4" s="429"/>
      <c r="I4" s="429"/>
      <c r="J4" s="429"/>
      <c r="L4" s="429" t="s">
        <v>814</v>
      </c>
      <c r="M4" s="429"/>
      <c r="N4" s="429"/>
      <c r="O4" s="429"/>
      <c r="P4" s="429"/>
      <c r="Q4" s="429"/>
      <c r="R4" s="429"/>
    </row>
    <row r="5" spans="2:18" ht="18" customHeight="1">
      <c r="D5" s="424">
        <v>2011</v>
      </c>
      <c r="E5" s="424"/>
      <c r="F5" s="424"/>
      <c r="G5" s="424"/>
      <c r="H5" s="424"/>
      <c r="I5" s="424"/>
      <c r="J5" s="424"/>
      <c r="L5" s="424">
        <v>2013</v>
      </c>
      <c r="M5" s="424"/>
      <c r="N5" s="424"/>
      <c r="O5" s="424"/>
      <c r="P5" s="424"/>
      <c r="Q5" s="424"/>
      <c r="R5" s="424"/>
    </row>
    <row r="6" spans="2:18" ht="18" customHeight="1">
      <c r="D6" s="154">
        <v>1</v>
      </c>
      <c r="E6" s="155">
        <v>2</v>
      </c>
      <c r="F6" s="155">
        <v>3</v>
      </c>
      <c r="G6" s="155">
        <v>4</v>
      </c>
      <c r="H6" s="155">
        <v>5</v>
      </c>
      <c r="I6" s="155" t="s">
        <v>332</v>
      </c>
      <c r="J6" s="155">
        <v>0</v>
      </c>
      <c r="L6" s="154">
        <v>1</v>
      </c>
      <c r="M6" s="155">
        <v>2</v>
      </c>
      <c r="N6" s="155">
        <v>3</v>
      </c>
      <c r="O6" s="155">
        <v>4</v>
      </c>
      <c r="P6" s="155">
        <v>5</v>
      </c>
      <c r="Q6" s="155" t="s">
        <v>332</v>
      </c>
      <c r="R6" s="155">
        <v>0</v>
      </c>
    </row>
    <row r="7" spans="2:18" ht="15" customHeight="1">
      <c r="B7" s="422" t="s">
        <v>209</v>
      </c>
      <c r="C7" s="161" t="s">
        <v>204</v>
      </c>
      <c r="D7" s="134">
        <v>257</v>
      </c>
      <c r="E7" s="134">
        <v>189</v>
      </c>
      <c r="F7" s="134">
        <v>132</v>
      </c>
      <c r="G7" s="134">
        <v>92</v>
      </c>
      <c r="H7" s="134">
        <v>216</v>
      </c>
      <c r="I7" s="134">
        <v>115</v>
      </c>
      <c r="J7" s="134">
        <v>137</v>
      </c>
      <c r="K7" s="150"/>
      <c r="L7" s="134">
        <v>258</v>
      </c>
      <c r="M7" s="134">
        <v>184</v>
      </c>
      <c r="N7" s="134">
        <v>131</v>
      </c>
      <c r="O7" s="134">
        <v>81</v>
      </c>
      <c r="P7" s="134">
        <v>185</v>
      </c>
      <c r="Q7" s="134">
        <v>112</v>
      </c>
      <c r="R7" s="134">
        <v>128</v>
      </c>
    </row>
    <row r="8" spans="2:18" ht="15" customHeight="1">
      <c r="B8" s="422"/>
      <c r="C8" s="161" t="s">
        <v>205</v>
      </c>
      <c r="D8" s="135">
        <v>0.225834797891037</v>
      </c>
      <c r="E8" s="135">
        <v>0.166080843585237</v>
      </c>
      <c r="F8" s="135">
        <v>0.115992970123023</v>
      </c>
      <c r="G8" s="135">
        <v>8.0843585237258306E-2</v>
      </c>
      <c r="H8" s="135">
        <v>0.18980667838312801</v>
      </c>
      <c r="I8" s="135">
        <v>0.101054481546573</v>
      </c>
      <c r="J8" s="135">
        <v>0.120386643233743</v>
      </c>
      <c r="K8" s="150"/>
      <c r="L8" s="135">
        <v>0.239110287303058</v>
      </c>
      <c r="M8" s="135">
        <v>0.17052826691380901</v>
      </c>
      <c r="N8" s="135">
        <v>0.121408711770158</v>
      </c>
      <c r="O8" s="135">
        <v>7.5069508804448598E-2</v>
      </c>
      <c r="P8" s="135">
        <v>0.171455050973123</v>
      </c>
      <c r="Q8" s="135">
        <v>0.10379981464318799</v>
      </c>
      <c r="R8" s="135">
        <v>0.118628359592215</v>
      </c>
    </row>
    <row r="9" spans="2:18" s="3" customFormat="1" ht="15.6">
      <c r="C9" s="164"/>
      <c r="D9" s="444"/>
      <c r="E9" s="444"/>
      <c r="F9" s="444"/>
      <c r="G9" s="444"/>
      <c r="H9" s="444"/>
      <c r="I9" s="444"/>
      <c r="J9" s="444"/>
      <c r="L9" s="444"/>
      <c r="M9" s="444"/>
      <c r="N9" s="444"/>
      <c r="O9" s="444"/>
      <c r="P9" s="444"/>
      <c r="Q9" s="444"/>
      <c r="R9" s="444"/>
    </row>
    <row r="10" spans="2:18">
      <c r="B10" s="423" t="s">
        <v>71</v>
      </c>
      <c r="C10" s="391" t="s">
        <v>62</v>
      </c>
      <c r="D10" s="134">
        <v>141</v>
      </c>
      <c r="E10" s="134">
        <v>86</v>
      </c>
      <c r="F10" s="134">
        <v>60</v>
      </c>
      <c r="G10" s="134">
        <v>47</v>
      </c>
      <c r="H10" s="134">
        <v>96</v>
      </c>
      <c r="I10" s="134">
        <v>60</v>
      </c>
      <c r="J10" s="134">
        <v>56</v>
      </c>
      <c r="K10" s="150"/>
      <c r="L10" s="134">
        <v>141</v>
      </c>
      <c r="M10" s="134">
        <v>83</v>
      </c>
      <c r="N10" s="134">
        <v>66</v>
      </c>
      <c r="O10" s="134">
        <v>38</v>
      </c>
      <c r="P10" s="134">
        <v>82</v>
      </c>
      <c r="Q10" s="134">
        <v>59</v>
      </c>
      <c r="R10" s="134">
        <v>56</v>
      </c>
    </row>
    <row r="11" spans="2:18">
      <c r="B11" s="423"/>
      <c r="C11" s="390"/>
      <c r="D11" s="135">
        <v>0.25824175824175799</v>
      </c>
      <c r="E11" s="135">
        <v>0.157509157509158</v>
      </c>
      <c r="F11" s="135">
        <v>0.10989010989011</v>
      </c>
      <c r="G11" s="135">
        <v>8.6080586080586094E-2</v>
      </c>
      <c r="H11" s="135">
        <v>0.175824175824176</v>
      </c>
      <c r="I11" s="135">
        <v>0.10989010989011</v>
      </c>
      <c r="J11" s="135">
        <v>0.102564102564103</v>
      </c>
      <c r="K11" s="150"/>
      <c r="L11" s="135">
        <v>0.26857142857142902</v>
      </c>
      <c r="M11" s="135">
        <v>0.15809523809523801</v>
      </c>
      <c r="N11" s="135">
        <v>0.125714285714286</v>
      </c>
      <c r="O11" s="135">
        <v>7.2380952380952407E-2</v>
      </c>
      <c r="P11" s="135">
        <v>0.15619047619047599</v>
      </c>
      <c r="Q11" s="135">
        <v>0.112380952380952</v>
      </c>
      <c r="R11" s="135">
        <v>0.10666666666666701</v>
      </c>
    </row>
    <row r="12" spans="2:18">
      <c r="B12" s="423"/>
      <c r="C12" s="391" t="s">
        <v>63</v>
      </c>
      <c r="D12" s="134">
        <v>116</v>
      </c>
      <c r="E12" s="134">
        <v>103</v>
      </c>
      <c r="F12" s="134">
        <v>72</v>
      </c>
      <c r="G12" s="134">
        <v>45</v>
      </c>
      <c r="H12" s="134">
        <v>120</v>
      </c>
      <c r="I12" s="134">
        <v>55</v>
      </c>
      <c r="J12" s="134">
        <v>81</v>
      </c>
      <c r="K12" s="150"/>
      <c r="L12" s="134">
        <v>117</v>
      </c>
      <c r="M12" s="134">
        <v>101</v>
      </c>
      <c r="N12" s="134">
        <v>65</v>
      </c>
      <c r="O12" s="134">
        <v>43</v>
      </c>
      <c r="P12" s="134">
        <v>103</v>
      </c>
      <c r="Q12" s="134">
        <v>53</v>
      </c>
      <c r="R12" s="134">
        <v>72</v>
      </c>
    </row>
    <row r="13" spans="2:18">
      <c r="B13" s="423"/>
      <c r="C13" s="391"/>
      <c r="D13" s="135">
        <v>0.195945945945946</v>
      </c>
      <c r="E13" s="135">
        <v>0.17398648648648599</v>
      </c>
      <c r="F13" s="135">
        <v>0.121621621621622</v>
      </c>
      <c r="G13" s="135">
        <v>7.60135135135135E-2</v>
      </c>
      <c r="H13" s="135">
        <v>0.20270270270270299</v>
      </c>
      <c r="I13" s="135">
        <v>9.29054054054054E-2</v>
      </c>
      <c r="J13" s="135">
        <v>0.13682432432432401</v>
      </c>
      <c r="K13" s="150"/>
      <c r="L13" s="135">
        <v>0.21119133574007201</v>
      </c>
      <c r="M13" s="135">
        <v>0.18231046931407899</v>
      </c>
      <c r="N13" s="135">
        <v>0.117328519855596</v>
      </c>
      <c r="O13" s="135">
        <v>7.7617328519855602E-2</v>
      </c>
      <c r="P13" s="135">
        <v>0.185920577617329</v>
      </c>
      <c r="Q13" s="135">
        <v>9.5667870036101096E-2</v>
      </c>
      <c r="R13" s="135">
        <v>0.129963898916967</v>
      </c>
    </row>
    <row r="14" spans="2:18" s="3" customFormat="1" ht="15.6">
      <c r="B14" s="11"/>
      <c r="C14" s="164"/>
      <c r="D14" s="444"/>
      <c r="E14" s="444"/>
      <c r="F14" s="444"/>
      <c r="G14" s="444"/>
      <c r="H14" s="444"/>
      <c r="I14" s="444"/>
      <c r="J14" s="444"/>
      <c r="L14" s="444"/>
      <c r="M14" s="444"/>
      <c r="N14" s="444"/>
      <c r="O14" s="444"/>
      <c r="P14" s="444"/>
      <c r="Q14" s="444"/>
      <c r="R14" s="444"/>
    </row>
    <row r="15" spans="2:18">
      <c r="B15" s="425" t="s">
        <v>77</v>
      </c>
      <c r="C15" s="392" t="s">
        <v>64</v>
      </c>
      <c r="D15" s="134">
        <v>20</v>
      </c>
      <c r="E15" s="134">
        <v>14</v>
      </c>
      <c r="F15" s="134">
        <v>10</v>
      </c>
      <c r="G15" s="134">
        <v>5</v>
      </c>
      <c r="H15" s="134">
        <v>6</v>
      </c>
      <c r="I15" s="134">
        <v>8</v>
      </c>
      <c r="J15" s="134">
        <v>1</v>
      </c>
      <c r="K15" s="150"/>
      <c r="L15" s="134">
        <v>19</v>
      </c>
      <c r="M15" s="134">
        <v>22</v>
      </c>
      <c r="N15" s="134">
        <v>11</v>
      </c>
      <c r="O15" s="134">
        <v>6</v>
      </c>
      <c r="P15" s="134">
        <v>3</v>
      </c>
      <c r="Q15" s="134">
        <v>15</v>
      </c>
      <c r="R15" s="134">
        <v>1</v>
      </c>
    </row>
    <row r="16" spans="2:18">
      <c r="B16" s="426"/>
      <c r="C16" s="390"/>
      <c r="D16" s="135">
        <v>0.3125</v>
      </c>
      <c r="E16" s="135">
        <v>0.21875</v>
      </c>
      <c r="F16" s="135">
        <v>0.15625</v>
      </c>
      <c r="G16" s="135">
        <v>7.8125E-2</v>
      </c>
      <c r="H16" s="135">
        <v>9.375E-2</v>
      </c>
      <c r="I16" s="135">
        <v>0.125</v>
      </c>
      <c r="J16" s="135">
        <v>1.5625E-2</v>
      </c>
      <c r="K16" s="150"/>
      <c r="L16" s="135">
        <v>0.246753246753247</v>
      </c>
      <c r="M16" s="135">
        <v>0.28571428571428598</v>
      </c>
      <c r="N16" s="135">
        <v>0.14285714285714299</v>
      </c>
      <c r="O16" s="135">
        <v>7.7922077922077906E-2</v>
      </c>
      <c r="P16" s="135">
        <v>3.8961038961039002E-2</v>
      </c>
      <c r="Q16" s="135">
        <v>0.19480519480519501</v>
      </c>
      <c r="R16" s="135">
        <v>1.2987012987013E-2</v>
      </c>
    </row>
    <row r="17" spans="2:18">
      <c r="B17" s="426"/>
      <c r="C17" s="392" t="s">
        <v>65</v>
      </c>
      <c r="D17" s="134">
        <v>65</v>
      </c>
      <c r="E17" s="134">
        <v>39</v>
      </c>
      <c r="F17" s="134">
        <v>25</v>
      </c>
      <c r="G17" s="134">
        <v>9</v>
      </c>
      <c r="H17" s="134">
        <v>7</v>
      </c>
      <c r="I17" s="134">
        <v>8</v>
      </c>
      <c r="J17" s="134">
        <v>1</v>
      </c>
      <c r="K17" s="150"/>
      <c r="L17" s="134">
        <v>48</v>
      </c>
      <c r="M17" s="134">
        <v>32</v>
      </c>
      <c r="N17" s="134">
        <v>24</v>
      </c>
      <c r="O17" s="134">
        <v>7</v>
      </c>
      <c r="P17" s="134">
        <v>6</v>
      </c>
      <c r="Q17" s="134">
        <v>8</v>
      </c>
      <c r="R17" s="134">
        <v>1</v>
      </c>
    </row>
    <row r="18" spans="2:18">
      <c r="B18" s="426"/>
      <c r="C18" s="390"/>
      <c r="D18" s="135">
        <v>0.422077922077922</v>
      </c>
      <c r="E18" s="135">
        <v>0.253246753246753</v>
      </c>
      <c r="F18" s="135">
        <v>0.162337662337662</v>
      </c>
      <c r="G18" s="135">
        <v>5.8441558441558399E-2</v>
      </c>
      <c r="H18" s="135">
        <v>4.5454545454545497E-2</v>
      </c>
      <c r="I18" s="135">
        <v>5.1948051948051903E-2</v>
      </c>
      <c r="J18" s="136">
        <v>6.4935064935064896E-3</v>
      </c>
      <c r="K18" s="150"/>
      <c r="L18" s="135">
        <v>0.38095238095238099</v>
      </c>
      <c r="M18" s="135">
        <v>0.25396825396825401</v>
      </c>
      <c r="N18" s="135">
        <v>0.19047619047618999</v>
      </c>
      <c r="O18" s="135">
        <v>5.5555555555555601E-2</v>
      </c>
      <c r="P18" s="135">
        <v>4.7619047619047603E-2</v>
      </c>
      <c r="Q18" s="135">
        <v>6.3492063492063502E-2</v>
      </c>
      <c r="R18" s="136">
        <v>7.9365079365079395E-3</v>
      </c>
    </row>
    <row r="19" spans="2:18">
      <c r="B19" s="426"/>
      <c r="C19" s="392" t="s">
        <v>66</v>
      </c>
      <c r="D19" s="134">
        <v>76</v>
      </c>
      <c r="E19" s="134">
        <v>45</v>
      </c>
      <c r="F19" s="134">
        <v>35</v>
      </c>
      <c r="G19" s="134">
        <v>21</v>
      </c>
      <c r="H19" s="134">
        <v>25</v>
      </c>
      <c r="I19" s="134">
        <v>15</v>
      </c>
      <c r="J19" s="134">
        <v>11</v>
      </c>
      <c r="K19" s="150"/>
      <c r="L19" s="134">
        <v>92</v>
      </c>
      <c r="M19" s="134">
        <v>46</v>
      </c>
      <c r="N19" s="134">
        <v>27</v>
      </c>
      <c r="O19" s="134">
        <v>12</v>
      </c>
      <c r="P19" s="134">
        <v>15</v>
      </c>
      <c r="Q19" s="134">
        <v>7</v>
      </c>
      <c r="R19" s="134">
        <v>1</v>
      </c>
    </row>
    <row r="20" spans="2:18">
      <c r="B20" s="426"/>
      <c r="C20" s="390"/>
      <c r="D20" s="135">
        <v>0.33333333333333298</v>
      </c>
      <c r="E20" s="135">
        <v>0.197368421052632</v>
      </c>
      <c r="F20" s="135">
        <v>0.15350877192982501</v>
      </c>
      <c r="G20" s="135">
        <v>9.2105263157894704E-2</v>
      </c>
      <c r="H20" s="135">
        <v>0.109649122807018</v>
      </c>
      <c r="I20" s="135">
        <v>6.5789473684210495E-2</v>
      </c>
      <c r="J20" s="135">
        <v>4.8245614035087703E-2</v>
      </c>
      <c r="K20" s="150"/>
      <c r="L20" s="135">
        <v>0.46</v>
      </c>
      <c r="M20" s="135">
        <v>0.23</v>
      </c>
      <c r="N20" s="135">
        <v>0.13500000000000001</v>
      </c>
      <c r="O20" s="135">
        <v>0.06</v>
      </c>
      <c r="P20" s="135">
        <v>7.4999999999999997E-2</v>
      </c>
      <c r="Q20" s="135">
        <v>3.5000000000000003E-2</v>
      </c>
      <c r="R20" s="136">
        <v>5.0000000000000001E-3</v>
      </c>
    </row>
    <row r="21" spans="2:18">
      <c r="B21" s="426"/>
      <c r="C21" s="392" t="s">
        <v>67</v>
      </c>
      <c r="D21" s="134">
        <v>53</v>
      </c>
      <c r="E21" s="134">
        <v>39</v>
      </c>
      <c r="F21" s="134">
        <v>25</v>
      </c>
      <c r="G21" s="134">
        <v>21</v>
      </c>
      <c r="H21" s="134">
        <v>28</v>
      </c>
      <c r="I21" s="134">
        <v>13</v>
      </c>
      <c r="J21" s="134">
        <v>8</v>
      </c>
      <c r="K21" s="150"/>
      <c r="L21" s="134">
        <v>53</v>
      </c>
      <c r="M21" s="134">
        <v>33</v>
      </c>
      <c r="N21" s="134">
        <v>27</v>
      </c>
      <c r="O21" s="134">
        <v>23</v>
      </c>
      <c r="P21" s="134">
        <v>23</v>
      </c>
      <c r="Q21" s="134">
        <v>13</v>
      </c>
      <c r="R21" s="134">
        <v>11</v>
      </c>
    </row>
    <row r="22" spans="2:18">
      <c r="B22" s="426"/>
      <c r="C22" s="390"/>
      <c r="D22" s="135">
        <v>0.28342245989304798</v>
      </c>
      <c r="E22" s="135">
        <v>0.20855614973261999</v>
      </c>
      <c r="F22" s="135">
        <v>0.13368983957219299</v>
      </c>
      <c r="G22" s="135">
        <v>0.11229946524064199</v>
      </c>
      <c r="H22" s="135">
        <v>0.14973262032085599</v>
      </c>
      <c r="I22" s="135">
        <v>6.9518716577540093E-2</v>
      </c>
      <c r="J22" s="135">
        <v>4.2780748663101602E-2</v>
      </c>
      <c r="K22" s="150"/>
      <c r="L22" s="135">
        <v>0.28961748633879802</v>
      </c>
      <c r="M22" s="135">
        <v>0.18032786885245899</v>
      </c>
      <c r="N22" s="135">
        <v>0.14754098360655701</v>
      </c>
      <c r="O22" s="135">
        <v>0.12568306010929001</v>
      </c>
      <c r="P22" s="135">
        <v>0.12568306010929001</v>
      </c>
      <c r="Q22" s="135">
        <v>7.10382513661202E-2</v>
      </c>
      <c r="R22" s="135">
        <v>6.0109289617486301E-2</v>
      </c>
    </row>
    <row r="23" spans="2:18">
      <c r="B23" s="426"/>
      <c r="C23" s="392" t="s">
        <v>68</v>
      </c>
      <c r="D23" s="134">
        <v>33</v>
      </c>
      <c r="E23" s="134">
        <v>37</v>
      </c>
      <c r="F23" s="134">
        <v>22</v>
      </c>
      <c r="G23" s="134">
        <v>25</v>
      </c>
      <c r="H23" s="134">
        <v>46</v>
      </c>
      <c r="I23" s="134">
        <v>20</v>
      </c>
      <c r="J23" s="134">
        <v>17</v>
      </c>
      <c r="K23" s="150"/>
      <c r="L23" s="134">
        <v>31</v>
      </c>
      <c r="M23" s="134">
        <v>27</v>
      </c>
      <c r="N23" s="134">
        <v>28</v>
      </c>
      <c r="O23" s="134">
        <v>16</v>
      </c>
      <c r="P23" s="134">
        <v>32</v>
      </c>
      <c r="Q23" s="134">
        <v>26</v>
      </c>
      <c r="R23" s="134">
        <v>12</v>
      </c>
    </row>
    <row r="24" spans="2:18">
      <c r="B24" s="426"/>
      <c r="C24" s="390"/>
      <c r="D24" s="135">
        <v>0.16500000000000001</v>
      </c>
      <c r="E24" s="135">
        <v>0.185</v>
      </c>
      <c r="F24" s="135">
        <v>0.11</v>
      </c>
      <c r="G24" s="135">
        <v>0.125</v>
      </c>
      <c r="H24" s="135">
        <v>0.23</v>
      </c>
      <c r="I24" s="135">
        <v>0.1</v>
      </c>
      <c r="J24" s="135">
        <v>8.5000000000000006E-2</v>
      </c>
      <c r="K24" s="150"/>
      <c r="L24" s="135">
        <v>0.18023255813953501</v>
      </c>
      <c r="M24" s="135">
        <v>0.15697674418604701</v>
      </c>
      <c r="N24" s="135">
        <v>0.162790697674419</v>
      </c>
      <c r="O24" s="135">
        <v>9.3023255813953501E-2</v>
      </c>
      <c r="P24" s="135">
        <v>0.186046511627907</v>
      </c>
      <c r="Q24" s="135">
        <v>0.15116279069767399</v>
      </c>
      <c r="R24" s="135">
        <v>6.9767441860465101E-2</v>
      </c>
    </row>
    <row r="25" spans="2:18">
      <c r="B25" s="426"/>
      <c r="C25" s="392" t="s">
        <v>69</v>
      </c>
      <c r="D25" s="134">
        <v>4</v>
      </c>
      <c r="E25" s="134">
        <v>11</v>
      </c>
      <c r="F25" s="134">
        <v>4</v>
      </c>
      <c r="G25" s="134">
        <v>6</v>
      </c>
      <c r="H25" s="134">
        <v>26</v>
      </c>
      <c r="I25" s="134">
        <v>13</v>
      </c>
      <c r="J25" s="134">
        <v>15</v>
      </c>
      <c r="K25" s="150"/>
      <c r="L25" s="134">
        <v>5</v>
      </c>
      <c r="M25" s="134">
        <v>15</v>
      </c>
      <c r="N25" s="134">
        <v>7</v>
      </c>
      <c r="O25" s="134">
        <v>6</v>
      </c>
      <c r="P25" s="134">
        <v>23</v>
      </c>
      <c r="Q25" s="134">
        <v>8</v>
      </c>
      <c r="R25" s="134">
        <v>13</v>
      </c>
    </row>
    <row r="26" spans="2:18">
      <c r="B26" s="426"/>
      <c r="C26" s="390"/>
      <c r="D26" s="135">
        <v>5.0632911392405097E-2</v>
      </c>
      <c r="E26" s="135">
        <v>0.139240506329114</v>
      </c>
      <c r="F26" s="135">
        <v>5.0632911392405097E-2</v>
      </c>
      <c r="G26" s="135">
        <v>7.5949367088607597E-2</v>
      </c>
      <c r="H26" s="135">
        <v>0.329113924050633</v>
      </c>
      <c r="I26" s="135">
        <v>0.164556962025316</v>
      </c>
      <c r="J26" s="135">
        <v>0.189873417721519</v>
      </c>
      <c r="K26" s="150"/>
      <c r="L26" s="135">
        <v>6.4935064935064901E-2</v>
      </c>
      <c r="M26" s="135">
        <v>0.19480519480519501</v>
      </c>
      <c r="N26" s="135">
        <v>9.0909090909090898E-2</v>
      </c>
      <c r="O26" s="135">
        <v>7.7922077922077906E-2</v>
      </c>
      <c r="P26" s="135">
        <v>0.29870129870129902</v>
      </c>
      <c r="Q26" s="135">
        <v>0.103896103896104</v>
      </c>
      <c r="R26" s="135">
        <v>0.168831168831169</v>
      </c>
    </row>
    <row r="27" spans="2:18">
      <c r="B27" s="426"/>
      <c r="C27" s="392" t="s">
        <v>70</v>
      </c>
      <c r="D27" s="134">
        <v>6</v>
      </c>
      <c r="E27" s="134">
        <v>5</v>
      </c>
      <c r="F27" s="134">
        <v>11</v>
      </c>
      <c r="G27" s="134">
        <v>4</v>
      </c>
      <c r="H27" s="134">
        <v>78</v>
      </c>
      <c r="I27" s="134">
        <v>39</v>
      </c>
      <c r="J27" s="134">
        <v>85</v>
      </c>
      <c r="K27" s="150"/>
      <c r="L27" s="134">
        <v>10</v>
      </c>
      <c r="M27" s="134">
        <v>9</v>
      </c>
      <c r="N27" s="134">
        <v>7</v>
      </c>
      <c r="O27" s="134">
        <v>11</v>
      </c>
      <c r="P27" s="134">
        <v>83</v>
      </c>
      <c r="Q27" s="134">
        <v>35</v>
      </c>
      <c r="R27" s="134">
        <v>89</v>
      </c>
    </row>
    <row r="28" spans="2:18">
      <c r="B28" s="427"/>
      <c r="C28" s="390"/>
      <c r="D28" s="135">
        <v>2.6315789473684199E-2</v>
      </c>
      <c r="E28" s="135">
        <v>2.1929824561403501E-2</v>
      </c>
      <c r="F28" s="135">
        <v>4.8245614035087703E-2</v>
      </c>
      <c r="G28" s="135">
        <v>1.7543859649122799E-2</v>
      </c>
      <c r="H28" s="135">
        <v>0.34210526315789502</v>
      </c>
      <c r="I28" s="135">
        <v>0.17105263157894701</v>
      </c>
      <c r="J28" s="135">
        <v>0.37280701754385998</v>
      </c>
      <c r="K28" s="150"/>
      <c r="L28" s="135">
        <v>4.0983606557376998E-2</v>
      </c>
      <c r="M28" s="135">
        <v>3.6885245901639302E-2</v>
      </c>
      <c r="N28" s="135">
        <v>2.86885245901639E-2</v>
      </c>
      <c r="O28" s="135">
        <v>4.5081967213114797E-2</v>
      </c>
      <c r="P28" s="135">
        <v>0.340163934426229</v>
      </c>
      <c r="Q28" s="135">
        <v>0.14344262295082</v>
      </c>
      <c r="R28" s="135">
        <v>0.36475409836065598</v>
      </c>
    </row>
    <row r="29" spans="2:18" s="3" customFormat="1" ht="15.6">
      <c r="B29" s="11"/>
      <c r="C29" s="164"/>
      <c r="D29" s="444"/>
      <c r="E29" s="444"/>
      <c r="F29" s="444"/>
      <c r="G29" s="444"/>
      <c r="H29" s="444"/>
      <c r="I29" s="444"/>
      <c r="J29" s="444"/>
      <c r="L29" s="444"/>
      <c r="M29" s="444"/>
      <c r="N29" s="444"/>
      <c r="O29" s="444"/>
      <c r="P29" s="444"/>
      <c r="Q29" s="444"/>
      <c r="R29" s="444"/>
    </row>
    <row r="30" spans="2:18">
      <c r="B30" s="423" t="s">
        <v>72</v>
      </c>
      <c r="C30" s="391" t="s">
        <v>73</v>
      </c>
      <c r="D30" s="134">
        <v>39</v>
      </c>
      <c r="E30" s="134">
        <v>28</v>
      </c>
      <c r="F30" s="134">
        <v>23</v>
      </c>
      <c r="G30" s="134">
        <v>19</v>
      </c>
      <c r="H30" s="134">
        <v>85</v>
      </c>
      <c r="I30" s="134">
        <v>36</v>
      </c>
      <c r="J30" s="134">
        <v>84</v>
      </c>
      <c r="K30" s="150"/>
      <c r="L30" s="134">
        <v>34</v>
      </c>
      <c r="M30" s="134">
        <v>30</v>
      </c>
      <c r="N30" s="134">
        <v>20</v>
      </c>
      <c r="O30" s="134">
        <v>17</v>
      </c>
      <c r="P30" s="134">
        <v>51</v>
      </c>
      <c r="Q30" s="134">
        <v>36</v>
      </c>
      <c r="R30" s="134">
        <v>46</v>
      </c>
    </row>
    <row r="31" spans="2:18">
      <c r="B31" s="423"/>
      <c r="C31" s="390"/>
      <c r="D31" s="135">
        <v>0.124203821656051</v>
      </c>
      <c r="E31" s="135">
        <v>8.9171974522293002E-2</v>
      </c>
      <c r="F31" s="135">
        <v>7.32484076433121E-2</v>
      </c>
      <c r="G31" s="135">
        <v>6.0509554140127403E-2</v>
      </c>
      <c r="H31" s="135">
        <v>0.27070063694267499</v>
      </c>
      <c r="I31" s="135">
        <v>0.11464968152866201</v>
      </c>
      <c r="J31" s="135">
        <v>0.26751592356687898</v>
      </c>
      <c r="K31" s="150"/>
      <c r="L31" s="135">
        <v>0.145299145299145</v>
      </c>
      <c r="M31" s="135">
        <v>0.128205128205128</v>
      </c>
      <c r="N31" s="135">
        <v>8.54700854700855E-2</v>
      </c>
      <c r="O31" s="135">
        <v>7.2649572649572697E-2</v>
      </c>
      <c r="P31" s="135">
        <v>0.21794871794871801</v>
      </c>
      <c r="Q31" s="135">
        <v>0.15384615384615399</v>
      </c>
      <c r="R31" s="135">
        <v>0.19658119658119699</v>
      </c>
    </row>
    <row r="32" spans="2:18">
      <c r="B32" s="423"/>
      <c r="C32" s="392" t="s">
        <v>74</v>
      </c>
      <c r="D32" s="134">
        <v>37</v>
      </c>
      <c r="E32" s="134">
        <v>46</v>
      </c>
      <c r="F32" s="134">
        <v>44</v>
      </c>
      <c r="G32" s="134">
        <v>41</v>
      </c>
      <c r="H32" s="134">
        <v>88</v>
      </c>
      <c r="I32" s="134">
        <v>48</v>
      </c>
      <c r="J32" s="134">
        <v>36</v>
      </c>
      <c r="K32" s="150"/>
      <c r="L32" s="134">
        <v>27</v>
      </c>
      <c r="M32" s="134">
        <v>36</v>
      </c>
      <c r="N32" s="134">
        <v>45</v>
      </c>
      <c r="O32" s="134">
        <v>23</v>
      </c>
      <c r="P32" s="134">
        <v>72</v>
      </c>
      <c r="Q32" s="134">
        <v>40</v>
      </c>
      <c r="R32" s="134">
        <v>53</v>
      </c>
    </row>
    <row r="33" spans="2:18" ht="15.75" customHeight="1">
      <c r="B33" s="423"/>
      <c r="C33" s="390"/>
      <c r="D33" s="135">
        <v>0.108823529411765</v>
      </c>
      <c r="E33" s="135">
        <v>0.13529411764705901</v>
      </c>
      <c r="F33" s="135">
        <v>0.129411764705882</v>
      </c>
      <c r="G33" s="135">
        <v>0.120588235294118</v>
      </c>
      <c r="H33" s="135">
        <v>0.25882352941176501</v>
      </c>
      <c r="I33" s="135">
        <v>0.14117647058823499</v>
      </c>
      <c r="J33" s="135">
        <v>0.105882352941176</v>
      </c>
      <c r="K33" s="150"/>
      <c r="L33" s="135">
        <v>9.12162162162162E-2</v>
      </c>
      <c r="M33" s="135">
        <v>0.121621621621622</v>
      </c>
      <c r="N33" s="135">
        <v>0.152027027027027</v>
      </c>
      <c r="O33" s="135">
        <v>7.77027027027027E-2</v>
      </c>
      <c r="P33" s="135">
        <v>0.24324324324324301</v>
      </c>
      <c r="Q33" s="135">
        <v>0.135135135135135</v>
      </c>
      <c r="R33" s="135">
        <v>0.179054054054054</v>
      </c>
    </row>
    <row r="34" spans="2:18" ht="15.75" customHeight="1">
      <c r="B34" s="423"/>
      <c r="C34" s="392" t="s">
        <v>75</v>
      </c>
      <c r="D34" s="134">
        <v>116</v>
      </c>
      <c r="E34" s="134">
        <v>87</v>
      </c>
      <c r="F34" s="134">
        <v>55</v>
      </c>
      <c r="G34" s="134">
        <v>30</v>
      </c>
      <c r="H34" s="134">
        <v>38</v>
      </c>
      <c r="I34" s="134">
        <v>28</v>
      </c>
      <c r="J34" s="134">
        <v>16</v>
      </c>
      <c r="K34" s="150"/>
      <c r="L34" s="134">
        <v>108</v>
      </c>
      <c r="M34" s="134">
        <v>78</v>
      </c>
      <c r="N34" s="134">
        <v>45</v>
      </c>
      <c r="O34" s="134">
        <v>34</v>
      </c>
      <c r="P34" s="134">
        <v>52</v>
      </c>
      <c r="Q34" s="134">
        <v>32</v>
      </c>
      <c r="R34" s="134">
        <v>26</v>
      </c>
    </row>
    <row r="35" spans="2:18">
      <c r="B35" s="423"/>
      <c r="C35" s="390"/>
      <c r="D35" s="135">
        <v>0.31351351351351398</v>
      </c>
      <c r="E35" s="135">
        <v>0.23513513513513501</v>
      </c>
      <c r="F35" s="135">
        <v>0.14864864864864899</v>
      </c>
      <c r="G35" s="135">
        <v>8.1081081081081099E-2</v>
      </c>
      <c r="H35" s="135">
        <v>0.102702702702703</v>
      </c>
      <c r="I35" s="135">
        <v>7.5675675675675694E-2</v>
      </c>
      <c r="J35" s="135">
        <v>4.3243243243243197E-2</v>
      </c>
      <c r="K35" s="150"/>
      <c r="L35" s="135">
        <v>0.28799999999999998</v>
      </c>
      <c r="M35" s="135">
        <v>0.20799999999999999</v>
      </c>
      <c r="N35" s="135">
        <v>0.12</v>
      </c>
      <c r="O35" s="135">
        <v>9.0666666666666701E-2</v>
      </c>
      <c r="P35" s="135">
        <v>0.13866666666666699</v>
      </c>
      <c r="Q35" s="135">
        <v>8.5333333333333303E-2</v>
      </c>
      <c r="R35" s="135">
        <v>6.9333333333333302E-2</v>
      </c>
    </row>
    <row r="36" spans="2:18">
      <c r="B36" s="423"/>
      <c r="C36" s="392" t="s">
        <v>76</v>
      </c>
      <c r="D36" s="134">
        <v>65</v>
      </c>
      <c r="E36" s="134">
        <v>28</v>
      </c>
      <c r="F36" s="134">
        <v>10</v>
      </c>
      <c r="G36" s="134">
        <v>1</v>
      </c>
      <c r="H36" s="134">
        <v>5</v>
      </c>
      <c r="I36" s="134">
        <v>3</v>
      </c>
      <c r="J36" s="134">
        <v>2</v>
      </c>
      <c r="K36" s="150"/>
      <c r="L36" s="134">
        <v>89</v>
      </c>
      <c r="M36" s="134">
        <v>40</v>
      </c>
      <c r="N36" s="134">
        <v>21</v>
      </c>
      <c r="O36" s="134">
        <v>7</v>
      </c>
      <c r="P36" s="134">
        <v>10</v>
      </c>
      <c r="Q36" s="134">
        <v>4</v>
      </c>
      <c r="R36" s="134">
        <v>3</v>
      </c>
    </row>
    <row r="37" spans="2:18">
      <c r="B37" s="423"/>
      <c r="C37" s="391"/>
      <c r="D37" s="135">
        <v>0.570175438596491</v>
      </c>
      <c r="E37" s="135">
        <v>0.24561403508771901</v>
      </c>
      <c r="F37" s="135">
        <v>8.7719298245614002E-2</v>
      </c>
      <c r="G37" s="136">
        <v>8.7719298245613996E-3</v>
      </c>
      <c r="H37" s="135">
        <v>4.3859649122807001E-2</v>
      </c>
      <c r="I37" s="135">
        <v>2.6315789473684199E-2</v>
      </c>
      <c r="J37" s="135">
        <v>1.7543859649122799E-2</v>
      </c>
      <c r="K37" s="150"/>
      <c r="L37" s="135">
        <v>0.51149425287356298</v>
      </c>
      <c r="M37" s="135">
        <v>0.229885057471264</v>
      </c>
      <c r="N37" s="135">
        <v>0.12068965517241401</v>
      </c>
      <c r="O37" s="135">
        <v>4.0229885057471299E-2</v>
      </c>
      <c r="P37" s="135">
        <v>5.7471264367816098E-2</v>
      </c>
      <c r="Q37" s="135">
        <v>2.2988505747126398E-2</v>
      </c>
      <c r="R37" s="135">
        <v>1.72413793103448E-2</v>
      </c>
    </row>
    <row r="38" spans="2:18" s="3" customFormat="1" ht="15.6">
      <c r="B38" s="11"/>
      <c r="C38" s="164"/>
      <c r="D38" s="444"/>
      <c r="E38" s="444"/>
      <c r="F38" s="444"/>
      <c r="G38" s="444"/>
      <c r="H38" s="444"/>
      <c r="I38" s="444"/>
      <c r="J38" s="444"/>
      <c r="L38" s="444"/>
      <c r="M38" s="444"/>
      <c r="N38" s="444"/>
      <c r="O38" s="444"/>
      <c r="P38" s="444"/>
      <c r="Q38" s="444"/>
      <c r="R38" s="444"/>
    </row>
    <row r="39" spans="2:18">
      <c r="B39" s="423" t="s">
        <v>81</v>
      </c>
      <c r="C39" s="391" t="s">
        <v>78</v>
      </c>
      <c r="D39" s="134">
        <v>235</v>
      </c>
      <c r="E39" s="134">
        <v>167</v>
      </c>
      <c r="F39" s="134">
        <v>119</v>
      </c>
      <c r="G39" s="134">
        <v>78</v>
      </c>
      <c r="H39" s="134">
        <v>183</v>
      </c>
      <c r="I39" s="134">
        <v>89</v>
      </c>
      <c r="J39" s="134">
        <v>106</v>
      </c>
      <c r="K39" s="150"/>
      <c r="L39" s="134">
        <v>230</v>
      </c>
      <c r="M39" s="134">
        <v>159</v>
      </c>
      <c r="N39" s="134">
        <v>117</v>
      </c>
      <c r="O39" s="134">
        <v>74</v>
      </c>
      <c r="P39" s="134">
        <v>153</v>
      </c>
      <c r="Q39" s="134">
        <v>87</v>
      </c>
      <c r="R39" s="134">
        <v>98</v>
      </c>
    </row>
    <row r="40" spans="2:18">
      <c r="B40" s="423"/>
      <c r="C40" s="390"/>
      <c r="D40" s="135">
        <v>0.24053224155578301</v>
      </c>
      <c r="E40" s="135">
        <v>0.17093142272261999</v>
      </c>
      <c r="F40" s="135">
        <v>0.121801432958035</v>
      </c>
      <c r="G40" s="135">
        <v>7.9836233367451395E-2</v>
      </c>
      <c r="H40" s="135">
        <v>0.187308085977482</v>
      </c>
      <c r="I40" s="135">
        <v>9.1095189355168901E-2</v>
      </c>
      <c r="J40" s="135">
        <v>0.10849539406346</v>
      </c>
      <c r="K40" s="150"/>
      <c r="L40" s="135">
        <v>0.250544662309368</v>
      </c>
      <c r="M40" s="135">
        <v>0.17320261437908499</v>
      </c>
      <c r="N40" s="135">
        <v>0.12745098039215699</v>
      </c>
      <c r="O40" s="135">
        <v>8.0610021786492403E-2</v>
      </c>
      <c r="P40" s="135">
        <v>0.16666666666666699</v>
      </c>
      <c r="Q40" s="135">
        <v>9.4771241830065397E-2</v>
      </c>
      <c r="R40" s="135">
        <v>0.106753812636166</v>
      </c>
    </row>
    <row r="41" spans="2:18">
      <c r="B41" s="423"/>
      <c r="C41" s="392" t="s">
        <v>79</v>
      </c>
      <c r="D41" s="134">
        <v>17</v>
      </c>
      <c r="E41" s="134">
        <v>18</v>
      </c>
      <c r="F41" s="134">
        <v>11</v>
      </c>
      <c r="G41" s="134">
        <v>12</v>
      </c>
      <c r="H41" s="134">
        <v>24</v>
      </c>
      <c r="I41" s="134">
        <v>19</v>
      </c>
      <c r="J41" s="134">
        <v>21</v>
      </c>
      <c r="K41" s="150"/>
      <c r="L41" s="134">
        <v>21</v>
      </c>
      <c r="M41" s="134">
        <v>21</v>
      </c>
      <c r="N41" s="134">
        <v>12</v>
      </c>
      <c r="O41" s="134">
        <v>4</v>
      </c>
      <c r="P41" s="134">
        <v>23</v>
      </c>
      <c r="Q41" s="134">
        <v>17</v>
      </c>
      <c r="R41" s="134">
        <v>20</v>
      </c>
    </row>
    <row r="42" spans="2:18">
      <c r="B42" s="423"/>
      <c r="C42" s="390"/>
      <c r="D42" s="135">
        <v>0.13934426229508201</v>
      </c>
      <c r="E42" s="135">
        <v>0.14754098360655701</v>
      </c>
      <c r="F42" s="135">
        <v>9.0163934426229497E-2</v>
      </c>
      <c r="G42" s="135">
        <v>9.8360655737704902E-2</v>
      </c>
      <c r="H42" s="135">
        <v>0.19672131147541</v>
      </c>
      <c r="I42" s="135">
        <v>0.15573770491803299</v>
      </c>
      <c r="J42" s="135">
        <v>0.17213114754098399</v>
      </c>
      <c r="K42" s="150"/>
      <c r="L42" s="135">
        <v>0.177966101694915</v>
      </c>
      <c r="M42" s="135">
        <v>0.177966101694915</v>
      </c>
      <c r="N42" s="135">
        <v>0.101694915254237</v>
      </c>
      <c r="O42" s="135">
        <v>3.3898305084745797E-2</v>
      </c>
      <c r="P42" s="135">
        <v>0.194915254237288</v>
      </c>
      <c r="Q42" s="135">
        <v>0.144067796610169</v>
      </c>
      <c r="R42" s="135">
        <v>0.169491525423729</v>
      </c>
    </row>
    <row r="43" spans="2:18">
      <c r="B43" s="423"/>
      <c r="C43" s="392" t="s">
        <v>80</v>
      </c>
      <c r="D43" s="134">
        <v>5</v>
      </c>
      <c r="E43" s="134">
        <v>5</v>
      </c>
      <c r="F43" s="134">
        <v>2</v>
      </c>
      <c r="G43" s="134">
        <v>1</v>
      </c>
      <c r="H43" s="134">
        <v>9</v>
      </c>
      <c r="I43" s="134">
        <v>6</v>
      </c>
      <c r="J43" s="134">
        <v>9</v>
      </c>
      <c r="K43" s="150"/>
      <c r="L43" s="134">
        <v>7</v>
      </c>
      <c r="M43" s="134">
        <v>4</v>
      </c>
      <c r="N43" s="134">
        <v>2</v>
      </c>
      <c r="O43" s="134">
        <v>3</v>
      </c>
      <c r="P43" s="134">
        <v>9</v>
      </c>
      <c r="Q43" s="134">
        <v>8</v>
      </c>
      <c r="R43" s="134">
        <v>10</v>
      </c>
    </row>
    <row r="44" spans="2:18">
      <c r="B44" s="423"/>
      <c r="C44" s="391"/>
      <c r="D44" s="135">
        <v>0.135135135135135</v>
      </c>
      <c r="E44" s="135">
        <v>0.135135135135135</v>
      </c>
      <c r="F44" s="135">
        <v>5.4054054054054099E-2</v>
      </c>
      <c r="G44" s="135">
        <v>2.7027027027027001E-2</v>
      </c>
      <c r="H44" s="135">
        <v>0.24324324324324301</v>
      </c>
      <c r="I44" s="135">
        <v>0.162162162162162</v>
      </c>
      <c r="J44" s="135">
        <v>0.24324324324324301</v>
      </c>
      <c r="K44" s="150"/>
      <c r="L44" s="135">
        <v>0.162790697674419</v>
      </c>
      <c r="M44" s="135">
        <v>9.3023255813953501E-2</v>
      </c>
      <c r="N44" s="135">
        <v>4.6511627906976702E-2</v>
      </c>
      <c r="O44" s="135">
        <v>6.9767441860465101E-2</v>
      </c>
      <c r="P44" s="135">
        <v>0.209302325581395</v>
      </c>
      <c r="Q44" s="135">
        <v>0.186046511627907</v>
      </c>
      <c r="R44" s="135">
        <v>0.232558139534884</v>
      </c>
    </row>
    <row r="45" spans="2:18" s="3" customFormat="1" ht="15.6">
      <c r="C45" s="164"/>
      <c r="D45" s="444"/>
      <c r="E45" s="444"/>
      <c r="F45" s="444"/>
      <c r="G45" s="444"/>
      <c r="H45" s="444"/>
      <c r="I45" s="444"/>
      <c r="J45" s="444"/>
      <c r="L45" s="444"/>
      <c r="M45" s="444"/>
      <c r="N45" s="444"/>
      <c r="O45" s="444"/>
      <c r="P45" s="444"/>
      <c r="Q45" s="444"/>
      <c r="R45" s="444"/>
    </row>
    <row r="46" spans="2:18" ht="15" customHeight="1">
      <c r="B46" s="423" t="s">
        <v>227</v>
      </c>
      <c r="C46" s="377" t="s">
        <v>178</v>
      </c>
      <c r="D46" s="134">
        <v>4</v>
      </c>
      <c r="E46" s="134">
        <v>10</v>
      </c>
      <c r="F46" s="134">
        <v>5</v>
      </c>
      <c r="G46" s="134">
        <v>6</v>
      </c>
      <c r="H46" s="134">
        <v>22</v>
      </c>
      <c r="I46" s="134">
        <v>7</v>
      </c>
      <c r="J46" s="134">
        <v>13</v>
      </c>
      <c r="K46" s="150"/>
      <c r="L46" s="134">
        <v>4</v>
      </c>
      <c r="M46" s="134">
        <v>2</v>
      </c>
      <c r="N46" s="134">
        <v>6</v>
      </c>
      <c r="O46" s="134">
        <v>4</v>
      </c>
      <c r="P46" s="134">
        <v>12</v>
      </c>
      <c r="Q46" s="134">
        <v>2</v>
      </c>
      <c r="R46" s="134">
        <v>1</v>
      </c>
    </row>
    <row r="47" spans="2:18" ht="15" customHeight="1">
      <c r="B47" s="423"/>
      <c r="C47" s="395"/>
      <c r="D47" s="135">
        <v>5.9701492537313397E-2</v>
      </c>
      <c r="E47" s="135">
        <v>0.14925373134328401</v>
      </c>
      <c r="F47" s="135">
        <v>7.4626865671641798E-2</v>
      </c>
      <c r="G47" s="135">
        <v>8.9552238805970102E-2</v>
      </c>
      <c r="H47" s="135">
        <v>0.328358208955224</v>
      </c>
      <c r="I47" s="135">
        <v>0.104477611940299</v>
      </c>
      <c r="J47" s="135">
        <v>0.19402985074626899</v>
      </c>
      <c r="K47" s="150"/>
      <c r="L47" s="135">
        <v>0.12903225806451599</v>
      </c>
      <c r="M47" s="135">
        <v>6.4516129032258104E-2</v>
      </c>
      <c r="N47" s="135">
        <v>0.19354838709677399</v>
      </c>
      <c r="O47" s="135">
        <v>0.12903225806451599</v>
      </c>
      <c r="P47" s="135">
        <v>0.38709677419354799</v>
      </c>
      <c r="Q47" s="135">
        <v>6.4516129032258104E-2</v>
      </c>
      <c r="R47" s="135">
        <v>3.2258064516128997E-2</v>
      </c>
    </row>
    <row r="48" spans="2:18" ht="15" customHeight="1">
      <c r="B48" s="423"/>
      <c r="C48" s="381" t="s">
        <v>177</v>
      </c>
      <c r="D48" s="134">
        <v>24</v>
      </c>
      <c r="E48" s="134">
        <v>19</v>
      </c>
      <c r="F48" s="134">
        <v>18</v>
      </c>
      <c r="G48" s="134">
        <v>22</v>
      </c>
      <c r="H48" s="134">
        <v>22</v>
      </c>
      <c r="I48" s="134">
        <v>19</v>
      </c>
      <c r="J48" s="134">
        <v>13</v>
      </c>
      <c r="K48" s="150"/>
      <c r="L48" s="134">
        <v>25</v>
      </c>
      <c r="M48" s="134">
        <v>19</v>
      </c>
      <c r="N48" s="134">
        <v>20</v>
      </c>
      <c r="O48" s="134">
        <v>14</v>
      </c>
      <c r="P48" s="134">
        <v>21</v>
      </c>
      <c r="Q48" s="134">
        <v>9</v>
      </c>
      <c r="R48" s="134">
        <v>14</v>
      </c>
    </row>
    <row r="49" spans="2:18" ht="15" customHeight="1">
      <c r="B49" s="423"/>
      <c r="C49" s="395"/>
      <c r="D49" s="135">
        <v>0.17518248175182499</v>
      </c>
      <c r="E49" s="135">
        <v>0.13868613138686101</v>
      </c>
      <c r="F49" s="135">
        <v>0.13138686131386901</v>
      </c>
      <c r="G49" s="135">
        <v>0.160583941605839</v>
      </c>
      <c r="H49" s="135">
        <v>0.160583941605839</v>
      </c>
      <c r="I49" s="135">
        <v>0.13868613138686101</v>
      </c>
      <c r="J49" s="135">
        <v>9.4890510948905105E-2</v>
      </c>
      <c r="K49" s="150"/>
      <c r="L49" s="135">
        <v>0.204918032786885</v>
      </c>
      <c r="M49" s="135">
        <v>0.15573770491803299</v>
      </c>
      <c r="N49" s="135">
        <v>0.16393442622950799</v>
      </c>
      <c r="O49" s="135">
        <v>0.114754098360656</v>
      </c>
      <c r="P49" s="135">
        <v>0.17213114754098399</v>
      </c>
      <c r="Q49" s="135">
        <v>7.3770491803278701E-2</v>
      </c>
      <c r="R49" s="135">
        <v>0.114754098360656</v>
      </c>
    </row>
    <row r="50" spans="2:18" ht="15" customHeight="1">
      <c r="B50" s="423"/>
      <c r="C50" s="381" t="s">
        <v>179</v>
      </c>
      <c r="D50" s="134">
        <v>16</v>
      </c>
      <c r="E50" s="134">
        <v>17</v>
      </c>
      <c r="F50" s="134">
        <v>15</v>
      </c>
      <c r="G50" s="134">
        <v>18</v>
      </c>
      <c r="H50" s="134">
        <v>21</v>
      </c>
      <c r="I50" s="134">
        <v>9</v>
      </c>
      <c r="J50" s="134">
        <v>8</v>
      </c>
      <c r="K50" s="150"/>
      <c r="L50" s="134">
        <v>16</v>
      </c>
      <c r="M50" s="134">
        <v>24</v>
      </c>
      <c r="N50" s="134">
        <v>23</v>
      </c>
      <c r="O50" s="134">
        <v>9</v>
      </c>
      <c r="P50" s="134">
        <v>13</v>
      </c>
      <c r="Q50" s="134">
        <v>10</v>
      </c>
      <c r="R50" s="134">
        <v>5</v>
      </c>
    </row>
    <row r="51" spans="2:18" ht="15" customHeight="1">
      <c r="B51" s="423"/>
      <c r="C51" s="395"/>
      <c r="D51" s="135">
        <v>0.15384615384615399</v>
      </c>
      <c r="E51" s="135">
        <v>0.16346153846153799</v>
      </c>
      <c r="F51" s="135">
        <v>0.144230769230769</v>
      </c>
      <c r="G51" s="135">
        <v>0.17307692307692299</v>
      </c>
      <c r="H51" s="135">
        <v>0.20192307692307701</v>
      </c>
      <c r="I51" s="135">
        <v>8.6538461538461495E-2</v>
      </c>
      <c r="J51" s="135">
        <v>7.69230769230769E-2</v>
      </c>
      <c r="K51" s="150"/>
      <c r="L51" s="135">
        <v>0.16</v>
      </c>
      <c r="M51" s="135">
        <v>0.24</v>
      </c>
      <c r="N51" s="135">
        <v>0.23</v>
      </c>
      <c r="O51" s="135">
        <v>0.09</v>
      </c>
      <c r="P51" s="135">
        <v>0.13</v>
      </c>
      <c r="Q51" s="135">
        <v>0.1</v>
      </c>
      <c r="R51" s="135">
        <v>0.05</v>
      </c>
    </row>
    <row r="52" spans="2:18" ht="15" customHeight="1">
      <c r="B52" s="423"/>
      <c r="C52" s="381" t="s">
        <v>157</v>
      </c>
      <c r="D52" s="134">
        <v>32</v>
      </c>
      <c r="E52" s="134">
        <v>28</v>
      </c>
      <c r="F52" s="134">
        <v>21</v>
      </c>
      <c r="G52" s="134">
        <v>9</v>
      </c>
      <c r="H52" s="134">
        <v>8</v>
      </c>
      <c r="I52" s="134">
        <v>3</v>
      </c>
      <c r="J52" s="134">
        <v>4</v>
      </c>
      <c r="K52" s="150"/>
      <c r="L52" s="134">
        <v>30</v>
      </c>
      <c r="M52" s="134">
        <v>19</v>
      </c>
      <c r="N52" s="134">
        <v>9</v>
      </c>
      <c r="O52" s="134">
        <v>6</v>
      </c>
      <c r="P52" s="134">
        <v>3</v>
      </c>
      <c r="Q52" s="134">
        <v>3</v>
      </c>
      <c r="R52" s="134">
        <v>0</v>
      </c>
    </row>
    <row r="53" spans="2:18" ht="15" customHeight="1">
      <c r="B53" s="423"/>
      <c r="C53" s="395"/>
      <c r="D53" s="135">
        <v>0.30476190476190501</v>
      </c>
      <c r="E53" s="135">
        <v>0.266666666666667</v>
      </c>
      <c r="F53" s="135">
        <v>0.2</v>
      </c>
      <c r="G53" s="135">
        <v>8.5714285714285701E-2</v>
      </c>
      <c r="H53" s="135">
        <v>7.6190476190476197E-2</v>
      </c>
      <c r="I53" s="135">
        <v>2.8571428571428598E-2</v>
      </c>
      <c r="J53" s="135">
        <v>3.8095238095238099E-2</v>
      </c>
      <c r="K53" s="150"/>
      <c r="L53" s="135">
        <v>0.42857142857142899</v>
      </c>
      <c r="M53" s="135">
        <v>0.27142857142857102</v>
      </c>
      <c r="N53" s="135">
        <v>0.128571428571429</v>
      </c>
      <c r="O53" s="135">
        <v>8.5714285714285701E-2</v>
      </c>
      <c r="P53" s="135">
        <v>4.2857142857142899E-2</v>
      </c>
      <c r="Q53" s="135">
        <v>4.2857142857142899E-2</v>
      </c>
      <c r="R53" s="135">
        <v>0</v>
      </c>
    </row>
    <row r="54" spans="2:18" ht="15" customHeight="1">
      <c r="B54" s="423"/>
      <c r="C54" s="381" t="s">
        <v>171</v>
      </c>
      <c r="D54" s="134">
        <v>36</v>
      </c>
      <c r="E54" s="134">
        <v>25</v>
      </c>
      <c r="F54" s="134">
        <v>17</v>
      </c>
      <c r="G54" s="134">
        <v>6</v>
      </c>
      <c r="H54" s="134">
        <v>4</v>
      </c>
      <c r="I54" s="134">
        <v>3</v>
      </c>
      <c r="J54" s="134">
        <v>1</v>
      </c>
      <c r="K54" s="150"/>
      <c r="L54" s="134">
        <v>33</v>
      </c>
      <c r="M54" s="134">
        <v>24</v>
      </c>
      <c r="N54" s="134">
        <v>12</v>
      </c>
      <c r="O54" s="134">
        <v>8</v>
      </c>
      <c r="P54" s="134">
        <v>2</v>
      </c>
      <c r="Q54" s="134">
        <v>5</v>
      </c>
      <c r="R54" s="134">
        <v>1</v>
      </c>
    </row>
    <row r="55" spans="2:18" ht="15" customHeight="1">
      <c r="B55" s="423"/>
      <c r="C55" s="395"/>
      <c r="D55" s="135">
        <v>0.39130434782608697</v>
      </c>
      <c r="E55" s="135">
        <v>0.27173913043478298</v>
      </c>
      <c r="F55" s="135">
        <v>0.184782608695652</v>
      </c>
      <c r="G55" s="135">
        <v>6.5217391304347797E-2</v>
      </c>
      <c r="H55" s="135">
        <v>4.3478260869565202E-2</v>
      </c>
      <c r="I55" s="135">
        <v>3.2608695652173898E-2</v>
      </c>
      <c r="J55" s="135">
        <v>1.0869565217391301E-2</v>
      </c>
      <c r="K55" s="150"/>
      <c r="L55" s="135">
        <v>0.38823529411764701</v>
      </c>
      <c r="M55" s="135">
        <v>0.28235294117647097</v>
      </c>
      <c r="N55" s="135">
        <v>0.14117647058823499</v>
      </c>
      <c r="O55" s="135">
        <v>9.41176470588235E-2</v>
      </c>
      <c r="P55" s="135">
        <v>2.3529411764705899E-2</v>
      </c>
      <c r="Q55" s="135">
        <v>5.8823529411764698E-2</v>
      </c>
      <c r="R55" s="135">
        <v>1.1764705882352899E-2</v>
      </c>
    </row>
    <row r="56" spans="2:18" ht="15" customHeight="1">
      <c r="B56" s="423"/>
      <c r="C56" s="381" t="s">
        <v>172</v>
      </c>
      <c r="D56" s="134">
        <v>37</v>
      </c>
      <c r="E56" s="134">
        <v>12</v>
      </c>
      <c r="F56" s="134">
        <v>4</v>
      </c>
      <c r="G56" s="134">
        <v>1</v>
      </c>
      <c r="H56" s="134">
        <v>1</v>
      </c>
      <c r="I56" s="134">
        <v>0</v>
      </c>
      <c r="J56" s="134">
        <v>0</v>
      </c>
      <c r="K56" s="150"/>
      <c r="L56" s="134">
        <v>49</v>
      </c>
      <c r="M56" s="134">
        <v>18</v>
      </c>
      <c r="N56" s="134">
        <v>7</v>
      </c>
      <c r="O56" s="134">
        <v>1</v>
      </c>
      <c r="P56" s="134">
        <v>2</v>
      </c>
      <c r="Q56" s="134">
        <v>1</v>
      </c>
      <c r="R56" s="134">
        <v>0</v>
      </c>
    </row>
    <row r="57" spans="2:18" ht="15" customHeight="1">
      <c r="B57" s="423"/>
      <c r="C57" s="395"/>
      <c r="D57" s="135">
        <v>0.67272727272727295</v>
      </c>
      <c r="E57" s="135">
        <v>0.218181818181818</v>
      </c>
      <c r="F57" s="135">
        <v>7.2727272727272696E-2</v>
      </c>
      <c r="G57" s="135">
        <v>1.8181818181818198E-2</v>
      </c>
      <c r="H57" s="135">
        <v>1.8181818181818198E-2</v>
      </c>
      <c r="I57" s="135">
        <v>0</v>
      </c>
      <c r="J57" s="135">
        <v>0</v>
      </c>
      <c r="K57" s="150"/>
      <c r="L57" s="135">
        <v>0.62820512820512797</v>
      </c>
      <c r="M57" s="135">
        <v>0.230769230769231</v>
      </c>
      <c r="N57" s="135">
        <v>8.9743589743589702E-2</v>
      </c>
      <c r="O57" s="135">
        <v>1.2820512820512799E-2</v>
      </c>
      <c r="P57" s="135">
        <v>2.5641025641025599E-2</v>
      </c>
      <c r="Q57" s="135">
        <v>1.2820512820512799E-2</v>
      </c>
      <c r="R57" s="135">
        <v>0</v>
      </c>
    </row>
    <row r="58" spans="2:18" ht="15" customHeight="1">
      <c r="B58" s="423"/>
      <c r="C58" s="381" t="s">
        <v>173</v>
      </c>
      <c r="D58" s="134">
        <v>2</v>
      </c>
      <c r="E58" s="134">
        <v>0</v>
      </c>
      <c r="F58" s="134">
        <v>0</v>
      </c>
      <c r="G58" s="134">
        <v>0</v>
      </c>
      <c r="H58" s="134">
        <v>0</v>
      </c>
      <c r="I58" s="134">
        <v>0</v>
      </c>
      <c r="J58" s="134">
        <v>0</v>
      </c>
      <c r="K58" s="150"/>
      <c r="L58" s="134">
        <v>2</v>
      </c>
      <c r="M58" s="134">
        <v>0</v>
      </c>
      <c r="N58" s="134">
        <v>0</v>
      </c>
      <c r="O58" s="134">
        <v>1</v>
      </c>
      <c r="P58" s="134">
        <v>0</v>
      </c>
      <c r="Q58" s="134">
        <v>0</v>
      </c>
      <c r="R58" s="134">
        <v>0</v>
      </c>
    </row>
    <row r="59" spans="2:18" ht="15" customHeight="1">
      <c r="B59" s="423"/>
      <c r="C59" s="395"/>
      <c r="D59" s="135">
        <v>1</v>
      </c>
      <c r="E59" s="135">
        <v>0</v>
      </c>
      <c r="F59" s="135">
        <v>0</v>
      </c>
      <c r="G59" s="135">
        <v>0</v>
      </c>
      <c r="H59" s="135">
        <v>0</v>
      </c>
      <c r="I59" s="135">
        <v>0</v>
      </c>
      <c r="J59" s="135">
        <v>0</v>
      </c>
      <c r="K59" s="150"/>
      <c r="L59" s="135">
        <v>0.66666666666666696</v>
      </c>
      <c r="M59" s="135">
        <v>0</v>
      </c>
      <c r="N59" s="135">
        <v>0</v>
      </c>
      <c r="O59" s="135">
        <v>0.33333333333333298</v>
      </c>
      <c r="P59" s="135">
        <v>0</v>
      </c>
      <c r="Q59" s="135">
        <v>0</v>
      </c>
      <c r="R59" s="135">
        <v>0</v>
      </c>
    </row>
    <row r="60" spans="2:18" ht="15" customHeight="1">
      <c r="B60" s="423"/>
      <c r="C60" s="381" t="s">
        <v>174</v>
      </c>
      <c r="D60" s="134">
        <v>20</v>
      </c>
      <c r="E60" s="134">
        <v>10</v>
      </c>
      <c r="F60" s="134">
        <v>3</v>
      </c>
      <c r="G60" s="134">
        <v>4</v>
      </c>
      <c r="H60" s="134">
        <v>12</v>
      </c>
      <c r="I60" s="134">
        <v>4</v>
      </c>
      <c r="J60" s="134">
        <v>2</v>
      </c>
      <c r="K60" s="150"/>
      <c r="L60" s="134">
        <v>16</v>
      </c>
      <c r="M60" s="134">
        <v>10</v>
      </c>
      <c r="N60" s="134">
        <v>11</v>
      </c>
      <c r="O60" s="134">
        <v>8</v>
      </c>
      <c r="P60" s="134">
        <v>6</v>
      </c>
      <c r="Q60" s="134">
        <v>4</v>
      </c>
      <c r="R60" s="134">
        <v>0</v>
      </c>
    </row>
    <row r="61" spans="2:18" ht="15" customHeight="1">
      <c r="B61" s="423"/>
      <c r="C61" s="395"/>
      <c r="D61" s="135">
        <v>0.36363636363636398</v>
      </c>
      <c r="E61" s="135">
        <v>0.18181818181818199</v>
      </c>
      <c r="F61" s="135">
        <v>5.4545454545454501E-2</v>
      </c>
      <c r="G61" s="135">
        <v>7.2727272727272696E-2</v>
      </c>
      <c r="H61" s="135">
        <v>0.218181818181818</v>
      </c>
      <c r="I61" s="135">
        <v>7.2727272727272696E-2</v>
      </c>
      <c r="J61" s="135">
        <v>3.6363636363636397E-2</v>
      </c>
      <c r="K61" s="150"/>
      <c r="L61" s="135">
        <v>0.29090909090909101</v>
      </c>
      <c r="M61" s="135">
        <v>0.18181818181818199</v>
      </c>
      <c r="N61" s="135">
        <v>0.2</v>
      </c>
      <c r="O61" s="135">
        <v>0.145454545454545</v>
      </c>
      <c r="P61" s="135">
        <v>0.109090909090909</v>
      </c>
      <c r="Q61" s="135">
        <v>7.2727272727272696E-2</v>
      </c>
      <c r="R61" s="135">
        <v>0</v>
      </c>
    </row>
    <row r="62" spans="2:18" ht="15" customHeight="1">
      <c r="B62" s="423"/>
      <c r="C62" s="381" t="s">
        <v>175</v>
      </c>
      <c r="D62" s="134">
        <v>3</v>
      </c>
      <c r="E62" s="134">
        <v>6</v>
      </c>
      <c r="F62" s="134">
        <v>5</v>
      </c>
      <c r="G62" s="134">
        <v>3</v>
      </c>
      <c r="H62" s="134">
        <v>3</v>
      </c>
      <c r="I62" s="134">
        <v>2</v>
      </c>
      <c r="J62" s="134">
        <v>0</v>
      </c>
      <c r="K62" s="150"/>
      <c r="L62" s="134">
        <v>7</v>
      </c>
      <c r="M62" s="134">
        <v>4</v>
      </c>
      <c r="N62" s="134">
        <v>3</v>
      </c>
      <c r="O62" s="134">
        <v>1</v>
      </c>
      <c r="P62" s="134">
        <v>3</v>
      </c>
      <c r="Q62" s="134">
        <v>0</v>
      </c>
      <c r="R62" s="134">
        <v>0</v>
      </c>
    </row>
    <row r="63" spans="2:18" ht="15" customHeight="1">
      <c r="B63" s="423"/>
      <c r="C63" s="395"/>
      <c r="D63" s="135">
        <v>0.13636363636363599</v>
      </c>
      <c r="E63" s="135">
        <v>0.27272727272727298</v>
      </c>
      <c r="F63" s="135">
        <v>0.22727272727272699</v>
      </c>
      <c r="G63" s="135">
        <v>0.13636363636363599</v>
      </c>
      <c r="H63" s="135">
        <v>0.13636363636363599</v>
      </c>
      <c r="I63" s="135">
        <v>9.0909090909090898E-2</v>
      </c>
      <c r="J63" s="135">
        <v>0</v>
      </c>
      <c r="K63" s="150"/>
      <c r="L63" s="135">
        <v>0.38888888888888901</v>
      </c>
      <c r="M63" s="135">
        <v>0.22222222222222199</v>
      </c>
      <c r="N63" s="135">
        <v>0.16666666666666699</v>
      </c>
      <c r="O63" s="135">
        <v>5.5555555555555601E-2</v>
      </c>
      <c r="P63" s="135">
        <v>0.16666666666666699</v>
      </c>
      <c r="Q63" s="135">
        <v>0</v>
      </c>
      <c r="R63" s="135">
        <v>0</v>
      </c>
    </row>
    <row r="64" spans="2:18">
      <c r="B64" s="423"/>
      <c r="C64" s="381" t="s">
        <v>158</v>
      </c>
      <c r="D64" s="134">
        <v>1</v>
      </c>
      <c r="E64" s="134">
        <v>8</v>
      </c>
      <c r="F64" s="134">
        <v>9</v>
      </c>
      <c r="G64" s="134">
        <v>4</v>
      </c>
      <c r="H64" s="134">
        <v>86</v>
      </c>
      <c r="I64" s="134">
        <v>43</v>
      </c>
      <c r="J64" s="134">
        <v>85</v>
      </c>
      <c r="K64" s="150"/>
      <c r="L64" s="134">
        <v>10</v>
      </c>
      <c r="M64" s="134">
        <v>11</v>
      </c>
      <c r="N64" s="134">
        <v>7</v>
      </c>
      <c r="O64" s="134">
        <v>14</v>
      </c>
      <c r="P64" s="134">
        <v>95</v>
      </c>
      <c r="Q64" s="134">
        <v>39</v>
      </c>
      <c r="R64" s="134">
        <v>94</v>
      </c>
    </row>
    <row r="65" spans="2:18">
      <c r="B65" s="423"/>
      <c r="C65" s="395"/>
      <c r="D65" s="136">
        <v>4.2372881355932203E-3</v>
      </c>
      <c r="E65" s="135">
        <v>3.3898305084745797E-2</v>
      </c>
      <c r="F65" s="135">
        <v>3.8135593220338999E-2</v>
      </c>
      <c r="G65" s="135">
        <v>1.6949152542372899E-2</v>
      </c>
      <c r="H65" s="135">
        <v>0.36440677966101698</v>
      </c>
      <c r="I65" s="135">
        <v>0.18220338983050799</v>
      </c>
      <c r="J65" s="135">
        <v>0.36016949152542399</v>
      </c>
      <c r="K65" s="150"/>
      <c r="L65" s="135">
        <v>3.7037037037037E-2</v>
      </c>
      <c r="M65" s="135">
        <v>4.0740740740740702E-2</v>
      </c>
      <c r="N65" s="135">
        <v>2.5925925925925901E-2</v>
      </c>
      <c r="O65" s="135">
        <v>5.1851851851851899E-2</v>
      </c>
      <c r="P65" s="135">
        <v>0.35185185185185203</v>
      </c>
      <c r="Q65" s="135">
        <v>0.14444444444444399</v>
      </c>
      <c r="R65" s="135">
        <v>0.34814814814814798</v>
      </c>
    </row>
    <row r="66" spans="2:18">
      <c r="B66" s="423"/>
      <c r="C66" s="381" t="s">
        <v>159</v>
      </c>
      <c r="D66" s="134">
        <v>68</v>
      </c>
      <c r="E66" s="134">
        <v>30</v>
      </c>
      <c r="F66" s="134">
        <v>21</v>
      </c>
      <c r="G66" s="134">
        <v>9</v>
      </c>
      <c r="H66" s="134">
        <v>7</v>
      </c>
      <c r="I66" s="134">
        <v>11</v>
      </c>
      <c r="J66" s="134">
        <v>1</v>
      </c>
      <c r="K66" s="150"/>
      <c r="L66" s="134">
        <v>48</v>
      </c>
      <c r="M66" s="134">
        <v>36</v>
      </c>
      <c r="N66" s="134">
        <v>22</v>
      </c>
      <c r="O66" s="134">
        <v>11</v>
      </c>
      <c r="P66" s="134">
        <v>4</v>
      </c>
      <c r="Q66" s="134">
        <v>20</v>
      </c>
      <c r="R66" s="134">
        <v>1</v>
      </c>
    </row>
    <row r="67" spans="2:18">
      <c r="B67" s="423"/>
      <c r="C67" s="395"/>
      <c r="D67" s="135">
        <v>0.46258503401360501</v>
      </c>
      <c r="E67" s="135">
        <v>0.20408163265306101</v>
      </c>
      <c r="F67" s="135">
        <v>0.14285714285714299</v>
      </c>
      <c r="G67" s="135">
        <v>6.1224489795918401E-2</v>
      </c>
      <c r="H67" s="135">
        <v>4.7619047619047603E-2</v>
      </c>
      <c r="I67" s="135">
        <v>7.4829931972789102E-2</v>
      </c>
      <c r="J67" s="136">
        <v>6.8027210884353704E-3</v>
      </c>
      <c r="K67" s="150"/>
      <c r="L67" s="135">
        <v>0.338028169014084</v>
      </c>
      <c r="M67" s="135">
        <v>0.25352112676056299</v>
      </c>
      <c r="N67" s="135">
        <v>0.154929577464789</v>
      </c>
      <c r="O67" s="135">
        <v>7.7464788732394402E-2</v>
      </c>
      <c r="P67" s="135">
        <v>2.8169014084507001E-2</v>
      </c>
      <c r="Q67" s="135">
        <v>0.140845070422535</v>
      </c>
      <c r="R67" s="136">
        <v>7.0422535211267599E-3</v>
      </c>
    </row>
    <row r="68" spans="2:18">
      <c r="B68" s="423"/>
      <c r="C68" s="381" t="s">
        <v>160</v>
      </c>
      <c r="D68" s="134">
        <v>6</v>
      </c>
      <c r="E68" s="134">
        <v>10</v>
      </c>
      <c r="F68" s="134">
        <v>5</v>
      </c>
      <c r="G68" s="134">
        <v>1</v>
      </c>
      <c r="H68" s="134">
        <v>7</v>
      </c>
      <c r="I68" s="134">
        <v>2</v>
      </c>
      <c r="J68" s="134">
        <v>4</v>
      </c>
      <c r="K68" s="150"/>
      <c r="L68" s="134">
        <v>9</v>
      </c>
      <c r="M68" s="134">
        <v>8</v>
      </c>
      <c r="N68" s="134">
        <v>4</v>
      </c>
      <c r="O68" s="134">
        <v>3</v>
      </c>
      <c r="P68" s="134">
        <v>4</v>
      </c>
      <c r="Q68" s="134">
        <v>6</v>
      </c>
      <c r="R68" s="134">
        <v>1</v>
      </c>
    </row>
    <row r="69" spans="2:18">
      <c r="B69" s="423"/>
      <c r="C69" s="395"/>
      <c r="D69" s="135">
        <v>0.17142857142857101</v>
      </c>
      <c r="E69" s="135">
        <v>0.28571428571428598</v>
      </c>
      <c r="F69" s="135">
        <v>0.14285714285714299</v>
      </c>
      <c r="G69" s="135">
        <v>2.8571428571428598E-2</v>
      </c>
      <c r="H69" s="135">
        <v>0.2</v>
      </c>
      <c r="I69" s="135">
        <v>5.7142857142857099E-2</v>
      </c>
      <c r="J69" s="135">
        <v>0.114285714285714</v>
      </c>
      <c r="K69" s="150"/>
      <c r="L69" s="135">
        <v>0.25714285714285701</v>
      </c>
      <c r="M69" s="135">
        <v>0.22857142857142901</v>
      </c>
      <c r="N69" s="135">
        <v>0.114285714285714</v>
      </c>
      <c r="O69" s="135">
        <v>8.5714285714285701E-2</v>
      </c>
      <c r="P69" s="135">
        <v>0.114285714285714</v>
      </c>
      <c r="Q69" s="135">
        <v>0.17142857142857101</v>
      </c>
      <c r="R69" s="135">
        <v>2.8571428571428598E-2</v>
      </c>
    </row>
    <row r="70" spans="2:18">
      <c r="B70" s="423"/>
      <c r="C70" s="381" t="s">
        <v>83</v>
      </c>
      <c r="D70" s="134">
        <v>7</v>
      </c>
      <c r="E70" s="134">
        <v>14</v>
      </c>
      <c r="F70" s="134">
        <v>9</v>
      </c>
      <c r="G70" s="134">
        <v>8</v>
      </c>
      <c r="H70" s="134">
        <v>23</v>
      </c>
      <c r="I70" s="134">
        <v>13</v>
      </c>
      <c r="J70" s="134">
        <v>6</v>
      </c>
      <c r="K70" s="150"/>
      <c r="L70" s="134">
        <v>9</v>
      </c>
      <c r="M70" s="134">
        <v>9</v>
      </c>
      <c r="N70" s="134">
        <v>7</v>
      </c>
      <c r="O70" s="134">
        <v>1</v>
      </c>
      <c r="P70" s="134">
        <v>20</v>
      </c>
      <c r="Q70" s="134">
        <v>13</v>
      </c>
      <c r="R70" s="134">
        <v>11</v>
      </c>
    </row>
    <row r="71" spans="2:18">
      <c r="B71" s="423"/>
      <c r="C71" s="395"/>
      <c r="D71" s="135">
        <v>8.7499999999999994E-2</v>
      </c>
      <c r="E71" s="135">
        <v>0.17499999999999999</v>
      </c>
      <c r="F71" s="135">
        <v>0.1125</v>
      </c>
      <c r="G71" s="135">
        <v>0.1</v>
      </c>
      <c r="H71" s="135">
        <v>0.28749999999999998</v>
      </c>
      <c r="I71" s="135">
        <v>0.16250000000000001</v>
      </c>
      <c r="J71" s="135">
        <v>7.4999999999999997E-2</v>
      </c>
      <c r="K71" s="150"/>
      <c r="L71" s="135">
        <v>0.128571428571429</v>
      </c>
      <c r="M71" s="135">
        <v>0.128571428571429</v>
      </c>
      <c r="N71" s="135">
        <v>0.1</v>
      </c>
      <c r="O71" s="135">
        <v>1.4285714285714299E-2</v>
      </c>
      <c r="P71" s="135">
        <v>0.28571428571428598</v>
      </c>
      <c r="Q71" s="135">
        <v>0.185714285714286</v>
      </c>
      <c r="R71" s="135">
        <v>0.157142857142857</v>
      </c>
    </row>
    <row r="72" spans="2:18" s="3" customFormat="1" ht="15.6">
      <c r="C72" s="164"/>
      <c r="D72" s="444"/>
      <c r="E72" s="444"/>
      <c r="F72" s="444"/>
      <c r="G72" s="444"/>
      <c r="H72" s="444"/>
      <c r="I72" s="444"/>
      <c r="J72" s="444"/>
      <c r="L72" s="444"/>
      <c r="M72" s="444"/>
      <c r="N72" s="444"/>
      <c r="O72" s="444"/>
      <c r="P72" s="444"/>
      <c r="Q72" s="444"/>
      <c r="R72" s="444"/>
    </row>
    <row r="73" spans="2:18">
      <c r="B73" s="423" t="s">
        <v>101</v>
      </c>
      <c r="C73" s="391" t="s">
        <v>161</v>
      </c>
      <c r="D73" s="134">
        <v>46</v>
      </c>
      <c r="E73" s="134">
        <v>29</v>
      </c>
      <c r="F73" s="134">
        <v>19</v>
      </c>
      <c r="G73" s="134">
        <v>12</v>
      </c>
      <c r="H73" s="134">
        <v>6</v>
      </c>
      <c r="I73" s="134">
        <v>6</v>
      </c>
      <c r="J73" s="134">
        <v>5</v>
      </c>
      <c r="K73" s="150"/>
      <c r="L73" s="134">
        <v>48</v>
      </c>
      <c r="M73" s="134">
        <v>26</v>
      </c>
      <c r="N73" s="134">
        <v>17</v>
      </c>
      <c r="O73" s="134">
        <v>6</v>
      </c>
      <c r="P73" s="134">
        <v>10</v>
      </c>
      <c r="Q73" s="134">
        <v>9</v>
      </c>
      <c r="R73" s="134">
        <v>2</v>
      </c>
    </row>
    <row r="74" spans="2:18">
      <c r="B74" s="423"/>
      <c r="C74" s="390"/>
      <c r="D74" s="135">
        <v>0.37398373983739802</v>
      </c>
      <c r="E74" s="135">
        <v>0.23577235772357699</v>
      </c>
      <c r="F74" s="135">
        <v>0.154471544715447</v>
      </c>
      <c r="G74" s="135">
        <v>9.7560975609756101E-2</v>
      </c>
      <c r="H74" s="135">
        <v>4.8780487804878002E-2</v>
      </c>
      <c r="I74" s="135">
        <v>4.8780487804878002E-2</v>
      </c>
      <c r="J74" s="135">
        <v>4.0650406504064998E-2</v>
      </c>
      <c r="K74" s="150"/>
      <c r="L74" s="135">
        <v>0.40677966101694901</v>
      </c>
      <c r="M74" s="135">
        <v>0.22033898305084701</v>
      </c>
      <c r="N74" s="135">
        <v>0.144067796610169</v>
      </c>
      <c r="O74" s="135">
        <v>5.0847457627118599E-2</v>
      </c>
      <c r="P74" s="135">
        <v>8.4745762711864403E-2</v>
      </c>
      <c r="Q74" s="135">
        <v>7.6271186440677999E-2</v>
      </c>
      <c r="R74" s="135">
        <v>1.6949152542372899E-2</v>
      </c>
    </row>
    <row r="75" spans="2:18">
      <c r="B75" s="423"/>
      <c r="C75" s="392" t="s">
        <v>162</v>
      </c>
      <c r="D75" s="134">
        <v>23</v>
      </c>
      <c r="E75" s="134">
        <v>24</v>
      </c>
      <c r="F75" s="134">
        <v>13</v>
      </c>
      <c r="G75" s="134">
        <v>6</v>
      </c>
      <c r="H75" s="134">
        <v>14</v>
      </c>
      <c r="I75" s="134">
        <v>2</v>
      </c>
      <c r="J75" s="134">
        <v>12</v>
      </c>
      <c r="K75" s="150"/>
      <c r="L75" s="134">
        <v>22</v>
      </c>
      <c r="M75" s="134">
        <v>20</v>
      </c>
      <c r="N75" s="134">
        <v>14</v>
      </c>
      <c r="O75" s="134">
        <v>8</v>
      </c>
      <c r="P75" s="134">
        <v>10</v>
      </c>
      <c r="Q75" s="134">
        <v>4</v>
      </c>
      <c r="R75" s="134">
        <v>3</v>
      </c>
    </row>
    <row r="76" spans="2:18">
      <c r="B76" s="423"/>
      <c r="C76" s="390"/>
      <c r="D76" s="135">
        <v>0.24468085106383</v>
      </c>
      <c r="E76" s="135">
        <v>0.25531914893617003</v>
      </c>
      <c r="F76" s="135">
        <v>0.13829787234042601</v>
      </c>
      <c r="G76" s="135">
        <v>6.3829787234042604E-2</v>
      </c>
      <c r="H76" s="135">
        <v>0.14893617021276601</v>
      </c>
      <c r="I76" s="135">
        <v>2.1276595744680899E-2</v>
      </c>
      <c r="J76" s="135">
        <v>0.12765957446808501</v>
      </c>
      <c r="K76" s="150"/>
      <c r="L76" s="135">
        <v>0.27160493827160498</v>
      </c>
      <c r="M76" s="135">
        <v>0.24691358024691401</v>
      </c>
      <c r="N76" s="135">
        <v>0.172839506172839</v>
      </c>
      <c r="O76" s="135">
        <v>9.8765432098765399E-2</v>
      </c>
      <c r="P76" s="135">
        <v>0.12345679012345701</v>
      </c>
      <c r="Q76" s="135">
        <v>4.9382716049382699E-2</v>
      </c>
      <c r="R76" s="135">
        <v>3.7037037037037E-2</v>
      </c>
    </row>
    <row r="77" spans="2:18">
      <c r="B77" s="423"/>
      <c r="C77" s="392" t="s">
        <v>163</v>
      </c>
      <c r="D77" s="134">
        <v>4</v>
      </c>
      <c r="E77" s="134">
        <v>4</v>
      </c>
      <c r="F77" s="134">
        <v>1</v>
      </c>
      <c r="G77" s="134">
        <v>2</v>
      </c>
      <c r="H77" s="134">
        <v>7</v>
      </c>
      <c r="I77" s="134">
        <v>7</v>
      </c>
      <c r="J77" s="134">
        <v>5</v>
      </c>
      <c r="K77" s="150"/>
      <c r="L77" s="134">
        <v>3</v>
      </c>
      <c r="M77" s="134">
        <v>2</v>
      </c>
      <c r="N77" s="134">
        <v>2</v>
      </c>
      <c r="O77" s="134">
        <v>0</v>
      </c>
      <c r="P77" s="134">
        <v>3</v>
      </c>
      <c r="Q77" s="134">
        <v>1</v>
      </c>
      <c r="R77" s="134">
        <v>2</v>
      </c>
    </row>
    <row r="78" spans="2:18">
      <c r="B78" s="423"/>
      <c r="C78" s="390"/>
      <c r="D78" s="135">
        <v>0.133333333333333</v>
      </c>
      <c r="E78" s="135">
        <v>0.133333333333333</v>
      </c>
      <c r="F78" s="135">
        <v>3.3333333333333298E-2</v>
      </c>
      <c r="G78" s="135">
        <v>6.6666666666666693E-2</v>
      </c>
      <c r="H78" s="135">
        <v>0.233333333333333</v>
      </c>
      <c r="I78" s="135">
        <v>0.233333333333333</v>
      </c>
      <c r="J78" s="135">
        <v>0.16666666666666699</v>
      </c>
      <c r="K78" s="150"/>
      <c r="L78" s="135">
        <v>0.230769230769231</v>
      </c>
      <c r="M78" s="135">
        <v>0.15384615384615399</v>
      </c>
      <c r="N78" s="135">
        <v>0.15384615384615399</v>
      </c>
      <c r="O78" s="135">
        <v>0</v>
      </c>
      <c r="P78" s="135">
        <v>0.230769230769231</v>
      </c>
      <c r="Q78" s="135">
        <v>7.69230769230769E-2</v>
      </c>
      <c r="R78" s="135">
        <v>0.15384615384615399</v>
      </c>
    </row>
    <row r="79" spans="2:18">
      <c r="B79" s="423"/>
      <c r="C79" s="392" t="s">
        <v>164</v>
      </c>
      <c r="D79" s="134">
        <v>101</v>
      </c>
      <c r="E79" s="134">
        <v>69</v>
      </c>
      <c r="F79" s="134">
        <v>54</v>
      </c>
      <c r="G79" s="134">
        <v>49</v>
      </c>
      <c r="H79" s="134">
        <v>66</v>
      </c>
      <c r="I79" s="134">
        <v>31</v>
      </c>
      <c r="J79" s="134">
        <v>20</v>
      </c>
      <c r="K79" s="150"/>
      <c r="L79" s="134">
        <v>108</v>
      </c>
      <c r="M79" s="134">
        <v>70</v>
      </c>
      <c r="N79" s="134">
        <v>58</v>
      </c>
      <c r="O79" s="134">
        <v>38</v>
      </c>
      <c r="P79" s="134">
        <v>39</v>
      </c>
      <c r="Q79" s="134">
        <v>20</v>
      </c>
      <c r="R79" s="134">
        <v>14</v>
      </c>
    </row>
    <row r="80" spans="2:18">
      <c r="B80" s="423"/>
      <c r="C80" s="390"/>
      <c r="D80" s="135">
        <v>0.258974358974359</v>
      </c>
      <c r="E80" s="135">
        <v>0.17692307692307699</v>
      </c>
      <c r="F80" s="135">
        <v>0.138461538461538</v>
      </c>
      <c r="G80" s="135">
        <v>0.125641025641026</v>
      </c>
      <c r="H80" s="135">
        <v>0.16923076923076899</v>
      </c>
      <c r="I80" s="135">
        <v>7.9487179487179496E-2</v>
      </c>
      <c r="J80" s="135">
        <v>5.1282051282051301E-2</v>
      </c>
      <c r="K80" s="150"/>
      <c r="L80" s="135">
        <v>0.31123919308357301</v>
      </c>
      <c r="M80" s="135">
        <v>0.20172910662824201</v>
      </c>
      <c r="N80" s="135">
        <v>0.16714697406340101</v>
      </c>
      <c r="O80" s="135">
        <v>0.109510086455331</v>
      </c>
      <c r="P80" s="135">
        <v>0.112391930835735</v>
      </c>
      <c r="Q80" s="135">
        <v>5.7636887608069197E-2</v>
      </c>
      <c r="R80" s="135">
        <v>4.0345821325648401E-2</v>
      </c>
    </row>
    <row r="81" spans="2:18" s="3" customFormat="1" ht="15.6">
      <c r="C81" s="164"/>
      <c r="D81" s="444"/>
      <c r="E81" s="444"/>
      <c r="F81" s="444"/>
      <c r="G81" s="444"/>
      <c r="H81" s="444"/>
      <c r="I81" s="444"/>
      <c r="J81" s="444"/>
      <c r="L81" s="444"/>
      <c r="M81" s="444"/>
      <c r="N81" s="444"/>
      <c r="O81" s="444"/>
      <c r="P81" s="444"/>
      <c r="Q81" s="444"/>
      <c r="R81" s="444"/>
    </row>
    <row r="82" spans="2:18">
      <c r="B82" s="423" t="s">
        <v>148</v>
      </c>
      <c r="C82" s="403" t="s">
        <v>165</v>
      </c>
      <c r="D82" s="134">
        <v>16</v>
      </c>
      <c r="E82" s="134">
        <v>10</v>
      </c>
      <c r="F82" s="134">
        <v>7</v>
      </c>
      <c r="G82" s="134">
        <v>3</v>
      </c>
      <c r="H82" s="134">
        <v>3</v>
      </c>
      <c r="I82" s="134">
        <v>2</v>
      </c>
      <c r="J82" s="134">
        <v>1</v>
      </c>
      <c r="K82" s="150"/>
      <c r="L82" s="134">
        <v>28</v>
      </c>
      <c r="M82" s="134">
        <v>6</v>
      </c>
      <c r="N82" s="134">
        <v>4</v>
      </c>
      <c r="O82" s="134">
        <v>4</v>
      </c>
      <c r="P82" s="134">
        <v>2</v>
      </c>
      <c r="Q82" s="134">
        <v>0</v>
      </c>
      <c r="R82" s="134">
        <v>0</v>
      </c>
    </row>
    <row r="83" spans="2:18">
      <c r="B83" s="423"/>
      <c r="C83" s="402"/>
      <c r="D83" s="135">
        <v>0.38095238095238099</v>
      </c>
      <c r="E83" s="135">
        <v>0.238095238095238</v>
      </c>
      <c r="F83" s="135">
        <v>0.16666666666666699</v>
      </c>
      <c r="G83" s="135">
        <v>7.1428571428571397E-2</v>
      </c>
      <c r="H83" s="135">
        <v>7.1428571428571397E-2</v>
      </c>
      <c r="I83" s="135">
        <v>4.7619047619047603E-2</v>
      </c>
      <c r="J83" s="135">
        <v>2.3809523809523801E-2</v>
      </c>
      <c r="K83" s="150"/>
      <c r="L83" s="135">
        <v>0.63636363636363602</v>
      </c>
      <c r="M83" s="135">
        <v>0.13636363636363599</v>
      </c>
      <c r="N83" s="135">
        <v>9.0909090909090898E-2</v>
      </c>
      <c r="O83" s="135">
        <v>9.0909090909090898E-2</v>
      </c>
      <c r="P83" s="135">
        <v>4.5454545454545497E-2</v>
      </c>
      <c r="Q83" s="135">
        <v>0</v>
      </c>
      <c r="R83" s="135">
        <v>0</v>
      </c>
    </row>
    <row r="84" spans="2:18">
      <c r="B84" s="423"/>
      <c r="C84" s="401" t="s">
        <v>166</v>
      </c>
      <c r="D84" s="134">
        <v>28</v>
      </c>
      <c r="E84" s="134">
        <v>21</v>
      </c>
      <c r="F84" s="134">
        <v>12</v>
      </c>
      <c r="G84" s="134">
        <v>7</v>
      </c>
      <c r="H84" s="134">
        <v>16</v>
      </c>
      <c r="I84" s="134">
        <v>5</v>
      </c>
      <c r="J84" s="134">
        <v>4</v>
      </c>
      <c r="K84" s="150"/>
      <c r="L84" s="134">
        <v>31</v>
      </c>
      <c r="M84" s="134">
        <v>20</v>
      </c>
      <c r="N84" s="134">
        <v>16</v>
      </c>
      <c r="O84" s="134">
        <v>6</v>
      </c>
      <c r="P84" s="134">
        <v>5</v>
      </c>
      <c r="Q84" s="134">
        <v>4</v>
      </c>
      <c r="R84" s="134">
        <v>1</v>
      </c>
    </row>
    <row r="85" spans="2:18">
      <c r="B85" s="423"/>
      <c r="C85" s="402"/>
      <c r="D85" s="135">
        <v>0.30107526881720398</v>
      </c>
      <c r="E85" s="135">
        <v>0.225806451612903</v>
      </c>
      <c r="F85" s="135">
        <v>0.12903225806451599</v>
      </c>
      <c r="G85" s="135">
        <v>7.5268817204301106E-2</v>
      </c>
      <c r="H85" s="135">
        <v>0.17204301075268799</v>
      </c>
      <c r="I85" s="135">
        <v>5.3763440860215103E-2</v>
      </c>
      <c r="J85" s="135">
        <v>4.3010752688171998E-2</v>
      </c>
      <c r="K85" s="150"/>
      <c r="L85" s="135">
        <v>0.373493975903614</v>
      </c>
      <c r="M85" s="135">
        <v>0.240963855421687</v>
      </c>
      <c r="N85" s="135">
        <v>0.19277108433734899</v>
      </c>
      <c r="O85" s="135">
        <v>7.2289156626505993E-2</v>
      </c>
      <c r="P85" s="135">
        <v>6.02409638554217E-2</v>
      </c>
      <c r="Q85" s="135">
        <v>4.81927710843374E-2</v>
      </c>
      <c r="R85" s="135">
        <v>1.20481927710843E-2</v>
      </c>
    </row>
    <row r="86" spans="2:18">
      <c r="B86" s="423"/>
      <c r="C86" s="401" t="s">
        <v>167</v>
      </c>
      <c r="D86" s="134">
        <v>79</v>
      </c>
      <c r="E86" s="134">
        <v>56</v>
      </c>
      <c r="F86" s="134">
        <v>40</v>
      </c>
      <c r="G86" s="134">
        <v>29</v>
      </c>
      <c r="H86" s="134">
        <v>27</v>
      </c>
      <c r="I86" s="134">
        <v>18</v>
      </c>
      <c r="J86" s="134">
        <v>11</v>
      </c>
      <c r="K86" s="150"/>
      <c r="L86" s="134">
        <v>71</v>
      </c>
      <c r="M86" s="134">
        <v>54</v>
      </c>
      <c r="N86" s="134">
        <v>38</v>
      </c>
      <c r="O86" s="134">
        <v>27</v>
      </c>
      <c r="P86" s="134">
        <v>21</v>
      </c>
      <c r="Q86" s="134">
        <v>26</v>
      </c>
      <c r="R86" s="134">
        <v>11</v>
      </c>
    </row>
    <row r="87" spans="2:18">
      <c r="B87" s="423"/>
      <c r="C87" s="402"/>
      <c r="D87" s="135">
        <v>0.30384615384615399</v>
      </c>
      <c r="E87" s="135">
        <v>0.21538461538461501</v>
      </c>
      <c r="F87" s="135">
        <v>0.15384615384615399</v>
      </c>
      <c r="G87" s="135">
        <v>0.111538461538462</v>
      </c>
      <c r="H87" s="135">
        <v>0.103846153846154</v>
      </c>
      <c r="I87" s="135">
        <v>6.9230769230769207E-2</v>
      </c>
      <c r="J87" s="135">
        <v>4.2307692307692303E-2</v>
      </c>
      <c r="K87" s="150"/>
      <c r="L87" s="135">
        <v>0.28629032258064502</v>
      </c>
      <c r="M87" s="135">
        <v>0.217741935483871</v>
      </c>
      <c r="N87" s="135">
        <v>0.15322580645161299</v>
      </c>
      <c r="O87" s="135">
        <v>0.108870967741935</v>
      </c>
      <c r="P87" s="135">
        <v>8.4677419354838704E-2</v>
      </c>
      <c r="Q87" s="135">
        <v>0.104838709677419</v>
      </c>
      <c r="R87" s="135">
        <v>4.4354838709677401E-2</v>
      </c>
    </row>
    <row r="88" spans="2:18">
      <c r="B88" s="423"/>
      <c r="C88" s="401" t="s">
        <v>168</v>
      </c>
      <c r="D88" s="134">
        <v>96</v>
      </c>
      <c r="E88" s="134">
        <v>72</v>
      </c>
      <c r="F88" s="134">
        <v>45</v>
      </c>
      <c r="G88" s="134">
        <v>26</v>
      </c>
      <c r="H88" s="134">
        <v>51</v>
      </c>
      <c r="I88" s="134">
        <v>29</v>
      </c>
      <c r="J88" s="134">
        <v>24</v>
      </c>
      <c r="K88" s="150"/>
      <c r="L88" s="134">
        <v>84</v>
      </c>
      <c r="M88" s="134">
        <v>57</v>
      </c>
      <c r="N88" s="134">
        <v>52</v>
      </c>
      <c r="O88" s="134">
        <v>24</v>
      </c>
      <c r="P88" s="134">
        <v>48</v>
      </c>
      <c r="Q88" s="134">
        <v>25</v>
      </c>
      <c r="R88" s="134">
        <v>16</v>
      </c>
    </row>
    <row r="89" spans="2:18">
      <c r="B89" s="423"/>
      <c r="C89" s="402"/>
      <c r="D89" s="135">
        <v>0.27988338192419798</v>
      </c>
      <c r="E89" s="135">
        <v>0.209912536443149</v>
      </c>
      <c r="F89" s="135">
        <v>0.131195335276968</v>
      </c>
      <c r="G89" s="135">
        <v>7.5801749271137003E-2</v>
      </c>
      <c r="H89" s="135">
        <v>0.14868804664723001</v>
      </c>
      <c r="I89" s="135">
        <v>8.4548104956268202E-2</v>
      </c>
      <c r="J89" s="135">
        <v>6.9970845481049607E-2</v>
      </c>
      <c r="K89" s="150"/>
      <c r="L89" s="135">
        <v>0.27450980392156898</v>
      </c>
      <c r="M89" s="135">
        <v>0.18627450980392199</v>
      </c>
      <c r="N89" s="135">
        <v>0.16993464052287599</v>
      </c>
      <c r="O89" s="135">
        <v>7.8431372549019607E-2</v>
      </c>
      <c r="P89" s="135">
        <v>0.15686274509803899</v>
      </c>
      <c r="Q89" s="135">
        <v>8.1699346405228801E-2</v>
      </c>
      <c r="R89" s="135">
        <v>5.22875816993464E-2</v>
      </c>
    </row>
    <row r="90" spans="2:18">
      <c r="B90" s="423"/>
      <c r="C90" s="401" t="s">
        <v>176</v>
      </c>
      <c r="D90" s="134">
        <v>22</v>
      </c>
      <c r="E90" s="134">
        <v>6</v>
      </c>
      <c r="F90" s="134">
        <v>12</v>
      </c>
      <c r="G90" s="134">
        <v>7</v>
      </c>
      <c r="H90" s="134">
        <v>22</v>
      </c>
      <c r="I90" s="134">
        <v>11</v>
      </c>
      <c r="J90" s="134">
        <v>16</v>
      </c>
      <c r="K90" s="150"/>
      <c r="L90" s="134">
        <v>12</v>
      </c>
      <c r="M90" s="134">
        <v>18</v>
      </c>
      <c r="N90" s="134">
        <v>6</v>
      </c>
      <c r="O90" s="134">
        <v>1</v>
      </c>
      <c r="P90" s="134">
        <v>21</v>
      </c>
      <c r="Q90" s="134">
        <v>10</v>
      </c>
      <c r="R90" s="134">
        <v>8</v>
      </c>
    </row>
    <row r="91" spans="2:18">
      <c r="B91" s="423"/>
      <c r="C91" s="402"/>
      <c r="D91" s="135">
        <v>0.22916666666666699</v>
      </c>
      <c r="E91" s="135">
        <v>6.25E-2</v>
      </c>
      <c r="F91" s="135">
        <v>0.125</v>
      </c>
      <c r="G91" s="135">
        <v>7.2916666666666699E-2</v>
      </c>
      <c r="H91" s="135">
        <v>0.22916666666666699</v>
      </c>
      <c r="I91" s="135">
        <v>0.114583333333333</v>
      </c>
      <c r="J91" s="135">
        <v>0.16666666666666699</v>
      </c>
      <c r="K91" s="150"/>
      <c r="L91" s="135">
        <v>0.157894736842105</v>
      </c>
      <c r="M91" s="135">
        <v>0.23684210526315799</v>
      </c>
      <c r="N91" s="135">
        <v>7.8947368421052599E-2</v>
      </c>
      <c r="O91" s="135">
        <v>1.3157894736842099E-2</v>
      </c>
      <c r="P91" s="135">
        <v>0.27631578947368401</v>
      </c>
      <c r="Q91" s="135">
        <v>0.13157894736842099</v>
      </c>
      <c r="R91" s="135">
        <v>0.105263157894737</v>
      </c>
    </row>
    <row r="92" spans="2:18">
      <c r="B92" s="423"/>
      <c r="C92" s="401" t="s">
        <v>169</v>
      </c>
      <c r="D92" s="134">
        <v>9</v>
      </c>
      <c r="E92" s="134">
        <v>19</v>
      </c>
      <c r="F92" s="134">
        <v>10</v>
      </c>
      <c r="G92" s="134">
        <v>13</v>
      </c>
      <c r="H92" s="134">
        <v>35</v>
      </c>
      <c r="I92" s="134">
        <v>22</v>
      </c>
      <c r="J92" s="134">
        <v>14</v>
      </c>
      <c r="K92" s="150"/>
      <c r="L92" s="134">
        <v>20</v>
      </c>
      <c r="M92" s="134">
        <v>17</v>
      </c>
      <c r="N92" s="134">
        <v>9</v>
      </c>
      <c r="O92" s="134">
        <v>8</v>
      </c>
      <c r="P92" s="134">
        <v>24</v>
      </c>
      <c r="Q92" s="134">
        <v>20</v>
      </c>
      <c r="R92" s="134">
        <v>15</v>
      </c>
    </row>
    <row r="93" spans="2:18">
      <c r="B93" s="423"/>
      <c r="C93" s="402"/>
      <c r="D93" s="135">
        <v>7.3770491803278701E-2</v>
      </c>
      <c r="E93" s="135">
        <v>0.15573770491803299</v>
      </c>
      <c r="F93" s="135">
        <v>8.1967213114754106E-2</v>
      </c>
      <c r="G93" s="135">
        <v>0.10655737704918</v>
      </c>
      <c r="H93" s="135">
        <v>0.286885245901639</v>
      </c>
      <c r="I93" s="135">
        <v>0.18032786885245899</v>
      </c>
      <c r="J93" s="135">
        <v>0.114754098360656</v>
      </c>
      <c r="K93" s="150"/>
      <c r="L93" s="135">
        <v>0.17699115044247801</v>
      </c>
      <c r="M93" s="135">
        <v>0.15044247787610601</v>
      </c>
      <c r="N93" s="135">
        <v>7.9646017699115002E-2</v>
      </c>
      <c r="O93" s="135">
        <v>7.0796460176991205E-2</v>
      </c>
      <c r="P93" s="135">
        <v>0.212389380530973</v>
      </c>
      <c r="Q93" s="135">
        <v>0.17699115044247801</v>
      </c>
      <c r="R93" s="135">
        <v>0.132743362831858</v>
      </c>
    </row>
    <row r="94" spans="2:18">
      <c r="B94" s="423"/>
      <c r="C94" s="401" t="s">
        <v>170</v>
      </c>
      <c r="D94" s="134">
        <v>3</v>
      </c>
      <c r="E94" s="134">
        <v>3</v>
      </c>
      <c r="F94" s="134">
        <v>5</v>
      </c>
      <c r="G94" s="134">
        <v>3</v>
      </c>
      <c r="H94" s="134">
        <v>57</v>
      </c>
      <c r="I94" s="134">
        <v>27</v>
      </c>
      <c r="J94" s="134">
        <v>65</v>
      </c>
      <c r="K94" s="150"/>
      <c r="L94" s="134">
        <v>8</v>
      </c>
      <c r="M94" s="134">
        <v>7</v>
      </c>
      <c r="N94" s="134">
        <v>6</v>
      </c>
      <c r="O94" s="134">
        <v>10</v>
      </c>
      <c r="P94" s="134">
        <v>59</v>
      </c>
      <c r="Q94" s="134">
        <v>24</v>
      </c>
      <c r="R94" s="134">
        <v>74</v>
      </c>
    </row>
    <row r="95" spans="2:18">
      <c r="B95" s="423"/>
      <c r="C95" s="402"/>
      <c r="D95" s="135">
        <v>1.84049079754601E-2</v>
      </c>
      <c r="E95" s="135">
        <v>1.84049079754601E-2</v>
      </c>
      <c r="F95" s="135">
        <v>3.0674846625766899E-2</v>
      </c>
      <c r="G95" s="135">
        <v>1.84049079754601E-2</v>
      </c>
      <c r="H95" s="135">
        <v>0.34969325153374198</v>
      </c>
      <c r="I95" s="135">
        <v>0.16564417177914101</v>
      </c>
      <c r="J95" s="135">
        <v>0.39877300613496902</v>
      </c>
      <c r="K95" s="150"/>
      <c r="L95" s="135">
        <v>4.2553191489361701E-2</v>
      </c>
      <c r="M95" s="135">
        <v>3.7234042553191501E-2</v>
      </c>
      <c r="N95" s="135">
        <v>3.1914893617021302E-2</v>
      </c>
      <c r="O95" s="135">
        <v>5.31914893617021E-2</v>
      </c>
      <c r="P95" s="135">
        <v>0.31382978723404298</v>
      </c>
      <c r="Q95" s="135">
        <v>0.12765957446808501</v>
      </c>
      <c r="R95" s="135">
        <v>0.39361702127659598</v>
      </c>
    </row>
    <row r="96" spans="2:18">
      <c r="B96" s="423"/>
      <c r="C96" s="401" t="s">
        <v>149</v>
      </c>
      <c r="D96" s="134">
        <v>3</v>
      </c>
      <c r="E96" s="134">
        <v>3</v>
      </c>
      <c r="F96" s="134">
        <v>1</v>
      </c>
      <c r="G96" s="134">
        <v>3</v>
      </c>
      <c r="H96" s="134">
        <v>6</v>
      </c>
      <c r="I96" s="134">
        <v>2</v>
      </c>
      <c r="J96" s="134">
        <v>2</v>
      </c>
      <c r="K96" s="150"/>
      <c r="L96" s="134">
        <v>4</v>
      </c>
      <c r="M96" s="134">
        <v>5</v>
      </c>
      <c r="N96" s="134">
        <v>0</v>
      </c>
      <c r="O96" s="134">
        <v>1</v>
      </c>
      <c r="P96" s="134">
        <v>5</v>
      </c>
      <c r="Q96" s="134">
        <v>3</v>
      </c>
      <c r="R96" s="134">
        <v>3</v>
      </c>
    </row>
    <row r="97" spans="2:18">
      <c r="B97" s="423"/>
      <c r="C97" s="403"/>
      <c r="D97" s="135">
        <v>0.15</v>
      </c>
      <c r="E97" s="135">
        <v>0.15</v>
      </c>
      <c r="F97" s="135">
        <v>0.05</v>
      </c>
      <c r="G97" s="135">
        <v>0.15</v>
      </c>
      <c r="H97" s="135">
        <v>0.3</v>
      </c>
      <c r="I97" s="135">
        <v>0.1</v>
      </c>
      <c r="J97" s="135">
        <v>0.1</v>
      </c>
      <c r="K97" s="150"/>
      <c r="L97" s="135">
        <v>0.19047619047618999</v>
      </c>
      <c r="M97" s="135">
        <v>0.238095238095238</v>
      </c>
      <c r="N97" s="135">
        <v>0</v>
      </c>
      <c r="O97" s="135">
        <v>4.7619047619047603E-2</v>
      </c>
      <c r="P97" s="135">
        <v>0.238095238095238</v>
      </c>
      <c r="Q97" s="135">
        <v>0.14285714285714299</v>
      </c>
      <c r="R97" s="135">
        <v>0.14285714285714299</v>
      </c>
    </row>
    <row r="98" spans="2:18" s="3" customFormat="1" ht="15.6">
      <c r="C98" s="11"/>
      <c r="D98" s="444"/>
      <c r="E98" s="444"/>
      <c r="F98" s="444"/>
      <c r="G98" s="444"/>
      <c r="H98" s="444"/>
      <c r="I98" s="444"/>
      <c r="J98" s="444"/>
      <c r="L98" s="444"/>
      <c r="M98" s="444"/>
      <c r="N98" s="444"/>
      <c r="O98" s="444"/>
      <c r="P98" s="444"/>
      <c r="Q98" s="444"/>
      <c r="R98" s="444"/>
    </row>
    <row r="99" spans="2:18">
      <c r="B99" s="423" t="s">
        <v>228</v>
      </c>
      <c r="C99" s="391" t="s">
        <v>222</v>
      </c>
      <c r="D99" s="134">
        <v>9</v>
      </c>
      <c r="E99" s="134">
        <v>5</v>
      </c>
      <c r="F99" s="134">
        <v>2</v>
      </c>
      <c r="G99" s="134">
        <v>1</v>
      </c>
      <c r="H99" s="134">
        <v>2</v>
      </c>
      <c r="I99" s="134">
        <v>1</v>
      </c>
      <c r="J99" s="134">
        <v>2</v>
      </c>
      <c r="K99" s="150"/>
      <c r="L99" s="134">
        <v>4</v>
      </c>
      <c r="M99" s="134">
        <v>3</v>
      </c>
      <c r="N99" s="134">
        <v>1</v>
      </c>
      <c r="O99" s="134">
        <v>1</v>
      </c>
      <c r="P99" s="134">
        <v>0</v>
      </c>
      <c r="Q99" s="134">
        <v>2</v>
      </c>
      <c r="R99" s="134">
        <v>0</v>
      </c>
    </row>
    <row r="100" spans="2:18">
      <c r="B100" s="423"/>
      <c r="C100" s="390"/>
      <c r="D100" s="135">
        <v>0.40909090909090901</v>
      </c>
      <c r="E100" s="135">
        <v>0.22727272727272699</v>
      </c>
      <c r="F100" s="135">
        <v>9.0909090909090898E-2</v>
      </c>
      <c r="G100" s="135">
        <v>4.5454545454545497E-2</v>
      </c>
      <c r="H100" s="135">
        <v>9.0909090909090898E-2</v>
      </c>
      <c r="I100" s="135">
        <v>4.5454545454545497E-2</v>
      </c>
      <c r="J100" s="135">
        <v>9.0909090909090898E-2</v>
      </c>
      <c r="K100" s="150"/>
      <c r="L100" s="135">
        <v>0.36363636363636398</v>
      </c>
      <c r="M100" s="135">
        <v>0.27272727272727298</v>
      </c>
      <c r="N100" s="135">
        <v>9.0909090909090898E-2</v>
      </c>
      <c r="O100" s="135">
        <v>9.0909090909090898E-2</v>
      </c>
      <c r="P100" s="135">
        <v>0</v>
      </c>
      <c r="Q100" s="135">
        <v>0.18181818181818199</v>
      </c>
      <c r="R100" s="135">
        <v>0</v>
      </c>
    </row>
    <row r="101" spans="2:18">
      <c r="B101" s="423"/>
      <c r="C101" s="392" t="s">
        <v>223</v>
      </c>
      <c r="D101" s="134">
        <v>83</v>
      </c>
      <c r="E101" s="134">
        <v>53</v>
      </c>
      <c r="F101" s="134">
        <v>29</v>
      </c>
      <c r="G101" s="134">
        <v>20</v>
      </c>
      <c r="H101" s="134">
        <v>21</v>
      </c>
      <c r="I101" s="134">
        <v>7</v>
      </c>
      <c r="J101" s="134">
        <v>8</v>
      </c>
      <c r="K101" s="150"/>
      <c r="L101" s="134">
        <v>76</v>
      </c>
      <c r="M101" s="134">
        <v>40</v>
      </c>
      <c r="N101" s="134">
        <v>25</v>
      </c>
      <c r="O101" s="134">
        <v>6</v>
      </c>
      <c r="P101" s="134">
        <v>17</v>
      </c>
      <c r="Q101" s="134">
        <v>21</v>
      </c>
      <c r="R101" s="134">
        <v>8</v>
      </c>
    </row>
    <row r="102" spans="2:18">
      <c r="B102" s="423"/>
      <c r="C102" s="390"/>
      <c r="D102" s="135">
        <v>0.375565610859729</v>
      </c>
      <c r="E102" s="135">
        <v>0.239819004524887</v>
      </c>
      <c r="F102" s="135">
        <v>0.131221719457014</v>
      </c>
      <c r="G102" s="135">
        <v>9.0497737556561098E-2</v>
      </c>
      <c r="H102" s="135">
        <v>9.5022624434389094E-2</v>
      </c>
      <c r="I102" s="135">
        <v>3.1674208144796399E-2</v>
      </c>
      <c r="J102" s="135">
        <v>3.6199095022624403E-2</v>
      </c>
      <c r="K102" s="150"/>
      <c r="L102" s="135">
        <v>0.39378238341968902</v>
      </c>
      <c r="M102" s="135">
        <v>0.20725388601036299</v>
      </c>
      <c r="N102" s="135">
        <v>0.12953367875647701</v>
      </c>
      <c r="O102" s="135">
        <v>3.10880829015544E-2</v>
      </c>
      <c r="P102" s="135">
        <v>8.8082901554404097E-2</v>
      </c>
      <c r="Q102" s="135">
        <v>0.10880829015544</v>
      </c>
      <c r="R102" s="135">
        <v>4.1450777202072499E-2</v>
      </c>
    </row>
    <row r="103" spans="2:18">
      <c r="B103" s="423"/>
      <c r="C103" s="392" t="s">
        <v>224</v>
      </c>
      <c r="D103" s="134">
        <v>145</v>
      </c>
      <c r="E103" s="134">
        <v>104</v>
      </c>
      <c r="F103" s="134">
        <v>88</v>
      </c>
      <c r="G103" s="134">
        <v>58</v>
      </c>
      <c r="H103" s="134">
        <v>126</v>
      </c>
      <c r="I103" s="134">
        <v>68</v>
      </c>
      <c r="J103" s="134">
        <v>76</v>
      </c>
      <c r="K103" s="150"/>
      <c r="L103" s="134">
        <v>157</v>
      </c>
      <c r="M103" s="134">
        <v>115</v>
      </c>
      <c r="N103" s="134">
        <v>88</v>
      </c>
      <c r="O103" s="134">
        <v>52</v>
      </c>
      <c r="P103" s="134">
        <v>99</v>
      </c>
      <c r="Q103" s="134">
        <v>59</v>
      </c>
      <c r="R103" s="134">
        <v>59</v>
      </c>
    </row>
    <row r="104" spans="2:18">
      <c r="B104" s="423"/>
      <c r="C104" s="390"/>
      <c r="D104" s="135">
        <v>0.21804511278195499</v>
      </c>
      <c r="E104" s="135">
        <v>0.156390977443609</v>
      </c>
      <c r="F104" s="135">
        <v>0.13233082706766899</v>
      </c>
      <c r="G104" s="135">
        <v>8.7218045112782E-2</v>
      </c>
      <c r="H104" s="135">
        <v>0.18947368421052599</v>
      </c>
      <c r="I104" s="135">
        <v>0.102255639097744</v>
      </c>
      <c r="J104" s="135">
        <v>0.114285714285714</v>
      </c>
      <c r="K104" s="150"/>
      <c r="L104" s="135">
        <v>0.249602543720191</v>
      </c>
      <c r="M104" s="135">
        <v>0.18282988871224201</v>
      </c>
      <c r="N104" s="135">
        <v>0.139904610492846</v>
      </c>
      <c r="O104" s="135">
        <v>8.2670906200318001E-2</v>
      </c>
      <c r="P104" s="135">
        <v>0.15739268680445201</v>
      </c>
      <c r="Q104" s="135">
        <v>9.3799682034976198E-2</v>
      </c>
      <c r="R104" s="135">
        <v>9.3799682034976198E-2</v>
      </c>
    </row>
    <row r="105" spans="2:18">
      <c r="B105" s="423"/>
      <c r="C105" s="392" t="s">
        <v>225</v>
      </c>
      <c r="D105" s="134">
        <v>17</v>
      </c>
      <c r="E105" s="134">
        <v>24</v>
      </c>
      <c r="F105" s="134">
        <v>11</v>
      </c>
      <c r="G105" s="134">
        <v>12</v>
      </c>
      <c r="H105" s="134">
        <v>56</v>
      </c>
      <c r="I105" s="134">
        <v>37</v>
      </c>
      <c r="J105" s="134">
        <v>43</v>
      </c>
      <c r="K105" s="150"/>
      <c r="L105" s="134">
        <v>20</v>
      </c>
      <c r="M105" s="134">
        <v>23</v>
      </c>
      <c r="N105" s="134">
        <v>16</v>
      </c>
      <c r="O105" s="134">
        <v>19</v>
      </c>
      <c r="P105" s="134">
        <v>50</v>
      </c>
      <c r="Q105" s="134">
        <v>24</v>
      </c>
      <c r="R105" s="134">
        <v>43</v>
      </c>
    </row>
    <row r="106" spans="2:18">
      <c r="B106" s="423"/>
      <c r="C106" s="390"/>
      <c r="D106" s="135">
        <v>8.5000000000000006E-2</v>
      </c>
      <c r="E106" s="135">
        <v>0.12</v>
      </c>
      <c r="F106" s="135">
        <v>5.5E-2</v>
      </c>
      <c r="G106" s="135">
        <v>0.06</v>
      </c>
      <c r="H106" s="135">
        <v>0.28000000000000003</v>
      </c>
      <c r="I106" s="135">
        <v>0.185</v>
      </c>
      <c r="J106" s="135">
        <v>0.215</v>
      </c>
      <c r="K106" s="150"/>
      <c r="L106" s="135">
        <v>0.102564102564103</v>
      </c>
      <c r="M106" s="135">
        <v>0.117948717948718</v>
      </c>
      <c r="N106" s="135">
        <v>8.2051282051281996E-2</v>
      </c>
      <c r="O106" s="135">
        <v>9.7435897435897395E-2</v>
      </c>
      <c r="P106" s="135">
        <v>0.256410256410256</v>
      </c>
      <c r="Q106" s="135">
        <v>0.123076923076923</v>
      </c>
      <c r="R106" s="135">
        <v>0.22051282051282101</v>
      </c>
    </row>
    <row r="107" spans="2:18">
      <c r="B107" s="423"/>
      <c r="C107" s="392" t="s">
        <v>226</v>
      </c>
      <c r="D107" s="134">
        <v>4</v>
      </c>
      <c r="E107" s="134">
        <v>3</v>
      </c>
      <c r="F107" s="134">
        <v>2</v>
      </c>
      <c r="G107" s="134">
        <v>1</v>
      </c>
      <c r="H107" s="134">
        <v>11</v>
      </c>
      <c r="I107" s="134">
        <v>1</v>
      </c>
      <c r="J107" s="134">
        <v>9</v>
      </c>
      <c r="K107" s="150"/>
      <c r="L107" s="134">
        <v>1</v>
      </c>
      <c r="M107" s="134">
        <v>3</v>
      </c>
      <c r="N107" s="134">
        <v>1</v>
      </c>
      <c r="O107" s="134">
        <v>3</v>
      </c>
      <c r="P107" s="134">
        <v>19</v>
      </c>
      <c r="Q107" s="134">
        <v>6</v>
      </c>
      <c r="R107" s="134">
        <v>18</v>
      </c>
    </row>
    <row r="108" spans="2:18">
      <c r="B108" s="423"/>
      <c r="C108" s="390"/>
      <c r="D108" s="135">
        <v>0.12903225806451599</v>
      </c>
      <c r="E108" s="135">
        <v>9.6774193548387094E-2</v>
      </c>
      <c r="F108" s="135">
        <v>6.4516129032258104E-2</v>
      </c>
      <c r="G108" s="135">
        <v>3.2258064516128997E-2</v>
      </c>
      <c r="H108" s="135">
        <v>0.35483870967741898</v>
      </c>
      <c r="I108" s="135">
        <v>3.2258064516128997E-2</v>
      </c>
      <c r="J108" s="135">
        <v>0.29032258064516098</v>
      </c>
      <c r="K108" s="150"/>
      <c r="L108" s="135">
        <v>1.9607843137254902E-2</v>
      </c>
      <c r="M108" s="135">
        <v>5.8823529411764698E-2</v>
      </c>
      <c r="N108" s="135">
        <v>1.9607843137254902E-2</v>
      </c>
      <c r="O108" s="135">
        <v>5.8823529411764698E-2</v>
      </c>
      <c r="P108" s="135">
        <v>0.37254901960784298</v>
      </c>
      <c r="Q108" s="135">
        <v>0.11764705882352899</v>
      </c>
      <c r="R108" s="135">
        <v>0.35294117647058798</v>
      </c>
    </row>
    <row r="109" spans="2:18" s="3" customFormat="1" ht="15.6">
      <c r="C109" s="164"/>
      <c r="D109" s="444"/>
      <c r="E109" s="444"/>
      <c r="F109" s="444"/>
      <c r="G109" s="444"/>
      <c r="H109" s="444"/>
      <c r="I109" s="444"/>
      <c r="J109" s="444"/>
      <c r="L109" s="444"/>
      <c r="M109" s="444"/>
      <c r="N109" s="444"/>
      <c r="O109" s="444"/>
      <c r="P109" s="444"/>
      <c r="Q109" s="444"/>
      <c r="R109" s="444"/>
    </row>
    <row r="110" spans="2:18">
      <c r="B110" s="423" t="s">
        <v>86</v>
      </c>
      <c r="C110" s="391" t="s">
        <v>180</v>
      </c>
      <c r="D110" s="134">
        <v>68</v>
      </c>
      <c r="E110" s="134">
        <v>38</v>
      </c>
      <c r="F110" s="134">
        <v>38</v>
      </c>
      <c r="G110" s="134">
        <v>32</v>
      </c>
      <c r="H110" s="134">
        <v>71</v>
      </c>
      <c r="I110" s="134">
        <v>39</v>
      </c>
      <c r="J110" s="134">
        <v>54</v>
      </c>
      <c r="K110" s="150"/>
      <c r="L110" s="134">
        <v>64</v>
      </c>
      <c r="M110" s="134">
        <v>39</v>
      </c>
      <c r="N110" s="134">
        <v>33</v>
      </c>
      <c r="O110" s="134">
        <v>28</v>
      </c>
      <c r="P110" s="134">
        <v>71</v>
      </c>
      <c r="Q110" s="134">
        <v>46</v>
      </c>
      <c r="R110" s="134">
        <v>32</v>
      </c>
    </row>
    <row r="111" spans="2:18">
      <c r="B111" s="423"/>
      <c r="C111" s="390"/>
      <c r="D111" s="135">
        <v>0.2</v>
      </c>
      <c r="E111" s="135">
        <v>0.111764705882353</v>
      </c>
      <c r="F111" s="135">
        <v>0.111764705882353</v>
      </c>
      <c r="G111" s="135">
        <v>9.41176470588235E-2</v>
      </c>
      <c r="H111" s="135">
        <v>0.20882352941176499</v>
      </c>
      <c r="I111" s="135">
        <v>0.114705882352941</v>
      </c>
      <c r="J111" s="135">
        <v>0.158823529411765</v>
      </c>
      <c r="K111" s="150"/>
      <c r="L111" s="135">
        <v>0.204472843450479</v>
      </c>
      <c r="M111" s="135">
        <v>0.124600638977636</v>
      </c>
      <c r="N111" s="135">
        <v>0.105431309904153</v>
      </c>
      <c r="O111" s="135">
        <v>8.9456869009584702E-2</v>
      </c>
      <c r="P111" s="135">
        <v>0.22683706070287499</v>
      </c>
      <c r="Q111" s="135">
        <v>0.146964856230032</v>
      </c>
      <c r="R111" s="135">
        <v>0.10223642172524</v>
      </c>
    </row>
    <row r="112" spans="2:18">
      <c r="B112" s="423"/>
      <c r="C112" s="392" t="s">
        <v>181</v>
      </c>
      <c r="D112" s="134">
        <v>30</v>
      </c>
      <c r="E112" s="134">
        <v>25</v>
      </c>
      <c r="F112" s="134">
        <v>22</v>
      </c>
      <c r="G112" s="134">
        <v>12</v>
      </c>
      <c r="H112" s="134">
        <v>36</v>
      </c>
      <c r="I112" s="134">
        <v>14</v>
      </c>
      <c r="J112" s="134">
        <v>18</v>
      </c>
      <c r="K112" s="150"/>
      <c r="L112" s="134">
        <v>25</v>
      </c>
      <c r="M112" s="134">
        <v>35</v>
      </c>
      <c r="N112" s="134">
        <v>19</v>
      </c>
      <c r="O112" s="134">
        <v>11</v>
      </c>
      <c r="P112" s="134">
        <v>31</v>
      </c>
      <c r="Q112" s="134">
        <v>11</v>
      </c>
      <c r="R112" s="134">
        <v>15</v>
      </c>
    </row>
    <row r="113" spans="2:18">
      <c r="B113" s="423"/>
      <c r="C113" s="390"/>
      <c r="D113" s="135">
        <v>0.19108280254777099</v>
      </c>
      <c r="E113" s="135">
        <v>0.15923566878980899</v>
      </c>
      <c r="F113" s="135">
        <v>0.14012738853503201</v>
      </c>
      <c r="G113" s="135">
        <v>7.6433121019108305E-2</v>
      </c>
      <c r="H113" s="135">
        <v>0.22929936305732501</v>
      </c>
      <c r="I113" s="135">
        <v>8.9171974522293002E-2</v>
      </c>
      <c r="J113" s="135">
        <v>0.11464968152866201</v>
      </c>
      <c r="K113" s="150"/>
      <c r="L113" s="135">
        <v>0.17006802721088399</v>
      </c>
      <c r="M113" s="135">
        <v>0.238095238095238</v>
      </c>
      <c r="N113" s="135">
        <v>0.129251700680272</v>
      </c>
      <c r="O113" s="135">
        <v>7.4829931972789102E-2</v>
      </c>
      <c r="P113" s="135">
        <v>0.210884353741497</v>
      </c>
      <c r="Q113" s="135">
        <v>7.4829931972789102E-2</v>
      </c>
      <c r="R113" s="135">
        <v>0.102040816326531</v>
      </c>
    </row>
    <row r="114" spans="2:18">
      <c r="B114" s="423"/>
      <c r="C114" s="392" t="s">
        <v>182</v>
      </c>
      <c r="D114" s="134">
        <v>29</v>
      </c>
      <c r="E114" s="134">
        <v>43</v>
      </c>
      <c r="F114" s="134">
        <v>23</v>
      </c>
      <c r="G114" s="134">
        <v>17</v>
      </c>
      <c r="H114" s="134">
        <v>37</v>
      </c>
      <c r="I114" s="134">
        <v>15</v>
      </c>
      <c r="J114" s="134">
        <v>16</v>
      </c>
      <c r="K114" s="150"/>
      <c r="L114" s="134">
        <v>44</v>
      </c>
      <c r="M114" s="134">
        <v>28</v>
      </c>
      <c r="N114" s="134">
        <v>31</v>
      </c>
      <c r="O114" s="134">
        <v>12</v>
      </c>
      <c r="P114" s="134">
        <v>32</v>
      </c>
      <c r="Q114" s="134">
        <v>24</v>
      </c>
      <c r="R114" s="134">
        <v>17</v>
      </c>
    </row>
    <row r="115" spans="2:18">
      <c r="B115" s="423"/>
      <c r="C115" s="390"/>
      <c r="D115" s="135">
        <v>0.16111111111111101</v>
      </c>
      <c r="E115" s="135">
        <v>0.23888888888888901</v>
      </c>
      <c r="F115" s="135">
        <v>0.12777777777777799</v>
      </c>
      <c r="G115" s="135">
        <v>9.44444444444444E-2</v>
      </c>
      <c r="H115" s="135">
        <v>0.20555555555555599</v>
      </c>
      <c r="I115" s="135">
        <v>8.3333333333333301E-2</v>
      </c>
      <c r="J115" s="135">
        <v>8.8888888888888906E-2</v>
      </c>
      <c r="K115" s="150"/>
      <c r="L115" s="135">
        <v>0.23404255319148901</v>
      </c>
      <c r="M115" s="135">
        <v>0.14893617021276601</v>
      </c>
      <c r="N115" s="135">
        <v>0.164893617021277</v>
      </c>
      <c r="O115" s="135">
        <v>6.3829787234042604E-2</v>
      </c>
      <c r="P115" s="135">
        <v>0.170212765957447</v>
      </c>
      <c r="Q115" s="135">
        <v>0.12765957446808501</v>
      </c>
      <c r="R115" s="135">
        <v>9.0425531914893595E-2</v>
      </c>
    </row>
    <row r="116" spans="2:18">
      <c r="B116" s="423"/>
      <c r="C116" s="392" t="s">
        <v>183</v>
      </c>
      <c r="D116" s="134">
        <v>41</v>
      </c>
      <c r="E116" s="134">
        <v>31</v>
      </c>
      <c r="F116" s="134">
        <v>21</v>
      </c>
      <c r="G116" s="134">
        <v>12</v>
      </c>
      <c r="H116" s="134">
        <v>39</v>
      </c>
      <c r="I116" s="134">
        <v>18</v>
      </c>
      <c r="J116" s="134">
        <v>19</v>
      </c>
      <c r="K116" s="150"/>
      <c r="L116" s="134">
        <v>48</v>
      </c>
      <c r="M116" s="134">
        <v>37</v>
      </c>
      <c r="N116" s="134">
        <v>18</v>
      </c>
      <c r="O116" s="134">
        <v>15</v>
      </c>
      <c r="P116" s="134">
        <v>21</v>
      </c>
      <c r="Q116" s="134">
        <v>12</v>
      </c>
      <c r="R116" s="134">
        <v>22</v>
      </c>
    </row>
    <row r="117" spans="2:18">
      <c r="B117" s="423"/>
      <c r="C117" s="390"/>
      <c r="D117" s="135">
        <v>0.22651933701657501</v>
      </c>
      <c r="E117" s="135">
        <v>0.17127071823204401</v>
      </c>
      <c r="F117" s="135">
        <v>0.116022099447514</v>
      </c>
      <c r="G117" s="135">
        <v>6.6298342541436503E-2</v>
      </c>
      <c r="H117" s="135">
        <v>0.21546961325966901</v>
      </c>
      <c r="I117" s="135">
        <v>9.9447513812154706E-2</v>
      </c>
      <c r="J117" s="135">
        <v>0.10497237569060799</v>
      </c>
      <c r="K117" s="150"/>
      <c r="L117" s="135">
        <v>0.27745664739884401</v>
      </c>
      <c r="M117" s="135">
        <v>0.21387283236994201</v>
      </c>
      <c r="N117" s="135">
        <v>0.10404624277456601</v>
      </c>
      <c r="O117" s="135">
        <v>8.6705202312138699E-2</v>
      </c>
      <c r="P117" s="135">
        <v>0.12138728323699401</v>
      </c>
      <c r="Q117" s="135">
        <v>6.9364161849711004E-2</v>
      </c>
      <c r="R117" s="135">
        <v>0.12716763005780299</v>
      </c>
    </row>
    <row r="118" spans="2:18">
      <c r="B118" s="423"/>
      <c r="C118" s="392" t="s">
        <v>184</v>
      </c>
      <c r="D118" s="134">
        <v>39</v>
      </c>
      <c r="E118" s="134">
        <v>25</v>
      </c>
      <c r="F118" s="134">
        <v>14</v>
      </c>
      <c r="G118" s="134">
        <v>11</v>
      </c>
      <c r="H118" s="134">
        <v>18</v>
      </c>
      <c r="I118" s="134">
        <v>16</v>
      </c>
      <c r="J118" s="134">
        <v>14</v>
      </c>
      <c r="K118" s="150"/>
      <c r="L118" s="134">
        <v>38</v>
      </c>
      <c r="M118" s="134">
        <v>23</v>
      </c>
      <c r="N118" s="134">
        <v>7</v>
      </c>
      <c r="O118" s="134">
        <v>7</v>
      </c>
      <c r="P118" s="134">
        <v>13</v>
      </c>
      <c r="Q118" s="134">
        <v>14</v>
      </c>
      <c r="R118" s="134">
        <v>19</v>
      </c>
    </row>
    <row r="119" spans="2:18">
      <c r="B119" s="423"/>
      <c r="C119" s="390"/>
      <c r="D119" s="135">
        <v>0.28467153284671498</v>
      </c>
      <c r="E119" s="135">
        <v>0.18248175182481799</v>
      </c>
      <c r="F119" s="135">
        <v>0.102189781021898</v>
      </c>
      <c r="G119" s="135">
        <v>8.0291970802919693E-2</v>
      </c>
      <c r="H119" s="135">
        <v>0.13138686131386901</v>
      </c>
      <c r="I119" s="135">
        <v>0.116788321167883</v>
      </c>
      <c r="J119" s="135">
        <v>0.102189781021898</v>
      </c>
      <c r="K119" s="150"/>
      <c r="L119" s="135">
        <v>0.31404958677686001</v>
      </c>
      <c r="M119" s="135">
        <v>0.19008264462809901</v>
      </c>
      <c r="N119" s="135">
        <v>5.7851239669421503E-2</v>
      </c>
      <c r="O119" s="135">
        <v>5.7851239669421503E-2</v>
      </c>
      <c r="P119" s="135">
        <v>0.107438016528926</v>
      </c>
      <c r="Q119" s="135">
        <v>0.11570247933884301</v>
      </c>
      <c r="R119" s="135">
        <v>0.15702479338843001</v>
      </c>
    </row>
    <row r="120" spans="2:18">
      <c r="B120" s="423"/>
      <c r="C120" s="392" t="s">
        <v>185</v>
      </c>
      <c r="D120" s="134">
        <v>49</v>
      </c>
      <c r="E120" s="134">
        <v>27</v>
      </c>
      <c r="F120" s="134">
        <v>14</v>
      </c>
      <c r="G120" s="134">
        <v>7</v>
      </c>
      <c r="H120" s="134">
        <v>15</v>
      </c>
      <c r="I120" s="134">
        <v>12</v>
      </c>
      <c r="J120" s="134">
        <v>16</v>
      </c>
      <c r="K120" s="150"/>
      <c r="L120" s="134">
        <v>39</v>
      </c>
      <c r="M120" s="134">
        <v>22</v>
      </c>
      <c r="N120" s="134">
        <v>23</v>
      </c>
      <c r="O120" s="134">
        <v>8</v>
      </c>
      <c r="P120" s="134">
        <v>17</v>
      </c>
      <c r="Q120" s="134">
        <v>5</v>
      </c>
      <c r="R120" s="134">
        <v>23</v>
      </c>
    </row>
    <row r="121" spans="2:18">
      <c r="B121" s="423"/>
      <c r="C121" s="391"/>
      <c r="D121" s="135">
        <v>0.35</v>
      </c>
      <c r="E121" s="135">
        <v>0.192857142857143</v>
      </c>
      <c r="F121" s="135">
        <v>0.1</v>
      </c>
      <c r="G121" s="135">
        <v>0.05</v>
      </c>
      <c r="H121" s="135">
        <v>0.107142857142857</v>
      </c>
      <c r="I121" s="135">
        <v>8.5714285714285701E-2</v>
      </c>
      <c r="J121" s="135">
        <v>0.114285714285714</v>
      </c>
      <c r="K121" s="150"/>
      <c r="L121" s="135">
        <v>0.28467153284671498</v>
      </c>
      <c r="M121" s="135">
        <v>0.160583941605839</v>
      </c>
      <c r="N121" s="135">
        <v>0.167883211678832</v>
      </c>
      <c r="O121" s="135">
        <v>5.8394160583941597E-2</v>
      </c>
      <c r="P121" s="135">
        <v>0.124087591240876</v>
      </c>
      <c r="Q121" s="135">
        <v>3.6496350364963501E-2</v>
      </c>
      <c r="R121" s="135">
        <v>0.167883211678832</v>
      </c>
    </row>
    <row r="122" spans="2:18" s="3" customFormat="1" ht="15.6">
      <c r="C122" s="164"/>
      <c r="D122" s="444"/>
      <c r="E122" s="444"/>
      <c r="F122" s="444"/>
      <c r="G122" s="444"/>
      <c r="H122" s="444"/>
      <c r="I122" s="444"/>
      <c r="J122" s="444"/>
      <c r="L122" s="444"/>
      <c r="M122" s="444"/>
      <c r="N122" s="444"/>
      <c r="O122" s="444"/>
      <c r="P122" s="444"/>
      <c r="Q122" s="444"/>
      <c r="R122" s="444"/>
    </row>
    <row r="123" spans="2:18">
      <c r="B123" s="423" t="s">
        <v>87</v>
      </c>
      <c r="C123" s="391" t="s">
        <v>88</v>
      </c>
      <c r="D123" s="134">
        <v>42</v>
      </c>
      <c r="E123" s="134">
        <v>23</v>
      </c>
      <c r="F123" s="134">
        <v>13</v>
      </c>
      <c r="G123" s="134">
        <v>9</v>
      </c>
      <c r="H123" s="134">
        <v>10</v>
      </c>
      <c r="I123" s="134">
        <v>14</v>
      </c>
      <c r="J123" s="134">
        <v>20</v>
      </c>
      <c r="K123" s="150"/>
      <c r="L123" s="134">
        <v>32</v>
      </c>
      <c r="M123" s="134">
        <v>25</v>
      </c>
      <c r="N123" s="134">
        <v>20</v>
      </c>
      <c r="O123" s="134">
        <v>10</v>
      </c>
      <c r="P123" s="134">
        <v>21</v>
      </c>
      <c r="Q123" s="134">
        <v>6</v>
      </c>
      <c r="R123" s="134">
        <v>18</v>
      </c>
    </row>
    <row r="124" spans="2:18">
      <c r="B124" s="423"/>
      <c r="C124" s="390"/>
      <c r="D124" s="135">
        <v>0.32061068702290102</v>
      </c>
      <c r="E124" s="135">
        <v>0.17557251908396901</v>
      </c>
      <c r="F124" s="135">
        <v>9.9236641221374003E-2</v>
      </c>
      <c r="G124" s="135">
        <v>6.8702290076335895E-2</v>
      </c>
      <c r="H124" s="135">
        <v>7.6335877862595394E-2</v>
      </c>
      <c r="I124" s="135">
        <v>0.106870229007634</v>
      </c>
      <c r="J124" s="135">
        <v>0.15267175572519101</v>
      </c>
      <c r="K124" s="150"/>
      <c r="L124" s="135">
        <v>0.24242424242424199</v>
      </c>
      <c r="M124" s="135">
        <v>0.189393939393939</v>
      </c>
      <c r="N124" s="135">
        <v>0.15151515151515199</v>
      </c>
      <c r="O124" s="135">
        <v>7.5757575757575801E-2</v>
      </c>
      <c r="P124" s="135">
        <v>0.15909090909090901</v>
      </c>
      <c r="Q124" s="135">
        <v>4.5454545454545497E-2</v>
      </c>
      <c r="R124" s="135">
        <v>0.13636363636363599</v>
      </c>
    </row>
    <row r="125" spans="2:18">
      <c r="B125" s="423"/>
      <c r="C125" s="392" t="s">
        <v>89</v>
      </c>
      <c r="D125" s="134">
        <v>17</v>
      </c>
      <c r="E125" s="134">
        <v>16</v>
      </c>
      <c r="F125" s="134">
        <v>15</v>
      </c>
      <c r="G125" s="134">
        <v>13</v>
      </c>
      <c r="H125" s="134">
        <v>19</v>
      </c>
      <c r="I125" s="134">
        <v>12</v>
      </c>
      <c r="J125" s="134">
        <v>26</v>
      </c>
      <c r="K125" s="150"/>
      <c r="L125" s="134">
        <v>29</v>
      </c>
      <c r="M125" s="134">
        <v>19</v>
      </c>
      <c r="N125" s="134">
        <v>4</v>
      </c>
      <c r="O125" s="134">
        <v>9</v>
      </c>
      <c r="P125" s="134">
        <v>21</v>
      </c>
      <c r="Q125" s="134">
        <v>12</v>
      </c>
      <c r="R125" s="134">
        <v>17</v>
      </c>
    </row>
    <row r="126" spans="2:18">
      <c r="B126" s="423"/>
      <c r="C126" s="390"/>
      <c r="D126" s="135">
        <v>0.144067796610169</v>
      </c>
      <c r="E126" s="135">
        <v>0.13559322033898299</v>
      </c>
      <c r="F126" s="135">
        <v>0.12711864406779699</v>
      </c>
      <c r="G126" s="135">
        <v>0.110169491525424</v>
      </c>
      <c r="H126" s="135">
        <v>0.161016949152542</v>
      </c>
      <c r="I126" s="135">
        <v>0.101694915254237</v>
      </c>
      <c r="J126" s="135">
        <v>0.22033898305084701</v>
      </c>
      <c r="K126" s="150"/>
      <c r="L126" s="135">
        <v>0.26126126126126098</v>
      </c>
      <c r="M126" s="135">
        <v>0.171171171171171</v>
      </c>
      <c r="N126" s="135">
        <v>3.6036036036036001E-2</v>
      </c>
      <c r="O126" s="135">
        <v>8.1081081081081099E-2</v>
      </c>
      <c r="P126" s="135">
        <v>0.18918918918918901</v>
      </c>
      <c r="Q126" s="135">
        <v>0.108108108108108</v>
      </c>
      <c r="R126" s="135">
        <v>0.153153153153153</v>
      </c>
    </row>
    <row r="127" spans="2:18">
      <c r="B127" s="423"/>
      <c r="C127" s="392" t="s">
        <v>90</v>
      </c>
      <c r="D127" s="134">
        <v>34</v>
      </c>
      <c r="E127" s="134">
        <v>14</v>
      </c>
      <c r="F127" s="134">
        <v>13</v>
      </c>
      <c r="G127" s="134">
        <v>8</v>
      </c>
      <c r="H127" s="134">
        <v>39</v>
      </c>
      <c r="I127" s="134">
        <v>9</v>
      </c>
      <c r="J127" s="134">
        <v>11</v>
      </c>
      <c r="K127" s="150"/>
      <c r="L127" s="134">
        <v>34</v>
      </c>
      <c r="M127" s="134">
        <v>19</v>
      </c>
      <c r="N127" s="134">
        <v>15</v>
      </c>
      <c r="O127" s="134">
        <v>8</v>
      </c>
      <c r="P127" s="134">
        <v>18</v>
      </c>
      <c r="Q127" s="134">
        <v>6</v>
      </c>
      <c r="R127" s="134">
        <v>11</v>
      </c>
    </row>
    <row r="128" spans="2:18">
      <c r="B128" s="423"/>
      <c r="C128" s="390"/>
      <c r="D128" s="135">
        <v>0.265625</v>
      </c>
      <c r="E128" s="135">
        <v>0.109375</v>
      </c>
      <c r="F128" s="135">
        <v>0.1015625</v>
      </c>
      <c r="G128" s="135">
        <v>6.25E-2</v>
      </c>
      <c r="H128" s="135">
        <v>0.3046875</v>
      </c>
      <c r="I128" s="135">
        <v>7.03125E-2</v>
      </c>
      <c r="J128" s="135">
        <v>8.59375E-2</v>
      </c>
      <c r="K128" s="150"/>
      <c r="L128" s="135">
        <v>0.30630630630630601</v>
      </c>
      <c r="M128" s="135">
        <v>0.171171171171171</v>
      </c>
      <c r="N128" s="135">
        <v>0.135135135135135</v>
      </c>
      <c r="O128" s="135">
        <v>7.2072072072072099E-2</v>
      </c>
      <c r="P128" s="135">
        <v>0.162162162162162</v>
      </c>
      <c r="Q128" s="135">
        <v>5.4054054054054099E-2</v>
      </c>
      <c r="R128" s="135">
        <v>9.90990990990991E-2</v>
      </c>
    </row>
    <row r="129" spans="2:18">
      <c r="B129" s="423"/>
      <c r="C129" s="392" t="s">
        <v>91</v>
      </c>
      <c r="D129" s="134">
        <v>36</v>
      </c>
      <c r="E129" s="134">
        <v>28</v>
      </c>
      <c r="F129" s="134">
        <v>13</v>
      </c>
      <c r="G129" s="134">
        <v>10</v>
      </c>
      <c r="H129" s="134">
        <v>27</v>
      </c>
      <c r="I129" s="134">
        <v>24</v>
      </c>
      <c r="J129" s="134">
        <v>11</v>
      </c>
      <c r="K129" s="150"/>
      <c r="L129" s="134">
        <v>31</v>
      </c>
      <c r="M129" s="134">
        <v>26</v>
      </c>
      <c r="N129" s="134">
        <v>13</v>
      </c>
      <c r="O129" s="134">
        <v>14</v>
      </c>
      <c r="P129" s="134">
        <v>23</v>
      </c>
      <c r="Q129" s="134">
        <v>15</v>
      </c>
      <c r="R129" s="134">
        <v>19</v>
      </c>
    </row>
    <row r="130" spans="2:18">
      <c r="B130" s="423"/>
      <c r="C130" s="390"/>
      <c r="D130" s="135">
        <v>0.24161073825503401</v>
      </c>
      <c r="E130" s="135">
        <v>0.187919463087248</v>
      </c>
      <c r="F130" s="135">
        <v>8.7248322147651006E-2</v>
      </c>
      <c r="G130" s="135">
        <v>6.7114093959731502E-2</v>
      </c>
      <c r="H130" s="135">
        <v>0.18120805369127499</v>
      </c>
      <c r="I130" s="135">
        <v>0.161073825503356</v>
      </c>
      <c r="J130" s="135">
        <v>7.3825503355704702E-2</v>
      </c>
      <c r="K130" s="150"/>
      <c r="L130" s="135">
        <v>0.219858156028369</v>
      </c>
      <c r="M130" s="135">
        <v>0.184397163120567</v>
      </c>
      <c r="N130" s="135">
        <v>9.2198581560283696E-2</v>
      </c>
      <c r="O130" s="135">
        <v>9.9290780141844004E-2</v>
      </c>
      <c r="P130" s="135">
        <v>0.16312056737588701</v>
      </c>
      <c r="Q130" s="135">
        <v>0.10638297872340401</v>
      </c>
      <c r="R130" s="135">
        <v>0.134751773049645</v>
      </c>
    </row>
    <row r="131" spans="2:18">
      <c r="B131" s="423"/>
      <c r="C131" s="392" t="s">
        <v>92</v>
      </c>
      <c r="D131" s="134">
        <v>32</v>
      </c>
      <c r="E131" s="134">
        <v>30</v>
      </c>
      <c r="F131" s="134">
        <v>14</v>
      </c>
      <c r="G131" s="134">
        <v>9</v>
      </c>
      <c r="H131" s="134">
        <v>32</v>
      </c>
      <c r="I131" s="134">
        <v>15</v>
      </c>
      <c r="J131" s="134">
        <v>12</v>
      </c>
      <c r="K131" s="150"/>
      <c r="L131" s="134">
        <v>30</v>
      </c>
      <c r="M131" s="134">
        <v>29</v>
      </c>
      <c r="N131" s="134">
        <v>12</v>
      </c>
      <c r="O131" s="134">
        <v>10</v>
      </c>
      <c r="P131" s="134">
        <v>28</v>
      </c>
      <c r="Q131" s="134">
        <v>16</v>
      </c>
      <c r="R131" s="134">
        <v>10</v>
      </c>
    </row>
    <row r="132" spans="2:18">
      <c r="B132" s="423"/>
      <c r="C132" s="390"/>
      <c r="D132" s="135">
        <v>0.22222222222222199</v>
      </c>
      <c r="E132" s="135">
        <v>0.20833333333333301</v>
      </c>
      <c r="F132" s="135">
        <v>9.7222222222222196E-2</v>
      </c>
      <c r="G132" s="135">
        <v>6.25E-2</v>
      </c>
      <c r="H132" s="135">
        <v>0.22222222222222199</v>
      </c>
      <c r="I132" s="135">
        <v>0.104166666666667</v>
      </c>
      <c r="J132" s="135">
        <v>8.3333333333333301E-2</v>
      </c>
      <c r="K132" s="150"/>
      <c r="L132" s="135">
        <v>0.22222222222222199</v>
      </c>
      <c r="M132" s="135">
        <v>0.21481481481481501</v>
      </c>
      <c r="N132" s="135">
        <v>8.8888888888888906E-2</v>
      </c>
      <c r="O132" s="135">
        <v>7.4074074074074098E-2</v>
      </c>
      <c r="P132" s="135">
        <v>0.20740740740740701</v>
      </c>
      <c r="Q132" s="135">
        <v>0.11851851851851899</v>
      </c>
      <c r="R132" s="135">
        <v>7.4074074074074098E-2</v>
      </c>
    </row>
    <row r="133" spans="2:18">
      <c r="B133" s="423"/>
      <c r="C133" s="392" t="s">
        <v>93</v>
      </c>
      <c r="D133" s="134">
        <v>29</v>
      </c>
      <c r="E133" s="134">
        <v>23</v>
      </c>
      <c r="F133" s="134">
        <v>22</v>
      </c>
      <c r="G133" s="134">
        <v>15</v>
      </c>
      <c r="H133" s="134">
        <v>24</v>
      </c>
      <c r="I133" s="134">
        <v>14</v>
      </c>
      <c r="J133" s="134">
        <v>15</v>
      </c>
      <c r="K133" s="150"/>
      <c r="L133" s="134">
        <v>30</v>
      </c>
      <c r="M133" s="134">
        <v>24</v>
      </c>
      <c r="N133" s="134">
        <v>18</v>
      </c>
      <c r="O133" s="134">
        <v>10</v>
      </c>
      <c r="P133" s="134">
        <v>20</v>
      </c>
      <c r="Q133" s="134">
        <v>18</v>
      </c>
      <c r="R133" s="134">
        <v>17</v>
      </c>
    </row>
    <row r="134" spans="2:18">
      <c r="B134" s="423"/>
      <c r="C134" s="390"/>
      <c r="D134" s="135">
        <v>0.20422535211267601</v>
      </c>
      <c r="E134" s="135">
        <v>0.161971830985915</v>
      </c>
      <c r="F134" s="135">
        <v>0.154929577464789</v>
      </c>
      <c r="G134" s="135">
        <v>0.105633802816901</v>
      </c>
      <c r="H134" s="135">
        <v>0.169014084507042</v>
      </c>
      <c r="I134" s="135">
        <v>9.85915492957746E-2</v>
      </c>
      <c r="J134" s="135">
        <v>0.105633802816901</v>
      </c>
      <c r="K134" s="150"/>
      <c r="L134" s="135">
        <v>0.218978102189781</v>
      </c>
      <c r="M134" s="135">
        <v>0.17518248175182499</v>
      </c>
      <c r="N134" s="135">
        <v>0.13138686131386901</v>
      </c>
      <c r="O134" s="135">
        <v>7.2992700729927001E-2</v>
      </c>
      <c r="P134" s="135">
        <v>0.145985401459854</v>
      </c>
      <c r="Q134" s="135">
        <v>0.13138686131386901</v>
      </c>
      <c r="R134" s="135">
        <v>0.124087591240876</v>
      </c>
    </row>
    <row r="135" spans="2:18">
      <c r="B135" s="423"/>
      <c r="C135" s="392" t="s">
        <v>94</v>
      </c>
      <c r="D135" s="134">
        <v>32</v>
      </c>
      <c r="E135" s="134">
        <v>28</v>
      </c>
      <c r="F135" s="134">
        <v>22</v>
      </c>
      <c r="G135" s="134">
        <v>15</v>
      </c>
      <c r="H135" s="134">
        <v>32</v>
      </c>
      <c r="I135" s="134">
        <v>15</v>
      </c>
      <c r="J135" s="134">
        <v>21</v>
      </c>
      <c r="K135" s="150"/>
      <c r="L135" s="134">
        <v>36</v>
      </c>
      <c r="M135" s="134">
        <v>23</v>
      </c>
      <c r="N135" s="134">
        <v>26</v>
      </c>
      <c r="O135" s="134">
        <v>13</v>
      </c>
      <c r="P135" s="134">
        <v>22</v>
      </c>
      <c r="Q135" s="134">
        <v>20</v>
      </c>
      <c r="R135" s="134">
        <v>15</v>
      </c>
    </row>
    <row r="136" spans="2:18">
      <c r="B136" s="423"/>
      <c r="C136" s="390"/>
      <c r="D136" s="135">
        <v>0.19393939393939399</v>
      </c>
      <c r="E136" s="135">
        <v>0.16969696969697001</v>
      </c>
      <c r="F136" s="135">
        <v>0.133333333333333</v>
      </c>
      <c r="G136" s="135">
        <v>9.0909090909090898E-2</v>
      </c>
      <c r="H136" s="135">
        <v>0.19393939393939399</v>
      </c>
      <c r="I136" s="135">
        <v>9.0909090909090898E-2</v>
      </c>
      <c r="J136" s="135">
        <v>0.12727272727272701</v>
      </c>
      <c r="K136" s="150"/>
      <c r="L136" s="135">
        <v>0.23225806451612899</v>
      </c>
      <c r="M136" s="135">
        <v>0.14838709677419401</v>
      </c>
      <c r="N136" s="135">
        <v>0.16774193548387101</v>
      </c>
      <c r="O136" s="135">
        <v>8.3870967741935504E-2</v>
      </c>
      <c r="P136" s="135">
        <v>0.14193548387096799</v>
      </c>
      <c r="Q136" s="135">
        <v>0.12903225806451599</v>
      </c>
      <c r="R136" s="135">
        <v>9.6774193548387094E-2</v>
      </c>
    </row>
    <row r="137" spans="2:18">
      <c r="B137" s="423"/>
      <c r="C137" s="392" t="s">
        <v>95</v>
      </c>
      <c r="D137" s="134">
        <v>35</v>
      </c>
      <c r="E137" s="134">
        <v>26</v>
      </c>
      <c r="F137" s="134">
        <v>21</v>
      </c>
      <c r="G137" s="134">
        <v>12</v>
      </c>
      <c r="H137" s="134">
        <v>34</v>
      </c>
      <c r="I137" s="134">
        <v>12</v>
      </c>
      <c r="J137" s="134">
        <v>21</v>
      </c>
      <c r="K137" s="150"/>
      <c r="L137" s="134">
        <v>36</v>
      </c>
      <c r="M137" s="134">
        <v>19</v>
      </c>
      <c r="N137" s="134">
        <v>23</v>
      </c>
      <c r="O137" s="134">
        <v>7</v>
      </c>
      <c r="P137" s="134">
        <v>32</v>
      </c>
      <c r="Q137" s="134">
        <v>19</v>
      </c>
      <c r="R137" s="134">
        <v>21</v>
      </c>
    </row>
    <row r="138" spans="2:18">
      <c r="B138" s="423"/>
      <c r="C138" s="391"/>
      <c r="D138" s="135">
        <v>0.217391304347826</v>
      </c>
      <c r="E138" s="135">
        <v>0.161490683229814</v>
      </c>
      <c r="F138" s="135">
        <v>0.13043478260869601</v>
      </c>
      <c r="G138" s="135">
        <v>7.4534161490683204E-2</v>
      </c>
      <c r="H138" s="135">
        <v>0.21118012422360199</v>
      </c>
      <c r="I138" s="135">
        <v>7.4534161490683204E-2</v>
      </c>
      <c r="J138" s="135">
        <v>0.13043478260869601</v>
      </c>
      <c r="K138" s="150"/>
      <c r="L138" s="135">
        <v>0.22929936305732501</v>
      </c>
      <c r="M138" s="135">
        <v>0.121019108280255</v>
      </c>
      <c r="N138" s="135">
        <v>0.146496815286624</v>
      </c>
      <c r="O138" s="135">
        <v>4.4585987261146501E-2</v>
      </c>
      <c r="P138" s="135">
        <v>0.20382165605095501</v>
      </c>
      <c r="Q138" s="135">
        <v>0.121019108280255</v>
      </c>
      <c r="R138" s="135">
        <v>0.13375796178343899</v>
      </c>
    </row>
    <row r="139" spans="2:18" ht="13.5" customHeight="1">
      <c r="D139" s="61"/>
      <c r="L139" s="61"/>
    </row>
    <row r="140" spans="2:18" ht="12.75" customHeight="1">
      <c r="B140" s="60"/>
    </row>
  </sheetData>
  <dataConsolidate/>
  <mergeCells count="95">
    <mergeCell ref="B123:B138"/>
    <mergeCell ref="C123:C124"/>
    <mergeCell ref="C125:C126"/>
    <mergeCell ref="C127:C128"/>
    <mergeCell ref="C129:C130"/>
    <mergeCell ref="C131:C132"/>
    <mergeCell ref="C133:C134"/>
    <mergeCell ref="C135:C136"/>
    <mergeCell ref="C137:C138"/>
    <mergeCell ref="L109:R109"/>
    <mergeCell ref="C120:C121"/>
    <mergeCell ref="D122:J122"/>
    <mergeCell ref="L122:R122"/>
    <mergeCell ref="D109:J109"/>
    <mergeCell ref="D98:J98"/>
    <mergeCell ref="L98:R98"/>
    <mergeCell ref="B99:B108"/>
    <mergeCell ref="C99:C100"/>
    <mergeCell ref="C101:C102"/>
    <mergeCell ref="C103:C104"/>
    <mergeCell ref="C105:C106"/>
    <mergeCell ref="C107:C108"/>
    <mergeCell ref="B110:B121"/>
    <mergeCell ref="C110:C111"/>
    <mergeCell ref="C112:C113"/>
    <mergeCell ref="C114:C115"/>
    <mergeCell ref="C116:C117"/>
    <mergeCell ref="C118:C119"/>
    <mergeCell ref="D72:J72"/>
    <mergeCell ref="L72:R72"/>
    <mergeCell ref="B73:B80"/>
    <mergeCell ref="C73:C74"/>
    <mergeCell ref="C75:C76"/>
    <mergeCell ref="C77:C78"/>
    <mergeCell ref="C79:C80"/>
    <mergeCell ref="D81:J81"/>
    <mergeCell ref="L81:R81"/>
    <mergeCell ref="B82:B97"/>
    <mergeCell ref="C82:C83"/>
    <mergeCell ref="C84:C85"/>
    <mergeCell ref="C86:C87"/>
    <mergeCell ref="C88:C89"/>
    <mergeCell ref="C90:C91"/>
    <mergeCell ref="C92:C93"/>
    <mergeCell ref="C94:C95"/>
    <mergeCell ref="C96:C97"/>
    <mergeCell ref="D45:J45"/>
    <mergeCell ref="L45:R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38:J38"/>
    <mergeCell ref="L38:R38"/>
    <mergeCell ref="B39:B44"/>
    <mergeCell ref="C39:C40"/>
    <mergeCell ref="C41:C42"/>
    <mergeCell ref="C43:C44"/>
    <mergeCell ref="D29:J29"/>
    <mergeCell ref="L29:R29"/>
    <mergeCell ref="B30:B37"/>
    <mergeCell ref="C30:C31"/>
    <mergeCell ref="C32:C33"/>
    <mergeCell ref="C34:C35"/>
    <mergeCell ref="C36:C37"/>
    <mergeCell ref="L14:R14"/>
    <mergeCell ref="B15:B28"/>
    <mergeCell ref="C15:C16"/>
    <mergeCell ref="C17:C18"/>
    <mergeCell ref="C19:C20"/>
    <mergeCell ref="C21:C22"/>
    <mergeCell ref="C23:C24"/>
    <mergeCell ref="C25:C26"/>
    <mergeCell ref="C27:C28"/>
    <mergeCell ref="B10:B13"/>
    <mergeCell ref="C10:C11"/>
    <mergeCell ref="C12:C13"/>
    <mergeCell ref="B7:B8"/>
    <mergeCell ref="D14:J14"/>
    <mergeCell ref="D9:J9"/>
    <mergeCell ref="L9:R9"/>
    <mergeCell ref="D4:J4"/>
    <mergeCell ref="L4:R4"/>
    <mergeCell ref="D5:J5"/>
    <mergeCell ref="L5:R5"/>
  </mergeCells>
  <hyperlinks>
    <hyperlink ref="B2" location="Obsah!A1" display="späť na obsah"/>
  </hyperlinks>
  <pageMargins left="0.7" right="0.7" top="0.75" bottom="0.75" header="0.3" footer="0.3"/>
  <pageSetup paperSize="9" orientation="portrait" horizontalDpi="0"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364</v>
      </c>
      <c r="E2" s="54"/>
      <c r="F2" s="54"/>
      <c r="K2" s="54"/>
      <c r="L2" s="54"/>
      <c r="M2" s="54"/>
      <c r="R2" s="54"/>
      <c r="S2" s="54"/>
      <c r="T2" s="54"/>
      <c r="Y2" s="54"/>
      <c r="Z2" s="54"/>
      <c r="AA2" s="54"/>
      <c r="AG2" s="54"/>
      <c r="AH2" s="54"/>
      <c r="AI2" s="54"/>
    </row>
    <row r="4" spans="2:39" ht="99.75" customHeight="1">
      <c r="D4" s="429" t="s">
        <v>808</v>
      </c>
      <c r="E4" s="429"/>
      <c r="F4" s="429"/>
      <c r="G4" s="429"/>
      <c r="H4" s="429"/>
      <c r="I4" s="429"/>
      <c r="K4" s="429" t="s">
        <v>809</v>
      </c>
      <c r="L4" s="429"/>
      <c r="M4" s="429"/>
      <c r="N4" s="429"/>
      <c r="O4" s="429"/>
      <c r="P4" s="429"/>
      <c r="R4" s="429" t="s">
        <v>810</v>
      </c>
      <c r="S4" s="429"/>
      <c r="T4" s="429"/>
      <c r="U4" s="429"/>
      <c r="V4" s="429"/>
      <c r="W4" s="429"/>
      <c r="Y4" s="429" t="s">
        <v>811</v>
      </c>
      <c r="Z4" s="429"/>
      <c r="AA4" s="429"/>
      <c r="AB4" s="429"/>
      <c r="AC4" s="429"/>
      <c r="AD4" s="429"/>
      <c r="AE4" s="429"/>
      <c r="AG4" s="429" t="s">
        <v>812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134">
        <v>168</v>
      </c>
      <c r="E7" s="134">
        <v>130</v>
      </c>
      <c r="F7" s="134">
        <v>107</v>
      </c>
      <c r="G7" s="134">
        <v>97</v>
      </c>
      <c r="H7" s="134">
        <v>559</v>
      </c>
      <c r="I7" s="134">
        <v>169</v>
      </c>
      <c r="J7" s="150"/>
      <c r="K7" s="134">
        <v>171</v>
      </c>
      <c r="L7" s="134">
        <v>143</v>
      </c>
      <c r="M7" s="134">
        <v>115</v>
      </c>
      <c r="N7" s="134">
        <v>94</v>
      </c>
      <c r="O7" s="134">
        <v>463</v>
      </c>
      <c r="P7" s="134">
        <v>139</v>
      </c>
      <c r="Q7" s="150"/>
      <c r="R7" s="134">
        <v>229</v>
      </c>
      <c r="S7" s="134">
        <v>156</v>
      </c>
      <c r="T7" s="134">
        <v>150</v>
      </c>
      <c r="U7" s="134">
        <v>102</v>
      </c>
      <c r="V7" s="134">
        <v>373</v>
      </c>
      <c r="W7" s="134">
        <v>124</v>
      </c>
      <c r="X7" s="150"/>
      <c r="Y7" s="134">
        <v>250</v>
      </c>
      <c r="Z7" s="134">
        <v>168</v>
      </c>
      <c r="AA7" s="134">
        <v>125</v>
      </c>
      <c r="AB7" s="134">
        <v>91</v>
      </c>
      <c r="AC7" s="134">
        <v>250</v>
      </c>
      <c r="AD7" s="134">
        <v>103</v>
      </c>
      <c r="AE7" s="134">
        <v>150</v>
      </c>
      <c r="AF7" s="150"/>
      <c r="AG7" s="134">
        <v>260</v>
      </c>
      <c r="AH7" s="134">
        <v>181</v>
      </c>
      <c r="AI7" s="134">
        <v>135</v>
      </c>
      <c r="AJ7" s="134">
        <v>85</v>
      </c>
      <c r="AK7" s="134">
        <v>188</v>
      </c>
      <c r="AL7" s="134">
        <v>98</v>
      </c>
      <c r="AM7" s="134">
        <v>132</v>
      </c>
    </row>
    <row r="8" spans="2:39" ht="15" customHeight="1">
      <c r="B8" s="422"/>
      <c r="C8" s="161" t="s">
        <v>205</v>
      </c>
      <c r="D8" s="135">
        <v>0.13658536585365899</v>
      </c>
      <c r="E8" s="135">
        <v>0.105691056910569</v>
      </c>
      <c r="F8" s="135">
        <v>8.6991869918699199E-2</v>
      </c>
      <c r="G8" s="135">
        <v>7.8861788617886203E-2</v>
      </c>
      <c r="H8" s="135">
        <v>0.45447154471544698</v>
      </c>
      <c r="I8" s="135">
        <v>0.13739837398374</v>
      </c>
      <c r="J8" s="150"/>
      <c r="K8" s="135">
        <v>0.152</v>
      </c>
      <c r="L8" s="135">
        <v>0.12711111111111101</v>
      </c>
      <c r="M8" s="135">
        <v>0.10222222222222201</v>
      </c>
      <c r="N8" s="135">
        <v>8.3555555555555605E-2</v>
      </c>
      <c r="O8" s="135">
        <v>0.41155555555555601</v>
      </c>
      <c r="P8" s="135">
        <v>0.123555555555556</v>
      </c>
      <c r="Q8" s="150"/>
      <c r="R8" s="135">
        <v>0.20194003527336901</v>
      </c>
      <c r="S8" s="135">
        <v>0.137566137566138</v>
      </c>
      <c r="T8" s="135">
        <v>0.13227513227513199</v>
      </c>
      <c r="U8" s="135">
        <v>8.9947089947089998E-2</v>
      </c>
      <c r="V8" s="135">
        <v>0.32892416225749599</v>
      </c>
      <c r="W8" s="135">
        <v>0.10934744268077599</v>
      </c>
      <c r="X8" s="150"/>
      <c r="Y8" s="135">
        <v>0.21987686895338601</v>
      </c>
      <c r="Z8" s="135">
        <v>0.14775725593667499</v>
      </c>
      <c r="AA8" s="135">
        <v>0.10993843447669301</v>
      </c>
      <c r="AB8" s="135">
        <v>8.0035180299032505E-2</v>
      </c>
      <c r="AC8" s="135">
        <v>0.21987686895338601</v>
      </c>
      <c r="AD8" s="135">
        <v>9.0589270008795103E-2</v>
      </c>
      <c r="AE8" s="135">
        <v>0.131926121372032</v>
      </c>
      <c r="AF8" s="150"/>
      <c r="AG8" s="135">
        <v>0.240963855421687</v>
      </c>
      <c r="AH8" s="135">
        <v>0.167747914735867</v>
      </c>
      <c r="AI8" s="135">
        <v>0.12511584800741399</v>
      </c>
      <c r="AJ8" s="135">
        <v>7.8776645041705298E-2</v>
      </c>
      <c r="AK8" s="135">
        <v>0.174235403151066</v>
      </c>
      <c r="AL8" s="135">
        <v>9.0824837812789605E-2</v>
      </c>
      <c r="AM8" s="135">
        <v>0.12233549582947199</v>
      </c>
    </row>
    <row r="9" spans="2:39" s="3" customFormat="1" ht="15.6">
      <c r="C9" s="164"/>
      <c r="D9" s="444"/>
      <c r="E9" s="444"/>
      <c r="F9" s="444"/>
      <c r="G9" s="444"/>
      <c r="H9" s="444"/>
      <c r="I9" s="444"/>
      <c r="J9" s="170"/>
      <c r="K9" s="444"/>
      <c r="L9" s="444"/>
      <c r="M9" s="444"/>
      <c r="N9" s="444"/>
      <c r="O9" s="444"/>
      <c r="P9" s="444"/>
      <c r="Q9" s="170"/>
      <c r="R9" s="444"/>
      <c r="S9" s="444"/>
      <c r="T9" s="444"/>
      <c r="U9" s="444"/>
      <c r="V9" s="444"/>
      <c r="W9" s="444"/>
      <c r="X9" s="170"/>
      <c r="Y9" s="444"/>
      <c r="Z9" s="444"/>
      <c r="AA9" s="444"/>
      <c r="AB9" s="444"/>
      <c r="AC9" s="444"/>
      <c r="AD9" s="444"/>
      <c r="AE9" s="444"/>
      <c r="AG9" s="444"/>
      <c r="AH9" s="444"/>
      <c r="AI9" s="444"/>
      <c r="AJ9" s="444"/>
      <c r="AK9" s="444"/>
      <c r="AL9" s="444"/>
      <c r="AM9" s="444"/>
    </row>
    <row r="10" spans="2:39">
      <c r="B10" s="423" t="s">
        <v>71</v>
      </c>
      <c r="C10" s="391" t="s">
        <v>62</v>
      </c>
      <c r="D10" s="134">
        <v>93</v>
      </c>
      <c r="E10" s="134">
        <v>74</v>
      </c>
      <c r="F10" s="134">
        <v>48</v>
      </c>
      <c r="G10" s="134">
        <v>43</v>
      </c>
      <c r="H10" s="134">
        <v>252</v>
      </c>
      <c r="I10" s="134">
        <v>79</v>
      </c>
      <c r="J10" s="169"/>
      <c r="K10" s="134">
        <v>101</v>
      </c>
      <c r="L10" s="134">
        <v>76</v>
      </c>
      <c r="M10" s="134">
        <v>56</v>
      </c>
      <c r="N10" s="134">
        <v>42</v>
      </c>
      <c r="O10" s="134">
        <v>210</v>
      </c>
      <c r="P10" s="134">
        <v>57</v>
      </c>
      <c r="Q10" s="169"/>
      <c r="R10" s="134">
        <v>129</v>
      </c>
      <c r="S10" s="134">
        <v>82</v>
      </c>
      <c r="T10" s="134">
        <v>80</v>
      </c>
      <c r="U10" s="134">
        <v>46</v>
      </c>
      <c r="V10" s="134">
        <v>158</v>
      </c>
      <c r="W10" s="134">
        <v>50</v>
      </c>
      <c r="X10" s="169"/>
      <c r="Y10" s="134">
        <v>148</v>
      </c>
      <c r="Z10" s="134">
        <v>87</v>
      </c>
      <c r="AA10" s="134">
        <v>53</v>
      </c>
      <c r="AB10" s="134">
        <v>44</v>
      </c>
      <c r="AC10" s="134">
        <v>104</v>
      </c>
      <c r="AD10" s="134">
        <v>45</v>
      </c>
      <c r="AE10" s="134">
        <v>63</v>
      </c>
      <c r="AF10" s="150"/>
      <c r="AG10" s="134">
        <v>156</v>
      </c>
      <c r="AH10" s="134">
        <v>75</v>
      </c>
      <c r="AI10" s="134">
        <v>61</v>
      </c>
      <c r="AJ10" s="134">
        <v>47</v>
      </c>
      <c r="AK10" s="134">
        <v>76</v>
      </c>
      <c r="AL10" s="134">
        <v>52</v>
      </c>
      <c r="AM10" s="134">
        <v>58</v>
      </c>
    </row>
    <row r="11" spans="2:39">
      <c r="B11" s="423"/>
      <c r="C11" s="390"/>
      <c r="D11" s="135">
        <v>0.157894736842105</v>
      </c>
      <c r="E11" s="135">
        <v>0.125636672325976</v>
      </c>
      <c r="F11" s="135">
        <v>8.1494057724957603E-2</v>
      </c>
      <c r="G11" s="135">
        <v>7.3005093378607805E-2</v>
      </c>
      <c r="H11" s="135">
        <v>0.42784380305602698</v>
      </c>
      <c r="I11" s="135">
        <v>0.13412563667232599</v>
      </c>
      <c r="J11" s="169"/>
      <c r="K11" s="135">
        <v>0.18634686346863499</v>
      </c>
      <c r="L11" s="135">
        <v>0.14022140221402199</v>
      </c>
      <c r="M11" s="135">
        <v>0.10332103321033199</v>
      </c>
      <c r="N11" s="135">
        <v>7.7490774907749096E-2</v>
      </c>
      <c r="O11" s="135">
        <v>0.38745387453874502</v>
      </c>
      <c r="P11" s="135">
        <v>0.105166051660517</v>
      </c>
      <c r="Q11" s="169"/>
      <c r="R11" s="135">
        <v>0.236697247706422</v>
      </c>
      <c r="S11" s="135">
        <v>0.15045871559633001</v>
      </c>
      <c r="T11" s="135">
        <v>0.146788990825688</v>
      </c>
      <c r="U11" s="135">
        <v>8.4403669724770605E-2</v>
      </c>
      <c r="V11" s="135">
        <v>0.28990825688073402</v>
      </c>
      <c r="W11" s="135">
        <v>9.1743119266054995E-2</v>
      </c>
      <c r="X11" s="169"/>
      <c r="Y11" s="135">
        <v>0.27205882352941202</v>
      </c>
      <c r="Z11" s="135">
        <v>0.159926470588235</v>
      </c>
      <c r="AA11" s="135">
        <v>9.7426470588235295E-2</v>
      </c>
      <c r="AB11" s="135">
        <v>8.0882352941176502E-2</v>
      </c>
      <c r="AC11" s="135">
        <v>0.191176470588235</v>
      </c>
      <c r="AD11" s="135">
        <v>8.2720588235294101E-2</v>
      </c>
      <c r="AE11" s="135">
        <v>0.11580882352941201</v>
      </c>
      <c r="AF11" s="150"/>
      <c r="AG11" s="135">
        <v>0.29714285714285699</v>
      </c>
      <c r="AH11" s="135">
        <v>0.14285714285714299</v>
      </c>
      <c r="AI11" s="135">
        <v>0.116190476190476</v>
      </c>
      <c r="AJ11" s="135">
        <v>8.9523809523809506E-2</v>
      </c>
      <c r="AK11" s="135">
        <v>0.14476190476190501</v>
      </c>
      <c r="AL11" s="135">
        <v>9.9047619047619107E-2</v>
      </c>
      <c r="AM11" s="135">
        <v>0.11047619047619001</v>
      </c>
    </row>
    <row r="12" spans="2:39">
      <c r="B12" s="423"/>
      <c r="C12" s="391" t="s">
        <v>63</v>
      </c>
      <c r="D12" s="134">
        <v>75</v>
      </c>
      <c r="E12" s="134">
        <v>56</v>
      </c>
      <c r="F12" s="134">
        <v>59</v>
      </c>
      <c r="G12" s="134">
        <v>54</v>
      </c>
      <c r="H12" s="134">
        <v>307</v>
      </c>
      <c r="I12" s="134">
        <v>90</v>
      </c>
      <c r="J12" s="169"/>
      <c r="K12" s="134">
        <v>70</v>
      </c>
      <c r="L12" s="134">
        <v>67</v>
      </c>
      <c r="M12" s="134">
        <v>59</v>
      </c>
      <c r="N12" s="134">
        <v>52</v>
      </c>
      <c r="O12" s="134">
        <v>253</v>
      </c>
      <c r="P12" s="134">
        <v>82</v>
      </c>
      <c r="Q12" s="169"/>
      <c r="R12" s="134">
        <v>100</v>
      </c>
      <c r="S12" s="134">
        <v>74</v>
      </c>
      <c r="T12" s="134">
        <v>70</v>
      </c>
      <c r="U12" s="134">
        <v>56</v>
      </c>
      <c r="V12" s="134">
        <v>215</v>
      </c>
      <c r="W12" s="134">
        <v>74</v>
      </c>
      <c r="X12" s="169"/>
      <c r="Y12" s="134">
        <v>102</v>
      </c>
      <c r="Z12" s="134">
        <v>81</v>
      </c>
      <c r="AA12" s="134">
        <v>72</v>
      </c>
      <c r="AB12" s="134">
        <v>47</v>
      </c>
      <c r="AC12" s="134">
        <v>146</v>
      </c>
      <c r="AD12" s="134">
        <v>58</v>
      </c>
      <c r="AE12" s="134">
        <v>87</v>
      </c>
      <c r="AF12" s="150"/>
      <c r="AG12" s="134">
        <v>104</v>
      </c>
      <c r="AH12" s="134">
        <v>106</v>
      </c>
      <c r="AI12" s="134">
        <v>74</v>
      </c>
      <c r="AJ12" s="134">
        <v>38</v>
      </c>
      <c r="AK12" s="134">
        <v>112</v>
      </c>
      <c r="AL12" s="134">
        <v>46</v>
      </c>
      <c r="AM12" s="134">
        <v>74</v>
      </c>
    </row>
    <row r="13" spans="2:39">
      <c r="B13" s="423"/>
      <c r="C13" s="391"/>
      <c r="D13" s="135">
        <v>0.117004680187207</v>
      </c>
      <c r="E13" s="135">
        <v>8.7363494539781594E-2</v>
      </c>
      <c r="F13" s="135">
        <v>9.2043681747269901E-2</v>
      </c>
      <c r="G13" s="135">
        <v>8.4243369734789394E-2</v>
      </c>
      <c r="H13" s="135">
        <v>0.47893915756630301</v>
      </c>
      <c r="I13" s="135">
        <v>0.140405616224649</v>
      </c>
      <c r="J13" s="169"/>
      <c r="K13" s="135">
        <v>0.12006861063464799</v>
      </c>
      <c r="L13" s="135">
        <v>0.114922813036021</v>
      </c>
      <c r="M13" s="135">
        <v>0.101200686106346</v>
      </c>
      <c r="N13" s="135">
        <v>8.9193825042881605E-2</v>
      </c>
      <c r="O13" s="135">
        <v>0.43396226415094302</v>
      </c>
      <c r="P13" s="135">
        <v>0.140651801029159</v>
      </c>
      <c r="Q13" s="169"/>
      <c r="R13" s="135">
        <v>0.16977928692699501</v>
      </c>
      <c r="S13" s="135">
        <v>0.125636672325976</v>
      </c>
      <c r="T13" s="135">
        <v>0.118845500848896</v>
      </c>
      <c r="U13" s="135">
        <v>9.5076400679117101E-2</v>
      </c>
      <c r="V13" s="135">
        <v>0.365025466893039</v>
      </c>
      <c r="W13" s="135">
        <v>0.125636672325976</v>
      </c>
      <c r="X13" s="169"/>
      <c r="Y13" s="135">
        <v>0.172006745362563</v>
      </c>
      <c r="Z13" s="135">
        <v>0.136593591905565</v>
      </c>
      <c r="AA13" s="135">
        <v>0.12141652613828</v>
      </c>
      <c r="AB13" s="135">
        <v>7.9258010118043801E-2</v>
      </c>
      <c r="AC13" s="135">
        <v>0.24620573355817901</v>
      </c>
      <c r="AD13" s="135">
        <v>9.7807757166947701E-2</v>
      </c>
      <c r="AE13" s="135">
        <v>0.14671163575042201</v>
      </c>
      <c r="AF13" s="150"/>
      <c r="AG13" s="135">
        <v>0.18772563176895299</v>
      </c>
      <c r="AH13" s="135">
        <v>0.191335740072202</v>
      </c>
      <c r="AI13" s="135">
        <v>0.13357400722021701</v>
      </c>
      <c r="AJ13" s="135">
        <v>6.8592057761732897E-2</v>
      </c>
      <c r="AK13" s="135">
        <v>0.202166064981949</v>
      </c>
      <c r="AL13" s="135">
        <v>8.3032490974729201E-2</v>
      </c>
      <c r="AM13" s="135">
        <v>0.13357400722021701</v>
      </c>
    </row>
    <row r="14" spans="2:39" s="3" customFormat="1" ht="15.6">
      <c r="B14" s="11"/>
      <c r="C14" s="164"/>
      <c r="D14" s="444"/>
      <c r="E14" s="444"/>
      <c r="F14" s="444"/>
      <c r="G14" s="444"/>
      <c r="H14" s="444"/>
      <c r="I14" s="444"/>
      <c r="J14" s="170"/>
      <c r="K14" s="444"/>
      <c r="L14" s="444"/>
      <c r="M14" s="444"/>
      <c r="N14" s="444"/>
      <c r="O14" s="444"/>
      <c r="P14" s="444"/>
      <c r="Q14" s="170"/>
      <c r="R14" s="444"/>
      <c r="S14" s="444"/>
      <c r="T14" s="444"/>
      <c r="U14" s="444"/>
      <c r="V14" s="444"/>
      <c r="W14" s="444"/>
      <c r="X14" s="170"/>
      <c r="Y14" s="444"/>
      <c r="Z14" s="444"/>
      <c r="AA14" s="444"/>
      <c r="AB14" s="444"/>
      <c r="AC14" s="444"/>
      <c r="AD14" s="444"/>
      <c r="AE14" s="444"/>
      <c r="AG14" s="444"/>
      <c r="AH14" s="444"/>
      <c r="AI14" s="444"/>
      <c r="AJ14" s="444"/>
      <c r="AK14" s="444"/>
      <c r="AL14" s="444"/>
      <c r="AM14" s="444"/>
    </row>
    <row r="15" spans="2:39">
      <c r="B15" s="425" t="s">
        <v>77</v>
      </c>
      <c r="C15" s="392" t="s">
        <v>64</v>
      </c>
      <c r="D15" s="134">
        <v>25</v>
      </c>
      <c r="E15" s="134">
        <v>19</v>
      </c>
      <c r="F15" s="134">
        <v>16</v>
      </c>
      <c r="G15" s="134">
        <v>14</v>
      </c>
      <c r="H15" s="134">
        <v>22</v>
      </c>
      <c r="I15" s="134">
        <v>3</v>
      </c>
      <c r="J15" s="169"/>
      <c r="K15" s="134">
        <v>29</v>
      </c>
      <c r="L15" s="134">
        <v>24</v>
      </c>
      <c r="M15" s="134">
        <v>14</v>
      </c>
      <c r="N15" s="134">
        <v>12</v>
      </c>
      <c r="O15" s="134">
        <v>9</v>
      </c>
      <c r="P15" s="134">
        <v>2</v>
      </c>
      <c r="Q15" s="169"/>
      <c r="R15" s="134">
        <v>31</v>
      </c>
      <c r="S15" s="134">
        <v>18</v>
      </c>
      <c r="T15" s="134">
        <v>16</v>
      </c>
      <c r="U15" s="134">
        <v>6</v>
      </c>
      <c r="V15" s="134">
        <v>4</v>
      </c>
      <c r="W15" s="134">
        <v>1</v>
      </c>
      <c r="X15" s="169"/>
      <c r="Y15" s="134">
        <v>30</v>
      </c>
      <c r="Z15" s="134">
        <v>14</v>
      </c>
      <c r="AA15" s="134">
        <v>8</v>
      </c>
      <c r="AB15" s="134">
        <v>6</v>
      </c>
      <c r="AC15" s="134">
        <v>3</v>
      </c>
      <c r="AD15" s="134">
        <v>1</v>
      </c>
      <c r="AE15" s="134">
        <v>0</v>
      </c>
      <c r="AF15" s="150"/>
      <c r="AG15" s="134">
        <v>31</v>
      </c>
      <c r="AH15" s="134">
        <v>23</v>
      </c>
      <c r="AI15" s="134">
        <v>15</v>
      </c>
      <c r="AJ15" s="134">
        <v>4</v>
      </c>
      <c r="AK15" s="134">
        <v>2</v>
      </c>
      <c r="AL15" s="134">
        <v>2</v>
      </c>
      <c r="AM15" s="134">
        <v>0</v>
      </c>
    </row>
    <row r="16" spans="2:39">
      <c r="B16" s="426"/>
      <c r="C16" s="390"/>
      <c r="D16" s="135">
        <v>0.25252525252525299</v>
      </c>
      <c r="E16" s="135">
        <v>0.19191919191919199</v>
      </c>
      <c r="F16" s="135">
        <v>0.16161616161616199</v>
      </c>
      <c r="G16" s="135">
        <v>0.14141414141414099</v>
      </c>
      <c r="H16" s="135">
        <v>0.22222222222222199</v>
      </c>
      <c r="I16" s="135">
        <v>3.03030303030303E-2</v>
      </c>
      <c r="J16" s="169"/>
      <c r="K16" s="135">
        <v>0.32222222222222202</v>
      </c>
      <c r="L16" s="135">
        <v>0.266666666666667</v>
      </c>
      <c r="M16" s="135">
        <v>0.155555555555556</v>
      </c>
      <c r="N16" s="135">
        <v>0.133333333333333</v>
      </c>
      <c r="O16" s="135">
        <v>0.1</v>
      </c>
      <c r="P16" s="135">
        <v>2.2222222222222199E-2</v>
      </c>
      <c r="Q16" s="169"/>
      <c r="R16" s="135">
        <v>0.40789473684210498</v>
      </c>
      <c r="S16" s="135">
        <v>0.23684210526315799</v>
      </c>
      <c r="T16" s="135">
        <v>0.21052631578947401</v>
      </c>
      <c r="U16" s="135">
        <v>7.8947368421052599E-2</v>
      </c>
      <c r="V16" s="135">
        <v>5.2631578947368397E-2</v>
      </c>
      <c r="W16" s="135">
        <v>1.3157894736842099E-2</v>
      </c>
      <c r="X16" s="169"/>
      <c r="Y16" s="135">
        <v>0.483870967741936</v>
      </c>
      <c r="Z16" s="135">
        <v>0.225806451612903</v>
      </c>
      <c r="AA16" s="135">
        <v>0.12903225806451599</v>
      </c>
      <c r="AB16" s="135">
        <v>9.6774193548387094E-2</v>
      </c>
      <c r="AC16" s="135">
        <v>4.8387096774193498E-2</v>
      </c>
      <c r="AD16" s="135">
        <v>1.6129032258064498E-2</v>
      </c>
      <c r="AE16" s="135">
        <v>0</v>
      </c>
      <c r="AF16" s="150"/>
      <c r="AG16" s="135">
        <v>0.40259740259740301</v>
      </c>
      <c r="AH16" s="135">
        <v>0.29870129870129902</v>
      </c>
      <c r="AI16" s="135">
        <v>0.19480519480519501</v>
      </c>
      <c r="AJ16" s="135">
        <v>5.1948051948051903E-2</v>
      </c>
      <c r="AK16" s="135">
        <v>2.5974025974026E-2</v>
      </c>
      <c r="AL16" s="135">
        <v>2.5974025974026E-2</v>
      </c>
      <c r="AM16" s="135">
        <v>0</v>
      </c>
    </row>
    <row r="17" spans="2:39">
      <c r="B17" s="426"/>
      <c r="C17" s="392" t="s">
        <v>65</v>
      </c>
      <c r="D17" s="134">
        <v>54</v>
      </c>
      <c r="E17" s="134">
        <v>35</v>
      </c>
      <c r="F17" s="134">
        <v>23</v>
      </c>
      <c r="G17" s="134">
        <v>18</v>
      </c>
      <c r="H17" s="134">
        <v>40</v>
      </c>
      <c r="I17" s="134">
        <v>10</v>
      </c>
      <c r="J17" s="169"/>
      <c r="K17" s="134">
        <v>56</v>
      </c>
      <c r="L17" s="134">
        <v>40</v>
      </c>
      <c r="M17" s="134">
        <v>23</v>
      </c>
      <c r="N17" s="134">
        <v>14</v>
      </c>
      <c r="O17" s="134">
        <v>34</v>
      </c>
      <c r="P17" s="134">
        <v>1</v>
      </c>
      <c r="Q17" s="169"/>
      <c r="R17" s="134">
        <v>65</v>
      </c>
      <c r="S17" s="134">
        <v>35</v>
      </c>
      <c r="T17" s="134">
        <v>23</v>
      </c>
      <c r="U17" s="134">
        <v>10</v>
      </c>
      <c r="V17" s="134">
        <v>17</v>
      </c>
      <c r="W17" s="134">
        <v>0</v>
      </c>
      <c r="X17" s="169"/>
      <c r="Y17" s="134">
        <v>76</v>
      </c>
      <c r="Z17" s="134">
        <v>36</v>
      </c>
      <c r="AA17" s="134">
        <v>20</v>
      </c>
      <c r="AB17" s="134">
        <v>6</v>
      </c>
      <c r="AC17" s="134">
        <v>8</v>
      </c>
      <c r="AD17" s="134">
        <v>6</v>
      </c>
      <c r="AE17" s="134">
        <v>1</v>
      </c>
      <c r="AF17" s="150"/>
      <c r="AG17" s="134">
        <v>61</v>
      </c>
      <c r="AH17" s="134">
        <v>28</v>
      </c>
      <c r="AI17" s="134">
        <v>18</v>
      </c>
      <c r="AJ17" s="134">
        <v>7</v>
      </c>
      <c r="AK17" s="134">
        <v>5</v>
      </c>
      <c r="AL17" s="134">
        <v>6</v>
      </c>
      <c r="AM17" s="134">
        <v>1</v>
      </c>
    </row>
    <row r="18" spans="2:39">
      <c r="B18" s="426"/>
      <c r="C18" s="390"/>
      <c r="D18" s="135">
        <v>0.3</v>
      </c>
      <c r="E18" s="135">
        <v>0.194444444444444</v>
      </c>
      <c r="F18" s="135">
        <v>0.12777777777777799</v>
      </c>
      <c r="G18" s="135">
        <v>0.1</v>
      </c>
      <c r="H18" s="135">
        <v>0.22222222222222199</v>
      </c>
      <c r="I18" s="135">
        <v>5.5555555555555601E-2</v>
      </c>
      <c r="J18" s="169"/>
      <c r="K18" s="135">
        <v>0.33333333333333298</v>
      </c>
      <c r="L18" s="135">
        <v>0.238095238095238</v>
      </c>
      <c r="M18" s="135">
        <v>0.136904761904762</v>
      </c>
      <c r="N18" s="135">
        <v>8.3333333333333301E-2</v>
      </c>
      <c r="O18" s="135">
        <v>0.202380952380952</v>
      </c>
      <c r="P18" s="136">
        <v>5.9523809523809503E-3</v>
      </c>
      <c r="Q18" s="169"/>
      <c r="R18" s="135">
        <v>0.43333333333333302</v>
      </c>
      <c r="S18" s="135">
        <v>0.233333333333333</v>
      </c>
      <c r="T18" s="135">
        <v>0.15333333333333299</v>
      </c>
      <c r="U18" s="135">
        <v>6.6666666666666693E-2</v>
      </c>
      <c r="V18" s="135">
        <v>0.11333333333333299</v>
      </c>
      <c r="W18" s="135">
        <v>0</v>
      </c>
      <c r="X18" s="169"/>
      <c r="Y18" s="135">
        <v>0.49673202614379097</v>
      </c>
      <c r="Z18" s="135">
        <v>0.23529411764705899</v>
      </c>
      <c r="AA18" s="135">
        <v>0.13071895424836599</v>
      </c>
      <c r="AB18" s="135">
        <v>3.9215686274509803E-2</v>
      </c>
      <c r="AC18" s="135">
        <v>5.22875816993464E-2</v>
      </c>
      <c r="AD18" s="135">
        <v>3.9215686274509803E-2</v>
      </c>
      <c r="AE18" s="136">
        <v>6.5359477124183E-3</v>
      </c>
      <c r="AF18" s="150"/>
      <c r="AG18" s="135">
        <v>0.48412698412698402</v>
      </c>
      <c r="AH18" s="135">
        <v>0.22222222222222199</v>
      </c>
      <c r="AI18" s="135">
        <v>0.14285714285714299</v>
      </c>
      <c r="AJ18" s="135">
        <v>5.5555555555555601E-2</v>
      </c>
      <c r="AK18" s="135">
        <v>3.9682539682539701E-2</v>
      </c>
      <c r="AL18" s="135">
        <v>4.7619047619047603E-2</v>
      </c>
      <c r="AM18" s="136">
        <v>7.9365079365079395E-3</v>
      </c>
    </row>
    <row r="19" spans="2:39">
      <c r="B19" s="426"/>
      <c r="C19" s="392" t="s">
        <v>66</v>
      </c>
      <c r="D19" s="134">
        <v>36</v>
      </c>
      <c r="E19" s="134">
        <v>32</v>
      </c>
      <c r="F19" s="134">
        <v>28</v>
      </c>
      <c r="G19" s="134">
        <v>24</v>
      </c>
      <c r="H19" s="134">
        <v>86</v>
      </c>
      <c r="I19" s="134">
        <v>16</v>
      </c>
      <c r="J19" s="169"/>
      <c r="K19" s="134">
        <v>48</v>
      </c>
      <c r="L19" s="134">
        <v>32</v>
      </c>
      <c r="M19" s="134">
        <v>33</v>
      </c>
      <c r="N19" s="134">
        <v>17</v>
      </c>
      <c r="O19" s="134">
        <v>63</v>
      </c>
      <c r="P19" s="134">
        <v>12</v>
      </c>
      <c r="Q19" s="169"/>
      <c r="R19" s="134">
        <v>75</v>
      </c>
      <c r="S19" s="134">
        <v>40</v>
      </c>
      <c r="T19" s="134">
        <v>35</v>
      </c>
      <c r="U19" s="134">
        <v>22</v>
      </c>
      <c r="V19" s="134">
        <v>47</v>
      </c>
      <c r="W19" s="134">
        <v>8</v>
      </c>
      <c r="X19" s="169"/>
      <c r="Y19" s="134">
        <v>74</v>
      </c>
      <c r="Z19" s="134">
        <v>50</v>
      </c>
      <c r="AA19" s="134">
        <v>33</v>
      </c>
      <c r="AB19" s="134">
        <v>17</v>
      </c>
      <c r="AC19" s="134">
        <v>33</v>
      </c>
      <c r="AD19" s="134">
        <v>8</v>
      </c>
      <c r="AE19" s="134">
        <v>13</v>
      </c>
      <c r="AF19" s="150"/>
      <c r="AG19" s="134">
        <v>84</v>
      </c>
      <c r="AH19" s="134">
        <v>50</v>
      </c>
      <c r="AI19" s="134">
        <v>30</v>
      </c>
      <c r="AJ19" s="134">
        <v>12</v>
      </c>
      <c r="AK19" s="134">
        <v>15</v>
      </c>
      <c r="AL19" s="134">
        <v>9</v>
      </c>
      <c r="AM19" s="134">
        <v>0</v>
      </c>
    </row>
    <row r="20" spans="2:39">
      <c r="B20" s="426"/>
      <c r="C20" s="390"/>
      <c r="D20" s="135">
        <v>0.162162162162162</v>
      </c>
      <c r="E20" s="135">
        <v>0.144144144144144</v>
      </c>
      <c r="F20" s="135">
        <v>0.126126126126126</v>
      </c>
      <c r="G20" s="135">
        <v>0.108108108108108</v>
      </c>
      <c r="H20" s="135">
        <v>0.38738738738738698</v>
      </c>
      <c r="I20" s="135">
        <v>7.2072072072072099E-2</v>
      </c>
      <c r="J20" s="169"/>
      <c r="K20" s="135">
        <v>0.23414634146341501</v>
      </c>
      <c r="L20" s="135">
        <v>0.15609756097561001</v>
      </c>
      <c r="M20" s="135">
        <v>0.16097560975609801</v>
      </c>
      <c r="N20" s="135">
        <v>8.2926829268292701E-2</v>
      </c>
      <c r="O20" s="135">
        <v>0.30731707317073198</v>
      </c>
      <c r="P20" s="135">
        <v>5.8536585365853697E-2</v>
      </c>
      <c r="Q20" s="169"/>
      <c r="R20" s="135">
        <v>0.33039647577092501</v>
      </c>
      <c r="S20" s="135">
        <v>0.17621145374449301</v>
      </c>
      <c r="T20" s="135">
        <v>0.154185022026432</v>
      </c>
      <c r="U20" s="135">
        <v>9.6916299559471397E-2</v>
      </c>
      <c r="V20" s="135">
        <v>0.20704845814978001</v>
      </c>
      <c r="W20" s="135">
        <v>3.5242290748898703E-2</v>
      </c>
      <c r="X20" s="169"/>
      <c r="Y20" s="135">
        <v>0.324561403508772</v>
      </c>
      <c r="Z20" s="135">
        <v>0.21929824561403499</v>
      </c>
      <c r="AA20" s="135">
        <v>0.144736842105263</v>
      </c>
      <c r="AB20" s="135">
        <v>7.4561403508771898E-2</v>
      </c>
      <c r="AC20" s="135">
        <v>0.144736842105263</v>
      </c>
      <c r="AD20" s="135">
        <v>3.5087719298245598E-2</v>
      </c>
      <c r="AE20" s="135">
        <v>5.7017543859649099E-2</v>
      </c>
      <c r="AF20" s="150"/>
      <c r="AG20" s="135">
        <v>0.42</v>
      </c>
      <c r="AH20" s="135">
        <v>0.25</v>
      </c>
      <c r="AI20" s="135">
        <v>0.15</v>
      </c>
      <c r="AJ20" s="135">
        <v>0.06</v>
      </c>
      <c r="AK20" s="135">
        <v>7.4999999999999997E-2</v>
      </c>
      <c r="AL20" s="135">
        <v>4.4999999999999998E-2</v>
      </c>
      <c r="AM20" s="135">
        <v>0</v>
      </c>
    </row>
    <row r="21" spans="2:39">
      <c r="B21" s="426"/>
      <c r="C21" s="392" t="s">
        <v>67</v>
      </c>
      <c r="D21" s="134">
        <v>31</v>
      </c>
      <c r="E21" s="134">
        <v>21</v>
      </c>
      <c r="F21" s="134">
        <v>20</v>
      </c>
      <c r="G21" s="134">
        <v>20</v>
      </c>
      <c r="H21" s="134">
        <v>109</v>
      </c>
      <c r="I21" s="134">
        <v>17</v>
      </c>
      <c r="J21" s="169"/>
      <c r="K21" s="134">
        <v>22</v>
      </c>
      <c r="L21" s="134">
        <v>23</v>
      </c>
      <c r="M21" s="134">
        <v>26</v>
      </c>
      <c r="N21" s="134">
        <v>22</v>
      </c>
      <c r="O21" s="134">
        <v>92</v>
      </c>
      <c r="P21" s="134">
        <v>16</v>
      </c>
      <c r="Q21" s="169"/>
      <c r="R21" s="134">
        <v>35</v>
      </c>
      <c r="S21" s="134">
        <v>28</v>
      </c>
      <c r="T21" s="134">
        <v>32</v>
      </c>
      <c r="U21" s="134">
        <v>23</v>
      </c>
      <c r="V21" s="134">
        <v>54</v>
      </c>
      <c r="W21" s="134">
        <v>12</v>
      </c>
      <c r="X21" s="169"/>
      <c r="Y21" s="134">
        <v>43</v>
      </c>
      <c r="Z21" s="134">
        <v>33</v>
      </c>
      <c r="AA21" s="134">
        <v>27</v>
      </c>
      <c r="AB21" s="134">
        <v>25</v>
      </c>
      <c r="AC21" s="134">
        <v>35</v>
      </c>
      <c r="AD21" s="134">
        <v>14</v>
      </c>
      <c r="AE21" s="134">
        <v>10</v>
      </c>
      <c r="AF21" s="150"/>
      <c r="AG21" s="134">
        <v>52</v>
      </c>
      <c r="AH21" s="134">
        <v>36</v>
      </c>
      <c r="AI21" s="134">
        <v>25</v>
      </c>
      <c r="AJ21" s="134">
        <v>19</v>
      </c>
      <c r="AK21" s="134">
        <v>26</v>
      </c>
      <c r="AL21" s="134">
        <v>14</v>
      </c>
      <c r="AM21" s="134">
        <v>11</v>
      </c>
    </row>
    <row r="22" spans="2:39">
      <c r="B22" s="426"/>
      <c r="C22" s="390"/>
      <c r="D22" s="135">
        <v>0.142201834862385</v>
      </c>
      <c r="E22" s="135">
        <v>9.6330275229357804E-2</v>
      </c>
      <c r="F22" s="135">
        <v>9.1743119266054995E-2</v>
      </c>
      <c r="G22" s="135">
        <v>9.1743119266054995E-2</v>
      </c>
      <c r="H22" s="135">
        <v>0.5</v>
      </c>
      <c r="I22" s="135">
        <v>7.7981651376146793E-2</v>
      </c>
      <c r="J22" s="169"/>
      <c r="K22" s="135">
        <v>0.109452736318408</v>
      </c>
      <c r="L22" s="135">
        <v>0.114427860696517</v>
      </c>
      <c r="M22" s="135">
        <v>0.12935323383084599</v>
      </c>
      <c r="N22" s="135">
        <v>0.109452736318408</v>
      </c>
      <c r="O22" s="135">
        <v>0.45771144278607001</v>
      </c>
      <c r="P22" s="135">
        <v>7.9601990049751201E-2</v>
      </c>
      <c r="Q22" s="169"/>
      <c r="R22" s="135">
        <v>0.190217391304348</v>
      </c>
      <c r="S22" s="135">
        <v>0.15217391304347799</v>
      </c>
      <c r="T22" s="135">
        <v>0.173913043478261</v>
      </c>
      <c r="U22" s="135">
        <v>0.125</v>
      </c>
      <c r="V22" s="135">
        <v>0.29347826086956502</v>
      </c>
      <c r="W22" s="135">
        <v>6.5217391304347797E-2</v>
      </c>
      <c r="X22" s="169"/>
      <c r="Y22" s="135">
        <v>0.22994652406417099</v>
      </c>
      <c r="Z22" s="135">
        <v>0.17647058823529399</v>
      </c>
      <c r="AA22" s="135">
        <v>0.14438502673796799</v>
      </c>
      <c r="AB22" s="135">
        <v>0.13368983957219299</v>
      </c>
      <c r="AC22" s="135">
        <v>0.18716577540106999</v>
      </c>
      <c r="AD22" s="135">
        <v>7.4866310160427801E-2</v>
      </c>
      <c r="AE22" s="135">
        <v>5.3475935828876997E-2</v>
      </c>
      <c r="AF22" s="150"/>
      <c r="AG22" s="135">
        <v>0.28415300546448102</v>
      </c>
      <c r="AH22" s="135">
        <v>0.19672131147541</v>
      </c>
      <c r="AI22" s="135">
        <v>0.13661202185792401</v>
      </c>
      <c r="AJ22" s="135">
        <v>0.103825136612022</v>
      </c>
      <c r="AK22" s="135">
        <v>0.14207650273224001</v>
      </c>
      <c r="AL22" s="135">
        <v>7.6502732240437202E-2</v>
      </c>
      <c r="AM22" s="135">
        <v>6.0109289617486301E-2</v>
      </c>
    </row>
    <row r="23" spans="2:39">
      <c r="B23" s="426"/>
      <c r="C23" s="392" t="s">
        <v>68</v>
      </c>
      <c r="D23" s="134">
        <v>21</v>
      </c>
      <c r="E23" s="134">
        <v>17</v>
      </c>
      <c r="F23" s="134">
        <v>14</v>
      </c>
      <c r="G23" s="134">
        <v>15</v>
      </c>
      <c r="H23" s="134">
        <v>119</v>
      </c>
      <c r="I23" s="134">
        <v>25</v>
      </c>
      <c r="J23" s="169"/>
      <c r="K23" s="134">
        <v>13</v>
      </c>
      <c r="L23" s="134">
        <v>19</v>
      </c>
      <c r="M23" s="134">
        <v>11</v>
      </c>
      <c r="N23" s="134">
        <v>16</v>
      </c>
      <c r="O23" s="134">
        <v>110</v>
      </c>
      <c r="P23" s="134">
        <v>23</v>
      </c>
      <c r="Q23" s="169"/>
      <c r="R23" s="134">
        <v>14</v>
      </c>
      <c r="S23" s="134">
        <v>23</v>
      </c>
      <c r="T23" s="134">
        <v>33</v>
      </c>
      <c r="U23" s="134">
        <v>23</v>
      </c>
      <c r="V23" s="134">
        <v>86</v>
      </c>
      <c r="W23" s="134">
        <v>17</v>
      </c>
      <c r="X23" s="169"/>
      <c r="Y23" s="134">
        <v>18</v>
      </c>
      <c r="Z23" s="134">
        <v>28</v>
      </c>
      <c r="AA23" s="134">
        <v>22</v>
      </c>
      <c r="AB23" s="134">
        <v>23</v>
      </c>
      <c r="AC23" s="134">
        <v>60</v>
      </c>
      <c r="AD23" s="134">
        <v>27</v>
      </c>
      <c r="AE23" s="134">
        <v>20</v>
      </c>
      <c r="AF23" s="150"/>
      <c r="AG23" s="134">
        <v>21</v>
      </c>
      <c r="AH23" s="134">
        <v>31</v>
      </c>
      <c r="AI23" s="134">
        <v>30</v>
      </c>
      <c r="AJ23" s="134">
        <v>20</v>
      </c>
      <c r="AK23" s="134">
        <v>32</v>
      </c>
      <c r="AL23" s="134">
        <v>24</v>
      </c>
      <c r="AM23" s="134">
        <v>14</v>
      </c>
    </row>
    <row r="24" spans="2:39">
      <c r="B24" s="426"/>
      <c r="C24" s="390"/>
      <c r="D24" s="135">
        <v>9.9526066350710901E-2</v>
      </c>
      <c r="E24" s="135">
        <v>8.0568720379146905E-2</v>
      </c>
      <c r="F24" s="135">
        <v>6.6350710900473897E-2</v>
      </c>
      <c r="G24" s="135">
        <v>7.10900473933649E-2</v>
      </c>
      <c r="H24" s="135">
        <v>0.56398104265402804</v>
      </c>
      <c r="I24" s="135">
        <v>0.11848341232227499</v>
      </c>
      <c r="J24" s="169"/>
      <c r="K24" s="135">
        <v>6.7708333333333301E-2</v>
      </c>
      <c r="L24" s="135">
        <v>9.8958333333333301E-2</v>
      </c>
      <c r="M24" s="135">
        <v>5.7291666666666699E-2</v>
      </c>
      <c r="N24" s="135">
        <v>8.3333333333333301E-2</v>
      </c>
      <c r="O24" s="135">
        <v>0.57291666666666696</v>
      </c>
      <c r="P24" s="135">
        <v>0.119791666666667</v>
      </c>
      <c r="Q24" s="169"/>
      <c r="R24" s="135">
        <v>7.1428571428571397E-2</v>
      </c>
      <c r="S24" s="135">
        <v>0.11734693877551</v>
      </c>
      <c r="T24" s="135">
        <v>0.168367346938776</v>
      </c>
      <c r="U24" s="135">
        <v>0.11734693877551</v>
      </c>
      <c r="V24" s="135">
        <v>0.43877551020408201</v>
      </c>
      <c r="W24" s="135">
        <v>8.6734693877551006E-2</v>
      </c>
      <c r="X24" s="169"/>
      <c r="Y24" s="135">
        <v>9.0909090909090898E-2</v>
      </c>
      <c r="Z24" s="135">
        <v>0.14141414141414099</v>
      </c>
      <c r="AA24" s="135">
        <v>0.11111111111111099</v>
      </c>
      <c r="AB24" s="135">
        <v>0.11616161616161599</v>
      </c>
      <c r="AC24" s="135">
        <v>0.30303030303030298</v>
      </c>
      <c r="AD24" s="135">
        <v>0.13636363636363599</v>
      </c>
      <c r="AE24" s="135">
        <v>0.10101010101010099</v>
      </c>
      <c r="AF24" s="150"/>
      <c r="AG24" s="135">
        <v>0.122093023255814</v>
      </c>
      <c r="AH24" s="135">
        <v>0.18023255813953501</v>
      </c>
      <c r="AI24" s="135">
        <v>0.17441860465116299</v>
      </c>
      <c r="AJ24" s="135">
        <v>0.116279069767442</v>
      </c>
      <c r="AK24" s="135">
        <v>0.186046511627907</v>
      </c>
      <c r="AL24" s="135">
        <v>0.13953488372093001</v>
      </c>
      <c r="AM24" s="135">
        <v>8.1395348837209294E-2</v>
      </c>
    </row>
    <row r="25" spans="2:39">
      <c r="B25" s="426"/>
      <c r="C25" s="392" t="s">
        <v>69</v>
      </c>
      <c r="D25" s="134">
        <v>1</v>
      </c>
      <c r="E25" s="134">
        <v>2</v>
      </c>
      <c r="F25" s="134">
        <v>3</v>
      </c>
      <c r="G25" s="134">
        <v>4</v>
      </c>
      <c r="H25" s="134">
        <v>43</v>
      </c>
      <c r="I25" s="134">
        <v>19</v>
      </c>
      <c r="J25" s="169"/>
      <c r="K25" s="134">
        <v>3</v>
      </c>
      <c r="L25" s="134">
        <v>4</v>
      </c>
      <c r="M25" s="134">
        <v>7</v>
      </c>
      <c r="N25" s="134">
        <v>5</v>
      </c>
      <c r="O25" s="134">
        <v>33</v>
      </c>
      <c r="P25" s="134">
        <v>11</v>
      </c>
      <c r="Q25" s="169"/>
      <c r="R25" s="134">
        <v>6</v>
      </c>
      <c r="S25" s="134">
        <v>6</v>
      </c>
      <c r="T25" s="134">
        <v>6</v>
      </c>
      <c r="U25" s="134">
        <v>12</v>
      </c>
      <c r="V25" s="134">
        <v>45</v>
      </c>
      <c r="W25" s="134">
        <v>19</v>
      </c>
      <c r="X25" s="169"/>
      <c r="Y25" s="134">
        <v>3</v>
      </c>
      <c r="Z25" s="134">
        <v>3</v>
      </c>
      <c r="AA25" s="134">
        <v>10</v>
      </c>
      <c r="AB25" s="134">
        <v>7</v>
      </c>
      <c r="AC25" s="134">
        <v>29</v>
      </c>
      <c r="AD25" s="134">
        <v>12</v>
      </c>
      <c r="AE25" s="134">
        <v>15</v>
      </c>
      <c r="AF25" s="150"/>
      <c r="AG25" s="134">
        <v>6</v>
      </c>
      <c r="AH25" s="134">
        <v>4</v>
      </c>
      <c r="AI25" s="134">
        <v>10</v>
      </c>
      <c r="AJ25" s="134">
        <v>10</v>
      </c>
      <c r="AK25" s="134">
        <v>22</v>
      </c>
      <c r="AL25" s="134">
        <v>11</v>
      </c>
      <c r="AM25" s="134">
        <v>14</v>
      </c>
    </row>
    <row r="26" spans="2:39">
      <c r="B26" s="426"/>
      <c r="C26" s="390"/>
      <c r="D26" s="135">
        <v>1.38888888888889E-2</v>
      </c>
      <c r="E26" s="135">
        <v>2.7777777777777801E-2</v>
      </c>
      <c r="F26" s="135">
        <v>4.1666666666666699E-2</v>
      </c>
      <c r="G26" s="135">
        <v>5.5555555555555601E-2</v>
      </c>
      <c r="H26" s="135">
        <v>0.59722222222222199</v>
      </c>
      <c r="I26" s="135">
        <v>0.26388888888888901</v>
      </c>
      <c r="J26" s="169"/>
      <c r="K26" s="135">
        <v>4.7619047619047603E-2</v>
      </c>
      <c r="L26" s="135">
        <v>6.3492063492063502E-2</v>
      </c>
      <c r="M26" s="135">
        <v>0.11111111111111099</v>
      </c>
      <c r="N26" s="135">
        <v>7.9365079365079402E-2</v>
      </c>
      <c r="O26" s="135">
        <v>0.52380952380952395</v>
      </c>
      <c r="P26" s="135">
        <v>0.17460317460317501</v>
      </c>
      <c r="Q26" s="169"/>
      <c r="R26" s="135">
        <v>6.3829787234042604E-2</v>
      </c>
      <c r="S26" s="135">
        <v>6.3829787234042604E-2</v>
      </c>
      <c r="T26" s="135">
        <v>6.3829787234042604E-2</v>
      </c>
      <c r="U26" s="135">
        <v>0.12765957446808501</v>
      </c>
      <c r="V26" s="135">
        <v>0.47872340425531901</v>
      </c>
      <c r="W26" s="135">
        <v>0.20212765957446799</v>
      </c>
      <c r="X26" s="169"/>
      <c r="Y26" s="135">
        <v>3.7974683544303799E-2</v>
      </c>
      <c r="Z26" s="135">
        <v>3.7974683544303799E-2</v>
      </c>
      <c r="AA26" s="135">
        <v>0.126582278481013</v>
      </c>
      <c r="AB26" s="135">
        <v>8.8607594936708903E-2</v>
      </c>
      <c r="AC26" s="135">
        <v>0.367088607594937</v>
      </c>
      <c r="AD26" s="135">
        <v>0.151898734177215</v>
      </c>
      <c r="AE26" s="135">
        <v>0.189873417721519</v>
      </c>
      <c r="AF26" s="150"/>
      <c r="AG26" s="135">
        <v>7.7922077922077906E-2</v>
      </c>
      <c r="AH26" s="135">
        <v>5.1948051948051903E-2</v>
      </c>
      <c r="AI26" s="135">
        <v>0.12987012987013</v>
      </c>
      <c r="AJ26" s="135">
        <v>0.12987012987013</v>
      </c>
      <c r="AK26" s="135">
        <v>0.28571428571428598</v>
      </c>
      <c r="AL26" s="135">
        <v>0.14285714285714299</v>
      </c>
      <c r="AM26" s="135">
        <v>0.18181818181818199</v>
      </c>
    </row>
    <row r="27" spans="2:39">
      <c r="B27" s="426"/>
      <c r="C27" s="392" t="s">
        <v>70</v>
      </c>
      <c r="D27" s="134">
        <v>0</v>
      </c>
      <c r="E27" s="134">
        <v>4</v>
      </c>
      <c r="F27" s="134">
        <v>4</v>
      </c>
      <c r="G27" s="134">
        <v>3</v>
      </c>
      <c r="H27" s="134">
        <v>141</v>
      </c>
      <c r="I27" s="134">
        <v>80</v>
      </c>
      <c r="J27" s="169"/>
      <c r="K27" s="134">
        <v>1</v>
      </c>
      <c r="L27" s="134">
        <v>1</v>
      </c>
      <c r="M27" s="134">
        <v>1</v>
      </c>
      <c r="N27" s="134">
        <v>7</v>
      </c>
      <c r="O27" s="134">
        <v>121</v>
      </c>
      <c r="P27" s="134">
        <v>74</v>
      </c>
      <c r="Q27" s="169"/>
      <c r="R27" s="134">
        <v>2</v>
      </c>
      <c r="S27" s="134">
        <v>5</v>
      </c>
      <c r="T27" s="134">
        <v>5</v>
      </c>
      <c r="U27" s="134">
        <v>7</v>
      </c>
      <c r="V27" s="134">
        <v>120</v>
      </c>
      <c r="W27" s="134">
        <v>68</v>
      </c>
      <c r="X27" s="169"/>
      <c r="Y27" s="134">
        <v>4</v>
      </c>
      <c r="Z27" s="134">
        <v>4</v>
      </c>
      <c r="AA27" s="134">
        <v>4</v>
      </c>
      <c r="AB27" s="134">
        <v>8</v>
      </c>
      <c r="AC27" s="134">
        <v>82</v>
      </c>
      <c r="AD27" s="134">
        <v>34</v>
      </c>
      <c r="AE27" s="134">
        <v>91</v>
      </c>
      <c r="AF27" s="150"/>
      <c r="AG27" s="134">
        <v>5</v>
      </c>
      <c r="AH27" s="134">
        <v>9</v>
      </c>
      <c r="AI27" s="134">
        <v>7</v>
      </c>
      <c r="AJ27" s="134">
        <v>13</v>
      </c>
      <c r="AK27" s="134">
        <v>86</v>
      </c>
      <c r="AL27" s="134">
        <v>32</v>
      </c>
      <c r="AM27" s="134">
        <v>92</v>
      </c>
    </row>
    <row r="28" spans="2:39">
      <c r="B28" s="427"/>
      <c r="C28" s="390"/>
      <c r="D28" s="135">
        <v>0</v>
      </c>
      <c r="E28" s="135">
        <v>1.72413793103448E-2</v>
      </c>
      <c r="F28" s="135">
        <v>1.72413793103448E-2</v>
      </c>
      <c r="G28" s="135">
        <v>1.29310344827586E-2</v>
      </c>
      <c r="H28" s="135">
        <v>0.60775862068965503</v>
      </c>
      <c r="I28" s="135">
        <v>0.34482758620689702</v>
      </c>
      <c r="J28" s="169"/>
      <c r="K28" s="136">
        <v>4.8780487804877997E-3</v>
      </c>
      <c r="L28" s="136">
        <v>4.8780487804877997E-3</v>
      </c>
      <c r="M28" s="136">
        <v>4.8780487804877997E-3</v>
      </c>
      <c r="N28" s="135">
        <v>3.4146341463414602E-2</v>
      </c>
      <c r="O28" s="135">
        <v>0.59024390243902403</v>
      </c>
      <c r="P28" s="135">
        <v>0.36097560975609799</v>
      </c>
      <c r="Q28" s="169"/>
      <c r="R28" s="136">
        <v>9.6618357487922701E-3</v>
      </c>
      <c r="S28" s="135">
        <v>2.41545893719807E-2</v>
      </c>
      <c r="T28" s="135">
        <v>2.41545893719807E-2</v>
      </c>
      <c r="U28" s="135">
        <v>3.3816425120772903E-2</v>
      </c>
      <c r="V28" s="135">
        <v>0.57971014492753603</v>
      </c>
      <c r="W28" s="135">
        <v>0.32850241545893699</v>
      </c>
      <c r="X28" s="169"/>
      <c r="Y28" s="135">
        <v>1.7621145374449299E-2</v>
      </c>
      <c r="Z28" s="135">
        <v>1.7621145374449299E-2</v>
      </c>
      <c r="AA28" s="135">
        <v>1.7621145374449299E-2</v>
      </c>
      <c r="AB28" s="135">
        <v>3.5242290748898703E-2</v>
      </c>
      <c r="AC28" s="135">
        <v>0.36123348017621099</v>
      </c>
      <c r="AD28" s="135">
        <v>0.14977973568281899</v>
      </c>
      <c r="AE28" s="135">
        <v>0.40088105726872297</v>
      </c>
      <c r="AF28" s="150"/>
      <c r="AG28" s="135">
        <v>2.0491803278688499E-2</v>
      </c>
      <c r="AH28" s="135">
        <v>3.6885245901639302E-2</v>
      </c>
      <c r="AI28" s="135">
        <v>2.86885245901639E-2</v>
      </c>
      <c r="AJ28" s="135">
        <v>5.3278688524590202E-2</v>
      </c>
      <c r="AK28" s="135">
        <v>0.35245901639344301</v>
      </c>
      <c r="AL28" s="135">
        <v>0.13114754098360701</v>
      </c>
      <c r="AM28" s="135">
        <v>0.37704918032786899</v>
      </c>
    </row>
    <row r="29" spans="2:39" s="3" customFormat="1" ht="15.6">
      <c r="B29" s="11"/>
      <c r="C29" s="164"/>
      <c r="D29" s="444"/>
      <c r="E29" s="444"/>
      <c r="F29" s="444"/>
      <c r="G29" s="444"/>
      <c r="H29" s="444"/>
      <c r="I29" s="444"/>
      <c r="J29" s="170"/>
      <c r="K29" s="444"/>
      <c r="L29" s="444"/>
      <c r="M29" s="444"/>
      <c r="N29" s="444"/>
      <c r="O29" s="444"/>
      <c r="P29" s="444"/>
      <c r="Q29" s="170"/>
      <c r="R29" s="444"/>
      <c r="S29" s="444"/>
      <c r="T29" s="444"/>
      <c r="U29" s="444"/>
      <c r="V29" s="444"/>
      <c r="W29" s="444"/>
      <c r="X29" s="170"/>
      <c r="Y29" s="444"/>
      <c r="Z29" s="444"/>
      <c r="AA29" s="444"/>
      <c r="AB29" s="444"/>
      <c r="AC29" s="444"/>
      <c r="AD29" s="444"/>
      <c r="AE29" s="444"/>
      <c r="AG29" s="444"/>
      <c r="AH29" s="444"/>
      <c r="AI29" s="444"/>
      <c r="AJ29" s="444"/>
      <c r="AK29" s="444"/>
      <c r="AL29" s="444"/>
      <c r="AM29" s="444"/>
    </row>
    <row r="30" spans="2:39">
      <c r="B30" s="423" t="s">
        <v>72</v>
      </c>
      <c r="C30" s="391" t="s">
        <v>73</v>
      </c>
      <c r="D30" s="134">
        <v>40</v>
      </c>
      <c r="E30" s="134">
        <v>31</v>
      </c>
      <c r="F30" s="134">
        <v>24</v>
      </c>
      <c r="G30" s="134">
        <v>23</v>
      </c>
      <c r="H30" s="134">
        <v>165</v>
      </c>
      <c r="I30" s="134">
        <v>84</v>
      </c>
      <c r="J30" s="169"/>
      <c r="K30" s="134">
        <v>54</v>
      </c>
      <c r="L30" s="134">
        <v>42</v>
      </c>
      <c r="M30" s="134">
        <v>22</v>
      </c>
      <c r="N30" s="134">
        <v>26</v>
      </c>
      <c r="O30" s="134">
        <v>122</v>
      </c>
      <c r="P30" s="134">
        <v>75</v>
      </c>
      <c r="Q30" s="169"/>
      <c r="R30" s="134">
        <v>53</v>
      </c>
      <c r="S30" s="134">
        <v>39</v>
      </c>
      <c r="T30" s="134">
        <v>33</v>
      </c>
      <c r="U30" s="134">
        <v>19</v>
      </c>
      <c r="V30" s="134">
        <v>117</v>
      </c>
      <c r="W30" s="134">
        <v>66</v>
      </c>
      <c r="X30" s="169"/>
      <c r="Y30" s="134">
        <v>57</v>
      </c>
      <c r="Z30" s="134">
        <v>27</v>
      </c>
      <c r="AA30" s="134">
        <v>21</v>
      </c>
      <c r="AB30" s="134">
        <v>15</v>
      </c>
      <c r="AC30" s="134">
        <v>85</v>
      </c>
      <c r="AD30" s="134">
        <v>23</v>
      </c>
      <c r="AE30" s="134">
        <v>87</v>
      </c>
      <c r="AF30" s="150"/>
      <c r="AG30" s="134">
        <v>57</v>
      </c>
      <c r="AH30" s="134">
        <v>32</v>
      </c>
      <c r="AI30" s="134">
        <v>22</v>
      </c>
      <c r="AJ30" s="134">
        <v>10</v>
      </c>
      <c r="AK30" s="134">
        <v>50</v>
      </c>
      <c r="AL30" s="134">
        <v>18</v>
      </c>
      <c r="AM30" s="134">
        <v>45</v>
      </c>
    </row>
    <row r="31" spans="2:39">
      <c r="B31" s="423"/>
      <c r="C31" s="390"/>
      <c r="D31" s="135">
        <v>0.108991825613079</v>
      </c>
      <c r="E31" s="135">
        <v>8.4468664850136196E-2</v>
      </c>
      <c r="F31" s="135">
        <v>6.5395095367847406E-2</v>
      </c>
      <c r="G31" s="135">
        <v>6.2670299727520404E-2</v>
      </c>
      <c r="H31" s="135">
        <v>0.44959128065395099</v>
      </c>
      <c r="I31" s="135">
        <v>0.22888283378746599</v>
      </c>
      <c r="J31" s="169"/>
      <c r="K31" s="135">
        <v>0.15835777126099701</v>
      </c>
      <c r="L31" s="135">
        <v>0.12316715542522</v>
      </c>
      <c r="M31" s="135">
        <v>6.4516129032258104E-2</v>
      </c>
      <c r="N31" s="135">
        <v>7.62463343108504E-2</v>
      </c>
      <c r="O31" s="135">
        <v>0.35777126099706702</v>
      </c>
      <c r="P31" s="135">
        <v>0.21994134897360701</v>
      </c>
      <c r="Q31" s="169"/>
      <c r="R31" s="135">
        <v>0.16207951070336399</v>
      </c>
      <c r="S31" s="135">
        <v>0.119266055045872</v>
      </c>
      <c r="T31" s="135">
        <v>0.100917431192661</v>
      </c>
      <c r="U31" s="135">
        <v>5.8103975535168197E-2</v>
      </c>
      <c r="V31" s="135">
        <v>0.35779816513761498</v>
      </c>
      <c r="W31" s="135">
        <v>0.201834862385321</v>
      </c>
      <c r="X31" s="169"/>
      <c r="Y31" s="135">
        <v>0.180952380952381</v>
      </c>
      <c r="Z31" s="135">
        <v>8.5714285714285701E-2</v>
      </c>
      <c r="AA31" s="135">
        <v>6.6666666666666693E-2</v>
      </c>
      <c r="AB31" s="135">
        <v>4.7619047619047603E-2</v>
      </c>
      <c r="AC31" s="135">
        <v>0.26984126984126999</v>
      </c>
      <c r="AD31" s="135">
        <v>7.3015873015873006E-2</v>
      </c>
      <c r="AE31" s="135">
        <v>0.27619047619047599</v>
      </c>
      <c r="AF31" s="150"/>
      <c r="AG31" s="135">
        <v>0.243589743589744</v>
      </c>
      <c r="AH31" s="135">
        <v>0.13675213675213699</v>
      </c>
      <c r="AI31" s="135">
        <v>9.4017094017094002E-2</v>
      </c>
      <c r="AJ31" s="135">
        <v>4.2735042735042701E-2</v>
      </c>
      <c r="AK31" s="135">
        <v>0.213675213675214</v>
      </c>
      <c r="AL31" s="135">
        <v>7.69230769230769E-2</v>
      </c>
      <c r="AM31" s="135">
        <v>0.19230769230769201</v>
      </c>
    </row>
    <row r="32" spans="2:39">
      <c r="B32" s="423"/>
      <c r="C32" s="392" t="s">
        <v>74</v>
      </c>
      <c r="D32" s="134">
        <v>10</v>
      </c>
      <c r="E32" s="134">
        <v>20</v>
      </c>
      <c r="F32" s="134">
        <v>20</v>
      </c>
      <c r="G32" s="134">
        <v>26</v>
      </c>
      <c r="H32" s="134">
        <v>217</v>
      </c>
      <c r="I32" s="134">
        <v>61</v>
      </c>
      <c r="J32" s="169"/>
      <c r="K32" s="134">
        <v>24</v>
      </c>
      <c r="L32" s="134">
        <v>14</v>
      </c>
      <c r="M32" s="134">
        <v>26</v>
      </c>
      <c r="N32" s="134">
        <v>19</v>
      </c>
      <c r="O32" s="134">
        <v>201</v>
      </c>
      <c r="P32" s="134">
        <v>42</v>
      </c>
      <c r="Q32" s="169"/>
      <c r="R32" s="134">
        <v>36</v>
      </c>
      <c r="S32" s="134">
        <v>22</v>
      </c>
      <c r="T32" s="134">
        <v>54</v>
      </c>
      <c r="U32" s="134">
        <v>26</v>
      </c>
      <c r="V32" s="134">
        <v>151</v>
      </c>
      <c r="W32" s="134">
        <v>44</v>
      </c>
      <c r="X32" s="169"/>
      <c r="Y32" s="134">
        <v>33</v>
      </c>
      <c r="Z32" s="134">
        <v>46</v>
      </c>
      <c r="AA32" s="134">
        <v>36</v>
      </c>
      <c r="AB32" s="134">
        <v>38</v>
      </c>
      <c r="AC32" s="134">
        <v>102</v>
      </c>
      <c r="AD32" s="134">
        <v>43</v>
      </c>
      <c r="AE32" s="134">
        <v>42</v>
      </c>
      <c r="AF32" s="150"/>
      <c r="AG32" s="134">
        <v>36</v>
      </c>
      <c r="AH32" s="134">
        <v>24</v>
      </c>
      <c r="AI32" s="134">
        <v>35</v>
      </c>
      <c r="AJ32" s="134">
        <v>31</v>
      </c>
      <c r="AK32" s="134">
        <v>74</v>
      </c>
      <c r="AL32" s="134">
        <v>38</v>
      </c>
      <c r="AM32" s="134">
        <v>58</v>
      </c>
    </row>
    <row r="33" spans="2:39" ht="15.75" customHeight="1">
      <c r="B33" s="423"/>
      <c r="C33" s="390"/>
      <c r="D33" s="135">
        <v>2.82485875706215E-2</v>
      </c>
      <c r="E33" s="135">
        <v>5.6497175141242903E-2</v>
      </c>
      <c r="F33" s="135">
        <v>5.6497175141242903E-2</v>
      </c>
      <c r="G33" s="135">
        <v>7.3446327683615795E-2</v>
      </c>
      <c r="H33" s="135">
        <v>0.61299435028248594</v>
      </c>
      <c r="I33" s="135">
        <v>0.17231638418079101</v>
      </c>
      <c r="J33" s="169"/>
      <c r="K33" s="135">
        <v>7.3619631901840496E-2</v>
      </c>
      <c r="L33" s="135">
        <v>4.2944785276073601E-2</v>
      </c>
      <c r="M33" s="135">
        <v>7.9754601226993904E-2</v>
      </c>
      <c r="N33" s="135">
        <v>5.82822085889571E-2</v>
      </c>
      <c r="O33" s="135">
        <v>0.61656441717791399</v>
      </c>
      <c r="P33" s="135">
        <v>0.128834355828221</v>
      </c>
      <c r="Q33" s="169"/>
      <c r="R33" s="135">
        <v>0.108108108108108</v>
      </c>
      <c r="S33" s="135">
        <v>6.6066066066066104E-2</v>
      </c>
      <c r="T33" s="135">
        <v>0.162162162162162</v>
      </c>
      <c r="U33" s="135">
        <v>7.8078078078078095E-2</v>
      </c>
      <c r="V33" s="135">
        <v>0.453453453453453</v>
      </c>
      <c r="W33" s="135">
        <v>0.13213213213213201</v>
      </c>
      <c r="X33" s="169"/>
      <c r="Y33" s="135">
        <v>9.7058823529411795E-2</v>
      </c>
      <c r="Z33" s="135">
        <v>0.13529411764705901</v>
      </c>
      <c r="AA33" s="135">
        <v>0.105882352941176</v>
      </c>
      <c r="AB33" s="135">
        <v>0.111764705882353</v>
      </c>
      <c r="AC33" s="135">
        <v>0.3</v>
      </c>
      <c r="AD33" s="135">
        <v>0.126470588235294</v>
      </c>
      <c r="AE33" s="135">
        <v>0.123529411764706</v>
      </c>
      <c r="AF33" s="150"/>
      <c r="AG33" s="135">
        <v>0.121621621621622</v>
      </c>
      <c r="AH33" s="135">
        <v>8.1081081081081099E-2</v>
      </c>
      <c r="AI33" s="135">
        <v>0.11824324324324299</v>
      </c>
      <c r="AJ33" s="135">
        <v>0.10472972972973001</v>
      </c>
      <c r="AK33" s="135">
        <v>0.25</v>
      </c>
      <c r="AL33" s="135">
        <v>0.12837837837837801</v>
      </c>
      <c r="AM33" s="135">
        <v>0.195945945945946</v>
      </c>
    </row>
    <row r="34" spans="2:39" ht="15.75" customHeight="1">
      <c r="B34" s="423"/>
      <c r="C34" s="392" t="s">
        <v>75</v>
      </c>
      <c r="D34" s="134">
        <v>74</v>
      </c>
      <c r="E34" s="134">
        <v>57</v>
      </c>
      <c r="F34" s="134">
        <v>48</v>
      </c>
      <c r="G34" s="134">
        <v>37</v>
      </c>
      <c r="H34" s="134">
        <v>151</v>
      </c>
      <c r="I34" s="134">
        <v>21</v>
      </c>
      <c r="J34" s="169"/>
      <c r="K34" s="134">
        <v>59</v>
      </c>
      <c r="L34" s="134">
        <v>68</v>
      </c>
      <c r="M34" s="134">
        <v>46</v>
      </c>
      <c r="N34" s="134">
        <v>38</v>
      </c>
      <c r="O34" s="134">
        <v>115</v>
      </c>
      <c r="P34" s="134">
        <v>21</v>
      </c>
      <c r="Q34" s="169"/>
      <c r="R34" s="134">
        <v>94</v>
      </c>
      <c r="S34" s="134">
        <v>67</v>
      </c>
      <c r="T34" s="134">
        <v>52</v>
      </c>
      <c r="U34" s="134">
        <v>45</v>
      </c>
      <c r="V34" s="134">
        <v>91</v>
      </c>
      <c r="W34" s="134">
        <v>8</v>
      </c>
      <c r="X34" s="169"/>
      <c r="Y34" s="134">
        <v>105</v>
      </c>
      <c r="Z34" s="134">
        <v>70</v>
      </c>
      <c r="AA34" s="134">
        <v>56</v>
      </c>
      <c r="AB34" s="134">
        <v>36</v>
      </c>
      <c r="AC34" s="134">
        <v>53</v>
      </c>
      <c r="AD34" s="134">
        <v>31</v>
      </c>
      <c r="AE34" s="134">
        <v>19</v>
      </c>
      <c r="AF34" s="150"/>
      <c r="AG34" s="134">
        <v>90</v>
      </c>
      <c r="AH34" s="134">
        <v>85</v>
      </c>
      <c r="AI34" s="134">
        <v>53</v>
      </c>
      <c r="AJ34" s="134">
        <v>33</v>
      </c>
      <c r="AK34" s="134">
        <v>52</v>
      </c>
      <c r="AL34" s="134">
        <v>36</v>
      </c>
      <c r="AM34" s="134">
        <v>26</v>
      </c>
    </row>
    <row r="35" spans="2:39">
      <c r="B35" s="423"/>
      <c r="C35" s="390"/>
      <c r="D35" s="135">
        <v>0.19072164948453599</v>
      </c>
      <c r="E35" s="135">
        <v>0.14690721649484501</v>
      </c>
      <c r="F35" s="135">
        <v>0.123711340206186</v>
      </c>
      <c r="G35" s="135">
        <v>9.5360824742267994E-2</v>
      </c>
      <c r="H35" s="135">
        <v>0.38917525773195899</v>
      </c>
      <c r="I35" s="135">
        <v>5.4123711340206201E-2</v>
      </c>
      <c r="J35" s="169"/>
      <c r="K35" s="135">
        <v>0.17002881844380399</v>
      </c>
      <c r="L35" s="135">
        <v>0.19596541786743499</v>
      </c>
      <c r="M35" s="135">
        <v>0.13256484149855899</v>
      </c>
      <c r="N35" s="135">
        <v>0.109510086455331</v>
      </c>
      <c r="O35" s="135">
        <v>0.33141210374639801</v>
      </c>
      <c r="P35" s="135">
        <v>6.0518731988472602E-2</v>
      </c>
      <c r="Q35" s="169"/>
      <c r="R35" s="135">
        <v>0.26330532212885199</v>
      </c>
      <c r="S35" s="135">
        <v>0.18767507002801101</v>
      </c>
      <c r="T35" s="135">
        <v>0.145658263305322</v>
      </c>
      <c r="U35" s="135">
        <v>0.126050420168067</v>
      </c>
      <c r="V35" s="135">
        <v>0.25490196078431399</v>
      </c>
      <c r="W35" s="135">
        <v>2.2408963585434202E-2</v>
      </c>
      <c r="X35" s="169"/>
      <c r="Y35" s="135">
        <v>0.28378378378378399</v>
      </c>
      <c r="Z35" s="135">
        <v>0.18918918918918901</v>
      </c>
      <c r="AA35" s="135">
        <v>0.151351351351351</v>
      </c>
      <c r="AB35" s="135">
        <v>9.7297297297297303E-2</v>
      </c>
      <c r="AC35" s="135">
        <v>0.143243243243243</v>
      </c>
      <c r="AD35" s="135">
        <v>8.3783783783783802E-2</v>
      </c>
      <c r="AE35" s="135">
        <v>5.1351351351351403E-2</v>
      </c>
      <c r="AF35" s="150"/>
      <c r="AG35" s="135">
        <v>0.24</v>
      </c>
      <c r="AH35" s="135">
        <v>0.22666666666666699</v>
      </c>
      <c r="AI35" s="135">
        <v>0.14133333333333301</v>
      </c>
      <c r="AJ35" s="135">
        <v>8.7999999999999995E-2</v>
      </c>
      <c r="AK35" s="135">
        <v>0.13866666666666699</v>
      </c>
      <c r="AL35" s="135">
        <v>9.6000000000000002E-2</v>
      </c>
      <c r="AM35" s="135">
        <v>6.9333333333333302E-2</v>
      </c>
    </row>
    <row r="36" spans="2:39">
      <c r="B36" s="423"/>
      <c r="C36" s="392" t="s">
        <v>76</v>
      </c>
      <c r="D36" s="134">
        <v>43</v>
      </c>
      <c r="E36" s="134">
        <v>22</v>
      </c>
      <c r="F36" s="134">
        <v>16</v>
      </c>
      <c r="G36" s="134">
        <v>11</v>
      </c>
      <c r="H36" s="134">
        <v>26</v>
      </c>
      <c r="I36" s="134">
        <v>3</v>
      </c>
      <c r="J36" s="169"/>
      <c r="K36" s="134">
        <v>34</v>
      </c>
      <c r="L36" s="134">
        <v>19</v>
      </c>
      <c r="M36" s="134">
        <v>20</v>
      </c>
      <c r="N36" s="134">
        <v>10</v>
      </c>
      <c r="O36" s="134">
        <v>25</v>
      </c>
      <c r="P36" s="134">
        <v>1</v>
      </c>
      <c r="Q36" s="169"/>
      <c r="R36" s="134">
        <v>46</v>
      </c>
      <c r="S36" s="134">
        <v>27</v>
      </c>
      <c r="T36" s="134">
        <v>10</v>
      </c>
      <c r="U36" s="134">
        <v>11</v>
      </c>
      <c r="V36" s="134">
        <v>15</v>
      </c>
      <c r="W36" s="134">
        <v>6</v>
      </c>
      <c r="X36" s="169"/>
      <c r="Y36" s="134">
        <v>55</v>
      </c>
      <c r="Z36" s="134">
        <v>25</v>
      </c>
      <c r="AA36" s="134">
        <v>13</v>
      </c>
      <c r="AB36" s="134">
        <v>3</v>
      </c>
      <c r="AC36" s="134">
        <v>10</v>
      </c>
      <c r="AD36" s="134">
        <v>5</v>
      </c>
      <c r="AE36" s="134">
        <v>2</v>
      </c>
      <c r="AF36" s="150"/>
      <c r="AG36" s="134">
        <v>77</v>
      </c>
      <c r="AH36" s="134">
        <v>40</v>
      </c>
      <c r="AI36" s="134">
        <v>25</v>
      </c>
      <c r="AJ36" s="134">
        <v>11</v>
      </c>
      <c r="AK36" s="134">
        <v>12</v>
      </c>
      <c r="AL36" s="134">
        <v>6</v>
      </c>
      <c r="AM36" s="134">
        <v>3</v>
      </c>
    </row>
    <row r="37" spans="2:39">
      <c r="B37" s="423"/>
      <c r="C37" s="391"/>
      <c r="D37" s="135">
        <v>0.35537190082644599</v>
      </c>
      <c r="E37" s="135">
        <v>0.18181818181818199</v>
      </c>
      <c r="F37" s="135">
        <v>0.13223140495867799</v>
      </c>
      <c r="G37" s="135">
        <v>9.0909090909090898E-2</v>
      </c>
      <c r="H37" s="135">
        <v>0.214876033057851</v>
      </c>
      <c r="I37" s="135">
        <v>2.4793388429752101E-2</v>
      </c>
      <c r="J37" s="169"/>
      <c r="K37" s="135">
        <v>0.31192660550458701</v>
      </c>
      <c r="L37" s="135">
        <v>0.17431192660550501</v>
      </c>
      <c r="M37" s="135">
        <v>0.18348623853210999</v>
      </c>
      <c r="N37" s="135">
        <v>9.1743119266054995E-2</v>
      </c>
      <c r="O37" s="135">
        <v>0.22935779816513799</v>
      </c>
      <c r="P37" s="136">
        <v>9.1743119266055103E-3</v>
      </c>
      <c r="Q37" s="169"/>
      <c r="R37" s="135">
        <v>0.4</v>
      </c>
      <c r="S37" s="135">
        <v>0.23478260869565201</v>
      </c>
      <c r="T37" s="135">
        <v>8.6956521739130405E-2</v>
      </c>
      <c r="U37" s="135">
        <v>9.5652173913043495E-2</v>
      </c>
      <c r="V37" s="135">
        <v>0.13043478260869601</v>
      </c>
      <c r="W37" s="135">
        <v>5.21739130434783E-2</v>
      </c>
      <c r="X37" s="169"/>
      <c r="Y37" s="135">
        <v>0.48672566371681403</v>
      </c>
      <c r="Z37" s="135">
        <v>0.221238938053097</v>
      </c>
      <c r="AA37" s="135">
        <v>0.11504424778761101</v>
      </c>
      <c r="AB37" s="135">
        <v>2.6548672566371698E-2</v>
      </c>
      <c r="AC37" s="135">
        <v>8.8495575221238895E-2</v>
      </c>
      <c r="AD37" s="135">
        <v>4.4247787610619503E-2</v>
      </c>
      <c r="AE37" s="135">
        <v>1.7699115044247801E-2</v>
      </c>
      <c r="AF37" s="150"/>
      <c r="AG37" s="135">
        <v>0.44252873563218398</v>
      </c>
      <c r="AH37" s="135">
        <v>0.229885057471264</v>
      </c>
      <c r="AI37" s="135">
        <v>0.14367816091954</v>
      </c>
      <c r="AJ37" s="135">
        <v>6.3218390804597693E-2</v>
      </c>
      <c r="AK37" s="135">
        <v>6.8965517241379296E-2</v>
      </c>
      <c r="AL37" s="135">
        <v>3.4482758620689703E-2</v>
      </c>
      <c r="AM37" s="135">
        <v>1.72413793103448E-2</v>
      </c>
    </row>
    <row r="38" spans="2:39" s="3" customFormat="1" ht="15.6">
      <c r="B38" s="11"/>
      <c r="C38" s="164"/>
      <c r="D38" s="444"/>
      <c r="E38" s="444"/>
      <c r="F38" s="444"/>
      <c r="G38" s="444"/>
      <c r="H38" s="444"/>
      <c r="I38" s="444"/>
      <c r="J38" s="170"/>
      <c r="K38" s="444"/>
      <c r="L38" s="444"/>
      <c r="M38" s="444"/>
      <c r="N38" s="444"/>
      <c r="O38" s="444"/>
      <c r="P38" s="444"/>
      <c r="Q38" s="170"/>
      <c r="R38" s="444"/>
      <c r="S38" s="444"/>
      <c r="T38" s="444"/>
      <c r="U38" s="444"/>
      <c r="V38" s="444"/>
      <c r="W38" s="444"/>
      <c r="X38" s="170"/>
      <c r="Y38" s="444"/>
      <c r="Z38" s="444"/>
      <c r="AA38" s="444"/>
      <c r="AB38" s="444"/>
      <c r="AC38" s="444"/>
      <c r="AD38" s="444"/>
      <c r="AE38" s="444"/>
      <c r="AG38" s="444"/>
      <c r="AH38" s="444"/>
      <c r="AI38" s="444"/>
      <c r="AJ38" s="444"/>
      <c r="AK38" s="444"/>
      <c r="AL38" s="444"/>
      <c r="AM38" s="444"/>
    </row>
    <row r="39" spans="2:39">
      <c r="B39" s="423" t="s">
        <v>81</v>
      </c>
      <c r="C39" s="391" t="s">
        <v>78</v>
      </c>
      <c r="D39" s="134">
        <v>158</v>
      </c>
      <c r="E39" s="134">
        <v>119</v>
      </c>
      <c r="F39" s="134">
        <v>102</v>
      </c>
      <c r="G39" s="134">
        <v>90</v>
      </c>
      <c r="H39" s="134">
        <v>498</v>
      </c>
      <c r="I39" s="134">
        <v>144</v>
      </c>
      <c r="J39" s="169"/>
      <c r="K39" s="134">
        <v>154</v>
      </c>
      <c r="L39" s="134">
        <v>131</v>
      </c>
      <c r="M39" s="134">
        <v>97</v>
      </c>
      <c r="N39" s="134">
        <v>78</v>
      </c>
      <c r="O39" s="134">
        <v>404</v>
      </c>
      <c r="P39" s="134">
        <v>108</v>
      </c>
      <c r="Q39" s="169"/>
      <c r="R39" s="134">
        <v>199</v>
      </c>
      <c r="S39" s="134">
        <v>137</v>
      </c>
      <c r="T39" s="134">
        <v>134</v>
      </c>
      <c r="U39" s="134">
        <v>89</v>
      </c>
      <c r="V39" s="134">
        <v>320</v>
      </c>
      <c r="W39" s="134">
        <v>104</v>
      </c>
      <c r="X39" s="169"/>
      <c r="Y39" s="134">
        <v>226</v>
      </c>
      <c r="Z39" s="134">
        <v>147</v>
      </c>
      <c r="AA39" s="134">
        <v>111</v>
      </c>
      <c r="AB39" s="134">
        <v>83</v>
      </c>
      <c r="AC39" s="134">
        <v>214</v>
      </c>
      <c r="AD39" s="134">
        <v>81</v>
      </c>
      <c r="AE39" s="134">
        <v>116</v>
      </c>
      <c r="AF39" s="150"/>
      <c r="AG39" s="134">
        <v>224</v>
      </c>
      <c r="AH39" s="134">
        <v>161</v>
      </c>
      <c r="AI39" s="134">
        <v>121</v>
      </c>
      <c r="AJ39" s="134">
        <v>72</v>
      </c>
      <c r="AK39" s="134">
        <v>158</v>
      </c>
      <c r="AL39" s="134">
        <v>81</v>
      </c>
      <c r="AM39" s="134">
        <v>101</v>
      </c>
    </row>
    <row r="40" spans="2:39">
      <c r="B40" s="423"/>
      <c r="C40" s="390"/>
      <c r="D40" s="135">
        <v>0.14221422142214199</v>
      </c>
      <c r="E40" s="135">
        <v>0.10711071107110701</v>
      </c>
      <c r="F40" s="135">
        <v>9.1809180918091801E-2</v>
      </c>
      <c r="G40" s="135">
        <v>8.1008100810081002E-2</v>
      </c>
      <c r="H40" s="135">
        <v>0.44824482448244801</v>
      </c>
      <c r="I40" s="135">
        <v>0.12961296129613001</v>
      </c>
      <c r="J40" s="169"/>
      <c r="K40" s="135">
        <v>0.15843621399176999</v>
      </c>
      <c r="L40" s="135">
        <v>0.13477366255143999</v>
      </c>
      <c r="M40" s="135">
        <v>9.9794238683127603E-2</v>
      </c>
      <c r="N40" s="135">
        <v>8.0246913580246895E-2</v>
      </c>
      <c r="O40" s="135">
        <v>0.41563786008230502</v>
      </c>
      <c r="P40" s="135">
        <v>0.11111111111111099</v>
      </c>
      <c r="Q40" s="169"/>
      <c r="R40" s="135">
        <v>0.20244150559511701</v>
      </c>
      <c r="S40" s="135">
        <v>0.13936927772126101</v>
      </c>
      <c r="T40" s="135">
        <v>0.13631739572736501</v>
      </c>
      <c r="U40" s="135">
        <v>9.0539165818921699E-2</v>
      </c>
      <c r="V40" s="135">
        <v>0.32553407934893203</v>
      </c>
      <c r="W40" s="135">
        <v>0.105798575788403</v>
      </c>
      <c r="X40" s="169"/>
      <c r="Y40" s="135">
        <v>0.23108384458077699</v>
      </c>
      <c r="Z40" s="135">
        <v>0.15030674846625799</v>
      </c>
      <c r="AA40" s="135">
        <v>0.113496932515337</v>
      </c>
      <c r="AB40" s="135">
        <v>8.4867075664621705E-2</v>
      </c>
      <c r="AC40" s="135">
        <v>0.21881390593047001</v>
      </c>
      <c r="AD40" s="135">
        <v>8.2822085889570504E-2</v>
      </c>
      <c r="AE40" s="135">
        <v>0.118609406952965</v>
      </c>
      <c r="AF40" s="150"/>
      <c r="AG40" s="135">
        <v>0.24400871459695</v>
      </c>
      <c r="AH40" s="135">
        <v>0.17538126361655801</v>
      </c>
      <c r="AI40" s="135">
        <v>0.131808278867102</v>
      </c>
      <c r="AJ40" s="135">
        <v>7.8431372549019607E-2</v>
      </c>
      <c r="AK40" s="135">
        <v>0.17211328976034901</v>
      </c>
      <c r="AL40" s="135">
        <v>8.8235294117647106E-2</v>
      </c>
      <c r="AM40" s="135">
        <v>0.110021786492375</v>
      </c>
    </row>
    <row r="41" spans="2:39">
      <c r="B41" s="423"/>
      <c r="C41" s="392" t="s">
        <v>79</v>
      </c>
      <c r="D41" s="134">
        <v>10</v>
      </c>
      <c r="E41" s="134">
        <v>11</v>
      </c>
      <c r="F41" s="134">
        <v>5</v>
      </c>
      <c r="G41" s="134">
        <v>6</v>
      </c>
      <c r="H41" s="134">
        <v>57</v>
      </c>
      <c r="I41" s="134">
        <v>21</v>
      </c>
      <c r="J41" s="169"/>
      <c r="K41" s="134">
        <v>13</v>
      </c>
      <c r="L41" s="134">
        <v>11</v>
      </c>
      <c r="M41" s="134">
        <v>17</v>
      </c>
      <c r="N41" s="134">
        <v>11</v>
      </c>
      <c r="O41" s="134">
        <v>42</v>
      </c>
      <c r="P41" s="134">
        <v>20</v>
      </c>
      <c r="Q41" s="169"/>
      <c r="R41" s="134">
        <v>23</v>
      </c>
      <c r="S41" s="134">
        <v>15</v>
      </c>
      <c r="T41" s="134">
        <v>13</v>
      </c>
      <c r="U41" s="134">
        <v>12</v>
      </c>
      <c r="V41" s="134">
        <v>36</v>
      </c>
      <c r="W41" s="134">
        <v>15</v>
      </c>
      <c r="X41" s="169"/>
      <c r="Y41" s="134">
        <v>19</v>
      </c>
      <c r="Z41" s="134">
        <v>17</v>
      </c>
      <c r="AA41" s="134">
        <v>12</v>
      </c>
      <c r="AB41" s="134">
        <v>8</v>
      </c>
      <c r="AC41" s="134">
        <v>26</v>
      </c>
      <c r="AD41" s="134">
        <v>16</v>
      </c>
      <c r="AE41" s="134">
        <v>25</v>
      </c>
      <c r="AF41" s="150"/>
      <c r="AG41" s="134">
        <v>26</v>
      </c>
      <c r="AH41" s="134">
        <v>18</v>
      </c>
      <c r="AI41" s="134">
        <v>9</v>
      </c>
      <c r="AJ41" s="134">
        <v>9</v>
      </c>
      <c r="AK41" s="134">
        <v>22</v>
      </c>
      <c r="AL41" s="134">
        <v>12</v>
      </c>
      <c r="AM41" s="134">
        <v>22</v>
      </c>
    </row>
    <row r="42" spans="2:39">
      <c r="B42" s="423"/>
      <c r="C42" s="390"/>
      <c r="D42" s="135">
        <v>9.0909090909090898E-2</v>
      </c>
      <c r="E42" s="135">
        <v>0.1</v>
      </c>
      <c r="F42" s="135">
        <v>4.5454545454545497E-2</v>
      </c>
      <c r="G42" s="135">
        <v>5.4545454545454501E-2</v>
      </c>
      <c r="H42" s="135">
        <v>0.51818181818181797</v>
      </c>
      <c r="I42" s="135">
        <v>0.190909090909091</v>
      </c>
      <c r="J42" s="169"/>
      <c r="K42" s="135">
        <v>0.114035087719298</v>
      </c>
      <c r="L42" s="135">
        <v>9.6491228070175405E-2</v>
      </c>
      <c r="M42" s="135">
        <v>0.14912280701754399</v>
      </c>
      <c r="N42" s="135">
        <v>9.6491228070175405E-2</v>
      </c>
      <c r="O42" s="135">
        <v>0.36842105263157898</v>
      </c>
      <c r="P42" s="135">
        <v>0.175438596491228</v>
      </c>
      <c r="Q42" s="169"/>
      <c r="R42" s="135">
        <v>0.20175438596491199</v>
      </c>
      <c r="S42" s="135">
        <v>0.13157894736842099</v>
      </c>
      <c r="T42" s="135">
        <v>0.114035087719298</v>
      </c>
      <c r="U42" s="135">
        <v>0.105263157894737</v>
      </c>
      <c r="V42" s="135">
        <v>0.31578947368421101</v>
      </c>
      <c r="W42" s="135">
        <v>0.13157894736842099</v>
      </c>
      <c r="X42" s="169"/>
      <c r="Y42" s="135">
        <v>0.154471544715447</v>
      </c>
      <c r="Z42" s="135">
        <v>0.138211382113821</v>
      </c>
      <c r="AA42" s="135">
        <v>9.7560975609756101E-2</v>
      </c>
      <c r="AB42" s="135">
        <v>6.50406504065041E-2</v>
      </c>
      <c r="AC42" s="135">
        <v>0.211382113821138</v>
      </c>
      <c r="AD42" s="135">
        <v>0.13008130081300801</v>
      </c>
      <c r="AE42" s="135">
        <v>0.203252032520325</v>
      </c>
      <c r="AF42" s="150"/>
      <c r="AG42" s="135">
        <v>0.22033898305084701</v>
      </c>
      <c r="AH42" s="135">
        <v>0.152542372881356</v>
      </c>
      <c r="AI42" s="135">
        <v>7.6271186440677999E-2</v>
      </c>
      <c r="AJ42" s="135">
        <v>7.6271186440677999E-2</v>
      </c>
      <c r="AK42" s="135">
        <v>0.186440677966102</v>
      </c>
      <c r="AL42" s="135">
        <v>0.101694915254237</v>
      </c>
      <c r="AM42" s="135">
        <v>0.186440677966102</v>
      </c>
    </row>
    <row r="43" spans="2:39">
      <c r="B43" s="423"/>
      <c r="C43" s="392" t="s">
        <v>80</v>
      </c>
      <c r="D43" s="134">
        <v>0</v>
      </c>
      <c r="E43" s="134">
        <v>1</v>
      </c>
      <c r="F43" s="134">
        <v>0</v>
      </c>
      <c r="G43" s="134">
        <v>1</v>
      </c>
      <c r="H43" s="134">
        <v>4</v>
      </c>
      <c r="I43" s="134">
        <v>4</v>
      </c>
      <c r="J43" s="169"/>
      <c r="K43" s="134">
        <v>5</v>
      </c>
      <c r="L43" s="134">
        <v>2</v>
      </c>
      <c r="M43" s="134">
        <v>1</v>
      </c>
      <c r="N43" s="134">
        <v>4</v>
      </c>
      <c r="O43" s="134">
        <v>16</v>
      </c>
      <c r="P43" s="134">
        <v>11</v>
      </c>
      <c r="Q43" s="169"/>
      <c r="R43" s="134">
        <v>8</v>
      </c>
      <c r="S43" s="134">
        <v>4</v>
      </c>
      <c r="T43" s="134">
        <v>3</v>
      </c>
      <c r="U43" s="134">
        <v>1</v>
      </c>
      <c r="V43" s="134">
        <v>16</v>
      </c>
      <c r="W43" s="134">
        <v>6</v>
      </c>
      <c r="X43" s="169"/>
      <c r="Y43" s="134">
        <v>5</v>
      </c>
      <c r="Z43" s="134">
        <v>4</v>
      </c>
      <c r="AA43" s="134">
        <v>2</v>
      </c>
      <c r="AB43" s="134">
        <v>1</v>
      </c>
      <c r="AC43" s="134">
        <v>11</v>
      </c>
      <c r="AD43" s="134">
        <v>6</v>
      </c>
      <c r="AE43" s="134">
        <v>9</v>
      </c>
      <c r="AF43" s="150"/>
      <c r="AG43" s="134">
        <v>10</v>
      </c>
      <c r="AH43" s="134">
        <v>2</v>
      </c>
      <c r="AI43" s="134">
        <v>5</v>
      </c>
      <c r="AJ43" s="134">
        <v>4</v>
      </c>
      <c r="AK43" s="134">
        <v>8</v>
      </c>
      <c r="AL43" s="134">
        <v>5</v>
      </c>
      <c r="AM43" s="134">
        <v>9</v>
      </c>
    </row>
    <row r="44" spans="2:39">
      <c r="B44" s="423"/>
      <c r="C44" s="391"/>
      <c r="D44" s="135">
        <v>0</v>
      </c>
      <c r="E44" s="135">
        <v>0.1</v>
      </c>
      <c r="F44" s="135">
        <v>0</v>
      </c>
      <c r="G44" s="135">
        <v>0.1</v>
      </c>
      <c r="H44" s="135">
        <v>0.4</v>
      </c>
      <c r="I44" s="135">
        <v>0.4</v>
      </c>
      <c r="J44" s="169"/>
      <c r="K44" s="135">
        <v>0.128205128205128</v>
      </c>
      <c r="L44" s="135">
        <v>5.1282051282051301E-2</v>
      </c>
      <c r="M44" s="135">
        <v>2.5641025641025599E-2</v>
      </c>
      <c r="N44" s="135">
        <v>0.102564102564103</v>
      </c>
      <c r="O44" s="135">
        <v>0.41025641025641002</v>
      </c>
      <c r="P44" s="135">
        <v>0.28205128205128199</v>
      </c>
      <c r="Q44" s="169"/>
      <c r="R44" s="135">
        <v>0.21052631578947401</v>
      </c>
      <c r="S44" s="135">
        <v>0.105263157894737</v>
      </c>
      <c r="T44" s="135">
        <v>7.8947368421052599E-2</v>
      </c>
      <c r="U44" s="135">
        <v>2.6315789473684199E-2</v>
      </c>
      <c r="V44" s="135">
        <v>0.42105263157894701</v>
      </c>
      <c r="W44" s="135">
        <v>0.157894736842105</v>
      </c>
      <c r="X44" s="169"/>
      <c r="Y44" s="135">
        <v>0.13157894736842099</v>
      </c>
      <c r="Z44" s="135">
        <v>0.105263157894737</v>
      </c>
      <c r="AA44" s="135">
        <v>5.2631578947368397E-2</v>
      </c>
      <c r="AB44" s="135">
        <v>2.6315789473684199E-2</v>
      </c>
      <c r="AC44" s="135">
        <v>0.28947368421052599</v>
      </c>
      <c r="AD44" s="135">
        <v>0.157894736842105</v>
      </c>
      <c r="AE44" s="135">
        <v>0.23684210526315799</v>
      </c>
      <c r="AF44" s="150"/>
      <c r="AG44" s="135">
        <v>0.232558139534884</v>
      </c>
      <c r="AH44" s="135">
        <v>4.6511627906976702E-2</v>
      </c>
      <c r="AI44" s="135">
        <v>0.116279069767442</v>
      </c>
      <c r="AJ44" s="135">
        <v>9.3023255813953501E-2</v>
      </c>
      <c r="AK44" s="135">
        <v>0.186046511627907</v>
      </c>
      <c r="AL44" s="135">
        <v>0.116279069767442</v>
      </c>
      <c r="AM44" s="135">
        <v>0.209302325581395</v>
      </c>
    </row>
    <row r="45" spans="2:39" s="3" customFormat="1" ht="15.6">
      <c r="C45" s="164"/>
      <c r="D45" s="444"/>
      <c r="E45" s="444"/>
      <c r="F45" s="444"/>
      <c r="G45" s="444"/>
      <c r="H45" s="444"/>
      <c r="I45" s="444"/>
      <c r="J45" s="170"/>
      <c r="K45" s="444"/>
      <c r="L45" s="444"/>
      <c r="M45" s="444"/>
      <c r="N45" s="444"/>
      <c r="O45" s="444"/>
      <c r="P45" s="444"/>
      <c r="Q45" s="170"/>
      <c r="R45" s="444"/>
      <c r="S45" s="444"/>
      <c r="T45" s="444"/>
      <c r="U45" s="444"/>
      <c r="V45" s="444"/>
      <c r="W45" s="444"/>
      <c r="X45" s="170"/>
      <c r="Y45" s="444"/>
      <c r="Z45" s="444"/>
      <c r="AA45" s="444"/>
      <c r="AB45" s="444"/>
      <c r="AC45" s="444"/>
      <c r="AD45" s="444"/>
      <c r="AE45" s="444"/>
      <c r="AG45" s="444"/>
      <c r="AH45" s="444"/>
      <c r="AI45" s="444"/>
      <c r="AJ45" s="444"/>
      <c r="AK45" s="444"/>
      <c r="AL45" s="444"/>
      <c r="AM45" s="444"/>
    </row>
    <row r="46" spans="2:39" ht="15" customHeight="1">
      <c r="B46" s="423" t="s">
        <v>227</v>
      </c>
      <c r="C46" s="377" t="s">
        <v>178</v>
      </c>
      <c r="D46" s="134">
        <v>1</v>
      </c>
      <c r="E46" s="134">
        <v>2</v>
      </c>
      <c r="F46" s="134">
        <v>1</v>
      </c>
      <c r="G46" s="134">
        <v>0</v>
      </c>
      <c r="H46" s="134">
        <v>39</v>
      </c>
      <c r="I46" s="134">
        <v>20</v>
      </c>
      <c r="J46" s="169"/>
      <c r="K46" s="134">
        <v>1</v>
      </c>
      <c r="L46" s="134">
        <v>2</v>
      </c>
      <c r="M46" s="134">
        <v>3</v>
      </c>
      <c r="N46" s="134">
        <v>3</v>
      </c>
      <c r="O46" s="134">
        <v>25</v>
      </c>
      <c r="P46" s="134">
        <v>11</v>
      </c>
      <c r="Q46" s="169"/>
      <c r="R46" s="134">
        <v>9</v>
      </c>
      <c r="S46" s="134">
        <v>3</v>
      </c>
      <c r="T46" s="134">
        <v>4</v>
      </c>
      <c r="U46" s="134">
        <v>7</v>
      </c>
      <c r="V46" s="134">
        <v>28</v>
      </c>
      <c r="W46" s="134">
        <v>9</v>
      </c>
      <c r="X46" s="169"/>
      <c r="Y46" s="134">
        <v>3</v>
      </c>
      <c r="Z46" s="134">
        <v>7</v>
      </c>
      <c r="AA46" s="134">
        <v>10</v>
      </c>
      <c r="AB46" s="134">
        <v>5</v>
      </c>
      <c r="AC46" s="134">
        <v>24</v>
      </c>
      <c r="AD46" s="134">
        <v>5</v>
      </c>
      <c r="AE46" s="134">
        <v>15</v>
      </c>
      <c r="AF46" s="150"/>
      <c r="AG46" s="134">
        <v>7</v>
      </c>
      <c r="AH46" s="134">
        <v>2</v>
      </c>
      <c r="AI46" s="134">
        <v>2</v>
      </c>
      <c r="AJ46" s="134">
        <v>3</v>
      </c>
      <c r="AK46" s="134">
        <v>14</v>
      </c>
      <c r="AL46" s="134">
        <v>2</v>
      </c>
      <c r="AM46" s="134">
        <v>1</v>
      </c>
    </row>
    <row r="47" spans="2:39" ht="15" customHeight="1">
      <c r="B47" s="423"/>
      <c r="C47" s="395"/>
      <c r="D47" s="135">
        <v>1.58730158730159E-2</v>
      </c>
      <c r="E47" s="135">
        <v>3.1746031746031703E-2</v>
      </c>
      <c r="F47" s="135">
        <v>1.58730158730159E-2</v>
      </c>
      <c r="G47" s="135">
        <v>0</v>
      </c>
      <c r="H47" s="135">
        <v>0.61904761904761896</v>
      </c>
      <c r="I47" s="135">
        <v>0.317460317460317</v>
      </c>
      <c r="J47" s="169"/>
      <c r="K47" s="135">
        <v>2.2222222222222199E-2</v>
      </c>
      <c r="L47" s="135">
        <v>4.4444444444444398E-2</v>
      </c>
      <c r="M47" s="135">
        <v>6.6666666666666693E-2</v>
      </c>
      <c r="N47" s="135">
        <v>6.6666666666666693E-2</v>
      </c>
      <c r="O47" s="135">
        <v>0.55555555555555602</v>
      </c>
      <c r="P47" s="135">
        <v>0.24444444444444399</v>
      </c>
      <c r="Q47" s="169"/>
      <c r="R47" s="135">
        <v>0.15</v>
      </c>
      <c r="S47" s="135">
        <v>0.05</v>
      </c>
      <c r="T47" s="135">
        <v>6.6666666666666693E-2</v>
      </c>
      <c r="U47" s="135">
        <v>0.116666666666667</v>
      </c>
      <c r="V47" s="135">
        <v>0.46666666666666701</v>
      </c>
      <c r="W47" s="135">
        <v>0.15</v>
      </c>
      <c r="X47" s="169"/>
      <c r="Y47" s="135">
        <v>4.3478260869565202E-2</v>
      </c>
      <c r="Z47" s="135">
        <v>0.101449275362319</v>
      </c>
      <c r="AA47" s="135">
        <v>0.14492753623188401</v>
      </c>
      <c r="AB47" s="135">
        <v>7.2463768115942004E-2</v>
      </c>
      <c r="AC47" s="135">
        <v>0.34782608695652201</v>
      </c>
      <c r="AD47" s="135">
        <v>7.2463768115942004E-2</v>
      </c>
      <c r="AE47" s="135">
        <v>0.217391304347826</v>
      </c>
      <c r="AF47" s="150"/>
      <c r="AG47" s="135">
        <v>0.225806451612903</v>
      </c>
      <c r="AH47" s="135">
        <v>6.4516129032258104E-2</v>
      </c>
      <c r="AI47" s="135">
        <v>6.4516129032258104E-2</v>
      </c>
      <c r="AJ47" s="135">
        <v>9.6774193548387094E-2</v>
      </c>
      <c r="AK47" s="135">
        <v>0.45161290322580599</v>
      </c>
      <c r="AL47" s="135">
        <v>6.4516129032258104E-2</v>
      </c>
      <c r="AM47" s="135">
        <v>3.2258064516128997E-2</v>
      </c>
    </row>
    <row r="48" spans="2:39" ht="15" customHeight="1">
      <c r="B48" s="423"/>
      <c r="C48" s="381" t="s">
        <v>177</v>
      </c>
      <c r="D48" s="134">
        <v>4</v>
      </c>
      <c r="E48" s="134">
        <v>14</v>
      </c>
      <c r="F48" s="134">
        <v>6</v>
      </c>
      <c r="G48" s="134">
        <v>13</v>
      </c>
      <c r="H48" s="134">
        <v>86</v>
      </c>
      <c r="I48" s="134">
        <v>16</v>
      </c>
      <c r="J48" s="169"/>
      <c r="K48" s="134">
        <v>5</v>
      </c>
      <c r="L48" s="134">
        <v>8</v>
      </c>
      <c r="M48" s="134">
        <v>13</v>
      </c>
      <c r="N48" s="134">
        <v>9</v>
      </c>
      <c r="O48" s="134">
        <v>83</v>
      </c>
      <c r="P48" s="134">
        <v>11</v>
      </c>
      <c r="Q48" s="169"/>
      <c r="R48" s="134">
        <v>17</v>
      </c>
      <c r="S48" s="134">
        <v>18</v>
      </c>
      <c r="T48" s="134">
        <v>27</v>
      </c>
      <c r="U48" s="134">
        <v>17</v>
      </c>
      <c r="V48" s="134">
        <v>60</v>
      </c>
      <c r="W48" s="134">
        <v>14</v>
      </c>
      <c r="X48" s="169"/>
      <c r="Y48" s="134">
        <v>20</v>
      </c>
      <c r="Z48" s="134">
        <v>26</v>
      </c>
      <c r="AA48" s="134">
        <v>16</v>
      </c>
      <c r="AB48" s="134">
        <v>17</v>
      </c>
      <c r="AC48" s="134">
        <v>28</v>
      </c>
      <c r="AD48" s="134">
        <v>16</v>
      </c>
      <c r="AE48" s="134">
        <v>15</v>
      </c>
      <c r="AF48" s="150"/>
      <c r="AG48" s="134">
        <v>26</v>
      </c>
      <c r="AH48" s="134">
        <v>14</v>
      </c>
      <c r="AI48" s="134">
        <v>21</v>
      </c>
      <c r="AJ48" s="134">
        <v>14</v>
      </c>
      <c r="AK48" s="134">
        <v>19</v>
      </c>
      <c r="AL48" s="134">
        <v>14</v>
      </c>
      <c r="AM48" s="134">
        <v>14</v>
      </c>
    </row>
    <row r="49" spans="2:39" ht="15" customHeight="1">
      <c r="B49" s="423"/>
      <c r="C49" s="395"/>
      <c r="D49" s="135">
        <v>2.8776978417266199E-2</v>
      </c>
      <c r="E49" s="135">
        <v>0.100719424460432</v>
      </c>
      <c r="F49" s="135">
        <v>4.3165467625899297E-2</v>
      </c>
      <c r="G49" s="135">
        <v>9.3525179856115095E-2</v>
      </c>
      <c r="H49" s="135">
        <v>0.61870503597122295</v>
      </c>
      <c r="I49" s="135">
        <v>0.115107913669065</v>
      </c>
      <c r="J49" s="169"/>
      <c r="K49" s="135">
        <v>3.8759689922480599E-2</v>
      </c>
      <c r="L49" s="135">
        <v>6.2015503875968998E-2</v>
      </c>
      <c r="M49" s="135">
        <v>0.10077519379845</v>
      </c>
      <c r="N49" s="135">
        <v>6.9767441860465101E-2</v>
      </c>
      <c r="O49" s="135">
        <v>0.64341085271317799</v>
      </c>
      <c r="P49" s="135">
        <v>8.5271317829457405E-2</v>
      </c>
      <c r="Q49" s="169"/>
      <c r="R49" s="135">
        <v>0.11111111111111099</v>
      </c>
      <c r="S49" s="135">
        <v>0.11764705882352899</v>
      </c>
      <c r="T49" s="135">
        <v>0.17647058823529399</v>
      </c>
      <c r="U49" s="135">
        <v>0.11111111111111099</v>
      </c>
      <c r="V49" s="135">
        <v>0.39215686274509798</v>
      </c>
      <c r="W49" s="135">
        <v>9.1503267973856203E-2</v>
      </c>
      <c r="X49" s="169"/>
      <c r="Y49" s="135">
        <v>0.14492753623188401</v>
      </c>
      <c r="Z49" s="135">
        <v>0.188405797101449</v>
      </c>
      <c r="AA49" s="135">
        <v>0.115942028985507</v>
      </c>
      <c r="AB49" s="135">
        <v>0.123188405797101</v>
      </c>
      <c r="AC49" s="135">
        <v>0.202898550724638</v>
      </c>
      <c r="AD49" s="135">
        <v>0.115942028985507</v>
      </c>
      <c r="AE49" s="135">
        <v>0.108695652173913</v>
      </c>
      <c r="AF49" s="150"/>
      <c r="AG49" s="135">
        <v>0.213114754098361</v>
      </c>
      <c r="AH49" s="135">
        <v>0.114754098360656</v>
      </c>
      <c r="AI49" s="135">
        <v>0.17213114754098399</v>
      </c>
      <c r="AJ49" s="135">
        <v>0.114754098360656</v>
      </c>
      <c r="AK49" s="135">
        <v>0.15573770491803299</v>
      </c>
      <c r="AL49" s="135">
        <v>0.114754098360656</v>
      </c>
      <c r="AM49" s="135">
        <v>0.114754098360656</v>
      </c>
    </row>
    <row r="50" spans="2:39" ht="15" customHeight="1">
      <c r="B50" s="423"/>
      <c r="C50" s="381" t="s">
        <v>179</v>
      </c>
      <c r="D50" s="134">
        <v>10</v>
      </c>
      <c r="E50" s="134">
        <v>8</v>
      </c>
      <c r="F50" s="134">
        <v>16</v>
      </c>
      <c r="G50" s="134">
        <v>12</v>
      </c>
      <c r="H50" s="134">
        <v>66</v>
      </c>
      <c r="I50" s="134">
        <v>13</v>
      </c>
      <c r="J50" s="169"/>
      <c r="K50" s="134">
        <v>19</v>
      </c>
      <c r="L50" s="134">
        <v>12</v>
      </c>
      <c r="M50" s="134">
        <v>7</v>
      </c>
      <c r="N50" s="134">
        <v>14</v>
      </c>
      <c r="O50" s="134">
        <v>65</v>
      </c>
      <c r="P50" s="134">
        <v>12</v>
      </c>
      <c r="Q50" s="169"/>
      <c r="R50" s="134">
        <v>18</v>
      </c>
      <c r="S50" s="134">
        <v>12</v>
      </c>
      <c r="T50" s="134">
        <v>23</v>
      </c>
      <c r="U50" s="134">
        <v>17</v>
      </c>
      <c r="V50" s="134">
        <v>46</v>
      </c>
      <c r="W50" s="134">
        <v>4</v>
      </c>
      <c r="X50" s="169"/>
      <c r="Y50" s="134">
        <v>19</v>
      </c>
      <c r="Z50" s="134">
        <v>14</v>
      </c>
      <c r="AA50" s="134">
        <v>11</v>
      </c>
      <c r="AB50" s="134">
        <v>11</v>
      </c>
      <c r="AC50" s="134">
        <v>28</v>
      </c>
      <c r="AD50" s="134">
        <v>12</v>
      </c>
      <c r="AE50" s="134">
        <v>9</v>
      </c>
      <c r="AF50" s="150"/>
      <c r="AG50" s="134">
        <v>26</v>
      </c>
      <c r="AH50" s="134">
        <v>22</v>
      </c>
      <c r="AI50" s="134">
        <v>10</v>
      </c>
      <c r="AJ50" s="134">
        <v>14</v>
      </c>
      <c r="AK50" s="134">
        <v>14</v>
      </c>
      <c r="AL50" s="134">
        <v>8</v>
      </c>
      <c r="AM50" s="134">
        <v>6</v>
      </c>
    </row>
    <row r="51" spans="2:39" ht="15" customHeight="1">
      <c r="B51" s="423"/>
      <c r="C51" s="395"/>
      <c r="D51" s="135">
        <v>0.08</v>
      </c>
      <c r="E51" s="135">
        <v>6.4000000000000001E-2</v>
      </c>
      <c r="F51" s="135">
        <v>0.128</v>
      </c>
      <c r="G51" s="135">
        <v>9.6000000000000002E-2</v>
      </c>
      <c r="H51" s="135">
        <v>0.52800000000000002</v>
      </c>
      <c r="I51" s="135">
        <v>0.104</v>
      </c>
      <c r="J51" s="169"/>
      <c r="K51" s="135">
        <v>0.14728682170542601</v>
      </c>
      <c r="L51" s="135">
        <v>9.3023255813953501E-2</v>
      </c>
      <c r="M51" s="135">
        <v>5.4263565891472902E-2</v>
      </c>
      <c r="N51" s="135">
        <v>0.108527131782946</v>
      </c>
      <c r="O51" s="135">
        <v>0.50387596899224796</v>
      </c>
      <c r="P51" s="135">
        <v>9.3023255813953501E-2</v>
      </c>
      <c r="Q51" s="169"/>
      <c r="R51" s="135">
        <v>0.15</v>
      </c>
      <c r="S51" s="135">
        <v>0.1</v>
      </c>
      <c r="T51" s="135">
        <v>0.19166666666666701</v>
      </c>
      <c r="U51" s="135">
        <v>0.141666666666667</v>
      </c>
      <c r="V51" s="135">
        <v>0.38333333333333303</v>
      </c>
      <c r="W51" s="135">
        <v>3.3333333333333298E-2</v>
      </c>
      <c r="X51" s="169"/>
      <c r="Y51" s="135">
        <v>0.18269230769230799</v>
      </c>
      <c r="Z51" s="135">
        <v>0.134615384615385</v>
      </c>
      <c r="AA51" s="135">
        <v>0.105769230769231</v>
      </c>
      <c r="AB51" s="135">
        <v>0.105769230769231</v>
      </c>
      <c r="AC51" s="135">
        <v>0.269230769230769</v>
      </c>
      <c r="AD51" s="135">
        <v>0.115384615384615</v>
      </c>
      <c r="AE51" s="135">
        <v>8.6538461538461495E-2</v>
      </c>
      <c r="AF51" s="150"/>
      <c r="AG51" s="135">
        <v>0.26</v>
      </c>
      <c r="AH51" s="135">
        <v>0.22</v>
      </c>
      <c r="AI51" s="135">
        <v>0.1</v>
      </c>
      <c r="AJ51" s="135">
        <v>0.14000000000000001</v>
      </c>
      <c r="AK51" s="135">
        <v>0.14000000000000001</v>
      </c>
      <c r="AL51" s="135">
        <v>0.08</v>
      </c>
      <c r="AM51" s="135">
        <v>0.06</v>
      </c>
    </row>
    <row r="52" spans="2:39" ht="15" customHeight="1">
      <c r="B52" s="423"/>
      <c r="C52" s="381" t="s">
        <v>157</v>
      </c>
      <c r="D52" s="134">
        <v>9</v>
      </c>
      <c r="E52" s="134">
        <v>14</v>
      </c>
      <c r="F52" s="134">
        <v>11</v>
      </c>
      <c r="G52" s="134">
        <v>13</v>
      </c>
      <c r="H52" s="134">
        <v>37</v>
      </c>
      <c r="I52" s="134">
        <v>3</v>
      </c>
      <c r="J52" s="169"/>
      <c r="K52" s="134">
        <v>12</v>
      </c>
      <c r="L52" s="134">
        <v>12</v>
      </c>
      <c r="M52" s="134">
        <v>17</v>
      </c>
      <c r="N52" s="134">
        <v>8</v>
      </c>
      <c r="O52" s="134">
        <v>17</v>
      </c>
      <c r="P52" s="134">
        <v>1</v>
      </c>
      <c r="Q52" s="169"/>
      <c r="R52" s="134">
        <v>19</v>
      </c>
      <c r="S52" s="134">
        <v>19</v>
      </c>
      <c r="T52" s="134">
        <v>15</v>
      </c>
      <c r="U52" s="134">
        <v>10</v>
      </c>
      <c r="V52" s="134">
        <v>16</v>
      </c>
      <c r="W52" s="134">
        <v>0</v>
      </c>
      <c r="X52" s="169"/>
      <c r="Y52" s="134">
        <v>24</v>
      </c>
      <c r="Z52" s="134">
        <v>25</v>
      </c>
      <c r="AA52" s="134">
        <v>21</v>
      </c>
      <c r="AB52" s="134">
        <v>12</v>
      </c>
      <c r="AC52" s="134">
        <v>15</v>
      </c>
      <c r="AD52" s="134">
        <v>3</v>
      </c>
      <c r="AE52" s="134">
        <v>4</v>
      </c>
      <c r="AF52" s="150"/>
      <c r="AG52" s="134">
        <v>19</v>
      </c>
      <c r="AH52" s="134">
        <v>18</v>
      </c>
      <c r="AI52" s="134">
        <v>19</v>
      </c>
      <c r="AJ52" s="134">
        <v>8</v>
      </c>
      <c r="AK52" s="134">
        <v>2</v>
      </c>
      <c r="AL52" s="134">
        <v>4</v>
      </c>
      <c r="AM52" s="134">
        <v>0</v>
      </c>
    </row>
    <row r="53" spans="2:39" ht="15" customHeight="1">
      <c r="B53" s="423"/>
      <c r="C53" s="395"/>
      <c r="D53" s="135">
        <v>0.10344827586206901</v>
      </c>
      <c r="E53" s="135">
        <v>0.160919540229885</v>
      </c>
      <c r="F53" s="135">
        <v>0.126436781609195</v>
      </c>
      <c r="G53" s="135">
        <v>0.14942528735632199</v>
      </c>
      <c r="H53" s="135">
        <v>0.42528735632183901</v>
      </c>
      <c r="I53" s="135">
        <v>3.4482758620689703E-2</v>
      </c>
      <c r="J53" s="169"/>
      <c r="K53" s="135">
        <v>0.17910447761194001</v>
      </c>
      <c r="L53" s="135">
        <v>0.17910447761194001</v>
      </c>
      <c r="M53" s="135">
        <v>0.25373134328358199</v>
      </c>
      <c r="N53" s="135">
        <v>0.119402985074627</v>
      </c>
      <c r="O53" s="135">
        <v>0.25373134328358199</v>
      </c>
      <c r="P53" s="135">
        <v>1.49253731343284E-2</v>
      </c>
      <c r="Q53" s="169"/>
      <c r="R53" s="135">
        <v>0.240506329113924</v>
      </c>
      <c r="S53" s="135">
        <v>0.240506329113924</v>
      </c>
      <c r="T53" s="135">
        <v>0.189873417721519</v>
      </c>
      <c r="U53" s="135">
        <v>0.126582278481013</v>
      </c>
      <c r="V53" s="135">
        <v>0.20253164556962</v>
      </c>
      <c r="W53" s="135">
        <v>0</v>
      </c>
      <c r="X53" s="169"/>
      <c r="Y53" s="135">
        <v>0.230769230769231</v>
      </c>
      <c r="Z53" s="135">
        <v>0.240384615384615</v>
      </c>
      <c r="AA53" s="135">
        <v>0.20192307692307701</v>
      </c>
      <c r="AB53" s="135">
        <v>0.115384615384615</v>
      </c>
      <c r="AC53" s="135">
        <v>0.144230769230769</v>
      </c>
      <c r="AD53" s="135">
        <v>2.8846153846153799E-2</v>
      </c>
      <c r="AE53" s="135">
        <v>3.8461538461538498E-2</v>
      </c>
      <c r="AF53" s="150"/>
      <c r="AG53" s="135">
        <v>0.27142857142857102</v>
      </c>
      <c r="AH53" s="135">
        <v>0.25714285714285701</v>
      </c>
      <c r="AI53" s="135">
        <v>0.27142857142857102</v>
      </c>
      <c r="AJ53" s="135">
        <v>0.114285714285714</v>
      </c>
      <c r="AK53" s="135">
        <v>2.8571428571428598E-2</v>
      </c>
      <c r="AL53" s="135">
        <v>5.7142857142857099E-2</v>
      </c>
      <c r="AM53" s="135">
        <v>0</v>
      </c>
    </row>
    <row r="54" spans="2:39" ht="15" customHeight="1">
      <c r="B54" s="423"/>
      <c r="C54" s="381" t="s">
        <v>171</v>
      </c>
      <c r="D54" s="134">
        <v>25</v>
      </c>
      <c r="E54" s="134">
        <v>20</v>
      </c>
      <c r="F54" s="134">
        <v>15</v>
      </c>
      <c r="G54" s="134">
        <v>12</v>
      </c>
      <c r="H54" s="134">
        <v>29</v>
      </c>
      <c r="I54" s="134">
        <v>4</v>
      </c>
      <c r="J54" s="169"/>
      <c r="K54" s="134">
        <v>20</v>
      </c>
      <c r="L54" s="134">
        <v>23</v>
      </c>
      <c r="M54" s="134">
        <v>13</v>
      </c>
      <c r="N54" s="134">
        <v>10</v>
      </c>
      <c r="O54" s="134">
        <v>22</v>
      </c>
      <c r="P54" s="134">
        <v>4</v>
      </c>
      <c r="Q54" s="169"/>
      <c r="R54" s="134">
        <v>25</v>
      </c>
      <c r="S54" s="134">
        <v>19</v>
      </c>
      <c r="T54" s="134">
        <v>12</v>
      </c>
      <c r="U54" s="134">
        <v>10</v>
      </c>
      <c r="V54" s="134">
        <v>10</v>
      </c>
      <c r="W54" s="134">
        <v>1</v>
      </c>
      <c r="X54" s="169"/>
      <c r="Y54" s="134">
        <v>28</v>
      </c>
      <c r="Z54" s="134">
        <v>20</v>
      </c>
      <c r="AA54" s="134">
        <v>16</v>
      </c>
      <c r="AB54" s="134">
        <v>11</v>
      </c>
      <c r="AC54" s="134">
        <v>10</v>
      </c>
      <c r="AD54" s="134">
        <v>6</v>
      </c>
      <c r="AE54" s="134">
        <v>1</v>
      </c>
      <c r="AF54" s="150"/>
      <c r="AG54" s="134">
        <v>29</v>
      </c>
      <c r="AH54" s="134">
        <v>27</v>
      </c>
      <c r="AI54" s="134">
        <v>13</v>
      </c>
      <c r="AJ54" s="134">
        <v>6</v>
      </c>
      <c r="AK54" s="134">
        <v>3</v>
      </c>
      <c r="AL54" s="134">
        <v>6</v>
      </c>
      <c r="AM54" s="134">
        <v>1</v>
      </c>
    </row>
    <row r="55" spans="2:39" ht="15" customHeight="1">
      <c r="B55" s="423"/>
      <c r="C55" s="395"/>
      <c r="D55" s="135">
        <v>0.238095238095238</v>
      </c>
      <c r="E55" s="135">
        <v>0.19047619047618999</v>
      </c>
      <c r="F55" s="135">
        <v>0.14285714285714299</v>
      </c>
      <c r="G55" s="135">
        <v>0.114285714285714</v>
      </c>
      <c r="H55" s="135">
        <v>0.27619047619047599</v>
      </c>
      <c r="I55" s="135">
        <v>3.8095238095238099E-2</v>
      </c>
      <c r="J55" s="169"/>
      <c r="K55" s="135">
        <v>0.217391304347826</v>
      </c>
      <c r="L55" s="135">
        <v>0.25</v>
      </c>
      <c r="M55" s="135">
        <v>0.141304347826087</v>
      </c>
      <c r="N55" s="135">
        <v>0.108695652173913</v>
      </c>
      <c r="O55" s="135">
        <v>0.23913043478260901</v>
      </c>
      <c r="P55" s="135">
        <v>4.3478260869565202E-2</v>
      </c>
      <c r="Q55" s="169"/>
      <c r="R55" s="135">
        <v>0.32467532467532501</v>
      </c>
      <c r="S55" s="135">
        <v>0.246753246753247</v>
      </c>
      <c r="T55" s="135">
        <v>0.15584415584415601</v>
      </c>
      <c r="U55" s="135">
        <v>0.12987012987013</v>
      </c>
      <c r="V55" s="135">
        <v>0.12987012987013</v>
      </c>
      <c r="W55" s="135">
        <v>1.2987012987013E-2</v>
      </c>
      <c r="X55" s="169"/>
      <c r="Y55" s="135">
        <v>0.30434782608695699</v>
      </c>
      <c r="Z55" s="135">
        <v>0.217391304347826</v>
      </c>
      <c r="AA55" s="135">
        <v>0.173913043478261</v>
      </c>
      <c r="AB55" s="135">
        <v>0.119565217391304</v>
      </c>
      <c r="AC55" s="135">
        <v>0.108695652173913</v>
      </c>
      <c r="AD55" s="135">
        <v>6.5217391304347797E-2</v>
      </c>
      <c r="AE55" s="135">
        <v>1.0869565217391301E-2</v>
      </c>
      <c r="AF55" s="150"/>
      <c r="AG55" s="135">
        <v>0.34117647058823503</v>
      </c>
      <c r="AH55" s="135">
        <v>0.317647058823529</v>
      </c>
      <c r="AI55" s="135">
        <v>0.152941176470588</v>
      </c>
      <c r="AJ55" s="135">
        <v>7.0588235294117604E-2</v>
      </c>
      <c r="AK55" s="135">
        <v>3.5294117647058802E-2</v>
      </c>
      <c r="AL55" s="135">
        <v>7.0588235294117604E-2</v>
      </c>
      <c r="AM55" s="135">
        <v>1.1764705882352899E-2</v>
      </c>
    </row>
    <row r="56" spans="2:39" ht="15" customHeight="1">
      <c r="B56" s="423"/>
      <c r="C56" s="381" t="s">
        <v>172</v>
      </c>
      <c r="D56" s="134">
        <v>28</v>
      </c>
      <c r="E56" s="134">
        <v>18</v>
      </c>
      <c r="F56" s="134">
        <v>8</v>
      </c>
      <c r="G56" s="134">
        <v>6</v>
      </c>
      <c r="H56" s="134">
        <v>12</v>
      </c>
      <c r="I56" s="134">
        <v>0</v>
      </c>
      <c r="J56" s="169"/>
      <c r="K56" s="134">
        <v>16</v>
      </c>
      <c r="L56" s="134">
        <v>12</v>
      </c>
      <c r="M56" s="134">
        <v>14</v>
      </c>
      <c r="N56" s="134">
        <v>3</v>
      </c>
      <c r="O56" s="134">
        <v>7</v>
      </c>
      <c r="P56" s="134">
        <v>1</v>
      </c>
      <c r="Q56" s="169"/>
      <c r="R56" s="134">
        <v>33</v>
      </c>
      <c r="S56" s="134">
        <v>19</v>
      </c>
      <c r="T56" s="134">
        <v>5</v>
      </c>
      <c r="U56" s="134">
        <v>9</v>
      </c>
      <c r="V56" s="134">
        <v>5</v>
      </c>
      <c r="W56" s="134">
        <v>0</v>
      </c>
      <c r="X56" s="169"/>
      <c r="Y56" s="134">
        <v>32</v>
      </c>
      <c r="Z56" s="134">
        <v>10</v>
      </c>
      <c r="AA56" s="134">
        <v>7</v>
      </c>
      <c r="AB56" s="134">
        <v>1</v>
      </c>
      <c r="AC56" s="134">
        <v>3</v>
      </c>
      <c r="AD56" s="134">
        <v>2</v>
      </c>
      <c r="AE56" s="134">
        <v>0</v>
      </c>
      <c r="AF56" s="150"/>
      <c r="AG56" s="134">
        <v>42</v>
      </c>
      <c r="AH56" s="134">
        <v>21</v>
      </c>
      <c r="AI56" s="134">
        <v>9</v>
      </c>
      <c r="AJ56" s="134">
        <v>4</v>
      </c>
      <c r="AK56" s="134">
        <v>1</v>
      </c>
      <c r="AL56" s="134">
        <v>1</v>
      </c>
      <c r="AM56" s="134">
        <v>0</v>
      </c>
    </row>
    <row r="57" spans="2:39" ht="15" customHeight="1">
      <c r="B57" s="423"/>
      <c r="C57" s="395"/>
      <c r="D57" s="135">
        <v>0.38888888888888901</v>
      </c>
      <c r="E57" s="135">
        <v>0.25</v>
      </c>
      <c r="F57" s="135">
        <v>0.11111111111111099</v>
      </c>
      <c r="G57" s="135">
        <v>8.3333333333333301E-2</v>
      </c>
      <c r="H57" s="135">
        <v>0.16666666666666699</v>
      </c>
      <c r="I57" s="135">
        <v>0</v>
      </c>
      <c r="J57" s="169"/>
      <c r="K57" s="135">
        <v>0.30188679245283001</v>
      </c>
      <c r="L57" s="135">
        <v>0.22641509433962301</v>
      </c>
      <c r="M57" s="135">
        <v>0.26415094339622602</v>
      </c>
      <c r="N57" s="135">
        <v>5.6603773584905703E-2</v>
      </c>
      <c r="O57" s="135">
        <v>0.13207547169811301</v>
      </c>
      <c r="P57" s="135">
        <v>1.88679245283019E-2</v>
      </c>
      <c r="Q57" s="169"/>
      <c r="R57" s="135">
        <v>0.46478873239436602</v>
      </c>
      <c r="S57" s="135">
        <v>0.26760563380281699</v>
      </c>
      <c r="T57" s="135">
        <v>7.0422535211267595E-2</v>
      </c>
      <c r="U57" s="135">
        <v>0.12676056338028199</v>
      </c>
      <c r="V57" s="135">
        <v>7.0422535211267595E-2</v>
      </c>
      <c r="W57" s="135">
        <v>0</v>
      </c>
      <c r="X57" s="169"/>
      <c r="Y57" s="135">
        <v>0.58181818181818201</v>
      </c>
      <c r="Z57" s="135">
        <v>0.18181818181818199</v>
      </c>
      <c r="AA57" s="135">
        <v>0.12727272727272701</v>
      </c>
      <c r="AB57" s="135">
        <v>1.8181818181818198E-2</v>
      </c>
      <c r="AC57" s="135">
        <v>5.4545454545454501E-2</v>
      </c>
      <c r="AD57" s="135">
        <v>3.6363636363636397E-2</v>
      </c>
      <c r="AE57" s="135">
        <v>0</v>
      </c>
      <c r="AF57" s="150"/>
      <c r="AG57" s="135">
        <v>0.53846153846153799</v>
      </c>
      <c r="AH57" s="135">
        <v>0.269230769230769</v>
      </c>
      <c r="AI57" s="135">
        <v>0.115384615384615</v>
      </c>
      <c r="AJ57" s="135">
        <v>5.1282051282051301E-2</v>
      </c>
      <c r="AK57" s="135">
        <v>1.2820512820512799E-2</v>
      </c>
      <c r="AL57" s="135">
        <v>1.2820512820512799E-2</v>
      </c>
      <c r="AM57" s="135">
        <v>0</v>
      </c>
    </row>
    <row r="58" spans="2:39" ht="15" customHeight="1">
      <c r="B58" s="423"/>
      <c r="C58" s="381" t="s">
        <v>173</v>
      </c>
      <c r="D58" s="134">
        <v>4</v>
      </c>
      <c r="E58" s="134">
        <v>2</v>
      </c>
      <c r="F58" s="134">
        <v>1</v>
      </c>
      <c r="G58" s="134">
        <v>1</v>
      </c>
      <c r="H58" s="134">
        <v>0</v>
      </c>
      <c r="I58" s="134">
        <v>0</v>
      </c>
      <c r="J58" s="169"/>
      <c r="K58" s="134">
        <v>0</v>
      </c>
      <c r="L58" s="134">
        <v>1</v>
      </c>
      <c r="M58" s="134">
        <v>0</v>
      </c>
      <c r="N58" s="134">
        <v>2</v>
      </c>
      <c r="O58" s="134">
        <v>0</v>
      </c>
      <c r="P58" s="134">
        <v>0</v>
      </c>
      <c r="Q58" s="169"/>
      <c r="R58" s="134">
        <v>2</v>
      </c>
      <c r="S58" s="134">
        <v>1</v>
      </c>
      <c r="T58" s="134">
        <v>0</v>
      </c>
      <c r="U58" s="134">
        <v>0</v>
      </c>
      <c r="V58" s="134">
        <v>1</v>
      </c>
      <c r="W58" s="134">
        <v>0</v>
      </c>
      <c r="X58" s="169"/>
      <c r="Y58" s="134">
        <v>2</v>
      </c>
      <c r="Z58" s="134">
        <v>0</v>
      </c>
      <c r="AA58" s="134">
        <v>0</v>
      </c>
      <c r="AB58" s="134">
        <v>0</v>
      </c>
      <c r="AC58" s="134">
        <v>0</v>
      </c>
      <c r="AD58" s="134">
        <v>0</v>
      </c>
      <c r="AE58" s="134">
        <v>0</v>
      </c>
      <c r="AF58" s="150"/>
      <c r="AG58" s="134">
        <v>1</v>
      </c>
      <c r="AH58" s="134">
        <v>1</v>
      </c>
      <c r="AI58" s="134">
        <v>1</v>
      </c>
      <c r="AJ58" s="134">
        <v>0</v>
      </c>
      <c r="AK58" s="134">
        <v>0</v>
      </c>
      <c r="AL58" s="134">
        <v>0</v>
      </c>
      <c r="AM58" s="134">
        <v>0</v>
      </c>
    </row>
    <row r="59" spans="2:39" ht="15" customHeight="1">
      <c r="B59" s="423"/>
      <c r="C59" s="395"/>
      <c r="D59" s="135">
        <v>0.5</v>
      </c>
      <c r="E59" s="135">
        <v>0.25</v>
      </c>
      <c r="F59" s="135">
        <v>0.125</v>
      </c>
      <c r="G59" s="135">
        <v>0.125</v>
      </c>
      <c r="H59" s="135">
        <v>0</v>
      </c>
      <c r="I59" s="135">
        <v>0</v>
      </c>
      <c r="J59" s="169"/>
      <c r="K59" s="135">
        <v>0</v>
      </c>
      <c r="L59" s="135">
        <v>0.33333333333333298</v>
      </c>
      <c r="M59" s="135">
        <v>0</v>
      </c>
      <c r="N59" s="135">
        <v>0.66666666666666696</v>
      </c>
      <c r="O59" s="135">
        <v>0</v>
      </c>
      <c r="P59" s="135">
        <v>0</v>
      </c>
      <c r="Q59" s="169"/>
      <c r="R59" s="135">
        <v>0.5</v>
      </c>
      <c r="S59" s="135">
        <v>0.25</v>
      </c>
      <c r="T59" s="135">
        <v>0</v>
      </c>
      <c r="U59" s="135">
        <v>0</v>
      </c>
      <c r="V59" s="135">
        <v>0.25</v>
      </c>
      <c r="W59" s="135">
        <v>0</v>
      </c>
      <c r="X59" s="169"/>
      <c r="Y59" s="135">
        <v>1</v>
      </c>
      <c r="Z59" s="135">
        <v>0</v>
      </c>
      <c r="AA59" s="135">
        <v>0</v>
      </c>
      <c r="AB59" s="135">
        <v>0</v>
      </c>
      <c r="AC59" s="135">
        <v>0</v>
      </c>
      <c r="AD59" s="135">
        <v>0</v>
      </c>
      <c r="AE59" s="135">
        <v>0</v>
      </c>
      <c r="AF59" s="150"/>
      <c r="AG59" s="135">
        <v>0.33333333333333298</v>
      </c>
      <c r="AH59" s="135">
        <v>0.33333333333333298</v>
      </c>
      <c r="AI59" s="135">
        <v>0.33333333333333298</v>
      </c>
      <c r="AJ59" s="135">
        <v>0</v>
      </c>
      <c r="AK59" s="135">
        <v>0</v>
      </c>
      <c r="AL59" s="135">
        <v>0</v>
      </c>
      <c r="AM59" s="135">
        <v>0</v>
      </c>
    </row>
    <row r="60" spans="2:39" ht="15" customHeight="1">
      <c r="B60" s="423"/>
      <c r="C60" s="381" t="s">
        <v>174</v>
      </c>
      <c r="D60" s="134">
        <v>8</v>
      </c>
      <c r="E60" s="134">
        <v>5</v>
      </c>
      <c r="F60" s="134">
        <v>13</v>
      </c>
      <c r="G60" s="134">
        <v>5</v>
      </c>
      <c r="H60" s="134">
        <v>17</v>
      </c>
      <c r="I60" s="134">
        <v>1</v>
      </c>
      <c r="J60" s="169"/>
      <c r="K60" s="134">
        <v>17</v>
      </c>
      <c r="L60" s="134">
        <v>11</v>
      </c>
      <c r="M60" s="134">
        <v>11</v>
      </c>
      <c r="N60" s="134">
        <v>6</v>
      </c>
      <c r="O60" s="134">
        <v>28</v>
      </c>
      <c r="P60" s="134">
        <v>2</v>
      </c>
      <c r="Q60" s="169"/>
      <c r="R60" s="134">
        <v>9</v>
      </c>
      <c r="S60" s="134">
        <v>5</v>
      </c>
      <c r="T60" s="134">
        <v>10</v>
      </c>
      <c r="U60" s="134">
        <v>6</v>
      </c>
      <c r="V60" s="134">
        <v>17</v>
      </c>
      <c r="W60" s="134">
        <v>0</v>
      </c>
      <c r="X60" s="169"/>
      <c r="Y60" s="134">
        <v>16</v>
      </c>
      <c r="Z60" s="134">
        <v>11</v>
      </c>
      <c r="AA60" s="134">
        <v>3</v>
      </c>
      <c r="AB60" s="134">
        <v>7</v>
      </c>
      <c r="AC60" s="134">
        <v>12</v>
      </c>
      <c r="AD60" s="134">
        <v>4</v>
      </c>
      <c r="AE60" s="134">
        <v>2</v>
      </c>
      <c r="AF60" s="150"/>
      <c r="AG60" s="134">
        <v>15</v>
      </c>
      <c r="AH60" s="134">
        <v>7</v>
      </c>
      <c r="AI60" s="134">
        <v>13</v>
      </c>
      <c r="AJ60" s="134">
        <v>9</v>
      </c>
      <c r="AK60" s="134">
        <v>7</v>
      </c>
      <c r="AL60" s="134">
        <v>4</v>
      </c>
      <c r="AM60" s="134">
        <v>0</v>
      </c>
    </row>
    <row r="61" spans="2:39" ht="15" customHeight="1">
      <c r="B61" s="423"/>
      <c r="C61" s="395"/>
      <c r="D61" s="135">
        <v>0.16326530612244899</v>
      </c>
      <c r="E61" s="135">
        <v>0.102040816326531</v>
      </c>
      <c r="F61" s="135">
        <v>0.26530612244898</v>
      </c>
      <c r="G61" s="135">
        <v>0.102040816326531</v>
      </c>
      <c r="H61" s="135">
        <v>0.34693877551020402</v>
      </c>
      <c r="I61" s="135">
        <v>2.04081632653061E-2</v>
      </c>
      <c r="J61" s="169"/>
      <c r="K61" s="135">
        <v>0.22666666666666699</v>
      </c>
      <c r="L61" s="135">
        <v>0.146666666666667</v>
      </c>
      <c r="M61" s="135">
        <v>0.146666666666667</v>
      </c>
      <c r="N61" s="135">
        <v>0.08</v>
      </c>
      <c r="O61" s="135">
        <v>0.37333333333333302</v>
      </c>
      <c r="P61" s="135">
        <v>2.66666666666667E-2</v>
      </c>
      <c r="Q61" s="169"/>
      <c r="R61" s="135">
        <v>0.19148936170212799</v>
      </c>
      <c r="S61" s="135">
        <v>0.10638297872340401</v>
      </c>
      <c r="T61" s="135">
        <v>0.21276595744680901</v>
      </c>
      <c r="U61" s="135">
        <v>0.12765957446808501</v>
      </c>
      <c r="V61" s="135">
        <v>0.36170212765957399</v>
      </c>
      <c r="W61" s="135">
        <v>0</v>
      </c>
      <c r="X61" s="169"/>
      <c r="Y61" s="135">
        <v>0.29090909090909101</v>
      </c>
      <c r="Z61" s="135">
        <v>0.2</v>
      </c>
      <c r="AA61" s="135">
        <v>5.4545454545454501E-2</v>
      </c>
      <c r="AB61" s="135">
        <v>0.12727272727272701</v>
      </c>
      <c r="AC61" s="135">
        <v>0.218181818181818</v>
      </c>
      <c r="AD61" s="135">
        <v>7.2727272727272696E-2</v>
      </c>
      <c r="AE61" s="135">
        <v>3.6363636363636397E-2</v>
      </c>
      <c r="AF61" s="150"/>
      <c r="AG61" s="135">
        <v>0.27272727272727298</v>
      </c>
      <c r="AH61" s="135">
        <v>0.12727272727272701</v>
      </c>
      <c r="AI61" s="135">
        <v>0.236363636363636</v>
      </c>
      <c r="AJ61" s="135">
        <v>0.163636363636364</v>
      </c>
      <c r="AK61" s="135">
        <v>0.12727272727272701</v>
      </c>
      <c r="AL61" s="135">
        <v>7.2727272727272696E-2</v>
      </c>
      <c r="AM61" s="135">
        <v>0</v>
      </c>
    </row>
    <row r="62" spans="2:39" ht="15" customHeight="1">
      <c r="B62" s="423"/>
      <c r="C62" s="381" t="s">
        <v>175</v>
      </c>
      <c r="D62" s="134">
        <v>11</v>
      </c>
      <c r="E62" s="134">
        <v>3</v>
      </c>
      <c r="F62" s="134">
        <v>0</v>
      </c>
      <c r="G62" s="134">
        <v>0</v>
      </c>
      <c r="H62" s="134">
        <v>7</v>
      </c>
      <c r="I62" s="134">
        <v>0</v>
      </c>
      <c r="J62" s="169"/>
      <c r="K62" s="134">
        <v>3</v>
      </c>
      <c r="L62" s="134">
        <v>3</v>
      </c>
      <c r="M62" s="134">
        <v>3</v>
      </c>
      <c r="N62" s="134">
        <v>2</v>
      </c>
      <c r="O62" s="134">
        <v>0</v>
      </c>
      <c r="P62" s="134">
        <v>0</v>
      </c>
      <c r="Q62" s="169"/>
      <c r="R62" s="134">
        <v>3</v>
      </c>
      <c r="S62" s="134">
        <v>5</v>
      </c>
      <c r="T62" s="134">
        <v>1</v>
      </c>
      <c r="U62" s="134">
        <v>0</v>
      </c>
      <c r="V62" s="134">
        <v>2</v>
      </c>
      <c r="W62" s="134">
        <v>0</v>
      </c>
      <c r="X62" s="169"/>
      <c r="Y62" s="134">
        <v>3</v>
      </c>
      <c r="Z62" s="134">
        <v>3</v>
      </c>
      <c r="AA62" s="134">
        <v>7</v>
      </c>
      <c r="AB62" s="134">
        <v>2</v>
      </c>
      <c r="AC62" s="134">
        <v>4</v>
      </c>
      <c r="AD62" s="134">
        <v>2</v>
      </c>
      <c r="AE62" s="134">
        <v>0</v>
      </c>
      <c r="AF62" s="150"/>
      <c r="AG62" s="134">
        <v>6</v>
      </c>
      <c r="AH62" s="134">
        <v>6</v>
      </c>
      <c r="AI62" s="134">
        <v>3</v>
      </c>
      <c r="AJ62" s="134">
        <v>0</v>
      </c>
      <c r="AK62" s="134">
        <v>3</v>
      </c>
      <c r="AL62" s="134">
        <v>0</v>
      </c>
      <c r="AM62" s="134">
        <v>0</v>
      </c>
    </row>
    <row r="63" spans="2:39" ht="15" customHeight="1">
      <c r="B63" s="423"/>
      <c r="C63" s="395"/>
      <c r="D63" s="135">
        <v>0.52380952380952395</v>
      </c>
      <c r="E63" s="135">
        <v>0.14285714285714299</v>
      </c>
      <c r="F63" s="135">
        <v>0</v>
      </c>
      <c r="G63" s="135">
        <v>0</v>
      </c>
      <c r="H63" s="135">
        <v>0.33333333333333298</v>
      </c>
      <c r="I63" s="135">
        <v>0</v>
      </c>
      <c r="J63" s="169"/>
      <c r="K63" s="135">
        <v>0.27272727272727298</v>
      </c>
      <c r="L63" s="135">
        <v>0.27272727272727298</v>
      </c>
      <c r="M63" s="135">
        <v>0.27272727272727298</v>
      </c>
      <c r="N63" s="135">
        <v>0.18181818181818199</v>
      </c>
      <c r="O63" s="135">
        <v>0</v>
      </c>
      <c r="P63" s="135">
        <v>0</v>
      </c>
      <c r="Q63" s="169"/>
      <c r="R63" s="135">
        <v>0.27272727272727298</v>
      </c>
      <c r="S63" s="135">
        <v>0.45454545454545497</v>
      </c>
      <c r="T63" s="135">
        <v>9.0909090909090898E-2</v>
      </c>
      <c r="U63" s="135">
        <v>0</v>
      </c>
      <c r="V63" s="135">
        <v>0.18181818181818199</v>
      </c>
      <c r="W63" s="135">
        <v>0</v>
      </c>
      <c r="X63" s="169"/>
      <c r="Y63" s="135">
        <v>0.14285714285714299</v>
      </c>
      <c r="Z63" s="135">
        <v>0.14285714285714299</v>
      </c>
      <c r="AA63" s="135">
        <v>0.33333333333333298</v>
      </c>
      <c r="AB63" s="135">
        <v>9.5238095238095205E-2</v>
      </c>
      <c r="AC63" s="135">
        <v>0.19047619047618999</v>
      </c>
      <c r="AD63" s="135">
        <v>9.5238095238095205E-2</v>
      </c>
      <c r="AE63" s="135">
        <v>0</v>
      </c>
      <c r="AF63" s="150"/>
      <c r="AG63" s="135">
        <v>0.33333333333333298</v>
      </c>
      <c r="AH63" s="135">
        <v>0.33333333333333298</v>
      </c>
      <c r="AI63" s="135">
        <v>0.16666666666666699</v>
      </c>
      <c r="AJ63" s="135">
        <v>0</v>
      </c>
      <c r="AK63" s="135">
        <v>0.16666666666666699</v>
      </c>
      <c r="AL63" s="135">
        <v>0</v>
      </c>
      <c r="AM63" s="135">
        <v>0</v>
      </c>
    </row>
    <row r="64" spans="2:39">
      <c r="B64" s="423"/>
      <c r="C64" s="381" t="s">
        <v>158</v>
      </c>
      <c r="D64" s="134">
        <v>1</v>
      </c>
      <c r="E64" s="134">
        <v>1</v>
      </c>
      <c r="F64" s="134">
        <v>2</v>
      </c>
      <c r="G64" s="134">
        <v>4</v>
      </c>
      <c r="H64" s="134">
        <v>153</v>
      </c>
      <c r="I64" s="134">
        <v>87</v>
      </c>
      <c r="J64" s="169"/>
      <c r="K64" s="134">
        <v>2</v>
      </c>
      <c r="L64" s="134">
        <v>0</v>
      </c>
      <c r="M64" s="134">
        <v>2</v>
      </c>
      <c r="N64" s="134">
        <v>11</v>
      </c>
      <c r="O64" s="134">
        <v>130</v>
      </c>
      <c r="P64" s="134">
        <v>82</v>
      </c>
      <c r="Q64" s="169"/>
      <c r="R64" s="134">
        <v>2</v>
      </c>
      <c r="S64" s="134">
        <v>4</v>
      </c>
      <c r="T64" s="134">
        <v>8</v>
      </c>
      <c r="U64" s="134">
        <v>5</v>
      </c>
      <c r="V64" s="134">
        <v>135</v>
      </c>
      <c r="W64" s="134">
        <v>75</v>
      </c>
      <c r="X64" s="169"/>
      <c r="Y64" s="134">
        <v>0</v>
      </c>
      <c r="Z64" s="134">
        <v>5</v>
      </c>
      <c r="AA64" s="134">
        <v>4</v>
      </c>
      <c r="AB64" s="134">
        <v>9</v>
      </c>
      <c r="AC64" s="134">
        <v>89</v>
      </c>
      <c r="AD64" s="134">
        <v>37</v>
      </c>
      <c r="AE64" s="134">
        <v>93</v>
      </c>
      <c r="AF64" s="150"/>
      <c r="AG64" s="134">
        <v>5</v>
      </c>
      <c r="AH64" s="134">
        <v>10</v>
      </c>
      <c r="AI64" s="134">
        <v>9</v>
      </c>
      <c r="AJ64" s="134">
        <v>14</v>
      </c>
      <c r="AK64" s="134">
        <v>100</v>
      </c>
      <c r="AL64" s="134">
        <v>33</v>
      </c>
      <c r="AM64" s="134">
        <v>99</v>
      </c>
    </row>
    <row r="65" spans="2:39">
      <c r="B65" s="423"/>
      <c r="C65" s="395"/>
      <c r="D65" s="136">
        <v>4.0322580645161298E-3</v>
      </c>
      <c r="E65" s="136">
        <v>4.0322580645161298E-3</v>
      </c>
      <c r="F65" s="136">
        <v>8.0645161290322596E-3</v>
      </c>
      <c r="G65" s="135">
        <v>1.6129032258064498E-2</v>
      </c>
      <c r="H65" s="135">
        <v>0.61693548387096797</v>
      </c>
      <c r="I65" s="135">
        <v>0.35080645161290303</v>
      </c>
      <c r="J65" s="169"/>
      <c r="K65" s="136">
        <v>8.8105726872246704E-3</v>
      </c>
      <c r="L65" s="135">
        <v>0</v>
      </c>
      <c r="M65" s="136">
        <v>8.8105726872246704E-3</v>
      </c>
      <c r="N65" s="135">
        <v>4.8458149779735699E-2</v>
      </c>
      <c r="O65" s="135">
        <v>0.57268722466960398</v>
      </c>
      <c r="P65" s="135">
        <v>0.36123348017621099</v>
      </c>
      <c r="Q65" s="169"/>
      <c r="R65" s="136">
        <v>8.7336244541484694E-3</v>
      </c>
      <c r="S65" s="135">
        <v>1.7467248908296901E-2</v>
      </c>
      <c r="T65" s="135">
        <v>3.4934497816593899E-2</v>
      </c>
      <c r="U65" s="135">
        <v>2.1834061135371199E-2</v>
      </c>
      <c r="V65" s="135">
        <v>0.58951965065502199</v>
      </c>
      <c r="W65" s="135">
        <v>0.32751091703056801</v>
      </c>
      <c r="X65" s="169"/>
      <c r="Y65" s="135">
        <v>0</v>
      </c>
      <c r="Z65" s="135">
        <v>2.1097046413502098E-2</v>
      </c>
      <c r="AA65" s="135">
        <v>1.68776371308017E-2</v>
      </c>
      <c r="AB65" s="135">
        <v>3.7974683544303799E-2</v>
      </c>
      <c r="AC65" s="135">
        <v>0.37552742616033802</v>
      </c>
      <c r="AD65" s="135">
        <v>0.15611814345991601</v>
      </c>
      <c r="AE65" s="135">
        <v>0.392405063291139</v>
      </c>
      <c r="AF65" s="150"/>
      <c r="AG65" s="135">
        <v>1.85185185185185E-2</v>
      </c>
      <c r="AH65" s="135">
        <v>3.7037037037037E-2</v>
      </c>
      <c r="AI65" s="135">
        <v>3.3333333333333298E-2</v>
      </c>
      <c r="AJ65" s="135">
        <v>5.1851851851851899E-2</v>
      </c>
      <c r="AK65" s="135">
        <v>0.37037037037037002</v>
      </c>
      <c r="AL65" s="135">
        <v>0.122222222222222</v>
      </c>
      <c r="AM65" s="135">
        <v>0.36666666666666697</v>
      </c>
    </row>
    <row r="66" spans="2:39">
      <c r="B66" s="423"/>
      <c r="C66" s="381" t="s">
        <v>159</v>
      </c>
      <c r="D66" s="134">
        <v>60</v>
      </c>
      <c r="E66" s="134">
        <v>35</v>
      </c>
      <c r="F66" s="134">
        <v>28</v>
      </c>
      <c r="G66" s="134">
        <v>22</v>
      </c>
      <c r="H66" s="134">
        <v>33</v>
      </c>
      <c r="I66" s="134">
        <v>3</v>
      </c>
      <c r="J66" s="169"/>
      <c r="K66" s="134">
        <v>61</v>
      </c>
      <c r="L66" s="134">
        <v>51</v>
      </c>
      <c r="M66" s="134">
        <v>24</v>
      </c>
      <c r="N66" s="134">
        <v>19</v>
      </c>
      <c r="O66" s="134">
        <v>12</v>
      </c>
      <c r="P66" s="134">
        <v>2</v>
      </c>
      <c r="Q66" s="169"/>
      <c r="R66" s="134">
        <v>75</v>
      </c>
      <c r="S66" s="134">
        <v>42</v>
      </c>
      <c r="T66" s="134">
        <v>27</v>
      </c>
      <c r="U66" s="134">
        <v>10</v>
      </c>
      <c r="V66" s="134">
        <v>8</v>
      </c>
      <c r="W66" s="134">
        <v>1</v>
      </c>
      <c r="X66" s="169"/>
      <c r="Y66" s="134">
        <v>86</v>
      </c>
      <c r="Z66" s="134">
        <v>29</v>
      </c>
      <c r="AA66" s="134">
        <v>18</v>
      </c>
      <c r="AB66" s="134">
        <v>8</v>
      </c>
      <c r="AC66" s="134">
        <v>3</v>
      </c>
      <c r="AD66" s="134">
        <v>1</v>
      </c>
      <c r="AE66" s="134">
        <v>0</v>
      </c>
      <c r="AF66" s="150"/>
      <c r="AG66" s="134">
        <v>64</v>
      </c>
      <c r="AH66" s="134">
        <v>40</v>
      </c>
      <c r="AI66" s="134">
        <v>23</v>
      </c>
      <c r="AJ66" s="134">
        <v>7</v>
      </c>
      <c r="AK66" s="134">
        <v>3</v>
      </c>
      <c r="AL66" s="134">
        <v>5</v>
      </c>
      <c r="AM66" s="134">
        <v>0</v>
      </c>
    </row>
    <row r="67" spans="2:39">
      <c r="B67" s="423"/>
      <c r="C67" s="395"/>
      <c r="D67" s="135">
        <v>0.33149171270718197</v>
      </c>
      <c r="E67" s="135">
        <v>0.193370165745856</v>
      </c>
      <c r="F67" s="135">
        <v>0.15469613259668499</v>
      </c>
      <c r="G67" s="135">
        <v>0.121546961325967</v>
      </c>
      <c r="H67" s="135">
        <v>0.18232044198895</v>
      </c>
      <c r="I67" s="135">
        <v>1.6574585635359101E-2</v>
      </c>
      <c r="J67" s="169"/>
      <c r="K67" s="135">
        <v>0.36094674556213002</v>
      </c>
      <c r="L67" s="135">
        <v>0.30177514792899401</v>
      </c>
      <c r="M67" s="135">
        <v>0.14201183431952699</v>
      </c>
      <c r="N67" s="135">
        <v>0.112426035502959</v>
      </c>
      <c r="O67" s="135">
        <v>7.1005917159763302E-2</v>
      </c>
      <c r="P67" s="135">
        <v>1.18343195266272E-2</v>
      </c>
      <c r="Q67" s="169"/>
      <c r="R67" s="135">
        <v>0.46012269938650302</v>
      </c>
      <c r="S67" s="135">
        <v>0.25766871165644201</v>
      </c>
      <c r="T67" s="135">
        <v>0.16564417177914101</v>
      </c>
      <c r="U67" s="135">
        <v>6.13496932515337E-2</v>
      </c>
      <c r="V67" s="135">
        <v>4.9079754601227002E-2</v>
      </c>
      <c r="W67" s="136">
        <v>6.13496932515337E-3</v>
      </c>
      <c r="X67" s="169"/>
      <c r="Y67" s="135">
        <v>0.59310344827586203</v>
      </c>
      <c r="Z67" s="135">
        <v>0.2</v>
      </c>
      <c r="AA67" s="135">
        <v>0.12413793103448301</v>
      </c>
      <c r="AB67" s="135">
        <v>5.5172413793103503E-2</v>
      </c>
      <c r="AC67" s="135">
        <v>2.06896551724138E-2</v>
      </c>
      <c r="AD67" s="136">
        <v>6.8965517241379301E-3</v>
      </c>
      <c r="AE67" s="135">
        <v>0</v>
      </c>
      <c r="AF67" s="150"/>
      <c r="AG67" s="135">
        <v>0.45070422535211302</v>
      </c>
      <c r="AH67" s="135">
        <v>0.28169014084506999</v>
      </c>
      <c r="AI67" s="135">
        <v>0.161971830985915</v>
      </c>
      <c r="AJ67" s="135">
        <v>4.92957746478873E-2</v>
      </c>
      <c r="AK67" s="135">
        <v>2.1126760563380299E-2</v>
      </c>
      <c r="AL67" s="135">
        <v>3.5211267605633798E-2</v>
      </c>
      <c r="AM67" s="135">
        <v>0</v>
      </c>
    </row>
    <row r="68" spans="2:39">
      <c r="B68" s="423"/>
      <c r="C68" s="381" t="s">
        <v>160</v>
      </c>
      <c r="D68" s="134">
        <v>2</v>
      </c>
      <c r="E68" s="134">
        <v>2</v>
      </c>
      <c r="F68" s="134">
        <v>4</v>
      </c>
      <c r="G68" s="134">
        <v>2</v>
      </c>
      <c r="H68" s="134">
        <v>24</v>
      </c>
      <c r="I68" s="134">
        <v>2</v>
      </c>
      <c r="J68" s="169"/>
      <c r="K68" s="134">
        <v>3</v>
      </c>
      <c r="L68" s="134">
        <v>3</v>
      </c>
      <c r="M68" s="134">
        <v>5</v>
      </c>
      <c r="N68" s="134">
        <v>4</v>
      </c>
      <c r="O68" s="134">
        <v>18</v>
      </c>
      <c r="P68" s="134">
        <v>3</v>
      </c>
      <c r="Q68" s="169"/>
      <c r="R68" s="134">
        <v>2</v>
      </c>
      <c r="S68" s="134">
        <v>3</v>
      </c>
      <c r="T68" s="134">
        <v>4</v>
      </c>
      <c r="U68" s="134">
        <v>5</v>
      </c>
      <c r="V68" s="134">
        <v>5</v>
      </c>
      <c r="W68" s="134">
        <v>4</v>
      </c>
      <c r="X68" s="169"/>
      <c r="Y68" s="134">
        <v>5</v>
      </c>
      <c r="Z68" s="134">
        <v>9</v>
      </c>
      <c r="AA68" s="134">
        <v>6</v>
      </c>
      <c r="AB68" s="134">
        <v>2</v>
      </c>
      <c r="AC68" s="134">
        <v>9</v>
      </c>
      <c r="AD68" s="134">
        <v>1</v>
      </c>
      <c r="AE68" s="134">
        <v>4</v>
      </c>
      <c r="AF68" s="150"/>
      <c r="AG68" s="134">
        <v>7</v>
      </c>
      <c r="AH68" s="134">
        <v>8</v>
      </c>
      <c r="AI68" s="134">
        <v>6</v>
      </c>
      <c r="AJ68" s="134">
        <v>1</v>
      </c>
      <c r="AK68" s="134">
        <v>6</v>
      </c>
      <c r="AL68" s="134">
        <v>6</v>
      </c>
      <c r="AM68" s="134">
        <v>1</v>
      </c>
    </row>
    <row r="69" spans="2:39">
      <c r="B69" s="423"/>
      <c r="C69" s="395"/>
      <c r="D69" s="135">
        <v>5.5555555555555601E-2</v>
      </c>
      <c r="E69" s="135">
        <v>5.5555555555555601E-2</v>
      </c>
      <c r="F69" s="135">
        <v>0.11111111111111099</v>
      </c>
      <c r="G69" s="135">
        <v>5.5555555555555601E-2</v>
      </c>
      <c r="H69" s="135">
        <v>0.66666666666666696</v>
      </c>
      <c r="I69" s="135">
        <v>5.5555555555555601E-2</v>
      </c>
      <c r="J69" s="169"/>
      <c r="K69" s="135">
        <v>8.3333333333333301E-2</v>
      </c>
      <c r="L69" s="135">
        <v>8.3333333333333301E-2</v>
      </c>
      <c r="M69" s="135">
        <v>0.13888888888888901</v>
      </c>
      <c r="N69" s="135">
        <v>0.11111111111111099</v>
      </c>
      <c r="O69" s="135">
        <v>0.5</v>
      </c>
      <c r="P69" s="135">
        <v>8.3333333333333301E-2</v>
      </c>
      <c r="Q69" s="169"/>
      <c r="R69" s="135">
        <v>8.6956521739130405E-2</v>
      </c>
      <c r="S69" s="135">
        <v>0.13043478260869601</v>
      </c>
      <c r="T69" s="135">
        <v>0.173913043478261</v>
      </c>
      <c r="U69" s="135">
        <v>0.217391304347826</v>
      </c>
      <c r="V69" s="135">
        <v>0.217391304347826</v>
      </c>
      <c r="W69" s="135">
        <v>0.173913043478261</v>
      </c>
      <c r="X69" s="169"/>
      <c r="Y69" s="135">
        <v>0.13888888888888901</v>
      </c>
      <c r="Z69" s="135">
        <v>0.25</v>
      </c>
      <c r="AA69" s="135">
        <v>0.16666666666666699</v>
      </c>
      <c r="AB69" s="135">
        <v>5.5555555555555601E-2</v>
      </c>
      <c r="AC69" s="135">
        <v>0.25</v>
      </c>
      <c r="AD69" s="135">
        <v>2.7777777777777801E-2</v>
      </c>
      <c r="AE69" s="135">
        <v>0.11111111111111099</v>
      </c>
      <c r="AF69" s="150"/>
      <c r="AG69" s="135">
        <v>0.2</v>
      </c>
      <c r="AH69" s="135">
        <v>0.22857142857142901</v>
      </c>
      <c r="AI69" s="135">
        <v>0.17142857142857101</v>
      </c>
      <c r="AJ69" s="135">
        <v>2.8571428571428598E-2</v>
      </c>
      <c r="AK69" s="135">
        <v>0.17142857142857101</v>
      </c>
      <c r="AL69" s="135">
        <v>0.17142857142857101</v>
      </c>
      <c r="AM69" s="135">
        <v>2.8571428571428598E-2</v>
      </c>
    </row>
    <row r="70" spans="2:39">
      <c r="B70" s="423"/>
      <c r="C70" s="381" t="s">
        <v>83</v>
      </c>
      <c r="D70" s="134">
        <v>4</v>
      </c>
      <c r="E70" s="134">
        <v>5</v>
      </c>
      <c r="F70" s="134">
        <v>2</v>
      </c>
      <c r="G70" s="134">
        <v>5</v>
      </c>
      <c r="H70" s="134">
        <v>54</v>
      </c>
      <c r="I70" s="134">
        <v>20</v>
      </c>
      <c r="J70" s="169"/>
      <c r="K70" s="134">
        <v>10</v>
      </c>
      <c r="L70" s="134">
        <v>5</v>
      </c>
      <c r="M70" s="134">
        <v>1</v>
      </c>
      <c r="N70" s="134">
        <v>4</v>
      </c>
      <c r="O70" s="134">
        <v>55</v>
      </c>
      <c r="P70" s="134">
        <v>11</v>
      </c>
      <c r="Q70" s="169"/>
      <c r="R70" s="134">
        <v>14</v>
      </c>
      <c r="S70" s="134">
        <v>5</v>
      </c>
      <c r="T70" s="134">
        <v>13</v>
      </c>
      <c r="U70" s="134">
        <v>5</v>
      </c>
      <c r="V70" s="134">
        <v>40</v>
      </c>
      <c r="W70" s="134">
        <v>16</v>
      </c>
      <c r="X70" s="169"/>
      <c r="Y70" s="134">
        <v>12</v>
      </c>
      <c r="Z70" s="134">
        <v>9</v>
      </c>
      <c r="AA70" s="134">
        <v>7</v>
      </c>
      <c r="AB70" s="134">
        <v>7</v>
      </c>
      <c r="AC70" s="134">
        <v>25</v>
      </c>
      <c r="AD70" s="134">
        <v>13</v>
      </c>
      <c r="AE70" s="134">
        <v>7</v>
      </c>
      <c r="AF70" s="150"/>
      <c r="AG70" s="134">
        <v>13</v>
      </c>
      <c r="AH70" s="134">
        <v>5</v>
      </c>
      <c r="AI70" s="134">
        <v>6</v>
      </c>
      <c r="AJ70" s="134">
        <v>5</v>
      </c>
      <c r="AK70" s="134">
        <v>16</v>
      </c>
      <c r="AL70" s="134">
        <v>15</v>
      </c>
      <c r="AM70" s="134">
        <v>10</v>
      </c>
    </row>
    <row r="71" spans="2:39">
      <c r="B71" s="423"/>
      <c r="C71" s="395"/>
      <c r="D71" s="135">
        <v>4.4444444444444398E-2</v>
      </c>
      <c r="E71" s="135">
        <v>5.5555555555555601E-2</v>
      </c>
      <c r="F71" s="135">
        <v>2.2222222222222199E-2</v>
      </c>
      <c r="G71" s="135">
        <v>5.5555555555555601E-2</v>
      </c>
      <c r="H71" s="135">
        <v>0.6</v>
      </c>
      <c r="I71" s="135">
        <v>0.22222222222222199</v>
      </c>
      <c r="J71" s="169"/>
      <c r="K71" s="135">
        <v>0.116279069767442</v>
      </c>
      <c r="L71" s="135">
        <v>5.8139534883720902E-2</v>
      </c>
      <c r="M71" s="135">
        <v>1.16279069767442E-2</v>
      </c>
      <c r="N71" s="135">
        <v>4.6511627906976702E-2</v>
      </c>
      <c r="O71" s="135">
        <v>0.63953488372093004</v>
      </c>
      <c r="P71" s="135">
        <v>0.127906976744186</v>
      </c>
      <c r="Q71" s="169"/>
      <c r="R71" s="135">
        <v>0.15053763440860199</v>
      </c>
      <c r="S71" s="135">
        <v>5.3763440860215103E-2</v>
      </c>
      <c r="T71" s="135">
        <v>0.13978494623655899</v>
      </c>
      <c r="U71" s="135">
        <v>5.3763440860215103E-2</v>
      </c>
      <c r="V71" s="135">
        <v>0.43010752688171999</v>
      </c>
      <c r="W71" s="135">
        <v>0.17204301075268799</v>
      </c>
      <c r="X71" s="169"/>
      <c r="Y71" s="135">
        <v>0.15</v>
      </c>
      <c r="Z71" s="135">
        <v>0.1125</v>
      </c>
      <c r="AA71" s="135">
        <v>8.7499999999999994E-2</v>
      </c>
      <c r="AB71" s="135">
        <v>8.7499999999999994E-2</v>
      </c>
      <c r="AC71" s="135">
        <v>0.3125</v>
      </c>
      <c r="AD71" s="135">
        <v>0.16250000000000001</v>
      </c>
      <c r="AE71" s="135">
        <v>8.7499999999999994E-2</v>
      </c>
      <c r="AF71" s="150"/>
      <c r="AG71" s="135">
        <v>0.185714285714286</v>
      </c>
      <c r="AH71" s="135">
        <v>7.1428571428571397E-2</v>
      </c>
      <c r="AI71" s="135">
        <v>8.5714285714285701E-2</v>
      </c>
      <c r="AJ71" s="135">
        <v>7.1428571428571397E-2</v>
      </c>
      <c r="AK71" s="135">
        <v>0.22857142857142901</v>
      </c>
      <c r="AL71" s="135">
        <v>0.214285714285714</v>
      </c>
      <c r="AM71" s="135">
        <v>0.14285714285714299</v>
      </c>
    </row>
    <row r="72" spans="2:39" s="3" customFormat="1" ht="15.6">
      <c r="C72" s="164"/>
      <c r="D72" s="444"/>
      <c r="E72" s="444"/>
      <c r="F72" s="444"/>
      <c r="G72" s="444"/>
      <c r="H72" s="444"/>
      <c r="I72" s="444"/>
      <c r="J72" s="170"/>
      <c r="K72" s="444"/>
      <c r="L72" s="444"/>
      <c r="M72" s="444"/>
      <c r="N72" s="444"/>
      <c r="O72" s="444"/>
      <c r="P72" s="444"/>
      <c r="Q72" s="170"/>
      <c r="R72" s="444"/>
      <c r="S72" s="444"/>
      <c r="T72" s="444"/>
      <c r="U72" s="444"/>
      <c r="V72" s="444"/>
      <c r="W72" s="444"/>
      <c r="X72" s="170"/>
      <c r="Y72" s="444"/>
      <c r="Z72" s="444"/>
      <c r="AA72" s="444"/>
      <c r="AB72" s="444"/>
      <c r="AC72" s="444"/>
      <c r="AD72" s="444"/>
      <c r="AE72" s="444"/>
      <c r="AG72" s="444"/>
      <c r="AH72" s="444"/>
      <c r="AI72" s="444"/>
      <c r="AJ72" s="444"/>
      <c r="AK72" s="444"/>
      <c r="AL72" s="444"/>
      <c r="AM72" s="444"/>
    </row>
    <row r="73" spans="2:39">
      <c r="B73" s="423" t="s">
        <v>101</v>
      </c>
      <c r="C73" s="391" t="s">
        <v>161</v>
      </c>
      <c r="D73" s="134">
        <v>25</v>
      </c>
      <c r="E73" s="134">
        <v>21</v>
      </c>
      <c r="F73" s="134">
        <v>19</v>
      </c>
      <c r="G73" s="134">
        <v>11</v>
      </c>
      <c r="H73" s="134">
        <v>51</v>
      </c>
      <c r="I73" s="134">
        <v>11</v>
      </c>
      <c r="J73" s="169"/>
      <c r="K73" s="134">
        <v>15</v>
      </c>
      <c r="L73" s="134">
        <v>20</v>
      </c>
      <c r="M73" s="134">
        <v>21</v>
      </c>
      <c r="N73" s="134">
        <v>8</v>
      </c>
      <c r="O73" s="134">
        <v>44</v>
      </c>
      <c r="P73" s="134">
        <v>8</v>
      </c>
      <c r="Q73" s="169"/>
      <c r="R73" s="134">
        <v>28</v>
      </c>
      <c r="S73" s="134">
        <v>28</v>
      </c>
      <c r="T73" s="134">
        <v>16</v>
      </c>
      <c r="U73" s="134">
        <v>14</v>
      </c>
      <c r="V73" s="134">
        <v>21</v>
      </c>
      <c r="W73" s="134">
        <v>5</v>
      </c>
      <c r="X73" s="169"/>
      <c r="Y73" s="134">
        <v>43</v>
      </c>
      <c r="Z73" s="134">
        <v>22</v>
      </c>
      <c r="AA73" s="134">
        <v>17</v>
      </c>
      <c r="AB73" s="134">
        <v>13</v>
      </c>
      <c r="AC73" s="134">
        <v>16</v>
      </c>
      <c r="AD73" s="134">
        <v>8</v>
      </c>
      <c r="AE73" s="134">
        <v>5</v>
      </c>
      <c r="AF73" s="150"/>
      <c r="AG73" s="134">
        <v>40</v>
      </c>
      <c r="AH73" s="134">
        <v>32</v>
      </c>
      <c r="AI73" s="134">
        <v>15</v>
      </c>
      <c r="AJ73" s="134">
        <v>11</v>
      </c>
      <c r="AK73" s="134">
        <v>10</v>
      </c>
      <c r="AL73" s="134">
        <v>8</v>
      </c>
      <c r="AM73" s="134">
        <v>2</v>
      </c>
    </row>
    <row r="74" spans="2:39">
      <c r="B74" s="423"/>
      <c r="C74" s="390"/>
      <c r="D74" s="135">
        <v>0.18115942028985499</v>
      </c>
      <c r="E74" s="135">
        <v>0.15217391304347799</v>
      </c>
      <c r="F74" s="135">
        <v>0.13768115942028999</v>
      </c>
      <c r="G74" s="135">
        <v>7.9710144927536197E-2</v>
      </c>
      <c r="H74" s="135">
        <v>0.36956521739130399</v>
      </c>
      <c r="I74" s="135">
        <v>7.9710144927536197E-2</v>
      </c>
      <c r="J74" s="169"/>
      <c r="K74" s="135">
        <v>0.12931034482758599</v>
      </c>
      <c r="L74" s="135">
        <v>0.17241379310344801</v>
      </c>
      <c r="M74" s="135">
        <v>0.181034482758621</v>
      </c>
      <c r="N74" s="135">
        <v>6.8965517241379296E-2</v>
      </c>
      <c r="O74" s="135">
        <v>0.37931034482758602</v>
      </c>
      <c r="P74" s="135">
        <v>6.8965517241379296E-2</v>
      </c>
      <c r="Q74" s="169"/>
      <c r="R74" s="135">
        <v>0.25</v>
      </c>
      <c r="S74" s="135">
        <v>0.25</v>
      </c>
      <c r="T74" s="135">
        <v>0.14285714285714299</v>
      </c>
      <c r="U74" s="135">
        <v>0.125</v>
      </c>
      <c r="V74" s="135">
        <v>0.1875</v>
      </c>
      <c r="W74" s="135">
        <v>4.4642857142857102E-2</v>
      </c>
      <c r="X74" s="169"/>
      <c r="Y74" s="135">
        <v>0.34677419354838701</v>
      </c>
      <c r="Z74" s="135">
        <v>0.17741935483870999</v>
      </c>
      <c r="AA74" s="135">
        <v>0.13709677419354799</v>
      </c>
      <c r="AB74" s="135">
        <v>0.104838709677419</v>
      </c>
      <c r="AC74" s="135">
        <v>0.12903225806451599</v>
      </c>
      <c r="AD74" s="135">
        <v>6.4516129032258104E-2</v>
      </c>
      <c r="AE74" s="135">
        <v>4.0322580645161303E-2</v>
      </c>
      <c r="AF74" s="150"/>
      <c r="AG74" s="135">
        <v>0.338983050847458</v>
      </c>
      <c r="AH74" s="135">
        <v>0.27118644067796599</v>
      </c>
      <c r="AI74" s="135">
        <v>0.12711864406779699</v>
      </c>
      <c r="AJ74" s="135">
        <v>9.3220338983050793E-2</v>
      </c>
      <c r="AK74" s="135">
        <v>8.4745762711864403E-2</v>
      </c>
      <c r="AL74" s="135">
        <v>6.7796610169491497E-2</v>
      </c>
      <c r="AM74" s="135">
        <v>1.6949152542372899E-2</v>
      </c>
    </row>
    <row r="75" spans="2:39">
      <c r="B75" s="423"/>
      <c r="C75" s="392" t="s">
        <v>162</v>
      </c>
      <c r="D75" s="134">
        <v>9</v>
      </c>
      <c r="E75" s="134">
        <v>15</v>
      </c>
      <c r="F75" s="134">
        <v>10</v>
      </c>
      <c r="G75" s="134">
        <v>11</v>
      </c>
      <c r="H75" s="134">
        <v>51</v>
      </c>
      <c r="I75" s="134">
        <v>9</v>
      </c>
      <c r="J75" s="169"/>
      <c r="K75" s="134">
        <v>14</v>
      </c>
      <c r="L75" s="134">
        <v>10</v>
      </c>
      <c r="M75" s="134">
        <v>6</v>
      </c>
      <c r="N75" s="134">
        <v>13</v>
      </c>
      <c r="O75" s="134">
        <v>22</v>
      </c>
      <c r="P75" s="134">
        <v>6</v>
      </c>
      <c r="Q75" s="169"/>
      <c r="R75" s="134">
        <v>16</v>
      </c>
      <c r="S75" s="134">
        <v>11</v>
      </c>
      <c r="T75" s="134">
        <v>14</v>
      </c>
      <c r="U75" s="134">
        <v>12</v>
      </c>
      <c r="V75" s="134">
        <v>22</v>
      </c>
      <c r="W75" s="134">
        <v>3</v>
      </c>
      <c r="X75" s="169"/>
      <c r="Y75" s="134">
        <v>19</v>
      </c>
      <c r="Z75" s="134">
        <v>15</v>
      </c>
      <c r="AA75" s="134">
        <v>17</v>
      </c>
      <c r="AB75" s="134">
        <v>7</v>
      </c>
      <c r="AC75" s="134">
        <v>17</v>
      </c>
      <c r="AD75" s="134">
        <v>7</v>
      </c>
      <c r="AE75" s="134">
        <v>12</v>
      </c>
      <c r="AF75" s="150"/>
      <c r="AG75" s="134">
        <v>18</v>
      </c>
      <c r="AH75" s="134">
        <v>21</v>
      </c>
      <c r="AI75" s="134">
        <v>17</v>
      </c>
      <c r="AJ75" s="134">
        <v>5</v>
      </c>
      <c r="AK75" s="134">
        <v>10</v>
      </c>
      <c r="AL75" s="134">
        <v>8</v>
      </c>
      <c r="AM75" s="134">
        <v>2</v>
      </c>
    </row>
    <row r="76" spans="2:39">
      <c r="B76" s="423"/>
      <c r="C76" s="390"/>
      <c r="D76" s="135">
        <v>8.5714285714285701E-2</v>
      </c>
      <c r="E76" s="135">
        <v>0.14285714285714299</v>
      </c>
      <c r="F76" s="135">
        <v>9.5238095238095205E-2</v>
      </c>
      <c r="G76" s="135">
        <v>0.104761904761905</v>
      </c>
      <c r="H76" s="135">
        <v>0.48571428571428599</v>
      </c>
      <c r="I76" s="135">
        <v>8.5714285714285701E-2</v>
      </c>
      <c r="J76" s="169"/>
      <c r="K76" s="135">
        <v>0.19718309859154901</v>
      </c>
      <c r="L76" s="135">
        <v>0.140845070422535</v>
      </c>
      <c r="M76" s="135">
        <v>8.4507042253521097E-2</v>
      </c>
      <c r="N76" s="135">
        <v>0.183098591549296</v>
      </c>
      <c r="O76" s="135">
        <v>0.309859154929578</v>
      </c>
      <c r="P76" s="135">
        <v>8.4507042253521097E-2</v>
      </c>
      <c r="Q76" s="169"/>
      <c r="R76" s="135">
        <v>0.20512820512820501</v>
      </c>
      <c r="S76" s="135">
        <v>0.141025641025641</v>
      </c>
      <c r="T76" s="135">
        <v>0.17948717948717899</v>
      </c>
      <c r="U76" s="135">
        <v>0.15384615384615399</v>
      </c>
      <c r="V76" s="135">
        <v>0.28205128205128199</v>
      </c>
      <c r="W76" s="135">
        <v>3.8461538461538498E-2</v>
      </c>
      <c r="X76" s="169"/>
      <c r="Y76" s="135">
        <v>0.20212765957446799</v>
      </c>
      <c r="Z76" s="135">
        <v>0.159574468085106</v>
      </c>
      <c r="AA76" s="135">
        <v>0.180851063829787</v>
      </c>
      <c r="AB76" s="135">
        <v>7.4468085106383003E-2</v>
      </c>
      <c r="AC76" s="135">
        <v>0.180851063829787</v>
      </c>
      <c r="AD76" s="135">
        <v>7.4468085106383003E-2</v>
      </c>
      <c r="AE76" s="135">
        <v>0.12765957446808501</v>
      </c>
      <c r="AF76" s="150"/>
      <c r="AG76" s="135">
        <v>0.22222222222222199</v>
      </c>
      <c r="AH76" s="135">
        <v>0.25925925925925902</v>
      </c>
      <c r="AI76" s="135">
        <v>0.209876543209877</v>
      </c>
      <c r="AJ76" s="135">
        <v>6.1728395061728399E-2</v>
      </c>
      <c r="AK76" s="135">
        <v>0.12345679012345701</v>
      </c>
      <c r="AL76" s="135">
        <v>9.8765432098765399E-2</v>
      </c>
      <c r="AM76" s="135">
        <v>2.4691358024691398E-2</v>
      </c>
    </row>
    <row r="77" spans="2:39">
      <c r="B77" s="423"/>
      <c r="C77" s="392" t="s">
        <v>163</v>
      </c>
      <c r="D77" s="134">
        <v>2</v>
      </c>
      <c r="E77" s="134">
        <v>0</v>
      </c>
      <c r="F77" s="134">
        <v>0</v>
      </c>
      <c r="G77" s="134">
        <v>1</v>
      </c>
      <c r="H77" s="134">
        <v>33</v>
      </c>
      <c r="I77" s="134">
        <v>8</v>
      </c>
      <c r="J77" s="169"/>
      <c r="K77" s="134">
        <v>0</v>
      </c>
      <c r="L77" s="134">
        <v>1</v>
      </c>
      <c r="M77" s="134">
        <v>4</v>
      </c>
      <c r="N77" s="134">
        <v>1</v>
      </c>
      <c r="O77" s="134">
        <v>17</v>
      </c>
      <c r="P77" s="134">
        <v>4</v>
      </c>
      <c r="Q77" s="169"/>
      <c r="R77" s="134">
        <v>1</v>
      </c>
      <c r="S77" s="134">
        <v>7</v>
      </c>
      <c r="T77" s="134">
        <v>0</v>
      </c>
      <c r="U77" s="134">
        <v>4</v>
      </c>
      <c r="V77" s="134">
        <v>14</v>
      </c>
      <c r="W77" s="134">
        <v>9</v>
      </c>
      <c r="X77" s="169"/>
      <c r="Y77" s="134">
        <v>3</v>
      </c>
      <c r="Z77" s="134">
        <v>3</v>
      </c>
      <c r="AA77" s="134">
        <v>2</v>
      </c>
      <c r="AB77" s="134">
        <v>3</v>
      </c>
      <c r="AC77" s="134">
        <v>8</v>
      </c>
      <c r="AD77" s="134">
        <v>5</v>
      </c>
      <c r="AE77" s="134">
        <v>5</v>
      </c>
      <c r="AF77" s="150"/>
      <c r="AG77" s="134">
        <v>4</v>
      </c>
      <c r="AH77" s="134">
        <v>1</v>
      </c>
      <c r="AI77" s="134">
        <v>1</v>
      </c>
      <c r="AJ77" s="134">
        <v>0</v>
      </c>
      <c r="AK77" s="134">
        <v>4</v>
      </c>
      <c r="AL77" s="134">
        <v>1</v>
      </c>
      <c r="AM77" s="134">
        <v>2</v>
      </c>
    </row>
    <row r="78" spans="2:39">
      <c r="B78" s="423"/>
      <c r="C78" s="390"/>
      <c r="D78" s="135">
        <v>4.5454545454545497E-2</v>
      </c>
      <c r="E78" s="135">
        <v>0</v>
      </c>
      <c r="F78" s="135">
        <v>0</v>
      </c>
      <c r="G78" s="135">
        <v>2.27272727272727E-2</v>
      </c>
      <c r="H78" s="135">
        <v>0.75</v>
      </c>
      <c r="I78" s="135">
        <v>0.18181818181818199</v>
      </c>
      <c r="J78" s="169"/>
      <c r="K78" s="135">
        <v>0</v>
      </c>
      <c r="L78" s="135">
        <v>3.7037037037037E-2</v>
      </c>
      <c r="M78" s="135">
        <v>0.148148148148148</v>
      </c>
      <c r="N78" s="135">
        <v>3.7037037037037E-2</v>
      </c>
      <c r="O78" s="135">
        <v>0.62962962962962998</v>
      </c>
      <c r="P78" s="135">
        <v>0.148148148148148</v>
      </c>
      <c r="Q78" s="169"/>
      <c r="R78" s="135">
        <v>2.8571428571428598E-2</v>
      </c>
      <c r="S78" s="135">
        <v>0.2</v>
      </c>
      <c r="T78" s="135">
        <v>0</v>
      </c>
      <c r="U78" s="135">
        <v>0.114285714285714</v>
      </c>
      <c r="V78" s="135">
        <v>0.4</v>
      </c>
      <c r="W78" s="135">
        <v>0.25714285714285701</v>
      </c>
      <c r="X78" s="169"/>
      <c r="Y78" s="135">
        <v>0.10344827586206901</v>
      </c>
      <c r="Z78" s="135">
        <v>0.10344827586206901</v>
      </c>
      <c r="AA78" s="135">
        <v>6.8965517241379296E-2</v>
      </c>
      <c r="AB78" s="135">
        <v>0.10344827586206901</v>
      </c>
      <c r="AC78" s="135">
        <v>0.27586206896551702</v>
      </c>
      <c r="AD78" s="135">
        <v>0.17241379310344801</v>
      </c>
      <c r="AE78" s="135">
        <v>0.17241379310344801</v>
      </c>
      <c r="AF78" s="150"/>
      <c r="AG78" s="135">
        <v>0.30769230769230799</v>
      </c>
      <c r="AH78" s="135">
        <v>7.69230769230769E-2</v>
      </c>
      <c r="AI78" s="135">
        <v>7.69230769230769E-2</v>
      </c>
      <c r="AJ78" s="135">
        <v>0</v>
      </c>
      <c r="AK78" s="135">
        <v>0.30769230769230799</v>
      </c>
      <c r="AL78" s="135">
        <v>7.69230769230769E-2</v>
      </c>
      <c r="AM78" s="135">
        <v>0.15384615384615399</v>
      </c>
    </row>
    <row r="79" spans="2:39">
      <c r="B79" s="423"/>
      <c r="C79" s="392" t="s">
        <v>164</v>
      </c>
      <c r="D79" s="134">
        <v>64</v>
      </c>
      <c r="E79" s="134">
        <v>50</v>
      </c>
      <c r="F79" s="134">
        <v>43</v>
      </c>
      <c r="G79" s="134">
        <v>39</v>
      </c>
      <c r="H79" s="134">
        <v>157</v>
      </c>
      <c r="I79" s="134">
        <v>30</v>
      </c>
      <c r="J79" s="169"/>
      <c r="K79" s="134">
        <v>65</v>
      </c>
      <c r="L79" s="134">
        <v>52</v>
      </c>
      <c r="M79" s="134">
        <v>50</v>
      </c>
      <c r="N79" s="134">
        <v>35</v>
      </c>
      <c r="O79" s="134">
        <v>163</v>
      </c>
      <c r="P79" s="134">
        <v>22</v>
      </c>
      <c r="Q79" s="169"/>
      <c r="R79" s="134">
        <v>91</v>
      </c>
      <c r="S79" s="134">
        <v>55</v>
      </c>
      <c r="T79" s="134">
        <v>67</v>
      </c>
      <c r="U79" s="134">
        <v>46</v>
      </c>
      <c r="V79" s="134">
        <v>128</v>
      </c>
      <c r="W79" s="134">
        <v>12</v>
      </c>
      <c r="X79" s="169"/>
      <c r="Y79" s="134">
        <v>81</v>
      </c>
      <c r="Z79" s="134">
        <v>75</v>
      </c>
      <c r="AA79" s="134">
        <v>54</v>
      </c>
      <c r="AB79" s="134">
        <v>43</v>
      </c>
      <c r="AC79" s="134">
        <v>84</v>
      </c>
      <c r="AD79" s="134">
        <v>31</v>
      </c>
      <c r="AE79" s="134">
        <v>23</v>
      </c>
      <c r="AF79" s="150"/>
      <c r="AG79" s="134">
        <v>106</v>
      </c>
      <c r="AH79" s="134">
        <v>64</v>
      </c>
      <c r="AI79" s="134">
        <v>58</v>
      </c>
      <c r="AJ79" s="134">
        <v>42</v>
      </c>
      <c r="AK79" s="134">
        <v>39</v>
      </c>
      <c r="AL79" s="134">
        <v>22</v>
      </c>
      <c r="AM79" s="134">
        <v>16</v>
      </c>
    </row>
    <row r="80" spans="2:39">
      <c r="B80" s="423"/>
      <c r="C80" s="390"/>
      <c r="D80" s="135">
        <v>0.16710182767623999</v>
      </c>
      <c r="E80" s="135">
        <v>0.13054830287206301</v>
      </c>
      <c r="F80" s="135">
        <v>0.11227154046997399</v>
      </c>
      <c r="G80" s="135">
        <v>0.101827676240209</v>
      </c>
      <c r="H80" s="135">
        <v>0.40992167101827698</v>
      </c>
      <c r="I80" s="135">
        <v>7.8328981723237601E-2</v>
      </c>
      <c r="J80" s="169"/>
      <c r="K80" s="135">
        <v>0.167958656330749</v>
      </c>
      <c r="L80" s="135">
        <v>0.13436692506459899</v>
      </c>
      <c r="M80" s="135">
        <v>0.129198966408269</v>
      </c>
      <c r="N80" s="135">
        <v>9.0439276485788103E-2</v>
      </c>
      <c r="O80" s="135">
        <v>0.42118863049095601</v>
      </c>
      <c r="P80" s="135">
        <v>5.6847545219638203E-2</v>
      </c>
      <c r="Q80" s="169"/>
      <c r="R80" s="135">
        <v>0.22807017543859701</v>
      </c>
      <c r="S80" s="135">
        <v>0.13784461152882199</v>
      </c>
      <c r="T80" s="135">
        <v>0.167919799498747</v>
      </c>
      <c r="U80" s="135">
        <v>0.115288220551378</v>
      </c>
      <c r="V80" s="135">
        <v>0.32080200501253098</v>
      </c>
      <c r="W80" s="135">
        <v>3.00751879699248E-2</v>
      </c>
      <c r="X80" s="169"/>
      <c r="Y80" s="135">
        <v>0.207161125319693</v>
      </c>
      <c r="Z80" s="135">
        <v>0.19181585677749399</v>
      </c>
      <c r="AA80" s="135">
        <v>0.138107416879795</v>
      </c>
      <c r="AB80" s="135">
        <v>0.10997442455243001</v>
      </c>
      <c r="AC80" s="135">
        <v>0.21483375959079301</v>
      </c>
      <c r="AD80" s="135">
        <v>7.9283887468030695E-2</v>
      </c>
      <c r="AE80" s="135">
        <v>5.8823529411764698E-2</v>
      </c>
      <c r="AF80" s="150"/>
      <c r="AG80" s="135">
        <v>0.30547550432276699</v>
      </c>
      <c r="AH80" s="135">
        <v>0.18443804034582101</v>
      </c>
      <c r="AI80" s="135">
        <v>0.16714697406340101</v>
      </c>
      <c r="AJ80" s="135">
        <v>0.121037463976945</v>
      </c>
      <c r="AK80" s="135">
        <v>0.112391930835735</v>
      </c>
      <c r="AL80" s="135">
        <v>6.3400576368876096E-2</v>
      </c>
      <c r="AM80" s="135">
        <v>4.6109510086455301E-2</v>
      </c>
    </row>
    <row r="81" spans="2:39" s="3" customFormat="1" ht="15.6">
      <c r="C81" s="164"/>
      <c r="D81" s="444"/>
      <c r="E81" s="444"/>
      <c r="F81" s="444"/>
      <c r="G81" s="444"/>
      <c r="H81" s="444"/>
      <c r="I81" s="444"/>
      <c r="J81" s="170"/>
      <c r="K81" s="444"/>
      <c r="L81" s="444"/>
      <c r="M81" s="444"/>
      <c r="N81" s="444"/>
      <c r="O81" s="444"/>
      <c r="P81" s="444"/>
      <c r="Q81" s="170"/>
      <c r="R81" s="444"/>
      <c r="S81" s="444"/>
      <c r="T81" s="444"/>
      <c r="U81" s="444"/>
      <c r="V81" s="444"/>
      <c r="W81" s="444"/>
      <c r="X81" s="170"/>
      <c r="Y81" s="444"/>
      <c r="Z81" s="444"/>
      <c r="AA81" s="444"/>
      <c r="AB81" s="444"/>
      <c r="AC81" s="444"/>
      <c r="AD81" s="444"/>
      <c r="AE81" s="444"/>
      <c r="AG81" s="146"/>
      <c r="AH81" s="146"/>
      <c r="AI81" s="146"/>
      <c r="AJ81" s="146"/>
      <c r="AK81" s="146"/>
      <c r="AL81" s="146"/>
      <c r="AM81" s="146"/>
    </row>
    <row r="82" spans="2:39">
      <c r="B82" s="423" t="s">
        <v>148</v>
      </c>
      <c r="C82" s="403" t="s">
        <v>165</v>
      </c>
      <c r="D82" s="134">
        <v>11</v>
      </c>
      <c r="E82" s="134">
        <v>13</v>
      </c>
      <c r="F82" s="134">
        <v>9</v>
      </c>
      <c r="G82" s="134">
        <v>2</v>
      </c>
      <c r="H82" s="134">
        <v>13</v>
      </c>
      <c r="I82" s="134">
        <v>4</v>
      </c>
      <c r="J82" s="169"/>
      <c r="K82" s="134">
        <v>19</v>
      </c>
      <c r="L82" s="134">
        <v>6</v>
      </c>
      <c r="M82" s="134">
        <v>7</v>
      </c>
      <c r="N82" s="134">
        <v>5</v>
      </c>
      <c r="O82" s="134">
        <v>9</v>
      </c>
      <c r="P82" s="134">
        <v>0</v>
      </c>
      <c r="Q82" s="169"/>
      <c r="R82" s="134">
        <v>20</v>
      </c>
      <c r="S82" s="134">
        <v>8</v>
      </c>
      <c r="T82" s="134">
        <v>4</v>
      </c>
      <c r="U82" s="134">
        <v>3</v>
      </c>
      <c r="V82" s="134">
        <v>7</v>
      </c>
      <c r="W82" s="134">
        <v>1</v>
      </c>
      <c r="X82" s="169"/>
      <c r="Y82" s="134">
        <v>17</v>
      </c>
      <c r="Z82" s="134">
        <v>7</v>
      </c>
      <c r="AA82" s="134">
        <v>3</v>
      </c>
      <c r="AB82" s="134">
        <v>6</v>
      </c>
      <c r="AC82" s="134">
        <v>7</v>
      </c>
      <c r="AD82" s="134">
        <v>1</v>
      </c>
      <c r="AE82" s="134">
        <v>1</v>
      </c>
      <c r="AF82" s="150"/>
      <c r="AG82" s="134">
        <v>20</v>
      </c>
      <c r="AH82" s="134">
        <v>9</v>
      </c>
      <c r="AI82" s="134">
        <v>9</v>
      </c>
      <c r="AJ82" s="134">
        <v>3</v>
      </c>
      <c r="AK82" s="134">
        <v>2</v>
      </c>
      <c r="AL82" s="134">
        <v>1</v>
      </c>
      <c r="AM82" s="134">
        <v>0</v>
      </c>
    </row>
    <row r="83" spans="2:39">
      <c r="B83" s="423"/>
      <c r="C83" s="402"/>
      <c r="D83" s="135">
        <v>0.21153846153846201</v>
      </c>
      <c r="E83" s="135">
        <v>0.25</v>
      </c>
      <c r="F83" s="135">
        <v>0.17307692307692299</v>
      </c>
      <c r="G83" s="135">
        <v>3.8461538461538498E-2</v>
      </c>
      <c r="H83" s="135">
        <v>0.25</v>
      </c>
      <c r="I83" s="135">
        <v>7.69230769230769E-2</v>
      </c>
      <c r="J83" s="169"/>
      <c r="K83" s="135">
        <v>0.41304347826087001</v>
      </c>
      <c r="L83" s="135">
        <v>0.13043478260869601</v>
      </c>
      <c r="M83" s="135">
        <v>0.15217391304347799</v>
      </c>
      <c r="N83" s="135">
        <v>0.108695652173913</v>
      </c>
      <c r="O83" s="135">
        <v>0.19565217391304299</v>
      </c>
      <c r="P83" s="135">
        <v>0</v>
      </c>
      <c r="Q83" s="169"/>
      <c r="R83" s="135">
        <v>0.46511627906976699</v>
      </c>
      <c r="S83" s="135">
        <v>0.186046511627907</v>
      </c>
      <c r="T83" s="135">
        <v>9.3023255813953501E-2</v>
      </c>
      <c r="U83" s="135">
        <v>6.9767441860465101E-2</v>
      </c>
      <c r="V83" s="135">
        <v>0.162790697674419</v>
      </c>
      <c r="W83" s="135">
        <v>2.32558139534884E-2</v>
      </c>
      <c r="X83" s="169"/>
      <c r="Y83" s="135">
        <v>0.40476190476190499</v>
      </c>
      <c r="Z83" s="135">
        <v>0.16666666666666699</v>
      </c>
      <c r="AA83" s="135">
        <v>7.1428571428571397E-2</v>
      </c>
      <c r="AB83" s="135">
        <v>0.14285714285714299</v>
      </c>
      <c r="AC83" s="135">
        <v>0.16666666666666699</v>
      </c>
      <c r="AD83" s="135">
        <v>2.3809523809523801E-2</v>
      </c>
      <c r="AE83" s="135">
        <v>2.3809523809523801E-2</v>
      </c>
      <c r="AF83" s="150"/>
      <c r="AG83" s="135">
        <v>0.45454545454545497</v>
      </c>
      <c r="AH83" s="135">
        <v>0.204545454545455</v>
      </c>
      <c r="AI83" s="135">
        <v>0.204545454545455</v>
      </c>
      <c r="AJ83" s="135">
        <v>6.8181818181818205E-2</v>
      </c>
      <c r="AK83" s="135">
        <v>4.5454545454545497E-2</v>
      </c>
      <c r="AL83" s="135">
        <v>2.27272727272727E-2</v>
      </c>
      <c r="AM83" s="135">
        <v>0</v>
      </c>
    </row>
    <row r="84" spans="2:39">
      <c r="B84" s="423"/>
      <c r="C84" s="401" t="s">
        <v>166</v>
      </c>
      <c r="D84" s="134">
        <v>9</v>
      </c>
      <c r="E84" s="134">
        <v>7</v>
      </c>
      <c r="F84" s="134">
        <v>15</v>
      </c>
      <c r="G84" s="134">
        <v>12</v>
      </c>
      <c r="H84" s="134">
        <v>42</v>
      </c>
      <c r="I84" s="134">
        <v>8</v>
      </c>
      <c r="J84" s="169"/>
      <c r="K84" s="134">
        <v>17</v>
      </c>
      <c r="L84" s="134">
        <v>11</v>
      </c>
      <c r="M84" s="134">
        <v>12</v>
      </c>
      <c r="N84" s="134">
        <v>6</v>
      </c>
      <c r="O84" s="134">
        <v>29</v>
      </c>
      <c r="P84" s="134">
        <v>3</v>
      </c>
      <c r="Q84" s="169"/>
      <c r="R84" s="134">
        <v>29</v>
      </c>
      <c r="S84" s="134">
        <v>15</v>
      </c>
      <c r="T84" s="134">
        <v>11</v>
      </c>
      <c r="U84" s="134">
        <v>12</v>
      </c>
      <c r="V84" s="134">
        <v>18</v>
      </c>
      <c r="W84" s="134">
        <v>3</v>
      </c>
      <c r="X84" s="169"/>
      <c r="Y84" s="134">
        <v>24</v>
      </c>
      <c r="Z84" s="134">
        <v>23</v>
      </c>
      <c r="AA84" s="134">
        <v>15</v>
      </c>
      <c r="AB84" s="134">
        <v>6</v>
      </c>
      <c r="AC84" s="134">
        <v>18</v>
      </c>
      <c r="AD84" s="134">
        <v>4</v>
      </c>
      <c r="AE84" s="134">
        <v>6</v>
      </c>
      <c r="AF84" s="150"/>
      <c r="AG84" s="134">
        <v>29</v>
      </c>
      <c r="AH84" s="134">
        <v>17</v>
      </c>
      <c r="AI84" s="134">
        <v>13</v>
      </c>
      <c r="AJ84" s="134">
        <v>8</v>
      </c>
      <c r="AK84" s="134">
        <v>10</v>
      </c>
      <c r="AL84" s="134">
        <v>5</v>
      </c>
      <c r="AM84" s="134">
        <v>1</v>
      </c>
    </row>
    <row r="85" spans="2:39">
      <c r="B85" s="423"/>
      <c r="C85" s="402"/>
      <c r="D85" s="135">
        <v>9.6774193548387094E-2</v>
      </c>
      <c r="E85" s="135">
        <v>7.5268817204301106E-2</v>
      </c>
      <c r="F85" s="135">
        <v>0.16129032258064499</v>
      </c>
      <c r="G85" s="135">
        <v>0.12903225806451599</v>
      </c>
      <c r="H85" s="135">
        <v>0.45161290322580599</v>
      </c>
      <c r="I85" s="135">
        <v>8.6021505376344107E-2</v>
      </c>
      <c r="J85" s="169"/>
      <c r="K85" s="135">
        <v>0.21794871794871801</v>
      </c>
      <c r="L85" s="135">
        <v>0.141025641025641</v>
      </c>
      <c r="M85" s="135">
        <v>0.15384615384615399</v>
      </c>
      <c r="N85" s="135">
        <v>7.69230769230769E-2</v>
      </c>
      <c r="O85" s="135">
        <v>0.37179487179487197</v>
      </c>
      <c r="P85" s="135">
        <v>3.8461538461538498E-2</v>
      </c>
      <c r="Q85" s="169"/>
      <c r="R85" s="135">
        <v>0.32954545454545497</v>
      </c>
      <c r="S85" s="135">
        <v>0.170454545454545</v>
      </c>
      <c r="T85" s="135">
        <v>0.125</v>
      </c>
      <c r="U85" s="135">
        <v>0.13636363636363599</v>
      </c>
      <c r="V85" s="135">
        <v>0.204545454545455</v>
      </c>
      <c r="W85" s="135">
        <v>3.4090909090909102E-2</v>
      </c>
      <c r="X85" s="169"/>
      <c r="Y85" s="135">
        <v>0.25</v>
      </c>
      <c r="Z85" s="135">
        <v>0.23958333333333301</v>
      </c>
      <c r="AA85" s="135">
        <v>0.15625</v>
      </c>
      <c r="AB85" s="135">
        <v>6.25E-2</v>
      </c>
      <c r="AC85" s="135">
        <v>0.1875</v>
      </c>
      <c r="AD85" s="135">
        <v>4.1666666666666699E-2</v>
      </c>
      <c r="AE85" s="135">
        <v>6.25E-2</v>
      </c>
      <c r="AF85" s="150"/>
      <c r="AG85" s="135">
        <v>0.34939759036144602</v>
      </c>
      <c r="AH85" s="135">
        <v>0.20481927710843401</v>
      </c>
      <c r="AI85" s="135">
        <v>0.156626506024096</v>
      </c>
      <c r="AJ85" s="135">
        <v>9.6385542168674704E-2</v>
      </c>
      <c r="AK85" s="135">
        <v>0.120481927710843</v>
      </c>
      <c r="AL85" s="135">
        <v>6.02409638554217E-2</v>
      </c>
      <c r="AM85" s="135">
        <v>1.20481927710843E-2</v>
      </c>
    </row>
    <row r="86" spans="2:39">
      <c r="B86" s="423"/>
      <c r="C86" s="401" t="s">
        <v>167</v>
      </c>
      <c r="D86" s="134">
        <v>61</v>
      </c>
      <c r="E86" s="134">
        <v>41</v>
      </c>
      <c r="F86" s="134">
        <v>34</v>
      </c>
      <c r="G86" s="134">
        <v>33</v>
      </c>
      <c r="H86" s="134">
        <v>111</v>
      </c>
      <c r="I86" s="134">
        <v>17</v>
      </c>
      <c r="J86" s="169"/>
      <c r="K86" s="134">
        <v>60</v>
      </c>
      <c r="L86" s="134">
        <v>57</v>
      </c>
      <c r="M86" s="134">
        <v>41</v>
      </c>
      <c r="N86" s="134">
        <v>33</v>
      </c>
      <c r="O86" s="134">
        <v>72</v>
      </c>
      <c r="P86" s="134">
        <v>15</v>
      </c>
      <c r="Q86" s="169"/>
      <c r="R86" s="134">
        <v>64</v>
      </c>
      <c r="S86" s="134">
        <v>50</v>
      </c>
      <c r="T86" s="134">
        <v>50</v>
      </c>
      <c r="U86" s="134">
        <v>32</v>
      </c>
      <c r="V86" s="134">
        <v>58</v>
      </c>
      <c r="W86" s="134">
        <v>6</v>
      </c>
      <c r="X86" s="169"/>
      <c r="Y86" s="134">
        <v>85</v>
      </c>
      <c r="Z86" s="134">
        <v>52</v>
      </c>
      <c r="AA86" s="134">
        <v>40</v>
      </c>
      <c r="AB86" s="134">
        <v>24</v>
      </c>
      <c r="AC86" s="134">
        <v>31</v>
      </c>
      <c r="AD86" s="134">
        <v>15</v>
      </c>
      <c r="AE86" s="134">
        <v>13</v>
      </c>
      <c r="AF86" s="150"/>
      <c r="AG86" s="134">
        <v>82</v>
      </c>
      <c r="AH86" s="134">
        <v>54</v>
      </c>
      <c r="AI86" s="134">
        <v>49</v>
      </c>
      <c r="AJ86" s="134">
        <v>20</v>
      </c>
      <c r="AK86" s="134">
        <v>20</v>
      </c>
      <c r="AL86" s="134">
        <v>12</v>
      </c>
      <c r="AM86" s="134">
        <v>11</v>
      </c>
    </row>
    <row r="87" spans="2:39">
      <c r="B87" s="423"/>
      <c r="C87" s="402"/>
      <c r="D87" s="135">
        <v>0.20538720538720501</v>
      </c>
      <c r="E87" s="135">
        <v>0.138047138047138</v>
      </c>
      <c r="F87" s="135">
        <v>0.114478114478114</v>
      </c>
      <c r="G87" s="135">
        <v>0.11111111111111099</v>
      </c>
      <c r="H87" s="135">
        <v>0.37373737373737398</v>
      </c>
      <c r="I87" s="135">
        <v>5.7239057239057201E-2</v>
      </c>
      <c r="J87" s="169"/>
      <c r="K87" s="135">
        <v>0.215827338129496</v>
      </c>
      <c r="L87" s="135">
        <v>0.205035971223022</v>
      </c>
      <c r="M87" s="135">
        <v>0.14748201438848901</v>
      </c>
      <c r="N87" s="135">
        <v>0.11870503597122301</v>
      </c>
      <c r="O87" s="135">
        <v>0.25899280575539602</v>
      </c>
      <c r="P87" s="135">
        <v>5.3956834532374098E-2</v>
      </c>
      <c r="Q87" s="169"/>
      <c r="R87" s="135">
        <v>0.246153846153846</v>
      </c>
      <c r="S87" s="135">
        <v>0.19230769230769201</v>
      </c>
      <c r="T87" s="135">
        <v>0.19230769230769201</v>
      </c>
      <c r="U87" s="135">
        <v>0.123076923076923</v>
      </c>
      <c r="V87" s="135">
        <v>0.22307692307692301</v>
      </c>
      <c r="W87" s="135">
        <v>2.3076923076923099E-2</v>
      </c>
      <c r="X87" s="169"/>
      <c r="Y87" s="135">
        <v>0.32692307692307698</v>
      </c>
      <c r="Z87" s="135">
        <v>0.2</v>
      </c>
      <c r="AA87" s="135">
        <v>0.15384615384615399</v>
      </c>
      <c r="AB87" s="135">
        <v>9.2307692307692299E-2</v>
      </c>
      <c r="AC87" s="135">
        <v>0.119230769230769</v>
      </c>
      <c r="AD87" s="135">
        <v>5.7692307692307702E-2</v>
      </c>
      <c r="AE87" s="135">
        <v>0.05</v>
      </c>
      <c r="AF87" s="150"/>
      <c r="AG87" s="135">
        <v>0.33064516129032301</v>
      </c>
      <c r="AH87" s="135">
        <v>0.217741935483871</v>
      </c>
      <c r="AI87" s="135">
        <v>0.19758064516129001</v>
      </c>
      <c r="AJ87" s="135">
        <v>8.0645161290322606E-2</v>
      </c>
      <c r="AK87" s="135">
        <v>8.0645161290322606E-2</v>
      </c>
      <c r="AL87" s="135">
        <v>4.8387096774193498E-2</v>
      </c>
      <c r="AM87" s="135">
        <v>4.4354838709677401E-2</v>
      </c>
    </row>
    <row r="88" spans="2:39">
      <c r="B88" s="423"/>
      <c r="C88" s="401" t="s">
        <v>168</v>
      </c>
      <c r="D88" s="134">
        <v>73</v>
      </c>
      <c r="E88" s="134">
        <v>53</v>
      </c>
      <c r="F88" s="134">
        <v>38</v>
      </c>
      <c r="G88" s="134">
        <v>37</v>
      </c>
      <c r="H88" s="134">
        <v>149</v>
      </c>
      <c r="I88" s="134">
        <v>33</v>
      </c>
      <c r="J88" s="169"/>
      <c r="K88" s="134">
        <v>58</v>
      </c>
      <c r="L88" s="134">
        <v>50</v>
      </c>
      <c r="M88" s="134">
        <v>33</v>
      </c>
      <c r="N88" s="134">
        <v>20</v>
      </c>
      <c r="O88" s="134">
        <v>136</v>
      </c>
      <c r="P88" s="134">
        <v>30</v>
      </c>
      <c r="Q88" s="169"/>
      <c r="R88" s="134">
        <v>88</v>
      </c>
      <c r="S88" s="134">
        <v>54</v>
      </c>
      <c r="T88" s="134">
        <v>57</v>
      </c>
      <c r="U88" s="134">
        <v>25</v>
      </c>
      <c r="V88" s="134">
        <v>102</v>
      </c>
      <c r="W88" s="134">
        <v>19</v>
      </c>
      <c r="X88" s="169"/>
      <c r="Y88" s="134">
        <v>90</v>
      </c>
      <c r="Z88" s="134">
        <v>59</v>
      </c>
      <c r="AA88" s="134">
        <v>45</v>
      </c>
      <c r="AB88" s="134">
        <v>34</v>
      </c>
      <c r="AC88" s="134">
        <v>62</v>
      </c>
      <c r="AD88" s="134">
        <v>26</v>
      </c>
      <c r="AE88" s="134">
        <v>27</v>
      </c>
      <c r="AF88" s="150"/>
      <c r="AG88" s="134">
        <v>85</v>
      </c>
      <c r="AH88" s="134">
        <v>68</v>
      </c>
      <c r="AI88" s="134">
        <v>38</v>
      </c>
      <c r="AJ88" s="134">
        <v>27</v>
      </c>
      <c r="AK88" s="134">
        <v>44</v>
      </c>
      <c r="AL88" s="134">
        <v>24</v>
      </c>
      <c r="AM88" s="134">
        <v>20</v>
      </c>
    </row>
    <row r="89" spans="2:39">
      <c r="B89" s="423"/>
      <c r="C89" s="402"/>
      <c r="D89" s="135">
        <v>0.190600522193212</v>
      </c>
      <c r="E89" s="135">
        <v>0.138381201044386</v>
      </c>
      <c r="F89" s="135">
        <v>9.9216710182767606E-2</v>
      </c>
      <c r="G89" s="135">
        <v>9.6605744125326395E-2</v>
      </c>
      <c r="H89" s="135">
        <v>0.38903394255874701</v>
      </c>
      <c r="I89" s="135">
        <v>8.61618798955614E-2</v>
      </c>
      <c r="J89" s="169"/>
      <c r="K89" s="135">
        <v>0.17737003058104001</v>
      </c>
      <c r="L89" s="135">
        <v>0.15290519877675801</v>
      </c>
      <c r="M89" s="135">
        <v>0.100917431192661</v>
      </c>
      <c r="N89" s="135">
        <v>6.1162079510703397E-2</v>
      </c>
      <c r="O89" s="135">
        <v>0.41590214067278303</v>
      </c>
      <c r="P89" s="135">
        <v>9.1743119266054995E-2</v>
      </c>
      <c r="Q89" s="169"/>
      <c r="R89" s="135">
        <v>0.25507246376811599</v>
      </c>
      <c r="S89" s="135">
        <v>0.15652173913043499</v>
      </c>
      <c r="T89" s="135">
        <v>0.16521739130434801</v>
      </c>
      <c r="U89" s="135">
        <v>7.2463768115942004E-2</v>
      </c>
      <c r="V89" s="135">
        <v>0.29565217391304299</v>
      </c>
      <c r="W89" s="135">
        <v>5.5072463768115899E-2</v>
      </c>
      <c r="X89" s="169"/>
      <c r="Y89" s="135">
        <v>0.262390670553936</v>
      </c>
      <c r="Z89" s="135">
        <v>0.17201166180758001</v>
      </c>
      <c r="AA89" s="135">
        <v>0.131195335276968</v>
      </c>
      <c r="AB89" s="135">
        <v>9.9125364431486895E-2</v>
      </c>
      <c r="AC89" s="135">
        <v>0.180758017492711</v>
      </c>
      <c r="AD89" s="135">
        <v>7.5801749271137003E-2</v>
      </c>
      <c r="AE89" s="135">
        <v>7.8717201166180806E-2</v>
      </c>
      <c r="AF89" s="150"/>
      <c r="AG89" s="135">
        <v>0.27777777777777801</v>
      </c>
      <c r="AH89" s="135">
        <v>0.22222222222222199</v>
      </c>
      <c r="AI89" s="135">
        <v>0.12418300653594801</v>
      </c>
      <c r="AJ89" s="135">
        <v>8.8235294117647106E-2</v>
      </c>
      <c r="AK89" s="135">
        <v>0.14379084967320299</v>
      </c>
      <c r="AL89" s="135">
        <v>7.8431372549019607E-2</v>
      </c>
      <c r="AM89" s="135">
        <v>6.5359477124182996E-2</v>
      </c>
    </row>
    <row r="90" spans="2:39">
      <c r="B90" s="423"/>
      <c r="C90" s="401" t="s">
        <v>176</v>
      </c>
      <c r="D90" s="134">
        <v>7</v>
      </c>
      <c r="E90" s="134">
        <v>5</v>
      </c>
      <c r="F90" s="134">
        <v>5</v>
      </c>
      <c r="G90" s="134">
        <v>5</v>
      </c>
      <c r="H90" s="134">
        <v>69</v>
      </c>
      <c r="I90" s="134">
        <v>15</v>
      </c>
      <c r="J90" s="169"/>
      <c r="K90" s="134">
        <v>10</v>
      </c>
      <c r="L90" s="134">
        <v>11</v>
      </c>
      <c r="M90" s="134">
        <v>10</v>
      </c>
      <c r="N90" s="134">
        <v>10</v>
      </c>
      <c r="O90" s="134">
        <v>50</v>
      </c>
      <c r="P90" s="134">
        <v>9</v>
      </c>
      <c r="Q90" s="169"/>
      <c r="R90" s="134">
        <v>12</v>
      </c>
      <c r="S90" s="134">
        <v>13</v>
      </c>
      <c r="T90" s="134">
        <v>12</v>
      </c>
      <c r="U90" s="134">
        <v>5</v>
      </c>
      <c r="V90" s="134">
        <v>38</v>
      </c>
      <c r="W90" s="134">
        <v>15</v>
      </c>
      <c r="X90" s="169"/>
      <c r="Y90" s="134">
        <v>20</v>
      </c>
      <c r="Z90" s="134">
        <v>9</v>
      </c>
      <c r="AA90" s="134">
        <v>11</v>
      </c>
      <c r="AB90" s="134">
        <v>4</v>
      </c>
      <c r="AC90" s="134">
        <v>26</v>
      </c>
      <c r="AD90" s="134">
        <v>11</v>
      </c>
      <c r="AE90" s="134">
        <v>16</v>
      </c>
      <c r="AF90" s="150"/>
      <c r="AG90" s="134">
        <v>17</v>
      </c>
      <c r="AH90" s="134">
        <v>11</v>
      </c>
      <c r="AI90" s="134">
        <v>7</v>
      </c>
      <c r="AJ90" s="134">
        <v>4</v>
      </c>
      <c r="AK90" s="134">
        <v>19</v>
      </c>
      <c r="AL90" s="134">
        <v>10</v>
      </c>
      <c r="AM90" s="134">
        <v>8</v>
      </c>
    </row>
    <row r="91" spans="2:39">
      <c r="B91" s="423"/>
      <c r="C91" s="402"/>
      <c r="D91" s="135">
        <v>6.6037735849056603E-2</v>
      </c>
      <c r="E91" s="135">
        <v>4.71698113207547E-2</v>
      </c>
      <c r="F91" s="135">
        <v>4.71698113207547E-2</v>
      </c>
      <c r="G91" s="135">
        <v>4.71698113207547E-2</v>
      </c>
      <c r="H91" s="135">
        <v>0.65094339622641495</v>
      </c>
      <c r="I91" s="135">
        <v>0.14150943396226401</v>
      </c>
      <c r="J91" s="169"/>
      <c r="K91" s="135">
        <v>0.1</v>
      </c>
      <c r="L91" s="135">
        <v>0.11</v>
      </c>
      <c r="M91" s="135">
        <v>0.1</v>
      </c>
      <c r="N91" s="135">
        <v>0.1</v>
      </c>
      <c r="O91" s="135">
        <v>0.5</v>
      </c>
      <c r="P91" s="135">
        <v>0.09</v>
      </c>
      <c r="Q91" s="169"/>
      <c r="R91" s="135">
        <v>0.12631578947368399</v>
      </c>
      <c r="S91" s="135">
        <v>0.13684210526315799</v>
      </c>
      <c r="T91" s="135">
        <v>0.12631578947368399</v>
      </c>
      <c r="U91" s="135">
        <v>5.2631578947368397E-2</v>
      </c>
      <c r="V91" s="135">
        <v>0.4</v>
      </c>
      <c r="W91" s="135">
        <v>0.157894736842105</v>
      </c>
      <c r="X91" s="169"/>
      <c r="Y91" s="135">
        <v>0.20618556701030899</v>
      </c>
      <c r="Z91" s="135">
        <v>9.2783505154639206E-2</v>
      </c>
      <c r="AA91" s="135">
        <v>0.11340206185567001</v>
      </c>
      <c r="AB91" s="135">
        <v>4.1237113402061903E-2</v>
      </c>
      <c r="AC91" s="135">
        <v>0.268041237113402</v>
      </c>
      <c r="AD91" s="135">
        <v>0.11340206185567001</v>
      </c>
      <c r="AE91" s="135">
        <v>0.164948453608247</v>
      </c>
      <c r="AF91" s="150"/>
      <c r="AG91" s="135">
        <v>0.22368421052631601</v>
      </c>
      <c r="AH91" s="135">
        <v>0.144736842105263</v>
      </c>
      <c r="AI91" s="135">
        <v>9.2105263157894704E-2</v>
      </c>
      <c r="AJ91" s="135">
        <v>5.2631578947368397E-2</v>
      </c>
      <c r="AK91" s="135">
        <v>0.25</v>
      </c>
      <c r="AL91" s="135">
        <v>0.13157894736842099</v>
      </c>
      <c r="AM91" s="135">
        <v>0.105263157894737</v>
      </c>
    </row>
    <row r="92" spans="2:39">
      <c r="B92" s="423"/>
      <c r="C92" s="401" t="s">
        <v>169</v>
      </c>
      <c r="D92" s="134">
        <v>6</v>
      </c>
      <c r="E92" s="134">
        <v>6</v>
      </c>
      <c r="F92" s="134">
        <v>0</v>
      </c>
      <c r="G92" s="134">
        <v>6</v>
      </c>
      <c r="H92" s="134">
        <v>61</v>
      </c>
      <c r="I92" s="134">
        <v>28</v>
      </c>
      <c r="J92" s="169"/>
      <c r="K92" s="134">
        <v>4</v>
      </c>
      <c r="L92" s="134">
        <v>8</v>
      </c>
      <c r="M92" s="134">
        <v>9</v>
      </c>
      <c r="N92" s="134">
        <v>11</v>
      </c>
      <c r="O92" s="134">
        <v>70</v>
      </c>
      <c r="P92" s="134">
        <v>17</v>
      </c>
      <c r="Q92" s="169"/>
      <c r="R92" s="134">
        <v>13</v>
      </c>
      <c r="S92" s="134">
        <v>12</v>
      </c>
      <c r="T92" s="134">
        <v>11</v>
      </c>
      <c r="U92" s="134">
        <v>13</v>
      </c>
      <c r="V92" s="134">
        <v>62</v>
      </c>
      <c r="W92" s="134">
        <v>19</v>
      </c>
      <c r="X92" s="169"/>
      <c r="Y92" s="134">
        <v>10</v>
      </c>
      <c r="Z92" s="134">
        <v>14</v>
      </c>
      <c r="AA92" s="134">
        <v>7</v>
      </c>
      <c r="AB92" s="134">
        <v>12</v>
      </c>
      <c r="AC92" s="134">
        <v>40</v>
      </c>
      <c r="AD92" s="134">
        <v>24</v>
      </c>
      <c r="AE92" s="134">
        <v>15</v>
      </c>
      <c r="AF92" s="150"/>
      <c r="AG92" s="134">
        <v>14</v>
      </c>
      <c r="AH92" s="134">
        <v>11</v>
      </c>
      <c r="AI92" s="134">
        <v>16</v>
      </c>
      <c r="AJ92" s="134">
        <v>11</v>
      </c>
      <c r="AK92" s="134">
        <v>27</v>
      </c>
      <c r="AL92" s="134">
        <v>19</v>
      </c>
      <c r="AM92" s="134">
        <v>15</v>
      </c>
    </row>
    <row r="93" spans="2:39">
      <c r="B93" s="423"/>
      <c r="C93" s="402"/>
      <c r="D93" s="135">
        <v>5.60747663551402E-2</v>
      </c>
      <c r="E93" s="135">
        <v>5.60747663551402E-2</v>
      </c>
      <c r="F93" s="135">
        <v>0</v>
      </c>
      <c r="G93" s="135">
        <v>5.60747663551402E-2</v>
      </c>
      <c r="H93" s="135">
        <v>0.57009345794392496</v>
      </c>
      <c r="I93" s="135">
        <v>0.26168224299065401</v>
      </c>
      <c r="J93" s="169"/>
      <c r="K93" s="135">
        <v>3.3613445378151301E-2</v>
      </c>
      <c r="L93" s="135">
        <v>6.7226890756302504E-2</v>
      </c>
      <c r="M93" s="135">
        <v>7.5630252100840303E-2</v>
      </c>
      <c r="N93" s="135">
        <v>9.2436974789915999E-2</v>
      </c>
      <c r="O93" s="135">
        <v>0.58823529411764697</v>
      </c>
      <c r="P93" s="135">
        <v>0.14285714285714299</v>
      </c>
      <c r="Q93" s="169"/>
      <c r="R93" s="135">
        <v>0.1</v>
      </c>
      <c r="S93" s="135">
        <v>9.2307692307692299E-2</v>
      </c>
      <c r="T93" s="135">
        <v>8.4615384615384606E-2</v>
      </c>
      <c r="U93" s="135">
        <v>0.1</v>
      </c>
      <c r="V93" s="135">
        <v>0.47692307692307701</v>
      </c>
      <c r="W93" s="135">
        <v>0.146153846153846</v>
      </c>
      <c r="X93" s="169"/>
      <c r="Y93" s="135">
        <v>8.1967213114754106E-2</v>
      </c>
      <c r="Z93" s="135">
        <v>0.114754098360656</v>
      </c>
      <c r="AA93" s="135">
        <v>5.7377049180327898E-2</v>
      </c>
      <c r="AB93" s="135">
        <v>9.8360655737704902E-2</v>
      </c>
      <c r="AC93" s="135">
        <v>0.32786885245901598</v>
      </c>
      <c r="AD93" s="135">
        <v>0.19672131147541</v>
      </c>
      <c r="AE93" s="135">
        <v>0.12295081967213101</v>
      </c>
      <c r="AF93" s="150"/>
      <c r="AG93" s="135">
        <v>0.123893805309735</v>
      </c>
      <c r="AH93" s="135">
        <v>9.7345132743362803E-2</v>
      </c>
      <c r="AI93" s="135">
        <v>0.14159292035398199</v>
      </c>
      <c r="AJ93" s="135">
        <v>9.7345132743362803E-2</v>
      </c>
      <c r="AK93" s="135">
        <v>0.238938053097345</v>
      </c>
      <c r="AL93" s="135">
        <v>0.16814159292035399</v>
      </c>
      <c r="AM93" s="135">
        <v>0.132743362831858</v>
      </c>
    </row>
    <row r="94" spans="2:39">
      <c r="B94" s="423"/>
      <c r="C94" s="401" t="s">
        <v>170</v>
      </c>
      <c r="D94" s="134">
        <v>0</v>
      </c>
      <c r="E94" s="134">
        <v>3</v>
      </c>
      <c r="F94" s="134">
        <v>3</v>
      </c>
      <c r="G94" s="134">
        <v>1</v>
      </c>
      <c r="H94" s="134">
        <v>108</v>
      </c>
      <c r="I94" s="134">
        <v>63</v>
      </c>
      <c r="J94" s="169"/>
      <c r="K94" s="134">
        <v>1</v>
      </c>
      <c r="L94" s="134">
        <v>0</v>
      </c>
      <c r="M94" s="134">
        <v>1</v>
      </c>
      <c r="N94" s="134">
        <v>3</v>
      </c>
      <c r="O94" s="134">
        <v>84</v>
      </c>
      <c r="P94" s="134">
        <v>56</v>
      </c>
      <c r="Q94" s="169"/>
      <c r="R94" s="134">
        <v>1</v>
      </c>
      <c r="S94" s="134">
        <v>1</v>
      </c>
      <c r="T94" s="134">
        <v>2</v>
      </c>
      <c r="U94" s="134">
        <v>4</v>
      </c>
      <c r="V94" s="134">
        <v>78</v>
      </c>
      <c r="W94" s="134">
        <v>54</v>
      </c>
      <c r="X94" s="169"/>
      <c r="Y94" s="134">
        <v>2</v>
      </c>
      <c r="Z94" s="134">
        <v>2</v>
      </c>
      <c r="AA94" s="134">
        <v>1</v>
      </c>
      <c r="AB94" s="134">
        <v>5</v>
      </c>
      <c r="AC94" s="134">
        <v>61</v>
      </c>
      <c r="AD94" s="134">
        <v>21</v>
      </c>
      <c r="AE94" s="134">
        <v>71</v>
      </c>
      <c r="AF94" s="150"/>
      <c r="AG94" s="134">
        <v>6</v>
      </c>
      <c r="AH94" s="134">
        <v>8</v>
      </c>
      <c r="AI94" s="134">
        <v>3</v>
      </c>
      <c r="AJ94" s="134">
        <v>11</v>
      </c>
      <c r="AK94" s="134">
        <v>62</v>
      </c>
      <c r="AL94" s="134">
        <v>23</v>
      </c>
      <c r="AM94" s="134">
        <v>75</v>
      </c>
    </row>
    <row r="95" spans="2:39">
      <c r="B95" s="423"/>
      <c r="C95" s="402"/>
      <c r="D95" s="135">
        <v>0</v>
      </c>
      <c r="E95" s="135">
        <v>1.6853932584269701E-2</v>
      </c>
      <c r="F95" s="135">
        <v>1.6853932584269701E-2</v>
      </c>
      <c r="G95" s="136">
        <v>5.6179775280898901E-3</v>
      </c>
      <c r="H95" s="135">
        <v>0.60674157303370801</v>
      </c>
      <c r="I95" s="135">
        <v>0.35393258426966301</v>
      </c>
      <c r="J95" s="169"/>
      <c r="K95" s="136">
        <v>6.8965517241379301E-3</v>
      </c>
      <c r="L95" s="135">
        <v>0</v>
      </c>
      <c r="M95" s="136">
        <v>6.8965517241379301E-3</v>
      </c>
      <c r="N95" s="135">
        <v>2.06896551724138E-2</v>
      </c>
      <c r="O95" s="135">
        <v>0.57931034482758603</v>
      </c>
      <c r="P95" s="135">
        <v>0.38620689655172402</v>
      </c>
      <c r="Q95" s="169"/>
      <c r="R95" s="136">
        <v>7.14285714285714E-3</v>
      </c>
      <c r="S95" s="136">
        <v>7.14285714285714E-3</v>
      </c>
      <c r="T95" s="135">
        <v>1.4285714285714299E-2</v>
      </c>
      <c r="U95" s="135">
        <v>2.8571428571428598E-2</v>
      </c>
      <c r="V95" s="135">
        <v>0.55714285714285705</v>
      </c>
      <c r="W95" s="135">
        <v>0.38571428571428601</v>
      </c>
      <c r="X95" s="169"/>
      <c r="Y95" s="135">
        <v>1.22699386503067E-2</v>
      </c>
      <c r="Z95" s="135">
        <v>1.22699386503067E-2</v>
      </c>
      <c r="AA95" s="136">
        <v>6.13496932515337E-3</v>
      </c>
      <c r="AB95" s="135">
        <v>3.0674846625766899E-2</v>
      </c>
      <c r="AC95" s="135">
        <v>0.374233128834356</v>
      </c>
      <c r="AD95" s="135">
        <v>0.128834355828221</v>
      </c>
      <c r="AE95" s="135">
        <v>0.43558282208589</v>
      </c>
      <c r="AF95" s="150"/>
      <c r="AG95" s="135">
        <v>3.1914893617021302E-2</v>
      </c>
      <c r="AH95" s="135">
        <v>4.2553191489361701E-2</v>
      </c>
      <c r="AI95" s="135">
        <v>1.5957446808510599E-2</v>
      </c>
      <c r="AJ95" s="135">
        <v>5.85106382978723E-2</v>
      </c>
      <c r="AK95" s="135">
        <v>0.329787234042553</v>
      </c>
      <c r="AL95" s="135">
        <v>0.122340425531915</v>
      </c>
      <c r="AM95" s="135">
        <v>0.39893617021276601</v>
      </c>
    </row>
    <row r="96" spans="2:39">
      <c r="B96" s="423"/>
      <c r="C96" s="401" t="s">
        <v>149</v>
      </c>
      <c r="D96" s="134">
        <v>0</v>
      </c>
      <c r="E96" s="134">
        <v>2</v>
      </c>
      <c r="F96" s="134">
        <v>3</v>
      </c>
      <c r="G96" s="134">
        <v>0</v>
      </c>
      <c r="H96" s="134">
        <v>5</v>
      </c>
      <c r="I96" s="134">
        <v>2</v>
      </c>
      <c r="J96" s="169"/>
      <c r="K96" s="134">
        <v>2</v>
      </c>
      <c r="L96" s="134">
        <v>0</v>
      </c>
      <c r="M96" s="134">
        <v>2</v>
      </c>
      <c r="N96" s="134">
        <v>3</v>
      </c>
      <c r="O96" s="134">
        <v>13</v>
      </c>
      <c r="P96" s="134">
        <v>9</v>
      </c>
      <c r="Q96" s="169"/>
      <c r="R96" s="134">
        <v>2</v>
      </c>
      <c r="S96" s="134">
        <v>3</v>
      </c>
      <c r="T96" s="134">
        <v>3</v>
      </c>
      <c r="U96" s="134">
        <v>7</v>
      </c>
      <c r="V96" s="134">
        <v>10</v>
      </c>
      <c r="W96" s="134">
        <v>6</v>
      </c>
      <c r="X96" s="169"/>
      <c r="Y96" s="134">
        <v>2</v>
      </c>
      <c r="Z96" s="134">
        <v>2</v>
      </c>
      <c r="AA96" s="134">
        <v>3</v>
      </c>
      <c r="AB96" s="134">
        <v>2</v>
      </c>
      <c r="AC96" s="134">
        <v>6</v>
      </c>
      <c r="AD96" s="134">
        <v>2</v>
      </c>
      <c r="AE96" s="134">
        <v>3</v>
      </c>
      <c r="AF96" s="150"/>
      <c r="AG96" s="134">
        <v>7</v>
      </c>
      <c r="AH96" s="134">
        <v>3</v>
      </c>
      <c r="AI96" s="134">
        <v>0</v>
      </c>
      <c r="AJ96" s="134">
        <v>1</v>
      </c>
      <c r="AK96" s="134">
        <v>4</v>
      </c>
      <c r="AL96" s="134">
        <v>4</v>
      </c>
      <c r="AM96" s="134">
        <v>2</v>
      </c>
    </row>
    <row r="97" spans="2:39">
      <c r="B97" s="423"/>
      <c r="C97" s="403"/>
      <c r="D97" s="135">
        <v>0</v>
      </c>
      <c r="E97" s="135">
        <v>0.16666666666666699</v>
      </c>
      <c r="F97" s="135">
        <v>0.25</v>
      </c>
      <c r="G97" s="135">
        <v>0</v>
      </c>
      <c r="H97" s="135">
        <v>0.41666666666666702</v>
      </c>
      <c r="I97" s="135">
        <v>0.16666666666666699</v>
      </c>
      <c r="J97" s="169"/>
      <c r="K97" s="135">
        <v>6.8965517241379296E-2</v>
      </c>
      <c r="L97" s="135">
        <v>0</v>
      </c>
      <c r="M97" s="135">
        <v>6.8965517241379296E-2</v>
      </c>
      <c r="N97" s="135">
        <v>0.10344827586206901</v>
      </c>
      <c r="O97" s="135">
        <v>0.44827586206896602</v>
      </c>
      <c r="P97" s="135">
        <v>0.31034482758620702</v>
      </c>
      <c r="Q97" s="169"/>
      <c r="R97" s="135">
        <v>6.4516129032258104E-2</v>
      </c>
      <c r="S97" s="135">
        <v>9.6774193548387094E-2</v>
      </c>
      <c r="T97" s="135">
        <v>9.6774193548387094E-2</v>
      </c>
      <c r="U97" s="135">
        <v>0.225806451612903</v>
      </c>
      <c r="V97" s="135">
        <v>0.32258064516128998</v>
      </c>
      <c r="W97" s="135">
        <v>0.19354838709677399</v>
      </c>
      <c r="X97" s="169"/>
      <c r="Y97" s="135">
        <v>0.1</v>
      </c>
      <c r="Z97" s="135">
        <v>0.1</v>
      </c>
      <c r="AA97" s="135">
        <v>0.15</v>
      </c>
      <c r="AB97" s="135">
        <v>0.1</v>
      </c>
      <c r="AC97" s="135">
        <v>0.3</v>
      </c>
      <c r="AD97" s="135">
        <v>0.1</v>
      </c>
      <c r="AE97" s="135">
        <v>0.15</v>
      </c>
      <c r="AF97" s="150"/>
      <c r="AG97" s="135">
        <v>0.33333333333333298</v>
      </c>
      <c r="AH97" s="135">
        <v>0.14285714285714299</v>
      </c>
      <c r="AI97" s="135">
        <v>0</v>
      </c>
      <c r="AJ97" s="135">
        <v>4.7619047619047603E-2</v>
      </c>
      <c r="AK97" s="135">
        <v>0.19047619047618999</v>
      </c>
      <c r="AL97" s="135">
        <v>0.19047619047618999</v>
      </c>
      <c r="AM97" s="135">
        <v>9.5238095238095205E-2</v>
      </c>
    </row>
    <row r="98" spans="2:39" s="3" customFormat="1" ht="15.6">
      <c r="C98" s="11"/>
      <c r="D98" s="444"/>
      <c r="E98" s="444"/>
      <c r="F98" s="444"/>
      <c r="G98" s="444"/>
      <c r="H98" s="444"/>
      <c r="I98" s="444"/>
      <c r="K98" s="444"/>
      <c r="L98" s="444"/>
      <c r="M98" s="444"/>
      <c r="N98" s="444"/>
      <c r="O98" s="444"/>
      <c r="P98" s="444"/>
      <c r="Q98" s="170"/>
      <c r="R98" s="444"/>
      <c r="S98" s="444"/>
      <c r="T98" s="444"/>
      <c r="U98" s="444"/>
      <c r="V98" s="444"/>
      <c r="W98" s="444"/>
      <c r="X98" s="170"/>
      <c r="Y98" s="444"/>
      <c r="Z98" s="444"/>
      <c r="AA98" s="444"/>
      <c r="AB98" s="444"/>
      <c r="AC98" s="444"/>
      <c r="AD98" s="444"/>
      <c r="AE98" s="444"/>
      <c r="AG98" s="444"/>
      <c r="AH98" s="444"/>
      <c r="AI98" s="444"/>
      <c r="AJ98" s="444"/>
      <c r="AK98" s="444"/>
      <c r="AL98" s="444"/>
      <c r="AM98" s="444"/>
    </row>
    <row r="99" spans="2:39">
      <c r="B99" s="423" t="s">
        <v>228</v>
      </c>
      <c r="C99" s="391" t="s">
        <v>222</v>
      </c>
      <c r="D99" s="134">
        <v>11</v>
      </c>
      <c r="E99" s="134">
        <v>3</v>
      </c>
      <c r="F99" s="134">
        <v>2</v>
      </c>
      <c r="G99" s="134">
        <v>2</v>
      </c>
      <c r="H99" s="134">
        <v>3</v>
      </c>
      <c r="I99" s="134">
        <v>1</v>
      </c>
      <c r="J99" s="150"/>
      <c r="K99" s="134">
        <v>11</v>
      </c>
      <c r="L99" s="134">
        <v>1</v>
      </c>
      <c r="M99" s="134">
        <v>1</v>
      </c>
      <c r="N99" s="134">
        <v>3</v>
      </c>
      <c r="O99" s="134">
        <v>8</v>
      </c>
      <c r="P99" s="134">
        <v>3</v>
      </c>
      <c r="Q99" s="169"/>
      <c r="R99" s="134">
        <v>13</v>
      </c>
      <c r="S99" s="134">
        <v>5</v>
      </c>
      <c r="T99" s="134">
        <v>0</v>
      </c>
      <c r="U99" s="134">
        <v>2</v>
      </c>
      <c r="V99" s="134">
        <v>2</v>
      </c>
      <c r="W99" s="134">
        <v>1</v>
      </c>
      <c r="X99" s="169"/>
      <c r="Y99" s="134">
        <v>10</v>
      </c>
      <c r="Z99" s="134">
        <v>5</v>
      </c>
      <c r="AA99" s="134">
        <v>1</v>
      </c>
      <c r="AB99" s="134">
        <v>0</v>
      </c>
      <c r="AC99" s="134">
        <v>3</v>
      </c>
      <c r="AD99" s="134">
        <v>1</v>
      </c>
      <c r="AE99" s="134">
        <v>1</v>
      </c>
      <c r="AF99" s="150"/>
      <c r="AG99" s="134">
        <v>5</v>
      </c>
      <c r="AH99" s="134">
        <v>1</v>
      </c>
      <c r="AI99" s="134">
        <v>2</v>
      </c>
      <c r="AJ99" s="134">
        <v>3</v>
      </c>
      <c r="AK99" s="134">
        <v>0</v>
      </c>
      <c r="AL99" s="134">
        <v>0</v>
      </c>
      <c r="AM99" s="134">
        <v>0</v>
      </c>
    </row>
    <row r="100" spans="2:39">
      <c r="B100" s="423"/>
      <c r="C100" s="390"/>
      <c r="D100" s="135">
        <v>0.5</v>
      </c>
      <c r="E100" s="135">
        <v>0.13636363636363599</v>
      </c>
      <c r="F100" s="135">
        <v>9.0909090909090898E-2</v>
      </c>
      <c r="G100" s="135">
        <v>9.0909090909090898E-2</v>
      </c>
      <c r="H100" s="135">
        <v>0.13636363636363599</v>
      </c>
      <c r="I100" s="135">
        <v>4.5454545454545497E-2</v>
      </c>
      <c r="J100" s="150"/>
      <c r="K100" s="135">
        <v>0.407407407407407</v>
      </c>
      <c r="L100" s="135">
        <v>3.7037037037037E-2</v>
      </c>
      <c r="M100" s="135">
        <v>3.7037037037037E-2</v>
      </c>
      <c r="N100" s="135">
        <v>0.11111111111111099</v>
      </c>
      <c r="O100" s="135">
        <v>0.296296296296296</v>
      </c>
      <c r="P100" s="135">
        <v>0.11111111111111099</v>
      </c>
      <c r="Q100" s="169"/>
      <c r="R100" s="135">
        <v>0.565217391304348</v>
      </c>
      <c r="S100" s="135">
        <v>0.217391304347826</v>
      </c>
      <c r="T100" s="135">
        <v>0</v>
      </c>
      <c r="U100" s="135">
        <v>8.6956521739130405E-2</v>
      </c>
      <c r="V100" s="135">
        <v>8.6956521739130405E-2</v>
      </c>
      <c r="W100" s="135">
        <v>4.3478260869565202E-2</v>
      </c>
      <c r="X100" s="169"/>
      <c r="Y100" s="135">
        <v>0.476190476190476</v>
      </c>
      <c r="Z100" s="135">
        <v>0.238095238095238</v>
      </c>
      <c r="AA100" s="135">
        <v>4.7619047619047603E-2</v>
      </c>
      <c r="AB100" s="135">
        <v>0</v>
      </c>
      <c r="AC100" s="135">
        <v>0.14285714285714299</v>
      </c>
      <c r="AD100" s="135">
        <v>4.7619047619047603E-2</v>
      </c>
      <c r="AE100" s="135">
        <v>4.7619047619047603E-2</v>
      </c>
      <c r="AF100" s="150"/>
      <c r="AG100" s="135">
        <v>0.45454545454545497</v>
      </c>
      <c r="AH100" s="135">
        <v>9.0909090909090898E-2</v>
      </c>
      <c r="AI100" s="135">
        <v>0.18181818181818199</v>
      </c>
      <c r="AJ100" s="135">
        <v>0.27272727272727298</v>
      </c>
      <c r="AK100" s="135">
        <v>0</v>
      </c>
      <c r="AL100" s="135">
        <v>0</v>
      </c>
      <c r="AM100" s="135">
        <v>0</v>
      </c>
    </row>
    <row r="101" spans="2:39">
      <c r="B101" s="423"/>
      <c r="C101" s="392" t="s">
        <v>223</v>
      </c>
      <c r="D101" s="134">
        <v>72</v>
      </c>
      <c r="E101" s="134">
        <v>47</v>
      </c>
      <c r="F101" s="134">
        <v>28</v>
      </c>
      <c r="G101" s="134">
        <v>19</v>
      </c>
      <c r="H101" s="134">
        <v>68</v>
      </c>
      <c r="I101" s="134">
        <v>18</v>
      </c>
      <c r="J101" s="150"/>
      <c r="K101" s="134">
        <v>57</v>
      </c>
      <c r="L101" s="134">
        <v>44</v>
      </c>
      <c r="M101" s="134">
        <v>28</v>
      </c>
      <c r="N101" s="134">
        <v>16</v>
      </c>
      <c r="O101" s="134">
        <v>63</v>
      </c>
      <c r="P101" s="134">
        <v>13</v>
      </c>
      <c r="Q101" s="169"/>
      <c r="R101" s="134">
        <v>85</v>
      </c>
      <c r="S101" s="134">
        <v>46</v>
      </c>
      <c r="T101" s="134">
        <v>31</v>
      </c>
      <c r="U101" s="134">
        <v>22</v>
      </c>
      <c r="V101" s="134">
        <v>58</v>
      </c>
      <c r="W101" s="134">
        <v>11</v>
      </c>
      <c r="X101" s="169"/>
      <c r="Y101" s="134">
        <v>84</v>
      </c>
      <c r="Z101" s="134">
        <v>45</v>
      </c>
      <c r="AA101" s="134">
        <v>33</v>
      </c>
      <c r="AB101" s="134">
        <v>16</v>
      </c>
      <c r="AC101" s="134">
        <v>28</v>
      </c>
      <c r="AD101" s="134">
        <v>6</v>
      </c>
      <c r="AE101" s="134">
        <v>9</v>
      </c>
      <c r="AF101" s="150"/>
      <c r="AG101" s="134">
        <v>76</v>
      </c>
      <c r="AH101" s="134">
        <v>38</v>
      </c>
      <c r="AI101" s="134">
        <v>32</v>
      </c>
      <c r="AJ101" s="134">
        <v>9</v>
      </c>
      <c r="AK101" s="134">
        <v>16</v>
      </c>
      <c r="AL101" s="134">
        <v>14</v>
      </c>
      <c r="AM101" s="134">
        <v>8</v>
      </c>
    </row>
    <row r="102" spans="2:39">
      <c r="B102" s="423"/>
      <c r="C102" s="390"/>
      <c r="D102" s="135">
        <v>0.28571428571428598</v>
      </c>
      <c r="E102" s="135">
        <v>0.18650793650793701</v>
      </c>
      <c r="F102" s="135">
        <v>0.11111111111111099</v>
      </c>
      <c r="G102" s="135">
        <v>7.5396825396825407E-2</v>
      </c>
      <c r="H102" s="135">
        <v>0.26984126984126999</v>
      </c>
      <c r="I102" s="135">
        <v>7.1428571428571397E-2</v>
      </c>
      <c r="J102" s="150"/>
      <c r="K102" s="135">
        <v>0.25791855203619901</v>
      </c>
      <c r="L102" s="135">
        <v>0.19909502262443399</v>
      </c>
      <c r="M102" s="135">
        <v>0.12669683257918599</v>
      </c>
      <c r="N102" s="135">
        <v>7.2398190045248903E-2</v>
      </c>
      <c r="O102" s="135">
        <v>0.28506787330316702</v>
      </c>
      <c r="P102" s="135">
        <v>5.8823529411764698E-2</v>
      </c>
      <c r="Q102" s="169"/>
      <c r="R102" s="135">
        <v>0.33596837944663999</v>
      </c>
      <c r="S102" s="135">
        <v>0.18181818181818199</v>
      </c>
      <c r="T102" s="135">
        <v>0.122529644268775</v>
      </c>
      <c r="U102" s="135">
        <v>8.6956521739130405E-2</v>
      </c>
      <c r="V102" s="135">
        <v>0.22924901185770799</v>
      </c>
      <c r="W102" s="135">
        <v>4.3478260869565202E-2</v>
      </c>
      <c r="X102" s="169"/>
      <c r="Y102" s="135">
        <v>0.38009049773755699</v>
      </c>
      <c r="Z102" s="135">
        <v>0.203619909502262</v>
      </c>
      <c r="AA102" s="135">
        <v>0.14932126696832601</v>
      </c>
      <c r="AB102" s="135">
        <v>7.2398190045248903E-2</v>
      </c>
      <c r="AC102" s="135">
        <v>0.12669683257918599</v>
      </c>
      <c r="AD102" s="135">
        <v>2.7149321266968299E-2</v>
      </c>
      <c r="AE102" s="135">
        <v>4.0723981900452497E-2</v>
      </c>
      <c r="AF102" s="150"/>
      <c r="AG102" s="135">
        <v>0.39378238341968902</v>
      </c>
      <c r="AH102" s="135">
        <v>0.19689119170984501</v>
      </c>
      <c r="AI102" s="135">
        <v>0.16580310880829</v>
      </c>
      <c r="AJ102" s="135">
        <v>4.6632124352331598E-2</v>
      </c>
      <c r="AK102" s="135">
        <v>8.2901554404145095E-2</v>
      </c>
      <c r="AL102" s="135">
        <v>7.2538860103626895E-2</v>
      </c>
      <c r="AM102" s="135">
        <v>4.1450777202072499E-2</v>
      </c>
    </row>
    <row r="103" spans="2:39">
      <c r="B103" s="423"/>
      <c r="C103" s="392" t="s">
        <v>224</v>
      </c>
      <c r="D103" s="134">
        <v>74</v>
      </c>
      <c r="E103" s="134">
        <v>73</v>
      </c>
      <c r="F103" s="134">
        <v>65</v>
      </c>
      <c r="G103" s="134">
        <v>65</v>
      </c>
      <c r="H103" s="134">
        <v>305</v>
      </c>
      <c r="I103" s="134">
        <v>67</v>
      </c>
      <c r="J103" s="150"/>
      <c r="K103" s="134">
        <v>97</v>
      </c>
      <c r="L103" s="134">
        <v>90</v>
      </c>
      <c r="M103" s="134">
        <v>79</v>
      </c>
      <c r="N103" s="134">
        <v>59</v>
      </c>
      <c r="O103" s="134">
        <v>280</v>
      </c>
      <c r="P103" s="134">
        <v>66</v>
      </c>
      <c r="Q103" s="169"/>
      <c r="R103" s="134">
        <v>120</v>
      </c>
      <c r="S103" s="134">
        <v>96</v>
      </c>
      <c r="T103" s="134">
        <v>107</v>
      </c>
      <c r="U103" s="134">
        <v>67</v>
      </c>
      <c r="V103" s="134">
        <v>214</v>
      </c>
      <c r="W103" s="134">
        <v>58</v>
      </c>
      <c r="X103" s="169"/>
      <c r="Y103" s="134">
        <v>141</v>
      </c>
      <c r="Z103" s="134">
        <v>97</v>
      </c>
      <c r="AA103" s="134">
        <v>72</v>
      </c>
      <c r="AB103" s="134">
        <v>59</v>
      </c>
      <c r="AC103" s="134">
        <v>151</v>
      </c>
      <c r="AD103" s="134">
        <v>61</v>
      </c>
      <c r="AE103" s="134">
        <v>84</v>
      </c>
      <c r="AF103" s="150"/>
      <c r="AG103" s="134">
        <v>146</v>
      </c>
      <c r="AH103" s="134">
        <v>122</v>
      </c>
      <c r="AI103" s="134">
        <v>87</v>
      </c>
      <c r="AJ103" s="134">
        <v>48</v>
      </c>
      <c r="AK103" s="134">
        <v>107</v>
      </c>
      <c r="AL103" s="134">
        <v>56</v>
      </c>
      <c r="AM103" s="134">
        <v>63</v>
      </c>
    </row>
    <row r="104" spans="2:39">
      <c r="B104" s="423"/>
      <c r="C104" s="390"/>
      <c r="D104" s="135">
        <v>0.11402157164869001</v>
      </c>
      <c r="E104" s="135">
        <v>0.112480739599384</v>
      </c>
      <c r="F104" s="135">
        <v>0.10015408320493099</v>
      </c>
      <c r="G104" s="135">
        <v>0.10015408320493099</v>
      </c>
      <c r="H104" s="135">
        <v>0.46995377503852098</v>
      </c>
      <c r="I104" s="135">
        <v>0.103235747303544</v>
      </c>
      <c r="J104" s="150"/>
      <c r="K104" s="135">
        <v>0.14456035767511199</v>
      </c>
      <c r="L104" s="135">
        <v>0.134128166915052</v>
      </c>
      <c r="M104" s="135">
        <v>0.117734724292101</v>
      </c>
      <c r="N104" s="135">
        <v>8.7928464977645296E-2</v>
      </c>
      <c r="O104" s="135">
        <v>0.41728763040238398</v>
      </c>
      <c r="P104" s="135">
        <v>9.8360655737704902E-2</v>
      </c>
      <c r="Q104" s="169"/>
      <c r="R104" s="135">
        <v>0.18126888217522699</v>
      </c>
      <c r="S104" s="135">
        <v>0.14501510574018101</v>
      </c>
      <c r="T104" s="135">
        <v>0.161631419939577</v>
      </c>
      <c r="U104" s="135">
        <v>0.101208459214502</v>
      </c>
      <c r="V104" s="135">
        <v>0.323262839879154</v>
      </c>
      <c r="W104" s="135">
        <v>8.7613293051359495E-2</v>
      </c>
      <c r="X104" s="169"/>
      <c r="Y104" s="135">
        <v>0.21203007518797001</v>
      </c>
      <c r="Z104" s="135">
        <v>0.145864661654135</v>
      </c>
      <c r="AA104" s="135">
        <v>0.108270676691729</v>
      </c>
      <c r="AB104" s="135">
        <v>8.8721804511278202E-2</v>
      </c>
      <c r="AC104" s="135">
        <v>0.227067669172932</v>
      </c>
      <c r="AD104" s="135">
        <v>9.1729323308270702E-2</v>
      </c>
      <c r="AE104" s="135">
        <v>0.12631578947368399</v>
      </c>
      <c r="AF104" s="150"/>
      <c r="AG104" s="135">
        <v>0.23211446740858499</v>
      </c>
      <c r="AH104" s="135">
        <v>0.1939586645469</v>
      </c>
      <c r="AI104" s="135">
        <v>0.138314785373609</v>
      </c>
      <c r="AJ104" s="135">
        <v>7.6311605723370396E-2</v>
      </c>
      <c r="AK104" s="135">
        <v>0.170111287758347</v>
      </c>
      <c r="AL104" s="135">
        <v>8.9030206677265494E-2</v>
      </c>
      <c r="AM104" s="135">
        <v>0.100158982511924</v>
      </c>
    </row>
    <row r="105" spans="2:39">
      <c r="B105" s="423"/>
      <c r="C105" s="392" t="s">
        <v>225</v>
      </c>
      <c r="D105" s="134">
        <v>7</v>
      </c>
      <c r="E105" s="134">
        <v>4</v>
      </c>
      <c r="F105" s="134">
        <v>12</v>
      </c>
      <c r="G105" s="134">
        <v>11</v>
      </c>
      <c r="H105" s="134">
        <v>140</v>
      </c>
      <c r="I105" s="134">
        <v>57</v>
      </c>
      <c r="J105" s="150"/>
      <c r="K105" s="134">
        <v>6</v>
      </c>
      <c r="L105" s="134">
        <v>8</v>
      </c>
      <c r="M105" s="134">
        <v>4</v>
      </c>
      <c r="N105" s="134">
        <v>14</v>
      </c>
      <c r="O105" s="134">
        <v>86</v>
      </c>
      <c r="P105" s="134">
        <v>44</v>
      </c>
      <c r="Q105" s="169"/>
      <c r="R105" s="134">
        <v>9</v>
      </c>
      <c r="S105" s="134">
        <v>7</v>
      </c>
      <c r="T105" s="134">
        <v>11</v>
      </c>
      <c r="U105" s="134">
        <v>9</v>
      </c>
      <c r="V105" s="134">
        <v>84</v>
      </c>
      <c r="W105" s="134">
        <v>39</v>
      </c>
      <c r="X105" s="169"/>
      <c r="Y105" s="134">
        <v>13</v>
      </c>
      <c r="Z105" s="134">
        <v>19</v>
      </c>
      <c r="AA105" s="134">
        <v>15</v>
      </c>
      <c r="AB105" s="134">
        <v>14</v>
      </c>
      <c r="AC105" s="134">
        <v>57</v>
      </c>
      <c r="AD105" s="134">
        <v>34</v>
      </c>
      <c r="AE105" s="134">
        <v>46</v>
      </c>
      <c r="AF105" s="150"/>
      <c r="AG105" s="134">
        <v>28</v>
      </c>
      <c r="AH105" s="134">
        <v>20</v>
      </c>
      <c r="AI105" s="134">
        <v>12</v>
      </c>
      <c r="AJ105" s="134">
        <v>20</v>
      </c>
      <c r="AK105" s="134">
        <v>50</v>
      </c>
      <c r="AL105" s="134">
        <v>22</v>
      </c>
      <c r="AM105" s="134">
        <v>43</v>
      </c>
    </row>
    <row r="106" spans="2:39">
      <c r="B106" s="423"/>
      <c r="C106" s="390"/>
      <c r="D106" s="135">
        <v>3.03030303030303E-2</v>
      </c>
      <c r="E106" s="135">
        <v>1.7316017316017299E-2</v>
      </c>
      <c r="F106" s="135">
        <v>5.1948051948051903E-2</v>
      </c>
      <c r="G106" s="135">
        <v>4.7619047619047603E-2</v>
      </c>
      <c r="H106" s="135">
        <v>0.60606060606060597</v>
      </c>
      <c r="I106" s="135">
        <v>0.246753246753247</v>
      </c>
      <c r="J106" s="150"/>
      <c r="K106" s="135">
        <v>3.7037037037037E-2</v>
      </c>
      <c r="L106" s="135">
        <v>4.9382716049382699E-2</v>
      </c>
      <c r="M106" s="135">
        <v>2.4691358024691398E-2</v>
      </c>
      <c r="N106" s="135">
        <v>8.6419753086419707E-2</v>
      </c>
      <c r="O106" s="135">
        <v>0.530864197530864</v>
      </c>
      <c r="P106" s="135">
        <v>0.27160493827160498</v>
      </c>
      <c r="Q106" s="169"/>
      <c r="R106" s="135">
        <v>5.6603773584905703E-2</v>
      </c>
      <c r="S106" s="135">
        <v>4.40251572327044E-2</v>
      </c>
      <c r="T106" s="135">
        <v>6.9182389937106903E-2</v>
      </c>
      <c r="U106" s="135">
        <v>5.6603773584905703E-2</v>
      </c>
      <c r="V106" s="135">
        <v>0.52830188679245305</v>
      </c>
      <c r="W106" s="135">
        <v>0.245283018867925</v>
      </c>
      <c r="X106" s="169"/>
      <c r="Y106" s="135">
        <v>6.5656565656565705E-2</v>
      </c>
      <c r="Z106" s="135">
        <v>9.5959595959595995E-2</v>
      </c>
      <c r="AA106" s="135">
        <v>7.5757575757575801E-2</v>
      </c>
      <c r="AB106" s="135">
        <v>7.0707070707070704E-2</v>
      </c>
      <c r="AC106" s="135">
        <v>0.28787878787878801</v>
      </c>
      <c r="AD106" s="135">
        <v>0.17171717171717199</v>
      </c>
      <c r="AE106" s="135">
        <v>0.23232323232323199</v>
      </c>
      <c r="AF106" s="150"/>
      <c r="AG106" s="135">
        <v>0.143589743589744</v>
      </c>
      <c r="AH106" s="135">
        <v>0.102564102564103</v>
      </c>
      <c r="AI106" s="135">
        <v>6.15384615384615E-2</v>
      </c>
      <c r="AJ106" s="135">
        <v>0.102564102564103</v>
      </c>
      <c r="AK106" s="135">
        <v>0.256410256410256</v>
      </c>
      <c r="AL106" s="135">
        <v>0.112820512820513</v>
      </c>
      <c r="AM106" s="135">
        <v>0.22051282051282101</v>
      </c>
    </row>
    <row r="107" spans="2:39">
      <c r="B107" s="423"/>
      <c r="C107" s="392" t="s">
        <v>226</v>
      </c>
      <c r="D107" s="134">
        <v>2</v>
      </c>
      <c r="E107" s="134">
        <v>3</v>
      </c>
      <c r="F107" s="134">
        <v>1</v>
      </c>
      <c r="G107" s="134">
        <v>0</v>
      </c>
      <c r="H107" s="134">
        <v>40</v>
      </c>
      <c r="I107" s="134">
        <v>26</v>
      </c>
      <c r="J107" s="150"/>
      <c r="K107" s="134">
        <v>1</v>
      </c>
      <c r="L107" s="134">
        <v>0</v>
      </c>
      <c r="M107" s="134">
        <v>0</v>
      </c>
      <c r="N107" s="134">
        <v>1</v>
      </c>
      <c r="O107" s="134">
        <v>25</v>
      </c>
      <c r="P107" s="134">
        <v>13</v>
      </c>
      <c r="Q107" s="169"/>
      <c r="R107" s="134">
        <v>2</v>
      </c>
      <c r="S107" s="134">
        <v>1</v>
      </c>
      <c r="T107" s="134">
        <v>0</v>
      </c>
      <c r="U107" s="134">
        <v>1</v>
      </c>
      <c r="V107" s="134">
        <v>15</v>
      </c>
      <c r="W107" s="134">
        <v>15</v>
      </c>
      <c r="X107" s="169"/>
      <c r="Y107" s="134">
        <v>2</v>
      </c>
      <c r="Z107" s="134">
        <v>1</v>
      </c>
      <c r="AA107" s="134">
        <v>4</v>
      </c>
      <c r="AB107" s="134">
        <v>3</v>
      </c>
      <c r="AC107" s="134">
        <v>11</v>
      </c>
      <c r="AD107" s="134">
        <v>0</v>
      </c>
      <c r="AE107" s="134">
        <v>10</v>
      </c>
      <c r="AF107" s="150"/>
      <c r="AG107" s="134">
        <v>5</v>
      </c>
      <c r="AH107" s="134">
        <v>0</v>
      </c>
      <c r="AI107" s="134">
        <v>2</v>
      </c>
      <c r="AJ107" s="134">
        <v>5</v>
      </c>
      <c r="AK107" s="134">
        <v>15</v>
      </c>
      <c r="AL107" s="134">
        <v>6</v>
      </c>
      <c r="AM107" s="134">
        <v>18</v>
      </c>
    </row>
    <row r="108" spans="2:39">
      <c r="B108" s="423"/>
      <c r="C108" s="390"/>
      <c r="D108" s="135">
        <v>2.7777777777777801E-2</v>
      </c>
      <c r="E108" s="135">
        <v>4.1666666666666699E-2</v>
      </c>
      <c r="F108" s="135">
        <v>1.38888888888889E-2</v>
      </c>
      <c r="G108" s="135">
        <v>0</v>
      </c>
      <c r="H108" s="135">
        <v>0.55555555555555602</v>
      </c>
      <c r="I108" s="135">
        <v>0.36111111111111099</v>
      </c>
      <c r="J108" s="150"/>
      <c r="K108" s="135">
        <v>2.5000000000000001E-2</v>
      </c>
      <c r="L108" s="135">
        <v>0</v>
      </c>
      <c r="M108" s="135">
        <v>0</v>
      </c>
      <c r="N108" s="135">
        <v>2.5000000000000001E-2</v>
      </c>
      <c r="O108" s="135">
        <v>0.625</v>
      </c>
      <c r="P108" s="135">
        <v>0.32500000000000001</v>
      </c>
      <c r="Q108" s="169"/>
      <c r="R108" s="135">
        <v>5.8823529411764698E-2</v>
      </c>
      <c r="S108" s="135">
        <v>2.9411764705882401E-2</v>
      </c>
      <c r="T108" s="135">
        <v>0</v>
      </c>
      <c r="U108" s="135">
        <v>2.9411764705882401E-2</v>
      </c>
      <c r="V108" s="135">
        <v>0.441176470588235</v>
      </c>
      <c r="W108" s="135">
        <v>0.441176470588235</v>
      </c>
      <c r="X108" s="169"/>
      <c r="Y108" s="135">
        <v>6.4516129032258104E-2</v>
      </c>
      <c r="Z108" s="135">
        <v>3.2258064516128997E-2</v>
      </c>
      <c r="AA108" s="135">
        <v>0.12903225806451599</v>
      </c>
      <c r="AB108" s="135">
        <v>9.6774193548387094E-2</v>
      </c>
      <c r="AC108" s="135">
        <v>0.35483870967741898</v>
      </c>
      <c r="AD108" s="135">
        <v>0</v>
      </c>
      <c r="AE108" s="135">
        <v>0.32258064516128998</v>
      </c>
      <c r="AF108" s="150"/>
      <c r="AG108" s="135">
        <v>9.8039215686274495E-2</v>
      </c>
      <c r="AH108" s="135">
        <v>0</v>
      </c>
      <c r="AI108" s="135">
        <v>3.9215686274509803E-2</v>
      </c>
      <c r="AJ108" s="135">
        <v>9.8039215686274495E-2</v>
      </c>
      <c r="AK108" s="135">
        <v>0.29411764705882398</v>
      </c>
      <c r="AL108" s="135">
        <v>0.11764705882352899</v>
      </c>
      <c r="AM108" s="135">
        <v>0.35294117647058798</v>
      </c>
    </row>
    <row r="109" spans="2:39" s="3" customFormat="1" ht="15.6">
      <c r="C109" s="164"/>
      <c r="D109" s="444"/>
      <c r="E109" s="444"/>
      <c r="F109" s="444"/>
      <c r="G109" s="444"/>
      <c r="H109" s="444"/>
      <c r="I109" s="444"/>
      <c r="J109" s="170"/>
      <c r="K109" s="444"/>
      <c r="L109" s="444"/>
      <c r="M109" s="444"/>
      <c r="N109" s="444"/>
      <c r="O109" s="444"/>
      <c r="P109" s="444"/>
      <c r="Q109" s="170"/>
      <c r="R109" s="444"/>
      <c r="S109" s="444"/>
      <c r="T109" s="444"/>
      <c r="U109" s="444"/>
      <c r="V109" s="444"/>
      <c r="W109" s="444"/>
      <c r="X109" s="170"/>
      <c r="Y109" s="444"/>
      <c r="Z109" s="444"/>
      <c r="AA109" s="444"/>
      <c r="AB109" s="444"/>
      <c r="AC109" s="444"/>
      <c r="AD109" s="444"/>
      <c r="AE109" s="444"/>
      <c r="AG109" s="444"/>
      <c r="AH109" s="444"/>
      <c r="AI109" s="444"/>
      <c r="AJ109" s="444"/>
      <c r="AK109" s="444"/>
      <c r="AL109" s="444"/>
      <c r="AM109" s="444"/>
    </row>
    <row r="110" spans="2:39">
      <c r="B110" s="423" t="s">
        <v>86</v>
      </c>
      <c r="C110" s="391" t="s">
        <v>180</v>
      </c>
      <c r="D110" s="134">
        <v>32</v>
      </c>
      <c r="E110" s="134">
        <v>35</v>
      </c>
      <c r="F110" s="134">
        <v>29</v>
      </c>
      <c r="G110" s="134">
        <v>31</v>
      </c>
      <c r="H110" s="134">
        <v>183</v>
      </c>
      <c r="I110" s="134">
        <v>63</v>
      </c>
      <c r="J110" s="169"/>
      <c r="K110" s="134">
        <v>35</v>
      </c>
      <c r="L110" s="134">
        <v>38</v>
      </c>
      <c r="M110" s="134">
        <v>30</v>
      </c>
      <c r="N110" s="134">
        <v>26</v>
      </c>
      <c r="O110" s="134">
        <v>155</v>
      </c>
      <c r="P110" s="134">
        <v>59</v>
      </c>
      <c r="Q110" s="169"/>
      <c r="R110" s="134">
        <v>50</v>
      </c>
      <c r="S110" s="134">
        <v>44</v>
      </c>
      <c r="T110" s="134">
        <v>48</v>
      </c>
      <c r="U110" s="134">
        <v>31</v>
      </c>
      <c r="V110" s="134">
        <v>124</v>
      </c>
      <c r="W110" s="134">
        <v>44</v>
      </c>
      <c r="X110" s="169"/>
      <c r="Y110" s="134">
        <v>67</v>
      </c>
      <c r="Z110" s="134">
        <v>36</v>
      </c>
      <c r="AA110" s="134">
        <v>42</v>
      </c>
      <c r="AB110" s="134">
        <v>30</v>
      </c>
      <c r="AC110" s="134">
        <v>75</v>
      </c>
      <c r="AD110" s="134">
        <v>29</v>
      </c>
      <c r="AE110" s="134">
        <v>61</v>
      </c>
      <c r="AF110" s="150"/>
      <c r="AG110" s="134">
        <v>68</v>
      </c>
      <c r="AH110" s="134">
        <v>44</v>
      </c>
      <c r="AI110" s="134">
        <v>36</v>
      </c>
      <c r="AJ110" s="134">
        <v>20</v>
      </c>
      <c r="AK110" s="134">
        <v>74</v>
      </c>
      <c r="AL110" s="134">
        <v>36</v>
      </c>
      <c r="AM110" s="134">
        <v>35</v>
      </c>
    </row>
    <row r="111" spans="2:39">
      <c r="B111" s="423"/>
      <c r="C111" s="390"/>
      <c r="D111" s="135">
        <v>8.5790884718498703E-2</v>
      </c>
      <c r="E111" s="135">
        <v>9.3833780160857902E-2</v>
      </c>
      <c r="F111" s="135">
        <v>7.7747989276139406E-2</v>
      </c>
      <c r="G111" s="135">
        <v>8.3109919571045604E-2</v>
      </c>
      <c r="H111" s="135">
        <v>0.49061662198391398</v>
      </c>
      <c r="I111" s="135">
        <v>0.16890080428954399</v>
      </c>
      <c r="J111" s="169"/>
      <c r="K111" s="135">
        <v>0.102040816326531</v>
      </c>
      <c r="L111" s="135">
        <v>0.11078717201166199</v>
      </c>
      <c r="M111" s="135">
        <v>8.7463556851312005E-2</v>
      </c>
      <c r="N111" s="135">
        <v>7.5801749271137003E-2</v>
      </c>
      <c r="O111" s="135">
        <v>0.45189504373177802</v>
      </c>
      <c r="P111" s="135">
        <v>0.17201166180758001</v>
      </c>
      <c r="Q111" s="169"/>
      <c r="R111" s="135">
        <v>0.14662756598240501</v>
      </c>
      <c r="S111" s="135">
        <v>0.12903225806451599</v>
      </c>
      <c r="T111" s="135">
        <v>0.14076246334310799</v>
      </c>
      <c r="U111" s="135">
        <v>9.0909090909090898E-2</v>
      </c>
      <c r="V111" s="135">
        <v>0.36363636363636398</v>
      </c>
      <c r="W111" s="135">
        <v>0.12903225806451599</v>
      </c>
      <c r="X111" s="169"/>
      <c r="Y111" s="135">
        <v>0.19705882352941201</v>
      </c>
      <c r="Z111" s="135">
        <v>0.105882352941176</v>
      </c>
      <c r="AA111" s="135">
        <v>0.123529411764706</v>
      </c>
      <c r="AB111" s="135">
        <v>8.8235294117647106E-2</v>
      </c>
      <c r="AC111" s="135">
        <v>0.220588235294118</v>
      </c>
      <c r="AD111" s="135">
        <v>8.5294117647058798E-2</v>
      </c>
      <c r="AE111" s="135">
        <v>0.17941176470588199</v>
      </c>
      <c r="AF111" s="150"/>
      <c r="AG111" s="135">
        <v>0.21725239616613401</v>
      </c>
      <c r="AH111" s="135">
        <v>0.140575079872204</v>
      </c>
      <c r="AI111" s="135">
        <v>0.11501597444089499</v>
      </c>
      <c r="AJ111" s="135">
        <v>6.3897763578274799E-2</v>
      </c>
      <c r="AK111" s="135">
        <v>0.23642172523961699</v>
      </c>
      <c r="AL111" s="135">
        <v>0.11501597444089499</v>
      </c>
      <c r="AM111" s="135">
        <v>0.11182108626198101</v>
      </c>
    </row>
    <row r="112" spans="2:39">
      <c r="B112" s="423"/>
      <c r="C112" s="392" t="s">
        <v>181</v>
      </c>
      <c r="D112" s="134">
        <v>12</v>
      </c>
      <c r="E112" s="134">
        <v>16</v>
      </c>
      <c r="F112" s="134">
        <v>18</v>
      </c>
      <c r="G112" s="134">
        <v>15</v>
      </c>
      <c r="H112" s="134">
        <v>85</v>
      </c>
      <c r="I112" s="134">
        <v>23</v>
      </c>
      <c r="J112" s="169"/>
      <c r="K112" s="134">
        <v>20</v>
      </c>
      <c r="L112" s="134">
        <v>23</v>
      </c>
      <c r="M112" s="134">
        <v>16</v>
      </c>
      <c r="N112" s="134">
        <v>11</v>
      </c>
      <c r="O112" s="134">
        <v>56</v>
      </c>
      <c r="P112" s="134">
        <v>27</v>
      </c>
      <c r="Q112" s="169"/>
      <c r="R112" s="134">
        <v>28</v>
      </c>
      <c r="S112" s="134">
        <v>20</v>
      </c>
      <c r="T112" s="134">
        <v>21</v>
      </c>
      <c r="U112" s="134">
        <v>12</v>
      </c>
      <c r="V112" s="134">
        <v>68</v>
      </c>
      <c r="W112" s="134">
        <v>11</v>
      </c>
      <c r="X112" s="169"/>
      <c r="Y112" s="134">
        <v>24</v>
      </c>
      <c r="Z112" s="134">
        <v>25</v>
      </c>
      <c r="AA112" s="134">
        <v>20</v>
      </c>
      <c r="AB112" s="134">
        <v>19</v>
      </c>
      <c r="AC112" s="134">
        <v>36</v>
      </c>
      <c r="AD112" s="134">
        <v>17</v>
      </c>
      <c r="AE112" s="134">
        <v>18</v>
      </c>
      <c r="AF112" s="150"/>
      <c r="AG112" s="134">
        <v>29</v>
      </c>
      <c r="AH112" s="134">
        <v>26</v>
      </c>
      <c r="AI112" s="134">
        <v>19</v>
      </c>
      <c r="AJ112" s="134">
        <v>20</v>
      </c>
      <c r="AK112" s="134">
        <v>29</v>
      </c>
      <c r="AL112" s="134">
        <v>9</v>
      </c>
      <c r="AM112" s="134">
        <v>15</v>
      </c>
    </row>
    <row r="113" spans="2:39">
      <c r="B113" s="423"/>
      <c r="C113" s="390"/>
      <c r="D113" s="135">
        <v>7.1005917159763302E-2</v>
      </c>
      <c r="E113" s="135">
        <v>9.4674556213017805E-2</v>
      </c>
      <c r="F113" s="135">
        <v>0.106508875739645</v>
      </c>
      <c r="G113" s="135">
        <v>8.8757396449704096E-2</v>
      </c>
      <c r="H113" s="135">
        <v>0.50295857988165704</v>
      </c>
      <c r="I113" s="135">
        <v>0.13609467455621299</v>
      </c>
      <c r="J113" s="169"/>
      <c r="K113" s="135">
        <v>0.13071895424836599</v>
      </c>
      <c r="L113" s="135">
        <v>0.15032679738562099</v>
      </c>
      <c r="M113" s="135">
        <v>0.10457516339869299</v>
      </c>
      <c r="N113" s="135">
        <v>7.1895424836601302E-2</v>
      </c>
      <c r="O113" s="135">
        <v>0.36601307189542498</v>
      </c>
      <c r="P113" s="135">
        <v>0.17647058823529399</v>
      </c>
      <c r="Q113" s="169"/>
      <c r="R113" s="135">
        <v>0.17499999999999999</v>
      </c>
      <c r="S113" s="135">
        <v>0.125</v>
      </c>
      <c r="T113" s="135">
        <v>0.13125000000000001</v>
      </c>
      <c r="U113" s="135">
        <v>7.4999999999999997E-2</v>
      </c>
      <c r="V113" s="135">
        <v>0.42499999999999999</v>
      </c>
      <c r="W113" s="135">
        <v>6.8750000000000006E-2</v>
      </c>
      <c r="X113" s="169"/>
      <c r="Y113" s="135">
        <v>0.15094339622641501</v>
      </c>
      <c r="Z113" s="135">
        <v>0.15723270440251599</v>
      </c>
      <c r="AA113" s="135">
        <v>0.12578616352201299</v>
      </c>
      <c r="AB113" s="135">
        <v>0.11949685534591201</v>
      </c>
      <c r="AC113" s="135">
        <v>0.22641509433962301</v>
      </c>
      <c r="AD113" s="135">
        <v>0.106918238993711</v>
      </c>
      <c r="AE113" s="135">
        <v>0.113207547169811</v>
      </c>
      <c r="AF113" s="150"/>
      <c r="AG113" s="135">
        <v>0.19727891156462601</v>
      </c>
      <c r="AH113" s="135">
        <v>0.17687074829932001</v>
      </c>
      <c r="AI113" s="135">
        <v>0.129251700680272</v>
      </c>
      <c r="AJ113" s="135">
        <v>0.136054421768707</v>
      </c>
      <c r="AK113" s="135">
        <v>0.19727891156462601</v>
      </c>
      <c r="AL113" s="135">
        <v>6.1224489795918401E-2</v>
      </c>
      <c r="AM113" s="135">
        <v>0.102040816326531</v>
      </c>
    </row>
    <row r="114" spans="2:39">
      <c r="B114" s="423"/>
      <c r="C114" s="392" t="s">
        <v>182</v>
      </c>
      <c r="D114" s="134">
        <v>29</v>
      </c>
      <c r="E114" s="134">
        <v>17</v>
      </c>
      <c r="F114" s="134">
        <v>15</v>
      </c>
      <c r="G114" s="134">
        <v>12</v>
      </c>
      <c r="H114" s="134">
        <v>90</v>
      </c>
      <c r="I114" s="134">
        <v>26</v>
      </c>
      <c r="J114" s="169"/>
      <c r="K114" s="134">
        <v>31</v>
      </c>
      <c r="L114" s="134">
        <v>17</v>
      </c>
      <c r="M114" s="134">
        <v>22</v>
      </c>
      <c r="N114" s="134">
        <v>8</v>
      </c>
      <c r="O114" s="134">
        <v>76</v>
      </c>
      <c r="P114" s="134">
        <v>15</v>
      </c>
      <c r="Q114" s="169"/>
      <c r="R114" s="134">
        <v>48</v>
      </c>
      <c r="S114" s="134">
        <v>22</v>
      </c>
      <c r="T114" s="134">
        <v>18</v>
      </c>
      <c r="U114" s="134">
        <v>10</v>
      </c>
      <c r="V114" s="134">
        <v>52</v>
      </c>
      <c r="W114" s="134">
        <v>25</v>
      </c>
      <c r="X114" s="169"/>
      <c r="Y114" s="134">
        <v>32</v>
      </c>
      <c r="Z114" s="134">
        <v>31</v>
      </c>
      <c r="AA114" s="134">
        <v>23</v>
      </c>
      <c r="AB114" s="134">
        <v>16</v>
      </c>
      <c r="AC114" s="134">
        <v>46</v>
      </c>
      <c r="AD114" s="134">
        <v>13</v>
      </c>
      <c r="AE114" s="134">
        <v>19</v>
      </c>
      <c r="AF114" s="150"/>
      <c r="AG114" s="134">
        <v>47</v>
      </c>
      <c r="AH114" s="134">
        <v>25</v>
      </c>
      <c r="AI114" s="134">
        <v>26</v>
      </c>
      <c r="AJ114" s="134">
        <v>13</v>
      </c>
      <c r="AK114" s="134">
        <v>36</v>
      </c>
      <c r="AL114" s="134">
        <v>22</v>
      </c>
      <c r="AM114" s="134">
        <v>19</v>
      </c>
    </row>
    <row r="115" spans="2:39">
      <c r="B115" s="423"/>
      <c r="C115" s="390"/>
      <c r="D115" s="135">
        <v>0.15343915343915299</v>
      </c>
      <c r="E115" s="135">
        <v>8.9947089947089998E-2</v>
      </c>
      <c r="F115" s="135">
        <v>7.9365079365079402E-2</v>
      </c>
      <c r="G115" s="135">
        <v>6.3492063492063502E-2</v>
      </c>
      <c r="H115" s="135">
        <v>0.476190476190476</v>
      </c>
      <c r="I115" s="135">
        <v>0.137566137566138</v>
      </c>
      <c r="J115" s="169"/>
      <c r="K115" s="135">
        <v>0.183431952662722</v>
      </c>
      <c r="L115" s="135">
        <v>0.100591715976331</v>
      </c>
      <c r="M115" s="135">
        <v>0.13017751479289899</v>
      </c>
      <c r="N115" s="135">
        <v>4.7337278106508902E-2</v>
      </c>
      <c r="O115" s="135">
        <v>0.44970414201183401</v>
      </c>
      <c r="P115" s="135">
        <v>8.8757396449704096E-2</v>
      </c>
      <c r="Q115" s="169"/>
      <c r="R115" s="135">
        <v>0.27428571428571402</v>
      </c>
      <c r="S115" s="135">
        <v>0.125714285714286</v>
      </c>
      <c r="T115" s="135">
        <v>0.10285714285714299</v>
      </c>
      <c r="U115" s="135">
        <v>5.7142857142857099E-2</v>
      </c>
      <c r="V115" s="135">
        <v>0.29714285714285699</v>
      </c>
      <c r="W115" s="135">
        <v>0.14285714285714299</v>
      </c>
      <c r="X115" s="169"/>
      <c r="Y115" s="135">
        <v>0.17777777777777801</v>
      </c>
      <c r="Z115" s="135">
        <v>0.172222222222222</v>
      </c>
      <c r="AA115" s="135">
        <v>0.12777777777777799</v>
      </c>
      <c r="AB115" s="135">
        <v>8.8888888888888906E-2</v>
      </c>
      <c r="AC115" s="135">
        <v>0.25555555555555598</v>
      </c>
      <c r="AD115" s="135">
        <v>7.2222222222222202E-2</v>
      </c>
      <c r="AE115" s="135">
        <v>0.105555555555556</v>
      </c>
      <c r="AF115" s="150"/>
      <c r="AG115" s="135">
        <v>0.25</v>
      </c>
      <c r="AH115" s="135">
        <v>0.13297872340425501</v>
      </c>
      <c r="AI115" s="135">
        <v>0.13829787234042601</v>
      </c>
      <c r="AJ115" s="135">
        <v>6.9148936170212796E-2</v>
      </c>
      <c r="AK115" s="135">
        <v>0.19148936170212799</v>
      </c>
      <c r="AL115" s="135">
        <v>0.117021276595745</v>
      </c>
      <c r="AM115" s="135">
        <v>0.10106382978723399</v>
      </c>
    </row>
    <row r="116" spans="2:39">
      <c r="B116" s="423"/>
      <c r="C116" s="392" t="s">
        <v>183</v>
      </c>
      <c r="D116" s="134">
        <v>25</v>
      </c>
      <c r="E116" s="134">
        <v>29</v>
      </c>
      <c r="F116" s="134">
        <v>21</v>
      </c>
      <c r="G116" s="134">
        <v>12</v>
      </c>
      <c r="H116" s="134">
        <v>88</v>
      </c>
      <c r="I116" s="134">
        <v>24</v>
      </c>
      <c r="J116" s="169"/>
      <c r="K116" s="134">
        <v>33</v>
      </c>
      <c r="L116" s="134">
        <v>25</v>
      </c>
      <c r="M116" s="134">
        <v>12</v>
      </c>
      <c r="N116" s="134">
        <v>19</v>
      </c>
      <c r="O116" s="134">
        <v>73</v>
      </c>
      <c r="P116" s="134">
        <v>17</v>
      </c>
      <c r="Q116" s="169"/>
      <c r="R116" s="134">
        <v>43</v>
      </c>
      <c r="S116" s="134">
        <v>23</v>
      </c>
      <c r="T116" s="134">
        <v>22</v>
      </c>
      <c r="U116" s="134">
        <v>20</v>
      </c>
      <c r="V116" s="134">
        <v>45</v>
      </c>
      <c r="W116" s="134">
        <v>22</v>
      </c>
      <c r="X116" s="169"/>
      <c r="Y116" s="134">
        <v>46</v>
      </c>
      <c r="Z116" s="134">
        <v>26</v>
      </c>
      <c r="AA116" s="134">
        <v>12</v>
      </c>
      <c r="AB116" s="134">
        <v>12</v>
      </c>
      <c r="AC116" s="134">
        <v>47</v>
      </c>
      <c r="AD116" s="134">
        <v>21</v>
      </c>
      <c r="AE116" s="134">
        <v>19</v>
      </c>
      <c r="AF116" s="150"/>
      <c r="AG116" s="134">
        <v>50</v>
      </c>
      <c r="AH116" s="134">
        <v>30</v>
      </c>
      <c r="AI116" s="134">
        <v>20</v>
      </c>
      <c r="AJ116" s="134">
        <v>14</v>
      </c>
      <c r="AK116" s="134">
        <v>25</v>
      </c>
      <c r="AL116" s="134">
        <v>13</v>
      </c>
      <c r="AM116" s="134">
        <v>21</v>
      </c>
    </row>
    <row r="117" spans="2:39">
      <c r="B117" s="423"/>
      <c r="C117" s="390"/>
      <c r="D117" s="135">
        <v>0.12562814070351799</v>
      </c>
      <c r="E117" s="135">
        <v>0.14572864321608001</v>
      </c>
      <c r="F117" s="135">
        <v>0.10552763819095499</v>
      </c>
      <c r="G117" s="135">
        <v>6.0301507537688398E-2</v>
      </c>
      <c r="H117" s="135">
        <v>0.44221105527638199</v>
      </c>
      <c r="I117" s="135">
        <v>0.120603015075377</v>
      </c>
      <c r="J117" s="169"/>
      <c r="K117" s="135">
        <v>0.18435754189944101</v>
      </c>
      <c r="L117" s="135">
        <v>0.13966480446927401</v>
      </c>
      <c r="M117" s="135">
        <v>6.7039106145251395E-2</v>
      </c>
      <c r="N117" s="135">
        <v>0.106145251396648</v>
      </c>
      <c r="O117" s="135">
        <v>0.40782122905027901</v>
      </c>
      <c r="P117" s="135">
        <v>9.4972067039106198E-2</v>
      </c>
      <c r="Q117" s="169"/>
      <c r="R117" s="135">
        <v>0.245714285714286</v>
      </c>
      <c r="S117" s="135">
        <v>0.13142857142857101</v>
      </c>
      <c r="T117" s="135">
        <v>0.125714285714286</v>
      </c>
      <c r="U117" s="135">
        <v>0.114285714285714</v>
      </c>
      <c r="V117" s="135">
        <v>0.25714285714285701</v>
      </c>
      <c r="W117" s="135">
        <v>0.125714285714286</v>
      </c>
      <c r="X117" s="169"/>
      <c r="Y117" s="135">
        <v>0.25136612021857901</v>
      </c>
      <c r="Z117" s="135">
        <v>0.14207650273224001</v>
      </c>
      <c r="AA117" s="135">
        <v>6.5573770491803296E-2</v>
      </c>
      <c r="AB117" s="135">
        <v>6.5573770491803296E-2</v>
      </c>
      <c r="AC117" s="135">
        <v>0.25683060109289602</v>
      </c>
      <c r="AD117" s="135">
        <v>0.114754098360656</v>
      </c>
      <c r="AE117" s="135">
        <v>0.103825136612022</v>
      </c>
      <c r="AF117" s="150"/>
      <c r="AG117" s="135">
        <v>0.28901734104046201</v>
      </c>
      <c r="AH117" s="135">
        <v>0.17341040462427701</v>
      </c>
      <c r="AI117" s="135">
        <v>0.115606936416185</v>
      </c>
      <c r="AJ117" s="135">
        <v>8.0924855491329495E-2</v>
      </c>
      <c r="AK117" s="135">
        <v>0.144508670520231</v>
      </c>
      <c r="AL117" s="135">
        <v>7.5144508670520194E-2</v>
      </c>
      <c r="AM117" s="135">
        <v>0.12138728323699401</v>
      </c>
    </row>
    <row r="118" spans="2:39">
      <c r="B118" s="423"/>
      <c r="C118" s="392" t="s">
        <v>184</v>
      </c>
      <c r="D118" s="134">
        <v>22</v>
      </c>
      <c r="E118" s="134">
        <v>17</v>
      </c>
      <c r="F118" s="134">
        <v>19</v>
      </c>
      <c r="G118" s="134">
        <v>15</v>
      </c>
      <c r="H118" s="134">
        <v>51</v>
      </c>
      <c r="I118" s="134">
        <v>22</v>
      </c>
      <c r="J118" s="169"/>
      <c r="K118" s="134">
        <v>25</v>
      </c>
      <c r="L118" s="134">
        <v>19</v>
      </c>
      <c r="M118" s="134">
        <v>20</v>
      </c>
      <c r="N118" s="134">
        <v>14</v>
      </c>
      <c r="O118" s="134">
        <v>47</v>
      </c>
      <c r="P118" s="134">
        <v>12</v>
      </c>
      <c r="Q118" s="169"/>
      <c r="R118" s="134">
        <v>23</v>
      </c>
      <c r="S118" s="134">
        <v>26</v>
      </c>
      <c r="T118" s="134">
        <v>18</v>
      </c>
      <c r="U118" s="134">
        <v>16</v>
      </c>
      <c r="V118" s="134">
        <v>46</v>
      </c>
      <c r="W118" s="134">
        <v>11</v>
      </c>
      <c r="X118" s="169"/>
      <c r="Y118" s="134">
        <v>34</v>
      </c>
      <c r="Z118" s="134">
        <v>24</v>
      </c>
      <c r="AA118" s="134">
        <v>17</v>
      </c>
      <c r="AB118" s="134">
        <v>9</v>
      </c>
      <c r="AC118" s="134">
        <v>23</v>
      </c>
      <c r="AD118" s="134">
        <v>15</v>
      </c>
      <c r="AE118" s="134">
        <v>16</v>
      </c>
      <c r="AF118" s="150"/>
      <c r="AG118" s="134">
        <v>32</v>
      </c>
      <c r="AH118" s="134">
        <v>26</v>
      </c>
      <c r="AI118" s="134">
        <v>17</v>
      </c>
      <c r="AJ118" s="134">
        <v>5</v>
      </c>
      <c r="AK118" s="134">
        <v>10</v>
      </c>
      <c r="AL118" s="134">
        <v>12</v>
      </c>
      <c r="AM118" s="134">
        <v>19</v>
      </c>
    </row>
    <row r="119" spans="2:39">
      <c r="B119" s="423"/>
      <c r="C119" s="390"/>
      <c r="D119" s="135">
        <v>0.150684931506849</v>
      </c>
      <c r="E119" s="135">
        <v>0.116438356164384</v>
      </c>
      <c r="F119" s="135">
        <v>0.13013698630136999</v>
      </c>
      <c r="G119" s="135">
        <v>0.102739726027397</v>
      </c>
      <c r="H119" s="135">
        <v>0.34931506849315103</v>
      </c>
      <c r="I119" s="135">
        <v>0.150684931506849</v>
      </c>
      <c r="J119" s="169"/>
      <c r="K119" s="135">
        <v>0.18248175182481799</v>
      </c>
      <c r="L119" s="135">
        <v>0.13868613138686101</v>
      </c>
      <c r="M119" s="135">
        <v>0.145985401459854</v>
      </c>
      <c r="N119" s="135">
        <v>0.102189781021898</v>
      </c>
      <c r="O119" s="135">
        <v>0.34306569343065701</v>
      </c>
      <c r="P119" s="135">
        <v>8.7591240875912399E-2</v>
      </c>
      <c r="Q119" s="169"/>
      <c r="R119" s="135">
        <v>0.16428571428571401</v>
      </c>
      <c r="S119" s="135">
        <v>0.185714285714286</v>
      </c>
      <c r="T119" s="135">
        <v>0.128571428571429</v>
      </c>
      <c r="U119" s="135">
        <v>0.114285714285714</v>
      </c>
      <c r="V119" s="135">
        <v>0.32857142857142901</v>
      </c>
      <c r="W119" s="135">
        <v>7.8571428571428598E-2</v>
      </c>
      <c r="X119" s="169"/>
      <c r="Y119" s="135">
        <v>0.24637681159420299</v>
      </c>
      <c r="Z119" s="135">
        <v>0.173913043478261</v>
      </c>
      <c r="AA119" s="135">
        <v>0.123188405797101</v>
      </c>
      <c r="AB119" s="135">
        <v>6.5217391304347797E-2</v>
      </c>
      <c r="AC119" s="135">
        <v>0.16666666666666699</v>
      </c>
      <c r="AD119" s="135">
        <v>0.108695652173913</v>
      </c>
      <c r="AE119" s="135">
        <v>0.115942028985507</v>
      </c>
      <c r="AF119" s="150"/>
      <c r="AG119" s="135">
        <v>0.26446280991735499</v>
      </c>
      <c r="AH119" s="135">
        <v>0.214876033057851</v>
      </c>
      <c r="AI119" s="135">
        <v>0.14049586776859499</v>
      </c>
      <c r="AJ119" s="135">
        <v>4.1322314049586799E-2</v>
      </c>
      <c r="AK119" s="135">
        <v>8.2644628099173501E-2</v>
      </c>
      <c r="AL119" s="135">
        <v>9.9173553719008295E-2</v>
      </c>
      <c r="AM119" s="135">
        <v>0.15702479338843001</v>
      </c>
    </row>
    <row r="120" spans="2:39">
      <c r="B120" s="423"/>
      <c r="C120" s="392" t="s">
        <v>185</v>
      </c>
      <c r="D120" s="134">
        <v>47</v>
      </c>
      <c r="E120" s="134">
        <v>15</v>
      </c>
      <c r="F120" s="134">
        <v>6</v>
      </c>
      <c r="G120" s="134">
        <v>12</v>
      </c>
      <c r="H120" s="134">
        <v>62</v>
      </c>
      <c r="I120" s="134">
        <v>12</v>
      </c>
      <c r="J120" s="169"/>
      <c r="K120" s="134">
        <v>27</v>
      </c>
      <c r="L120" s="134">
        <v>21</v>
      </c>
      <c r="M120" s="134">
        <v>15</v>
      </c>
      <c r="N120" s="134">
        <v>14</v>
      </c>
      <c r="O120" s="134">
        <v>56</v>
      </c>
      <c r="P120" s="134">
        <v>9</v>
      </c>
      <c r="Q120" s="169"/>
      <c r="R120" s="134">
        <v>37</v>
      </c>
      <c r="S120" s="134">
        <v>20</v>
      </c>
      <c r="T120" s="134">
        <v>22</v>
      </c>
      <c r="U120" s="134">
        <v>14</v>
      </c>
      <c r="V120" s="134">
        <v>38</v>
      </c>
      <c r="W120" s="134">
        <v>11</v>
      </c>
      <c r="X120" s="169"/>
      <c r="Y120" s="134">
        <v>47</v>
      </c>
      <c r="Z120" s="134">
        <v>26</v>
      </c>
      <c r="AA120" s="134">
        <v>11</v>
      </c>
      <c r="AB120" s="134">
        <v>7</v>
      </c>
      <c r="AC120" s="134">
        <v>23</v>
      </c>
      <c r="AD120" s="134">
        <v>9</v>
      </c>
      <c r="AE120" s="134">
        <v>18</v>
      </c>
      <c r="AF120" s="150"/>
      <c r="AG120" s="134">
        <v>34</v>
      </c>
      <c r="AH120" s="134">
        <v>30</v>
      </c>
      <c r="AI120" s="134">
        <v>17</v>
      </c>
      <c r="AJ120" s="134">
        <v>13</v>
      </c>
      <c r="AK120" s="134">
        <v>14</v>
      </c>
      <c r="AL120" s="134">
        <v>6</v>
      </c>
      <c r="AM120" s="134">
        <v>23</v>
      </c>
    </row>
    <row r="121" spans="2:39">
      <c r="B121" s="423"/>
      <c r="C121" s="391"/>
      <c r="D121" s="135">
        <v>0.30519480519480502</v>
      </c>
      <c r="E121" s="135">
        <v>9.7402597402597393E-2</v>
      </c>
      <c r="F121" s="135">
        <v>3.8961038961039002E-2</v>
      </c>
      <c r="G121" s="135">
        <v>7.7922077922077906E-2</v>
      </c>
      <c r="H121" s="135">
        <v>0.40259740259740301</v>
      </c>
      <c r="I121" s="135">
        <v>7.7922077922077906E-2</v>
      </c>
      <c r="J121" s="169"/>
      <c r="K121" s="135">
        <v>0.190140845070423</v>
      </c>
      <c r="L121" s="135">
        <v>0.147887323943662</v>
      </c>
      <c r="M121" s="135">
        <v>0.105633802816901</v>
      </c>
      <c r="N121" s="135">
        <v>9.85915492957746E-2</v>
      </c>
      <c r="O121" s="135">
        <v>0.39436619718309901</v>
      </c>
      <c r="P121" s="135">
        <v>6.3380281690140802E-2</v>
      </c>
      <c r="Q121" s="169"/>
      <c r="R121" s="135">
        <v>0.26056338028169002</v>
      </c>
      <c r="S121" s="135">
        <v>0.140845070422535</v>
      </c>
      <c r="T121" s="135">
        <v>0.154929577464789</v>
      </c>
      <c r="U121" s="135">
        <v>9.85915492957746E-2</v>
      </c>
      <c r="V121" s="135">
        <v>0.26760563380281699</v>
      </c>
      <c r="W121" s="135">
        <v>7.7464788732394402E-2</v>
      </c>
      <c r="X121" s="169"/>
      <c r="Y121" s="135">
        <v>0.33333333333333298</v>
      </c>
      <c r="Z121" s="135">
        <v>0.184397163120567</v>
      </c>
      <c r="AA121" s="135">
        <v>7.8014184397163094E-2</v>
      </c>
      <c r="AB121" s="135">
        <v>4.9645390070922002E-2</v>
      </c>
      <c r="AC121" s="135">
        <v>0.16312056737588701</v>
      </c>
      <c r="AD121" s="135">
        <v>6.3829787234042604E-2</v>
      </c>
      <c r="AE121" s="135">
        <v>0.12765957446808501</v>
      </c>
      <c r="AF121" s="150"/>
      <c r="AG121" s="135">
        <v>0.24817518248175199</v>
      </c>
      <c r="AH121" s="135">
        <v>0.218978102189781</v>
      </c>
      <c r="AI121" s="135">
        <v>0.124087591240876</v>
      </c>
      <c r="AJ121" s="135">
        <v>9.4890510948905105E-2</v>
      </c>
      <c r="AK121" s="135">
        <v>0.102189781021898</v>
      </c>
      <c r="AL121" s="135">
        <v>4.3795620437956199E-2</v>
      </c>
      <c r="AM121" s="135">
        <v>0.167883211678832</v>
      </c>
    </row>
    <row r="122" spans="2:39" s="3" customFormat="1" ht="15.6">
      <c r="C122" s="164"/>
      <c r="D122" s="444"/>
      <c r="E122" s="444"/>
      <c r="F122" s="444"/>
      <c r="G122" s="444"/>
      <c r="H122" s="444"/>
      <c r="I122" s="444"/>
      <c r="J122" s="170"/>
      <c r="K122" s="444"/>
      <c r="L122" s="444"/>
      <c r="M122" s="444"/>
      <c r="N122" s="444"/>
      <c r="O122" s="444"/>
      <c r="P122" s="444"/>
      <c r="Q122" s="170"/>
      <c r="R122" s="444"/>
      <c r="S122" s="444"/>
      <c r="T122" s="444"/>
      <c r="U122" s="444"/>
      <c r="V122" s="444"/>
      <c r="W122" s="444"/>
      <c r="X122" s="170"/>
      <c r="Y122" s="444"/>
      <c r="Z122" s="444"/>
      <c r="AA122" s="444"/>
      <c r="AB122" s="444"/>
      <c r="AC122" s="444"/>
      <c r="AD122" s="444"/>
      <c r="AE122" s="444"/>
      <c r="AG122" s="444"/>
      <c r="AH122" s="444"/>
      <c r="AI122" s="444"/>
      <c r="AJ122" s="444"/>
      <c r="AK122" s="444"/>
      <c r="AL122" s="444"/>
      <c r="AM122" s="444"/>
    </row>
    <row r="123" spans="2:39">
      <c r="B123" s="423" t="s">
        <v>87</v>
      </c>
      <c r="C123" s="391" t="s">
        <v>88</v>
      </c>
      <c r="D123" s="134">
        <v>40</v>
      </c>
      <c r="E123" s="134">
        <v>10</v>
      </c>
      <c r="F123" s="134">
        <v>13</v>
      </c>
      <c r="G123" s="134">
        <v>9</v>
      </c>
      <c r="H123" s="134">
        <v>58</v>
      </c>
      <c r="I123" s="134">
        <v>8</v>
      </c>
      <c r="J123" s="169"/>
      <c r="K123" s="134">
        <v>26</v>
      </c>
      <c r="L123" s="134">
        <v>21</v>
      </c>
      <c r="M123" s="134">
        <v>14</v>
      </c>
      <c r="N123" s="134">
        <v>7</v>
      </c>
      <c r="O123" s="134">
        <v>53</v>
      </c>
      <c r="P123" s="134">
        <v>7</v>
      </c>
      <c r="Q123" s="169"/>
      <c r="R123" s="134">
        <v>27</v>
      </c>
      <c r="S123" s="134">
        <v>24</v>
      </c>
      <c r="T123" s="134">
        <v>18</v>
      </c>
      <c r="U123" s="134">
        <v>16</v>
      </c>
      <c r="V123" s="134">
        <v>38</v>
      </c>
      <c r="W123" s="134">
        <v>11</v>
      </c>
      <c r="X123" s="169"/>
      <c r="Y123" s="134">
        <v>38</v>
      </c>
      <c r="Z123" s="134">
        <v>22</v>
      </c>
      <c r="AA123" s="134">
        <v>12</v>
      </c>
      <c r="AB123" s="134">
        <v>7</v>
      </c>
      <c r="AC123" s="134">
        <v>19</v>
      </c>
      <c r="AD123" s="134">
        <v>9</v>
      </c>
      <c r="AE123" s="134">
        <v>23</v>
      </c>
      <c r="AF123" s="150"/>
      <c r="AG123" s="134">
        <v>30</v>
      </c>
      <c r="AH123" s="134">
        <v>29</v>
      </c>
      <c r="AI123" s="134">
        <v>20</v>
      </c>
      <c r="AJ123" s="134">
        <v>13</v>
      </c>
      <c r="AK123" s="134">
        <v>18</v>
      </c>
      <c r="AL123" s="134">
        <v>4</v>
      </c>
      <c r="AM123" s="134">
        <v>18</v>
      </c>
    </row>
    <row r="124" spans="2:39">
      <c r="B124" s="423"/>
      <c r="C124" s="390"/>
      <c r="D124" s="135">
        <v>0.28985507246376802</v>
      </c>
      <c r="E124" s="135">
        <v>7.2463768115942004E-2</v>
      </c>
      <c r="F124" s="135">
        <v>9.4202898550724598E-2</v>
      </c>
      <c r="G124" s="135">
        <v>6.5217391304347797E-2</v>
      </c>
      <c r="H124" s="135">
        <v>0.42028985507246402</v>
      </c>
      <c r="I124" s="135">
        <v>5.7971014492753603E-2</v>
      </c>
      <c r="J124" s="169"/>
      <c r="K124" s="135">
        <v>0.203125</v>
      </c>
      <c r="L124" s="135">
        <v>0.1640625</v>
      </c>
      <c r="M124" s="135">
        <v>0.109375</v>
      </c>
      <c r="N124" s="135">
        <v>5.46875E-2</v>
      </c>
      <c r="O124" s="135">
        <v>0.4140625</v>
      </c>
      <c r="P124" s="135">
        <v>5.46875E-2</v>
      </c>
      <c r="Q124" s="169"/>
      <c r="R124" s="135">
        <v>0.201492537313433</v>
      </c>
      <c r="S124" s="135">
        <v>0.17910447761194001</v>
      </c>
      <c r="T124" s="135">
        <v>0.134328358208955</v>
      </c>
      <c r="U124" s="135">
        <v>0.119402985074627</v>
      </c>
      <c r="V124" s="135">
        <v>0.28358208955223901</v>
      </c>
      <c r="W124" s="135">
        <v>8.2089552238805999E-2</v>
      </c>
      <c r="X124" s="169"/>
      <c r="Y124" s="135">
        <v>0.29230769230769199</v>
      </c>
      <c r="Z124" s="135">
        <v>0.16923076923076899</v>
      </c>
      <c r="AA124" s="135">
        <v>9.2307692307692299E-2</v>
      </c>
      <c r="AB124" s="135">
        <v>5.3846153846153898E-2</v>
      </c>
      <c r="AC124" s="135">
        <v>0.146153846153846</v>
      </c>
      <c r="AD124" s="135">
        <v>6.9230769230769207E-2</v>
      </c>
      <c r="AE124" s="135">
        <v>0.17692307692307699</v>
      </c>
      <c r="AF124" s="150"/>
      <c r="AG124" s="135">
        <v>0.22727272727272699</v>
      </c>
      <c r="AH124" s="135">
        <v>0.21969696969697</v>
      </c>
      <c r="AI124" s="135">
        <v>0.15151515151515199</v>
      </c>
      <c r="AJ124" s="135">
        <v>9.8484848484848495E-2</v>
      </c>
      <c r="AK124" s="135">
        <v>0.13636363636363599</v>
      </c>
      <c r="AL124" s="135">
        <v>3.03030303030303E-2</v>
      </c>
      <c r="AM124" s="135">
        <v>0.13636363636363599</v>
      </c>
    </row>
    <row r="125" spans="2:39">
      <c r="B125" s="423"/>
      <c r="C125" s="392" t="s">
        <v>89</v>
      </c>
      <c r="D125" s="134">
        <v>13</v>
      </c>
      <c r="E125" s="134">
        <v>15</v>
      </c>
      <c r="F125" s="134">
        <v>6</v>
      </c>
      <c r="G125" s="134">
        <v>9</v>
      </c>
      <c r="H125" s="134">
        <v>53</v>
      </c>
      <c r="I125" s="134">
        <v>33</v>
      </c>
      <c r="J125" s="169"/>
      <c r="K125" s="134">
        <v>8</v>
      </c>
      <c r="L125" s="134">
        <v>18</v>
      </c>
      <c r="M125" s="134">
        <v>15</v>
      </c>
      <c r="N125" s="134">
        <v>4</v>
      </c>
      <c r="O125" s="134">
        <v>48</v>
      </c>
      <c r="P125" s="134">
        <v>25</v>
      </c>
      <c r="Q125" s="169"/>
      <c r="R125" s="134">
        <v>16</v>
      </c>
      <c r="S125" s="134">
        <v>21</v>
      </c>
      <c r="T125" s="134">
        <v>16</v>
      </c>
      <c r="U125" s="134">
        <v>14</v>
      </c>
      <c r="V125" s="134">
        <v>42</v>
      </c>
      <c r="W125" s="134">
        <v>10</v>
      </c>
      <c r="X125" s="169"/>
      <c r="Y125" s="134">
        <v>18</v>
      </c>
      <c r="Z125" s="134">
        <v>17</v>
      </c>
      <c r="AA125" s="134">
        <v>13</v>
      </c>
      <c r="AB125" s="134">
        <v>13</v>
      </c>
      <c r="AC125" s="134">
        <v>17</v>
      </c>
      <c r="AD125" s="134">
        <v>13</v>
      </c>
      <c r="AE125" s="134">
        <v>28</v>
      </c>
      <c r="AF125" s="150"/>
      <c r="AG125" s="134">
        <v>37</v>
      </c>
      <c r="AH125" s="134">
        <v>12</v>
      </c>
      <c r="AI125" s="134">
        <v>9</v>
      </c>
      <c r="AJ125" s="134">
        <v>10</v>
      </c>
      <c r="AK125" s="134">
        <v>17</v>
      </c>
      <c r="AL125" s="134">
        <v>7</v>
      </c>
      <c r="AM125" s="134">
        <v>19</v>
      </c>
    </row>
    <row r="126" spans="2:39">
      <c r="B126" s="423"/>
      <c r="C126" s="390"/>
      <c r="D126" s="135">
        <v>0.10077519379845</v>
      </c>
      <c r="E126" s="135">
        <v>0.116279069767442</v>
      </c>
      <c r="F126" s="135">
        <v>4.6511627906976702E-2</v>
      </c>
      <c r="G126" s="135">
        <v>6.9767441860465101E-2</v>
      </c>
      <c r="H126" s="135">
        <v>0.41085271317829503</v>
      </c>
      <c r="I126" s="135">
        <v>0.25581395348837199</v>
      </c>
      <c r="J126" s="169"/>
      <c r="K126" s="135">
        <v>6.7796610169491497E-2</v>
      </c>
      <c r="L126" s="135">
        <v>0.152542372881356</v>
      </c>
      <c r="M126" s="135">
        <v>0.12711864406779699</v>
      </c>
      <c r="N126" s="135">
        <v>3.3898305084745797E-2</v>
      </c>
      <c r="O126" s="135">
        <v>0.40677966101694901</v>
      </c>
      <c r="P126" s="135">
        <v>0.21186440677966101</v>
      </c>
      <c r="Q126" s="169"/>
      <c r="R126" s="135">
        <v>0.13445378151260501</v>
      </c>
      <c r="S126" s="135">
        <v>0.17647058823529399</v>
      </c>
      <c r="T126" s="135">
        <v>0.13445378151260501</v>
      </c>
      <c r="U126" s="135">
        <v>0.11764705882352899</v>
      </c>
      <c r="V126" s="135">
        <v>0.35294117647058798</v>
      </c>
      <c r="W126" s="135">
        <v>8.40336134453782E-2</v>
      </c>
      <c r="X126" s="169"/>
      <c r="Y126" s="135">
        <v>0.151260504201681</v>
      </c>
      <c r="Z126" s="135">
        <v>0.14285714285714299</v>
      </c>
      <c r="AA126" s="135">
        <v>0.109243697478992</v>
      </c>
      <c r="AB126" s="135">
        <v>0.109243697478992</v>
      </c>
      <c r="AC126" s="135">
        <v>0.14285714285714299</v>
      </c>
      <c r="AD126" s="135">
        <v>0.109243697478992</v>
      </c>
      <c r="AE126" s="135">
        <v>0.23529411764705899</v>
      </c>
      <c r="AF126" s="150"/>
      <c r="AG126" s="135">
        <v>0.33333333333333298</v>
      </c>
      <c r="AH126" s="135">
        <v>0.108108108108108</v>
      </c>
      <c r="AI126" s="135">
        <v>8.1081081081081099E-2</v>
      </c>
      <c r="AJ126" s="135">
        <v>9.00900900900901E-2</v>
      </c>
      <c r="AK126" s="135">
        <v>0.153153153153153</v>
      </c>
      <c r="AL126" s="135">
        <v>6.3063063063063099E-2</v>
      </c>
      <c r="AM126" s="135">
        <v>0.171171171171171</v>
      </c>
    </row>
    <row r="127" spans="2:39">
      <c r="B127" s="423"/>
      <c r="C127" s="392" t="s">
        <v>90</v>
      </c>
      <c r="D127" s="134">
        <v>16</v>
      </c>
      <c r="E127" s="134">
        <v>15</v>
      </c>
      <c r="F127" s="134">
        <v>18</v>
      </c>
      <c r="G127" s="134">
        <v>11</v>
      </c>
      <c r="H127" s="134">
        <v>63</v>
      </c>
      <c r="I127" s="134">
        <v>19</v>
      </c>
      <c r="J127" s="169"/>
      <c r="K127" s="134">
        <v>17</v>
      </c>
      <c r="L127" s="134">
        <v>17</v>
      </c>
      <c r="M127" s="134">
        <v>8</v>
      </c>
      <c r="N127" s="134">
        <v>16</v>
      </c>
      <c r="O127" s="134">
        <v>62</v>
      </c>
      <c r="P127" s="134">
        <v>8</v>
      </c>
      <c r="Q127" s="169"/>
      <c r="R127" s="134">
        <v>27</v>
      </c>
      <c r="S127" s="134">
        <v>14</v>
      </c>
      <c r="T127" s="134">
        <v>12</v>
      </c>
      <c r="U127" s="134">
        <v>10</v>
      </c>
      <c r="V127" s="134">
        <v>49</v>
      </c>
      <c r="W127" s="134">
        <v>18</v>
      </c>
      <c r="X127" s="169"/>
      <c r="Y127" s="134">
        <v>31</v>
      </c>
      <c r="Z127" s="134">
        <v>16</v>
      </c>
      <c r="AA127" s="134">
        <v>14</v>
      </c>
      <c r="AB127" s="134">
        <v>9</v>
      </c>
      <c r="AC127" s="134">
        <v>38</v>
      </c>
      <c r="AD127" s="134">
        <v>9</v>
      </c>
      <c r="AE127" s="134">
        <v>12</v>
      </c>
      <c r="AF127" s="150"/>
      <c r="AG127" s="134">
        <v>30</v>
      </c>
      <c r="AH127" s="134">
        <v>18</v>
      </c>
      <c r="AI127" s="134">
        <v>17</v>
      </c>
      <c r="AJ127" s="134">
        <v>5</v>
      </c>
      <c r="AK127" s="134">
        <v>18</v>
      </c>
      <c r="AL127" s="134">
        <v>10</v>
      </c>
      <c r="AM127" s="134">
        <v>13</v>
      </c>
    </row>
    <row r="128" spans="2:39">
      <c r="B128" s="423"/>
      <c r="C128" s="390"/>
      <c r="D128" s="135">
        <v>0.11267605633802801</v>
      </c>
      <c r="E128" s="135">
        <v>0.105633802816901</v>
      </c>
      <c r="F128" s="135">
        <v>0.12676056338028199</v>
      </c>
      <c r="G128" s="135">
        <v>7.7464788732394402E-2</v>
      </c>
      <c r="H128" s="135">
        <v>0.44366197183098599</v>
      </c>
      <c r="I128" s="135">
        <v>0.13380281690140799</v>
      </c>
      <c r="J128" s="169"/>
      <c r="K128" s="135">
        <v>0.1328125</v>
      </c>
      <c r="L128" s="135">
        <v>0.1328125</v>
      </c>
      <c r="M128" s="135">
        <v>6.25E-2</v>
      </c>
      <c r="N128" s="135">
        <v>0.125</v>
      </c>
      <c r="O128" s="135">
        <v>0.484375</v>
      </c>
      <c r="P128" s="135">
        <v>6.25E-2</v>
      </c>
      <c r="Q128" s="169"/>
      <c r="R128" s="135">
        <v>0.20769230769230801</v>
      </c>
      <c r="S128" s="135">
        <v>0.107692307692308</v>
      </c>
      <c r="T128" s="135">
        <v>9.2307692307692299E-2</v>
      </c>
      <c r="U128" s="135">
        <v>7.69230769230769E-2</v>
      </c>
      <c r="V128" s="135">
        <v>0.37692307692307703</v>
      </c>
      <c r="W128" s="135">
        <v>0.138461538461538</v>
      </c>
      <c r="X128" s="169"/>
      <c r="Y128" s="135">
        <v>0.24031007751937999</v>
      </c>
      <c r="Z128" s="135">
        <v>0.124031007751938</v>
      </c>
      <c r="AA128" s="135">
        <v>0.108527131782946</v>
      </c>
      <c r="AB128" s="135">
        <v>6.9767441860465101E-2</v>
      </c>
      <c r="AC128" s="135">
        <v>0.29457364341085301</v>
      </c>
      <c r="AD128" s="135">
        <v>6.9767441860465101E-2</v>
      </c>
      <c r="AE128" s="135">
        <v>9.3023255813953501E-2</v>
      </c>
      <c r="AF128" s="150"/>
      <c r="AG128" s="135">
        <v>0.27027027027027001</v>
      </c>
      <c r="AH128" s="135">
        <v>0.162162162162162</v>
      </c>
      <c r="AI128" s="135">
        <v>0.153153153153153</v>
      </c>
      <c r="AJ128" s="135">
        <v>4.5045045045045001E-2</v>
      </c>
      <c r="AK128" s="135">
        <v>0.162162162162162</v>
      </c>
      <c r="AL128" s="135">
        <v>9.00900900900901E-2</v>
      </c>
      <c r="AM128" s="135">
        <v>0.117117117117117</v>
      </c>
    </row>
    <row r="129" spans="2:39">
      <c r="B129" s="423"/>
      <c r="C129" s="392" t="s">
        <v>91</v>
      </c>
      <c r="D129" s="134">
        <v>26</v>
      </c>
      <c r="E129" s="134">
        <v>20</v>
      </c>
      <c r="F129" s="134">
        <v>9</v>
      </c>
      <c r="G129" s="134">
        <v>15</v>
      </c>
      <c r="H129" s="134">
        <v>74</v>
      </c>
      <c r="I129" s="134">
        <v>23</v>
      </c>
      <c r="J129" s="169"/>
      <c r="K129" s="134">
        <v>24</v>
      </c>
      <c r="L129" s="134">
        <v>15</v>
      </c>
      <c r="M129" s="134">
        <v>16</v>
      </c>
      <c r="N129" s="134">
        <v>14</v>
      </c>
      <c r="O129" s="134">
        <v>61</v>
      </c>
      <c r="P129" s="134">
        <v>20</v>
      </c>
      <c r="Q129" s="169"/>
      <c r="R129" s="134">
        <v>27</v>
      </c>
      <c r="S129" s="134">
        <v>12</v>
      </c>
      <c r="T129" s="134">
        <v>24</v>
      </c>
      <c r="U129" s="134">
        <v>16</v>
      </c>
      <c r="V129" s="134">
        <v>50</v>
      </c>
      <c r="W129" s="134">
        <v>18</v>
      </c>
      <c r="X129" s="169"/>
      <c r="Y129" s="134">
        <v>29</v>
      </c>
      <c r="Z129" s="134">
        <v>23</v>
      </c>
      <c r="AA129" s="134">
        <v>21</v>
      </c>
      <c r="AB129" s="134">
        <v>13</v>
      </c>
      <c r="AC129" s="134">
        <v>29</v>
      </c>
      <c r="AD129" s="134">
        <v>22</v>
      </c>
      <c r="AE129" s="134">
        <v>14</v>
      </c>
      <c r="AF129" s="150"/>
      <c r="AG129" s="134">
        <v>32</v>
      </c>
      <c r="AH129" s="134">
        <v>21</v>
      </c>
      <c r="AI129" s="134">
        <v>19</v>
      </c>
      <c r="AJ129" s="134">
        <v>7</v>
      </c>
      <c r="AK129" s="134">
        <v>28</v>
      </c>
      <c r="AL129" s="134">
        <v>14</v>
      </c>
      <c r="AM129" s="134">
        <v>20</v>
      </c>
    </row>
    <row r="130" spans="2:39">
      <c r="B130" s="423"/>
      <c r="C130" s="390"/>
      <c r="D130" s="135">
        <v>0.155688622754491</v>
      </c>
      <c r="E130" s="135">
        <v>0.119760479041916</v>
      </c>
      <c r="F130" s="135">
        <v>5.3892215568862298E-2</v>
      </c>
      <c r="G130" s="135">
        <v>8.9820359281437098E-2</v>
      </c>
      <c r="H130" s="135">
        <v>0.44311377245508998</v>
      </c>
      <c r="I130" s="135">
        <v>0.13772455089820401</v>
      </c>
      <c r="J130" s="169"/>
      <c r="K130" s="135">
        <v>0.16</v>
      </c>
      <c r="L130" s="135">
        <v>0.1</v>
      </c>
      <c r="M130" s="135">
        <v>0.10666666666666701</v>
      </c>
      <c r="N130" s="135">
        <v>9.3333333333333296E-2</v>
      </c>
      <c r="O130" s="135">
        <v>0.40666666666666701</v>
      </c>
      <c r="P130" s="135">
        <v>0.133333333333333</v>
      </c>
      <c r="Q130" s="169"/>
      <c r="R130" s="135">
        <v>0.183673469387755</v>
      </c>
      <c r="S130" s="135">
        <v>8.1632653061224497E-2</v>
      </c>
      <c r="T130" s="135">
        <v>0.16326530612244899</v>
      </c>
      <c r="U130" s="135">
        <v>0.108843537414966</v>
      </c>
      <c r="V130" s="135">
        <v>0.34013605442176897</v>
      </c>
      <c r="W130" s="135">
        <v>0.122448979591837</v>
      </c>
      <c r="X130" s="169"/>
      <c r="Y130" s="135">
        <v>0.19205298013245001</v>
      </c>
      <c r="Z130" s="135">
        <v>0.15231788079470199</v>
      </c>
      <c r="AA130" s="135">
        <v>0.139072847682119</v>
      </c>
      <c r="AB130" s="135">
        <v>8.6092715231788103E-2</v>
      </c>
      <c r="AC130" s="135">
        <v>0.19205298013245001</v>
      </c>
      <c r="AD130" s="135">
        <v>0.14569536423841101</v>
      </c>
      <c r="AE130" s="135">
        <v>9.27152317880795E-2</v>
      </c>
      <c r="AF130" s="150"/>
      <c r="AG130" s="135">
        <v>0.22695035460992899</v>
      </c>
      <c r="AH130" s="135">
        <v>0.14893617021276601</v>
      </c>
      <c r="AI130" s="135">
        <v>0.134751773049645</v>
      </c>
      <c r="AJ130" s="135">
        <v>4.9645390070922002E-2</v>
      </c>
      <c r="AK130" s="135">
        <v>0.19858156028368801</v>
      </c>
      <c r="AL130" s="135">
        <v>9.9290780141844004E-2</v>
      </c>
      <c r="AM130" s="135">
        <v>0.14184397163120599</v>
      </c>
    </row>
    <row r="131" spans="2:39">
      <c r="B131" s="423"/>
      <c r="C131" s="392" t="s">
        <v>92</v>
      </c>
      <c r="D131" s="134">
        <v>14</v>
      </c>
      <c r="E131" s="134">
        <v>17</v>
      </c>
      <c r="F131" s="134">
        <v>23</v>
      </c>
      <c r="G131" s="134">
        <v>15</v>
      </c>
      <c r="H131" s="134">
        <v>69</v>
      </c>
      <c r="I131" s="134">
        <v>20</v>
      </c>
      <c r="J131" s="169"/>
      <c r="K131" s="134">
        <v>24</v>
      </c>
      <c r="L131" s="134">
        <v>15</v>
      </c>
      <c r="M131" s="134">
        <v>16</v>
      </c>
      <c r="N131" s="134">
        <v>15</v>
      </c>
      <c r="O131" s="134">
        <v>51</v>
      </c>
      <c r="P131" s="134">
        <v>22</v>
      </c>
      <c r="Q131" s="169"/>
      <c r="R131" s="134">
        <v>24</v>
      </c>
      <c r="S131" s="134">
        <v>25</v>
      </c>
      <c r="T131" s="134">
        <v>28</v>
      </c>
      <c r="U131" s="134">
        <v>8</v>
      </c>
      <c r="V131" s="134">
        <v>42</v>
      </c>
      <c r="W131" s="134">
        <v>17</v>
      </c>
      <c r="X131" s="169"/>
      <c r="Y131" s="134">
        <v>31</v>
      </c>
      <c r="Z131" s="134">
        <v>19</v>
      </c>
      <c r="AA131" s="134">
        <v>17</v>
      </c>
      <c r="AB131" s="134">
        <v>10</v>
      </c>
      <c r="AC131" s="134">
        <v>40</v>
      </c>
      <c r="AD131" s="134">
        <v>14</v>
      </c>
      <c r="AE131" s="134">
        <v>14</v>
      </c>
      <c r="AF131" s="150"/>
      <c r="AG131" s="134">
        <v>27</v>
      </c>
      <c r="AH131" s="134">
        <v>19</v>
      </c>
      <c r="AI131" s="134">
        <v>17</v>
      </c>
      <c r="AJ131" s="134">
        <v>13</v>
      </c>
      <c r="AK131" s="134">
        <v>33</v>
      </c>
      <c r="AL131" s="134">
        <v>16</v>
      </c>
      <c r="AM131" s="134">
        <v>10</v>
      </c>
    </row>
    <row r="132" spans="2:39">
      <c r="B132" s="423"/>
      <c r="C132" s="390"/>
      <c r="D132" s="135">
        <v>8.8607594936708903E-2</v>
      </c>
      <c r="E132" s="135">
        <v>0.107594936708861</v>
      </c>
      <c r="F132" s="135">
        <v>0.145569620253165</v>
      </c>
      <c r="G132" s="135">
        <v>9.49367088607595E-2</v>
      </c>
      <c r="H132" s="135">
        <v>0.436708860759494</v>
      </c>
      <c r="I132" s="135">
        <v>0.126582278481013</v>
      </c>
      <c r="J132" s="169"/>
      <c r="K132" s="135">
        <v>0.16783216783216801</v>
      </c>
      <c r="L132" s="135">
        <v>0.10489510489510501</v>
      </c>
      <c r="M132" s="135">
        <v>0.111888111888112</v>
      </c>
      <c r="N132" s="135">
        <v>0.10489510489510501</v>
      </c>
      <c r="O132" s="135">
        <v>0.356643356643357</v>
      </c>
      <c r="P132" s="135">
        <v>0.15384615384615399</v>
      </c>
      <c r="Q132" s="169"/>
      <c r="R132" s="135">
        <v>0.16666666666666699</v>
      </c>
      <c r="S132" s="135">
        <v>0.17361111111111099</v>
      </c>
      <c r="T132" s="135">
        <v>0.194444444444444</v>
      </c>
      <c r="U132" s="135">
        <v>5.5555555555555601E-2</v>
      </c>
      <c r="V132" s="135">
        <v>0.29166666666666702</v>
      </c>
      <c r="W132" s="135">
        <v>0.118055555555556</v>
      </c>
      <c r="X132" s="169"/>
      <c r="Y132" s="135">
        <v>0.21379310344827601</v>
      </c>
      <c r="Z132" s="135">
        <v>0.13103448275862101</v>
      </c>
      <c r="AA132" s="135">
        <v>0.11724137931034501</v>
      </c>
      <c r="AB132" s="135">
        <v>6.8965517241379296E-2</v>
      </c>
      <c r="AC132" s="135">
        <v>0.27586206896551702</v>
      </c>
      <c r="AD132" s="135">
        <v>9.6551724137931005E-2</v>
      </c>
      <c r="AE132" s="135">
        <v>9.6551724137931005E-2</v>
      </c>
      <c r="AF132" s="150"/>
      <c r="AG132" s="135">
        <v>0.2</v>
      </c>
      <c r="AH132" s="135">
        <v>0.140740740740741</v>
      </c>
      <c r="AI132" s="135">
        <v>0.125925925925926</v>
      </c>
      <c r="AJ132" s="135">
        <v>9.6296296296296297E-2</v>
      </c>
      <c r="AK132" s="135">
        <v>0.24444444444444399</v>
      </c>
      <c r="AL132" s="135">
        <v>0.11851851851851899</v>
      </c>
      <c r="AM132" s="135">
        <v>7.4074074074074098E-2</v>
      </c>
    </row>
    <row r="133" spans="2:39">
      <c r="B133" s="423"/>
      <c r="C133" s="392" t="s">
        <v>93</v>
      </c>
      <c r="D133" s="134">
        <v>14</v>
      </c>
      <c r="E133" s="134">
        <v>14</v>
      </c>
      <c r="F133" s="134">
        <v>18</v>
      </c>
      <c r="G133" s="134">
        <v>13</v>
      </c>
      <c r="H133" s="134">
        <v>71</v>
      </c>
      <c r="I133" s="134">
        <v>23</v>
      </c>
      <c r="J133" s="169"/>
      <c r="K133" s="134">
        <v>25</v>
      </c>
      <c r="L133" s="134">
        <v>13</v>
      </c>
      <c r="M133" s="134">
        <v>17</v>
      </c>
      <c r="N133" s="134">
        <v>11</v>
      </c>
      <c r="O133" s="134">
        <v>59</v>
      </c>
      <c r="P133" s="134">
        <v>16</v>
      </c>
      <c r="Q133" s="169"/>
      <c r="R133" s="134">
        <v>38</v>
      </c>
      <c r="S133" s="134">
        <v>13</v>
      </c>
      <c r="T133" s="134">
        <v>11</v>
      </c>
      <c r="U133" s="134">
        <v>12</v>
      </c>
      <c r="V133" s="134">
        <v>48</v>
      </c>
      <c r="W133" s="134">
        <v>18</v>
      </c>
      <c r="X133" s="169"/>
      <c r="Y133" s="134">
        <v>27</v>
      </c>
      <c r="Z133" s="134">
        <v>21</v>
      </c>
      <c r="AA133" s="134">
        <v>14</v>
      </c>
      <c r="AB133" s="134">
        <v>21</v>
      </c>
      <c r="AC133" s="134">
        <v>29</v>
      </c>
      <c r="AD133" s="134">
        <v>14</v>
      </c>
      <c r="AE133" s="134">
        <v>15</v>
      </c>
      <c r="AF133" s="150"/>
      <c r="AG133" s="134">
        <v>29</v>
      </c>
      <c r="AH133" s="134">
        <v>24</v>
      </c>
      <c r="AI133" s="134">
        <v>18</v>
      </c>
      <c r="AJ133" s="134">
        <v>12</v>
      </c>
      <c r="AK133" s="134">
        <v>23</v>
      </c>
      <c r="AL133" s="134">
        <v>16</v>
      </c>
      <c r="AM133" s="134">
        <v>15</v>
      </c>
    </row>
    <row r="134" spans="2:39">
      <c r="B134" s="423"/>
      <c r="C134" s="390"/>
      <c r="D134" s="135">
        <v>9.1503267973856203E-2</v>
      </c>
      <c r="E134" s="135">
        <v>9.1503267973856203E-2</v>
      </c>
      <c r="F134" s="135">
        <v>0.11764705882352899</v>
      </c>
      <c r="G134" s="135">
        <v>8.4967320261437898E-2</v>
      </c>
      <c r="H134" s="135">
        <v>0.46405228758169897</v>
      </c>
      <c r="I134" s="135">
        <v>0.15032679738562099</v>
      </c>
      <c r="J134" s="169"/>
      <c r="K134" s="135">
        <v>0.17730496453900699</v>
      </c>
      <c r="L134" s="135">
        <v>9.2198581560283696E-2</v>
      </c>
      <c r="M134" s="135">
        <v>0.120567375886525</v>
      </c>
      <c r="N134" s="135">
        <v>7.8014184397163094E-2</v>
      </c>
      <c r="O134" s="135">
        <v>0.41843971631205701</v>
      </c>
      <c r="P134" s="135">
        <v>0.11347517730496499</v>
      </c>
      <c r="Q134" s="169"/>
      <c r="R134" s="135">
        <v>0.27142857142857102</v>
      </c>
      <c r="S134" s="135">
        <v>9.2857142857142902E-2</v>
      </c>
      <c r="T134" s="135">
        <v>7.8571428571428598E-2</v>
      </c>
      <c r="U134" s="135">
        <v>8.5714285714285701E-2</v>
      </c>
      <c r="V134" s="135">
        <v>0.34285714285714303</v>
      </c>
      <c r="W134" s="135">
        <v>0.128571428571429</v>
      </c>
      <c r="X134" s="169"/>
      <c r="Y134" s="135">
        <v>0.19148936170212799</v>
      </c>
      <c r="Z134" s="135">
        <v>0.14893617021276601</v>
      </c>
      <c r="AA134" s="135">
        <v>9.9290780141844004E-2</v>
      </c>
      <c r="AB134" s="135">
        <v>0.14893617021276601</v>
      </c>
      <c r="AC134" s="135">
        <v>0.205673758865248</v>
      </c>
      <c r="AD134" s="135">
        <v>9.9290780141844004E-2</v>
      </c>
      <c r="AE134" s="135">
        <v>0.10638297872340401</v>
      </c>
      <c r="AF134" s="150"/>
      <c r="AG134" s="135">
        <v>0.21167883211678801</v>
      </c>
      <c r="AH134" s="135">
        <v>0.17518248175182499</v>
      </c>
      <c r="AI134" s="135">
        <v>0.13138686131386901</v>
      </c>
      <c r="AJ134" s="135">
        <v>8.7591240875912399E-2</v>
      </c>
      <c r="AK134" s="135">
        <v>0.167883211678832</v>
      </c>
      <c r="AL134" s="135">
        <v>0.116788321167883</v>
      </c>
      <c r="AM134" s="135">
        <v>0.109489051094891</v>
      </c>
    </row>
    <row r="135" spans="2:39">
      <c r="B135" s="423"/>
      <c r="C135" s="392" t="s">
        <v>94</v>
      </c>
      <c r="D135" s="134">
        <v>16</v>
      </c>
      <c r="E135" s="134">
        <v>22</v>
      </c>
      <c r="F135" s="134">
        <v>13</v>
      </c>
      <c r="G135" s="134">
        <v>14</v>
      </c>
      <c r="H135" s="134">
        <v>83</v>
      </c>
      <c r="I135" s="134">
        <v>25</v>
      </c>
      <c r="J135" s="169"/>
      <c r="K135" s="134">
        <v>20</v>
      </c>
      <c r="L135" s="134">
        <v>25</v>
      </c>
      <c r="M135" s="134">
        <v>17</v>
      </c>
      <c r="N135" s="134">
        <v>8</v>
      </c>
      <c r="O135" s="134">
        <v>65</v>
      </c>
      <c r="P135" s="134">
        <v>25</v>
      </c>
      <c r="Q135" s="169"/>
      <c r="R135" s="134">
        <v>29</v>
      </c>
      <c r="S135" s="134">
        <v>30</v>
      </c>
      <c r="T135" s="134">
        <v>22</v>
      </c>
      <c r="U135" s="134">
        <v>12</v>
      </c>
      <c r="V135" s="134">
        <v>56</v>
      </c>
      <c r="W135" s="134">
        <v>12</v>
      </c>
      <c r="X135" s="169"/>
      <c r="Y135" s="134">
        <v>36</v>
      </c>
      <c r="Z135" s="134">
        <v>25</v>
      </c>
      <c r="AA135" s="134">
        <v>17</v>
      </c>
      <c r="AB135" s="134">
        <v>13</v>
      </c>
      <c r="AC135" s="134">
        <v>40</v>
      </c>
      <c r="AD135" s="134">
        <v>11</v>
      </c>
      <c r="AE135" s="134">
        <v>22</v>
      </c>
      <c r="AF135" s="150"/>
      <c r="AG135" s="134">
        <v>38</v>
      </c>
      <c r="AH135" s="134">
        <v>28</v>
      </c>
      <c r="AI135" s="134">
        <v>20</v>
      </c>
      <c r="AJ135" s="134">
        <v>13</v>
      </c>
      <c r="AK135" s="134">
        <v>22</v>
      </c>
      <c r="AL135" s="134">
        <v>18</v>
      </c>
      <c r="AM135" s="134">
        <v>16</v>
      </c>
    </row>
    <row r="136" spans="2:39">
      <c r="B136" s="423"/>
      <c r="C136" s="390"/>
      <c r="D136" s="135">
        <v>9.2485549132948E-2</v>
      </c>
      <c r="E136" s="135">
        <v>0.12716763005780299</v>
      </c>
      <c r="F136" s="135">
        <v>7.5144508670520194E-2</v>
      </c>
      <c r="G136" s="135">
        <v>8.0924855491329495E-2</v>
      </c>
      <c r="H136" s="135">
        <v>0.479768786127168</v>
      </c>
      <c r="I136" s="135">
        <v>0.144508670520231</v>
      </c>
      <c r="J136" s="169"/>
      <c r="K136" s="135">
        <v>0.125</v>
      </c>
      <c r="L136" s="135">
        <v>0.15625</v>
      </c>
      <c r="M136" s="135">
        <v>0.10625</v>
      </c>
      <c r="N136" s="135">
        <v>0.05</v>
      </c>
      <c r="O136" s="135">
        <v>0.40625</v>
      </c>
      <c r="P136" s="135">
        <v>0.15625</v>
      </c>
      <c r="Q136" s="169"/>
      <c r="R136" s="135">
        <v>0.18012422360248401</v>
      </c>
      <c r="S136" s="135">
        <v>0.18633540372670801</v>
      </c>
      <c r="T136" s="135">
        <v>0.13664596273291901</v>
      </c>
      <c r="U136" s="135">
        <v>7.4534161490683204E-2</v>
      </c>
      <c r="V136" s="135">
        <v>0.34782608695652201</v>
      </c>
      <c r="W136" s="135">
        <v>7.4534161490683204E-2</v>
      </c>
      <c r="X136" s="169"/>
      <c r="Y136" s="135">
        <v>0.219512195121951</v>
      </c>
      <c r="Z136" s="135">
        <v>0.15243902439024401</v>
      </c>
      <c r="AA136" s="135">
        <v>0.103658536585366</v>
      </c>
      <c r="AB136" s="135">
        <v>7.9268292682926803E-2</v>
      </c>
      <c r="AC136" s="135">
        <v>0.24390243902438999</v>
      </c>
      <c r="AD136" s="135">
        <v>6.7073170731707293E-2</v>
      </c>
      <c r="AE136" s="135">
        <v>0.134146341463415</v>
      </c>
      <c r="AF136" s="150"/>
      <c r="AG136" s="135">
        <v>0.24516129032258099</v>
      </c>
      <c r="AH136" s="135">
        <v>0.18064516129032299</v>
      </c>
      <c r="AI136" s="135">
        <v>0.12903225806451599</v>
      </c>
      <c r="AJ136" s="135">
        <v>8.3870967741935504E-2</v>
      </c>
      <c r="AK136" s="135">
        <v>0.14193548387096799</v>
      </c>
      <c r="AL136" s="135">
        <v>0.11612903225806499</v>
      </c>
      <c r="AM136" s="135">
        <v>0.103225806451613</v>
      </c>
    </row>
    <row r="137" spans="2:39">
      <c r="B137" s="423"/>
      <c r="C137" s="392" t="s">
        <v>95</v>
      </c>
      <c r="D137" s="134">
        <v>28</v>
      </c>
      <c r="E137" s="134">
        <v>17</v>
      </c>
      <c r="F137" s="134">
        <v>8</v>
      </c>
      <c r="G137" s="134">
        <v>11</v>
      </c>
      <c r="H137" s="134">
        <v>89</v>
      </c>
      <c r="I137" s="134">
        <v>18</v>
      </c>
      <c r="J137" s="169"/>
      <c r="K137" s="134">
        <v>26</v>
      </c>
      <c r="L137" s="134">
        <v>18</v>
      </c>
      <c r="M137" s="134">
        <v>10</v>
      </c>
      <c r="N137" s="134">
        <v>19</v>
      </c>
      <c r="O137" s="134">
        <v>65</v>
      </c>
      <c r="P137" s="134">
        <v>17</v>
      </c>
      <c r="Q137" s="169"/>
      <c r="R137" s="134">
        <v>41</v>
      </c>
      <c r="S137" s="134">
        <v>16</v>
      </c>
      <c r="T137" s="134">
        <v>19</v>
      </c>
      <c r="U137" s="134">
        <v>13</v>
      </c>
      <c r="V137" s="134">
        <v>48</v>
      </c>
      <c r="W137" s="134">
        <v>20</v>
      </c>
      <c r="X137" s="169"/>
      <c r="Y137" s="134">
        <v>39</v>
      </c>
      <c r="Z137" s="134">
        <v>25</v>
      </c>
      <c r="AA137" s="134">
        <v>16</v>
      </c>
      <c r="AB137" s="134">
        <v>6</v>
      </c>
      <c r="AC137" s="134">
        <v>38</v>
      </c>
      <c r="AD137" s="134">
        <v>12</v>
      </c>
      <c r="AE137" s="134">
        <v>23</v>
      </c>
      <c r="AF137" s="150"/>
      <c r="AG137" s="134">
        <v>37</v>
      </c>
      <c r="AH137" s="134">
        <v>30</v>
      </c>
      <c r="AI137" s="134">
        <v>15</v>
      </c>
      <c r="AJ137" s="134">
        <v>12</v>
      </c>
      <c r="AK137" s="134">
        <v>29</v>
      </c>
      <c r="AL137" s="134">
        <v>13</v>
      </c>
      <c r="AM137" s="134">
        <v>21</v>
      </c>
    </row>
    <row r="138" spans="2:39">
      <c r="B138" s="423"/>
      <c r="C138" s="391"/>
      <c r="D138" s="135">
        <v>0.16374269005847999</v>
      </c>
      <c r="E138" s="135">
        <v>9.9415204678362595E-2</v>
      </c>
      <c r="F138" s="135">
        <v>4.6783625730994101E-2</v>
      </c>
      <c r="G138" s="135">
        <v>6.4327485380116997E-2</v>
      </c>
      <c r="H138" s="135">
        <v>0.52046783625730997</v>
      </c>
      <c r="I138" s="135">
        <v>0.105263157894737</v>
      </c>
      <c r="J138" s="169"/>
      <c r="K138" s="135">
        <v>0.16774193548387101</v>
      </c>
      <c r="L138" s="135">
        <v>0.11612903225806499</v>
      </c>
      <c r="M138" s="135">
        <v>6.4516129032258104E-2</v>
      </c>
      <c r="N138" s="135">
        <v>0.12258064516129</v>
      </c>
      <c r="O138" s="135">
        <v>0.41935483870967699</v>
      </c>
      <c r="P138" s="135">
        <v>0.109677419354839</v>
      </c>
      <c r="Q138" s="169"/>
      <c r="R138" s="135">
        <v>0.26114649681528701</v>
      </c>
      <c r="S138" s="135">
        <v>0.101910828025478</v>
      </c>
      <c r="T138" s="135">
        <v>0.121019108280255</v>
      </c>
      <c r="U138" s="135">
        <v>8.2802547770700605E-2</v>
      </c>
      <c r="V138" s="135">
        <v>0.305732484076433</v>
      </c>
      <c r="W138" s="135">
        <v>0.12738853503184699</v>
      </c>
      <c r="X138" s="169"/>
      <c r="Y138" s="135">
        <v>0.245283018867925</v>
      </c>
      <c r="Z138" s="135">
        <v>0.15723270440251599</v>
      </c>
      <c r="AA138" s="135">
        <v>0.10062893081761</v>
      </c>
      <c r="AB138" s="135">
        <v>3.77358490566038E-2</v>
      </c>
      <c r="AC138" s="135">
        <v>0.23899371069182401</v>
      </c>
      <c r="AD138" s="135">
        <v>7.5471698113207503E-2</v>
      </c>
      <c r="AE138" s="135">
        <v>0.14465408805031399</v>
      </c>
      <c r="AF138" s="150"/>
      <c r="AG138" s="135">
        <v>0.23566878980891701</v>
      </c>
      <c r="AH138" s="135">
        <v>0.19108280254777099</v>
      </c>
      <c r="AI138" s="135">
        <v>9.5541401273885398E-2</v>
      </c>
      <c r="AJ138" s="135">
        <v>7.6433121019108305E-2</v>
      </c>
      <c r="AK138" s="135">
        <v>0.184713375796178</v>
      </c>
      <c r="AL138" s="135">
        <v>8.2802547770700605E-2</v>
      </c>
      <c r="AM138" s="135">
        <v>0.13375796178343899</v>
      </c>
    </row>
    <row r="139" spans="2:39" ht="13.5" customHeight="1">
      <c r="D139" s="61"/>
      <c r="K139" s="61"/>
      <c r="R139" s="61"/>
      <c r="Y139" s="61"/>
      <c r="AG139" s="61"/>
    </row>
    <row r="140" spans="2:39" ht="12.75" customHeight="1">
      <c r="B140" s="60"/>
    </row>
  </sheetData>
  <dataConsolidate/>
  <mergeCells count="130">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98:AM98"/>
    <mergeCell ref="B99:B108"/>
    <mergeCell ref="C99:C100"/>
    <mergeCell ref="C101:C102"/>
    <mergeCell ref="C103:C104"/>
    <mergeCell ref="C105:C106"/>
    <mergeCell ref="C107:C108"/>
    <mergeCell ref="AG109:AM109"/>
    <mergeCell ref="D98:I98"/>
    <mergeCell ref="K98:P98"/>
    <mergeCell ref="B110:B121"/>
    <mergeCell ref="C110:C111"/>
    <mergeCell ref="C112:C113"/>
    <mergeCell ref="C114:C115"/>
    <mergeCell ref="C116:C117"/>
    <mergeCell ref="C118:C119"/>
    <mergeCell ref="R98:W98"/>
    <mergeCell ref="C120:C121"/>
    <mergeCell ref="Y98:AE98"/>
    <mergeCell ref="Y81:AE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U1" activePane="topRight" state="frozen"/>
      <selection pane="topRight" activeCell="AN17" sqref="AN17"/>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365</v>
      </c>
      <c r="E2" s="54"/>
      <c r="F2" s="54"/>
      <c r="K2" s="54"/>
      <c r="L2" s="54"/>
      <c r="M2" s="54"/>
      <c r="R2" s="54"/>
      <c r="S2" s="54"/>
      <c r="T2" s="54"/>
      <c r="Y2" s="54"/>
      <c r="Z2" s="54"/>
      <c r="AA2" s="54"/>
      <c r="AG2" s="54"/>
      <c r="AH2" s="54"/>
      <c r="AI2" s="54"/>
    </row>
    <row r="4" spans="2:39" ht="87.75" customHeight="1">
      <c r="D4" s="429" t="s">
        <v>803</v>
      </c>
      <c r="E4" s="429"/>
      <c r="F4" s="429"/>
      <c r="G4" s="429"/>
      <c r="H4" s="429"/>
      <c r="I4" s="429"/>
      <c r="K4" s="429" t="s">
        <v>804</v>
      </c>
      <c r="L4" s="429"/>
      <c r="M4" s="429"/>
      <c r="N4" s="429"/>
      <c r="O4" s="429"/>
      <c r="P4" s="429"/>
      <c r="R4" s="429" t="s">
        <v>805</v>
      </c>
      <c r="S4" s="429"/>
      <c r="T4" s="429"/>
      <c r="U4" s="429"/>
      <c r="V4" s="429"/>
      <c r="W4" s="429"/>
      <c r="Y4" s="429" t="s">
        <v>806</v>
      </c>
      <c r="Z4" s="429"/>
      <c r="AA4" s="429"/>
      <c r="AB4" s="429"/>
      <c r="AC4" s="429"/>
      <c r="AD4" s="429"/>
      <c r="AE4" s="429"/>
      <c r="AG4" s="429" t="s">
        <v>807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68">
        <v>307</v>
      </c>
      <c r="E7" s="68">
        <v>165</v>
      </c>
      <c r="F7" s="68">
        <v>93</v>
      </c>
      <c r="G7" s="68">
        <v>54</v>
      </c>
      <c r="H7" s="68">
        <v>510</v>
      </c>
      <c r="I7" s="68">
        <v>100</v>
      </c>
      <c r="J7" s="150"/>
      <c r="K7" s="68">
        <v>379</v>
      </c>
      <c r="L7" s="68">
        <v>139</v>
      </c>
      <c r="M7" s="68">
        <v>62</v>
      </c>
      <c r="N7" s="68">
        <v>49</v>
      </c>
      <c r="O7" s="68">
        <v>414</v>
      </c>
      <c r="P7" s="68">
        <v>83</v>
      </c>
      <c r="Q7" s="150"/>
      <c r="R7" s="68">
        <v>437</v>
      </c>
      <c r="S7" s="68">
        <v>184</v>
      </c>
      <c r="T7" s="68">
        <v>84</v>
      </c>
      <c r="U7" s="68">
        <v>67</v>
      </c>
      <c r="V7" s="68">
        <v>283</v>
      </c>
      <c r="W7" s="68">
        <v>80</v>
      </c>
      <c r="X7" s="150"/>
      <c r="Y7" s="68">
        <v>475</v>
      </c>
      <c r="Z7" s="68">
        <v>167</v>
      </c>
      <c r="AA7" s="68">
        <v>82</v>
      </c>
      <c r="AB7" s="68">
        <v>46</v>
      </c>
      <c r="AC7" s="68">
        <v>169</v>
      </c>
      <c r="AD7" s="68">
        <v>77</v>
      </c>
      <c r="AE7" s="68">
        <v>122</v>
      </c>
      <c r="AF7" s="150"/>
      <c r="AG7" s="68">
        <v>485</v>
      </c>
      <c r="AH7" s="68">
        <v>175</v>
      </c>
      <c r="AI7" s="68">
        <v>73</v>
      </c>
      <c r="AJ7" s="68">
        <v>40</v>
      </c>
      <c r="AK7" s="68">
        <v>135</v>
      </c>
      <c r="AL7" s="68">
        <v>58</v>
      </c>
      <c r="AM7" s="68">
        <v>113</v>
      </c>
    </row>
    <row r="8" spans="2:39" s="58" customFormat="1" ht="15" customHeight="1">
      <c r="B8" s="422"/>
      <c r="C8" s="165" t="s">
        <v>205</v>
      </c>
      <c r="D8" s="71">
        <v>0.24979658258746901</v>
      </c>
      <c r="E8" s="71">
        <v>0.134255492270138</v>
      </c>
      <c r="F8" s="71">
        <v>7.5671277461350703E-2</v>
      </c>
      <c r="G8" s="71">
        <v>4.3938161106590698E-2</v>
      </c>
      <c r="H8" s="71">
        <v>0.41497152156224598</v>
      </c>
      <c r="I8" s="71">
        <v>8.1366965012205E-2</v>
      </c>
      <c r="J8" s="151"/>
      <c r="K8" s="71">
        <v>0.336589698046181</v>
      </c>
      <c r="L8" s="71">
        <v>0.123445825932504</v>
      </c>
      <c r="M8" s="71">
        <v>5.5062166962699798E-2</v>
      </c>
      <c r="N8" s="71">
        <v>4.3516873889875698E-2</v>
      </c>
      <c r="O8" s="71">
        <v>0.36767317939609201</v>
      </c>
      <c r="P8" s="71">
        <v>7.3712255772646507E-2</v>
      </c>
      <c r="Q8" s="151"/>
      <c r="R8" s="71">
        <v>0.38502202643171801</v>
      </c>
      <c r="S8" s="71">
        <v>0.16211453744493401</v>
      </c>
      <c r="T8" s="71">
        <v>7.4008810572687198E-2</v>
      </c>
      <c r="U8" s="71">
        <v>5.9030837004405298E-2</v>
      </c>
      <c r="V8" s="71">
        <v>0.24933920704845799</v>
      </c>
      <c r="W8" s="71">
        <v>7.0484581497797405E-2</v>
      </c>
      <c r="X8" s="151"/>
      <c r="Y8" s="71">
        <v>0.41739894551845302</v>
      </c>
      <c r="Z8" s="71">
        <v>0.146748681898067</v>
      </c>
      <c r="AA8" s="71">
        <v>7.2056239015817203E-2</v>
      </c>
      <c r="AB8" s="71">
        <v>4.0421792618629201E-2</v>
      </c>
      <c r="AC8" s="71">
        <v>0.14850615114235499</v>
      </c>
      <c r="AD8" s="71">
        <v>6.76625659050967E-2</v>
      </c>
      <c r="AE8" s="71">
        <v>0.107205623901582</v>
      </c>
      <c r="AF8" s="151"/>
      <c r="AG8" s="71">
        <v>0.44949026876737702</v>
      </c>
      <c r="AH8" s="71">
        <v>0.16218721037998099</v>
      </c>
      <c r="AI8" s="71">
        <v>6.7655236329935101E-2</v>
      </c>
      <c r="AJ8" s="71">
        <v>3.7071362372567203E-2</v>
      </c>
      <c r="AK8" s="71">
        <v>0.12511584800741399</v>
      </c>
      <c r="AL8" s="71">
        <v>5.3753475440222402E-2</v>
      </c>
      <c r="AM8" s="71">
        <v>0.10472659870250201</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147</v>
      </c>
      <c r="E10" s="68">
        <v>80</v>
      </c>
      <c r="F10" s="68">
        <v>40</v>
      </c>
      <c r="G10" s="68">
        <v>26</v>
      </c>
      <c r="H10" s="68">
        <v>245</v>
      </c>
      <c r="I10" s="68">
        <v>50</v>
      </c>
      <c r="J10" s="162"/>
      <c r="K10" s="68">
        <v>175</v>
      </c>
      <c r="L10" s="68">
        <v>73</v>
      </c>
      <c r="M10" s="68">
        <v>28</v>
      </c>
      <c r="N10" s="68">
        <v>27</v>
      </c>
      <c r="O10" s="68">
        <v>204</v>
      </c>
      <c r="P10" s="68">
        <v>36</v>
      </c>
      <c r="Q10" s="162"/>
      <c r="R10" s="68">
        <v>214</v>
      </c>
      <c r="S10" s="68">
        <v>87</v>
      </c>
      <c r="T10" s="68">
        <v>43</v>
      </c>
      <c r="U10" s="68">
        <v>36</v>
      </c>
      <c r="V10" s="68">
        <v>135</v>
      </c>
      <c r="W10" s="68">
        <v>31</v>
      </c>
      <c r="X10" s="162"/>
      <c r="Y10" s="68">
        <v>236</v>
      </c>
      <c r="Z10" s="68">
        <v>75</v>
      </c>
      <c r="AA10" s="68">
        <v>51</v>
      </c>
      <c r="AB10" s="68">
        <v>23</v>
      </c>
      <c r="AC10" s="68">
        <v>72</v>
      </c>
      <c r="AD10" s="68">
        <v>40</v>
      </c>
      <c r="AE10" s="68">
        <v>49</v>
      </c>
      <c r="AF10" s="150"/>
      <c r="AG10" s="68">
        <v>249</v>
      </c>
      <c r="AH10" s="68">
        <v>81</v>
      </c>
      <c r="AI10" s="68">
        <v>41</v>
      </c>
      <c r="AJ10" s="68">
        <v>18</v>
      </c>
      <c r="AK10" s="68">
        <v>59</v>
      </c>
      <c r="AL10" s="68">
        <v>28</v>
      </c>
      <c r="AM10" s="68">
        <v>49</v>
      </c>
    </row>
    <row r="11" spans="2:39">
      <c r="B11" s="423"/>
      <c r="C11" s="390"/>
      <c r="D11" s="71">
        <v>0.25</v>
      </c>
      <c r="E11" s="71">
        <v>0.136054421768707</v>
      </c>
      <c r="F11" s="71">
        <v>6.8027210884353706E-2</v>
      </c>
      <c r="G11" s="71">
        <v>4.4217687074829898E-2</v>
      </c>
      <c r="H11" s="71">
        <v>0.41666666666666702</v>
      </c>
      <c r="I11" s="71">
        <v>8.5034013605442202E-2</v>
      </c>
      <c r="J11" s="162"/>
      <c r="K11" s="71">
        <v>0.32228360957642699</v>
      </c>
      <c r="L11" s="71">
        <v>0.13443830570902399</v>
      </c>
      <c r="M11" s="71">
        <v>5.1565377532228403E-2</v>
      </c>
      <c r="N11" s="71">
        <v>4.9723756906077297E-2</v>
      </c>
      <c r="O11" s="71">
        <v>0.375690607734807</v>
      </c>
      <c r="P11" s="71">
        <v>6.6298342541436503E-2</v>
      </c>
      <c r="Q11" s="162"/>
      <c r="R11" s="71">
        <v>0.39194139194139199</v>
      </c>
      <c r="S11" s="71">
        <v>0.159340659340659</v>
      </c>
      <c r="T11" s="71">
        <v>7.8754578754578794E-2</v>
      </c>
      <c r="U11" s="71">
        <v>6.5934065934065894E-2</v>
      </c>
      <c r="V11" s="71">
        <v>0.24725274725274701</v>
      </c>
      <c r="W11" s="71">
        <v>5.6776556776556797E-2</v>
      </c>
      <c r="X11" s="162"/>
      <c r="Y11" s="71">
        <v>0.43223443223443198</v>
      </c>
      <c r="Z11" s="71">
        <v>0.13736263736263701</v>
      </c>
      <c r="AA11" s="71">
        <v>9.3406593406593394E-2</v>
      </c>
      <c r="AB11" s="71">
        <v>4.21245421245421E-2</v>
      </c>
      <c r="AC11" s="71">
        <v>0.13186813186813201</v>
      </c>
      <c r="AD11" s="71">
        <v>7.3260073260073305E-2</v>
      </c>
      <c r="AE11" s="71">
        <v>8.9743589743589702E-2</v>
      </c>
      <c r="AF11" s="150"/>
      <c r="AG11" s="71">
        <v>0.47428571428571398</v>
      </c>
      <c r="AH11" s="71">
        <v>0.154285714285714</v>
      </c>
      <c r="AI11" s="71">
        <v>7.8095238095238106E-2</v>
      </c>
      <c r="AJ11" s="71">
        <v>3.4285714285714301E-2</v>
      </c>
      <c r="AK11" s="71">
        <v>0.112380952380952</v>
      </c>
      <c r="AL11" s="71">
        <v>5.3333333333333302E-2</v>
      </c>
      <c r="AM11" s="71">
        <v>9.3333333333333296E-2</v>
      </c>
    </row>
    <row r="12" spans="2:39">
      <c r="B12" s="423"/>
      <c r="C12" s="391" t="s">
        <v>63</v>
      </c>
      <c r="D12" s="68">
        <v>160</v>
      </c>
      <c r="E12" s="68">
        <v>85</v>
      </c>
      <c r="F12" s="68">
        <v>53</v>
      </c>
      <c r="G12" s="68">
        <v>28</v>
      </c>
      <c r="H12" s="68">
        <v>265</v>
      </c>
      <c r="I12" s="68">
        <v>50</v>
      </c>
      <c r="J12" s="162"/>
      <c r="K12" s="68">
        <v>204</v>
      </c>
      <c r="L12" s="68">
        <v>66</v>
      </c>
      <c r="M12" s="68">
        <v>34</v>
      </c>
      <c r="N12" s="68">
        <v>22</v>
      </c>
      <c r="O12" s="68">
        <v>210</v>
      </c>
      <c r="P12" s="68">
        <v>47</v>
      </c>
      <c r="Q12" s="162"/>
      <c r="R12" s="68">
        <v>223</v>
      </c>
      <c r="S12" s="68">
        <v>97</v>
      </c>
      <c r="T12" s="68">
        <v>41</v>
      </c>
      <c r="U12" s="68">
        <v>31</v>
      </c>
      <c r="V12" s="68">
        <v>148</v>
      </c>
      <c r="W12" s="68">
        <v>49</v>
      </c>
      <c r="X12" s="162"/>
      <c r="Y12" s="68">
        <v>239</v>
      </c>
      <c r="Z12" s="68">
        <v>92</v>
      </c>
      <c r="AA12" s="68">
        <v>31</v>
      </c>
      <c r="AB12" s="68">
        <v>23</v>
      </c>
      <c r="AC12" s="68">
        <v>97</v>
      </c>
      <c r="AD12" s="68">
        <v>37</v>
      </c>
      <c r="AE12" s="68">
        <v>73</v>
      </c>
      <c r="AF12" s="150"/>
      <c r="AG12" s="68">
        <v>236</v>
      </c>
      <c r="AH12" s="68">
        <v>94</v>
      </c>
      <c r="AI12" s="68">
        <v>32</v>
      </c>
      <c r="AJ12" s="68">
        <v>22</v>
      </c>
      <c r="AK12" s="68">
        <v>76</v>
      </c>
      <c r="AL12" s="68">
        <v>30</v>
      </c>
      <c r="AM12" s="68">
        <v>64</v>
      </c>
    </row>
    <row r="13" spans="2:39">
      <c r="B13" s="423"/>
      <c r="C13" s="391"/>
      <c r="D13" s="71">
        <v>0.24960998439937601</v>
      </c>
      <c r="E13" s="71">
        <v>0.13260530421216801</v>
      </c>
      <c r="F13" s="71">
        <v>8.2683307332293302E-2</v>
      </c>
      <c r="G13" s="71">
        <v>4.3681747269890797E-2</v>
      </c>
      <c r="H13" s="71">
        <v>0.41341653666146599</v>
      </c>
      <c r="I13" s="71">
        <v>7.8003120124804995E-2</v>
      </c>
      <c r="J13" s="162"/>
      <c r="K13" s="71">
        <v>0.34991423670668997</v>
      </c>
      <c r="L13" s="71">
        <v>0.113207547169811</v>
      </c>
      <c r="M13" s="71">
        <v>5.8319039451114899E-2</v>
      </c>
      <c r="N13" s="71">
        <v>3.77358490566038E-2</v>
      </c>
      <c r="O13" s="71">
        <v>0.36020583190394501</v>
      </c>
      <c r="P13" s="71">
        <v>8.0617495711835296E-2</v>
      </c>
      <c r="Q13" s="162"/>
      <c r="R13" s="71">
        <v>0.378607809847199</v>
      </c>
      <c r="S13" s="71">
        <v>0.164685908319185</v>
      </c>
      <c r="T13" s="71">
        <v>6.9609507640067902E-2</v>
      </c>
      <c r="U13" s="71">
        <v>5.2631578947368397E-2</v>
      </c>
      <c r="V13" s="71">
        <v>0.251273344651952</v>
      </c>
      <c r="W13" s="71">
        <v>8.3191850594227498E-2</v>
      </c>
      <c r="X13" s="162"/>
      <c r="Y13" s="71">
        <v>0.40371621621621601</v>
      </c>
      <c r="Z13" s="71">
        <v>0.15540540540540501</v>
      </c>
      <c r="AA13" s="71">
        <v>5.2364864864864899E-2</v>
      </c>
      <c r="AB13" s="71">
        <v>3.8851351351351399E-2</v>
      </c>
      <c r="AC13" s="71">
        <v>0.16385135135135101</v>
      </c>
      <c r="AD13" s="71">
        <v>6.25E-2</v>
      </c>
      <c r="AE13" s="71">
        <v>0.12331081081081099</v>
      </c>
      <c r="AF13" s="150"/>
      <c r="AG13" s="71">
        <v>0.425992779783394</v>
      </c>
      <c r="AH13" s="71">
        <v>0.16967509025270799</v>
      </c>
      <c r="AI13" s="71">
        <v>5.7761732851985603E-2</v>
      </c>
      <c r="AJ13" s="71">
        <v>3.9711191335740102E-2</v>
      </c>
      <c r="AK13" s="71">
        <v>0.13718411552346599</v>
      </c>
      <c r="AL13" s="71">
        <v>5.4151624548736503E-2</v>
      </c>
      <c r="AM13" s="71">
        <v>0.115523465703971</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37</v>
      </c>
      <c r="E15" s="68">
        <v>25</v>
      </c>
      <c r="F15" s="68">
        <v>12</v>
      </c>
      <c r="G15" s="68">
        <v>7</v>
      </c>
      <c r="H15" s="68">
        <v>15</v>
      </c>
      <c r="I15" s="68">
        <v>2</v>
      </c>
      <c r="J15" s="162"/>
      <c r="K15" s="68">
        <v>51</v>
      </c>
      <c r="L15" s="68">
        <v>17</v>
      </c>
      <c r="M15" s="68">
        <v>4</v>
      </c>
      <c r="N15" s="68">
        <v>6</v>
      </c>
      <c r="O15" s="68">
        <v>12</v>
      </c>
      <c r="P15" s="68">
        <v>0</v>
      </c>
      <c r="Q15" s="162"/>
      <c r="R15" s="68">
        <v>51</v>
      </c>
      <c r="S15" s="68">
        <v>16</v>
      </c>
      <c r="T15" s="68">
        <v>5</v>
      </c>
      <c r="U15" s="68">
        <v>0</v>
      </c>
      <c r="V15" s="68">
        <v>4</v>
      </c>
      <c r="W15" s="68">
        <v>1</v>
      </c>
      <c r="X15" s="162"/>
      <c r="Y15" s="68">
        <v>44</v>
      </c>
      <c r="Z15" s="68">
        <v>10</v>
      </c>
      <c r="AA15" s="68">
        <v>5</v>
      </c>
      <c r="AB15" s="68">
        <v>2</v>
      </c>
      <c r="AC15" s="68">
        <v>2</v>
      </c>
      <c r="AD15" s="68">
        <v>1</v>
      </c>
      <c r="AE15" s="68">
        <v>0</v>
      </c>
      <c r="AF15" s="150"/>
      <c r="AG15" s="68">
        <v>52</v>
      </c>
      <c r="AH15" s="68">
        <v>17</v>
      </c>
      <c r="AI15" s="68">
        <v>6</v>
      </c>
      <c r="AJ15" s="68">
        <v>0</v>
      </c>
      <c r="AK15" s="68">
        <v>1</v>
      </c>
      <c r="AL15" s="68">
        <v>1</v>
      </c>
      <c r="AM15" s="68">
        <v>0</v>
      </c>
    </row>
    <row r="16" spans="2:39">
      <c r="B16" s="426"/>
      <c r="C16" s="390"/>
      <c r="D16" s="71">
        <v>0.37755102040816302</v>
      </c>
      <c r="E16" s="71">
        <v>0.25510204081632698</v>
      </c>
      <c r="F16" s="71">
        <v>0.122448979591837</v>
      </c>
      <c r="G16" s="71">
        <v>7.1428571428571397E-2</v>
      </c>
      <c r="H16" s="71">
        <v>0.15306122448979601</v>
      </c>
      <c r="I16" s="71">
        <v>2.04081632653061E-2</v>
      </c>
      <c r="J16" s="162"/>
      <c r="K16" s="71">
        <v>0.56666666666666698</v>
      </c>
      <c r="L16" s="71">
        <v>0.18888888888888899</v>
      </c>
      <c r="M16" s="71">
        <v>4.4444444444444398E-2</v>
      </c>
      <c r="N16" s="71">
        <v>6.6666666666666693E-2</v>
      </c>
      <c r="O16" s="71">
        <v>0.133333333333333</v>
      </c>
      <c r="P16" s="71">
        <v>0</v>
      </c>
      <c r="Q16" s="162"/>
      <c r="R16" s="71">
        <v>0.662337662337662</v>
      </c>
      <c r="S16" s="71">
        <v>0.207792207792208</v>
      </c>
      <c r="T16" s="71">
        <v>6.4935064935064901E-2</v>
      </c>
      <c r="U16" s="71">
        <v>0</v>
      </c>
      <c r="V16" s="71">
        <v>5.1948051948051903E-2</v>
      </c>
      <c r="W16" s="71">
        <v>1.2987012987013E-2</v>
      </c>
      <c r="X16" s="162"/>
      <c r="Y16" s="71">
        <v>0.6875</v>
      </c>
      <c r="Z16" s="71">
        <v>0.15625</v>
      </c>
      <c r="AA16" s="71">
        <v>7.8125E-2</v>
      </c>
      <c r="AB16" s="71">
        <v>3.125E-2</v>
      </c>
      <c r="AC16" s="71">
        <v>3.125E-2</v>
      </c>
      <c r="AD16" s="71">
        <v>1.5625E-2</v>
      </c>
      <c r="AE16" s="71">
        <v>0</v>
      </c>
      <c r="AF16" s="150"/>
      <c r="AG16" s="71">
        <v>0.67532467532467499</v>
      </c>
      <c r="AH16" s="71">
        <v>0.22077922077922099</v>
      </c>
      <c r="AI16" s="71">
        <v>7.7922077922077906E-2</v>
      </c>
      <c r="AJ16" s="71">
        <v>0</v>
      </c>
      <c r="AK16" s="71">
        <v>1.2987012987013E-2</v>
      </c>
      <c r="AL16" s="71">
        <v>1.2987012987013E-2</v>
      </c>
      <c r="AM16" s="71">
        <v>0</v>
      </c>
    </row>
    <row r="17" spans="2:39">
      <c r="B17" s="426"/>
      <c r="C17" s="392" t="s">
        <v>65</v>
      </c>
      <c r="D17" s="68">
        <v>86</v>
      </c>
      <c r="E17" s="68">
        <v>36</v>
      </c>
      <c r="F17" s="68">
        <v>14</v>
      </c>
      <c r="G17" s="68">
        <v>6</v>
      </c>
      <c r="H17" s="68">
        <v>32</v>
      </c>
      <c r="I17" s="68">
        <v>5</v>
      </c>
      <c r="J17" s="162"/>
      <c r="K17" s="68">
        <v>92</v>
      </c>
      <c r="L17" s="68">
        <v>34</v>
      </c>
      <c r="M17" s="68">
        <v>7</v>
      </c>
      <c r="N17" s="68">
        <v>12</v>
      </c>
      <c r="O17" s="68">
        <v>23</v>
      </c>
      <c r="P17" s="68">
        <v>0</v>
      </c>
      <c r="Q17" s="162"/>
      <c r="R17" s="68">
        <v>98</v>
      </c>
      <c r="S17" s="68">
        <v>32</v>
      </c>
      <c r="T17" s="68">
        <v>10</v>
      </c>
      <c r="U17" s="68">
        <v>6</v>
      </c>
      <c r="V17" s="68">
        <v>5</v>
      </c>
      <c r="W17" s="68">
        <v>0</v>
      </c>
      <c r="X17" s="162"/>
      <c r="Y17" s="68">
        <v>109</v>
      </c>
      <c r="Z17" s="68">
        <v>27</v>
      </c>
      <c r="AA17" s="68">
        <v>10</v>
      </c>
      <c r="AB17" s="68">
        <v>2</v>
      </c>
      <c r="AC17" s="68">
        <v>5</v>
      </c>
      <c r="AD17" s="68">
        <v>2</v>
      </c>
      <c r="AE17" s="68">
        <v>0</v>
      </c>
      <c r="AF17" s="150"/>
      <c r="AG17" s="68">
        <v>89</v>
      </c>
      <c r="AH17" s="68">
        <v>23</v>
      </c>
      <c r="AI17" s="68">
        <v>9</v>
      </c>
      <c r="AJ17" s="68">
        <v>1</v>
      </c>
      <c r="AK17" s="68">
        <v>2</v>
      </c>
      <c r="AL17" s="68">
        <v>1</v>
      </c>
      <c r="AM17" s="68">
        <v>1</v>
      </c>
    </row>
    <row r="18" spans="2:39">
      <c r="B18" s="426"/>
      <c r="C18" s="390"/>
      <c r="D18" s="71">
        <v>0.480446927374302</v>
      </c>
      <c r="E18" s="71">
        <v>0.20111731843575401</v>
      </c>
      <c r="F18" s="71">
        <v>7.8212290502793297E-2</v>
      </c>
      <c r="G18" s="71">
        <v>3.3519553072625698E-2</v>
      </c>
      <c r="H18" s="71">
        <v>0.17877094972067001</v>
      </c>
      <c r="I18" s="71">
        <v>2.7932960893854698E-2</v>
      </c>
      <c r="J18" s="162"/>
      <c r="K18" s="71">
        <v>0.547619047619048</v>
      </c>
      <c r="L18" s="71">
        <v>0.202380952380952</v>
      </c>
      <c r="M18" s="71">
        <v>4.1666666666666699E-2</v>
      </c>
      <c r="N18" s="71">
        <v>7.1428571428571397E-2</v>
      </c>
      <c r="O18" s="71">
        <v>0.136904761904762</v>
      </c>
      <c r="P18" s="71">
        <v>0</v>
      </c>
      <c r="Q18" s="162"/>
      <c r="R18" s="71">
        <v>0.64900662251655605</v>
      </c>
      <c r="S18" s="71">
        <v>0.211920529801325</v>
      </c>
      <c r="T18" s="71">
        <v>6.6225165562913899E-2</v>
      </c>
      <c r="U18" s="71">
        <v>3.9735099337748297E-2</v>
      </c>
      <c r="V18" s="71">
        <v>3.3112582781456998E-2</v>
      </c>
      <c r="W18" s="71">
        <v>0</v>
      </c>
      <c r="X18" s="162"/>
      <c r="Y18" s="71">
        <v>0.70322580645161303</v>
      </c>
      <c r="Z18" s="71">
        <v>0.174193548387097</v>
      </c>
      <c r="AA18" s="71">
        <v>6.4516129032258104E-2</v>
      </c>
      <c r="AB18" s="71">
        <v>1.2903225806451601E-2</v>
      </c>
      <c r="AC18" s="71">
        <v>3.2258064516128997E-2</v>
      </c>
      <c r="AD18" s="71">
        <v>1.2903225806451601E-2</v>
      </c>
      <c r="AE18" s="71">
        <v>0</v>
      </c>
      <c r="AF18" s="150"/>
      <c r="AG18" s="71">
        <v>0.70634920634920595</v>
      </c>
      <c r="AH18" s="71">
        <v>0.182539682539683</v>
      </c>
      <c r="AI18" s="71">
        <v>7.1428571428571397E-2</v>
      </c>
      <c r="AJ18" s="72">
        <v>7.9365079365079395E-3</v>
      </c>
      <c r="AK18" s="71">
        <v>1.58730158730159E-2</v>
      </c>
      <c r="AL18" s="72">
        <v>7.9365079365079395E-3</v>
      </c>
      <c r="AM18" s="72">
        <v>7.9365079365079395E-3</v>
      </c>
    </row>
    <row r="19" spans="2:39">
      <c r="B19" s="426"/>
      <c r="C19" s="392" t="s">
        <v>66</v>
      </c>
      <c r="D19" s="68">
        <v>75</v>
      </c>
      <c r="E19" s="68">
        <v>36</v>
      </c>
      <c r="F19" s="68">
        <v>19</v>
      </c>
      <c r="G19" s="68">
        <v>14</v>
      </c>
      <c r="H19" s="68">
        <v>68</v>
      </c>
      <c r="I19" s="68">
        <v>8</v>
      </c>
      <c r="J19" s="162"/>
      <c r="K19" s="68">
        <v>105</v>
      </c>
      <c r="L19" s="68">
        <v>21</v>
      </c>
      <c r="M19" s="68">
        <v>19</v>
      </c>
      <c r="N19" s="68">
        <v>11</v>
      </c>
      <c r="O19" s="68">
        <v>39</v>
      </c>
      <c r="P19" s="68">
        <v>8</v>
      </c>
      <c r="Q19" s="162"/>
      <c r="R19" s="68">
        <v>130</v>
      </c>
      <c r="S19" s="68">
        <v>40</v>
      </c>
      <c r="T19" s="68">
        <v>19</v>
      </c>
      <c r="U19" s="68">
        <v>5</v>
      </c>
      <c r="V19" s="68">
        <v>29</v>
      </c>
      <c r="W19" s="68">
        <v>3</v>
      </c>
      <c r="X19" s="162"/>
      <c r="Y19" s="68">
        <v>125</v>
      </c>
      <c r="Z19" s="68">
        <v>45</v>
      </c>
      <c r="AA19" s="68">
        <v>18</v>
      </c>
      <c r="AB19" s="68">
        <v>14</v>
      </c>
      <c r="AC19" s="68">
        <v>14</v>
      </c>
      <c r="AD19" s="68">
        <v>7</v>
      </c>
      <c r="AE19" s="68">
        <v>7</v>
      </c>
      <c r="AF19" s="150"/>
      <c r="AG19" s="68">
        <v>142</v>
      </c>
      <c r="AH19" s="68">
        <v>38</v>
      </c>
      <c r="AI19" s="68">
        <v>7</v>
      </c>
      <c r="AJ19" s="68">
        <v>2</v>
      </c>
      <c r="AK19" s="68">
        <v>7</v>
      </c>
      <c r="AL19" s="68">
        <v>3</v>
      </c>
      <c r="AM19" s="68">
        <v>1</v>
      </c>
    </row>
    <row r="20" spans="2:39">
      <c r="B20" s="426"/>
      <c r="C20" s="390"/>
      <c r="D20" s="71">
        <v>0.34090909090909099</v>
      </c>
      <c r="E20" s="71">
        <v>0.163636363636364</v>
      </c>
      <c r="F20" s="71">
        <v>8.6363636363636406E-2</v>
      </c>
      <c r="G20" s="71">
        <v>6.3636363636363602E-2</v>
      </c>
      <c r="H20" s="71">
        <v>0.30909090909090903</v>
      </c>
      <c r="I20" s="71">
        <v>3.6363636363636397E-2</v>
      </c>
      <c r="J20" s="162"/>
      <c r="K20" s="71">
        <v>0.51724137931034497</v>
      </c>
      <c r="L20" s="71">
        <v>0.10344827586206901</v>
      </c>
      <c r="M20" s="71">
        <v>9.3596059113300503E-2</v>
      </c>
      <c r="N20" s="71">
        <v>5.4187192118226597E-2</v>
      </c>
      <c r="O20" s="71">
        <v>0.19211822660098499</v>
      </c>
      <c r="P20" s="71">
        <v>3.9408866995073899E-2</v>
      </c>
      <c r="Q20" s="162"/>
      <c r="R20" s="71">
        <v>0.57522123893805299</v>
      </c>
      <c r="S20" s="71">
        <v>0.17699115044247801</v>
      </c>
      <c r="T20" s="71">
        <v>8.4070796460176997E-2</v>
      </c>
      <c r="U20" s="71">
        <v>2.21238938053097E-2</v>
      </c>
      <c r="V20" s="71">
        <v>0.12831858407079599</v>
      </c>
      <c r="W20" s="71">
        <v>1.3274336283185801E-2</v>
      </c>
      <c r="X20" s="162"/>
      <c r="Y20" s="71">
        <v>0.54347826086956497</v>
      </c>
      <c r="Z20" s="71">
        <v>0.19565217391304299</v>
      </c>
      <c r="AA20" s="71">
        <v>7.8260869565217397E-2</v>
      </c>
      <c r="AB20" s="71">
        <v>6.08695652173913E-2</v>
      </c>
      <c r="AC20" s="71">
        <v>6.08695652173913E-2</v>
      </c>
      <c r="AD20" s="71">
        <v>3.0434782608695699E-2</v>
      </c>
      <c r="AE20" s="71">
        <v>3.0434782608695699E-2</v>
      </c>
      <c r="AF20" s="150"/>
      <c r="AG20" s="71">
        <v>0.71</v>
      </c>
      <c r="AH20" s="71">
        <v>0.19</v>
      </c>
      <c r="AI20" s="71">
        <v>3.5000000000000003E-2</v>
      </c>
      <c r="AJ20" s="71">
        <v>0.01</v>
      </c>
      <c r="AK20" s="71">
        <v>3.5000000000000003E-2</v>
      </c>
      <c r="AL20" s="71">
        <v>1.4999999999999999E-2</v>
      </c>
      <c r="AM20" s="72">
        <v>5.0000000000000001E-3</v>
      </c>
    </row>
    <row r="21" spans="2:39">
      <c r="B21" s="426"/>
      <c r="C21" s="392" t="s">
        <v>67</v>
      </c>
      <c r="D21" s="68">
        <v>59</v>
      </c>
      <c r="E21" s="68">
        <v>37</v>
      </c>
      <c r="F21" s="68">
        <v>20</v>
      </c>
      <c r="G21" s="68">
        <v>9</v>
      </c>
      <c r="H21" s="68">
        <v>86</v>
      </c>
      <c r="I21" s="68">
        <v>7</v>
      </c>
      <c r="J21" s="162"/>
      <c r="K21" s="68">
        <v>62</v>
      </c>
      <c r="L21" s="68">
        <v>30</v>
      </c>
      <c r="M21" s="68">
        <v>13</v>
      </c>
      <c r="N21" s="68">
        <v>7</v>
      </c>
      <c r="O21" s="68">
        <v>82</v>
      </c>
      <c r="P21" s="68">
        <v>7</v>
      </c>
      <c r="Q21" s="162"/>
      <c r="R21" s="68">
        <v>78</v>
      </c>
      <c r="S21" s="68">
        <v>37</v>
      </c>
      <c r="T21" s="68">
        <v>18</v>
      </c>
      <c r="U21" s="68">
        <v>16</v>
      </c>
      <c r="V21" s="68">
        <v>29</v>
      </c>
      <c r="W21" s="68">
        <v>7</v>
      </c>
      <c r="X21" s="162"/>
      <c r="Y21" s="68">
        <v>98</v>
      </c>
      <c r="Z21" s="68">
        <v>31</v>
      </c>
      <c r="AA21" s="68">
        <v>22</v>
      </c>
      <c r="AB21" s="68">
        <v>7</v>
      </c>
      <c r="AC21" s="68">
        <v>13</v>
      </c>
      <c r="AD21" s="68">
        <v>8</v>
      </c>
      <c r="AE21" s="68">
        <v>7</v>
      </c>
      <c r="AF21" s="150"/>
      <c r="AG21" s="68">
        <v>97</v>
      </c>
      <c r="AH21" s="68">
        <v>32</v>
      </c>
      <c r="AI21" s="68">
        <v>18</v>
      </c>
      <c r="AJ21" s="68">
        <v>8</v>
      </c>
      <c r="AK21" s="68">
        <v>13</v>
      </c>
      <c r="AL21" s="68">
        <v>4</v>
      </c>
      <c r="AM21" s="68">
        <v>11</v>
      </c>
    </row>
    <row r="22" spans="2:39">
      <c r="B22" s="426"/>
      <c r="C22" s="390"/>
      <c r="D22" s="71">
        <v>0.27064220183486198</v>
      </c>
      <c r="E22" s="71">
        <v>0.16972477064220201</v>
      </c>
      <c r="F22" s="71">
        <v>9.1743119266054995E-2</v>
      </c>
      <c r="G22" s="71">
        <v>4.1284403669724801E-2</v>
      </c>
      <c r="H22" s="71">
        <v>0.394495412844037</v>
      </c>
      <c r="I22" s="71">
        <v>3.2110091743119303E-2</v>
      </c>
      <c r="J22" s="162"/>
      <c r="K22" s="71">
        <v>0.308457711442786</v>
      </c>
      <c r="L22" s="71">
        <v>0.14925373134328401</v>
      </c>
      <c r="M22" s="71">
        <v>6.4676616915422896E-2</v>
      </c>
      <c r="N22" s="71">
        <v>3.4825870646766198E-2</v>
      </c>
      <c r="O22" s="71">
        <v>0.40796019900497499</v>
      </c>
      <c r="P22" s="71">
        <v>3.4825870646766198E-2</v>
      </c>
      <c r="Q22" s="162"/>
      <c r="R22" s="71">
        <v>0.42162162162162198</v>
      </c>
      <c r="S22" s="71">
        <v>0.2</v>
      </c>
      <c r="T22" s="71">
        <v>9.7297297297297303E-2</v>
      </c>
      <c r="U22" s="71">
        <v>8.6486486486486505E-2</v>
      </c>
      <c r="V22" s="71">
        <v>0.15675675675675699</v>
      </c>
      <c r="W22" s="71">
        <v>3.7837837837837798E-2</v>
      </c>
      <c r="X22" s="162"/>
      <c r="Y22" s="71">
        <v>0.52688172043010795</v>
      </c>
      <c r="Z22" s="71">
        <v>0.16666666666666699</v>
      </c>
      <c r="AA22" s="71">
        <v>0.118279569892473</v>
      </c>
      <c r="AB22" s="71">
        <v>3.7634408602150497E-2</v>
      </c>
      <c r="AC22" s="71">
        <v>6.9892473118279605E-2</v>
      </c>
      <c r="AD22" s="71">
        <v>4.3010752688171998E-2</v>
      </c>
      <c r="AE22" s="71">
        <v>3.7634408602150497E-2</v>
      </c>
      <c r="AF22" s="150"/>
      <c r="AG22" s="71">
        <v>0.53005464480874298</v>
      </c>
      <c r="AH22" s="71">
        <v>0.17486338797814199</v>
      </c>
      <c r="AI22" s="71">
        <v>9.8360655737704902E-2</v>
      </c>
      <c r="AJ22" s="71">
        <v>4.3715846994535498E-2</v>
      </c>
      <c r="AK22" s="71">
        <v>7.10382513661202E-2</v>
      </c>
      <c r="AL22" s="71">
        <v>2.1857923497267801E-2</v>
      </c>
      <c r="AM22" s="71">
        <v>6.0109289617486301E-2</v>
      </c>
    </row>
    <row r="23" spans="2:39">
      <c r="B23" s="426"/>
      <c r="C23" s="392" t="s">
        <v>68</v>
      </c>
      <c r="D23" s="68">
        <v>38</v>
      </c>
      <c r="E23" s="68">
        <v>24</v>
      </c>
      <c r="F23" s="68">
        <v>21</v>
      </c>
      <c r="G23" s="68">
        <v>13</v>
      </c>
      <c r="H23" s="68">
        <v>99</v>
      </c>
      <c r="I23" s="68">
        <v>15</v>
      </c>
      <c r="J23" s="162"/>
      <c r="K23" s="68">
        <v>51</v>
      </c>
      <c r="L23" s="68">
        <v>20</v>
      </c>
      <c r="M23" s="68">
        <v>10</v>
      </c>
      <c r="N23" s="68">
        <v>8</v>
      </c>
      <c r="O23" s="68">
        <v>96</v>
      </c>
      <c r="P23" s="68">
        <v>8</v>
      </c>
      <c r="Q23" s="162"/>
      <c r="R23" s="68">
        <v>57</v>
      </c>
      <c r="S23" s="68">
        <v>42</v>
      </c>
      <c r="T23" s="68">
        <v>19</v>
      </c>
      <c r="U23" s="68">
        <v>16</v>
      </c>
      <c r="V23" s="68">
        <v>52</v>
      </c>
      <c r="W23" s="68">
        <v>11</v>
      </c>
      <c r="X23" s="162"/>
      <c r="Y23" s="68">
        <v>71</v>
      </c>
      <c r="Z23" s="68">
        <v>37</v>
      </c>
      <c r="AA23" s="68">
        <v>16</v>
      </c>
      <c r="AB23" s="68">
        <v>9</v>
      </c>
      <c r="AC23" s="68">
        <v>37</v>
      </c>
      <c r="AD23" s="68">
        <v>13</v>
      </c>
      <c r="AE23" s="68">
        <v>16</v>
      </c>
      <c r="AF23" s="150"/>
      <c r="AG23" s="68">
        <v>66</v>
      </c>
      <c r="AH23" s="68">
        <v>41</v>
      </c>
      <c r="AI23" s="68">
        <v>15</v>
      </c>
      <c r="AJ23" s="68">
        <v>12</v>
      </c>
      <c r="AK23" s="68">
        <v>21</v>
      </c>
      <c r="AL23" s="68">
        <v>7</v>
      </c>
      <c r="AM23" s="68">
        <v>10</v>
      </c>
    </row>
    <row r="24" spans="2:39">
      <c r="B24" s="426"/>
      <c r="C24" s="390"/>
      <c r="D24" s="71">
        <v>0.180952380952381</v>
      </c>
      <c r="E24" s="71">
        <v>0.114285714285714</v>
      </c>
      <c r="F24" s="71">
        <v>0.1</v>
      </c>
      <c r="G24" s="71">
        <v>6.19047619047619E-2</v>
      </c>
      <c r="H24" s="71">
        <v>0.47142857142857097</v>
      </c>
      <c r="I24" s="71">
        <v>7.1428571428571397E-2</v>
      </c>
      <c r="J24" s="162"/>
      <c r="K24" s="71">
        <v>0.26424870466321199</v>
      </c>
      <c r="L24" s="71">
        <v>0.10362694300518099</v>
      </c>
      <c r="M24" s="71">
        <v>5.1813471502590698E-2</v>
      </c>
      <c r="N24" s="71">
        <v>4.1450777202072499E-2</v>
      </c>
      <c r="O24" s="71">
        <v>0.49740932642487001</v>
      </c>
      <c r="P24" s="71">
        <v>4.1450777202072499E-2</v>
      </c>
      <c r="Q24" s="162"/>
      <c r="R24" s="71">
        <v>0.28934010152284301</v>
      </c>
      <c r="S24" s="71">
        <v>0.21319796954314699</v>
      </c>
      <c r="T24" s="71">
        <v>9.6446700507614197E-2</v>
      </c>
      <c r="U24" s="71">
        <v>8.1218274111675107E-2</v>
      </c>
      <c r="V24" s="71">
        <v>0.26395939086294401</v>
      </c>
      <c r="W24" s="71">
        <v>5.5837563451776699E-2</v>
      </c>
      <c r="X24" s="162"/>
      <c r="Y24" s="71">
        <v>0.35678391959799</v>
      </c>
      <c r="Z24" s="71">
        <v>0.185929648241206</v>
      </c>
      <c r="AA24" s="71">
        <v>8.0402010050251202E-2</v>
      </c>
      <c r="AB24" s="71">
        <v>4.5226130653266298E-2</v>
      </c>
      <c r="AC24" s="71">
        <v>0.185929648241206</v>
      </c>
      <c r="AD24" s="71">
        <v>6.5326633165829096E-2</v>
      </c>
      <c r="AE24" s="71">
        <v>8.0402010050251202E-2</v>
      </c>
      <c r="AF24" s="150"/>
      <c r="AG24" s="71">
        <v>0.38372093023255799</v>
      </c>
      <c r="AH24" s="71">
        <v>0.23837209302325599</v>
      </c>
      <c r="AI24" s="71">
        <v>8.7209302325581398E-2</v>
      </c>
      <c r="AJ24" s="71">
        <v>6.9767441860465101E-2</v>
      </c>
      <c r="AK24" s="71">
        <v>0.122093023255814</v>
      </c>
      <c r="AL24" s="71">
        <v>4.0697674418604703E-2</v>
      </c>
      <c r="AM24" s="71">
        <v>5.8139534883720902E-2</v>
      </c>
    </row>
    <row r="25" spans="2:39">
      <c r="B25" s="426"/>
      <c r="C25" s="392" t="s">
        <v>69</v>
      </c>
      <c r="D25" s="68">
        <v>8</v>
      </c>
      <c r="E25" s="68">
        <v>4</v>
      </c>
      <c r="F25" s="68">
        <v>0</v>
      </c>
      <c r="G25" s="68">
        <v>3</v>
      </c>
      <c r="H25" s="68">
        <v>49</v>
      </c>
      <c r="I25" s="68">
        <v>8</v>
      </c>
      <c r="J25" s="162"/>
      <c r="K25" s="68">
        <v>11</v>
      </c>
      <c r="L25" s="68">
        <v>11</v>
      </c>
      <c r="M25" s="68">
        <v>3</v>
      </c>
      <c r="N25" s="68">
        <v>1</v>
      </c>
      <c r="O25" s="68">
        <v>33</v>
      </c>
      <c r="P25" s="68">
        <v>3</v>
      </c>
      <c r="Q25" s="162"/>
      <c r="R25" s="68">
        <v>15</v>
      </c>
      <c r="S25" s="68">
        <v>9</v>
      </c>
      <c r="T25" s="68">
        <v>6</v>
      </c>
      <c r="U25" s="68">
        <v>13</v>
      </c>
      <c r="V25" s="68">
        <v>42</v>
      </c>
      <c r="W25" s="68">
        <v>10</v>
      </c>
      <c r="X25" s="162"/>
      <c r="Y25" s="68">
        <v>15</v>
      </c>
      <c r="Z25" s="68">
        <v>11</v>
      </c>
      <c r="AA25" s="68">
        <v>7</v>
      </c>
      <c r="AB25" s="68">
        <v>5</v>
      </c>
      <c r="AC25" s="68">
        <v>16</v>
      </c>
      <c r="AD25" s="68">
        <v>11</v>
      </c>
      <c r="AE25" s="68">
        <v>13</v>
      </c>
      <c r="AF25" s="150"/>
      <c r="AG25" s="68">
        <v>20</v>
      </c>
      <c r="AH25" s="68">
        <v>10</v>
      </c>
      <c r="AI25" s="68">
        <v>10</v>
      </c>
      <c r="AJ25" s="68">
        <v>8</v>
      </c>
      <c r="AK25" s="68">
        <v>10</v>
      </c>
      <c r="AL25" s="68">
        <v>9</v>
      </c>
      <c r="AM25" s="68">
        <v>10</v>
      </c>
    </row>
    <row r="26" spans="2:39">
      <c r="B26" s="426"/>
      <c r="C26" s="390"/>
      <c r="D26" s="71">
        <v>0.11111111111111099</v>
      </c>
      <c r="E26" s="71">
        <v>5.5555555555555601E-2</v>
      </c>
      <c r="F26" s="71">
        <v>0</v>
      </c>
      <c r="G26" s="71">
        <v>4.1666666666666699E-2</v>
      </c>
      <c r="H26" s="71">
        <v>0.68055555555555602</v>
      </c>
      <c r="I26" s="71">
        <v>0.11111111111111099</v>
      </c>
      <c r="J26" s="162"/>
      <c r="K26" s="71">
        <v>0.17741935483870999</v>
      </c>
      <c r="L26" s="71">
        <v>0.17741935483870999</v>
      </c>
      <c r="M26" s="71">
        <v>4.8387096774193498E-2</v>
      </c>
      <c r="N26" s="71">
        <v>1.6129032258064498E-2</v>
      </c>
      <c r="O26" s="71">
        <v>0.532258064516129</v>
      </c>
      <c r="P26" s="71">
        <v>4.8387096774193498E-2</v>
      </c>
      <c r="Q26" s="162"/>
      <c r="R26" s="71">
        <v>0.157894736842105</v>
      </c>
      <c r="S26" s="71">
        <v>9.4736842105263203E-2</v>
      </c>
      <c r="T26" s="71">
        <v>6.3157894736842093E-2</v>
      </c>
      <c r="U26" s="71">
        <v>0.13684210526315799</v>
      </c>
      <c r="V26" s="71">
        <v>0.442105263157895</v>
      </c>
      <c r="W26" s="71">
        <v>0.105263157894737</v>
      </c>
      <c r="X26" s="162"/>
      <c r="Y26" s="71">
        <v>0.19230769230769201</v>
      </c>
      <c r="Z26" s="71">
        <v>0.141025641025641</v>
      </c>
      <c r="AA26" s="71">
        <v>8.9743589743589702E-2</v>
      </c>
      <c r="AB26" s="71">
        <v>6.4102564102564097E-2</v>
      </c>
      <c r="AC26" s="71">
        <v>0.20512820512820501</v>
      </c>
      <c r="AD26" s="71">
        <v>0.141025641025641</v>
      </c>
      <c r="AE26" s="71">
        <v>0.16666666666666699</v>
      </c>
      <c r="AF26" s="150"/>
      <c r="AG26" s="71">
        <v>0.25974025974025999</v>
      </c>
      <c r="AH26" s="71">
        <v>0.12987012987013</v>
      </c>
      <c r="AI26" s="71">
        <v>0.12987012987013</v>
      </c>
      <c r="AJ26" s="71">
        <v>0.103896103896104</v>
      </c>
      <c r="AK26" s="71">
        <v>0.12987012987013</v>
      </c>
      <c r="AL26" s="71">
        <v>0.11688311688311701</v>
      </c>
      <c r="AM26" s="71">
        <v>0.12987012987013</v>
      </c>
    </row>
    <row r="27" spans="2:39">
      <c r="B27" s="426"/>
      <c r="C27" s="392" t="s">
        <v>70</v>
      </c>
      <c r="D27" s="68">
        <v>4</v>
      </c>
      <c r="E27" s="68">
        <v>3</v>
      </c>
      <c r="F27" s="68">
        <v>6</v>
      </c>
      <c r="G27" s="68">
        <v>3</v>
      </c>
      <c r="H27" s="68">
        <v>161</v>
      </c>
      <c r="I27" s="68">
        <v>55</v>
      </c>
      <c r="J27" s="162"/>
      <c r="K27" s="68">
        <v>7</v>
      </c>
      <c r="L27" s="68">
        <v>6</v>
      </c>
      <c r="M27" s="68">
        <v>6</v>
      </c>
      <c r="N27" s="68">
        <v>4</v>
      </c>
      <c r="O27" s="68">
        <v>129</v>
      </c>
      <c r="P27" s="68">
        <v>55</v>
      </c>
      <c r="Q27" s="162"/>
      <c r="R27" s="68">
        <v>9</v>
      </c>
      <c r="S27" s="68">
        <v>9</v>
      </c>
      <c r="T27" s="68">
        <v>7</v>
      </c>
      <c r="U27" s="68">
        <v>10</v>
      </c>
      <c r="V27" s="68">
        <v>123</v>
      </c>
      <c r="W27" s="68">
        <v>48</v>
      </c>
      <c r="X27" s="162"/>
      <c r="Y27" s="68">
        <v>14</v>
      </c>
      <c r="Z27" s="68">
        <v>7</v>
      </c>
      <c r="AA27" s="68">
        <v>4</v>
      </c>
      <c r="AB27" s="68">
        <v>7</v>
      </c>
      <c r="AC27" s="68">
        <v>82</v>
      </c>
      <c r="AD27" s="68">
        <v>36</v>
      </c>
      <c r="AE27" s="68">
        <v>79</v>
      </c>
      <c r="AF27" s="150"/>
      <c r="AG27" s="68">
        <v>19</v>
      </c>
      <c r="AH27" s="68">
        <v>14</v>
      </c>
      <c r="AI27" s="68">
        <v>8</v>
      </c>
      <c r="AJ27" s="68">
        <v>9</v>
      </c>
      <c r="AK27" s="68">
        <v>81</v>
      </c>
      <c r="AL27" s="68">
        <v>33</v>
      </c>
      <c r="AM27" s="68">
        <v>80</v>
      </c>
    </row>
    <row r="28" spans="2:39">
      <c r="B28" s="427"/>
      <c r="C28" s="390"/>
      <c r="D28" s="71">
        <v>1.72413793103448E-2</v>
      </c>
      <c r="E28" s="71">
        <v>1.29310344827586E-2</v>
      </c>
      <c r="F28" s="71">
        <v>2.5862068965517199E-2</v>
      </c>
      <c r="G28" s="71">
        <v>1.29310344827586E-2</v>
      </c>
      <c r="H28" s="71">
        <v>0.693965517241379</v>
      </c>
      <c r="I28" s="71">
        <v>0.23706896551724099</v>
      </c>
      <c r="J28" s="162"/>
      <c r="K28" s="71">
        <v>3.3816425120772903E-2</v>
      </c>
      <c r="L28" s="71">
        <v>2.8985507246376802E-2</v>
      </c>
      <c r="M28" s="71">
        <v>2.8985507246376802E-2</v>
      </c>
      <c r="N28" s="71">
        <v>1.9323671497584499E-2</v>
      </c>
      <c r="O28" s="71">
        <v>0.623188405797101</v>
      </c>
      <c r="P28" s="71">
        <v>0.26570048309178701</v>
      </c>
      <c r="Q28" s="162"/>
      <c r="R28" s="71">
        <v>4.3689320388349502E-2</v>
      </c>
      <c r="S28" s="71">
        <v>4.3689320388349502E-2</v>
      </c>
      <c r="T28" s="71">
        <v>3.3980582524271802E-2</v>
      </c>
      <c r="U28" s="71">
        <v>4.85436893203883E-2</v>
      </c>
      <c r="V28" s="71">
        <v>0.59708737864077699</v>
      </c>
      <c r="W28" s="71">
        <v>0.233009708737864</v>
      </c>
      <c r="X28" s="162"/>
      <c r="Y28" s="71">
        <v>6.1135371179039298E-2</v>
      </c>
      <c r="Z28" s="71">
        <v>3.0567685589519701E-2</v>
      </c>
      <c r="AA28" s="71">
        <v>1.7467248908296901E-2</v>
      </c>
      <c r="AB28" s="71">
        <v>3.0567685589519701E-2</v>
      </c>
      <c r="AC28" s="71">
        <v>0.35807860262008701</v>
      </c>
      <c r="AD28" s="71">
        <v>0.15720524017467299</v>
      </c>
      <c r="AE28" s="71">
        <v>0.34497816593886499</v>
      </c>
      <c r="AF28" s="150"/>
      <c r="AG28" s="71">
        <v>7.7868852459016397E-2</v>
      </c>
      <c r="AH28" s="71">
        <v>5.7377049180327898E-2</v>
      </c>
      <c r="AI28" s="71">
        <v>3.2786885245901599E-2</v>
      </c>
      <c r="AJ28" s="71">
        <v>3.6885245901639302E-2</v>
      </c>
      <c r="AK28" s="71">
        <v>0.33196721311475402</v>
      </c>
      <c r="AL28" s="71">
        <v>0.135245901639344</v>
      </c>
      <c r="AM28" s="71">
        <v>0.32786885245901598</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60</v>
      </c>
      <c r="E30" s="68">
        <v>38</v>
      </c>
      <c r="F30" s="68">
        <v>19</v>
      </c>
      <c r="G30" s="68">
        <v>11</v>
      </c>
      <c r="H30" s="68">
        <v>176</v>
      </c>
      <c r="I30" s="68">
        <v>63</v>
      </c>
      <c r="J30" s="162"/>
      <c r="K30" s="68">
        <v>94</v>
      </c>
      <c r="L30" s="68">
        <v>28</v>
      </c>
      <c r="M30" s="68">
        <v>10</v>
      </c>
      <c r="N30" s="68">
        <v>18</v>
      </c>
      <c r="O30" s="68">
        <v>131</v>
      </c>
      <c r="P30" s="68">
        <v>60</v>
      </c>
      <c r="Q30" s="162"/>
      <c r="R30" s="68">
        <v>89</v>
      </c>
      <c r="S30" s="68">
        <v>39</v>
      </c>
      <c r="T30" s="68">
        <v>18</v>
      </c>
      <c r="U30" s="68">
        <v>18</v>
      </c>
      <c r="V30" s="68">
        <v>114</v>
      </c>
      <c r="W30" s="68">
        <v>50</v>
      </c>
      <c r="X30" s="162"/>
      <c r="Y30" s="68">
        <v>84</v>
      </c>
      <c r="Z30" s="68">
        <v>25</v>
      </c>
      <c r="AA30" s="68">
        <v>15</v>
      </c>
      <c r="AB30" s="68">
        <v>10</v>
      </c>
      <c r="AC30" s="68">
        <v>76</v>
      </c>
      <c r="AD30" s="68">
        <v>26</v>
      </c>
      <c r="AE30" s="68">
        <v>79</v>
      </c>
      <c r="AF30" s="150"/>
      <c r="AG30" s="68">
        <v>85</v>
      </c>
      <c r="AH30" s="68">
        <v>25</v>
      </c>
      <c r="AI30" s="68">
        <v>17</v>
      </c>
      <c r="AJ30" s="68">
        <v>5</v>
      </c>
      <c r="AK30" s="68">
        <v>43</v>
      </c>
      <c r="AL30" s="68">
        <v>19</v>
      </c>
      <c r="AM30" s="68">
        <v>40</v>
      </c>
    </row>
    <row r="31" spans="2:39">
      <c r="B31" s="423"/>
      <c r="C31" s="390"/>
      <c r="D31" s="71">
        <v>0.163487738419619</v>
      </c>
      <c r="E31" s="71">
        <v>0.103542234332425</v>
      </c>
      <c r="F31" s="71">
        <v>5.1771117166212501E-2</v>
      </c>
      <c r="G31" s="71">
        <v>2.9972752043596701E-2</v>
      </c>
      <c r="H31" s="71">
        <v>0.47956403269754799</v>
      </c>
      <c r="I31" s="71">
        <v>0.17166212534059899</v>
      </c>
      <c r="J31" s="162"/>
      <c r="K31" s="71">
        <v>0.27565982404692102</v>
      </c>
      <c r="L31" s="71">
        <v>8.2111436950146596E-2</v>
      </c>
      <c r="M31" s="71">
        <v>2.9325513196480898E-2</v>
      </c>
      <c r="N31" s="71">
        <v>5.2785923753665698E-2</v>
      </c>
      <c r="O31" s="71">
        <v>0.38416422287390001</v>
      </c>
      <c r="P31" s="71">
        <v>0.175953079178886</v>
      </c>
      <c r="Q31" s="162"/>
      <c r="R31" s="71">
        <v>0.271341463414634</v>
      </c>
      <c r="S31" s="71">
        <v>0.11890243902439</v>
      </c>
      <c r="T31" s="71">
        <v>5.4878048780487798E-2</v>
      </c>
      <c r="U31" s="71">
        <v>5.4878048780487798E-2</v>
      </c>
      <c r="V31" s="71">
        <v>0.34756097560975602</v>
      </c>
      <c r="W31" s="71">
        <v>0.15243902439024401</v>
      </c>
      <c r="X31" s="162"/>
      <c r="Y31" s="71">
        <v>0.266666666666667</v>
      </c>
      <c r="Z31" s="71">
        <v>7.9365079365079402E-2</v>
      </c>
      <c r="AA31" s="71">
        <v>4.7619047619047603E-2</v>
      </c>
      <c r="AB31" s="71">
        <v>3.1746031746031703E-2</v>
      </c>
      <c r="AC31" s="71">
        <v>0.241269841269841</v>
      </c>
      <c r="AD31" s="71">
        <v>8.2539682539682496E-2</v>
      </c>
      <c r="AE31" s="71">
        <v>0.25079365079365101</v>
      </c>
      <c r="AF31" s="150"/>
      <c r="AG31" s="71">
        <v>0.36324786324786301</v>
      </c>
      <c r="AH31" s="71">
        <v>0.106837606837607</v>
      </c>
      <c r="AI31" s="71">
        <v>7.2649572649572697E-2</v>
      </c>
      <c r="AJ31" s="71">
        <v>2.1367521367521399E-2</v>
      </c>
      <c r="AK31" s="71">
        <v>0.183760683760684</v>
      </c>
      <c r="AL31" s="71">
        <v>8.11965811965812E-2</v>
      </c>
      <c r="AM31" s="71">
        <v>0.170940170940171</v>
      </c>
    </row>
    <row r="32" spans="2:39">
      <c r="B32" s="423"/>
      <c r="C32" s="392" t="s">
        <v>74</v>
      </c>
      <c r="D32" s="68">
        <v>32</v>
      </c>
      <c r="E32" s="68">
        <v>33</v>
      </c>
      <c r="F32" s="68">
        <v>22</v>
      </c>
      <c r="G32" s="68">
        <v>26</v>
      </c>
      <c r="H32" s="68">
        <v>217</v>
      </c>
      <c r="I32" s="68">
        <v>25</v>
      </c>
      <c r="J32" s="162"/>
      <c r="K32" s="68">
        <v>46</v>
      </c>
      <c r="L32" s="68">
        <v>35</v>
      </c>
      <c r="M32" s="68">
        <v>26</v>
      </c>
      <c r="N32" s="68">
        <v>14</v>
      </c>
      <c r="O32" s="68">
        <v>184</v>
      </c>
      <c r="P32" s="68">
        <v>20</v>
      </c>
      <c r="Q32" s="162"/>
      <c r="R32" s="68">
        <v>76</v>
      </c>
      <c r="S32" s="68">
        <v>57</v>
      </c>
      <c r="T32" s="68">
        <v>29</v>
      </c>
      <c r="U32" s="68">
        <v>26</v>
      </c>
      <c r="V32" s="68">
        <v>125</v>
      </c>
      <c r="W32" s="68">
        <v>23</v>
      </c>
      <c r="X32" s="162"/>
      <c r="Y32" s="68">
        <v>97</v>
      </c>
      <c r="Z32" s="68">
        <v>58</v>
      </c>
      <c r="AA32" s="68">
        <v>39</v>
      </c>
      <c r="AB32" s="68">
        <v>24</v>
      </c>
      <c r="AC32" s="68">
        <v>62</v>
      </c>
      <c r="AD32" s="68">
        <v>32</v>
      </c>
      <c r="AE32" s="68">
        <v>29</v>
      </c>
      <c r="AF32" s="150"/>
      <c r="AG32" s="68">
        <v>81</v>
      </c>
      <c r="AH32" s="68">
        <v>54</v>
      </c>
      <c r="AI32" s="68">
        <v>27</v>
      </c>
      <c r="AJ32" s="68">
        <v>16</v>
      </c>
      <c r="AK32" s="68">
        <v>47</v>
      </c>
      <c r="AL32" s="68">
        <v>26</v>
      </c>
      <c r="AM32" s="68">
        <v>45</v>
      </c>
    </row>
    <row r="33" spans="2:39" ht="15.75" customHeight="1">
      <c r="B33" s="423"/>
      <c r="C33" s="390"/>
      <c r="D33" s="71">
        <v>9.0140845070422498E-2</v>
      </c>
      <c r="E33" s="71">
        <v>9.2957746478873199E-2</v>
      </c>
      <c r="F33" s="71">
        <v>6.1971830985915501E-2</v>
      </c>
      <c r="G33" s="71">
        <v>7.3239436619718296E-2</v>
      </c>
      <c r="H33" s="71">
        <v>0.611267605633803</v>
      </c>
      <c r="I33" s="71">
        <v>7.0422535211267595E-2</v>
      </c>
      <c r="J33" s="162"/>
      <c r="K33" s="71">
        <v>0.141538461538462</v>
      </c>
      <c r="L33" s="71">
        <v>0.107692307692308</v>
      </c>
      <c r="M33" s="71">
        <v>0.08</v>
      </c>
      <c r="N33" s="71">
        <v>4.3076923076923103E-2</v>
      </c>
      <c r="O33" s="71">
        <v>0.56615384615384601</v>
      </c>
      <c r="P33" s="71">
        <v>6.15384615384615E-2</v>
      </c>
      <c r="Q33" s="162"/>
      <c r="R33" s="71">
        <v>0.226190476190476</v>
      </c>
      <c r="S33" s="71">
        <v>0.16964285714285701</v>
      </c>
      <c r="T33" s="71">
        <v>8.6309523809523794E-2</v>
      </c>
      <c r="U33" s="71">
        <v>7.7380952380952397E-2</v>
      </c>
      <c r="V33" s="71">
        <v>0.37202380952380898</v>
      </c>
      <c r="W33" s="71">
        <v>6.8452380952380903E-2</v>
      </c>
      <c r="X33" s="162"/>
      <c r="Y33" s="71">
        <v>0.28445747800586502</v>
      </c>
      <c r="Z33" s="71">
        <v>0.17008797653958899</v>
      </c>
      <c r="AA33" s="71">
        <v>0.114369501466276</v>
      </c>
      <c r="AB33" s="71">
        <v>7.0381231671554204E-2</v>
      </c>
      <c r="AC33" s="71">
        <v>0.18181818181818199</v>
      </c>
      <c r="AD33" s="71">
        <v>9.3841642228739003E-2</v>
      </c>
      <c r="AE33" s="71">
        <v>8.5043988269794701E-2</v>
      </c>
      <c r="AF33" s="150"/>
      <c r="AG33" s="71">
        <v>0.27364864864864902</v>
      </c>
      <c r="AH33" s="71">
        <v>0.18243243243243201</v>
      </c>
      <c r="AI33" s="71">
        <v>9.12162162162162E-2</v>
      </c>
      <c r="AJ33" s="71">
        <v>5.4054054054054099E-2</v>
      </c>
      <c r="AK33" s="71">
        <v>0.15878378378378399</v>
      </c>
      <c r="AL33" s="71">
        <v>8.7837837837837801E-2</v>
      </c>
      <c r="AM33" s="71">
        <v>0.152027027027027</v>
      </c>
    </row>
    <row r="34" spans="2:39" ht="15.75" customHeight="1">
      <c r="B34" s="423"/>
      <c r="C34" s="392" t="s">
        <v>75</v>
      </c>
      <c r="D34" s="68">
        <v>139</v>
      </c>
      <c r="E34" s="68">
        <v>76</v>
      </c>
      <c r="F34" s="68">
        <v>41</v>
      </c>
      <c r="G34" s="68">
        <v>16</v>
      </c>
      <c r="H34" s="68">
        <v>105</v>
      </c>
      <c r="I34" s="68">
        <v>10</v>
      </c>
      <c r="J34" s="162"/>
      <c r="K34" s="68">
        <v>158</v>
      </c>
      <c r="L34" s="68">
        <v>65</v>
      </c>
      <c r="M34" s="68">
        <v>18</v>
      </c>
      <c r="N34" s="68">
        <v>15</v>
      </c>
      <c r="O34" s="68">
        <v>89</v>
      </c>
      <c r="P34" s="68">
        <v>3</v>
      </c>
      <c r="Q34" s="162"/>
      <c r="R34" s="68">
        <v>187</v>
      </c>
      <c r="S34" s="68">
        <v>76</v>
      </c>
      <c r="T34" s="68">
        <v>32</v>
      </c>
      <c r="U34" s="68">
        <v>21</v>
      </c>
      <c r="V34" s="68">
        <v>37</v>
      </c>
      <c r="W34" s="68">
        <v>4</v>
      </c>
      <c r="X34" s="162"/>
      <c r="Y34" s="68">
        <v>202</v>
      </c>
      <c r="Z34" s="68">
        <v>72</v>
      </c>
      <c r="AA34" s="68">
        <v>28</v>
      </c>
      <c r="AB34" s="68">
        <v>11</v>
      </c>
      <c r="AC34" s="68">
        <v>27</v>
      </c>
      <c r="AD34" s="68">
        <v>17</v>
      </c>
      <c r="AE34" s="68">
        <v>13</v>
      </c>
      <c r="AF34" s="150"/>
      <c r="AG34" s="68">
        <v>196</v>
      </c>
      <c r="AH34" s="68">
        <v>67</v>
      </c>
      <c r="AI34" s="68">
        <v>19</v>
      </c>
      <c r="AJ34" s="68">
        <v>18</v>
      </c>
      <c r="AK34" s="68">
        <v>39</v>
      </c>
      <c r="AL34" s="68">
        <v>11</v>
      </c>
      <c r="AM34" s="68">
        <v>25</v>
      </c>
    </row>
    <row r="35" spans="2:39">
      <c r="B35" s="423"/>
      <c r="C35" s="390"/>
      <c r="D35" s="71">
        <v>0.35917312661498701</v>
      </c>
      <c r="E35" s="71">
        <v>0.19638242894056801</v>
      </c>
      <c r="F35" s="71">
        <v>0.10594315245478</v>
      </c>
      <c r="G35" s="71">
        <v>4.1343669250645997E-2</v>
      </c>
      <c r="H35" s="71">
        <v>0.27131782945736399</v>
      </c>
      <c r="I35" s="71">
        <v>2.58397932816537E-2</v>
      </c>
      <c r="J35" s="162"/>
      <c r="K35" s="71">
        <v>0.45402298850574702</v>
      </c>
      <c r="L35" s="71">
        <v>0.18678160919540199</v>
      </c>
      <c r="M35" s="71">
        <v>5.1724137931034503E-2</v>
      </c>
      <c r="N35" s="71">
        <v>4.31034482758621E-2</v>
      </c>
      <c r="O35" s="71">
        <v>0.25574712643678199</v>
      </c>
      <c r="P35" s="72">
        <v>8.6206896551724102E-3</v>
      </c>
      <c r="Q35" s="162"/>
      <c r="R35" s="71">
        <v>0.52380952380952395</v>
      </c>
      <c r="S35" s="71">
        <v>0.212885154061625</v>
      </c>
      <c r="T35" s="71">
        <v>8.9635854341736695E-2</v>
      </c>
      <c r="U35" s="71">
        <v>5.8823529411764698E-2</v>
      </c>
      <c r="V35" s="71">
        <v>0.103641456582633</v>
      </c>
      <c r="W35" s="71">
        <v>1.1204481792717101E-2</v>
      </c>
      <c r="X35" s="162"/>
      <c r="Y35" s="71">
        <v>0.54594594594594603</v>
      </c>
      <c r="Z35" s="71">
        <v>0.19459459459459499</v>
      </c>
      <c r="AA35" s="71">
        <v>7.5675675675675694E-2</v>
      </c>
      <c r="AB35" s="71">
        <v>2.97297297297297E-2</v>
      </c>
      <c r="AC35" s="71">
        <v>7.2972972972973005E-2</v>
      </c>
      <c r="AD35" s="71">
        <v>4.59459459459459E-2</v>
      </c>
      <c r="AE35" s="71">
        <v>3.5135135135135102E-2</v>
      </c>
      <c r="AF35" s="150"/>
      <c r="AG35" s="71">
        <v>0.52266666666666695</v>
      </c>
      <c r="AH35" s="71">
        <v>0.178666666666667</v>
      </c>
      <c r="AI35" s="71">
        <v>5.06666666666667E-2</v>
      </c>
      <c r="AJ35" s="71">
        <v>4.8000000000000001E-2</v>
      </c>
      <c r="AK35" s="71">
        <v>0.104</v>
      </c>
      <c r="AL35" s="71">
        <v>2.9333333333333302E-2</v>
      </c>
      <c r="AM35" s="71">
        <v>6.6666666666666693E-2</v>
      </c>
    </row>
    <row r="36" spans="2:39">
      <c r="B36" s="423"/>
      <c r="C36" s="392" t="s">
        <v>76</v>
      </c>
      <c r="D36" s="68">
        <v>77</v>
      </c>
      <c r="E36" s="68">
        <v>18</v>
      </c>
      <c r="F36" s="68">
        <v>10</v>
      </c>
      <c r="G36" s="68">
        <v>1</v>
      </c>
      <c r="H36" s="68">
        <v>12</v>
      </c>
      <c r="I36" s="68">
        <v>2</v>
      </c>
      <c r="J36" s="162"/>
      <c r="K36" s="68">
        <v>80</v>
      </c>
      <c r="L36" s="68">
        <v>11</v>
      </c>
      <c r="M36" s="68">
        <v>7</v>
      </c>
      <c r="N36" s="68">
        <v>1</v>
      </c>
      <c r="O36" s="68">
        <v>11</v>
      </c>
      <c r="P36" s="68">
        <v>0</v>
      </c>
      <c r="Q36" s="162"/>
      <c r="R36" s="68">
        <v>85</v>
      </c>
      <c r="S36" s="68">
        <v>11</v>
      </c>
      <c r="T36" s="68">
        <v>6</v>
      </c>
      <c r="U36" s="68">
        <v>2</v>
      </c>
      <c r="V36" s="68">
        <v>8</v>
      </c>
      <c r="W36" s="68">
        <v>2</v>
      </c>
      <c r="X36" s="162"/>
      <c r="Y36" s="68">
        <v>91</v>
      </c>
      <c r="Z36" s="68">
        <v>13</v>
      </c>
      <c r="AA36" s="68">
        <v>0</v>
      </c>
      <c r="AB36" s="68">
        <v>0</v>
      </c>
      <c r="AC36" s="68">
        <v>4</v>
      </c>
      <c r="AD36" s="68">
        <v>3</v>
      </c>
      <c r="AE36" s="68">
        <v>2</v>
      </c>
      <c r="AF36" s="150"/>
      <c r="AG36" s="68">
        <v>123</v>
      </c>
      <c r="AH36" s="68">
        <v>29</v>
      </c>
      <c r="AI36" s="68">
        <v>10</v>
      </c>
      <c r="AJ36" s="68">
        <v>1</v>
      </c>
      <c r="AK36" s="68">
        <v>6</v>
      </c>
      <c r="AL36" s="68">
        <v>2</v>
      </c>
      <c r="AM36" s="68">
        <v>3</v>
      </c>
    </row>
    <row r="37" spans="2:39">
      <c r="B37" s="423"/>
      <c r="C37" s="391"/>
      <c r="D37" s="71">
        <v>0.64166666666666705</v>
      </c>
      <c r="E37" s="71">
        <v>0.15</v>
      </c>
      <c r="F37" s="71">
        <v>8.3333333333333301E-2</v>
      </c>
      <c r="G37" s="72">
        <v>8.3333333333333297E-3</v>
      </c>
      <c r="H37" s="71">
        <v>0.1</v>
      </c>
      <c r="I37" s="71">
        <v>1.6666666666666701E-2</v>
      </c>
      <c r="J37" s="162"/>
      <c r="K37" s="71">
        <v>0.72727272727272696</v>
      </c>
      <c r="L37" s="71">
        <v>0.1</v>
      </c>
      <c r="M37" s="71">
        <v>6.3636363636363602E-2</v>
      </c>
      <c r="N37" s="72">
        <v>9.0909090909090905E-3</v>
      </c>
      <c r="O37" s="71">
        <v>0.1</v>
      </c>
      <c r="P37" s="71">
        <v>0</v>
      </c>
      <c r="Q37" s="162"/>
      <c r="R37" s="71">
        <v>0.74561403508771895</v>
      </c>
      <c r="S37" s="71">
        <v>9.6491228070175405E-2</v>
      </c>
      <c r="T37" s="71">
        <v>5.2631578947368397E-2</v>
      </c>
      <c r="U37" s="71">
        <v>1.7543859649122799E-2</v>
      </c>
      <c r="V37" s="71">
        <v>7.0175438596491196E-2</v>
      </c>
      <c r="W37" s="71">
        <v>1.7543859649122799E-2</v>
      </c>
      <c r="X37" s="162"/>
      <c r="Y37" s="71">
        <v>0.80530973451327403</v>
      </c>
      <c r="Z37" s="71">
        <v>0.11504424778761101</v>
      </c>
      <c r="AA37" s="71">
        <v>0</v>
      </c>
      <c r="AB37" s="71">
        <v>0</v>
      </c>
      <c r="AC37" s="71">
        <v>3.5398230088495602E-2</v>
      </c>
      <c r="AD37" s="71">
        <v>2.6548672566371698E-2</v>
      </c>
      <c r="AE37" s="71">
        <v>1.7699115044247801E-2</v>
      </c>
      <c r="AF37" s="150"/>
      <c r="AG37" s="71">
        <v>0.70689655172413801</v>
      </c>
      <c r="AH37" s="71">
        <v>0.16666666666666699</v>
      </c>
      <c r="AI37" s="71">
        <v>5.7471264367816098E-2</v>
      </c>
      <c r="AJ37" s="72">
        <v>5.74712643678161E-3</v>
      </c>
      <c r="AK37" s="71">
        <v>3.4482758620689703E-2</v>
      </c>
      <c r="AL37" s="71">
        <v>1.1494252873563199E-2</v>
      </c>
      <c r="AM37" s="71">
        <v>1.72413793103448E-2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295</v>
      </c>
      <c r="E39" s="68">
        <v>146</v>
      </c>
      <c r="F39" s="68">
        <v>85</v>
      </c>
      <c r="G39" s="68">
        <v>52</v>
      </c>
      <c r="H39" s="68">
        <v>445</v>
      </c>
      <c r="I39" s="68">
        <v>88</v>
      </c>
      <c r="J39" s="162"/>
      <c r="K39" s="68">
        <v>342</v>
      </c>
      <c r="L39" s="68">
        <v>120</v>
      </c>
      <c r="M39" s="68">
        <v>56</v>
      </c>
      <c r="N39" s="68">
        <v>35</v>
      </c>
      <c r="O39" s="68">
        <v>353</v>
      </c>
      <c r="P39" s="68">
        <v>66</v>
      </c>
      <c r="Q39" s="162"/>
      <c r="R39" s="68">
        <v>389</v>
      </c>
      <c r="S39" s="68">
        <v>162</v>
      </c>
      <c r="T39" s="68">
        <v>73</v>
      </c>
      <c r="U39" s="68">
        <v>54</v>
      </c>
      <c r="V39" s="68">
        <v>240</v>
      </c>
      <c r="W39" s="68">
        <v>66</v>
      </c>
      <c r="X39" s="162"/>
      <c r="Y39" s="68">
        <v>431</v>
      </c>
      <c r="Z39" s="68">
        <v>151</v>
      </c>
      <c r="AA39" s="68">
        <v>72</v>
      </c>
      <c r="AB39" s="68">
        <v>36</v>
      </c>
      <c r="AC39" s="68">
        <v>140</v>
      </c>
      <c r="AD39" s="68">
        <v>58</v>
      </c>
      <c r="AE39" s="68">
        <v>91</v>
      </c>
      <c r="AF39" s="150"/>
      <c r="AG39" s="68">
        <v>424</v>
      </c>
      <c r="AH39" s="68">
        <v>152</v>
      </c>
      <c r="AI39" s="68">
        <v>64</v>
      </c>
      <c r="AJ39" s="68">
        <v>31</v>
      </c>
      <c r="AK39" s="68">
        <v>118</v>
      </c>
      <c r="AL39" s="68">
        <v>46</v>
      </c>
      <c r="AM39" s="68">
        <v>83</v>
      </c>
    </row>
    <row r="40" spans="2:39">
      <c r="B40" s="423"/>
      <c r="C40" s="390"/>
      <c r="D40" s="71">
        <v>0.26552655265526598</v>
      </c>
      <c r="E40" s="71">
        <v>0.13141314131413101</v>
      </c>
      <c r="F40" s="71">
        <v>7.6507650765076499E-2</v>
      </c>
      <c r="G40" s="71">
        <v>4.6804680468046797E-2</v>
      </c>
      <c r="H40" s="71">
        <v>0.40054005400540099</v>
      </c>
      <c r="I40" s="71">
        <v>7.9207920792079195E-2</v>
      </c>
      <c r="J40" s="162"/>
      <c r="K40" s="71">
        <v>0.35185185185185203</v>
      </c>
      <c r="L40" s="71">
        <v>0.12345679012345701</v>
      </c>
      <c r="M40" s="71">
        <v>5.7613168724279802E-2</v>
      </c>
      <c r="N40" s="71">
        <v>3.60082304526749E-2</v>
      </c>
      <c r="O40" s="71">
        <v>0.36316872427983499</v>
      </c>
      <c r="P40" s="71">
        <v>6.7901234567901203E-2</v>
      </c>
      <c r="Q40" s="162"/>
      <c r="R40" s="71">
        <v>0.39532520325203302</v>
      </c>
      <c r="S40" s="71">
        <v>0.16463414634146301</v>
      </c>
      <c r="T40" s="71">
        <v>7.41869918699187E-2</v>
      </c>
      <c r="U40" s="71">
        <v>5.4878048780487798E-2</v>
      </c>
      <c r="V40" s="71">
        <v>0.24390243902438999</v>
      </c>
      <c r="W40" s="71">
        <v>6.7073170731707293E-2</v>
      </c>
      <c r="X40" s="162"/>
      <c r="Y40" s="71">
        <v>0.44024514811031701</v>
      </c>
      <c r="Z40" s="71">
        <v>0.15423901940755899</v>
      </c>
      <c r="AA40" s="71">
        <v>7.3544433094994893E-2</v>
      </c>
      <c r="AB40" s="71">
        <v>3.6772216547497398E-2</v>
      </c>
      <c r="AC40" s="71">
        <v>0.14300306435137899</v>
      </c>
      <c r="AD40" s="71">
        <v>5.9244126659856997E-2</v>
      </c>
      <c r="AE40" s="71">
        <v>9.2951991828396294E-2</v>
      </c>
      <c r="AF40" s="150"/>
      <c r="AG40" s="71">
        <v>0.46187363834422701</v>
      </c>
      <c r="AH40" s="71">
        <v>0.16557734204793001</v>
      </c>
      <c r="AI40" s="71">
        <v>6.9716775599128505E-2</v>
      </c>
      <c r="AJ40" s="71">
        <v>3.3769063180827903E-2</v>
      </c>
      <c r="AK40" s="71">
        <v>0.128540305010893</v>
      </c>
      <c r="AL40" s="71">
        <v>5.0108932461873597E-2</v>
      </c>
      <c r="AM40" s="71">
        <v>9.0413943355119805E-2</v>
      </c>
    </row>
    <row r="41" spans="2:39">
      <c r="B41" s="423"/>
      <c r="C41" s="392" t="s">
        <v>79</v>
      </c>
      <c r="D41" s="68">
        <v>11</v>
      </c>
      <c r="E41" s="68">
        <v>18</v>
      </c>
      <c r="F41" s="68">
        <v>8</v>
      </c>
      <c r="G41" s="68">
        <v>2</v>
      </c>
      <c r="H41" s="68">
        <v>59</v>
      </c>
      <c r="I41" s="68">
        <v>12</v>
      </c>
      <c r="J41" s="162"/>
      <c r="K41" s="68">
        <v>29</v>
      </c>
      <c r="L41" s="68">
        <v>15</v>
      </c>
      <c r="M41" s="68">
        <v>5</v>
      </c>
      <c r="N41" s="68">
        <v>11</v>
      </c>
      <c r="O41" s="68">
        <v>45</v>
      </c>
      <c r="P41" s="68">
        <v>9</v>
      </c>
      <c r="Q41" s="162"/>
      <c r="R41" s="68">
        <v>36</v>
      </c>
      <c r="S41" s="68">
        <v>17</v>
      </c>
      <c r="T41" s="68">
        <v>9</v>
      </c>
      <c r="U41" s="68">
        <v>11</v>
      </c>
      <c r="V41" s="68">
        <v>29</v>
      </c>
      <c r="W41" s="68">
        <v>11</v>
      </c>
      <c r="X41" s="162"/>
      <c r="Y41" s="68">
        <v>34</v>
      </c>
      <c r="Z41" s="68">
        <v>13</v>
      </c>
      <c r="AA41" s="68">
        <v>10</v>
      </c>
      <c r="AB41" s="68">
        <v>9</v>
      </c>
      <c r="AC41" s="68">
        <v>20</v>
      </c>
      <c r="AD41" s="68">
        <v>14</v>
      </c>
      <c r="AE41" s="68">
        <v>22</v>
      </c>
      <c r="AF41" s="150"/>
      <c r="AG41" s="68">
        <v>44</v>
      </c>
      <c r="AH41" s="68">
        <v>21</v>
      </c>
      <c r="AI41" s="68">
        <v>8</v>
      </c>
      <c r="AJ41" s="68">
        <v>6</v>
      </c>
      <c r="AK41" s="68">
        <v>11</v>
      </c>
      <c r="AL41" s="68">
        <v>8</v>
      </c>
      <c r="AM41" s="68">
        <v>20</v>
      </c>
    </row>
    <row r="42" spans="2:39">
      <c r="B42" s="423"/>
      <c r="C42" s="390"/>
      <c r="D42" s="71">
        <v>0.1</v>
      </c>
      <c r="E42" s="71">
        <v>0.163636363636364</v>
      </c>
      <c r="F42" s="71">
        <v>7.2727272727272696E-2</v>
      </c>
      <c r="G42" s="71">
        <v>1.8181818181818198E-2</v>
      </c>
      <c r="H42" s="71">
        <v>0.53636363636363604</v>
      </c>
      <c r="I42" s="71">
        <v>0.109090909090909</v>
      </c>
      <c r="J42" s="162"/>
      <c r="K42" s="71">
        <v>0.25438596491228099</v>
      </c>
      <c r="L42" s="71">
        <v>0.13157894736842099</v>
      </c>
      <c r="M42" s="71">
        <v>4.3859649122807001E-2</v>
      </c>
      <c r="N42" s="71">
        <v>9.6491228070175405E-2</v>
      </c>
      <c r="O42" s="71">
        <v>0.394736842105263</v>
      </c>
      <c r="P42" s="71">
        <v>7.8947368421052599E-2</v>
      </c>
      <c r="Q42" s="162"/>
      <c r="R42" s="71">
        <v>0.31858407079646001</v>
      </c>
      <c r="S42" s="71">
        <v>0.15044247787610601</v>
      </c>
      <c r="T42" s="71">
        <v>7.9646017699115002E-2</v>
      </c>
      <c r="U42" s="71">
        <v>9.7345132743362803E-2</v>
      </c>
      <c r="V42" s="71">
        <v>0.25663716814159299</v>
      </c>
      <c r="W42" s="71">
        <v>9.7345132743362803E-2</v>
      </c>
      <c r="X42" s="162"/>
      <c r="Y42" s="71">
        <v>0.27868852459016402</v>
      </c>
      <c r="Z42" s="71">
        <v>0.10655737704918</v>
      </c>
      <c r="AA42" s="71">
        <v>8.1967213114754106E-2</v>
      </c>
      <c r="AB42" s="71">
        <v>7.3770491803278701E-2</v>
      </c>
      <c r="AC42" s="71">
        <v>0.16393442622950799</v>
      </c>
      <c r="AD42" s="71">
        <v>0.114754098360656</v>
      </c>
      <c r="AE42" s="71">
        <v>0.18032786885245899</v>
      </c>
      <c r="AF42" s="150"/>
      <c r="AG42" s="71">
        <v>0.37288135593220301</v>
      </c>
      <c r="AH42" s="71">
        <v>0.177966101694915</v>
      </c>
      <c r="AI42" s="71">
        <v>6.7796610169491497E-2</v>
      </c>
      <c r="AJ42" s="71">
        <v>5.0847457627118599E-2</v>
      </c>
      <c r="AK42" s="71">
        <v>9.3220338983050793E-2</v>
      </c>
      <c r="AL42" s="71">
        <v>6.7796610169491497E-2</v>
      </c>
      <c r="AM42" s="71">
        <v>0.169491525423729</v>
      </c>
    </row>
    <row r="43" spans="2:39">
      <c r="B43" s="423"/>
      <c r="C43" s="392" t="s">
        <v>80</v>
      </c>
      <c r="D43" s="68">
        <v>1</v>
      </c>
      <c r="E43" s="68">
        <v>1</v>
      </c>
      <c r="F43" s="68">
        <v>0</v>
      </c>
      <c r="G43" s="68">
        <v>0</v>
      </c>
      <c r="H43" s="68">
        <v>7</v>
      </c>
      <c r="I43" s="68">
        <v>1</v>
      </c>
      <c r="J43" s="162"/>
      <c r="K43" s="68">
        <v>9</v>
      </c>
      <c r="L43" s="68">
        <v>4</v>
      </c>
      <c r="M43" s="68">
        <v>1</v>
      </c>
      <c r="N43" s="68">
        <v>3</v>
      </c>
      <c r="O43" s="68">
        <v>17</v>
      </c>
      <c r="P43" s="68">
        <v>7</v>
      </c>
      <c r="Q43" s="162"/>
      <c r="R43" s="68">
        <v>12</v>
      </c>
      <c r="S43" s="68">
        <v>5</v>
      </c>
      <c r="T43" s="68">
        <v>2</v>
      </c>
      <c r="U43" s="68">
        <v>2</v>
      </c>
      <c r="V43" s="68">
        <v>13</v>
      </c>
      <c r="W43" s="68">
        <v>3</v>
      </c>
      <c r="X43" s="162"/>
      <c r="Y43" s="68">
        <v>10</v>
      </c>
      <c r="Z43" s="68">
        <v>3</v>
      </c>
      <c r="AA43" s="68">
        <v>0</v>
      </c>
      <c r="AB43" s="68">
        <v>1</v>
      </c>
      <c r="AC43" s="68">
        <v>9</v>
      </c>
      <c r="AD43" s="68">
        <v>6</v>
      </c>
      <c r="AE43" s="68">
        <v>9</v>
      </c>
      <c r="AF43" s="150"/>
      <c r="AG43" s="68">
        <v>17</v>
      </c>
      <c r="AH43" s="68">
        <v>2</v>
      </c>
      <c r="AI43" s="68">
        <v>1</v>
      </c>
      <c r="AJ43" s="68">
        <v>3</v>
      </c>
      <c r="AK43" s="68">
        <v>6</v>
      </c>
      <c r="AL43" s="68">
        <v>4</v>
      </c>
      <c r="AM43" s="68">
        <v>10</v>
      </c>
    </row>
    <row r="44" spans="2:39">
      <c r="B44" s="423"/>
      <c r="C44" s="391"/>
      <c r="D44" s="71">
        <v>0.1</v>
      </c>
      <c r="E44" s="71">
        <v>0.1</v>
      </c>
      <c r="F44" s="71">
        <v>0</v>
      </c>
      <c r="G44" s="71">
        <v>0</v>
      </c>
      <c r="H44" s="71">
        <v>0.7</v>
      </c>
      <c r="I44" s="71">
        <v>0.1</v>
      </c>
      <c r="J44" s="162"/>
      <c r="K44" s="71">
        <v>0.219512195121951</v>
      </c>
      <c r="L44" s="71">
        <v>9.7560975609756101E-2</v>
      </c>
      <c r="M44" s="71">
        <v>2.4390243902439001E-2</v>
      </c>
      <c r="N44" s="71">
        <v>7.3170731707317097E-2</v>
      </c>
      <c r="O44" s="71">
        <v>0.41463414634146301</v>
      </c>
      <c r="P44" s="71">
        <v>0.17073170731707299</v>
      </c>
      <c r="Q44" s="162"/>
      <c r="R44" s="71">
        <v>0.32432432432432401</v>
      </c>
      <c r="S44" s="71">
        <v>0.135135135135135</v>
      </c>
      <c r="T44" s="71">
        <v>5.4054054054054099E-2</v>
      </c>
      <c r="U44" s="71">
        <v>5.4054054054054099E-2</v>
      </c>
      <c r="V44" s="71">
        <v>0.35135135135135098</v>
      </c>
      <c r="W44" s="71">
        <v>8.1081081081081099E-2</v>
      </c>
      <c r="X44" s="162"/>
      <c r="Y44" s="71">
        <v>0.26315789473684198</v>
      </c>
      <c r="Z44" s="71">
        <v>7.8947368421052599E-2</v>
      </c>
      <c r="AA44" s="71">
        <v>0</v>
      </c>
      <c r="AB44" s="71">
        <v>2.6315789473684199E-2</v>
      </c>
      <c r="AC44" s="71">
        <v>0.23684210526315799</v>
      </c>
      <c r="AD44" s="71">
        <v>0.157894736842105</v>
      </c>
      <c r="AE44" s="71">
        <v>0.23684210526315799</v>
      </c>
      <c r="AF44" s="150"/>
      <c r="AG44" s="71">
        <v>0.39534883720930197</v>
      </c>
      <c r="AH44" s="71">
        <v>4.6511627906976702E-2</v>
      </c>
      <c r="AI44" s="71">
        <v>2.32558139534884E-2</v>
      </c>
      <c r="AJ44" s="71">
        <v>6.9767441860465101E-2</v>
      </c>
      <c r="AK44" s="71">
        <v>0.13953488372093001</v>
      </c>
      <c r="AL44" s="71">
        <v>9.3023255813953501E-2</v>
      </c>
      <c r="AM44" s="71">
        <v>0.232558139534884</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1</v>
      </c>
      <c r="E46" s="68">
        <v>2</v>
      </c>
      <c r="F46" s="68">
        <v>1</v>
      </c>
      <c r="G46" s="68">
        <v>2</v>
      </c>
      <c r="H46" s="68">
        <v>43</v>
      </c>
      <c r="I46" s="68">
        <v>14</v>
      </c>
      <c r="J46" s="162"/>
      <c r="K46" s="68">
        <v>3</v>
      </c>
      <c r="L46" s="68">
        <v>0</v>
      </c>
      <c r="M46" s="68">
        <v>1</v>
      </c>
      <c r="N46" s="68">
        <v>3</v>
      </c>
      <c r="O46" s="68">
        <v>33</v>
      </c>
      <c r="P46" s="68">
        <v>6</v>
      </c>
      <c r="Q46" s="162"/>
      <c r="R46" s="68">
        <v>11</v>
      </c>
      <c r="S46" s="68">
        <v>5</v>
      </c>
      <c r="T46" s="68">
        <v>5</v>
      </c>
      <c r="U46" s="68">
        <v>9</v>
      </c>
      <c r="V46" s="68">
        <v>25</v>
      </c>
      <c r="W46" s="68">
        <v>5</v>
      </c>
      <c r="X46" s="162"/>
      <c r="Y46" s="68">
        <v>14</v>
      </c>
      <c r="Z46" s="68">
        <v>9</v>
      </c>
      <c r="AA46" s="68">
        <v>5</v>
      </c>
      <c r="AB46" s="68">
        <v>8</v>
      </c>
      <c r="AC46" s="68">
        <v>15</v>
      </c>
      <c r="AD46" s="68">
        <v>5</v>
      </c>
      <c r="AE46" s="68">
        <v>13</v>
      </c>
      <c r="AF46" s="150"/>
      <c r="AG46" s="68">
        <v>7</v>
      </c>
      <c r="AH46" s="68">
        <v>4</v>
      </c>
      <c r="AI46" s="68">
        <v>8</v>
      </c>
      <c r="AJ46" s="68">
        <v>2</v>
      </c>
      <c r="AK46" s="68">
        <v>8</v>
      </c>
      <c r="AL46" s="68">
        <v>1</v>
      </c>
      <c r="AM46" s="68">
        <v>1</v>
      </c>
    </row>
    <row r="47" spans="2:39" ht="15" customHeight="1">
      <c r="B47" s="423"/>
      <c r="C47" s="395"/>
      <c r="D47" s="71">
        <v>1.58730158730159E-2</v>
      </c>
      <c r="E47" s="71">
        <v>3.1746031746031703E-2</v>
      </c>
      <c r="F47" s="71">
        <v>1.58730158730159E-2</v>
      </c>
      <c r="G47" s="71">
        <v>3.1746031746031703E-2</v>
      </c>
      <c r="H47" s="71">
        <v>0.682539682539683</v>
      </c>
      <c r="I47" s="71">
        <v>0.22222222222222199</v>
      </c>
      <c r="J47" s="162"/>
      <c r="K47" s="71">
        <v>6.5217391304347797E-2</v>
      </c>
      <c r="L47" s="71">
        <v>0</v>
      </c>
      <c r="M47" s="71">
        <v>2.1739130434782601E-2</v>
      </c>
      <c r="N47" s="71">
        <v>6.5217391304347797E-2</v>
      </c>
      <c r="O47" s="71">
        <v>0.71739130434782605</v>
      </c>
      <c r="P47" s="71">
        <v>0.13043478260869601</v>
      </c>
      <c r="Q47" s="162"/>
      <c r="R47" s="71">
        <v>0.18333333333333299</v>
      </c>
      <c r="S47" s="71">
        <v>8.3333333333333301E-2</v>
      </c>
      <c r="T47" s="71">
        <v>8.3333333333333301E-2</v>
      </c>
      <c r="U47" s="71">
        <v>0.15</v>
      </c>
      <c r="V47" s="71">
        <v>0.41666666666666702</v>
      </c>
      <c r="W47" s="71">
        <v>8.3333333333333301E-2</v>
      </c>
      <c r="X47" s="162"/>
      <c r="Y47" s="71">
        <v>0.202898550724638</v>
      </c>
      <c r="Z47" s="71">
        <v>0.13043478260869601</v>
      </c>
      <c r="AA47" s="71">
        <v>7.2463768115942004E-2</v>
      </c>
      <c r="AB47" s="71">
        <v>0.115942028985507</v>
      </c>
      <c r="AC47" s="71">
        <v>0.217391304347826</v>
      </c>
      <c r="AD47" s="71">
        <v>7.2463768115942004E-2</v>
      </c>
      <c r="AE47" s="71">
        <v>0.188405797101449</v>
      </c>
      <c r="AF47" s="150"/>
      <c r="AG47" s="71">
        <v>0.225806451612903</v>
      </c>
      <c r="AH47" s="71">
        <v>0.12903225806451599</v>
      </c>
      <c r="AI47" s="71">
        <v>0.25806451612903197</v>
      </c>
      <c r="AJ47" s="71">
        <v>6.4516129032258104E-2</v>
      </c>
      <c r="AK47" s="71">
        <v>0.25806451612903197</v>
      </c>
      <c r="AL47" s="71">
        <v>3.2258064516128997E-2</v>
      </c>
      <c r="AM47" s="71">
        <v>3.2258064516128997E-2</v>
      </c>
    </row>
    <row r="48" spans="2:39" ht="15" customHeight="1">
      <c r="B48" s="423"/>
      <c r="C48" s="381" t="s">
        <v>177</v>
      </c>
      <c r="D48" s="68">
        <v>14</v>
      </c>
      <c r="E48" s="68">
        <v>16</v>
      </c>
      <c r="F48" s="68">
        <v>6</v>
      </c>
      <c r="G48" s="68">
        <v>9</v>
      </c>
      <c r="H48" s="68">
        <v>89</v>
      </c>
      <c r="I48" s="68">
        <v>5</v>
      </c>
      <c r="J48" s="162"/>
      <c r="K48" s="68">
        <v>11</v>
      </c>
      <c r="L48" s="68">
        <v>21</v>
      </c>
      <c r="M48" s="68">
        <v>11</v>
      </c>
      <c r="N48" s="68">
        <v>10</v>
      </c>
      <c r="O48" s="68">
        <v>73</v>
      </c>
      <c r="P48" s="68">
        <v>3</v>
      </c>
      <c r="Q48" s="162"/>
      <c r="R48" s="68">
        <v>30</v>
      </c>
      <c r="S48" s="68">
        <v>34</v>
      </c>
      <c r="T48" s="68">
        <v>17</v>
      </c>
      <c r="U48" s="68">
        <v>17</v>
      </c>
      <c r="V48" s="68">
        <v>46</v>
      </c>
      <c r="W48" s="68">
        <v>10</v>
      </c>
      <c r="X48" s="162"/>
      <c r="Y48" s="68">
        <v>44</v>
      </c>
      <c r="Z48" s="68">
        <v>28</v>
      </c>
      <c r="AA48" s="68">
        <v>20</v>
      </c>
      <c r="AB48" s="68">
        <v>8</v>
      </c>
      <c r="AC48" s="68">
        <v>14</v>
      </c>
      <c r="AD48" s="68">
        <v>13</v>
      </c>
      <c r="AE48" s="68">
        <v>10</v>
      </c>
      <c r="AF48" s="150"/>
      <c r="AG48" s="68">
        <v>51</v>
      </c>
      <c r="AH48" s="68">
        <v>27</v>
      </c>
      <c r="AI48" s="68">
        <v>13</v>
      </c>
      <c r="AJ48" s="68">
        <v>6</v>
      </c>
      <c r="AK48" s="68">
        <v>8</v>
      </c>
      <c r="AL48" s="68">
        <v>7</v>
      </c>
      <c r="AM48" s="68">
        <v>10</v>
      </c>
    </row>
    <row r="49" spans="2:39" ht="15" customHeight="1">
      <c r="B49" s="423"/>
      <c r="C49" s="395"/>
      <c r="D49" s="71">
        <v>0.100719424460432</v>
      </c>
      <c r="E49" s="71">
        <v>0.115107913669065</v>
      </c>
      <c r="F49" s="71">
        <v>4.3165467625899297E-2</v>
      </c>
      <c r="G49" s="71">
        <v>6.4748201438848907E-2</v>
      </c>
      <c r="H49" s="71">
        <v>0.64028776978417301</v>
      </c>
      <c r="I49" s="71">
        <v>3.5971223021582698E-2</v>
      </c>
      <c r="J49" s="162"/>
      <c r="K49" s="71">
        <v>8.5271317829457405E-2</v>
      </c>
      <c r="L49" s="71">
        <v>0.162790697674419</v>
      </c>
      <c r="M49" s="71">
        <v>8.5271317829457405E-2</v>
      </c>
      <c r="N49" s="71">
        <v>7.7519379844961198E-2</v>
      </c>
      <c r="O49" s="71">
        <v>0.56589147286821695</v>
      </c>
      <c r="P49" s="71">
        <v>2.32558139534884E-2</v>
      </c>
      <c r="Q49" s="162"/>
      <c r="R49" s="71">
        <v>0.19480519480519501</v>
      </c>
      <c r="S49" s="71">
        <v>0.22077922077922099</v>
      </c>
      <c r="T49" s="71">
        <v>0.11038961038961</v>
      </c>
      <c r="U49" s="71">
        <v>0.11038961038961</v>
      </c>
      <c r="V49" s="71">
        <v>0.29870129870129902</v>
      </c>
      <c r="W49" s="71">
        <v>6.4935064935064901E-2</v>
      </c>
      <c r="X49" s="162"/>
      <c r="Y49" s="71">
        <v>0.321167883211679</v>
      </c>
      <c r="Z49" s="71">
        <v>0.20437956204379601</v>
      </c>
      <c r="AA49" s="71">
        <v>0.145985401459854</v>
      </c>
      <c r="AB49" s="71">
        <v>5.8394160583941597E-2</v>
      </c>
      <c r="AC49" s="71">
        <v>0.102189781021898</v>
      </c>
      <c r="AD49" s="71">
        <v>9.4890510948905105E-2</v>
      </c>
      <c r="AE49" s="71">
        <v>7.2992700729927001E-2</v>
      </c>
      <c r="AF49" s="150"/>
      <c r="AG49" s="71">
        <v>0.41803278688524598</v>
      </c>
      <c r="AH49" s="71">
        <v>0.22131147540983601</v>
      </c>
      <c r="AI49" s="71">
        <v>0.10655737704918</v>
      </c>
      <c r="AJ49" s="71">
        <v>4.91803278688525E-2</v>
      </c>
      <c r="AK49" s="71">
        <v>6.5573770491803296E-2</v>
      </c>
      <c r="AL49" s="71">
        <v>5.7377049180327898E-2</v>
      </c>
      <c r="AM49" s="71">
        <v>8.1967213114754106E-2</v>
      </c>
    </row>
    <row r="50" spans="2:39" ht="15" customHeight="1">
      <c r="B50" s="423"/>
      <c r="C50" s="381" t="s">
        <v>179</v>
      </c>
      <c r="D50" s="68">
        <v>20</v>
      </c>
      <c r="E50" s="68">
        <v>21</v>
      </c>
      <c r="F50" s="68">
        <v>16</v>
      </c>
      <c r="G50" s="68">
        <v>7</v>
      </c>
      <c r="H50" s="68">
        <v>56</v>
      </c>
      <c r="I50" s="68">
        <v>5</v>
      </c>
      <c r="J50" s="162"/>
      <c r="K50" s="68">
        <v>41</v>
      </c>
      <c r="L50" s="68">
        <v>12</v>
      </c>
      <c r="M50" s="68">
        <v>17</v>
      </c>
      <c r="N50" s="68">
        <v>7</v>
      </c>
      <c r="O50" s="68">
        <v>51</v>
      </c>
      <c r="P50" s="68">
        <v>2</v>
      </c>
      <c r="Q50" s="162"/>
      <c r="R50" s="68">
        <v>38</v>
      </c>
      <c r="S50" s="68">
        <v>34</v>
      </c>
      <c r="T50" s="68">
        <v>11</v>
      </c>
      <c r="U50" s="68">
        <v>15</v>
      </c>
      <c r="V50" s="68">
        <v>20</v>
      </c>
      <c r="W50" s="68">
        <v>2</v>
      </c>
      <c r="X50" s="162"/>
      <c r="Y50" s="68">
        <v>44</v>
      </c>
      <c r="Z50" s="68">
        <v>19</v>
      </c>
      <c r="AA50" s="68">
        <v>12</v>
      </c>
      <c r="AB50" s="68">
        <v>6</v>
      </c>
      <c r="AC50" s="68">
        <v>15</v>
      </c>
      <c r="AD50" s="68">
        <v>4</v>
      </c>
      <c r="AE50" s="68">
        <v>6</v>
      </c>
      <c r="AF50" s="150"/>
      <c r="AG50" s="68">
        <v>52</v>
      </c>
      <c r="AH50" s="68">
        <v>20</v>
      </c>
      <c r="AI50" s="68">
        <v>6</v>
      </c>
      <c r="AJ50" s="68">
        <v>5</v>
      </c>
      <c r="AK50" s="68">
        <v>8</v>
      </c>
      <c r="AL50" s="68">
        <v>5</v>
      </c>
      <c r="AM50" s="68">
        <v>4</v>
      </c>
    </row>
    <row r="51" spans="2:39" ht="15" customHeight="1">
      <c r="B51" s="423"/>
      <c r="C51" s="395"/>
      <c r="D51" s="71">
        <v>0.16</v>
      </c>
      <c r="E51" s="71">
        <v>0.16800000000000001</v>
      </c>
      <c r="F51" s="71">
        <v>0.128</v>
      </c>
      <c r="G51" s="71">
        <v>5.6000000000000001E-2</v>
      </c>
      <c r="H51" s="71">
        <v>0.44800000000000001</v>
      </c>
      <c r="I51" s="71">
        <v>0.04</v>
      </c>
      <c r="J51" s="162"/>
      <c r="K51" s="71">
        <v>0.31538461538461499</v>
      </c>
      <c r="L51" s="71">
        <v>9.2307692307692299E-2</v>
      </c>
      <c r="M51" s="71">
        <v>0.130769230769231</v>
      </c>
      <c r="N51" s="71">
        <v>5.3846153846153898E-2</v>
      </c>
      <c r="O51" s="71">
        <v>0.39230769230769202</v>
      </c>
      <c r="P51" s="71">
        <v>1.5384615384615399E-2</v>
      </c>
      <c r="Q51" s="162"/>
      <c r="R51" s="71">
        <v>0.31666666666666698</v>
      </c>
      <c r="S51" s="71">
        <v>0.28333333333333299</v>
      </c>
      <c r="T51" s="71">
        <v>9.1666666666666702E-2</v>
      </c>
      <c r="U51" s="71">
        <v>0.125</v>
      </c>
      <c r="V51" s="71">
        <v>0.16666666666666699</v>
      </c>
      <c r="W51" s="71">
        <v>1.6666666666666701E-2</v>
      </c>
      <c r="X51" s="162"/>
      <c r="Y51" s="71">
        <v>0.41509433962264197</v>
      </c>
      <c r="Z51" s="71">
        <v>0.179245283018868</v>
      </c>
      <c r="AA51" s="71">
        <v>0.113207547169811</v>
      </c>
      <c r="AB51" s="71">
        <v>5.6603773584905703E-2</v>
      </c>
      <c r="AC51" s="71">
        <v>0.14150943396226401</v>
      </c>
      <c r="AD51" s="71">
        <v>3.77358490566038E-2</v>
      </c>
      <c r="AE51" s="71">
        <v>5.6603773584905703E-2</v>
      </c>
      <c r="AF51" s="150"/>
      <c r="AG51" s="71">
        <v>0.52</v>
      </c>
      <c r="AH51" s="71">
        <v>0.2</v>
      </c>
      <c r="AI51" s="71">
        <v>0.06</v>
      </c>
      <c r="AJ51" s="71">
        <v>0.05</v>
      </c>
      <c r="AK51" s="71">
        <v>0.08</v>
      </c>
      <c r="AL51" s="71">
        <v>0.05</v>
      </c>
      <c r="AM51" s="71">
        <v>0.04</v>
      </c>
    </row>
    <row r="52" spans="2:39" ht="15" customHeight="1">
      <c r="B52" s="423"/>
      <c r="C52" s="381" t="s">
        <v>157</v>
      </c>
      <c r="D52" s="68">
        <v>30</v>
      </c>
      <c r="E52" s="68">
        <v>22</v>
      </c>
      <c r="F52" s="68">
        <v>13</v>
      </c>
      <c r="G52" s="68">
        <v>5</v>
      </c>
      <c r="H52" s="68">
        <v>18</v>
      </c>
      <c r="I52" s="68">
        <v>0</v>
      </c>
      <c r="J52" s="162"/>
      <c r="K52" s="68">
        <v>39</v>
      </c>
      <c r="L52" s="68">
        <v>13</v>
      </c>
      <c r="M52" s="68">
        <v>5</v>
      </c>
      <c r="N52" s="68">
        <v>4</v>
      </c>
      <c r="O52" s="68">
        <v>8</v>
      </c>
      <c r="P52" s="68">
        <v>0</v>
      </c>
      <c r="Q52" s="162"/>
      <c r="R52" s="68">
        <v>49</v>
      </c>
      <c r="S52" s="68">
        <v>22</v>
      </c>
      <c r="T52" s="68">
        <v>7</v>
      </c>
      <c r="U52" s="68">
        <v>1</v>
      </c>
      <c r="V52" s="68">
        <v>1</v>
      </c>
      <c r="W52" s="68">
        <v>0</v>
      </c>
      <c r="X52" s="162"/>
      <c r="Y52" s="68">
        <v>58</v>
      </c>
      <c r="Z52" s="68">
        <v>30</v>
      </c>
      <c r="AA52" s="68">
        <v>4</v>
      </c>
      <c r="AB52" s="68">
        <v>2</v>
      </c>
      <c r="AC52" s="68">
        <v>9</v>
      </c>
      <c r="AD52" s="68">
        <v>1</v>
      </c>
      <c r="AE52" s="68">
        <v>2</v>
      </c>
      <c r="AF52" s="150"/>
      <c r="AG52" s="68">
        <v>42</v>
      </c>
      <c r="AH52" s="68">
        <v>22</v>
      </c>
      <c r="AI52" s="68">
        <v>3</v>
      </c>
      <c r="AJ52" s="68">
        <v>0</v>
      </c>
      <c r="AK52" s="68">
        <v>1</v>
      </c>
      <c r="AL52" s="68">
        <v>2</v>
      </c>
      <c r="AM52" s="68">
        <v>0</v>
      </c>
    </row>
    <row r="53" spans="2:39" ht="15" customHeight="1">
      <c r="B53" s="423"/>
      <c r="C53" s="395"/>
      <c r="D53" s="71">
        <v>0.34090909090909099</v>
      </c>
      <c r="E53" s="71">
        <v>0.25</v>
      </c>
      <c r="F53" s="71">
        <v>0.14772727272727301</v>
      </c>
      <c r="G53" s="71">
        <v>5.6818181818181802E-2</v>
      </c>
      <c r="H53" s="71">
        <v>0.204545454545455</v>
      </c>
      <c r="I53" s="71">
        <v>0</v>
      </c>
      <c r="J53" s="162"/>
      <c r="K53" s="71">
        <v>0.565217391304348</v>
      </c>
      <c r="L53" s="71">
        <v>0.188405797101449</v>
      </c>
      <c r="M53" s="71">
        <v>7.2463768115942004E-2</v>
      </c>
      <c r="N53" s="71">
        <v>5.7971014492753603E-2</v>
      </c>
      <c r="O53" s="71">
        <v>0.115942028985507</v>
      </c>
      <c r="P53" s="71">
        <v>0</v>
      </c>
      <c r="Q53" s="162"/>
      <c r="R53" s="71">
        <v>0.61250000000000004</v>
      </c>
      <c r="S53" s="71">
        <v>0.27500000000000002</v>
      </c>
      <c r="T53" s="71">
        <v>8.7499999999999994E-2</v>
      </c>
      <c r="U53" s="71">
        <v>1.2500000000000001E-2</v>
      </c>
      <c r="V53" s="71">
        <v>1.2500000000000001E-2</v>
      </c>
      <c r="W53" s="71">
        <v>0</v>
      </c>
      <c r="X53" s="162"/>
      <c r="Y53" s="71">
        <v>0.54716981132075504</v>
      </c>
      <c r="Z53" s="71">
        <v>0.28301886792452802</v>
      </c>
      <c r="AA53" s="71">
        <v>3.77358490566038E-2</v>
      </c>
      <c r="AB53" s="71">
        <v>1.88679245283019E-2</v>
      </c>
      <c r="AC53" s="71">
        <v>8.4905660377358499E-2</v>
      </c>
      <c r="AD53" s="72">
        <v>9.4339622641509396E-3</v>
      </c>
      <c r="AE53" s="71">
        <v>1.88679245283019E-2</v>
      </c>
      <c r="AF53" s="150"/>
      <c r="AG53" s="71">
        <v>0.6</v>
      </c>
      <c r="AH53" s="71">
        <v>0.314285714285714</v>
      </c>
      <c r="AI53" s="71">
        <v>4.2857142857142899E-2</v>
      </c>
      <c r="AJ53" s="71">
        <v>0</v>
      </c>
      <c r="AK53" s="71">
        <v>1.4285714285714299E-2</v>
      </c>
      <c r="AL53" s="71">
        <v>2.8571428571428598E-2</v>
      </c>
      <c r="AM53" s="71">
        <v>0</v>
      </c>
    </row>
    <row r="54" spans="2:39" ht="15" customHeight="1">
      <c r="B54" s="423"/>
      <c r="C54" s="381" t="s">
        <v>171</v>
      </c>
      <c r="D54" s="68">
        <v>50</v>
      </c>
      <c r="E54" s="68">
        <v>25</v>
      </c>
      <c r="F54" s="68">
        <v>11</v>
      </c>
      <c r="G54" s="68">
        <v>4</v>
      </c>
      <c r="H54" s="68">
        <v>14</v>
      </c>
      <c r="I54" s="68">
        <v>2</v>
      </c>
      <c r="J54" s="162"/>
      <c r="K54" s="68">
        <v>56</v>
      </c>
      <c r="L54" s="68">
        <v>22</v>
      </c>
      <c r="M54" s="68">
        <v>3</v>
      </c>
      <c r="N54" s="68">
        <v>4</v>
      </c>
      <c r="O54" s="68">
        <v>8</v>
      </c>
      <c r="P54" s="68">
        <v>0</v>
      </c>
      <c r="Q54" s="162"/>
      <c r="R54" s="68">
        <v>45</v>
      </c>
      <c r="S54" s="68">
        <v>18</v>
      </c>
      <c r="T54" s="68">
        <v>10</v>
      </c>
      <c r="U54" s="68">
        <v>4</v>
      </c>
      <c r="V54" s="68">
        <v>1</v>
      </c>
      <c r="W54" s="68">
        <v>0</v>
      </c>
      <c r="X54" s="162"/>
      <c r="Y54" s="68">
        <v>64</v>
      </c>
      <c r="Z54" s="68">
        <v>19</v>
      </c>
      <c r="AA54" s="68">
        <v>5</v>
      </c>
      <c r="AB54" s="68">
        <v>1</v>
      </c>
      <c r="AC54" s="68">
        <v>0</v>
      </c>
      <c r="AD54" s="68">
        <v>1</v>
      </c>
      <c r="AE54" s="68">
        <v>1</v>
      </c>
      <c r="AF54" s="150"/>
      <c r="AG54" s="68">
        <v>61</v>
      </c>
      <c r="AH54" s="68">
        <v>15</v>
      </c>
      <c r="AI54" s="68">
        <v>6</v>
      </c>
      <c r="AJ54" s="68">
        <v>2</v>
      </c>
      <c r="AK54" s="68">
        <v>0</v>
      </c>
      <c r="AL54" s="68">
        <v>0</v>
      </c>
      <c r="AM54" s="68">
        <v>1</v>
      </c>
    </row>
    <row r="55" spans="2:39" ht="15" customHeight="1">
      <c r="B55" s="423"/>
      <c r="C55" s="395"/>
      <c r="D55" s="71">
        <v>0.47169811320754701</v>
      </c>
      <c r="E55" s="71">
        <v>0.235849056603774</v>
      </c>
      <c r="F55" s="71">
        <v>0.10377358490565999</v>
      </c>
      <c r="G55" s="71">
        <v>3.77358490566038E-2</v>
      </c>
      <c r="H55" s="71">
        <v>0.13207547169811301</v>
      </c>
      <c r="I55" s="71">
        <v>1.88679245283019E-2</v>
      </c>
      <c r="J55" s="162"/>
      <c r="K55" s="71">
        <v>0.60215053763440896</v>
      </c>
      <c r="L55" s="71">
        <v>0.236559139784946</v>
      </c>
      <c r="M55" s="71">
        <v>3.2258064516128997E-2</v>
      </c>
      <c r="N55" s="71">
        <v>4.3010752688171998E-2</v>
      </c>
      <c r="O55" s="71">
        <v>8.6021505376344107E-2</v>
      </c>
      <c r="P55" s="71">
        <v>0</v>
      </c>
      <c r="Q55" s="162"/>
      <c r="R55" s="71">
        <v>0.57692307692307698</v>
      </c>
      <c r="S55" s="71">
        <v>0.230769230769231</v>
      </c>
      <c r="T55" s="71">
        <v>0.128205128205128</v>
      </c>
      <c r="U55" s="71">
        <v>5.1282051282051301E-2</v>
      </c>
      <c r="V55" s="71">
        <v>1.2820512820512799E-2</v>
      </c>
      <c r="W55" s="71">
        <v>0</v>
      </c>
      <c r="X55" s="162"/>
      <c r="Y55" s="71">
        <v>0.70329670329670302</v>
      </c>
      <c r="Z55" s="71">
        <v>0.20879120879120899</v>
      </c>
      <c r="AA55" s="71">
        <v>5.4945054945054903E-2</v>
      </c>
      <c r="AB55" s="71">
        <v>1.0989010989011E-2</v>
      </c>
      <c r="AC55" s="71">
        <v>0</v>
      </c>
      <c r="AD55" s="71">
        <v>1.0989010989011E-2</v>
      </c>
      <c r="AE55" s="71">
        <v>1.0989010989011E-2</v>
      </c>
      <c r="AF55" s="150"/>
      <c r="AG55" s="71">
        <v>0.71764705882352897</v>
      </c>
      <c r="AH55" s="71">
        <v>0.17647058823529399</v>
      </c>
      <c r="AI55" s="71">
        <v>7.0588235294117604E-2</v>
      </c>
      <c r="AJ55" s="71">
        <v>2.3529411764705899E-2</v>
      </c>
      <c r="AK55" s="71">
        <v>0</v>
      </c>
      <c r="AL55" s="71">
        <v>0</v>
      </c>
      <c r="AM55" s="71">
        <v>1.1764705882352899E-2</v>
      </c>
    </row>
    <row r="56" spans="2:39" ht="15" customHeight="1">
      <c r="B56" s="423"/>
      <c r="C56" s="381" t="s">
        <v>172</v>
      </c>
      <c r="D56" s="68">
        <v>53</v>
      </c>
      <c r="E56" s="68">
        <v>10</v>
      </c>
      <c r="F56" s="68">
        <v>4</v>
      </c>
      <c r="G56" s="68">
        <v>2</v>
      </c>
      <c r="H56" s="68">
        <v>3</v>
      </c>
      <c r="I56" s="68">
        <v>0</v>
      </c>
      <c r="J56" s="162"/>
      <c r="K56" s="68">
        <v>47</v>
      </c>
      <c r="L56" s="68">
        <v>5</v>
      </c>
      <c r="M56" s="68">
        <v>2</v>
      </c>
      <c r="N56" s="68">
        <v>0</v>
      </c>
      <c r="O56" s="68">
        <v>0</v>
      </c>
      <c r="P56" s="68">
        <v>0</v>
      </c>
      <c r="Q56" s="162"/>
      <c r="R56" s="68">
        <v>61</v>
      </c>
      <c r="S56" s="68">
        <v>6</v>
      </c>
      <c r="T56" s="68">
        <v>3</v>
      </c>
      <c r="U56" s="68">
        <v>0</v>
      </c>
      <c r="V56" s="68">
        <v>1</v>
      </c>
      <c r="W56" s="68">
        <v>0</v>
      </c>
      <c r="X56" s="162"/>
      <c r="Y56" s="68">
        <v>45</v>
      </c>
      <c r="Z56" s="68">
        <v>8</v>
      </c>
      <c r="AA56" s="68">
        <v>1</v>
      </c>
      <c r="AB56" s="68">
        <v>0</v>
      </c>
      <c r="AC56" s="68">
        <v>1</v>
      </c>
      <c r="AD56" s="68">
        <v>0</v>
      </c>
      <c r="AE56" s="68">
        <v>0</v>
      </c>
      <c r="AF56" s="150"/>
      <c r="AG56" s="68">
        <v>63</v>
      </c>
      <c r="AH56" s="68">
        <v>12</v>
      </c>
      <c r="AI56" s="68">
        <v>2</v>
      </c>
      <c r="AJ56" s="68">
        <v>0</v>
      </c>
      <c r="AK56" s="68">
        <v>1</v>
      </c>
      <c r="AL56" s="68">
        <v>0</v>
      </c>
      <c r="AM56" s="68">
        <v>0</v>
      </c>
    </row>
    <row r="57" spans="2:39" ht="15" customHeight="1">
      <c r="B57" s="423"/>
      <c r="C57" s="395"/>
      <c r="D57" s="71">
        <v>0.73611111111111105</v>
      </c>
      <c r="E57" s="71">
        <v>0.13888888888888901</v>
      </c>
      <c r="F57" s="71">
        <v>5.5555555555555601E-2</v>
      </c>
      <c r="G57" s="71">
        <v>2.7777777777777801E-2</v>
      </c>
      <c r="H57" s="71">
        <v>4.1666666666666699E-2</v>
      </c>
      <c r="I57" s="71">
        <v>0</v>
      </c>
      <c r="J57" s="162"/>
      <c r="K57" s="71">
        <v>0.87037037037037002</v>
      </c>
      <c r="L57" s="71">
        <v>9.2592592592592601E-2</v>
      </c>
      <c r="M57" s="71">
        <v>3.7037037037037E-2</v>
      </c>
      <c r="N57" s="71">
        <v>0</v>
      </c>
      <c r="O57" s="71">
        <v>0</v>
      </c>
      <c r="P57" s="71">
        <v>0</v>
      </c>
      <c r="Q57" s="162"/>
      <c r="R57" s="71">
        <v>0.85915492957746498</v>
      </c>
      <c r="S57" s="71">
        <v>8.4507042253521097E-2</v>
      </c>
      <c r="T57" s="71">
        <v>4.2253521126760597E-2</v>
      </c>
      <c r="U57" s="71">
        <v>0</v>
      </c>
      <c r="V57" s="71">
        <v>1.4084507042253501E-2</v>
      </c>
      <c r="W57" s="71">
        <v>0</v>
      </c>
      <c r="X57" s="162"/>
      <c r="Y57" s="71">
        <v>0.81818181818181801</v>
      </c>
      <c r="Z57" s="71">
        <v>0.145454545454545</v>
      </c>
      <c r="AA57" s="71">
        <v>1.8181818181818198E-2</v>
      </c>
      <c r="AB57" s="71">
        <v>0</v>
      </c>
      <c r="AC57" s="71">
        <v>1.8181818181818198E-2</v>
      </c>
      <c r="AD57" s="71">
        <v>0</v>
      </c>
      <c r="AE57" s="71">
        <v>0</v>
      </c>
      <c r="AF57" s="150"/>
      <c r="AG57" s="71">
        <v>0.80769230769230804</v>
      </c>
      <c r="AH57" s="71">
        <v>0.15384615384615399</v>
      </c>
      <c r="AI57" s="71">
        <v>2.5641025641025599E-2</v>
      </c>
      <c r="AJ57" s="71">
        <v>0</v>
      </c>
      <c r="AK57" s="71">
        <v>1.2820512820512799E-2</v>
      </c>
      <c r="AL57" s="71">
        <v>0</v>
      </c>
      <c r="AM57" s="71">
        <v>0</v>
      </c>
    </row>
    <row r="58" spans="2:39" ht="15" customHeight="1">
      <c r="B58" s="423"/>
      <c r="C58" s="381" t="s">
        <v>173</v>
      </c>
      <c r="D58" s="68">
        <v>7</v>
      </c>
      <c r="E58" s="68">
        <v>0</v>
      </c>
      <c r="F58" s="68">
        <v>1</v>
      </c>
      <c r="G58" s="68">
        <v>0</v>
      </c>
      <c r="H58" s="68">
        <v>0</v>
      </c>
      <c r="I58" s="68">
        <v>0</v>
      </c>
      <c r="J58" s="162"/>
      <c r="K58" s="68">
        <v>3</v>
      </c>
      <c r="L58" s="68">
        <v>0</v>
      </c>
      <c r="M58" s="68">
        <v>0</v>
      </c>
      <c r="N58" s="68">
        <v>0</v>
      </c>
      <c r="O58" s="68">
        <v>0</v>
      </c>
      <c r="P58" s="68">
        <v>0</v>
      </c>
      <c r="Q58" s="162"/>
      <c r="R58" s="68">
        <v>5</v>
      </c>
      <c r="S58" s="68">
        <v>0</v>
      </c>
      <c r="T58" s="68">
        <v>0</v>
      </c>
      <c r="U58" s="68">
        <v>0</v>
      </c>
      <c r="V58" s="68">
        <v>0</v>
      </c>
      <c r="W58" s="68">
        <v>0</v>
      </c>
      <c r="X58" s="162"/>
      <c r="Y58" s="68">
        <v>2</v>
      </c>
      <c r="Z58" s="68">
        <v>0</v>
      </c>
      <c r="AA58" s="68">
        <v>0</v>
      </c>
      <c r="AB58" s="68">
        <v>0</v>
      </c>
      <c r="AC58" s="68">
        <v>0</v>
      </c>
      <c r="AD58" s="68">
        <v>0</v>
      </c>
      <c r="AE58" s="68">
        <v>0</v>
      </c>
      <c r="AF58" s="150"/>
      <c r="AG58" s="68">
        <v>2</v>
      </c>
      <c r="AH58" s="68">
        <v>1</v>
      </c>
      <c r="AI58" s="68">
        <v>0</v>
      </c>
      <c r="AJ58" s="68">
        <v>0</v>
      </c>
      <c r="AK58" s="68">
        <v>0</v>
      </c>
      <c r="AL58" s="68">
        <v>0</v>
      </c>
      <c r="AM58" s="68">
        <v>0</v>
      </c>
    </row>
    <row r="59" spans="2:39" ht="15" customHeight="1">
      <c r="B59" s="423"/>
      <c r="C59" s="395"/>
      <c r="D59" s="71">
        <v>0.875</v>
      </c>
      <c r="E59" s="71">
        <v>0</v>
      </c>
      <c r="F59" s="71">
        <v>0.125</v>
      </c>
      <c r="G59" s="71">
        <v>0</v>
      </c>
      <c r="H59" s="71">
        <v>0</v>
      </c>
      <c r="I59" s="71">
        <v>0</v>
      </c>
      <c r="J59" s="162"/>
      <c r="K59" s="71">
        <v>1</v>
      </c>
      <c r="L59" s="71">
        <v>0</v>
      </c>
      <c r="M59" s="71">
        <v>0</v>
      </c>
      <c r="N59" s="71">
        <v>0</v>
      </c>
      <c r="O59" s="71">
        <v>0</v>
      </c>
      <c r="P59" s="71">
        <v>0</v>
      </c>
      <c r="Q59" s="162"/>
      <c r="R59" s="71">
        <v>1</v>
      </c>
      <c r="S59" s="71">
        <v>0</v>
      </c>
      <c r="T59" s="71">
        <v>0</v>
      </c>
      <c r="U59" s="71">
        <v>0</v>
      </c>
      <c r="V59" s="71">
        <v>0</v>
      </c>
      <c r="W59" s="71">
        <v>0</v>
      </c>
      <c r="X59" s="162"/>
      <c r="Y59" s="71">
        <v>1</v>
      </c>
      <c r="Z59" s="71">
        <v>0</v>
      </c>
      <c r="AA59" s="71">
        <v>0</v>
      </c>
      <c r="AB59" s="71">
        <v>0</v>
      </c>
      <c r="AC59" s="71">
        <v>0</v>
      </c>
      <c r="AD59" s="71">
        <v>0</v>
      </c>
      <c r="AE59" s="71">
        <v>0</v>
      </c>
      <c r="AF59" s="150"/>
      <c r="AG59" s="71">
        <v>0.66666666666666696</v>
      </c>
      <c r="AH59" s="71">
        <v>0.33333333333333298</v>
      </c>
      <c r="AI59" s="71">
        <v>0</v>
      </c>
      <c r="AJ59" s="71">
        <v>0</v>
      </c>
      <c r="AK59" s="71">
        <v>0</v>
      </c>
      <c r="AL59" s="71">
        <v>0</v>
      </c>
      <c r="AM59" s="71">
        <v>0</v>
      </c>
    </row>
    <row r="60" spans="2:39" ht="15" customHeight="1">
      <c r="B60" s="423"/>
      <c r="C60" s="381" t="s">
        <v>174</v>
      </c>
      <c r="D60" s="68">
        <v>17</v>
      </c>
      <c r="E60" s="68">
        <v>6</v>
      </c>
      <c r="F60" s="68">
        <v>11</v>
      </c>
      <c r="G60" s="68">
        <v>6</v>
      </c>
      <c r="H60" s="68">
        <v>10</v>
      </c>
      <c r="I60" s="68">
        <v>0</v>
      </c>
      <c r="J60" s="162"/>
      <c r="K60" s="68">
        <v>30</v>
      </c>
      <c r="L60" s="68">
        <v>15</v>
      </c>
      <c r="M60" s="68">
        <v>2</v>
      </c>
      <c r="N60" s="68">
        <v>4</v>
      </c>
      <c r="O60" s="68">
        <v>24</v>
      </c>
      <c r="P60" s="68">
        <v>0</v>
      </c>
      <c r="Q60" s="162"/>
      <c r="R60" s="68">
        <v>23</v>
      </c>
      <c r="S60" s="68">
        <v>12</v>
      </c>
      <c r="T60" s="68">
        <v>6</v>
      </c>
      <c r="U60" s="68">
        <v>1</v>
      </c>
      <c r="V60" s="68">
        <v>5</v>
      </c>
      <c r="W60" s="68">
        <v>0</v>
      </c>
      <c r="X60" s="162"/>
      <c r="Y60" s="68">
        <v>30</v>
      </c>
      <c r="Z60" s="68">
        <v>5</v>
      </c>
      <c r="AA60" s="68">
        <v>4</v>
      </c>
      <c r="AB60" s="68">
        <v>4</v>
      </c>
      <c r="AC60" s="68">
        <v>7</v>
      </c>
      <c r="AD60" s="68">
        <v>2</v>
      </c>
      <c r="AE60" s="68">
        <v>2</v>
      </c>
      <c r="AF60" s="150"/>
      <c r="AG60" s="68">
        <v>30</v>
      </c>
      <c r="AH60" s="68">
        <v>10</v>
      </c>
      <c r="AI60" s="68">
        <v>6</v>
      </c>
      <c r="AJ60" s="68">
        <v>6</v>
      </c>
      <c r="AK60" s="68">
        <v>3</v>
      </c>
      <c r="AL60" s="68">
        <v>0</v>
      </c>
      <c r="AM60" s="68">
        <v>0</v>
      </c>
    </row>
    <row r="61" spans="2:39" ht="15" customHeight="1">
      <c r="B61" s="423"/>
      <c r="C61" s="395"/>
      <c r="D61" s="71">
        <v>0.34</v>
      </c>
      <c r="E61" s="71">
        <v>0.12</v>
      </c>
      <c r="F61" s="71">
        <v>0.22</v>
      </c>
      <c r="G61" s="71">
        <v>0.12</v>
      </c>
      <c r="H61" s="71">
        <v>0.2</v>
      </c>
      <c r="I61" s="71">
        <v>0</v>
      </c>
      <c r="J61" s="162"/>
      <c r="K61" s="71">
        <v>0.4</v>
      </c>
      <c r="L61" s="71">
        <v>0.2</v>
      </c>
      <c r="M61" s="71">
        <v>2.66666666666667E-2</v>
      </c>
      <c r="N61" s="71">
        <v>5.3333333333333302E-2</v>
      </c>
      <c r="O61" s="71">
        <v>0.32</v>
      </c>
      <c r="P61" s="71">
        <v>0</v>
      </c>
      <c r="Q61" s="162"/>
      <c r="R61" s="71">
        <v>0.48936170212766</v>
      </c>
      <c r="S61" s="71">
        <v>0.25531914893617003</v>
      </c>
      <c r="T61" s="71">
        <v>0.12765957446808501</v>
      </c>
      <c r="U61" s="71">
        <v>2.1276595744680899E-2</v>
      </c>
      <c r="V61" s="71">
        <v>0.10638297872340401</v>
      </c>
      <c r="W61" s="71">
        <v>0</v>
      </c>
      <c r="X61" s="162"/>
      <c r="Y61" s="71">
        <v>0.55555555555555602</v>
      </c>
      <c r="Z61" s="71">
        <v>9.2592592592592601E-2</v>
      </c>
      <c r="AA61" s="71">
        <v>7.4074074074074098E-2</v>
      </c>
      <c r="AB61" s="71">
        <v>7.4074074074074098E-2</v>
      </c>
      <c r="AC61" s="71">
        <v>0.12962962962963001</v>
      </c>
      <c r="AD61" s="71">
        <v>3.7037037037037E-2</v>
      </c>
      <c r="AE61" s="71">
        <v>3.7037037037037E-2</v>
      </c>
      <c r="AF61" s="150"/>
      <c r="AG61" s="71">
        <v>0.54545454545454497</v>
      </c>
      <c r="AH61" s="71">
        <v>0.18181818181818199</v>
      </c>
      <c r="AI61" s="71">
        <v>0.109090909090909</v>
      </c>
      <c r="AJ61" s="71">
        <v>0.109090909090909</v>
      </c>
      <c r="AK61" s="71">
        <v>5.4545454545454501E-2</v>
      </c>
      <c r="AL61" s="71">
        <v>0</v>
      </c>
      <c r="AM61" s="71">
        <v>0</v>
      </c>
    </row>
    <row r="62" spans="2:39" ht="15" customHeight="1">
      <c r="B62" s="423"/>
      <c r="C62" s="381" t="s">
        <v>175</v>
      </c>
      <c r="D62" s="68">
        <v>12</v>
      </c>
      <c r="E62" s="68">
        <v>3</v>
      </c>
      <c r="F62" s="68">
        <v>1</v>
      </c>
      <c r="G62" s="68">
        <v>0</v>
      </c>
      <c r="H62" s="68">
        <v>5</v>
      </c>
      <c r="I62" s="68">
        <v>0</v>
      </c>
      <c r="J62" s="162"/>
      <c r="K62" s="68">
        <v>9</v>
      </c>
      <c r="L62" s="68">
        <v>2</v>
      </c>
      <c r="M62" s="68">
        <v>0</v>
      </c>
      <c r="N62" s="68">
        <v>0</v>
      </c>
      <c r="O62" s="68">
        <v>0</v>
      </c>
      <c r="P62" s="68">
        <v>0</v>
      </c>
      <c r="Q62" s="162"/>
      <c r="R62" s="68">
        <v>10</v>
      </c>
      <c r="S62" s="68">
        <v>1</v>
      </c>
      <c r="T62" s="68">
        <v>0</v>
      </c>
      <c r="U62" s="68">
        <v>0</v>
      </c>
      <c r="V62" s="68">
        <v>0</v>
      </c>
      <c r="W62" s="68">
        <v>0</v>
      </c>
      <c r="X62" s="162"/>
      <c r="Y62" s="68">
        <v>9</v>
      </c>
      <c r="Z62" s="68">
        <v>4</v>
      </c>
      <c r="AA62" s="68">
        <v>5</v>
      </c>
      <c r="AB62" s="68">
        <v>2</v>
      </c>
      <c r="AC62" s="68">
        <v>1</v>
      </c>
      <c r="AD62" s="68">
        <v>0</v>
      </c>
      <c r="AE62" s="68">
        <v>0</v>
      </c>
      <c r="AF62" s="150"/>
      <c r="AG62" s="68">
        <v>9</v>
      </c>
      <c r="AH62" s="68">
        <v>4</v>
      </c>
      <c r="AI62" s="68">
        <v>2</v>
      </c>
      <c r="AJ62" s="68">
        <v>1</v>
      </c>
      <c r="AK62" s="68">
        <v>2</v>
      </c>
      <c r="AL62" s="68">
        <v>0</v>
      </c>
      <c r="AM62" s="68">
        <v>0</v>
      </c>
    </row>
    <row r="63" spans="2:39" ht="15" customHeight="1">
      <c r="B63" s="423"/>
      <c r="C63" s="395"/>
      <c r="D63" s="71">
        <v>0.57142857142857195</v>
      </c>
      <c r="E63" s="71">
        <v>0.14285714285714299</v>
      </c>
      <c r="F63" s="71">
        <v>4.7619047619047603E-2</v>
      </c>
      <c r="G63" s="71">
        <v>0</v>
      </c>
      <c r="H63" s="71">
        <v>0.238095238095238</v>
      </c>
      <c r="I63" s="71">
        <v>0</v>
      </c>
      <c r="J63" s="162"/>
      <c r="K63" s="71">
        <v>0.81818181818181801</v>
      </c>
      <c r="L63" s="71">
        <v>0.18181818181818199</v>
      </c>
      <c r="M63" s="71">
        <v>0</v>
      </c>
      <c r="N63" s="71">
        <v>0</v>
      </c>
      <c r="O63" s="71">
        <v>0</v>
      </c>
      <c r="P63" s="71">
        <v>0</v>
      </c>
      <c r="Q63" s="162"/>
      <c r="R63" s="71">
        <v>0.90909090909090895</v>
      </c>
      <c r="S63" s="71">
        <v>9.0909090909090898E-2</v>
      </c>
      <c r="T63" s="71">
        <v>0</v>
      </c>
      <c r="U63" s="71">
        <v>0</v>
      </c>
      <c r="V63" s="71">
        <v>0</v>
      </c>
      <c r="W63" s="71">
        <v>0</v>
      </c>
      <c r="X63" s="162"/>
      <c r="Y63" s="71">
        <v>0.42857142857142899</v>
      </c>
      <c r="Z63" s="71">
        <v>0.19047619047618999</v>
      </c>
      <c r="AA63" s="71">
        <v>0.238095238095238</v>
      </c>
      <c r="AB63" s="71">
        <v>9.5238095238095205E-2</v>
      </c>
      <c r="AC63" s="71">
        <v>4.7619047619047603E-2</v>
      </c>
      <c r="AD63" s="71">
        <v>0</v>
      </c>
      <c r="AE63" s="71">
        <v>0</v>
      </c>
      <c r="AF63" s="150"/>
      <c r="AG63" s="71">
        <v>0.5</v>
      </c>
      <c r="AH63" s="71">
        <v>0.22222222222222199</v>
      </c>
      <c r="AI63" s="71">
        <v>0.11111111111111099</v>
      </c>
      <c r="AJ63" s="71">
        <v>5.5555555555555601E-2</v>
      </c>
      <c r="AK63" s="71">
        <v>0.11111111111111099</v>
      </c>
      <c r="AL63" s="71">
        <v>0</v>
      </c>
      <c r="AM63" s="71">
        <v>0</v>
      </c>
    </row>
    <row r="64" spans="2:39">
      <c r="B64" s="423"/>
      <c r="C64" s="381" t="s">
        <v>158</v>
      </c>
      <c r="D64" s="68">
        <v>2</v>
      </c>
      <c r="E64" s="68">
        <v>4</v>
      </c>
      <c r="F64" s="68">
        <v>3</v>
      </c>
      <c r="G64" s="68">
        <v>3</v>
      </c>
      <c r="H64" s="68">
        <v>180</v>
      </c>
      <c r="I64" s="68">
        <v>57</v>
      </c>
      <c r="J64" s="162"/>
      <c r="K64" s="68">
        <v>7</v>
      </c>
      <c r="L64" s="68">
        <v>8</v>
      </c>
      <c r="M64" s="68">
        <v>9</v>
      </c>
      <c r="N64" s="68">
        <v>2</v>
      </c>
      <c r="O64" s="68">
        <v>143</v>
      </c>
      <c r="P64" s="68">
        <v>59</v>
      </c>
      <c r="Q64" s="162"/>
      <c r="R64" s="68">
        <v>11</v>
      </c>
      <c r="S64" s="68">
        <v>9</v>
      </c>
      <c r="T64" s="68">
        <v>4</v>
      </c>
      <c r="U64" s="68">
        <v>11</v>
      </c>
      <c r="V64" s="68">
        <v>140</v>
      </c>
      <c r="W64" s="68">
        <v>54</v>
      </c>
      <c r="X64" s="162"/>
      <c r="Y64" s="68">
        <v>11</v>
      </c>
      <c r="Z64" s="68">
        <v>8</v>
      </c>
      <c r="AA64" s="68">
        <v>8</v>
      </c>
      <c r="AB64" s="68">
        <v>7</v>
      </c>
      <c r="AC64" s="68">
        <v>85</v>
      </c>
      <c r="AD64" s="68">
        <v>39</v>
      </c>
      <c r="AE64" s="68">
        <v>79</v>
      </c>
      <c r="AF64" s="150"/>
      <c r="AG64" s="68">
        <v>26</v>
      </c>
      <c r="AH64" s="68">
        <v>13</v>
      </c>
      <c r="AI64" s="68">
        <v>9</v>
      </c>
      <c r="AJ64" s="68">
        <v>12</v>
      </c>
      <c r="AK64" s="68">
        <v>89</v>
      </c>
      <c r="AL64" s="68">
        <v>36</v>
      </c>
      <c r="AM64" s="68">
        <v>85</v>
      </c>
    </row>
    <row r="65" spans="2:39">
      <c r="B65" s="423"/>
      <c r="C65" s="395"/>
      <c r="D65" s="72">
        <v>8.0321285140562207E-3</v>
      </c>
      <c r="E65" s="71">
        <v>1.60642570281124E-2</v>
      </c>
      <c r="F65" s="71">
        <v>1.20481927710843E-2</v>
      </c>
      <c r="G65" s="71">
        <v>1.20481927710843E-2</v>
      </c>
      <c r="H65" s="71">
        <v>0.72289156626506001</v>
      </c>
      <c r="I65" s="71">
        <v>0.22891566265060201</v>
      </c>
      <c r="J65" s="162"/>
      <c r="K65" s="71">
        <v>3.07017543859649E-2</v>
      </c>
      <c r="L65" s="71">
        <v>3.5087719298245598E-2</v>
      </c>
      <c r="M65" s="71">
        <v>3.94736842105263E-2</v>
      </c>
      <c r="N65" s="72">
        <v>8.7719298245613996E-3</v>
      </c>
      <c r="O65" s="71">
        <v>0.62719298245613997</v>
      </c>
      <c r="P65" s="71">
        <v>0.25877192982456099</v>
      </c>
      <c r="Q65" s="162"/>
      <c r="R65" s="71">
        <v>4.8034934497816602E-2</v>
      </c>
      <c r="S65" s="71">
        <v>3.9301310043668103E-2</v>
      </c>
      <c r="T65" s="71">
        <v>1.7467248908296901E-2</v>
      </c>
      <c r="U65" s="71">
        <v>4.8034934497816602E-2</v>
      </c>
      <c r="V65" s="71">
        <v>0.611353711790393</v>
      </c>
      <c r="W65" s="71">
        <v>0.23580786026200901</v>
      </c>
      <c r="X65" s="162"/>
      <c r="Y65" s="71">
        <v>4.6413502109704602E-2</v>
      </c>
      <c r="Z65" s="71">
        <v>3.37552742616034E-2</v>
      </c>
      <c r="AA65" s="71">
        <v>3.37552742616034E-2</v>
      </c>
      <c r="AB65" s="71">
        <v>2.9535864978902999E-2</v>
      </c>
      <c r="AC65" s="71">
        <v>0.35864978902953598</v>
      </c>
      <c r="AD65" s="71">
        <v>0.164556962025316</v>
      </c>
      <c r="AE65" s="71">
        <v>0.33333333333333298</v>
      </c>
      <c r="AF65" s="150"/>
      <c r="AG65" s="71">
        <v>9.6296296296296297E-2</v>
      </c>
      <c r="AH65" s="71">
        <v>4.81481481481481E-2</v>
      </c>
      <c r="AI65" s="71">
        <v>3.3333333333333298E-2</v>
      </c>
      <c r="AJ65" s="71">
        <v>4.4444444444444398E-2</v>
      </c>
      <c r="AK65" s="71">
        <v>0.32962962962962999</v>
      </c>
      <c r="AL65" s="71">
        <v>0.133333333333333</v>
      </c>
      <c r="AM65" s="71">
        <v>0.31481481481481499</v>
      </c>
    </row>
    <row r="66" spans="2:39">
      <c r="B66" s="423"/>
      <c r="C66" s="381" t="s">
        <v>159</v>
      </c>
      <c r="D66" s="68">
        <v>86</v>
      </c>
      <c r="E66" s="68">
        <v>43</v>
      </c>
      <c r="F66" s="68">
        <v>20</v>
      </c>
      <c r="G66" s="68">
        <v>8</v>
      </c>
      <c r="H66" s="68">
        <v>22</v>
      </c>
      <c r="I66" s="68">
        <v>2</v>
      </c>
      <c r="J66" s="162"/>
      <c r="K66" s="68">
        <v>105</v>
      </c>
      <c r="L66" s="68">
        <v>36</v>
      </c>
      <c r="M66" s="68">
        <v>5</v>
      </c>
      <c r="N66" s="68">
        <v>10</v>
      </c>
      <c r="O66" s="68">
        <v>13</v>
      </c>
      <c r="P66" s="68">
        <v>0</v>
      </c>
      <c r="Q66" s="162"/>
      <c r="R66" s="68">
        <v>116</v>
      </c>
      <c r="S66" s="68">
        <v>33</v>
      </c>
      <c r="T66" s="68">
        <v>8</v>
      </c>
      <c r="U66" s="68">
        <v>2</v>
      </c>
      <c r="V66" s="68">
        <v>5</v>
      </c>
      <c r="W66" s="68">
        <v>1</v>
      </c>
      <c r="X66" s="162"/>
      <c r="Y66" s="68">
        <v>113</v>
      </c>
      <c r="Z66" s="68">
        <v>19</v>
      </c>
      <c r="AA66" s="68">
        <v>9</v>
      </c>
      <c r="AB66" s="68">
        <v>2</v>
      </c>
      <c r="AC66" s="68">
        <v>2</v>
      </c>
      <c r="AD66" s="68">
        <v>1</v>
      </c>
      <c r="AE66" s="68">
        <v>0</v>
      </c>
      <c r="AF66" s="150"/>
      <c r="AG66" s="68">
        <v>102</v>
      </c>
      <c r="AH66" s="68">
        <v>27</v>
      </c>
      <c r="AI66" s="68">
        <v>10</v>
      </c>
      <c r="AJ66" s="68">
        <v>1</v>
      </c>
      <c r="AK66" s="68">
        <v>1</v>
      </c>
      <c r="AL66" s="68">
        <v>1</v>
      </c>
      <c r="AM66" s="68">
        <v>0</v>
      </c>
    </row>
    <row r="67" spans="2:39">
      <c r="B67" s="423"/>
      <c r="C67" s="395"/>
      <c r="D67" s="71">
        <v>0.475138121546961</v>
      </c>
      <c r="E67" s="71">
        <v>0.237569060773481</v>
      </c>
      <c r="F67" s="71">
        <v>0.110497237569061</v>
      </c>
      <c r="G67" s="71">
        <v>4.4198895027624301E-2</v>
      </c>
      <c r="H67" s="71">
        <v>0.121546961325967</v>
      </c>
      <c r="I67" s="71">
        <v>1.1049723756906099E-2</v>
      </c>
      <c r="J67" s="162"/>
      <c r="K67" s="71">
        <v>0.62130177514792895</v>
      </c>
      <c r="L67" s="71">
        <v>0.21301775147929</v>
      </c>
      <c r="M67" s="71">
        <v>2.9585798816568001E-2</v>
      </c>
      <c r="N67" s="71">
        <v>5.9171597633136098E-2</v>
      </c>
      <c r="O67" s="71">
        <v>7.69230769230769E-2</v>
      </c>
      <c r="P67" s="71">
        <v>0</v>
      </c>
      <c r="Q67" s="162"/>
      <c r="R67" s="71">
        <v>0.70303030303030301</v>
      </c>
      <c r="S67" s="71">
        <v>0.2</v>
      </c>
      <c r="T67" s="71">
        <v>4.8484848484848499E-2</v>
      </c>
      <c r="U67" s="71">
        <v>1.21212121212121E-2</v>
      </c>
      <c r="V67" s="71">
        <v>3.03030303030303E-2</v>
      </c>
      <c r="W67" s="72">
        <v>6.0606060606060597E-3</v>
      </c>
      <c r="X67" s="162"/>
      <c r="Y67" s="71">
        <v>0.77397260273972601</v>
      </c>
      <c r="Z67" s="71">
        <v>0.13013698630136999</v>
      </c>
      <c r="AA67" s="71">
        <v>6.1643835616438401E-2</v>
      </c>
      <c r="AB67" s="71">
        <v>1.3698630136986301E-2</v>
      </c>
      <c r="AC67" s="71">
        <v>1.3698630136986301E-2</v>
      </c>
      <c r="AD67" s="72">
        <v>6.8493150684931503E-3</v>
      </c>
      <c r="AE67" s="71">
        <v>0</v>
      </c>
      <c r="AF67" s="150"/>
      <c r="AG67" s="71">
        <v>0.71830985915492995</v>
      </c>
      <c r="AH67" s="71">
        <v>0.190140845070423</v>
      </c>
      <c r="AI67" s="71">
        <v>7.0422535211267595E-2</v>
      </c>
      <c r="AJ67" s="72">
        <v>7.0422535211267599E-3</v>
      </c>
      <c r="AK67" s="72">
        <v>7.0422535211267599E-3</v>
      </c>
      <c r="AL67" s="72">
        <v>7.0422535211267599E-3</v>
      </c>
      <c r="AM67" s="71">
        <v>0</v>
      </c>
    </row>
    <row r="68" spans="2:39">
      <c r="B68" s="423"/>
      <c r="C68" s="381" t="s">
        <v>160</v>
      </c>
      <c r="D68" s="68">
        <v>5</v>
      </c>
      <c r="E68" s="68">
        <v>7</v>
      </c>
      <c r="F68" s="68">
        <v>2</v>
      </c>
      <c r="G68" s="68">
        <v>4</v>
      </c>
      <c r="H68" s="68">
        <v>18</v>
      </c>
      <c r="I68" s="68">
        <v>0</v>
      </c>
      <c r="J68" s="162"/>
      <c r="K68" s="68">
        <v>13</v>
      </c>
      <c r="L68" s="68">
        <v>2</v>
      </c>
      <c r="M68" s="68">
        <v>3</v>
      </c>
      <c r="N68" s="68">
        <v>1</v>
      </c>
      <c r="O68" s="68">
        <v>17</v>
      </c>
      <c r="P68" s="68">
        <v>0</v>
      </c>
      <c r="Q68" s="162"/>
      <c r="R68" s="68">
        <v>10</v>
      </c>
      <c r="S68" s="68">
        <v>1</v>
      </c>
      <c r="T68" s="68">
        <v>4</v>
      </c>
      <c r="U68" s="68">
        <v>0</v>
      </c>
      <c r="V68" s="68">
        <v>5</v>
      </c>
      <c r="W68" s="68">
        <v>2</v>
      </c>
      <c r="X68" s="162"/>
      <c r="Y68" s="68">
        <v>20</v>
      </c>
      <c r="Z68" s="68">
        <v>6</v>
      </c>
      <c r="AA68" s="68">
        <v>1</v>
      </c>
      <c r="AB68" s="68">
        <v>2</v>
      </c>
      <c r="AC68" s="68">
        <v>3</v>
      </c>
      <c r="AD68" s="68">
        <v>1</v>
      </c>
      <c r="AE68" s="68">
        <v>3</v>
      </c>
      <c r="AF68" s="150"/>
      <c r="AG68" s="68">
        <v>16</v>
      </c>
      <c r="AH68" s="68">
        <v>14</v>
      </c>
      <c r="AI68" s="68">
        <v>1</v>
      </c>
      <c r="AJ68" s="68">
        <v>1</v>
      </c>
      <c r="AK68" s="68">
        <v>2</v>
      </c>
      <c r="AL68" s="68">
        <v>0</v>
      </c>
      <c r="AM68" s="68">
        <v>1</v>
      </c>
    </row>
    <row r="69" spans="2:39">
      <c r="B69" s="423"/>
      <c r="C69" s="395"/>
      <c r="D69" s="71">
        <v>0.13888888888888901</v>
      </c>
      <c r="E69" s="71">
        <v>0.194444444444444</v>
      </c>
      <c r="F69" s="71">
        <v>5.5555555555555601E-2</v>
      </c>
      <c r="G69" s="71">
        <v>0.11111111111111099</v>
      </c>
      <c r="H69" s="71">
        <v>0.5</v>
      </c>
      <c r="I69" s="71">
        <v>0</v>
      </c>
      <c r="J69" s="162"/>
      <c r="K69" s="71">
        <v>0.36111111111111099</v>
      </c>
      <c r="L69" s="71">
        <v>5.5555555555555601E-2</v>
      </c>
      <c r="M69" s="71">
        <v>8.3333333333333301E-2</v>
      </c>
      <c r="N69" s="71">
        <v>2.7777777777777801E-2</v>
      </c>
      <c r="O69" s="71">
        <v>0.47222222222222199</v>
      </c>
      <c r="P69" s="71">
        <v>0</v>
      </c>
      <c r="Q69" s="162"/>
      <c r="R69" s="71">
        <v>0.45454545454545497</v>
      </c>
      <c r="S69" s="71">
        <v>4.5454545454545497E-2</v>
      </c>
      <c r="T69" s="71">
        <v>0.18181818181818199</v>
      </c>
      <c r="U69" s="71">
        <v>0</v>
      </c>
      <c r="V69" s="71">
        <v>0.22727272727272699</v>
      </c>
      <c r="W69" s="71">
        <v>9.0909090909090898E-2</v>
      </c>
      <c r="X69" s="162"/>
      <c r="Y69" s="71">
        <v>0.55555555555555602</v>
      </c>
      <c r="Z69" s="71">
        <v>0.16666666666666699</v>
      </c>
      <c r="AA69" s="71">
        <v>2.7777777777777801E-2</v>
      </c>
      <c r="AB69" s="71">
        <v>5.5555555555555601E-2</v>
      </c>
      <c r="AC69" s="71">
        <v>8.3333333333333301E-2</v>
      </c>
      <c r="AD69" s="71">
        <v>2.7777777777777801E-2</v>
      </c>
      <c r="AE69" s="71">
        <v>8.3333333333333301E-2</v>
      </c>
      <c r="AF69" s="150"/>
      <c r="AG69" s="71">
        <v>0.45714285714285702</v>
      </c>
      <c r="AH69" s="71">
        <v>0.4</v>
      </c>
      <c r="AI69" s="71">
        <v>2.8571428571428598E-2</v>
      </c>
      <c r="AJ69" s="71">
        <v>2.8571428571428598E-2</v>
      </c>
      <c r="AK69" s="71">
        <v>5.7142857142857099E-2</v>
      </c>
      <c r="AL69" s="71">
        <v>0</v>
      </c>
      <c r="AM69" s="71">
        <v>2.8571428571428598E-2</v>
      </c>
    </row>
    <row r="70" spans="2:39">
      <c r="B70" s="423"/>
      <c r="C70" s="381" t="s">
        <v>83</v>
      </c>
      <c r="D70" s="68">
        <v>9</v>
      </c>
      <c r="E70" s="68">
        <v>5</v>
      </c>
      <c r="F70" s="68">
        <v>3</v>
      </c>
      <c r="G70" s="68">
        <v>5</v>
      </c>
      <c r="H70" s="68">
        <v>53</v>
      </c>
      <c r="I70" s="68">
        <v>15</v>
      </c>
      <c r="J70" s="162"/>
      <c r="K70" s="68">
        <v>18</v>
      </c>
      <c r="L70" s="68">
        <v>4</v>
      </c>
      <c r="M70" s="68">
        <v>4</v>
      </c>
      <c r="N70" s="68">
        <v>4</v>
      </c>
      <c r="O70" s="68">
        <v>46</v>
      </c>
      <c r="P70" s="68">
        <v>11</v>
      </c>
      <c r="Q70" s="162"/>
      <c r="R70" s="68">
        <v>29</v>
      </c>
      <c r="S70" s="68">
        <v>11</v>
      </c>
      <c r="T70" s="68">
        <v>9</v>
      </c>
      <c r="U70" s="68">
        <v>6</v>
      </c>
      <c r="V70" s="68">
        <v>32</v>
      </c>
      <c r="W70" s="68">
        <v>7</v>
      </c>
      <c r="X70" s="162"/>
      <c r="Y70" s="68">
        <v>21</v>
      </c>
      <c r="Z70" s="68">
        <v>12</v>
      </c>
      <c r="AA70" s="68">
        <v>7</v>
      </c>
      <c r="AB70" s="68">
        <v>5</v>
      </c>
      <c r="AC70" s="68">
        <v>18</v>
      </c>
      <c r="AD70" s="68">
        <v>9</v>
      </c>
      <c r="AE70" s="68">
        <v>6</v>
      </c>
      <c r="AF70" s="150"/>
      <c r="AG70" s="68">
        <v>24</v>
      </c>
      <c r="AH70" s="68">
        <v>6</v>
      </c>
      <c r="AI70" s="68">
        <v>7</v>
      </c>
      <c r="AJ70" s="68">
        <v>4</v>
      </c>
      <c r="AK70" s="68">
        <v>12</v>
      </c>
      <c r="AL70" s="68">
        <v>6</v>
      </c>
      <c r="AM70" s="68">
        <v>11</v>
      </c>
    </row>
    <row r="71" spans="2:39">
      <c r="B71" s="423"/>
      <c r="C71" s="395"/>
      <c r="D71" s="71">
        <v>0.1</v>
      </c>
      <c r="E71" s="71">
        <v>5.5555555555555601E-2</v>
      </c>
      <c r="F71" s="71">
        <v>3.3333333333333298E-2</v>
      </c>
      <c r="G71" s="71">
        <v>5.5555555555555601E-2</v>
      </c>
      <c r="H71" s="71">
        <v>0.58888888888888902</v>
      </c>
      <c r="I71" s="71">
        <v>0.16666666666666699</v>
      </c>
      <c r="J71" s="162"/>
      <c r="K71" s="71">
        <v>0.20689655172413801</v>
      </c>
      <c r="L71" s="71">
        <v>4.5977011494252901E-2</v>
      </c>
      <c r="M71" s="71">
        <v>4.5977011494252901E-2</v>
      </c>
      <c r="N71" s="71">
        <v>4.5977011494252901E-2</v>
      </c>
      <c r="O71" s="71">
        <v>0.52873563218390796</v>
      </c>
      <c r="P71" s="71">
        <v>0.126436781609195</v>
      </c>
      <c r="Q71" s="162"/>
      <c r="R71" s="71">
        <v>0.30851063829787201</v>
      </c>
      <c r="S71" s="71">
        <v>0.117021276595745</v>
      </c>
      <c r="T71" s="71">
        <v>9.5744680851063801E-2</v>
      </c>
      <c r="U71" s="71">
        <v>6.3829787234042604E-2</v>
      </c>
      <c r="V71" s="71">
        <v>0.340425531914894</v>
      </c>
      <c r="W71" s="71">
        <v>7.4468085106383003E-2</v>
      </c>
      <c r="X71" s="162"/>
      <c r="Y71" s="71">
        <v>0.269230769230769</v>
      </c>
      <c r="Z71" s="71">
        <v>0.15384615384615399</v>
      </c>
      <c r="AA71" s="71">
        <v>8.9743589743589702E-2</v>
      </c>
      <c r="AB71" s="71">
        <v>6.4102564102564097E-2</v>
      </c>
      <c r="AC71" s="71">
        <v>0.230769230769231</v>
      </c>
      <c r="AD71" s="71">
        <v>0.115384615384615</v>
      </c>
      <c r="AE71" s="71">
        <v>7.69230769230769E-2</v>
      </c>
      <c r="AF71" s="150"/>
      <c r="AG71" s="71">
        <v>0.34285714285714303</v>
      </c>
      <c r="AH71" s="71">
        <v>8.5714285714285701E-2</v>
      </c>
      <c r="AI71" s="71">
        <v>0.1</v>
      </c>
      <c r="AJ71" s="71">
        <v>5.7142857142857099E-2</v>
      </c>
      <c r="AK71" s="71">
        <v>0.17142857142857101</v>
      </c>
      <c r="AL71" s="71">
        <v>8.5714285714285701E-2</v>
      </c>
      <c r="AM71" s="71">
        <v>0.157142857142857</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52</v>
      </c>
      <c r="E73" s="68">
        <v>26</v>
      </c>
      <c r="F73" s="68">
        <v>10</v>
      </c>
      <c r="G73" s="68">
        <v>6</v>
      </c>
      <c r="H73" s="68">
        <v>39</v>
      </c>
      <c r="I73" s="68">
        <v>5</v>
      </c>
      <c r="J73" s="162"/>
      <c r="K73" s="68">
        <v>61</v>
      </c>
      <c r="L73" s="68">
        <v>16</v>
      </c>
      <c r="M73" s="68">
        <v>6</v>
      </c>
      <c r="N73" s="68">
        <v>1</v>
      </c>
      <c r="O73" s="68">
        <v>31</v>
      </c>
      <c r="P73" s="68">
        <v>1</v>
      </c>
      <c r="Q73" s="162"/>
      <c r="R73" s="68">
        <v>57</v>
      </c>
      <c r="S73" s="68">
        <v>29</v>
      </c>
      <c r="T73" s="68">
        <v>12</v>
      </c>
      <c r="U73" s="68">
        <v>7</v>
      </c>
      <c r="V73" s="68">
        <v>4</v>
      </c>
      <c r="W73" s="68">
        <v>3</v>
      </c>
      <c r="X73" s="162"/>
      <c r="Y73" s="68">
        <v>78</v>
      </c>
      <c r="Z73" s="68">
        <v>23</v>
      </c>
      <c r="AA73" s="68">
        <v>7</v>
      </c>
      <c r="AB73" s="68">
        <v>2</v>
      </c>
      <c r="AC73" s="68">
        <v>5</v>
      </c>
      <c r="AD73" s="68">
        <v>6</v>
      </c>
      <c r="AE73" s="68">
        <v>3</v>
      </c>
      <c r="AF73" s="150"/>
      <c r="AG73" s="68">
        <v>78</v>
      </c>
      <c r="AH73" s="68">
        <v>18</v>
      </c>
      <c r="AI73" s="68">
        <v>6</v>
      </c>
      <c r="AJ73" s="68">
        <v>6</v>
      </c>
      <c r="AK73" s="68">
        <v>5</v>
      </c>
      <c r="AL73" s="68">
        <v>4</v>
      </c>
      <c r="AM73" s="68">
        <v>1</v>
      </c>
    </row>
    <row r="74" spans="2:39">
      <c r="B74" s="423"/>
      <c r="C74" s="390"/>
      <c r="D74" s="71">
        <v>0.376811594202899</v>
      </c>
      <c r="E74" s="71">
        <v>0.188405797101449</v>
      </c>
      <c r="F74" s="71">
        <v>7.2463768115942004E-2</v>
      </c>
      <c r="G74" s="71">
        <v>4.3478260869565202E-2</v>
      </c>
      <c r="H74" s="71">
        <v>0.282608695652174</v>
      </c>
      <c r="I74" s="71">
        <v>3.6231884057971002E-2</v>
      </c>
      <c r="J74" s="162"/>
      <c r="K74" s="71">
        <v>0.52586206896551702</v>
      </c>
      <c r="L74" s="71">
        <v>0.13793103448275901</v>
      </c>
      <c r="M74" s="71">
        <v>5.1724137931034503E-2</v>
      </c>
      <c r="N74" s="72">
        <v>8.6206896551724102E-3</v>
      </c>
      <c r="O74" s="71">
        <v>0.26724137931034497</v>
      </c>
      <c r="P74" s="72">
        <v>8.6206896551724102E-3</v>
      </c>
      <c r="Q74" s="162"/>
      <c r="R74" s="71">
        <v>0.50892857142857195</v>
      </c>
      <c r="S74" s="71">
        <v>0.25892857142857101</v>
      </c>
      <c r="T74" s="71">
        <v>0.107142857142857</v>
      </c>
      <c r="U74" s="71">
        <v>6.25E-2</v>
      </c>
      <c r="V74" s="71">
        <v>3.5714285714285698E-2</v>
      </c>
      <c r="W74" s="71">
        <v>2.6785714285714302E-2</v>
      </c>
      <c r="X74" s="162"/>
      <c r="Y74" s="71">
        <v>0.62903225806451601</v>
      </c>
      <c r="Z74" s="71">
        <v>0.18548387096774199</v>
      </c>
      <c r="AA74" s="71">
        <v>5.6451612903225798E-2</v>
      </c>
      <c r="AB74" s="71">
        <v>1.6129032258064498E-2</v>
      </c>
      <c r="AC74" s="71">
        <v>4.0322580645161303E-2</v>
      </c>
      <c r="AD74" s="71">
        <v>4.8387096774193498E-2</v>
      </c>
      <c r="AE74" s="71">
        <v>2.4193548387096801E-2</v>
      </c>
      <c r="AF74" s="150"/>
      <c r="AG74" s="71">
        <v>0.66101694915254205</v>
      </c>
      <c r="AH74" s="71">
        <v>0.152542372881356</v>
      </c>
      <c r="AI74" s="71">
        <v>5.0847457627118599E-2</v>
      </c>
      <c r="AJ74" s="71">
        <v>5.0847457627118599E-2</v>
      </c>
      <c r="AK74" s="71">
        <v>4.2372881355932202E-2</v>
      </c>
      <c r="AL74" s="71">
        <v>3.3898305084745797E-2</v>
      </c>
      <c r="AM74" s="72">
        <v>8.4745762711864406E-3</v>
      </c>
    </row>
    <row r="75" spans="2:39">
      <c r="B75" s="423"/>
      <c r="C75" s="392" t="s">
        <v>162</v>
      </c>
      <c r="D75" s="68">
        <v>30</v>
      </c>
      <c r="E75" s="68">
        <v>15</v>
      </c>
      <c r="F75" s="68">
        <v>12</v>
      </c>
      <c r="G75" s="68">
        <v>6</v>
      </c>
      <c r="H75" s="68">
        <v>37</v>
      </c>
      <c r="I75" s="68">
        <v>5</v>
      </c>
      <c r="J75" s="162"/>
      <c r="K75" s="68">
        <v>32</v>
      </c>
      <c r="L75" s="68">
        <v>10</v>
      </c>
      <c r="M75" s="68">
        <v>3</v>
      </c>
      <c r="N75" s="68">
        <v>6</v>
      </c>
      <c r="O75" s="68">
        <v>17</v>
      </c>
      <c r="P75" s="68">
        <v>2</v>
      </c>
      <c r="Q75" s="162"/>
      <c r="R75" s="68">
        <v>39</v>
      </c>
      <c r="S75" s="68">
        <v>13</v>
      </c>
      <c r="T75" s="68">
        <v>10</v>
      </c>
      <c r="U75" s="68">
        <v>3</v>
      </c>
      <c r="V75" s="68">
        <v>13</v>
      </c>
      <c r="W75" s="68">
        <v>1</v>
      </c>
      <c r="X75" s="162"/>
      <c r="Y75" s="68">
        <v>45</v>
      </c>
      <c r="Z75" s="68">
        <v>19</v>
      </c>
      <c r="AA75" s="68">
        <v>7</v>
      </c>
      <c r="AB75" s="68">
        <v>3</v>
      </c>
      <c r="AC75" s="68">
        <v>8</v>
      </c>
      <c r="AD75" s="68">
        <v>1</v>
      </c>
      <c r="AE75" s="68">
        <v>12</v>
      </c>
      <c r="AF75" s="150"/>
      <c r="AG75" s="68">
        <v>41</v>
      </c>
      <c r="AH75" s="68">
        <v>22</v>
      </c>
      <c r="AI75" s="68">
        <v>6</v>
      </c>
      <c r="AJ75" s="68">
        <v>5</v>
      </c>
      <c r="AK75" s="68">
        <v>4</v>
      </c>
      <c r="AL75" s="68">
        <v>1</v>
      </c>
      <c r="AM75" s="68">
        <v>2</v>
      </c>
    </row>
    <row r="76" spans="2:39">
      <c r="B76" s="423"/>
      <c r="C76" s="390"/>
      <c r="D76" s="71">
        <v>0.28571428571428598</v>
      </c>
      <c r="E76" s="71">
        <v>0.14285714285714299</v>
      </c>
      <c r="F76" s="71">
        <v>0.114285714285714</v>
      </c>
      <c r="G76" s="71">
        <v>5.7142857142857099E-2</v>
      </c>
      <c r="H76" s="71">
        <v>0.35238095238095202</v>
      </c>
      <c r="I76" s="71">
        <v>4.7619047619047603E-2</v>
      </c>
      <c r="J76" s="162"/>
      <c r="K76" s="71">
        <v>0.45714285714285702</v>
      </c>
      <c r="L76" s="71">
        <v>0.14285714285714299</v>
      </c>
      <c r="M76" s="71">
        <v>4.2857142857142899E-2</v>
      </c>
      <c r="N76" s="71">
        <v>8.5714285714285701E-2</v>
      </c>
      <c r="O76" s="71">
        <v>0.24285714285714299</v>
      </c>
      <c r="P76" s="71">
        <v>2.8571428571428598E-2</v>
      </c>
      <c r="Q76" s="162"/>
      <c r="R76" s="71">
        <v>0.493670886075949</v>
      </c>
      <c r="S76" s="71">
        <v>0.164556962025316</v>
      </c>
      <c r="T76" s="71">
        <v>0.126582278481013</v>
      </c>
      <c r="U76" s="71">
        <v>3.7974683544303799E-2</v>
      </c>
      <c r="V76" s="71">
        <v>0.164556962025316</v>
      </c>
      <c r="W76" s="71">
        <v>1.26582278481013E-2</v>
      </c>
      <c r="X76" s="162"/>
      <c r="Y76" s="71">
        <v>0.47368421052631599</v>
      </c>
      <c r="Z76" s="71">
        <v>0.2</v>
      </c>
      <c r="AA76" s="71">
        <v>7.3684210526315796E-2</v>
      </c>
      <c r="AB76" s="71">
        <v>3.1578947368421102E-2</v>
      </c>
      <c r="AC76" s="71">
        <v>8.42105263157895E-2</v>
      </c>
      <c r="AD76" s="71">
        <v>1.05263157894737E-2</v>
      </c>
      <c r="AE76" s="71">
        <v>0.12631578947368399</v>
      </c>
      <c r="AF76" s="150"/>
      <c r="AG76" s="71">
        <v>0.50617283950617298</v>
      </c>
      <c r="AH76" s="71">
        <v>0.27160493827160498</v>
      </c>
      <c r="AI76" s="71">
        <v>7.4074074074074098E-2</v>
      </c>
      <c r="AJ76" s="71">
        <v>6.1728395061728399E-2</v>
      </c>
      <c r="AK76" s="71">
        <v>4.9382716049382699E-2</v>
      </c>
      <c r="AL76" s="71">
        <v>1.2345679012345699E-2</v>
      </c>
      <c r="AM76" s="71">
        <v>2.4691358024691398E-2</v>
      </c>
    </row>
    <row r="77" spans="2:39">
      <c r="B77" s="423"/>
      <c r="C77" s="392" t="s">
        <v>163</v>
      </c>
      <c r="D77" s="68">
        <v>4</v>
      </c>
      <c r="E77" s="68">
        <v>0</v>
      </c>
      <c r="F77" s="68">
        <v>2</v>
      </c>
      <c r="G77" s="68">
        <v>2</v>
      </c>
      <c r="H77" s="68">
        <v>33</v>
      </c>
      <c r="I77" s="68">
        <v>3</v>
      </c>
      <c r="J77" s="162"/>
      <c r="K77" s="68">
        <v>1</v>
      </c>
      <c r="L77" s="68">
        <v>4</v>
      </c>
      <c r="M77" s="68">
        <v>1</v>
      </c>
      <c r="N77" s="68">
        <v>2</v>
      </c>
      <c r="O77" s="68">
        <v>16</v>
      </c>
      <c r="P77" s="68">
        <v>2</v>
      </c>
      <c r="Q77" s="162"/>
      <c r="R77" s="68">
        <v>4</v>
      </c>
      <c r="S77" s="68">
        <v>7</v>
      </c>
      <c r="T77" s="68">
        <v>5</v>
      </c>
      <c r="U77" s="68">
        <v>3</v>
      </c>
      <c r="V77" s="68">
        <v>9</v>
      </c>
      <c r="W77" s="68">
        <v>6</v>
      </c>
      <c r="X77" s="162"/>
      <c r="Y77" s="68">
        <v>8</v>
      </c>
      <c r="Z77" s="68">
        <v>5</v>
      </c>
      <c r="AA77" s="68">
        <v>1</v>
      </c>
      <c r="AB77" s="68">
        <v>1</v>
      </c>
      <c r="AC77" s="68">
        <v>7</v>
      </c>
      <c r="AD77" s="68">
        <v>5</v>
      </c>
      <c r="AE77" s="68">
        <v>3</v>
      </c>
      <c r="AF77" s="150"/>
      <c r="AG77" s="68">
        <v>6</v>
      </c>
      <c r="AH77" s="68">
        <v>2</v>
      </c>
      <c r="AI77" s="68">
        <v>0</v>
      </c>
      <c r="AJ77" s="68">
        <v>0</v>
      </c>
      <c r="AK77" s="68">
        <v>2</v>
      </c>
      <c r="AL77" s="68">
        <v>1</v>
      </c>
      <c r="AM77" s="68">
        <v>2</v>
      </c>
    </row>
    <row r="78" spans="2:39">
      <c r="B78" s="423"/>
      <c r="C78" s="390"/>
      <c r="D78" s="71">
        <v>9.0909090909090898E-2</v>
      </c>
      <c r="E78" s="71">
        <v>0</v>
      </c>
      <c r="F78" s="71">
        <v>4.5454545454545497E-2</v>
      </c>
      <c r="G78" s="71">
        <v>4.5454545454545497E-2</v>
      </c>
      <c r="H78" s="71">
        <v>0.75</v>
      </c>
      <c r="I78" s="71">
        <v>6.8181818181818205E-2</v>
      </c>
      <c r="J78" s="162"/>
      <c r="K78" s="71">
        <v>3.8461538461538498E-2</v>
      </c>
      <c r="L78" s="71">
        <v>0.15384615384615399</v>
      </c>
      <c r="M78" s="71">
        <v>3.8461538461538498E-2</v>
      </c>
      <c r="N78" s="71">
        <v>7.69230769230769E-2</v>
      </c>
      <c r="O78" s="71">
        <v>0.61538461538461497</v>
      </c>
      <c r="P78" s="71">
        <v>7.69230769230769E-2</v>
      </c>
      <c r="Q78" s="162"/>
      <c r="R78" s="71">
        <v>0.11764705882352899</v>
      </c>
      <c r="S78" s="71">
        <v>0.20588235294117599</v>
      </c>
      <c r="T78" s="71">
        <v>0.14705882352941199</v>
      </c>
      <c r="U78" s="71">
        <v>8.8235294117647106E-2</v>
      </c>
      <c r="V78" s="71">
        <v>0.26470588235294101</v>
      </c>
      <c r="W78" s="71">
        <v>0.17647058823529399</v>
      </c>
      <c r="X78" s="162"/>
      <c r="Y78" s="71">
        <v>0.266666666666667</v>
      </c>
      <c r="Z78" s="71">
        <v>0.16666666666666699</v>
      </c>
      <c r="AA78" s="71">
        <v>3.3333333333333298E-2</v>
      </c>
      <c r="AB78" s="71">
        <v>3.3333333333333298E-2</v>
      </c>
      <c r="AC78" s="71">
        <v>0.233333333333333</v>
      </c>
      <c r="AD78" s="71">
        <v>0.16666666666666699</v>
      </c>
      <c r="AE78" s="71">
        <v>0.1</v>
      </c>
      <c r="AF78" s="150"/>
      <c r="AG78" s="71">
        <v>0.46153846153846201</v>
      </c>
      <c r="AH78" s="71">
        <v>0.15384615384615399</v>
      </c>
      <c r="AI78" s="71">
        <v>0</v>
      </c>
      <c r="AJ78" s="71">
        <v>0</v>
      </c>
      <c r="AK78" s="71">
        <v>0.15384615384615399</v>
      </c>
      <c r="AL78" s="71">
        <v>7.69230769230769E-2</v>
      </c>
      <c r="AM78" s="71">
        <v>0.15384615384615399</v>
      </c>
    </row>
    <row r="79" spans="2:39">
      <c r="B79" s="423"/>
      <c r="C79" s="392" t="s">
        <v>164</v>
      </c>
      <c r="D79" s="68">
        <v>117</v>
      </c>
      <c r="E79" s="68">
        <v>63</v>
      </c>
      <c r="F79" s="68">
        <v>40</v>
      </c>
      <c r="G79" s="68">
        <v>20</v>
      </c>
      <c r="H79" s="68">
        <v>129</v>
      </c>
      <c r="I79" s="68">
        <v>13</v>
      </c>
      <c r="J79" s="162"/>
      <c r="K79" s="68">
        <v>141</v>
      </c>
      <c r="L79" s="68">
        <v>60</v>
      </c>
      <c r="M79" s="68">
        <v>30</v>
      </c>
      <c r="N79" s="68">
        <v>22</v>
      </c>
      <c r="O79" s="68">
        <v>127</v>
      </c>
      <c r="P79" s="68">
        <v>7</v>
      </c>
      <c r="Q79" s="162"/>
      <c r="R79" s="68">
        <v>172</v>
      </c>
      <c r="S79" s="68">
        <v>83</v>
      </c>
      <c r="T79" s="68">
        <v>32</v>
      </c>
      <c r="U79" s="68">
        <v>34</v>
      </c>
      <c r="V79" s="68">
        <v>74</v>
      </c>
      <c r="W79" s="68">
        <v>5</v>
      </c>
      <c r="X79" s="162"/>
      <c r="Y79" s="68">
        <v>179</v>
      </c>
      <c r="Z79" s="68">
        <v>75</v>
      </c>
      <c r="AA79" s="68">
        <v>41</v>
      </c>
      <c r="AB79" s="68">
        <v>24</v>
      </c>
      <c r="AC79" s="68">
        <v>42</v>
      </c>
      <c r="AD79" s="68">
        <v>15</v>
      </c>
      <c r="AE79" s="68">
        <v>15</v>
      </c>
      <c r="AF79" s="150"/>
      <c r="AG79" s="68">
        <v>189</v>
      </c>
      <c r="AH79" s="68">
        <v>73</v>
      </c>
      <c r="AI79" s="68">
        <v>34</v>
      </c>
      <c r="AJ79" s="68">
        <v>11</v>
      </c>
      <c r="AK79" s="68">
        <v>20</v>
      </c>
      <c r="AL79" s="68">
        <v>9</v>
      </c>
      <c r="AM79" s="68">
        <v>11</v>
      </c>
    </row>
    <row r="80" spans="2:39">
      <c r="B80" s="423"/>
      <c r="C80" s="390"/>
      <c r="D80" s="71">
        <v>0.30628272251308902</v>
      </c>
      <c r="E80" s="71">
        <v>0.16492146596858601</v>
      </c>
      <c r="F80" s="71">
        <v>0.104712041884817</v>
      </c>
      <c r="G80" s="71">
        <v>5.2356020942408397E-2</v>
      </c>
      <c r="H80" s="71">
        <v>0.33769633507853403</v>
      </c>
      <c r="I80" s="71">
        <v>3.4031413612565398E-2</v>
      </c>
      <c r="J80" s="162"/>
      <c r="K80" s="71">
        <v>0.36434108527131798</v>
      </c>
      <c r="L80" s="71">
        <v>0.15503875968992201</v>
      </c>
      <c r="M80" s="71">
        <v>7.7519379844961198E-2</v>
      </c>
      <c r="N80" s="71">
        <v>5.6847545219638203E-2</v>
      </c>
      <c r="O80" s="71">
        <v>0.32816537467700302</v>
      </c>
      <c r="P80" s="71">
        <v>1.8087855297157601E-2</v>
      </c>
      <c r="Q80" s="162"/>
      <c r="R80" s="71">
        <v>0.43</v>
      </c>
      <c r="S80" s="71">
        <v>0.20749999999999999</v>
      </c>
      <c r="T80" s="71">
        <v>0.08</v>
      </c>
      <c r="U80" s="71">
        <v>8.5000000000000006E-2</v>
      </c>
      <c r="V80" s="71">
        <v>0.185</v>
      </c>
      <c r="W80" s="71">
        <v>1.2500000000000001E-2</v>
      </c>
      <c r="X80" s="162"/>
      <c r="Y80" s="71">
        <v>0.45780051150895101</v>
      </c>
      <c r="Z80" s="71">
        <v>0.19181585677749399</v>
      </c>
      <c r="AA80" s="71">
        <v>0.10485933503836301</v>
      </c>
      <c r="AB80" s="71">
        <v>6.1381074168797997E-2</v>
      </c>
      <c r="AC80" s="71">
        <v>0.10741687979539601</v>
      </c>
      <c r="AD80" s="71">
        <v>3.8363171355498701E-2</v>
      </c>
      <c r="AE80" s="71">
        <v>3.8363171355498701E-2</v>
      </c>
      <c r="AF80" s="150"/>
      <c r="AG80" s="71">
        <v>0.54466858789625405</v>
      </c>
      <c r="AH80" s="71">
        <v>0.210374639769452</v>
      </c>
      <c r="AI80" s="71">
        <v>9.7982708933717605E-2</v>
      </c>
      <c r="AJ80" s="71">
        <v>3.1700288184438E-2</v>
      </c>
      <c r="AK80" s="71">
        <v>5.7636887608069197E-2</v>
      </c>
      <c r="AL80" s="71">
        <v>2.59365994236311E-2</v>
      </c>
      <c r="AM80" s="71">
        <v>3.1700288184438E-2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24</v>
      </c>
      <c r="E82" s="68">
        <v>10</v>
      </c>
      <c r="F82" s="68">
        <v>4</v>
      </c>
      <c r="G82" s="68">
        <v>2</v>
      </c>
      <c r="H82" s="68">
        <v>11</v>
      </c>
      <c r="I82" s="68">
        <v>2</v>
      </c>
      <c r="J82" s="162"/>
      <c r="K82" s="68">
        <v>28</v>
      </c>
      <c r="L82" s="68">
        <v>5</v>
      </c>
      <c r="M82" s="68">
        <v>3</v>
      </c>
      <c r="N82" s="68">
        <v>2</v>
      </c>
      <c r="O82" s="68">
        <v>8</v>
      </c>
      <c r="P82" s="68">
        <v>0</v>
      </c>
      <c r="Q82" s="162"/>
      <c r="R82" s="68">
        <v>28</v>
      </c>
      <c r="S82" s="68">
        <v>10</v>
      </c>
      <c r="T82" s="68">
        <v>1</v>
      </c>
      <c r="U82" s="68">
        <v>1</v>
      </c>
      <c r="V82" s="68">
        <v>2</v>
      </c>
      <c r="W82" s="68">
        <v>1</v>
      </c>
      <c r="X82" s="162"/>
      <c r="Y82" s="68">
        <v>27</v>
      </c>
      <c r="Z82" s="68">
        <v>7</v>
      </c>
      <c r="AA82" s="68">
        <v>4</v>
      </c>
      <c r="AB82" s="68">
        <v>2</v>
      </c>
      <c r="AC82" s="68">
        <v>2</v>
      </c>
      <c r="AD82" s="68">
        <v>1</v>
      </c>
      <c r="AE82" s="68">
        <v>0</v>
      </c>
      <c r="AF82" s="150"/>
      <c r="AG82" s="68">
        <v>33</v>
      </c>
      <c r="AH82" s="68">
        <v>7</v>
      </c>
      <c r="AI82" s="68">
        <v>2</v>
      </c>
      <c r="AJ82" s="68">
        <v>1</v>
      </c>
      <c r="AK82" s="68">
        <v>1</v>
      </c>
      <c r="AL82" s="68">
        <v>0</v>
      </c>
      <c r="AM82" s="68">
        <v>0</v>
      </c>
    </row>
    <row r="83" spans="2:39">
      <c r="B83" s="423"/>
      <c r="C83" s="402"/>
      <c r="D83" s="71">
        <v>0.45283018867924502</v>
      </c>
      <c r="E83" s="71">
        <v>0.18867924528301899</v>
      </c>
      <c r="F83" s="71">
        <v>7.5471698113207503E-2</v>
      </c>
      <c r="G83" s="71">
        <v>3.77358490566038E-2</v>
      </c>
      <c r="H83" s="71">
        <v>0.20754716981132099</v>
      </c>
      <c r="I83" s="71">
        <v>3.77358490566038E-2</v>
      </c>
      <c r="J83" s="162"/>
      <c r="K83" s="71">
        <v>0.60869565217391297</v>
      </c>
      <c r="L83" s="71">
        <v>0.108695652173913</v>
      </c>
      <c r="M83" s="71">
        <v>6.5217391304347797E-2</v>
      </c>
      <c r="N83" s="71">
        <v>4.3478260869565202E-2</v>
      </c>
      <c r="O83" s="71">
        <v>0.173913043478261</v>
      </c>
      <c r="P83" s="71">
        <v>0</v>
      </c>
      <c r="Q83" s="162"/>
      <c r="R83" s="71">
        <v>0.65116279069767402</v>
      </c>
      <c r="S83" s="71">
        <v>0.232558139534884</v>
      </c>
      <c r="T83" s="71">
        <v>2.32558139534884E-2</v>
      </c>
      <c r="U83" s="71">
        <v>2.32558139534884E-2</v>
      </c>
      <c r="V83" s="71">
        <v>4.6511627906976702E-2</v>
      </c>
      <c r="W83" s="71">
        <v>2.32558139534884E-2</v>
      </c>
      <c r="X83" s="162"/>
      <c r="Y83" s="71">
        <v>0.62790697674418605</v>
      </c>
      <c r="Z83" s="71">
        <v>0.162790697674419</v>
      </c>
      <c r="AA83" s="71">
        <v>9.3023255813953501E-2</v>
      </c>
      <c r="AB83" s="71">
        <v>4.6511627906976702E-2</v>
      </c>
      <c r="AC83" s="71">
        <v>4.6511627906976702E-2</v>
      </c>
      <c r="AD83" s="71">
        <v>2.32558139534884E-2</v>
      </c>
      <c r="AE83" s="71">
        <v>0</v>
      </c>
      <c r="AF83" s="150"/>
      <c r="AG83" s="71">
        <v>0.75</v>
      </c>
      <c r="AH83" s="71">
        <v>0.15909090909090901</v>
      </c>
      <c r="AI83" s="71">
        <v>4.5454545454545497E-2</v>
      </c>
      <c r="AJ83" s="71">
        <v>2.27272727272727E-2</v>
      </c>
      <c r="AK83" s="71">
        <v>2.27272727272727E-2</v>
      </c>
      <c r="AL83" s="71">
        <v>0</v>
      </c>
      <c r="AM83" s="71">
        <v>0</v>
      </c>
    </row>
    <row r="84" spans="2:39">
      <c r="B84" s="423"/>
      <c r="C84" s="401" t="s">
        <v>166</v>
      </c>
      <c r="D84" s="68">
        <v>25</v>
      </c>
      <c r="E84" s="68">
        <v>14</v>
      </c>
      <c r="F84" s="68">
        <v>9</v>
      </c>
      <c r="G84" s="68">
        <v>5</v>
      </c>
      <c r="H84" s="68">
        <v>37</v>
      </c>
      <c r="I84" s="68">
        <v>4</v>
      </c>
      <c r="J84" s="162"/>
      <c r="K84" s="68">
        <v>39</v>
      </c>
      <c r="L84" s="68">
        <v>9</v>
      </c>
      <c r="M84" s="68">
        <v>6</v>
      </c>
      <c r="N84" s="68">
        <v>4</v>
      </c>
      <c r="O84" s="68">
        <v>18</v>
      </c>
      <c r="P84" s="68">
        <v>1</v>
      </c>
      <c r="Q84" s="162"/>
      <c r="R84" s="68">
        <v>48</v>
      </c>
      <c r="S84" s="68">
        <v>17</v>
      </c>
      <c r="T84" s="68">
        <v>9</v>
      </c>
      <c r="U84" s="68">
        <v>3</v>
      </c>
      <c r="V84" s="68">
        <v>9</v>
      </c>
      <c r="W84" s="68">
        <v>1</v>
      </c>
      <c r="X84" s="162"/>
      <c r="Y84" s="68">
        <v>50</v>
      </c>
      <c r="Z84" s="68">
        <v>14</v>
      </c>
      <c r="AA84" s="68">
        <v>9</v>
      </c>
      <c r="AB84" s="68">
        <v>7</v>
      </c>
      <c r="AC84" s="68">
        <v>9</v>
      </c>
      <c r="AD84" s="68">
        <v>3</v>
      </c>
      <c r="AE84" s="68">
        <v>2</v>
      </c>
      <c r="AF84" s="150"/>
      <c r="AG84" s="68">
        <v>53</v>
      </c>
      <c r="AH84" s="68">
        <v>20</v>
      </c>
      <c r="AI84" s="68">
        <v>3</v>
      </c>
      <c r="AJ84" s="68">
        <v>2</v>
      </c>
      <c r="AK84" s="68">
        <v>3</v>
      </c>
      <c r="AL84" s="68">
        <v>1</v>
      </c>
      <c r="AM84" s="68">
        <v>1</v>
      </c>
    </row>
    <row r="85" spans="2:39">
      <c r="B85" s="423"/>
      <c r="C85" s="402"/>
      <c r="D85" s="71">
        <v>0.26595744680851102</v>
      </c>
      <c r="E85" s="71">
        <v>0.14893617021276601</v>
      </c>
      <c r="F85" s="71">
        <v>9.5744680851063801E-2</v>
      </c>
      <c r="G85" s="71">
        <v>5.31914893617021E-2</v>
      </c>
      <c r="H85" s="71">
        <v>0.39361702127659598</v>
      </c>
      <c r="I85" s="71">
        <v>4.2553191489361701E-2</v>
      </c>
      <c r="J85" s="162"/>
      <c r="K85" s="71">
        <v>0.506493506493507</v>
      </c>
      <c r="L85" s="71">
        <v>0.11688311688311701</v>
      </c>
      <c r="M85" s="71">
        <v>7.7922077922077906E-2</v>
      </c>
      <c r="N85" s="71">
        <v>5.1948051948051903E-2</v>
      </c>
      <c r="O85" s="71">
        <v>0.23376623376623401</v>
      </c>
      <c r="P85" s="71">
        <v>1.2987012987013E-2</v>
      </c>
      <c r="Q85" s="162"/>
      <c r="R85" s="71">
        <v>0.55172413793103403</v>
      </c>
      <c r="S85" s="71">
        <v>0.195402298850575</v>
      </c>
      <c r="T85" s="71">
        <v>0.10344827586206901</v>
      </c>
      <c r="U85" s="71">
        <v>3.4482758620689703E-2</v>
      </c>
      <c r="V85" s="71">
        <v>0.10344827586206901</v>
      </c>
      <c r="W85" s="71">
        <v>1.1494252873563199E-2</v>
      </c>
      <c r="X85" s="162"/>
      <c r="Y85" s="71">
        <v>0.53191489361702105</v>
      </c>
      <c r="Z85" s="71">
        <v>0.14893617021276601</v>
      </c>
      <c r="AA85" s="71">
        <v>9.5744680851063801E-2</v>
      </c>
      <c r="AB85" s="71">
        <v>7.4468085106383003E-2</v>
      </c>
      <c r="AC85" s="71">
        <v>9.5744680851063801E-2</v>
      </c>
      <c r="AD85" s="71">
        <v>3.1914893617021302E-2</v>
      </c>
      <c r="AE85" s="71">
        <v>2.1276595744680899E-2</v>
      </c>
      <c r="AF85" s="150"/>
      <c r="AG85" s="71">
        <v>0.63855421686747005</v>
      </c>
      <c r="AH85" s="71">
        <v>0.240963855421687</v>
      </c>
      <c r="AI85" s="71">
        <v>3.6144578313252997E-2</v>
      </c>
      <c r="AJ85" s="71">
        <v>2.40963855421687E-2</v>
      </c>
      <c r="AK85" s="71">
        <v>3.6144578313252997E-2</v>
      </c>
      <c r="AL85" s="71">
        <v>1.20481927710843E-2</v>
      </c>
      <c r="AM85" s="71">
        <v>1.20481927710843E-2</v>
      </c>
    </row>
    <row r="86" spans="2:39">
      <c r="B86" s="423"/>
      <c r="C86" s="401" t="s">
        <v>167</v>
      </c>
      <c r="D86" s="68">
        <v>97</v>
      </c>
      <c r="E86" s="68">
        <v>60</v>
      </c>
      <c r="F86" s="68">
        <v>28</v>
      </c>
      <c r="G86" s="68">
        <v>21</v>
      </c>
      <c r="H86" s="68">
        <v>85</v>
      </c>
      <c r="I86" s="68">
        <v>7</v>
      </c>
      <c r="J86" s="162"/>
      <c r="K86" s="68">
        <v>132</v>
      </c>
      <c r="L86" s="68">
        <v>40</v>
      </c>
      <c r="M86" s="68">
        <v>18</v>
      </c>
      <c r="N86" s="68">
        <v>15</v>
      </c>
      <c r="O86" s="68">
        <v>71</v>
      </c>
      <c r="P86" s="68">
        <v>2</v>
      </c>
      <c r="Q86" s="162"/>
      <c r="R86" s="68">
        <v>132</v>
      </c>
      <c r="S86" s="68">
        <v>55</v>
      </c>
      <c r="T86" s="68">
        <v>28</v>
      </c>
      <c r="U86" s="68">
        <v>11</v>
      </c>
      <c r="V86" s="68">
        <v>32</v>
      </c>
      <c r="W86" s="68">
        <v>4</v>
      </c>
      <c r="X86" s="162"/>
      <c r="Y86" s="68">
        <v>149</v>
      </c>
      <c r="Z86" s="68">
        <v>49</v>
      </c>
      <c r="AA86" s="68">
        <v>26</v>
      </c>
      <c r="AB86" s="68">
        <v>5</v>
      </c>
      <c r="AC86" s="68">
        <v>14</v>
      </c>
      <c r="AD86" s="68">
        <v>8</v>
      </c>
      <c r="AE86" s="68">
        <v>10</v>
      </c>
      <c r="AF86" s="150"/>
      <c r="AG86" s="68">
        <v>143</v>
      </c>
      <c r="AH86" s="68">
        <v>49</v>
      </c>
      <c r="AI86" s="68">
        <v>24</v>
      </c>
      <c r="AJ86" s="68">
        <v>7</v>
      </c>
      <c r="AK86" s="68">
        <v>12</v>
      </c>
      <c r="AL86" s="68">
        <v>2</v>
      </c>
      <c r="AM86" s="68">
        <v>11</v>
      </c>
    </row>
    <row r="87" spans="2:39">
      <c r="B87" s="423"/>
      <c r="C87" s="402"/>
      <c r="D87" s="71">
        <v>0.32550335570469802</v>
      </c>
      <c r="E87" s="71">
        <v>0.20134228187919501</v>
      </c>
      <c r="F87" s="71">
        <v>9.3959731543624206E-2</v>
      </c>
      <c r="G87" s="71">
        <v>7.0469798657718102E-2</v>
      </c>
      <c r="H87" s="71">
        <v>0.28523489932885898</v>
      </c>
      <c r="I87" s="71">
        <v>2.3489932885905999E-2</v>
      </c>
      <c r="J87" s="162"/>
      <c r="K87" s="71">
        <v>0.47482014388489202</v>
      </c>
      <c r="L87" s="71">
        <v>0.14388489208633101</v>
      </c>
      <c r="M87" s="71">
        <v>6.4748201438848907E-2</v>
      </c>
      <c r="N87" s="71">
        <v>5.3956834532374098E-2</v>
      </c>
      <c r="O87" s="71">
        <v>0.25539568345323699</v>
      </c>
      <c r="P87" s="72">
        <v>7.1942446043165497E-3</v>
      </c>
      <c r="Q87" s="162"/>
      <c r="R87" s="71">
        <v>0.50381679389313005</v>
      </c>
      <c r="S87" s="71">
        <v>0.209923664122137</v>
      </c>
      <c r="T87" s="71">
        <v>0.106870229007634</v>
      </c>
      <c r="U87" s="71">
        <v>4.1984732824427502E-2</v>
      </c>
      <c r="V87" s="71">
        <v>0.122137404580153</v>
      </c>
      <c r="W87" s="71">
        <v>1.5267175572519101E-2</v>
      </c>
      <c r="X87" s="162"/>
      <c r="Y87" s="71">
        <v>0.57088122605364</v>
      </c>
      <c r="Z87" s="71">
        <v>0.18773946360153301</v>
      </c>
      <c r="AA87" s="71">
        <v>9.9616858237547901E-2</v>
      </c>
      <c r="AB87" s="71">
        <v>1.9157088122605401E-2</v>
      </c>
      <c r="AC87" s="71">
        <v>5.3639846743295E-2</v>
      </c>
      <c r="AD87" s="71">
        <v>3.0651340996168602E-2</v>
      </c>
      <c r="AE87" s="71">
        <v>3.8314176245210697E-2</v>
      </c>
      <c r="AF87" s="150"/>
      <c r="AG87" s="71">
        <v>0.57661290322580605</v>
      </c>
      <c r="AH87" s="71">
        <v>0.19758064516129001</v>
      </c>
      <c r="AI87" s="71">
        <v>9.6774193548387094E-2</v>
      </c>
      <c r="AJ87" s="71">
        <v>2.8225806451612899E-2</v>
      </c>
      <c r="AK87" s="71">
        <v>4.8387096774193498E-2</v>
      </c>
      <c r="AL87" s="72">
        <v>8.0645161290322596E-3</v>
      </c>
      <c r="AM87" s="71">
        <v>4.4354838709677401E-2</v>
      </c>
    </row>
    <row r="88" spans="2:39">
      <c r="B88" s="423"/>
      <c r="C88" s="401" t="s">
        <v>168</v>
      </c>
      <c r="D88" s="68">
        <v>128</v>
      </c>
      <c r="E88" s="68">
        <v>62</v>
      </c>
      <c r="F88" s="68">
        <v>34</v>
      </c>
      <c r="G88" s="68">
        <v>16</v>
      </c>
      <c r="H88" s="68">
        <v>127</v>
      </c>
      <c r="I88" s="68">
        <v>15</v>
      </c>
      <c r="J88" s="162"/>
      <c r="K88" s="68">
        <v>118</v>
      </c>
      <c r="L88" s="68">
        <v>53</v>
      </c>
      <c r="M88" s="68">
        <v>13</v>
      </c>
      <c r="N88" s="68">
        <v>12</v>
      </c>
      <c r="O88" s="68">
        <v>115</v>
      </c>
      <c r="P88" s="68">
        <v>17</v>
      </c>
      <c r="Q88" s="162"/>
      <c r="R88" s="68">
        <v>152</v>
      </c>
      <c r="S88" s="68">
        <v>68</v>
      </c>
      <c r="T88" s="68">
        <v>25</v>
      </c>
      <c r="U88" s="68">
        <v>24</v>
      </c>
      <c r="V88" s="68">
        <v>65</v>
      </c>
      <c r="W88" s="68">
        <v>12</v>
      </c>
      <c r="X88" s="162"/>
      <c r="Y88" s="68">
        <v>180</v>
      </c>
      <c r="Z88" s="68">
        <v>58</v>
      </c>
      <c r="AA88" s="68">
        <v>22</v>
      </c>
      <c r="AB88" s="68">
        <v>13</v>
      </c>
      <c r="AC88" s="68">
        <v>28</v>
      </c>
      <c r="AD88" s="68">
        <v>18</v>
      </c>
      <c r="AE88" s="68">
        <v>24</v>
      </c>
      <c r="AF88" s="150"/>
      <c r="AG88" s="68">
        <v>164</v>
      </c>
      <c r="AH88" s="68">
        <v>55</v>
      </c>
      <c r="AI88" s="68">
        <v>24</v>
      </c>
      <c r="AJ88" s="68">
        <v>12</v>
      </c>
      <c r="AK88" s="68">
        <v>26</v>
      </c>
      <c r="AL88" s="68">
        <v>10</v>
      </c>
      <c r="AM88" s="68">
        <v>15</v>
      </c>
    </row>
    <row r="89" spans="2:39">
      <c r="B89" s="423"/>
      <c r="C89" s="402"/>
      <c r="D89" s="71">
        <v>0.33507853403141402</v>
      </c>
      <c r="E89" s="71">
        <v>0.162303664921466</v>
      </c>
      <c r="F89" s="71">
        <v>8.9005235602094196E-2</v>
      </c>
      <c r="G89" s="71">
        <v>4.1884816753926697E-2</v>
      </c>
      <c r="H89" s="71">
        <v>0.33246073298429302</v>
      </c>
      <c r="I89" s="71">
        <v>3.9267015706806303E-2</v>
      </c>
      <c r="J89" s="162"/>
      <c r="K89" s="71">
        <v>0.35975609756097598</v>
      </c>
      <c r="L89" s="71">
        <v>0.16158536585365901</v>
      </c>
      <c r="M89" s="71">
        <v>3.9634146341463401E-2</v>
      </c>
      <c r="N89" s="71">
        <v>3.65853658536585E-2</v>
      </c>
      <c r="O89" s="71">
        <v>0.35060975609756101</v>
      </c>
      <c r="P89" s="71">
        <v>5.1829268292682897E-2</v>
      </c>
      <c r="Q89" s="162"/>
      <c r="R89" s="71">
        <v>0.439306358381503</v>
      </c>
      <c r="S89" s="71">
        <v>0.19653179190751399</v>
      </c>
      <c r="T89" s="71">
        <v>7.2254335260115599E-2</v>
      </c>
      <c r="U89" s="71">
        <v>6.9364161849711004E-2</v>
      </c>
      <c r="V89" s="71">
        <v>0.18786127167630101</v>
      </c>
      <c r="W89" s="71">
        <v>3.4682080924855502E-2</v>
      </c>
      <c r="X89" s="162"/>
      <c r="Y89" s="71">
        <v>0.524781341107872</v>
      </c>
      <c r="Z89" s="71">
        <v>0.16909620991253599</v>
      </c>
      <c r="AA89" s="71">
        <v>6.4139941690962099E-2</v>
      </c>
      <c r="AB89" s="71">
        <v>3.7900874635568502E-2</v>
      </c>
      <c r="AC89" s="71">
        <v>8.1632653061224497E-2</v>
      </c>
      <c r="AD89" s="71">
        <v>5.2478134110787202E-2</v>
      </c>
      <c r="AE89" s="71">
        <v>6.9970845481049607E-2</v>
      </c>
      <c r="AF89" s="150"/>
      <c r="AG89" s="71">
        <v>0.53594771241830097</v>
      </c>
      <c r="AH89" s="71">
        <v>0.17973856209150299</v>
      </c>
      <c r="AI89" s="71">
        <v>7.8431372549019607E-2</v>
      </c>
      <c r="AJ89" s="71">
        <v>3.9215686274509803E-2</v>
      </c>
      <c r="AK89" s="71">
        <v>8.4967320261437898E-2</v>
      </c>
      <c r="AL89" s="71">
        <v>3.2679738562091498E-2</v>
      </c>
      <c r="AM89" s="71">
        <v>4.9019607843137303E-2</v>
      </c>
    </row>
    <row r="90" spans="2:39">
      <c r="B90" s="423"/>
      <c r="C90" s="401" t="s">
        <v>176</v>
      </c>
      <c r="D90" s="68">
        <v>14</v>
      </c>
      <c r="E90" s="68">
        <v>9</v>
      </c>
      <c r="F90" s="68">
        <v>7</v>
      </c>
      <c r="G90" s="68">
        <v>7</v>
      </c>
      <c r="H90" s="68">
        <v>56</v>
      </c>
      <c r="I90" s="68">
        <v>14</v>
      </c>
      <c r="J90" s="162"/>
      <c r="K90" s="68">
        <v>26</v>
      </c>
      <c r="L90" s="68">
        <v>14</v>
      </c>
      <c r="M90" s="68">
        <v>7</v>
      </c>
      <c r="N90" s="68">
        <v>6</v>
      </c>
      <c r="O90" s="68">
        <v>40</v>
      </c>
      <c r="P90" s="68">
        <v>8</v>
      </c>
      <c r="Q90" s="162"/>
      <c r="R90" s="68">
        <v>24</v>
      </c>
      <c r="S90" s="68">
        <v>15</v>
      </c>
      <c r="T90" s="68">
        <v>13</v>
      </c>
      <c r="U90" s="68">
        <v>6</v>
      </c>
      <c r="V90" s="68">
        <v>28</v>
      </c>
      <c r="W90" s="68">
        <v>10</v>
      </c>
      <c r="X90" s="162"/>
      <c r="Y90" s="68">
        <v>33</v>
      </c>
      <c r="Z90" s="68">
        <v>17</v>
      </c>
      <c r="AA90" s="68">
        <v>3</v>
      </c>
      <c r="AB90" s="68">
        <v>1</v>
      </c>
      <c r="AC90" s="68">
        <v>22</v>
      </c>
      <c r="AD90" s="68">
        <v>5</v>
      </c>
      <c r="AE90" s="68">
        <v>15</v>
      </c>
      <c r="AF90" s="150"/>
      <c r="AG90" s="68">
        <v>26</v>
      </c>
      <c r="AH90" s="68">
        <v>15</v>
      </c>
      <c r="AI90" s="68">
        <v>4</v>
      </c>
      <c r="AJ90" s="68">
        <v>3</v>
      </c>
      <c r="AK90" s="68">
        <v>17</v>
      </c>
      <c r="AL90" s="68">
        <v>4</v>
      </c>
      <c r="AM90" s="68">
        <v>7</v>
      </c>
    </row>
    <row r="91" spans="2:39">
      <c r="B91" s="423"/>
      <c r="C91" s="402"/>
      <c r="D91" s="71">
        <v>0.13084112149532701</v>
      </c>
      <c r="E91" s="71">
        <v>8.4112149532710304E-2</v>
      </c>
      <c r="F91" s="71">
        <v>6.54205607476636E-2</v>
      </c>
      <c r="G91" s="71">
        <v>6.54205607476636E-2</v>
      </c>
      <c r="H91" s="71">
        <v>0.52336448598130803</v>
      </c>
      <c r="I91" s="71">
        <v>0.13084112149532701</v>
      </c>
      <c r="J91" s="162"/>
      <c r="K91" s="71">
        <v>0.25742574257425699</v>
      </c>
      <c r="L91" s="71">
        <v>0.13861386138613899</v>
      </c>
      <c r="M91" s="71">
        <v>6.9306930693069299E-2</v>
      </c>
      <c r="N91" s="71">
        <v>5.9405940594059403E-2</v>
      </c>
      <c r="O91" s="71">
        <v>0.396039603960396</v>
      </c>
      <c r="P91" s="71">
        <v>7.9207920792079195E-2</v>
      </c>
      <c r="Q91" s="162"/>
      <c r="R91" s="71">
        <v>0.25</v>
      </c>
      <c r="S91" s="71">
        <v>0.15625</v>
      </c>
      <c r="T91" s="71">
        <v>0.13541666666666699</v>
      </c>
      <c r="U91" s="71">
        <v>6.25E-2</v>
      </c>
      <c r="V91" s="71">
        <v>0.29166666666666702</v>
      </c>
      <c r="W91" s="71">
        <v>0.104166666666667</v>
      </c>
      <c r="X91" s="162"/>
      <c r="Y91" s="71">
        <v>0.34375</v>
      </c>
      <c r="Z91" s="71">
        <v>0.17708333333333301</v>
      </c>
      <c r="AA91" s="71">
        <v>3.125E-2</v>
      </c>
      <c r="AB91" s="71">
        <v>1.0416666666666701E-2</v>
      </c>
      <c r="AC91" s="71">
        <v>0.22916666666666699</v>
      </c>
      <c r="AD91" s="71">
        <v>5.2083333333333301E-2</v>
      </c>
      <c r="AE91" s="71">
        <v>0.15625</v>
      </c>
      <c r="AF91" s="150"/>
      <c r="AG91" s="71">
        <v>0.34210526315789502</v>
      </c>
      <c r="AH91" s="71">
        <v>0.197368421052632</v>
      </c>
      <c r="AI91" s="71">
        <v>5.2631578947368397E-2</v>
      </c>
      <c r="AJ91" s="71">
        <v>3.94736842105263E-2</v>
      </c>
      <c r="AK91" s="71">
        <v>0.22368421052631601</v>
      </c>
      <c r="AL91" s="71">
        <v>5.2631578947368397E-2</v>
      </c>
      <c r="AM91" s="71">
        <v>9.2105263157894704E-2</v>
      </c>
    </row>
    <row r="92" spans="2:39">
      <c r="B92" s="423"/>
      <c r="C92" s="401" t="s">
        <v>169</v>
      </c>
      <c r="D92" s="68">
        <v>14</v>
      </c>
      <c r="E92" s="68">
        <v>7</v>
      </c>
      <c r="F92" s="68">
        <v>6</v>
      </c>
      <c r="G92" s="68">
        <v>1</v>
      </c>
      <c r="H92" s="68">
        <v>63</v>
      </c>
      <c r="I92" s="68">
        <v>15</v>
      </c>
      <c r="J92" s="162"/>
      <c r="K92" s="68">
        <v>28</v>
      </c>
      <c r="L92" s="68">
        <v>15</v>
      </c>
      <c r="M92" s="68">
        <v>7</v>
      </c>
      <c r="N92" s="68">
        <v>4</v>
      </c>
      <c r="O92" s="68">
        <v>62</v>
      </c>
      <c r="P92" s="68">
        <v>5</v>
      </c>
      <c r="Q92" s="162"/>
      <c r="R92" s="68">
        <v>40</v>
      </c>
      <c r="S92" s="68">
        <v>12</v>
      </c>
      <c r="T92" s="68">
        <v>3</v>
      </c>
      <c r="U92" s="68">
        <v>11</v>
      </c>
      <c r="V92" s="68">
        <v>54</v>
      </c>
      <c r="W92" s="68">
        <v>11</v>
      </c>
      <c r="X92" s="162"/>
      <c r="Y92" s="68">
        <v>29</v>
      </c>
      <c r="Z92" s="68">
        <v>15</v>
      </c>
      <c r="AA92" s="68">
        <v>13</v>
      </c>
      <c r="AB92" s="68">
        <v>9</v>
      </c>
      <c r="AC92" s="68">
        <v>27</v>
      </c>
      <c r="AD92" s="68">
        <v>14</v>
      </c>
      <c r="AE92" s="68">
        <v>13</v>
      </c>
      <c r="AF92" s="150"/>
      <c r="AG92" s="68">
        <v>41</v>
      </c>
      <c r="AH92" s="68">
        <v>17</v>
      </c>
      <c r="AI92" s="68">
        <v>9</v>
      </c>
      <c r="AJ92" s="68">
        <v>7</v>
      </c>
      <c r="AK92" s="68">
        <v>15</v>
      </c>
      <c r="AL92" s="68">
        <v>12</v>
      </c>
      <c r="AM92" s="68">
        <v>12</v>
      </c>
    </row>
    <row r="93" spans="2:39">
      <c r="B93" s="423"/>
      <c r="C93" s="402"/>
      <c r="D93" s="71">
        <v>0.13207547169811301</v>
      </c>
      <c r="E93" s="71">
        <v>6.6037735849056603E-2</v>
      </c>
      <c r="F93" s="71">
        <v>5.6603773584905703E-2</v>
      </c>
      <c r="G93" s="72">
        <v>9.4339622641509396E-3</v>
      </c>
      <c r="H93" s="71">
        <v>0.59433962264150897</v>
      </c>
      <c r="I93" s="71">
        <v>0.14150943396226401</v>
      </c>
      <c r="J93" s="162"/>
      <c r="K93" s="71">
        <v>0.23140495867768601</v>
      </c>
      <c r="L93" s="71">
        <v>0.12396694214876</v>
      </c>
      <c r="M93" s="71">
        <v>5.7851239669421503E-2</v>
      </c>
      <c r="N93" s="71">
        <v>3.3057851239669402E-2</v>
      </c>
      <c r="O93" s="71">
        <v>0.51239669421487599</v>
      </c>
      <c r="P93" s="71">
        <v>4.1322314049586799E-2</v>
      </c>
      <c r="Q93" s="162"/>
      <c r="R93" s="71">
        <v>0.30534351145038202</v>
      </c>
      <c r="S93" s="71">
        <v>9.1603053435114504E-2</v>
      </c>
      <c r="T93" s="71">
        <v>2.2900763358778602E-2</v>
      </c>
      <c r="U93" s="71">
        <v>8.3969465648855005E-2</v>
      </c>
      <c r="V93" s="71">
        <v>0.41221374045801501</v>
      </c>
      <c r="W93" s="71">
        <v>8.3969465648855005E-2</v>
      </c>
      <c r="X93" s="162"/>
      <c r="Y93" s="71">
        <v>0.241666666666667</v>
      </c>
      <c r="Z93" s="71">
        <v>0.125</v>
      </c>
      <c r="AA93" s="71">
        <v>0.108333333333333</v>
      </c>
      <c r="AB93" s="71">
        <v>7.4999999999999997E-2</v>
      </c>
      <c r="AC93" s="71">
        <v>0.22500000000000001</v>
      </c>
      <c r="AD93" s="71">
        <v>0.116666666666667</v>
      </c>
      <c r="AE93" s="71">
        <v>0.108333333333333</v>
      </c>
      <c r="AF93" s="150"/>
      <c r="AG93" s="71">
        <v>0.36283185840707999</v>
      </c>
      <c r="AH93" s="71">
        <v>0.15044247787610601</v>
      </c>
      <c r="AI93" s="71">
        <v>7.9646017699115002E-2</v>
      </c>
      <c r="AJ93" s="71">
        <v>6.1946902654867297E-2</v>
      </c>
      <c r="AK93" s="71">
        <v>0.132743362831858</v>
      </c>
      <c r="AL93" s="71">
        <v>0.106194690265487</v>
      </c>
      <c r="AM93" s="71">
        <v>0.106194690265487</v>
      </c>
    </row>
    <row r="94" spans="2:39">
      <c r="B94" s="423"/>
      <c r="C94" s="401" t="s">
        <v>170</v>
      </c>
      <c r="D94" s="68">
        <v>4</v>
      </c>
      <c r="E94" s="68">
        <v>0</v>
      </c>
      <c r="F94" s="68">
        <v>3</v>
      </c>
      <c r="G94" s="68">
        <v>2</v>
      </c>
      <c r="H94" s="68">
        <v>128</v>
      </c>
      <c r="I94" s="68">
        <v>40</v>
      </c>
      <c r="J94" s="162"/>
      <c r="K94" s="68">
        <v>4</v>
      </c>
      <c r="L94" s="68">
        <v>4</v>
      </c>
      <c r="M94" s="68">
        <v>5</v>
      </c>
      <c r="N94" s="68">
        <v>2</v>
      </c>
      <c r="O94" s="68">
        <v>86</v>
      </c>
      <c r="P94" s="68">
        <v>45</v>
      </c>
      <c r="Q94" s="162"/>
      <c r="R94" s="68">
        <v>6</v>
      </c>
      <c r="S94" s="68">
        <v>3</v>
      </c>
      <c r="T94" s="68">
        <v>4</v>
      </c>
      <c r="U94" s="68">
        <v>5</v>
      </c>
      <c r="V94" s="68">
        <v>87</v>
      </c>
      <c r="W94" s="68">
        <v>35</v>
      </c>
      <c r="X94" s="162"/>
      <c r="Y94" s="68">
        <v>5</v>
      </c>
      <c r="Z94" s="68">
        <v>3</v>
      </c>
      <c r="AA94" s="68">
        <v>3</v>
      </c>
      <c r="AB94" s="68">
        <v>6</v>
      </c>
      <c r="AC94" s="68">
        <v>63</v>
      </c>
      <c r="AD94" s="68">
        <v>26</v>
      </c>
      <c r="AE94" s="68">
        <v>57</v>
      </c>
      <c r="AF94" s="150"/>
      <c r="AG94" s="68">
        <v>16</v>
      </c>
      <c r="AH94" s="68">
        <v>10</v>
      </c>
      <c r="AI94" s="68">
        <v>7</v>
      </c>
      <c r="AJ94" s="68">
        <v>7</v>
      </c>
      <c r="AK94" s="68">
        <v>56</v>
      </c>
      <c r="AL94" s="68">
        <v>26</v>
      </c>
      <c r="AM94" s="68">
        <v>66</v>
      </c>
    </row>
    <row r="95" spans="2:39">
      <c r="B95" s="423"/>
      <c r="C95" s="402"/>
      <c r="D95" s="71">
        <v>2.2598870056497199E-2</v>
      </c>
      <c r="E95" s="71">
        <v>0</v>
      </c>
      <c r="F95" s="71">
        <v>1.6949152542372899E-2</v>
      </c>
      <c r="G95" s="71">
        <v>1.12994350282486E-2</v>
      </c>
      <c r="H95" s="71">
        <v>0.72316384180791005</v>
      </c>
      <c r="I95" s="71">
        <v>0.225988700564972</v>
      </c>
      <c r="J95" s="162"/>
      <c r="K95" s="71">
        <v>2.7397260273972601E-2</v>
      </c>
      <c r="L95" s="71">
        <v>2.7397260273972601E-2</v>
      </c>
      <c r="M95" s="71">
        <v>3.42465753424658E-2</v>
      </c>
      <c r="N95" s="71">
        <v>1.3698630136986301E-2</v>
      </c>
      <c r="O95" s="71">
        <v>0.58904109589041098</v>
      </c>
      <c r="P95" s="71">
        <v>0.30821917808219201</v>
      </c>
      <c r="Q95" s="162"/>
      <c r="R95" s="71">
        <v>4.2857142857142899E-2</v>
      </c>
      <c r="S95" s="71">
        <v>2.1428571428571401E-2</v>
      </c>
      <c r="T95" s="71">
        <v>2.8571428571428598E-2</v>
      </c>
      <c r="U95" s="71">
        <v>3.5714285714285698E-2</v>
      </c>
      <c r="V95" s="71">
        <v>0.621428571428571</v>
      </c>
      <c r="W95" s="71">
        <v>0.25</v>
      </c>
      <c r="X95" s="162"/>
      <c r="Y95" s="71">
        <v>3.0674846625766899E-2</v>
      </c>
      <c r="Z95" s="71">
        <v>1.84049079754601E-2</v>
      </c>
      <c r="AA95" s="71">
        <v>1.84049079754601E-2</v>
      </c>
      <c r="AB95" s="71">
        <v>3.6809815950920199E-2</v>
      </c>
      <c r="AC95" s="71">
        <v>0.38650306748466301</v>
      </c>
      <c r="AD95" s="71">
        <v>0.159509202453988</v>
      </c>
      <c r="AE95" s="71">
        <v>0.34969325153374198</v>
      </c>
      <c r="AF95" s="150"/>
      <c r="AG95" s="71">
        <v>8.5106382978723402E-2</v>
      </c>
      <c r="AH95" s="71">
        <v>5.31914893617021E-2</v>
      </c>
      <c r="AI95" s="71">
        <v>3.7234042553191501E-2</v>
      </c>
      <c r="AJ95" s="71">
        <v>3.7234042553191501E-2</v>
      </c>
      <c r="AK95" s="71">
        <v>0.29787234042553201</v>
      </c>
      <c r="AL95" s="71">
        <v>0.13829787234042601</v>
      </c>
      <c r="AM95" s="71">
        <v>0.35106382978723399</v>
      </c>
    </row>
    <row r="96" spans="2:39">
      <c r="B96" s="423"/>
      <c r="C96" s="401" t="s">
        <v>149</v>
      </c>
      <c r="D96" s="68">
        <v>2</v>
      </c>
      <c r="E96" s="68">
        <v>3</v>
      </c>
      <c r="F96" s="68">
        <v>1</v>
      </c>
      <c r="G96" s="68">
        <v>0</v>
      </c>
      <c r="H96" s="68">
        <v>3</v>
      </c>
      <c r="I96" s="68">
        <v>3</v>
      </c>
      <c r="J96" s="150"/>
      <c r="K96" s="68">
        <v>4</v>
      </c>
      <c r="L96" s="68">
        <v>0</v>
      </c>
      <c r="M96" s="68">
        <v>3</v>
      </c>
      <c r="N96" s="68">
        <v>2</v>
      </c>
      <c r="O96" s="68">
        <v>15</v>
      </c>
      <c r="P96" s="68">
        <v>6</v>
      </c>
      <c r="Q96" s="162"/>
      <c r="R96" s="68">
        <v>9</v>
      </c>
      <c r="S96" s="68">
        <v>4</v>
      </c>
      <c r="T96" s="68">
        <v>1</v>
      </c>
      <c r="U96" s="68">
        <v>5</v>
      </c>
      <c r="V96" s="68">
        <v>7</v>
      </c>
      <c r="W96" s="68">
        <v>5</v>
      </c>
      <c r="X96" s="162"/>
      <c r="Y96" s="68">
        <v>3</v>
      </c>
      <c r="Z96" s="68">
        <v>5</v>
      </c>
      <c r="AA96" s="68">
        <v>1</v>
      </c>
      <c r="AB96" s="68">
        <v>2</v>
      </c>
      <c r="AC96" s="68">
        <v>5</v>
      </c>
      <c r="AD96" s="68">
        <v>2</v>
      </c>
      <c r="AE96" s="68">
        <v>2</v>
      </c>
      <c r="AF96" s="150"/>
      <c r="AG96" s="68">
        <v>9</v>
      </c>
      <c r="AH96" s="68">
        <v>2</v>
      </c>
      <c r="AI96" s="68">
        <v>0</v>
      </c>
      <c r="AJ96" s="68">
        <v>1</v>
      </c>
      <c r="AK96" s="68">
        <v>5</v>
      </c>
      <c r="AL96" s="68">
        <v>3</v>
      </c>
      <c r="AM96" s="68">
        <v>1</v>
      </c>
    </row>
    <row r="97" spans="2:39">
      <c r="B97" s="423"/>
      <c r="C97" s="403"/>
      <c r="D97" s="71">
        <v>0.16666666666666699</v>
      </c>
      <c r="E97" s="71">
        <v>0.25</v>
      </c>
      <c r="F97" s="71">
        <v>8.3333333333333301E-2</v>
      </c>
      <c r="G97" s="71">
        <v>0</v>
      </c>
      <c r="H97" s="71">
        <v>0.25</v>
      </c>
      <c r="I97" s="71">
        <v>0.25</v>
      </c>
      <c r="J97" s="150"/>
      <c r="K97" s="71">
        <v>0.133333333333333</v>
      </c>
      <c r="L97" s="71">
        <v>0</v>
      </c>
      <c r="M97" s="71">
        <v>0.1</v>
      </c>
      <c r="N97" s="71">
        <v>6.6666666666666693E-2</v>
      </c>
      <c r="O97" s="71">
        <v>0.5</v>
      </c>
      <c r="P97" s="71">
        <v>0.2</v>
      </c>
      <c r="Q97" s="162"/>
      <c r="R97" s="71">
        <v>0.29032258064516098</v>
      </c>
      <c r="S97" s="71">
        <v>0.12903225806451599</v>
      </c>
      <c r="T97" s="71">
        <v>3.2258064516128997E-2</v>
      </c>
      <c r="U97" s="71">
        <v>0.16129032258064499</v>
      </c>
      <c r="V97" s="71">
        <v>0.225806451612903</v>
      </c>
      <c r="W97" s="71">
        <v>0.16129032258064499</v>
      </c>
      <c r="X97" s="162"/>
      <c r="Y97" s="71">
        <v>0.15</v>
      </c>
      <c r="Z97" s="71">
        <v>0.25</v>
      </c>
      <c r="AA97" s="71">
        <v>0.05</v>
      </c>
      <c r="AB97" s="71">
        <v>0.1</v>
      </c>
      <c r="AC97" s="71">
        <v>0.25</v>
      </c>
      <c r="AD97" s="71">
        <v>0.1</v>
      </c>
      <c r="AE97" s="71">
        <v>0.1</v>
      </c>
      <c r="AF97" s="150"/>
      <c r="AG97" s="71">
        <v>0.42857142857142899</v>
      </c>
      <c r="AH97" s="71">
        <v>9.5238095238095205E-2</v>
      </c>
      <c r="AI97" s="71">
        <v>0</v>
      </c>
      <c r="AJ97" s="71">
        <v>4.7619047619047603E-2</v>
      </c>
      <c r="AK97" s="71">
        <v>0.238095238095238</v>
      </c>
      <c r="AL97" s="71">
        <v>0.14285714285714299</v>
      </c>
      <c r="AM97" s="71">
        <v>4.7619047619047603E-2</v>
      </c>
    </row>
    <row r="98" spans="2:39" s="3" customFormat="1" ht="15.6">
      <c r="C98" s="11"/>
      <c r="D98" s="440"/>
      <c r="E98" s="440"/>
      <c r="F98" s="440"/>
      <c r="G98" s="440"/>
      <c r="H98" s="440"/>
      <c r="I98" s="440"/>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11</v>
      </c>
      <c r="E99" s="68">
        <v>4</v>
      </c>
      <c r="F99" s="68">
        <v>4</v>
      </c>
      <c r="G99" s="68">
        <v>1</v>
      </c>
      <c r="H99" s="68">
        <v>1</v>
      </c>
      <c r="I99" s="68">
        <v>1</v>
      </c>
      <c r="J99" s="150"/>
      <c r="K99" s="68">
        <v>18</v>
      </c>
      <c r="L99" s="68">
        <v>2</v>
      </c>
      <c r="M99" s="68">
        <v>0</v>
      </c>
      <c r="N99" s="68">
        <v>1</v>
      </c>
      <c r="O99" s="68">
        <v>6</v>
      </c>
      <c r="P99" s="68">
        <v>1</v>
      </c>
      <c r="Q99" s="162"/>
      <c r="R99" s="68">
        <v>18</v>
      </c>
      <c r="S99" s="68">
        <v>1</v>
      </c>
      <c r="T99" s="68">
        <v>0</v>
      </c>
      <c r="U99" s="68">
        <v>3</v>
      </c>
      <c r="V99" s="68">
        <v>1</v>
      </c>
      <c r="W99" s="68">
        <v>0</v>
      </c>
      <c r="X99" s="162"/>
      <c r="Y99" s="68">
        <v>14</v>
      </c>
      <c r="Z99" s="68">
        <v>3</v>
      </c>
      <c r="AA99" s="68">
        <v>0</v>
      </c>
      <c r="AB99" s="68">
        <v>1</v>
      </c>
      <c r="AC99" s="68">
        <v>1</v>
      </c>
      <c r="AD99" s="68">
        <v>1</v>
      </c>
      <c r="AE99" s="68">
        <v>1</v>
      </c>
      <c r="AF99" s="150"/>
      <c r="AG99" s="68">
        <v>6</v>
      </c>
      <c r="AH99" s="68">
        <v>3</v>
      </c>
      <c r="AI99" s="68">
        <v>1</v>
      </c>
      <c r="AJ99" s="68">
        <v>1</v>
      </c>
      <c r="AK99" s="68">
        <v>0</v>
      </c>
      <c r="AL99" s="68">
        <v>0</v>
      </c>
      <c r="AM99" s="68">
        <v>0</v>
      </c>
    </row>
    <row r="100" spans="2:39">
      <c r="B100" s="423"/>
      <c r="C100" s="390"/>
      <c r="D100" s="71">
        <v>0.5</v>
      </c>
      <c r="E100" s="71">
        <v>0.18181818181818199</v>
      </c>
      <c r="F100" s="71">
        <v>0.18181818181818199</v>
      </c>
      <c r="G100" s="71">
        <v>4.5454545454545497E-2</v>
      </c>
      <c r="H100" s="71">
        <v>4.5454545454545497E-2</v>
      </c>
      <c r="I100" s="71">
        <v>4.5454545454545497E-2</v>
      </c>
      <c r="J100" s="150"/>
      <c r="K100" s="71">
        <v>0.64285714285714302</v>
      </c>
      <c r="L100" s="71">
        <v>7.1428571428571397E-2</v>
      </c>
      <c r="M100" s="71">
        <v>0</v>
      </c>
      <c r="N100" s="71">
        <v>3.5714285714285698E-2</v>
      </c>
      <c r="O100" s="71">
        <v>0.214285714285714</v>
      </c>
      <c r="P100" s="71">
        <v>3.5714285714285698E-2</v>
      </c>
      <c r="Q100" s="162"/>
      <c r="R100" s="71">
        <v>0.78260869565217395</v>
      </c>
      <c r="S100" s="71">
        <v>4.3478260869565202E-2</v>
      </c>
      <c r="T100" s="71">
        <v>0</v>
      </c>
      <c r="U100" s="71">
        <v>0.13043478260869601</v>
      </c>
      <c r="V100" s="71">
        <v>4.3478260869565202E-2</v>
      </c>
      <c r="W100" s="71">
        <v>0</v>
      </c>
      <c r="X100" s="162"/>
      <c r="Y100" s="71">
        <v>0.66666666666666696</v>
      </c>
      <c r="Z100" s="71">
        <v>0.14285714285714299</v>
      </c>
      <c r="AA100" s="71">
        <v>0</v>
      </c>
      <c r="AB100" s="71">
        <v>4.7619047619047603E-2</v>
      </c>
      <c r="AC100" s="71">
        <v>4.7619047619047603E-2</v>
      </c>
      <c r="AD100" s="71">
        <v>4.7619047619047603E-2</v>
      </c>
      <c r="AE100" s="71">
        <v>4.7619047619047603E-2</v>
      </c>
      <c r="AF100" s="150"/>
      <c r="AG100" s="71">
        <v>0.54545454545454497</v>
      </c>
      <c r="AH100" s="71">
        <v>0.27272727272727298</v>
      </c>
      <c r="AI100" s="71">
        <v>9.0909090909090898E-2</v>
      </c>
      <c r="AJ100" s="71">
        <v>9.0909090909090898E-2</v>
      </c>
      <c r="AK100" s="71">
        <v>0</v>
      </c>
      <c r="AL100" s="71">
        <v>0</v>
      </c>
      <c r="AM100" s="71">
        <v>0</v>
      </c>
    </row>
    <row r="101" spans="2:39">
      <c r="B101" s="423"/>
      <c r="C101" s="392" t="s">
        <v>223</v>
      </c>
      <c r="D101" s="68">
        <v>119</v>
      </c>
      <c r="E101" s="68">
        <v>39</v>
      </c>
      <c r="F101" s="68">
        <v>17</v>
      </c>
      <c r="G101" s="68">
        <v>8</v>
      </c>
      <c r="H101" s="68">
        <v>57</v>
      </c>
      <c r="I101" s="68">
        <v>13</v>
      </c>
      <c r="J101" s="150"/>
      <c r="K101" s="68">
        <v>111</v>
      </c>
      <c r="L101" s="68">
        <v>29</v>
      </c>
      <c r="M101" s="68">
        <v>17</v>
      </c>
      <c r="N101" s="68">
        <v>4</v>
      </c>
      <c r="O101" s="68">
        <v>55</v>
      </c>
      <c r="P101" s="68">
        <v>4</v>
      </c>
      <c r="Q101" s="162"/>
      <c r="R101" s="68">
        <v>144</v>
      </c>
      <c r="S101" s="68">
        <v>44</v>
      </c>
      <c r="T101" s="68">
        <v>13</v>
      </c>
      <c r="U101" s="68">
        <v>10</v>
      </c>
      <c r="V101" s="68">
        <v>37</v>
      </c>
      <c r="W101" s="68">
        <v>5</v>
      </c>
      <c r="X101" s="162"/>
      <c r="Y101" s="68">
        <v>146</v>
      </c>
      <c r="Z101" s="68">
        <v>31</v>
      </c>
      <c r="AA101" s="68">
        <v>14</v>
      </c>
      <c r="AB101" s="68">
        <v>3</v>
      </c>
      <c r="AC101" s="68">
        <v>19</v>
      </c>
      <c r="AD101" s="68">
        <v>5</v>
      </c>
      <c r="AE101" s="68">
        <v>5</v>
      </c>
      <c r="AF101" s="150"/>
      <c r="AG101" s="68">
        <v>128</v>
      </c>
      <c r="AH101" s="68">
        <v>26</v>
      </c>
      <c r="AI101" s="68">
        <v>10</v>
      </c>
      <c r="AJ101" s="68">
        <v>5</v>
      </c>
      <c r="AK101" s="68">
        <v>14</v>
      </c>
      <c r="AL101" s="68">
        <v>5</v>
      </c>
      <c r="AM101" s="68">
        <v>5</v>
      </c>
    </row>
    <row r="102" spans="2:39">
      <c r="B102" s="423"/>
      <c r="C102" s="390"/>
      <c r="D102" s="71">
        <v>0.470355731225296</v>
      </c>
      <c r="E102" s="71">
        <v>0.154150197628458</v>
      </c>
      <c r="F102" s="71">
        <v>6.7193675889328106E-2</v>
      </c>
      <c r="G102" s="71">
        <v>3.1620553359683799E-2</v>
      </c>
      <c r="H102" s="71">
        <v>0.22529644268774701</v>
      </c>
      <c r="I102" s="71">
        <v>5.1383399209486202E-2</v>
      </c>
      <c r="J102" s="150"/>
      <c r="K102" s="71">
        <v>0.50454545454545496</v>
      </c>
      <c r="L102" s="71">
        <v>0.131818181818182</v>
      </c>
      <c r="M102" s="71">
        <v>7.7272727272727298E-2</v>
      </c>
      <c r="N102" s="71">
        <v>1.8181818181818198E-2</v>
      </c>
      <c r="O102" s="71">
        <v>0.25</v>
      </c>
      <c r="P102" s="71">
        <v>1.8181818181818198E-2</v>
      </c>
      <c r="Q102" s="162"/>
      <c r="R102" s="71">
        <v>0.56916996047430801</v>
      </c>
      <c r="S102" s="71">
        <v>0.173913043478261</v>
      </c>
      <c r="T102" s="71">
        <v>5.1383399209486202E-2</v>
      </c>
      <c r="U102" s="71">
        <v>3.9525691699604702E-2</v>
      </c>
      <c r="V102" s="71">
        <v>0.14624505928853801</v>
      </c>
      <c r="W102" s="71">
        <v>1.97628458498024E-2</v>
      </c>
      <c r="X102" s="162"/>
      <c r="Y102" s="71">
        <v>0.65470852017937198</v>
      </c>
      <c r="Z102" s="71">
        <v>0.139013452914798</v>
      </c>
      <c r="AA102" s="71">
        <v>6.2780269058296007E-2</v>
      </c>
      <c r="AB102" s="71">
        <v>1.34529147982063E-2</v>
      </c>
      <c r="AC102" s="71">
        <v>8.5201793721973104E-2</v>
      </c>
      <c r="AD102" s="71">
        <v>2.2421524663677101E-2</v>
      </c>
      <c r="AE102" s="71">
        <v>2.2421524663677101E-2</v>
      </c>
      <c r="AF102" s="150"/>
      <c r="AG102" s="71">
        <v>0.66321243523316098</v>
      </c>
      <c r="AH102" s="71">
        <v>0.13471502590673601</v>
      </c>
      <c r="AI102" s="71">
        <v>5.1813471502590698E-2</v>
      </c>
      <c r="AJ102" s="71">
        <v>2.59067357512953E-2</v>
      </c>
      <c r="AK102" s="71">
        <v>7.2538860103626895E-2</v>
      </c>
      <c r="AL102" s="71">
        <v>2.59067357512953E-2</v>
      </c>
      <c r="AM102" s="71">
        <v>2.59067357512953E-2</v>
      </c>
    </row>
    <row r="103" spans="2:39">
      <c r="B103" s="423"/>
      <c r="C103" s="392" t="s">
        <v>224</v>
      </c>
      <c r="D103" s="68">
        <v>157</v>
      </c>
      <c r="E103" s="68">
        <v>108</v>
      </c>
      <c r="F103" s="68">
        <v>61</v>
      </c>
      <c r="G103" s="68">
        <v>32</v>
      </c>
      <c r="H103" s="68">
        <v>260</v>
      </c>
      <c r="I103" s="68">
        <v>32</v>
      </c>
      <c r="J103" s="150"/>
      <c r="K103" s="68">
        <v>225</v>
      </c>
      <c r="L103" s="68">
        <v>98</v>
      </c>
      <c r="M103" s="68">
        <v>38</v>
      </c>
      <c r="N103" s="68">
        <v>36</v>
      </c>
      <c r="O103" s="68">
        <v>238</v>
      </c>
      <c r="P103" s="68">
        <v>37</v>
      </c>
      <c r="Q103" s="162"/>
      <c r="R103" s="68">
        <v>239</v>
      </c>
      <c r="S103" s="68">
        <v>127</v>
      </c>
      <c r="T103" s="68">
        <v>61</v>
      </c>
      <c r="U103" s="68">
        <v>43</v>
      </c>
      <c r="V103" s="68">
        <v>155</v>
      </c>
      <c r="W103" s="68">
        <v>38</v>
      </c>
      <c r="X103" s="162"/>
      <c r="Y103" s="68">
        <v>272</v>
      </c>
      <c r="Z103" s="68">
        <v>104</v>
      </c>
      <c r="AA103" s="68">
        <v>55</v>
      </c>
      <c r="AB103" s="68">
        <v>32</v>
      </c>
      <c r="AC103" s="68">
        <v>94</v>
      </c>
      <c r="AD103" s="68">
        <v>40</v>
      </c>
      <c r="AE103" s="68">
        <v>69</v>
      </c>
      <c r="AF103" s="150"/>
      <c r="AG103" s="68">
        <v>293</v>
      </c>
      <c r="AH103" s="68">
        <v>121</v>
      </c>
      <c r="AI103" s="68">
        <v>40</v>
      </c>
      <c r="AJ103" s="68">
        <v>25</v>
      </c>
      <c r="AK103" s="68">
        <v>68</v>
      </c>
      <c r="AL103" s="68">
        <v>32</v>
      </c>
      <c r="AM103" s="68">
        <v>50</v>
      </c>
    </row>
    <row r="104" spans="2:39">
      <c r="B104" s="423"/>
      <c r="C104" s="390"/>
      <c r="D104" s="71">
        <v>0.24153846153846201</v>
      </c>
      <c r="E104" s="71">
        <v>0.16615384615384601</v>
      </c>
      <c r="F104" s="71">
        <v>9.3846153846153899E-2</v>
      </c>
      <c r="G104" s="71">
        <v>4.9230769230769203E-2</v>
      </c>
      <c r="H104" s="71">
        <v>0.4</v>
      </c>
      <c r="I104" s="71">
        <v>4.9230769230769203E-2</v>
      </c>
      <c r="J104" s="150"/>
      <c r="K104" s="71">
        <v>0.33482142857142899</v>
      </c>
      <c r="L104" s="71">
        <v>0.14583333333333301</v>
      </c>
      <c r="M104" s="71">
        <v>5.6547619047619103E-2</v>
      </c>
      <c r="N104" s="71">
        <v>5.3571428571428603E-2</v>
      </c>
      <c r="O104" s="71">
        <v>0.35416666666666702</v>
      </c>
      <c r="P104" s="71">
        <v>5.5059523809523801E-2</v>
      </c>
      <c r="Q104" s="162"/>
      <c r="R104" s="71">
        <v>0.36048265460030199</v>
      </c>
      <c r="S104" s="71">
        <v>0.19155354449472101</v>
      </c>
      <c r="T104" s="71">
        <v>9.2006033182503805E-2</v>
      </c>
      <c r="U104" s="71">
        <v>6.4856711915535506E-2</v>
      </c>
      <c r="V104" s="71">
        <v>0.233785822021116</v>
      </c>
      <c r="W104" s="71">
        <v>5.7315233785821998E-2</v>
      </c>
      <c r="X104" s="162"/>
      <c r="Y104" s="71">
        <v>0.40840840840840797</v>
      </c>
      <c r="Z104" s="71">
        <v>0.156156156156156</v>
      </c>
      <c r="AA104" s="71">
        <v>8.2582582582582595E-2</v>
      </c>
      <c r="AB104" s="71">
        <v>4.8048048048047999E-2</v>
      </c>
      <c r="AC104" s="71">
        <v>0.14114114114114101</v>
      </c>
      <c r="AD104" s="71">
        <v>6.0060060060060101E-2</v>
      </c>
      <c r="AE104" s="71">
        <v>0.103603603603604</v>
      </c>
      <c r="AF104" s="150"/>
      <c r="AG104" s="71">
        <v>0.46581875993640698</v>
      </c>
      <c r="AH104" s="71">
        <v>0.192368839427663</v>
      </c>
      <c r="AI104" s="71">
        <v>6.3593004769475298E-2</v>
      </c>
      <c r="AJ104" s="71">
        <v>3.9745627980922099E-2</v>
      </c>
      <c r="AK104" s="71">
        <v>0.108108108108108</v>
      </c>
      <c r="AL104" s="71">
        <v>5.0874403815580303E-2</v>
      </c>
      <c r="AM104" s="71">
        <v>7.9491255961844198E-2</v>
      </c>
    </row>
    <row r="105" spans="2:39">
      <c r="B105" s="423"/>
      <c r="C105" s="392" t="s">
        <v>225</v>
      </c>
      <c r="D105" s="68">
        <v>15</v>
      </c>
      <c r="E105" s="68">
        <v>15</v>
      </c>
      <c r="F105" s="68">
        <v>9</v>
      </c>
      <c r="G105" s="68">
        <v>11</v>
      </c>
      <c r="H105" s="68">
        <v>146</v>
      </c>
      <c r="I105" s="68">
        <v>36</v>
      </c>
      <c r="J105" s="150"/>
      <c r="K105" s="68">
        <v>22</v>
      </c>
      <c r="L105" s="68">
        <v>10</v>
      </c>
      <c r="M105" s="68">
        <v>4</v>
      </c>
      <c r="N105" s="68">
        <v>7</v>
      </c>
      <c r="O105" s="68">
        <v>93</v>
      </c>
      <c r="P105" s="68">
        <v>26</v>
      </c>
      <c r="Q105" s="162"/>
      <c r="R105" s="68">
        <v>31</v>
      </c>
      <c r="S105" s="68">
        <v>10</v>
      </c>
      <c r="T105" s="68">
        <v>9</v>
      </c>
      <c r="U105" s="68">
        <v>10</v>
      </c>
      <c r="V105" s="68">
        <v>71</v>
      </c>
      <c r="W105" s="68">
        <v>28</v>
      </c>
      <c r="X105" s="162"/>
      <c r="Y105" s="68">
        <v>37</v>
      </c>
      <c r="Z105" s="68">
        <v>28</v>
      </c>
      <c r="AA105" s="68">
        <v>9</v>
      </c>
      <c r="AB105" s="68">
        <v>9</v>
      </c>
      <c r="AC105" s="68">
        <v>45</v>
      </c>
      <c r="AD105" s="68">
        <v>30</v>
      </c>
      <c r="AE105" s="68">
        <v>39</v>
      </c>
      <c r="AF105" s="150"/>
      <c r="AG105" s="68">
        <v>53</v>
      </c>
      <c r="AH105" s="68">
        <v>22</v>
      </c>
      <c r="AI105" s="68">
        <v>17</v>
      </c>
      <c r="AJ105" s="68">
        <v>8</v>
      </c>
      <c r="AK105" s="68">
        <v>40</v>
      </c>
      <c r="AL105" s="68">
        <v>14</v>
      </c>
      <c r="AM105" s="68">
        <v>41</v>
      </c>
    </row>
    <row r="106" spans="2:39">
      <c r="B106" s="423"/>
      <c r="C106" s="390"/>
      <c r="D106" s="71">
        <v>6.4655172413793094E-2</v>
      </c>
      <c r="E106" s="71">
        <v>6.4655172413793094E-2</v>
      </c>
      <c r="F106" s="71">
        <v>3.8793103448275898E-2</v>
      </c>
      <c r="G106" s="71">
        <v>4.7413793103448301E-2</v>
      </c>
      <c r="H106" s="71">
        <v>0.62931034482758597</v>
      </c>
      <c r="I106" s="71">
        <v>0.15517241379310301</v>
      </c>
      <c r="J106" s="150"/>
      <c r="K106" s="71">
        <v>0.13580246913580199</v>
      </c>
      <c r="L106" s="71">
        <v>6.1728395061728399E-2</v>
      </c>
      <c r="M106" s="71">
        <v>2.4691358024691398E-2</v>
      </c>
      <c r="N106" s="71">
        <v>4.3209876543209902E-2</v>
      </c>
      <c r="O106" s="71">
        <v>0.57407407407407396</v>
      </c>
      <c r="P106" s="71">
        <v>0.16049382716049401</v>
      </c>
      <c r="Q106" s="162"/>
      <c r="R106" s="71">
        <v>0.19496855345911901</v>
      </c>
      <c r="S106" s="71">
        <v>6.2893081761006303E-2</v>
      </c>
      <c r="T106" s="71">
        <v>5.6603773584905703E-2</v>
      </c>
      <c r="U106" s="71">
        <v>6.2893081761006303E-2</v>
      </c>
      <c r="V106" s="71">
        <v>0.446540880503145</v>
      </c>
      <c r="W106" s="71">
        <v>0.17610062893081799</v>
      </c>
      <c r="X106" s="162"/>
      <c r="Y106" s="71">
        <v>0.18781725888324899</v>
      </c>
      <c r="Z106" s="71">
        <v>0.14213197969543101</v>
      </c>
      <c r="AA106" s="71">
        <v>4.5685279187817299E-2</v>
      </c>
      <c r="AB106" s="71">
        <v>4.5685279187817299E-2</v>
      </c>
      <c r="AC106" s="71">
        <v>0.22842639593908601</v>
      </c>
      <c r="AD106" s="71">
        <v>0.15228426395939099</v>
      </c>
      <c r="AE106" s="71">
        <v>0.19796954314720799</v>
      </c>
      <c r="AF106" s="150"/>
      <c r="AG106" s="71">
        <v>0.27179487179487199</v>
      </c>
      <c r="AH106" s="71">
        <v>0.112820512820513</v>
      </c>
      <c r="AI106" s="71">
        <v>8.7179487179487203E-2</v>
      </c>
      <c r="AJ106" s="71">
        <v>4.1025641025640998E-2</v>
      </c>
      <c r="AK106" s="71">
        <v>0.20512820512820501</v>
      </c>
      <c r="AL106" s="71">
        <v>7.1794871794871803E-2</v>
      </c>
      <c r="AM106" s="71">
        <v>0.21025641025641001</v>
      </c>
    </row>
    <row r="107" spans="2:39">
      <c r="B107" s="423"/>
      <c r="C107" s="392" t="s">
        <v>226</v>
      </c>
      <c r="D107" s="68">
        <v>4</v>
      </c>
      <c r="E107" s="68">
        <v>0</v>
      </c>
      <c r="F107" s="68">
        <v>2</v>
      </c>
      <c r="G107" s="68">
        <v>2</v>
      </c>
      <c r="H107" s="68">
        <v>45</v>
      </c>
      <c r="I107" s="68">
        <v>19</v>
      </c>
      <c r="J107" s="150"/>
      <c r="K107" s="68">
        <v>1</v>
      </c>
      <c r="L107" s="68">
        <v>0</v>
      </c>
      <c r="M107" s="68">
        <v>0</v>
      </c>
      <c r="N107" s="68">
        <v>1</v>
      </c>
      <c r="O107" s="68">
        <v>23</v>
      </c>
      <c r="P107" s="68">
        <v>14</v>
      </c>
      <c r="Q107" s="162"/>
      <c r="R107" s="68">
        <v>5</v>
      </c>
      <c r="S107" s="68">
        <v>2</v>
      </c>
      <c r="T107" s="68">
        <v>1</v>
      </c>
      <c r="U107" s="68">
        <v>0</v>
      </c>
      <c r="V107" s="68">
        <v>18</v>
      </c>
      <c r="W107" s="68">
        <v>8</v>
      </c>
      <c r="X107" s="162"/>
      <c r="Y107" s="68">
        <v>6</v>
      </c>
      <c r="Z107" s="68">
        <v>2</v>
      </c>
      <c r="AA107" s="68">
        <v>4</v>
      </c>
      <c r="AB107" s="68">
        <v>0</v>
      </c>
      <c r="AC107" s="68">
        <v>10</v>
      </c>
      <c r="AD107" s="68">
        <v>2</v>
      </c>
      <c r="AE107" s="68">
        <v>8</v>
      </c>
      <c r="AF107" s="150"/>
      <c r="AG107" s="68">
        <v>5</v>
      </c>
      <c r="AH107" s="68">
        <v>3</v>
      </c>
      <c r="AI107" s="68">
        <v>5</v>
      </c>
      <c r="AJ107" s="68">
        <v>1</v>
      </c>
      <c r="AK107" s="68">
        <v>13</v>
      </c>
      <c r="AL107" s="68">
        <v>7</v>
      </c>
      <c r="AM107" s="68">
        <v>17</v>
      </c>
    </row>
    <row r="108" spans="2:39">
      <c r="B108" s="423"/>
      <c r="C108" s="390"/>
      <c r="D108" s="71">
        <v>5.5555555555555601E-2</v>
      </c>
      <c r="E108" s="71">
        <v>0</v>
      </c>
      <c r="F108" s="71">
        <v>2.7777777777777801E-2</v>
      </c>
      <c r="G108" s="71">
        <v>2.7777777777777801E-2</v>
      </c>
      <c r="H108" s="71">
        <v>0.625</v>
      </c>
      <c r="I108" s="71">
        <v>0.26388888888888901</v>
      </c>
      <c r="J108" s="150"/>
      <c r="K108" s="71">
        <v>2.5641025641025599E-2</v>
      </c>
      <c r="L108" s="71">
        <v>0</v>
      </c>
      <c r="M108" s="71">
        <v>0</v>
      </c>
      <c r="N108" s="71">
        <v>2.5641025641025599E-2</v>
      </c>
      <c r="O108" s="71">
        <v>0.58974358974358998</v>
      </c>
      <c r="P108" s="71">
        <v>0.35897435897435898</v>
      </c>
      <c r="Q108" s="162"/>
      <c r="R108" s="71">
        <v>0.14705882352941199</v>
      </c>
      <c r="S108" s="71">
        <v>5.8823529411764698E-2</v>
      </c>
      <c r="T108" s="71">
        <v>2.9411764705882401E-2</v>
      </c>
      <c r="U108" s="71">
        <v>0</v>
      </c>
      <c r="V108" s="71">
        <v>0.52941176470588203</v>
      </c>
      <c r="W108" s="71">
        <v>0.23529411764705899</v>
      </c>
      <c r="X108" s="162"/>
      <c r="Y108" s="71">
        <v>0.1875</v>
      </c>
      <c r="Z108" s="71">
        <v>6.25E-2</v>
      </c>
      <c r="AA108" s="71">
        <v>0.125</v>
      </c>
      <c r="AB108" s="71">
        <v>0</v>
      </c>
      <c r="AC108" s="71">
        <v>0.3125</v>
      </c>
      <c r="AD108" s="71">
        <v>6.25E-2</v>
      </c>
      <c r="AE108" s="71">
        <v>0.25</v>
      </c>
      <c r="AF108" s="150"/>
      <c r="AG108" s="71">
        <v>9.8039215686274495E-2</v>
      </c>
      <c r="AH108" s="71">
        <v>5.8823529411764698E-2</v>
      </c>
      <c r="AI108" s="71">
        <v>9.8039215686274495E-2</v>
      </c>
      <c r="AJ108" s="71">
        <v>1.9607843137254902E-2</v>
      </c>
      <c r="AK108" s="71">
        <v>0.25490196078431399</v>
      </c>
      <c r="AL108" s="71">
        <v>0.13725490196078399</v>
      </c>
      <c r="AM108" s="71">
        <v>0.33333333333333298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64</v>
      </c>
      <c r="E110" s="68">
        <v>51</v>
      </c>
      <c r="F110" s="68">
        <v>26</v>
      </c>
      <c r="G110" s="68">
        <v>18</v>
      </c>
      <c r="H110" s="68">
        <v>170</v>
      </c>
      <c r="I110" s="68">
        <v>43</v>
      </c>
      <c r="J110" s="162"/>
      <c r="K110" s="68">
        <v>77</v>
      </c>
      <c r="L110" s="68">
        <v>37</v>
      </c>
      <c r="M110" s="68">
        <v>13</v>
      </c>
      <c r="N110" s="68">
        <v>17</v>
      </c>
      <c r="O110" s="68">
        <v>162</v>
      </c>
      <c r="P110" s="68">
        <v>37</v>
      </c>
      <c r="Q110" s="162"/>
      <c r="R110" s="68">
        <v>96</v>
      </c>
      <c r="S110" s="68">
        <v>55</v>
      </c>
      <c r="T110" s="68">
        <v>29</v>
      </c>
      <c r="U110" s="68">
        <v>26</v>
      </c>
      <c r="V110" s="68">
        <v>100</v>
      </c>
      <c r="W110" s="68">
        <v>36</v>
      </c>
      <c r="X110" s="162"/>
      <c r="Y110" s="68">
        <v>107</v>
      </c>
      <c r="Z110" s="68">
        <v>49</v>
      </c>
      <c r="AA110" s="68">
        <v>35</v>
      </c>
      <c r="AB110" s="68">
        <v>15</v>
      </c>
      <c r="AC110" s="68">
        <v>56</v>
      </c>
      <c r="AD110" s="68">
        <v>27</v>
      </c>
      <c r="AE110" s="68">
        <v>51</v>
      </c>
      <c r="AF110" s="150"/>
      <c r="AG110" s="68">
        <v>119</v>
      </c>
      <c r="AH110" s="68">
        <v>45</v>
      </c>
      <c r="AI110" s="68">
        <v>25</v>
      </c>
      <c r="AJ110" s="68">
        <v>15</v>
      </c>
      <c r="AK110" s="68">
        <v>56</v>
      </c>
      <c r="AL110" s="68">
        <v>25</v>
      </c>
      <c r="AM110" s="68">
        <v>28</v>
      </c>
    </row>
    <row r="111" spans="2:39">
      <c r="B111" s="423"/>
      <c r="C111" s="390"/>
      <c r="D111" s="71">
        <v>0.17204301075268799</v>
      </c>
      <c r="E111" s="71">
        <v>0.13709677419354799</v>
      </c>
      <c r="F111" s="71">
        <v>6.9892473118279605E-2</v>
      </c>
      <c r="G111" s="71">
        <v>4.8387096774193498E-2</v>
      </c>
      <c r="H111" s="71">
        <v>0.456989247311828</v>
      </c>
      <c r="I111" s="71">
        <v>0.115591397849462</v>
      </c>
      <c r="J111" s="162"/>
      <c r="K111" s="71">
        <v>0.22448979591836701</v>
      </c>
      <c r="L111" s="71">
        <v>0.107871720116618</v>
      </c>
      <c r="M111" s="71">
        <v>3.7900874635568502E-2</v>
      </c>
      <c r="N111" s="71">
        <v>4.9562682215743399E-2</v>
      </c>
      <c r="O111" s="71">
        <v>0.472303206997085</v>
      </c>
      <c r="P111" s="71">
        <v>0.107871720116618</v>
      </c>
      <c r="Q111" s="162"/>
      <c r="R111" s="71">
        <v>0.28070175438596501</v>
      </c>
      <c r="S111" s="71">
        <v>0.160818713450292</v>
      </c>
      <c r="T111" s="71">
        <v>8.4795321637426896E-2</v>
      </c>
      <c r="U111" s="71">
        <v>7.6023391812865507E-2</v>
      </c>
      <c r="V111" s="71">
        <v>0.29239766081871299</v>
      </c>
      <c r="W111" s="71">
        <v>0.105263157894737</v>
      </c>
      <c r="X111" s="162"/>
      <c r="Y111" s="71">
        <v>0.314705882352941</v>
      </c>
      <c r="Z111" s="71">
        <v>0.14411764705882399</v>
      </c>
      <c r="AA111" s="71">
        <v>0.10294117647058799</v>
      </c>
      <c r="AB111" s="71">
        <v>4.4117647058823498E-2</v>
      </c>
      <c r="AC111" s="71">
        <v>0.16470588235294101</v>
      </c>
      <c r="AD111" s="71">
        <v>7.9411764705882307E-2</v>
      </c>
      <c r="AE111" s="71">
        <v>0.15</v>
      </c>
      <c r="AF111" s="150"/>
      <c r="AG111" s="71">
        <v>0.38019169329073499</v>
      </c>
      <c r="AH111" s="71">
        <v>0.143769968051118</v>
      </c>
      <c r="AI111" s="71">
        <v>7.9872204472843406E-2</v>
      </c>
      <c r="AJ111" s="71">
        <v>4.7923322683706103E-2</v>
      </c>
      <c r="AK111" s="71">
        <v>0.17891373801916899</v>
      </c>
      <c r="AL111" s="71">
        <v>7.9872204472843406E-2</v>
      </c>
      <c r="AM111" s="71">
        <v>8.9456869009584702E-2</v>
      </c>
    </row>
    <row r="112" spans="2:39">
      <c r="B112" s="423"/>
      <c r="C112" s="392" t="s">
        <v>181</v>
      </c>
      <c r="D112" s="68">
        <v>21</v>
      </c>
      <c r="E112" s="68">
        <v>27</v>
      </c>
      <c r="F112" s="68">
        <v>18</v>
      </c>
      <c r="G112" s="68">
        <v>6</v>
      </c>
      <c r="H112" s="68">
        <v>82</v>
      </c>
      <c r="I112" s="68">
        <v>16</v>
      </c>
      <c r="J112" s="162"/>
      <c r="K112" s="68">
        <v>44</v>
      </c>
      <c r="L112" s="68">
        <v>27</v>
      </c>
      <c r="M112" s="68">
        <v>6</v>
      </c>
      <c r="N112" s="68">
        <v>5</v>
      </c>
      <c r="O112" s="68">
        <v>58</v>
      </c>
      <c r="P112" s="68">
        <v>13</v>
      </c>
      <c r="Q112" s="162"/>
      <c r="R112" s="68">
        <v>52</v>
      </c>
      <c r="S112" s="68">
        <v>25</v>
      </c>
      <c r="T112" s="68">
        <v>15</v>
      </c>
      <c r="U112" s="68">
        <v>8</v>
      </c>
      <c r="V112" s="68">
        <v>52</v>
      </c>
      <c r="W112" s="68">
        <v>8</v>
      </c>
      <c r="X112" s="162"/>
      <c r="Y112" s="68">
        <v>52</v>
      </c>
      <c r="Z112" s="68">
        <v>29</v>
      </c>
      <c r="AA112" s="68">
        <v>14</v>
      </c>
      <c r="AB112" s="68">
        <v>6</v>
      </c>
      <c r="AC112" s="68">
        <v>28</v>
      </c>
      <c r="AD112" s="68">
        <v>12</v>
      </c>
      <c r="AE112" s="68">
        <v>17</v>
      </c>
      <c r="AF112" s="150"/>
      <c r="AG112" s="68">
        <v>54</v>
      </c>
      <c r="AH112" s="68">
        <v>34</v>
      </c>
      <c r="AI112" s="68">
        <v>10</v>
      </c>
      <c r="AJ112" s="68">
        <v>6</v>
      </c>
      <c r="AK112" s="68">
        <v>24</v>
      </c>
      <c r="AL112" s="68">
        <v>8</v>
      </c>
      <c r="AM112" s="68">
        <v>11</v>
      </c>
    </row>
    <row r="113" spans="2:39">
      <c r="B113" s="423"/>
      <c r="C113" s="390"/>
      <c r="D113" s="71">
        <v>0.123529411764706</v>
      </c>
      <c r="E113" s="71">
        <v>0.158823529411765</v>
      </c>
      <c r="F113" s="71">
        <v>0.105882352941176</v>
      </c>
      <c r="G113" s="71">
        <v>3.5294117647058802E-2</v>
      </c>
      <c r="H113" s="71">
        <v>0.48235294117647098</v>
      </c>
      <c r="I113" s="71">
        <v>9.41176470588235E-2</v>
      </c>
      <c r="J113" s="162"/>
      <c r="K113" s="71">
        <v>0.28758169934640498</v>
      </c>
      <c r="L113" s="71">
        <v>0.17647058823529399</v>
      </c>
      <c r="M113" s="71">
        <v>3.9215686274509803E-2</v>
      </c>
      <c r="N113" s="71">
        <v>3.2679738562091498E-2</v>
      </c>
      <c r="O113" s="71">
        <v>0.37908496732026098</v>
      </c>
      <c r="P113" s="71">
        <v>8.4967320261437898E-2</v>
      </c>
      <c r="Q113" s="162"/>
      <c r="R113" s="71">
        <v>0.32500000000000001</v>
      </c>
      <c r="S113" s="71">
        <v>0.15625</v>
      </c>
      <c r="T113" s="71">
        <v>9.375E-2</v>
      </c>
      <c r="U113" s="71">
        <v>0.05</v>
      </c>
      <c r="V113" s="71">
        <v>0.32500000000000001</v>
      </c>
      <c r="W113" s="71">
        <v>0.05</v>
      </c>
      <c r="X113" s="162"/>
      <c r="Y113" s="71">
        <v>0.329113924050633</v>
      </c>
      <c r="Z113" s="71">
        <v>0.183544303797468</v>
      </c>
      <c r="AA113" s="71">
        <v>8.8607594936708903E-2</v>
      </c>
      <c r="AB113" s="71">
        <v>3.7974683544303799E-2</v>
      </c>
      <c r="AC113" s="71">
        <v>0.177215189873418</v>
      </c>
      <c r="AD113" s="71">
        <v>7.5949367088607597E-2</v>
      </c>
      <c r="AE113" s="71">
        <v>0.107594936708861</v>
      </c>
      <c r="AF113" s="150"/>
      <c r="AG113" s="71">
        <v>0.36734693877551</v>
      </c>
      <c r="AH113" s="71">
        <v>0.23129251700680301</v>
      </c>
      <c r="AI113" s="71">
        <v>6.8027210884353706E-2</v>
      </c>
      <c r="AJ113" s="71">
        <v>4.08163265306122E-2</v>
      </c>
      <c r="AK113" s="71">
        <v>0.16326530612244899</v>
      </c>
      <c r="AL113" s="71">
        <v>5.4421768707482998E-2</v>
      </c>
      <c r="AM113" s="71">
        <v>7.4829931972789102E-2</v>
      </c>
    </row>
    <row r="114" spans="2:39">
      <c r="B114" s="423"/>
      <c r="C114" s="392" t="s">
        <v>182</v>
      </c>
      <c r="D114" s="68">
        <v>49</v>
      </c>
      <c r="E114" s="68">
        <v>21</v>
      </c>
      <c r="F114" s="68">
        <v>11</v>
      </c>
      <c r="G114" s="68">
        <v>16</v>
      </c>
      <c r="H114" s="68">
        <v>80</v>
      </c>
      <c r="I114" s="68">
        <v>13</v>
      </c>
      <c r="J114" s="162"/>
      <c r="K114" s="68">
        <v>58</v>
      </c>
      <c r="L114" s="68">
        <v>22</v>
      </c>
      <c r="M114" s="68">
        <v>11</v>
      </c>
      <c r="N114" s="68">
        <v>7</v>
      </c>
      <c r="O114" s="68">
        <v>63</v>
      </c>
      <c r="P114" s="68">
        <v>10</v>
      </c>
      <c r="Q114" s="162"/>
      <c r="R114" s="68">
        <v>72</v>
      </c>
      <c r="S114" s="68">
        <v>26</v>
      </c>
      <c r="T114" s="68">
        <v>13</v>
      </c>
      <c r="U114" s="68">
        <v>14</v>
      </c>
      <c r="V114" s="68">
        <v>42</v>
      </c>
      <c r="W114" s="68">
        <v>9</v>
      </c>
      <c r="X114" s="162"/>
      <c r="Y114" s="68">
        <v>78</v>
      </c>
      <c r="Z114" s="68">
        <v>29</v>
      </c>
      <c r="AA114" s="68">
        <v>14</v>
      </c>
      <c r="AB114" s="68">
        <v>6</v>
      </c>
      <c r="AC114" s="68">
        <v>32</v>
      </c>
      <c r="AD114" s="68">
        <v>9</v>
      </c>
      <c r="AE114" s="68">
        <v>12</v>
      </c>
      <c r="AF114" s="150"/>
      <c r="AG114" s="68">
        <v>89</v>
      </c>
      <c r="AH114" s="68">
        <v>29</v>
      </c>
      <c r="AI114" s="68">
        <v>18</v>
      </c>
      <c r="AJ114" s="68">
        <v>5</v>
      </c>
      <c r="AK114" s="68">
        <v>23</v>
      </c>
      <c r="AL114" s="68">
        <v>7</v>
      </c>
      <c r="AM114" s="68">
        <v>17</v>
      </c>
    </row>
    <row r="115" spans="2:39">
      <c r="B115" s="423"/>
      <c r="C115" s="390"/>
      <c r="D115" s="71">
        <v>0.25789473684210501</v>
      </c>
      <c r="E115" s="71">
        <v>0.110526315789474</v>
      </c>
      <c r="F115" s="71">
        <v>5.7894736842105297E-2</v>
      </c>
      <c r="G115" s="71">
        <v>8.42105263157895E-2</v>
      </c>
      <c r="H115" s="71">
        <v>0.42105263157894701</v>
      </c>
      <c r="I115" s="71">
        <v>6.8421052631578994E-2</v>
      </c>
      <c r="J115" s="162"/>
      <c r="K115" s="71">
        <v>0.33918128654970803</v>
      </c>
      <c r="L115" s="71">
        <v>0.12865497076023399</v>
      </c>
      <c r="M115" s="71">
        <v>6.4327485380116997E-2</v>
      </c>
      <c r="N115" s="71">
        <v>4.0935672514619902E-2</v>
      </c>
      <c r="O115" s="71">
        <v>0.36842105263157898</v>
      </c>
      <c r="P115" s="71">
        <v>5.8479532163742701E-2</v>
      </c>
      <c r="Q115" s="162"/>
      <c r="R115" s="71">
        <v>0.40909090909090901</v>
      </c>
      <c r="S115" s="71">
        <v>0.14772727272727301</v>
      </c>
      <c r="T115" s="71">
        <v>7.3863636363636395E-2</v>
      </c>
      <c r="U115" s="71">
        <v>7.9545454545454503E-2</v>
      </c>
      <c r="V115" s="71">
        <v>0.23863636363636401</v>
      </c>
      <c r="W115" s="71">
        <v>5.1136363636363598E-2</v>
      </c>
      <c r="X115" s="162"/>
      <c r="Y115" s="71">
        <v>0.43333333333333302</v>
      </c>
      <c r="Z115" s="71">
        <v>0.16111111111111101</v>
      </c>
      <c r="AA115" s="71">
        <v>7.7777777777777807E-2</v>
      </c>
      <c r="AB115" s="71">
        <v>3.3333333333333298E-2</v>
      </c>
      <c r="AC115" s="71">
        <v>0.17777777777777801</v>
      </c>
      <c r="AD115" s="71">
        <v>0.05</v>
      </c>
      <c r="AE115" s="71">
        <v>6.6666666666666693E-2</v>
      </c>
      <c r="AF115" s="150"/>
      <c r="AG115" s="71">
        <v>0.47340425531914898</v>
      </c>
      <c r="AH115" s="71">
        <v>0.154255319148936</v>
      </c>
      <c r="AI115" s="71">
        <v>9.5744680851063801E-2</v>
      </c>
      <c r="AJ115" s="71">
        <v>2.6595744680851099E-2</v>
      </c>
      <c r="AK115" s="71">
        <v>0.122340425531915</v>
      </c>
      <c r="AL115" s="71">
        <v>3.7234042553191501E-2</v>
      </c>
      <c r="AM115" s="71">
        <v>9.0425531914893595E-2</v>
      </c>
    </row>
    <row r="116" spans="2:39">
      <c r="B116" s="423"/>
      <c r="C116" s="392" t="s">
        <v>183</v>
      </c>
      <c r="D116" s="68">
        <v>59</v>
      </c>
      <c r="E116" s="68">
        <v>26</v>
      </c>
      <c r="F116" s="68">
        <v>17</v>
      </c>
      <c r="G116" s="68">
        <v>9</v>
      </c>
      <c r="H116" s="68">
        <v>78</v>
      </c>
      <c r="I116" s="68">
        <v>10</v>
      </c>
      <c r="J116" s="162"/>
      <c r="K116" s="68">
        <v>71</v>
      </c>
      <c r="L116" s="68">
        <v>18</v>
      </c>
      <c r="M116" s="68">
        <v>11</v>
      </c>
      <c r="N116" s="68">
        <v>6</v>
      </c>
      <c r="O116" s="68">
        <v>59</v>
      </c>
      <c r="P116" s="68">
        <v>13</v>
      </c>
      <c r="Q116" s="162"/>
      <c r="R116" s="68">
        <v>69</v>
      </c>
      <c r="S116" s="68">
        <v>39</v>
      </c>
      <c r="T116" s="68">
        <v>10</v>
      </c>
      <c r="U116" s="68">
        <v>9</v>
      </c>
      <c r="V116" s="68">
        <v>38</v>
      </c>
      <c r="W116" s="68">
        <v>10</v>
      </c>
      <c r="X116" s="162"/>
      <c r="Y116" s="68">
        <v>89</v>
      </c>
      <c r="Z116" s="68">
        <v>18</v>
      </c>
      <c r="AA116" s="68">
        <v>10</v>
      </c>
      <c r="AB116" s="68">
        <v>6</v>
      </c>
      <c r="AC116" s="68">
        <v>29</v>
      </c>
      <c r="AD116" s="68">
        <v>12</v>
      </c>
      <c r="AE116" s="68">
        <v>18</v>
      </c>
      <c r="AF116" s="150"/>
      <c r="AG116" s="68">
        <v>87</v>
      </c>
      <c r="AH116" s="68">
        <v>34</v>
      </c>
      <c r="AI116" s="68">
        <v>8</v>
      </c>
      <c r="AJ116" s="68">
        <v>4</v>
      </c>
      <c r="AK116" s="68">
        <v>14</v>
      </c>
      <c r="AL116" s="68">
        <v>7</v>
      </c>
      <c r="AM116" s="68">
        <v>19</v>
      </c>
    </row>
    <row r="117" spans="2:39">
      <c r="B117" s="423"/>
      <c r="C117" s="390"/>
      <c r="D117" s="71">
        <v>0.29648241206030101</v>
      </c>
      <c r="E117" s="71">
        <v>0.130653266331658</v>
      </c>
      <c r="F117" s="71">
        <v>8.5427135678391997E-2</v>
      </c>
      <c r="G117" s="71">
        <v>4.5226130653266298E-2</v>
      </c>
      <c r="H117" s="71">
        <v>0.39195979899497502</v>
      </c>
      <c r="I117" s="71">
        <v>5.0251256281407003E-2</v>
      </c>
      <c r="J117" s="162"/>
      <c r="K117" s="71">
        <v>0.398876404494382</v>
      </c>
      <c r="L117" s="71">
        <v>0.101123595505618</v>
      </c>
      <c r="M117" s="71">
        <v>6.1797752808988797E-2</v>
      </c>
      <c r="N117" s="71">
        <v>3.3707865168539297E-2</v>
      </c>
      <c r="O117" s="71">
        <v>0.33146067415730301</v>
      </c>
      <c r="P117" s="71">
        <v>7.3033707865168496E-2</v>
      </c>
      <c r="Q117" s="162"/>
      <c r="R117" s="71">
        <v>0.39428571428571402</v>
      </c>
      <c r="S117" s="71">
        <v>0.222857142857143</v>
      </c>
      <c r="T117" s="71">
        <v>5.7142857142857099E-2</v>
      </c>
      <c r="U117" s="71">
        <v>5.14285714285714E-2</v>
      </c>
      <c r="V117" s="71">
        <v>0.217142857142857</v>
      </c>
      <c r="W117" s="71">
        <v>5.7142857142857099E-2</v>
      </c>
      <c r="X117" s="162"/>
      <c r="Y117" s="71">
        <v>0.48901098901098899</v>
      </c>
      <c r="Z117" s="71">
        <v>9.8901098901098897E-2</v>
      </c>
      <c r="AA117" s="71">
        <v>5.4945054945054903E-2</v>
      </c>
      <c r="AB117" s="71">
        <v>3.2967032967033003E-2</v>
      </c>
      <c r="AC117" s="71">
        <v>0.159340659340659</v>
      </c>
      <c r="AD117" s="71">
        <v>6.5934065934065894E-2</v>
      </c>
      <c r="AE117" s="71">
        <v>9.8901098901098897E-2</v>
      </c>
      <c r="AF117" s="150"/>
      <c r="AG117" s="71">
        <v>0.50289017341040498</v>
      </c>
      <c r="AH117" s="71">
        <v>0.19653179190751399</v>
      </c>
      <c r="AI117" s="71">
        <v>4.6242774566474E-2</v>
      </c>
      <c r="AJ117" s="71">
        <v>2.3121387283237E-2</v>
      </c>
      <c r="AK117" s="71">
        <v>8.0924855491329495E-2</v>
      </c>
      <c r="AL117" s="71">
        <v>4.0462427745664699E-2</v>
      </c>
      <c r="AM117" s="71">
        <v>0.109826589595376</v>
      </c>
    </row>
    <row r="118" spans="2:39">
      <c r="B118" s="423"/>
      <c r="C118" s="392" t="s">
        <v>184</v>
      </c>
      <c r="D118" s="68">
        <v>46</v>
      </c>
      <c r="E118" s="68">
        <v>22</v>
      </c>
      <c r="F118" s="68">
        <v>13</v>
      </c>
      <c r="G118" s="68">
        <v>3</v>
      </c>
      <c r="H118" s="68">
        <v>53</v>
      </c>
      <c r="I118" s="68">
        <v>9</v>
      </c>
      <c r="J118" s="162"/>
      <c r="K118" s="68">
        <v>57</v>
      </c>
      <c r="L118" s="68">
        <v>15</v>
      </c>
      <c r="M118" s="68">
        <v>15</v>
      </c>
      <c r="N118" s="68">
        <v>6</v>
      </c>
      <c r="O118" s="68">
        <v>40</v>
      </c>
      <c r="P118" s="68">
        <v>5</v>
      </c>
      <c r="Q118" s="162"/>
      <c r="R118" s="68">
        <v>73</v>
      </c>
      <c r="S118" s="68">
        <v>21</v>
      </c>
      <c r="T118" s="68">
        <v>5</v>
      </c>
      <c r="U118" s="68">
        <v>9</v>
      </c>
      <c r="V118" s="68">
        <v>26</v>
      </c>
      <c r="W118" s="68">
        <v>5</v>
      </c>
      <c r="X118" s="162"/>
      <c r="Y118" s="68">
        <v>65</v>
      </c>
      <c r="Z118" s="68">
        <v>24</v>
      </c>
      <c r="AA118" s="68">
        <v>7</v>
      </c>
      <c r="AB118" s="68">
        <v>8</v>
      </c>
      <c r="AC118" s="68">
        <v>13</v>
      </c>
      <c r="AD118" s="68">
        <v>9</v>
      </c>
      <c r="AE118" s="68">
        <v>12</v>
      </c>
      <c r="AF118" s="150"/>
      <c r="AG118" s="68">
        <v>68</v>
      </c>
      <c r="AH118" s="68">
        <v>15</v>
      </c>
      <c r="AI118" s="68">
        <v>3</v>
      </c>
      <c r="AJ118" s="68">
        <v>5</v>
      </c>
      <c r="AK118" s="68">
        <v>7</v>
      </c>
      <c r="AL118" s="68">
        <v>7</v>
      </c>
      <c r="AM118" s="68">
        <v>16</v>
      </c>
    </row>
    <row r="119" spans="2:39">
      <c r="B119" s="423"/>
      <c r="C119" s="390"/>
      <c r="D119" s="71">
        <v>0.31506849315068503</v>
      </c>
      <c r="E119" s="71">
        <v>0.150684931506849</v>
      </c>
      <c r="F119" s="71">
        <v>8.9041095890410996E-2</v>
      </c>
      <c r="G119" s="71">
        <v>2.0547945205479499E-2</v>
      </c>
      <c r="H119" s="71">
        <v>0.36301369863013699</v>
      </c>
      <c r="I119" s="71">
        <v>6.1643835616438401E-2</v>
      </c>
      <c r="J119" s="162"/>
      <c r="K119" s="71">
        <v>0.41304347826087001</v>
      </c>
      <c r="L119" s="71">
        <v>0.108695652173913</v>
      </c>
      <c r="M119" s="71">
        <v>0.108695652173913</v>
      </c>
      <c r="N119" s="71">
        <v>4.3478260869565202E-2</v>
      </c>
      <c r="O119" s="71">
        <v>0.28985507246376802</v>
      </c>
      <c r="P119" s="71">
        <v>3.6231884057971002E-2</v>
      </c>
      <c r="Q119" s="162"/>
      <c r="R119" s="71">
        <v>0.52517985611510798</v>
      </c>
      <c r="S119" s="71">
        <v>0.15107913669064699</v>
      </c>
      <c r="T119" s="71">
        <v>3.5971223021582698E-2</v>
      </c>
      <c r="U119" s="71">
        <v>6.4748201438848907E-2</v>
      </c>
      <c r="V119" s="71">
        <v>0.18705035971223</v>
      </c>
      <c r="W119" s="71">
        <v>3.5971223021582698E-2</v>
      </c>
      <c r="X119" s="162"/>
      <c r="Y119" s="71">
        <v>0.471014492753623</v>
      </c>
      <c r="Z119" s="71">
        <v>0.173913043478261</v>
      </c>
      <c r="AA119" s="71">
        <v>5.0724637681159403E-2</v>
      </c>
      <c r="AB119" s="71">
        <v>5.7971014492753603E-2</v>
      </c>
      <c r="AC119" s="71">
        <v>9.4202898550724598E-2</v>
      </c>
      <c r="AD119" s="71">
        <v>6.5217391304347797E-2</v>
      </c>
      <c r="AE119" s="71">
        <v>8.6956521739130405E-2</v>
      </c>
      <c r="AF119" s="150"/>
      <c r="AG119" s="71">
        <v>0.56198347107437996</v>
      </c>
      <c r="AH119" s="71">
        <v>0.12396694214876</v>
      </c>
      <c r="AI119" s="71">
        <v>2.4793388429752101E-2</v>
      </c>
      <c r="AJ119" s="71">
        <v>4.1322314049586799E-2</v>
      </c>
      <c r="AK119" s="71">
        <v>5.7851239669421503E-2</v>
      </c>
      <c r="AL119" s="71">
        <v>5.7851239669421503E-2</v>
      </c>
      <c r="AM119" s="71">
        <v>0.13223140495867799</v>
      </c>
    </row>
    <row r="120" spans="2:39">
      <c r="B120" s="423"/>
      <c r="C120" s="392" t="s">
        <v>185</v>
      </c>
      <c r="D120" s="68">
        <v>68</v>
      </c>
      <c r="E120" s="68">
        <v>18</v>
      </c>
      <c r="F120" s="68">
        <v>7</v>
      </c>
      <c r="G120" s="68">
        <v>3</v>
      </c>
      <c r="H120" s="68">
        <v>48</v>
      </c>
      <c r="I120" s="68">
        <v>9</v>
      </c>
      <c r="J120" s="162"/>
      <c r="K120" s="68">
        <v>72</v>
      </c>
      <c r="L120" s="68">
        <v>20</v>
      </c>
      <c r="M120" s="68">
        <v>6</v>
      </c>
      <c r="N120" s="68">
        <v>7</v>
      </c>
      <c r="O120" s="68">
        <v>32</v>
      </c>
      <c r="P120" s="68">
        <v>5</v>
      </c>
      <c r="Q120" s="162"/>
      <c r="R120" s="68">
        <v>75</v>
      </c>
      <c r="S120" s="68">
        <v>18</v>
      </c>
      <c r="T120" s="68">
        <v>12</v>
      </c>
      <c r="U120" s="68">
        <v>2</v>
      </c>
      <c r="V120" s="68">
        <v>24</v>
      </c>
      <c r="W120" s="68">
        <v>11</v>
      </c>
      <c r="X120" s="162"/>
      <c r="Y120" s="68">
        <v>82</v>
      </c>
      <c r="Z120" s="68">
        <v>19</v>
      </c>
      <c r="AA120" s="68">
        <v>3</v>
      </c>
      <c r="AB120" s="68">
        <v>4</v>
      </c>
      <c r="AC120" s="68">
        <v>11</v>
      </c>
      <c r="AD120" s="68">
        <v>9</v>
      </c>
      <c r="AE120" s="68">
        <v>13</v>
      </c>
      <c r="AF120" s="150"/>
      <c r="AG120" s="68">
        <v>68</v>
      </c>
      <c r="AH120" s="68">
        <v>18</v>
      </c>
      <c r="AI120" s="68">
        <v>9</v>
      </c>
      <c r="AJ120" s="68">
        <v>5</v>
      </c>
      <c r="AK120" s="68">
        <v>11</v>
      </c>
      <c r="AL120" s="68">
        <v>4</v>
      </c>
      <c r="AM120" s="68">
        <v>22</v>
      </c>
    </row>
    <row r="121" spans="2:39">
      <c r="B121" s="423"/>
      <c r="C121" s="391"/>
      <c r="D121" s="71">
        <v>0.44444444444444398</v>
      </c>
      <c r="E121" s="71">
        <v>0.11764705882352899</v>
      </c>
      <c r="F121" s="71">
        <v>4.5751633986928102E-2</v>
      </c>
      <c r="G121" s="71">
        <v>1.9607843137254902E-2</v>
      </c>
      <c r="H121" s="71">
        <v>0.31372549019607798</v>
      </c>
      <c r="I121" s="71">
        <v>5.8823529411764698E-2</v>
      </c>
      <c r="J121" s="162"/>
      <c r="K121" s="71">
        <v>0.50704225352112697</v>
      </c>
      <c r="L121" s="71">
        <v>0.140845070422535</v>
      </c>
      <c r="M121" s="71">
        <v>4.2253521126760597E-2</v>
      </c>
      <c r="N121" s="71">
        <v>4.92957746478873E-2</v>
      </c>
      <c r="O121" s="71">
        <v>0.22535211267605601</v>
      </c>
      <c r="P121" s="71">
        <v>3.5211267605633798E-2</v>
      </c>
      <c r="Q121" s="162"/>
      <c r="R121" s="71">
        <v>0.528169014084507</v>
      </c>
      <c r="S121" s="71">
        <v>0.12676056338028199</v>
      </c>
      <c r="T121" s="71">
        <v>8.4507042253521097E-2</v>
      </c>
      <c r="U121" s="71">
        <v>1.4084507042253501E-2</v>
      </c>
      <c r="V121" s="71">
        <v>0.169014084507042</v>
      </c>
      <c r="W121" s="71">
        <v>7.7464788732394402E-2</v>
      </c>
      <c r="X121" s="162"/>
      <c r="Y121" s="71">
        <v>0.58156028368794299</v>
      </c>
      <c r="Z121" s="71">
        <v>0.134751773049645</v>
      </c>
      <c r="AA121" s="71">
        <v>2.1276595744680899E-2</v>
      </c>
      <c r="AB121" s="71">
        <v>2.8368794326241099E-2</v>
      </c>
      <c r="AC121" s="71">
        <v>7.8014184397163094E-2</v>
      </c>
      <c r="AD121" s="71">
        <v>6.3829787234042604E-2</v>
      </c>
      <c r="AE121" s="71">
        <v>9.2198581560283696E-2</v>
      </c>
      <c r="AF121" s="150"/>
      <c r="AG121" s="71">
        <v>0.49635036496350399</v>
      </c>
      <c r="AH121" s="71">
        <v>0.13138686131386901</v>
      </c>
      <c r="AI121" s="71">
        <v>6.5693430656934296E-2</v>
      </c>
      <c r="AJ121" s="71">
        <v>3.6496350364963501E-2</v>
      </c>
      <c r="AK121" s="71">
        <v>8.0291970802919693E-2</v>
      </c>
      <c r="AL121" s="71">
        <v>2.9197080291970798E-2</v>
      </c>
      <c r="AM121" s="71">
        <v>0.160583941605839</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67</v>
      </c>
      <c r="E123" s="68">
        <v>15</v>
      </c>
      <c r="F123" s="68">
        <v>8</v>
      </c>
      <c r="G123" s="68">
        <v>2</v>
      </c>
      <c r="H123" s="68">
        <v>41</v>
      </c>
      <c r="I123" s="68">
        <v>5</v>
      </c>
      <c r="J123" s="162"/>
      <c r="K123" s="68">
        <v>61</v>
      </c>
      <c r="L123" s="68">
        <v>18</v>
      </c>
      <c r="M123" s="68">
        <v>5</v>
      </c>
      <c r="N123" s="68">
        <v>6</v>
      </c>
      <c r="O123" s="68">
        <v>35</v>
      </c>
      <c r="P123" s="68">
        <v>4</v>
      </c>
      <c r="Q123" s="162"/>
      <c r="R123" s="68">
        <v>62</v>
      </c>
      <c r="S123" s="68">
        <v>16</v>
      </c>
      <c r="T123" s="68">
        <v>14</v>
      </c>
      <c r="U123" s="68">
        <v>5</v>
      </c>
      <c r="V123" s="68">
        <v>28</v>
      </c>
      <c r="W123" s="68">
        <v>7</v>
      </c>
      <c r="X123" s="162"/>
      <c r="Y123" s="68">
        <v>67</v>
      </c>
      <c r="Z123" s="68">
        <v>21</v>
      </c>
      <c r="AA123" s="68">
        <v>2</v>
      </c>
      <c r="AB123" s="68">
        <v>6</v>
      </c>
      <c r="AC123" s="68">
        <v>7</v>
      </c>
      <c r="AD123" s="68">
        <v>11</v>
      </c>
      <c r="AE123" s="68">
        <v>17</v>
      </c>
      <c r="AF123" s="150"/>
      <c r="AG123" s="68">
        <v>56</v>
      </c>
      <c r="AH123" s="68">
        <v>23</v>
      </c>
      <c r="AI123" s="68">
        <v>10</v>
      </c>
      <c r="AJ123" s="68">
        <v>6</v>
      </c>
      <c r="AK123" s="68">
        <v>17</v>
      </c>
      <c r="AL123" s="68">
        <v>5</v>
      </c>
      <c r="AM123" s="68">
        <v>15</v>
      </c>
    </row>
    <row r="124" spans="2:39">
      <c r="B124" s="423"/>
      <c r="C124" s="390"/>
      <c r="D124" s="71">
        <v>0.48550724637681197</v>
      </c>
      <c r="E124" s="71">
        <v>0.108695652173913</v>
      </c>
      <c r="F124" s="71">
        <v>5.7971014492753603E-2</v>
      </c>
      <c r="G124" s="71">
        <v>1.4492753623188401E-2</v>
      </c>
      <c r="H124" s="71">
        <v>0.29710144927536197</v>
      </c>
      <c r="I124" s="71">
        <v>3.6231884057971002E-2</v>
      </c>
      <c r="J124" s="162"/>
      <c r="K124" s="71">
        <v>0.47286821705426402</v>
      </c>
      <c r="L124" s="71">
        <v>0.13953488372093001</v>
      </c>
      <c r="M124" s="71">
        <v>3.8759689922480599E-2</v>
      </c>
      <c r="N124" s="71">
        <v>4.6511627906976702E-2</v>
      </c>
      <c r="O124" s="71">
        <v>0.27131782945736399</v>
      </c>
      <c r="P124" s="71">
        <v>3.1007751937984499E-2</v>
      </c>
      <c r="Q124" s="162"/>
      <c r="R124" s="71">
        <v>0.46969696969697</v>
      </c>
      <c r="S124" s="71">
        <v>0.12121212121212099</v>
      </c>
      <c r="T124" s="71">
        <v>0.10606060606060599</v>
      </c>
      <c r="U124" s="71">
        <v>3.7878787878787901E-2</v>
      </c>
      <c r="V124" s="71">
        <v>0.21212121212121199</v>
      </c>
      <c r="W124" s="71">
        <v>5.3030303030302997E-2</v>
      </c>
      <c r="X124" s="162"/>
      <c r="Y124" s="71">
        <v>0.51145038167938905</v>
      </c>
      <c r="Z124" s="71">
        <v>0.16030534351145001</v>
      </c>
      <c r="AA124" s="71">
        <v>1.5267175572519101E-2</v>
      </c>
      <c r="AB124" s="71">
        <v>4.5801526717557203E-2</v>
      </c>
      <c r="AC124" s="71">
        <v>5.34351145038168E-2</v>
      </c>
      <c r="AD124" s="71">
        <v>8.3969465648855005E-2</v>
      </c>
      <c r="AE124" s="71">
        <v>0.12977099236641201</v>
      </c>
      <c r="AF124" s="150"/>
      <c r="AG124" s="71">
        <v>0.42424242424242398</v>
      </c>
      <c r="AH124" s="71">
        <v>0.174242424242424</v>
      </c>
      <c r="AI124" s="71">
        <v>7.5757575757575801E-2</v>
      </c>
      <c r="AJ124" s="71">
        <v>4.5454545454545497E-2</v>
      </c>
      <c r="AK124" s="71">
        <v>0.12878787878787901</v>
      </c>
      <c r="AL124" s="71">
        <v>3.7878787878787901E-2</v>
      </c>
      <c r="AM124" s="71">
        <v>0.11363636363636399</v>
      </c>
    </row>
    <row r="125" spans="2:39">
      <c r="B125" s="423"/>
      <c r="C125" s="392" t="s">
        <v>89</v>
      </c>
      <c r="D125" s="68">
        <v>19</v>
      </c>
      <c r="E125" s="68">
        <v>16</v>
      </c>
      <c r="F125" s="68">
        <v>12</v>
      </c>
      <c r="G125" s="68">
        <v>7</v>
      </c>
      <c r="H125" s="68">
        <v>56</v>
      </c>
      <c r="I125" s="68">
        <v>19</v>
      </c>
      <c r="J125" s="162"/>
      <c r="K125" s="68">
        <v>26</v>
      </c>
      <c r="L125" s="68">
        <v>20</v>
      </c>
      <c r="M125" s="68">
        <v>3</v>
      </c>
      <c r="N125" s="68">
        <v>4</v>
      </c>
      <c r="O125" s="68">
        <v>50</v>
      </c>
      <c r="P125" s="68">
        <v>14</v>
      </c>
      <c r="Q125" s="162"/>
      <c r="R125" s="68">
        <v>42</v>
      </c>
      <c r="S125" s="68">
        <v>20</v>
      </c>
      <c r="T125" s="68">
        <v>8</v>
      </c>
      <c r="U125" s="68">
        <v>7</v>
      </c>
      <c r="V125" s="68">
        <v>36</v>
      </c>
      <c r="W125" s="68">
        <v>6</v>
      </c>
      <c r="X125" s="162"/>
      <c r="Y125" s="68">
        <v>35</v>
      </c>
      <c r="Z125" s="68">
        <v>19</v>
      </c>
      <c r="AA125" s="68">
        <v>10</v>
      </c>
      <c r="AB125" s="68">
        <v>8</v>
      </c>
      <c r="AC125" s="68">
        <v>14</v>
      </c>
      <c r="AD125" s="68">
        <v>11</v>
      </c>
      <c r="AE125" s="68">
        <v>22</v>
      </c>
      <c r="AF125" s="150"/>
      <c r="AG125" s="68">
        <v>48</v>
      </c>
      <c r="AH125" s="68">
        <v>21</v>
      </c>
      <c r="AI125" s="68">
        <v>4</v>
      </c>
      <c r="AJ125" s="68">
        <v>6</v>
      </c>
      <c r="AK125" s="68">
        <v>12</v>
      </c>
      <c r="AL125" s="68">
        <v>3</v>
      </c>
      <c r="AM125" s="68">
        <v>17</v>
      </c>
    </row>
    <row r="126" spans="2:39">
      <c r="B126" s="423"/>
      <c r="C126" s="390"/>
      <c r="D126" s="71">
        <v>0.14728682170542601</v>
      </c>
      <c r="E126" s="71">
        <v>0.124031007751938</v>
      </c>
      <c r="F126" s="71">
        <v>9.3023255813953501E-2</v>
      </c>
      <c r="G126" s="71">
        <v>5.4263565891472902E-2</v>
      </c>
      <c r="H126" s="71">
        <v>0.434108527131783</v>
      </c>
      <c r="I126" s="71">
        <v>0.14728682170542601</v>
      </c>
      <c r="J126" s="162"/>
      <c r="K126" s="71">
        <v>0.22222222222222199</v>
      </c>
      <c r="L126" s="71">
        <v>0.170940170940171</v>
      </c>
      <c r="M126" s="71">
        <v>2.5641025641025599E-2</v>
      </c>
      <c r="N126" s="71">
        <v>3.4188034188034198E-2</v>
      </c>
      <c r="O126" s="71">
        <v>0.427350427350427</v>
      </c>
      <c r="P126" s="71">
        <v>0.11965811965812</v>
      </c>
      <c r="Q126" s="162"/>
      <c r="R126" s="71">
        <v>0.35294117647058798</v>
      </c>
      <c r="S126" s="71">
        <v>0.16806722689075601</v>
      </c>
      <c r="T126" s="71">
        <v>6.7226890756302504E-2</v>
      </c>
      <c r="U126" s="71">
        <v>5.8823529411764698E-2</v>
      </c>
      <c r="V126" s="71">
        <v>0.30252100840336099</v>
      </c>
      <c r="W126" s="71">
        <v>5.0420168067226899E-2</v>
      </c>
      <c r="X126" s="162"/>
      <c r="Y126" s="71">
        <v>0.29411764705882398</v>
      </c>
      <c r="Z126" s="71">
        <v>0.159663865546218</v>
      </c>
      <c r="AA126" s="71">
        <v>8.40336134453782E-2</v>
      </c>
      <c r="AB126" s="71">
        <v>6.7226890756302504E-2</v>
      </c>
      <c r="AC126" s="71">
        <v>0.11764705882352899</v>
      </c>
      <c r="AD126" s="71">
        <v>9.2436974789915999E-2</v>
      </c>
      <c r="AE126" s="71">
        <v>0.184873949579832</v>
      </c>
      <c r="AF126" s="150"/>
      <c r="AG126" s="71">
        <v>0.43243243243243201</v>
      </c>
      <c r="AH126" s="71">
        <v>0.18918918918918901</v>
      </c>
      <c r="AI126" s="71">
        <v>3.6036036036036001E-2</v>
      </c>
      <c r="AJ126" s="71">
        <v>5.4054054054054099E-2</v>
      </c>
      <c r="AK126" s="71">
        <v>0.108108108108108</v>
      </c>
      <c r="AL126" s="71">
        <v>2.7027027027027001E-2</v>
      </c>
      <c r="AM126" s="71">
        <v>0.153153153153153</v>
      </c>
    </row>
    <row r="127" spans="2:39">
      <c r="B127" s="423"/>
      <c r="C127" s="392" t="s">
        <v>90</v>
      </c>
      <c r="D127" s="68">
        <v>37</v>
      </c>
      <c r="E127" s="68">
        <v>19</v>
      </c>
      <c r="F127" s="68">
        <v>8</v>
      </c>
      <c r="G127" s="68">
        <v>7</v>
      </c>
      <c r="H127" s="68">
        <v>60</v>
      </c>
      <c r="I127" s="68">
        <v>11</v>
      </c>
      <c r="J127" s="162"/>
      <c r="K127" s="68">
        <v>45</v>
      </c>
      <c r="L127" s="68">
        <v>16</v>
      </c>
      <c r="M127" s="68">
        <v>11</v>
      </c>
      <c r="N127" s="68">
        <v>1</v>
      </c>
      <c r="O127" s="68">
        <v>49</v>
      </c>
      <c r="P127" s="68">
        <v>6</v>
      </c>
      <c r="Q127" s="162"/>
      <c r="R127" s="68">
        <v>44</v>
      </c>
      <c r="S127" s="68">
        <v>19</v>
      </c>
      <c r="T127" s="68">
        <v>8</v>
      </c>
      <c r="U127" s="68">
        <v>6</v>
      </c>
      <c r="V127" s="68">
        <v>44</v>
      </c>
      <c r="W127" s="68">
        <v>8</v>
      </c>
      <c r="X127" s="162"/>
      <c r="Y127" s="68">
        <v>54</v>
      </c>
      <c r="Z127" s="68">
        <v>10</v>
      </c>
      <c r="AA127" s="68">
        <v>14</v>
      </c>
      <c r="AB127" s="68">
        <v>7</v>
      </c>
      <c r="AC127" s="68">
        <v>30</v>
      </c>
      <c r="AD127" s="68">
        <v>5</v>
      </c>
      <c r="AE127" s="68">
        <v>9</v>
      </c>
      <c r="AF127" s="150"/>
      <c r="AG127" s="68">
        <v>55</v>
      </c>
      <c r="AH127" s="68">
        <v>19</v>
      </c>
      <c r="AI127" s="68">
        <v>9</v>
      </c>
      <c r="AJ127" s="68">
        <v>1</v>
      </c>
      <c r="AK127" s="68">
        <v>13</v>
      </c>
      <c r="AL127" s="68">
        <v>6</v>
      </c>
      <c r="AM127" s="68">
        <v>8</v>
      </c>
    </row>
    <row r="128" spans="2:39">
      <c r="B128" s="423"/>
      <c r="C128" s="390"/>
      <c r="D128" s="71">
        <v>0.26056338028169002</v>
      </c>
      <c r="E128" s="71">
        <v>0.13380281690140799</v>
      </c>
      <c r="F128" s="71">
        <v>5.63380281690141E-2</v>
      </c>
      <c r="G128" s="71">
        <v>4.92957746478873E-2</v>
      </c>
      <c r="H128" s="71">
        <v>0.42253521126760601</v>
      </c>
      <c r="I128" s="71">
        <v>7.7464788732394402E-2</v>
      </c>
      <c r="J128" s="162"/>
      <c r="K128" s="71">
        <v>0.3515625</v>
      </c>
      <c r="L128" s="71">
        <v>0.125</v>
      </c>
      <c r="M128" s="71">
        <v>8.59375E-2</v>
      </c>
      <c r="N128" s="72">
        <v>7.8125E-3</v>
      </c>
      <c r="O128" s="71">
        <v>0.3828125</v>
      </c>
      <c r="P128" s="71">
        <v>4.6875E-2</v>
      </c>
      <c r="Q128" s="162"/>
      <c r="R128" s="71">
        <v>0.34108527131782901</v>
      </c>
      <c r="S128" s="71">
        <v>0.14728682170542601</v>
      </c>
      <c r="T128" s="71">
        <v>6.2015503875968998E-2</v>
      </c>
      <c r="U128" s="71">
        <v>4.6511627906976702E-2</v>
      </c>
      <c r="V128" s="71">
        <v>0.34108527131782901</v>
      </c>
      <c r="W128" s="71">
        <v>6.2015503875968998E-2</v>
      </c>
      <c r="X128" s="162"/>
      <c r="Y128" s="71">
        <v>0.418604651162791</v>
      </c>
      <c r="Z128" s="71">
        <v>7.7519379844961198E-2</v>
      </c>
      <c r="AA128" s="71">
        <v>0.108527131782946</v>
      </c>
      <c r="AB128" s="71">
        <v>5.4263565891472902E-2</v>
      </c>
      <c r="AC128" s="71">
        <v>0.232558139534884</v>
      </c>
      <c r="AD128" s="71">
        <v>3.8759689922480599E-2</v>
      </c>
      <c r="AE128" s="71">
        <v>6.9767441860465101E-2</v>
      </c>
      <c r="AF128" s="150"/>
      <c r="AG128" s="71">
        <v>0.49549549549549499</v>
      </c>
      <c r="AH128" s="71">
        <v>0.171171171171171</v>
      </c>
      <c r="AI128" s="71">
        <v>8.1081081081081099E-2</v>
      </c>
      <c r="AJ128" s="72">
        <v>9.0090090090090107E-3</v>
      </c>
      <c r="AK128" s="71">
        <v>0.117117117117117</v>
      </c>
      <c r="AL128" s="71">
        <v>5.4054054054054099E-2</v>
      </c>
      <c r="AM128" s="71">
        <v>7.2072072072072099E-2</v>
      </c>
    </row>
    <row r="129" spans="2:39">
      <c r="B129" s="423"/>
      <c r="C129" s="392" t="s">
        <v>91</v>
      </c>
      <c r="D129" s="68">
        <v>45</v>
      </c>
      <c r="E129" s="68">
        <v>21</v>
      </c>
      <c r="F129" s="68">
        <v>14</v>
      </c>
      <c r="G129" s="68">
        <v>5</v>
      </c>
      <c r="H129" s="68">
        <v>67</v>
      </c>
      <c r="I129" s="68">
        <v>14</v>
      </c>
      <c r="J129" s="162"/>
      <c r="K129" s="68">
        <v>43</v>
      </c>
      <c r="L129" s="68">
        <v>17</v>
      </c>
      <c r="M129" s="68">
        <v>11</v>
      </c>
      <c r="N129" s="68">
        <v>7</v>
      </c>
      <c r="O129" s="68">
        <v>64</v>
      </c>
      <c r="P129" s="68">
        <v>8</v>
      </c>
      <c r="Q129" s="162"/>
      <c r="R129" s="68">
        <v>53</v>
      </c>
      <c r="S129" s="68">
        <v>24</v>
      </c>
      <c r="T129" s="68">
        <v>9</v>
      </c>
      <c r="U129" s="68">
        <v>9</v>
      </c>
      <c r="V129" s="68">
        <v>39</v>
      </c>
      <c r="W129" s="68">
        <v>14</v>
      </c>
      <c r="X129" s="162"/>
      <c r="Y129" s="68">
        <v>64</v>
      </c>
      <c r="Z129" s="68">
        <v>25</v>
      </c>
      <c r="AA129" s="68">
        <v>6</v>
      </c>
      <c r="AB129" s="68">
        <v>7</v>
      </c>
      <c r="AC129" s="68">
        <v>20</v>
      </c>
      <c r="AD129" s="68">
        <v>17</v>
      </c>
      <c r="AE129" s="68">
        <v>11</v>
      </c>
      <c r="AF129" s="150"/>
      <c r="AG129" s="68">
        <v>58</v>
      </c>
      <c r="AH129" s="68">
        <v>27</v>
      </c>
      <c r="AI129" s="68">
        <v>11</v>
      </c>
      <c r="AJ129" s="68">
        <v>5</v>
      </c>
      <c r="AK129" s="68">
        <v>15</v>
      </c>
      <c r="AL129" s="68">
        <v>11</v>
      </c>
      <c r="AM129" s="68">
        <v>14</v>
      </c>
    </row>
    <row r="130" spans="2:39">
      <c r="B130" s="423"/>
      <c r="C130" s="390"/>
      <c r="D130" s="71">
        <v>0.27108433734939802</v>
      </c>
      <c r="E130" s="71">
        <v>0.126506024096386</v>
      </c>
      <c r="F130" s="71">
        <v>8.4337349397590397E-2</v>
      </c>
      <c r="G130" s="71">
        <v>3.0120481927710802E-2</v>
      </c>
      <c r="H130" s="71">
        <v>0.40361445783132499</v>
      </c>
      <c r="I130" s="71">
        <v>8.4337349397590397E-2</v>
      </c>
      <c r="J130" s="162"/>
      <c r="K130" s="71">
        <v>0.28666666666666701</v>
      </c>
      <c r="L130" s="71">
        <v>0.11333333333333299</v>
      </c>
      <c r="M130" s="71">
        <v>7.3333333333333306E-2</v>
      </c>
      <c r="N130" s="71">
        <v>4.6666666666666697E-2</v>
      </c>
      <c r="O130" s="71">
        <v>0.42666666666666703</v>
      </c>
      <c r="P130" s="71">
        <v>5.3333333333333302E-2</v>
      </c>
      <c r="Q130" s="162"/>
      <c r="R130" s="71">
        <v>0.358108108108108</v>
      </c>
      <c r="S130" s="71">
        <v>0.162162162162162</v>
      </c>
      <c r="T130" s="71">
        <v>6.08108108108108E-2</v>
      </c>
      <c r="U130" s="71">
        <v>6.08108108108108E-2</v>
      </c>
      <c r="V130" s="71">
        <v>0.26351351351351299</v>
      </c>
      <c r="W130" s="71">
        <v>9.45945945945946E-2</v>
      </c>
      <c r="X130" s="162"/>
      <c r="Y130" s="71">
        <v>0.42666666666666703</v>
      </c>
      <c r="Z130" s="71">
        <v>0.16666666666666699</v>
      </c>
      <c r="AA130" s="71">
        <v>0.04</v>
      </c>
      <c r="AB130" s="71">
        <v>4.6666666666666697E-2</v>
      </c>
      <c r="AC130" s="71">
        <v>0.133333333333333</v>
      </c>
      <c r="AD130" s="71">
        <v>0.11333333333333299</v>
      </c>
      <c r="AE130" s="71">
        <v>7.3333333333333306E-2</v>
      </c>
      <c r="AF130" s="150"/>
      <c r="AG130" s="71">
        <v>0.41134751773049599</v>
      </c>
      <c r="AH130" s="71">
        <v>0.19148936170212799</v>
      </c>
      <c r="AI130" s="71">
        <v>7.8014184397163094E-2</v>
      </c>
      <c r="AJ130" s="71">
        <v>3.54609929078014E-2</v>
      </c>
      <c r="AK130" s="71">
        <v>0.10638297872340401</v>
      </c>
      <c r="AL130" s="71">
        <v>7.8014184397163094E-2</v>
      </c>
      <c r="AM130" s="71">
        <v>9.9290780141844004E-2</v>
      </c>
    </row>
    <row r="131" spans="2:39">
      <c r="B131" s="423"/>
      <c r="C131" s="392" t="s">
        <v>92</v>
      </c>
      <c r="D131" s="68">
        <v>39</v>
      </c>
      <c r="E131" s="68">
        <v>24</v>
      </c>
      <c r="F131" s="68">
        <v>17</v>
      </c>
      <c r="G131" s="68">
        <v>6</v>
      </c>
      <c r="H131" s="68">
        <v>62</v>
      </c>
      <c r="I131" s="68">
        <v>10</v>
      </c>
      <c r="J131" s="162"/>
      <c r="K131" s="68">
        <v>47</v>
      </c>
      <c r="L131" s="68">
        <v>18</v>
      </c>
      <c r="M131" s="68">
        <v>9</v>
      </c>
      <c r="N131" s="68">
        <v>9</v>
      </c>
      <c r="O131" s="68">
        <v>47</v>
      </c>
      <c r="P131" s="68">
        <v>13</v>
      </c>
      <c r="Q131" s="162"/>
      <c r="R131" s="68">
        <v>55</v>
      </c>
      <c r="S131" s="68">
        <v>30</v>
      </c>
      <c r="T131" s="68">
        <v>10</v>
      </c>
      <c r="U131" s="68">
        <v>11</v>
      </c>
      <c r="V131" s="68">
        <v>29</v>
      </c>
      <c r="W131" s="68">
        <v>9</v>
      </c>
      <c r="X131" s="162"/>
      <c r="Y131" s="68">
        <v>60</v>
      </c>
      <c r="Z131" s="68">
        <v>23</v>
      </c>
      <c r="AA131" s="68">
        <v>8</v>
      </c>
      <c r="AB131" s="68">
        <v>5</v>
      </c>
      <c r="AC131" s="68">
        <v>27</v>
      </c>
      <c r="AD131" s="68">
        <v>10</v>
      </c>
      <c r="AE131" s="68">
        <v>12</v>
      </c>
      <c r="AF131" s="150"/>
      <c r="AG131" s="68">
        <v>53</v>
      </c>
      <c r="AH131" s="68">
        <v>24</v>
      </c>
      <c r="AI131" s="68">
        <v>13</v>
      </c>
      <c r="AJ131" s="68">
        <v>3</v>
      </c>
      <c r="AK131" s="68">
        <v>25</v>
      </c>
      <c r="AL131" s="68">
        <v>7</v>
      </c>
      <c r="AM131" s="68">
        <v>10</v>
      </c>
    </row>
    <row r="132" spans="2:39">
      <c r="B132" s="423"/>
      <c r="C132" s="390"/>
      <c r="D132" s="71">
        <v>0.246835443037975</v>
      </c>
      <c r="E132" s="71">
        <v>0.151898734177215</v>
      </c>
      <c r="F132" s="71">
        <v>0.107594936708861</v>
      </c>
      <c r="G132" s="71">
        <v>3.7974683544303799E-2</v>
      </c>
      <c r="H132" s="71">
        <v>0.392405063291139</v>
      </c>
      <c r="I132" s="71">
        <v>6.3291139240506306E-2</v>
      </c>
      <c r="J132" s="162"/>
      <c r="K132" s="71">
        <v>0.32867132867132898</v>
      </c>
      <c r="L132" s="71">
        <v>0.125874125874126</v>
      </c>
      <c r="M132" s="71">
        <v>6.2937062937062901E-2</v>
      </c>
      <c r="N132" s="71">
        <v>6.2937062937062901E-2</v>
      </c>
      <c r="O132" s="71">
        <v>0.32867132867132898</v>
      </c>
      <c r="P132" s="71">
        <v>9.0909090909090898E-2</v>
      </c>
      <c r="Q132" s="162"/>
      <c r="R132" s="71">
        <v>0.38194444444444398</v>
      </c>
      <c r="S132" s="71">
        <v>0.20833333333333301</v>
      </c>
      <c r="T132" s="71">
        <v>6.9444444444444406E-2</v>
      </c>
      <c r="U132" s="71">
        <v>7.6388888888888895E-2</v>
      </c>
      <c r="V132" s="71">
        <v>0.20138888888888901</v>
      </c>
      <c r="W132" s="71">
        <v>6.25E-2</v>
      </c>
      <c r="X132" s="162"/>
      <c r="Y132" s="71">
        <v>0.41379310344827602</v>
      </c>
      <c r="Z132" s="71">
        <v>0.15862068965517201</v>
      </c>
      <c r="AA132" s="71">
        <v>5.5172413793103503E-2</v>
      </c>
      <c r="AB132" s="71">
        <v>3.4482758620689703E-2</v>
      </c>
      <c r="AC132" s="71">
        <v>0.18620689655172401</v>
      </c>
      <c r="AD132" s="71">
        <v>6.8965517241379296E-2</v>
      </c>
      <c r="AE132" s="71">
        <v>8.2758620689655199E-2</v>
      </c>
      <c r="AF132" s="150"/>
      <c r="AG132" s="71">
        <v>0.39259259259259299</v>
      </c>
      <c r="AH132" s="71">
        <v>0.17777777777777801</v>
      </c>
      <c r="AI132" s="71">
        <v>9.6296296296296297E-2</v>
      </c>
      <c r="AJ132" s="71">
        <v>2.2222222222222199E-2</v>
      </c>
      <c r="AK132" s="71">
        <v>0.18518518518518501</v>
      </c>
      <c r="AL132" s="71">
        <v>5.1851851851851899E-2</v>
      </c>
      <c r="AM132" s="71">
        <v>7.4074074074074098E-2</v>
      </c>
    </row>
    <row r="133" spans="2:39">
      <c r="B133" s="423"/>
      <c r="C133" s="392" t="s">
        <v>93</v>
      </c>
      <c r="D133" s="68">
        <v>31</v>
      </c>
      <c r="E133" s="68">
        <v>22</v>
      </c>
      <c r="F133" s="68">
        <v>9</v>
      </c>
      <c r="G133" s="68">
        <v>11</v>
      </c>
      <c r="H133" s="68">
        <v>65</v>
      </c>
      <c r="I133" s="68">
        <v>16</v>
      </c>
      <c r="J133" s="162"/>
      <c r="K133" s="68">
        <v>54</v>
      </c>
      <c r="L133" s="68">
        <v>16</v>
      </c>
      <c r="M133" s="68">
        <v>6</v>
      </c>
      <c r="N133" s="68">
        <v>6</v>
      </c>
      <c r="O133" s="68">
        <v>45</v>
      </c>
      <c r="P133" s="68">
        <v>14</v>
      </c>
      <c r="Q133" s="162"/>
      <c r="R133" s="68">
        <v>57</v>
      </c>
      <c r="S133" s="68">
        <v>20</v>
      </c>
      <c r="T133" s="68">
        <v>8</v>
      </c>
      <c r="U133" s="68">
        <v>14</v>
      </c>
      <c r="V133" s="68">
        <v>33</v>
      </c>
      <c r="W133" s="68">
        <v>9</v>
      </c>
      <c r="X133" s="162"/>
      <c r="Y133" s="68">
        <v>62</v>
      </c>
      <c r="Z133" s="68">
        <v>19</v>
      </c>
      <c r="AA133" s="68">
        <v>14</v>
      </c>
      <c r="AB133" s="68">
        <v>6</v>
      </c>
      <c r="AC133" s="68">
        <v>21</v>
      </c>
      <c r="AD133" s="68">
        <v>6</v>
      </c>
      <c r="AE133" s="68">
        <v>14</v>
      </c>
      <c r="AF133" s="150"/>
      <c r="AG133" s="68">
        <v>62</v>
      </c>
      <c r="AH133" s="68">
        <v>24</v>
      </c>
      <c r="AI133" s="68">
        <v>10</v>
      </c>
      <c r="AJ133" s="68">
        <v>4</v>
      </c>
      <c r="AK133" s="68">
        <v>13</v>
      </c>
      <c r="AL133" s="68">
        <v>8</v>
      </c>
      <c r="AM133" s="68">
        <v>16</v>
      </c>
    </row>
    <row r="134" spans="2:39">
      <c r="B134" s="423"/>
      <c r="C134" s="390"/>
      <c r="D134" s="71">
        <v>0.201298701298701</v>
      </c>
      <c r="E134" s="71">
        <v>0.14285714285714299</v>
      </c>
      <c r="F134" s="71">
        <v>5.8441558441558399E-2</v>
      </c>
      <c r="G134" s="71">
        <v>7.1428571428571397E-2</v>
      </c>
      <c r="H134" s="71">
        <v>0.422077922077922</v>
      </c>
      <c r="I134" s="71">
        <v>0.103896103896104</v>
      </c>
      <c r="J134" s="162"/>
      <c r="K134" s="71">
        <v>0.38297872340425498</v>
      </c>
      <c r="L134" s="71">
        <v>0.11347517730496499</v>
      </c>
      <c r="M134" s="71">
        <v>4.2553191489361701E-2</v>
      </c>
      <c r="N134" s="71">
        <v>4.2553191489361701E-2</v>
      </c>
      <c r="O134" s="71">
        <v>0.319148936170213</v>
      </c>
      <c r="P134" s="71">
        <v>9.9290780141844004E-2</v>
      </c>
      <c r="Q134" s="162"/>
      <c r="R134" s="71">
        <v>0.40425531914893598</v>
      </c>
      <c r="S134" s="71">
        <v>0.14184397163120599</v>
      </c>
      <c r="T134" s="71">
        <v>5.6737588652482303E-2</v>
      </c>
      <c r="U134" s="71">
        <v>9.9290780141844004E-2</v>
      </c>
      <c r="V134" s="71">
        <v>0.23404255319148901</v>
      </c>
      <c r="W134" s="71">
        <v>6.3829787234042604E-2</v>
      </c>
      <c r="X134" s="162"/>
      <c r="Y134" s="71">
        <v>0.43661971830985902</v>
      </c>
      <c r="Z134" s="71">
        <v>0.13380281690140799</v>
      </c>
      <c r="AA134" s="71">
        <v>9.85915492957746E-2</v>
      </c>
      <c r="AB134" s="71">
        <v>4.2253521126760597E-2</v>
      </c>
      <c r="AC134" s="71">
        <v>0.147887323943662</v>
      </c>
      <c r="AD134" s="71">
        <v>4.2253521126760597E-2</v>
      </c>
      <c r="AE134" s="71">
        <v>9.85915492957746E-2</v>
      </c>
      <c r="AF134" s="150"/>
      <c r="AG134" s="71">
        <v>0.452554744525547</v>
      </c>
      <c r="AH134" s="71">
        <v>0.17518248175182499</v>
      </c>
      <c r="AI134" s="71">
        <v>7.2992700729927001E-2</v>
      </c>
      <c r="AJ134" s="71">
        <v>2.9197080291970798E-2</v>
      </c>
      <c r="AK134" s="71">
        <v>9.4890510948905105E-2</v>
      </c>
      <c r="AL134" s="71">
        <v>5.8394160583941597E-2</v>
      </c>
      <c r="AM134" s="71">
        <v>0.116788321167883</v>
      </c>
    </row>
    <row r="135" spans="2:39">
      <c r="B135" s="423"/>
      <c r="C135" s="392" t="s">
        <v>94</v>
      </c>
      <c r="D135" s="68">
        <v>34</v>
      </c>
      <c r="E135" s="68">
        <v>26</v>
      </c>
      <c r="F135" s="68">
        <v>14</v>
      </c>
      <c r="G135" s="68">
        <v>9</v>
      </c>
      <c r="H135" s="68">
        <v>76</v>
      </c>
      <c r="I135" s="68">
        <v>13</v>
      </c>
      <c r="J135" s="162"/>
      <c r="K135" s="68">
        <v>48</v>
      </c>
      <c r="L135" s="68">
        <v>19</v>
      </c>
      <c r="M135" s="68">
        <v>9</v>
      </c>
      <c r="N135" s="68">
        <v>5</v>
      </c>
      <c r="O135" s="68">
        <v>65</v>
      </c>
      <c r="P135" s="68">
        <v>14</v>
      </c>
      <c r="Q135" s="162"/>
      <c r="R135" s="68">
        <v>62</v>
      </c>
      <c r="S135" s="68">
        <v>27</v>
      </c>
      <c r="T135" s="68">
        <v>16</v>
      </c>
      <c r="U135" s="68">
        <v>8</v>
      </c>
      <c r="V135" s="68">
        <v>40</v>
      </c>
      <c r="W135" s="68">
        <v>9</v>
      </c>
      <c r="X135" s="162"/>
      <c r="Y135" s="68">
        <v>59</v>
      </c>
      <c r="Z135" s="68">
        <v>36</v>
      </c>
      <c r="AA135" s="68">
        <v>10</v>
      </c>
      <c r="AB135" s="68">
        <v>3</v>
      </c>
      <c r="AC135" s="68">
        <v>27</v>
      </c>
      <c r="AD135" s="68">
        <v>11</v>
      </c>
      <c r="AE135" s="68">
        <v>19</v>
      </c>
      <c r="AF135" s="150"/>
      <c r="AG135" s="68">
        <v>77</v>
      </c>
      <c r="AH135" s="68">
        <v>21</v>
      </c>
      <c r="AI135" s="68">
        <v>9</v>
      </c>
      <c r="AJ135" s="68">
        <v>6</v>
      </c>
      <c r="AK135" s="68">
        <v>18</v>
      </c>
      <c r="AL135" s="68">
        <v>11</v>
      </c>
      <c r="AM135" s="68">
        <v>13</v>
      </c>
    </row>
    <row r="136" spans="2:39">
      <c r="B136" s="423"/>
      <c r="C136" s="390"/>
      <c r="D136" s="71">
        <v>0.19767441860465099</v>
      </c>
      <c r="E136" s="71">
        <v>0.15116279069767399</v>
      </c>
      <c r="F136" s="71">
        <v>8.1395348837209294E-2</v>
      </c>
      <c r="G136" s="71">
        <v>5.2325581395348798E-2</v>
      </c>
      <c r="H136" s="71">
        <v>0.44186046511627902</v>
      </c>
      <c r="I136" s="71">
        <v>7.5581395348837205E-2</v>
      </c>
      <c r="J136" s="162"/>
      <c r="K136" s="71">
        <v>0.3</v>
      </c>
      <c r="L136" s="71">
        <v>0.11874999999999999</v>
      </c>
      <c r="M136" s="71">
        <v>5.6250000000000001E-2</v>
      </c>
      <c r="N136" s="71">
        <v>3.125E-2</v>
      </c>
      <c r="O136" s="71">
        <v>0.40625</v>
      </c>
      <c r="P136" s="71">
        <v>8.7499999999999994E-2</v>
      </c>
      <c r="Q136" s="162"/>
      <c r="R136" s="71">
        <v>0.38271604938271597</v>
      </c>
      <c r="S136" s="71">
        <v>0.16666666666666699</v>
      </c>
      <c r="T136" s="71">
        <v>9.8765432098765399E-2</v>
      </c>
      <c r="U136" s="71">
        <v>4.9382716049382699E-2</v>
      </c>
      <c r="V136" s="71">
        <v>0.24691358024691401</v>
      </c>
      <c r="W136" s="71">
        <v>5.5555555555555601E-2</v>
      </c>
      <c r="X136" s="162"/>
      <c r="Y136" s="71">
        <v>0.35757575757575799</v>
      </c>
      <c r="Z136" s="71">
        <v>0.218181818181818</v>
      </c>
      <c r="AA136" s="71">
        <v>6.0606060606060601E-2</v>
      </c>
      <c r="AB136" s="71">
        <v>1.8181818181818198E-2</v>
      </c>
      <c r="AC136" s="71">
        <v>0.163636363636364</v>
      </c>
      <c r="AD136" s="71">
        <v>6.6666666666666693E-2</v>
      </c>
      <c r="AE136" s="71">
        <v>0.115151515151515</v>
      </c>
      <c r="AF136" s="150"/>
      <c r="AG136" s="71">
        <v>0.49677419354838698</v>
      </c>
      <c r="AH136" s="71">
        <v>0.135483870967742</v>
      </c>
      <c r="AI136" s="71">
        <v>5.8064516129032302E-2</v>
      </c>
      <c r="AJ136" s="71">
        <v>3.8709677419354799E-2</v>
      </c>
      <c r="AK136" s="71">
        <v>0.11612903225806499</v>
      </c>
      <c r="AL136" s="71">
        <v>7.09677419354839E-2</v>
      </c>
      <c r="AM136" s="71">
        <v>8.3870967741935504E-2</v>
      </c>
    </row>
    <row r="137" spans="2:39">
      <c r="B137" s="423"/>
      <c r="C137" s="392" t="s">
        <v>95</v>
      </c>
      <c r="D137" s="68">
        <v>36</v>
      </c>
      <c r="E137" s="68">
        <v>22</v>
      </c>
      <c r="F137" s="68">
        <v>11</v>
      </c>
      <c r="G137" s="68">
        <v>6</v>
      </c>
      <c r="H137" s="68">
        <v>83</v>
      </c>
      <c r="I137" s="68">
        <v>11</v>
      </c>
      <c r="J137" s="162"/>
      <c r="K137" s="68">
        <v>55</v>
      </c>
      <c r="L137" s="68">
        <v>14</v>
      </c>
      <c r="M137" s="68">
        <v>7</v>
      </c>
      <c r="N137" s="68">
        <v>10</v>
      </c>
      <c r="O137" s="68">
        <v>61</v>
      </c>
      <c r="P137" s="68">
        <v>9</v>
      </c>
      <c r="Q137" s="162"/>
      <c r="R137" s="68">
        <v>62</v>
      </c>
      <c r="S137" s="68">
        <v>28</v>
      </c>
      <c r="T137" s="68">
        <v>10</v>
      </c>
      <c r="U137" s="68">
        <v>6</v>
      </c>
      <c r="V137" s="68">
        <v>35</v>
      </c>
      <c r="W137" s="68">
        <v>18</v>
      </c>
      <c r="X137" s="162"/>
      <c r="Y137" s="68">
        <v>74</v>
      </c>
      <c r="Z137" s="68">
        <v>15</v>
      </c>
      <c r="AA137" s="68">
        <v>18</v>
      </c>
      <c r="AB137" s="68">
        <v>4</v>
      </c>
      <c r="AC137" s="68">
        <v>22</v>
      </c>
      <c r="AD137" s="68">
        <v>6</v>
      </c>
      <c r="AE137" s="68">
        <v>21</v>
      </c>
      <c r="AF137" s="150"/>
      <c r="AG137" s="68">
        <v>76</v>
      </c>
      <c r="AH137" s="68">
        <v>16</v>
      </c>
      <c r="AI137" s="68">
        <v>7</v>
      </c>
      <c r="AJ137" s="68">
        <v>9</v>
      </c>
      <c r="AK137" s="68">
        <v>22</v>
      </c>
      <c r="AL137" s="68">
        <v>7</v>
      </c>
      <c r="AM137" s="68">
        <v>20</v>
      </c>
    </row>
    <row r="138" spans="2:39">
      <c r="B138" s="423"/>
      <c r="C138" s="391"/>
      <c r="D138" s="71">
        <v>0.21301775147929</v>
      </c>
      <c r="E138" s="71">
        <v>0.13017751479289899</v>
      </c>
      <c r="F138" s="71">
        <v>6.5088757396449703E-2</v>
      </c>
      <c r="G138" s="71">
        <v>3.5502958579881699E-2</v>
      </c>
      <c r="H138" s="71">
        <v>0.49112426035502998</v>
      </c>
      <c r="I138" s="71">
        <v>6.5088757396449703E-2</v>
      </c>
      <c r="J138" s="162"/>
      <c r="K138" s="71">
        <v>0.35256410256410298</v>
      </c>
      <c r="L138" s="71">
        <v>8.9743589743589702E-2</v>
      </c>
      <c r="M138" s="71">
        <v>4.48717948717949E-2</v>
      </c>
      <c r="N138" s="71">
        <v>6.4102564102564097E-2</v>
      </c>
      <c r="O138" s="71">
        <v>0.39102564102564102</v>
      </c>
      <c r="P138" s="71">
        <v>5.7692307692307702E-2</v>
      </c>
      <c r="Q138" s="162"/>
      <c r="R138" s="71">
        <v>0.38993710691823902</v>
      </c>
      <c r="S138" s="71">
        <v>0.17610062893081799</v>
      </c>
      <c r="T138" s="71">
        <v>6.2893081761006303E-2</v>
      </c>
      <c r="U138" s="71">
        <v>3.77358490566038E-2</v>
      </c>
      <c r="V138" s="71">
        <v>0.22012578616352199</v>
      </c>
      <c r="W138" s="71">
        <v>0.113207547169811</v>
      </c>
      <c r="X138" s="162"/>
      <c r="Y138" s="71">
        <v>0.46250000000000002</v>
      </c>
      <c r="Z138" s="71">
        <v>9.375E-2</v>
      </c>
      <c r="AA138" s="71">
        <v>0.1125</v>
      </c>
      <c r="AB138" s="71">
        <v>2.5000000000000001E-2</v>
      </c>
      <c r="AC138" s="71">
        <v>0.13750000000000001</v>
      </c>
      <c r="AD138" s="71">
        <v>3.7499999999999999E-2</v>
      </c>
      <c r="AE138" s="71">
        <v>0.13125000000000001</v>
      </c>
      <c r="AF138" s="150"/>
      <c r="AG138" s="71">
        <v>0.484076433121019</v>
      </c>
      <c r="AH138" s="71">
        <v>0.101910828025478</v>
      </c>
      <c r="AI138" s="71">
        <v>4.4585987261146501E-2</v>
      </c>
      <c r="AJ138" s="71">
        <v>5.7324840764331197E-2</v>
      </c>
      <c r="AK138" s="71">
        <v>0.14012738853503201</v>
      </c>
      <c r="AL138" s="71">
        <v>4.4585987261146501E-2</v>
      </c>
      <c r="AM138" s="71">
        <v>0.12738853503184699</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109:AM109"/>
    <mergeCell ref="B110:B121"/>
    <mergeCell ref="C110:C111"/>
    <mergeCell ref="C112:C113"/>
    <mergeCell ref="C114:C115"/>
    <mergeCell ref="C116:C117"/>
    <mergeCell ref="C118:C119"/>
    <mergeCell ref="R98:W98"/>
    <mergeCell ref="Y98:AE98"/>
    <mergeCell ref="AG98:AM98"/>
    <mergeCell ref="B99:B108"/>
    <mergeCell ref="C99:C100"/>
    <mergeCell ref="C101:C102"/>
    <mergeCell ref="C103:C104"/>
    <mergeCell ref="C105:C106"/>
    <mergeCell ref="C107:C108"/>
    <mergeCell ref="C120:C121"/>
    <mergeCell ref="D98:I98"/>
    <mergeCell ref="K98:P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367</v>
      </c>
      <c r="E2" s="54"/>
      <c r="F2" s="54"/>
      <c r="K2" s="54"/>
      <c r="L2" s="54"/>
      <c r="M2" s="54"/>
      <c r="R2" s="54"/>
      <c r="S2" s="54"/>
      <c r="T2" s="54"/>
      <c r="Y2" s="54"/>
      <c r="Z2" s="54"/>
      <c r="AA2" s="54"/>
      <c r="AG2" s="54"/>
      <c r="AH2" s="54"/>
      <c r="AI2" s="54"/>
    </row>
    <row r="4" spans="2:39" ht="87" customHeight="1">
      <c r="D4" s="429" t="s">
        <v>798</v>
      </c>
      <c r="E4" s="429"/>
      <c r="F4" s="429"/>
      <c r="G4" s="429"/>
      <c r="H4" s="429"/>
      <c r="I4" s="429"/>
      <c r="K4" s="429" t="s">
        <v>799</v>
      </c>
      <c r="L4" s="429"/>
      <c r="M4" s="429"/>
      <c r="N4" s="429"/>
      <c r="O4" s="429"/>
      <c r="P4" s="429"/>
      <c r="R4" s="429" t="s">
        <v>800</v>
      </c>
      <c r="S4" s="429"/>
      <c r="T4" s="429"/>
      <c r="U4" s="429"/>
      <c r="V4" s="429"/>
      <c r="W4" s="429"/>
      <c r="Y4" s="429" t="s">
        <v>801</v>
      </c>
      <c r="Z4" s="429"/>
      <c r="AA4" s="429"/>
      <c r="AB4" s="429"/>
      <c r="AC4" s="429"/>
      <c r="AD4" s="429"/>
      <c r="AE4" s="429"/>
      <c r="AG4" s="429" t="s">
        <v>802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68">
        <v>180</v>
      </c>
      <c r="E7" s="68">
        <v>114</v>
      </c>
      <c r="F7" s="68">
        <v>108</v>
      </c>
      <c r="G7" s="68">
        <v>70</v>
      </c>
      <c r="H7" s="68">
        <v>603</v>
      </c>
      <c r="I7" s="68">
        <v>154</v>
      </c>
      <c r="J7" s="150"/>
      <c r="K7" s="68">
        <v>245</v>
      </c>
      <c r="L7" s="68">
        <v>108</v>
      </c>
      <c r="M7" s="68">
        <v>110</v>
      </c>
      <c r="N7" s="68">
        <v>68</v>
      </c>
      <c r="O7" s="68">
        <v>452</v>
      </c>
      <c r="P7" s="68">
        <v>141</v>
      </c>
      <c r="Q7" s="150"/>
      <c r="R7" s="68">
        <v>341</v>
      </c>
      <c r="S7" s="68">
        <v>170</v>
      </c>
      <c r="T7" s="68">
        <v>105</v>
      </c>
      <c r="U7" s="68">
        <v>67</v>
      </c>
      <c r="V7" s="68">
        <v>335</v>
      </c>
      <c r="W7" s="68">
        <v>115</v>
      </c>
      <c r="X7" s="150"/>
      <c r="Y7" s="68">
        <v>348</v>
      </c>
      <c r="Z7" s="68">
        <v>171</v>
      </c>
      <c r="AA7" s="68">
        <v>108</v>
      </c>
      <c r="AB7" s="68">
        <v>70</v>
      </c>
      <c r="AC7" s="68">
        <v>194</v>
      </c>
      <c r="AD7" s="68">
        <v>103</v>
      </c>
      <c r="AE7" s="68">
        <v>142</v>
      </c>
      <c r="AF7" s="150"/>
      <c r="AG7" s="68">
        <v>349</v>
      </c>
      <c r="AH7" s="68">
        <v>201</v>
      </c>
      <c r="AI7" s="68">
        <v>106</v>
      </c>
      <c r="AJ7" s="68">
        <v>49</v>
      </c>
      <c r="AK7" s="68">
        <v>162</v>
      </c>
      <c r="AL7" s="68">
        <v>87</v>
      </c>
      <c r="AM7" s="68">
        <v>125</v>
      </c>
    </row>
    <row r="8" spans="2:39" ht="15" customHeight="1">
      <c r="B8" s="422"/>
      <c r="C8" s="161" t="s">
        <v>205</v>
      </c>
      <c r="D8" s="71">
        <v>0.14646053702196901</v>
      </c>
      <c r="E8" s="71">
        <v>9.2758340113913706E-2</v>
      </c>
      <c r="F8" s="71">
        <v>8.7876322213181396E-2</v>
      </c>
      <c r="G8" s="71">
        <v>5.6956875508543503E-2</v>
      </c>
      <c r="H8" s="71">
        <v>0.49064279902359598</v>
      </c>
      <c r="I8" s="71">
        <v>0.12530512611879599</v>
      </c>
      <c r="J8" s="150"/>
      <c r="K8" s="71">
        <v>0.21797153024911001</v>
      </c>
      <c r="L8" s="71">
        <v>9.6085409252668993E-2</v>
      </c>
      <c r="M8" s="71">
        <v>9.7864768683273998E-2</v>
      </c>
      <c r="N8" s="71">
        <v>6.0498220640569401E-2</v>
      </c>
      <c r="O8" s="71">
        <v>0.40213523131672602</v>
      </c>
      <c r="P8" s="71">
        <v>0.12544483985765101</v>
      </c>
      <c r="Q8" s="150"/>
      <c r="R8" s="71">
        <v>0.30097087378640802</v>
      </c>
      <c r="S8" s="71">
        <v>0.150044130626655</v>
      </c>
      <c r="T8" s="71">
        <v>9.2674315975286803E-2</v>
      </c>
      <c r="U8" s="71">
        <v>5.9135039717564002E-2</v>
      </c>
      <c r="V8" s="71">
        <v>0.29567519858781999</v>
      </c>
      <c r="W8" s="71">
        <v>0.10150044130626699</v>
      </c>
      <c r="X8" s="150"/>
      <c r="Y8" s="71">
        <v>0.30633802816901401</v>
      </c>
      <c r="Z8" s="71">
        <v>0.150528169014085</v>
      </c>
      <c r="AA8" s="71">
        <v>9.5070422535211294E-2</v>
      </c>
      <c r="AB8" s="71">
        <v>6.1619718309859198E-2</v>
      </c>
      <c r="AC8" s="71">
        <v>0.17077464788732399</v>
      </c>
      <c r="AD8" s="71">
        <v>9.0669014084507005E-2</v>
      </c>
      <c r="AE8" s="71">
        <v>0.125</v>
      </c>
      <c r="AF8" s="150"/>
      <c r="AG8" s="71">
        <v>0.32344763670064902</v>
      </c>
      <c r="AH8" s="71">
        <v>0.18628359592214999</v>
      </c>
      <c r="AI8" s="71">
        <v>9.8239110287303102E-2</v>
      </c>
      <c r="AJ8" s="71">
        <v>4.5412418906394802E-2</v>
      </c>
      <c r="AK8" s="71">
        <v>0.150139017608897</v>
      </c>
      <c r="AL8" s="71">
        <v>8.06302131603336E-2</v>
      </c>
      <c r="AM8" s="71">
        <v>0.11584800741427199</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95</v>
      </c>
      <c r="E10" s="68">
        <v>52</v>
      </c>
      <c r="F10" s="68">
        <v>58</v>
      </c>
      <c r="G10" s="68">
        <v>31</v>
      </c>
      <c r="H10" s="68">
        <v>282</v>
      </c>
      <c r="I10" s="68">
        <v>70</v>
      </c>
      <c r="J10" s="162"/>
      <c r="K10" s="68">
        <v>125</v>
      </c>
      <c r="L10" s="68">
        <v>48</v>
      </c>
      <c r="M10" s="68">
        <v>58</v>
      </c>
      <c r="N10" s="68">
        <v>32</v>
      </c>
      <c r="O10" s="68">
        <v>215</v>
      </c>
      <c r="P10" s="68">
        <v>63</v>
      </c>
      <c r="Q10" s="162"/>
      <c r="R10" s="68">
        <v>174</v>
      </c>
      <c r="S10" s="68">
        <v>88</v>
      </c>
      <c r="T10" s="68">
        <v>44</v>
      </c>
      <c r="U10" s="68">
        <v>41</v>
      </c>
      <c r="V10" s="68">
        <v>149</v>
      </c>
      <c r="W10" s="68">
        <v>49</v>
      </c>
      <c r="X10" s="162"/>
      <c r="Y10" s="68">
        <v>190</v>
      </c>
      <c r="Z10" s="68">
        <v>77</v>
      </c>
      <c r="AA10" s="68">
        <v>49</v>
      </c>
      <c r="AB10" s="68">
        <v>37</v>
      </c>
      <c r="AC10" s="68">
        <v>83</v>
      </c>
      <c r="AD10" s="68">
        <v>51</v>
      </c>
      <c r="AE10" s="68">
        <v>58</v>
      </c>
      <c r="AF10" s="150"/>
      <c r="AG10" s="68">
        <v>191</v>
      </c>
      <c r="AH10" s="68">
        <v>88</v>
      </c>
      <c r="AI10" s="68">
        <v>46</v>
      </c>
      <c r="AJ10" s="68">
        <v>23</v>
      </c>
      <c r="AK10" s="68">
        <v>79</v>
      </c>
      <c r="AL10" s="68">
        <v>43</v>
      </c>
      <c r="AM10" s="68">
        <v>55</v>
      </c>
    </row>
    <row r="11" spans="2:39">
      <c r="B11" s="423"/>
      <c r="C11" s="390"/>
      <c r="D11" s="71">
        <v>0.16156462585034001</v>
      </c>
      <c r="E11" s="71">
        <v>8.8435374149659907E-2</v>
      </c>
      <c r="F11" s="71">
        <v>9.8639455782312896E-2</v>
      </c>
      <c r="G11" s="71">
        <v>5.2721088435374201E-2</v>
      </c>
      <c r="H11" s="71">
        <v>0.47959183673469402</v>
      </c>
      <c r="I11" s="71">
        <v>0.119047619047619</v>
      </c>
      <c r="J11" s="162"/>
      <c r="K11" s="71">
        <v>0.23105360443622899</v>
      </c>
      <c r="L11" s="71">
        <v>8.8724584103512E-2</v>
      </c>
      <c r="M11" s="71">
        <v>0.10720887245841</v>
      </c>
      <c r="N11" s="71">
        <v>5.9149722735674697E-2</v>
      </c>
      <c r="O11" s="71">
        <v>0.39741219963031399</v>
      </c>
      <c r="P11" s="71">
        <v>0.11645101663585999</v>
      </c>
      <c r="Q11" s="162"/>
      <c r="R11" s="71">
        <v>0.31926605504587202</v>
      </c>
      <c r="S11" s="71">
        <v>0.161467889908257</v>
      </c>
      <c r="T11" s="71">
        <v>8.0733944954128403E-2</v>
      </c>
      <c r="U11" s="71">
        <v>7.52293577981651E-2</v>
      </c>
      <c r="V11" s="71">
        <v>0.273394495412844</v>
      </c>
      <c r="W11" s="71">
        <v>8.9908256880733894E-2</v>
      </c>
      <c r="X11" s="162"/>
      <c r="Y11" s="71">
        <v>0.34862385321100903</v>
      </c>
      <c r="Z11" s="71">
        <v>0.141284403669725</v>
      </c>
      <c r="AA11" s="71">
        <v>8.9908256880733894E-2</v>
      </c>
      <c r="AB11" s="71">
        <v>6.7889908256880696E-2</v>
      </c>
      <c r="AC11" s="71">
        <v>0.152293577981651</v>
      </c>
      <c r="AD11" s="71">
        <v>9.3577981651376096E-2</v>
      </c>
      <c r="AE11" s="71">
        <v>0.106422018348624</v>
      </c>
      <c r="AF11" s="150"/>
      <c r="AG11" s="71">
        <v>0.36380952380952403</v>
      </c>
      <c r="AH11" s="71">
        <v>0.167619047619048</v>
      </c>
      <c r="AI11" s="71">
        <v>8.7619047619047596E-2</v>
      </c>
      <c r="AJ11" s="71">
        <v>4.3809523809523798E-2</v>
      </c>
      <c r="AK11" s="71">
        <v>0.15047619047619001</v>
      </c>
      <c r="AL11" s="71">
        <v>8.1904761904761897E-2</v>
      </c>
      <c r="AM11" s="71">
        <v>0.104761904761905</v>
      </c>
    </row>
    <row r="12" spans="2:39">
      <c r="B12" s="423"/>
      <c r="C12" s="391" t="s">
        <v>63</v>
      </c>
      <c r="D12" s="68">
        <v>85</v>
      </c>
      <c r="E12" s="68">
        <v>62</v>
      </c>
      <c r="F12" s="68">
        <v>50</v>
      </c>
      <c r="G12" s="68">
        <v>39</v>
      </c>
      <c r="H12" s="68">
        <v>321</v>
      </c>
      <c r="I12" s="68">
        <v>84</v>
      </c>
      <c r="J12" s="162"/>
      <c r="K12" s="68">
        <v>120</v>
      </c>
      <c r="L12" s="68">
        <v>60</v>
      </c>
      <c r="M12" s="68">
        <v>52</v>
      </c>
      <c r="N12" s="68">
        <v>36</v>
      </c>
      <c r="O12" s="68">
        <v>237</v>
      </c>
      <c r="P12" s="68">
        <v>78</v>
      </c>
      <c r="Q12" s="162"/>
      <c r="R12" s="68">
        <v>167</v>
      </c>
      <c r="S12" s="68">
        <v>82</v>
      </c>
      <c r="T12" s="68">
        <v>61</v>
      </c>
      <c r="U12" s="68">
        <v>26</v>
      </c>
      <c r="V12" s="68">
        <v>186</v>
      </c>
      <c r="W12" s="68">
        <v>66</v>
      </c>
      <c r="X12" s="162"/>
      <c r="Y12" s="68">
        <v>158</v>
      </c>
      <c r="Z12" s="68">
        <v>94</v>
      </c>
      <c r="AA12" s="68">
        <v>59</v>
      </c>
      <c r="AB12" s="68">
        <v>33</v>
      </c>
      <c r="AC12" s="68">
        <v>111</v>
      </c>
      <c r="AD12" s="68">
        <v>52</v>
      </c>
      <c r="AE12" s="68">
        <v>84</v>
      </c>
      <c r="AF12" s="150"/>
      <c r="AG12" s="68">
        <v>158</v>
      </c>
      <c r="AH12" s="68">
        <v>113</v>
      </c>
      <c r="AI12" s="68">
        <v>60</v>
      </c>
      <c r="AJ12" s="68">
        <v>26</v>
      </c>
      <c r="AK12" s="68">
        <v>83</v>
      </c>
      <c r="AL12" s="68">
        <v>44</v>
      </c>
      <c r="AM12" s="68">
        <v>70</v>
      </c>
    </row>
    <row r="13" spans="2:39">
      <c r="B13" s="423"/>
      <c r="C13" s="391"/>
      <c r="D13" s="71">
        <v>0.13260530421216801</v>
      </c>
      <c r="E13" s="71">
        <v>9.6723868954758194E-2</v>
      </c>
      <c r="F13" s="71">
        <v>7.8003120124804995E-2</v>
      </c>
      <c r="G13" s="71">
        <v>6.0842433697347903E-2</v>
      </c>
      <c r="H13" s="71">
        <v>0.50078003120124803</v>
      </c>
      <c r="I13" s="71">
        <v>0.131045241809672</v>
      </c>
      <c r="J13" s="162"/>
      <c r="K13" s="71">
        <v>0.205831903945111</v>
      </c>
      <c r="L13" s="71">
        <v>0.102915951972556</v>
      </c>
      <c r="M13" s="71">
        <v>8.9193825042881605E-2</v>
      </c>
      <c r="N13" s="71">
        <v>6.17495711835334E-2</v>
      </c>
      <c r="O13" s="71">
        <v>0.40651801029159501</v>
      </c>
      <c r="P13" s="71">
        <v>0.133790737564322</v>
      </c>
      <c r="Q13" s="162"/>
      <c r="R13" s="71">
        <v>0.28401360544217702</v>
      </c>
      <c r="S13" s="71">
        <v>0.13945578231292499</v>
      </c>
      <c r="T13" s="71">
        <v>0.103741496598639</v>
      </c>
      <c r="U13" s="71">
        <v>4.4217687074829898E-2</v>
      </c>
      <c r="V13" s="71">
        <v>0.31632653061224503</v>
      </c>
      <c r="W13" s="71">
        <v>0.11224489795918401</v>
      </c>
      <c r="X13" s="162"/>
      <c r="Y13" s="71">
        <v>0.26734348561759702</v>
      </c>
      <c r="Z13" s="71">
        <v>0.15905245346869701</v>
      </c>
      <c r="AA13" s="71">
        <v>9.9830795262267402E-2</v>
      </c>
      <c r="AB13" s="71">
        <v>5.5837563451776699E-2</v>
      </c>
      <c r="AC13" s="71">
        <v>0.18781725888324899</v>
      </c>
      <c r="AD13" s="71">
        <v>8.7986463620981406E-2</v>
      </c>
      <c r="AE13" s="71">
        <v>0.14213197969543101</v>
      </c>
      <c r="AF13" s="150"/>
      <c r="AG13" s="71">
        <v>0.28519855595667898</v>
      </c>
      <c r="AH13" s="71">
        <v>0.20397111913357399</v>
      </c>
      <c r="AI13" s="71">
        <v>0.10830324909747301</v>
      </c>
      <c r="AJ13" s="71">
        <v>4.6931407942238303E-2</v>
      </c>
      <c r="AK13" s="71">
        <v>0.14981949458483801</v>
      </c>
      <c r="AL13" s="71">
        <v>7.9422382671480093E-2</v>
      </c>
      <c r="AM13" s="71">
        <v>0.12635379061371799</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34</v>
      </c>
      <c r="E15" s="68">
        <v>17</v>
      </c>
      <c r="F15" s="68">
        <v>16</v>
      </c>
      <c r="G15" s="68">
        <v>7</v>
      </c>
      <c r="H15" s="68">
        <v>22</v>
      </c>
      <c r="I15" s="68">
        <v>4</v>
      </c>
      <c r="J15" s="162"/>
      <c r="K15" s="68">
        <v>47</v>
      </c>
      <c r="L15" s="68">
        <v>13</v>
      </c>
      <c r="M15" s="68">
        <v>11</v>
      </c>
      <c r="N15" s="68">
        <v>6</v>
      </c>
      <c r="O15" s="68">
        <v>12</v>
      </c>
      <c r="P15" s="68">
        <v>2</v>
      </c>
      <c r="Q15" s="162"/>
      <c r="R15" s="68">
        <v>51</v>
      </c>
      <c r="S15" s="68">
        <v>16</v>
      </c>
      <c r="T15" s="68">
        <v>4</v>
      </c>
      <c r="U15" s="68">
        <v>3</v>
      </c>
      <c r="V15" s="68">
        <v>3</v>
      </c>
      <c r="W15" s="68">
        <v>1</v>
      </c>
      <c r="X15" s="162"/>
      <c r="Y15" s="68">
        <v>41</v>
      </c>
      <c r="Z15" s="68">
        <v>14</v>
      </c>
      <c r="AA15" s="68">
        <v>3</v>
      </c>
      <c r="AB15" s="68">
        <v>1</v>
      </c>
      <c r="AC15" s="68">
        <v>4</v>
      </c>
      <c r="AD15" s="68">
        <v>1</v>
      </c>
      <c r="AE15" s="68">
        <v>0</v>
      </c>
      <c r="AF15" s="150"/>
      <c r="AG15" s="68">
        <v>49</v>
      </c>
      <c r="AH15" s="68">
        <v>18</v>
      </c>
      <c r="AI15" s="68">
        <v>7</v>
      </c>
      <c r="AJ15" s="68">
        <v>2</v>
      </c>
      <c r="AK15" s="68">
        <v>0</v>
      </c>
      <c r="AL15" s="68">
        <v>0</v>
      </c>
      <c r="AM15" s="68">
        <v>1</v>
      </c>
    </row>
    <row r="16" spans="2:39">
      <c r="B16" s="426"/>
      <c r="C16" s="390"/>
      <c r="D16" s="71">
        <v>0.34</v>
      </c>
      <c r="E16" s="71">
        <v>0.17</v>
      </c>
      <c r="F16" s="71">
        <v>0.16</v>
      </c>
      <c r="G16" s="71">
        <v>7.0000000000000007E-2</v>
      </c>
      <c r="H16" s="71">
        <v>0.22</v>
      </c>
      <c r="I16" s="71">
        <v>0.04</v>
      </c>
      <c r="J16" s="162"/>
      <c r="K16" s="71">
        <v>0.51648351648351698</v>
      </c>
      <c r="L16" s="71">
        <v>0.14285714285714299</v>
      </c>
      <c r="M16" s="71">
        <v>0.120879120879121</v>
      </c>
      <c r="N16" s="71">
        <v>6.5934065934065894E-2</v>
      </c>
      <c r="O16" s="71">
        <v>0.13186813186813201</v>
      </c>
      <c r="P16" s="71">
        <v>2.1978021978022001E-2</v>
      </c>
      <c r="Q16" s="162"/>
      <c r="R16" s="71">
        <v>0.65384615384615397</v>
      </c>
      <c r="S16" s="71">
        <v>0.20512820512820501</v>
      </c>
      <c r="T16" s="71">
        <v>5.1282051282051301E-2</v>
      </c>
      <c r="U16" s="71">
        <v>3.8461538461538498E-2</v>
      </c>
      <c r="V16" s="71">
        <v>3.8461538461538498E-2</v>
      </c>
      <c r="W16" s="71">
        <v>1.2820512820512799E-2</v>
      </c>
      <c r="X16" s="162"/>
      <c r="Y16" s="71">
        <v>0.640625</v>
      </c>
      <c r="Z16" s="71">
        <v>0.21875</v>
      </c>
      <c r="AA16" s="71">
        <v>4.6875E-2</v>
      </c>
      <c r="AB16" s="71">
        <v>1.5625E-2</v>
      </c>
      <c r="AC16" s="71">
        <v>6.25E-2</v>
      </c>
      <c r="AD16" s="71">
        <v>1.5625E-2</v>
      </c>
      <c r="AE16" s="71">
        <v>0</v>
      </c>
      <c r="AF16" s="150"/>
      <c r="AG16" s="71">
        <v>0.63636363636363602</v>
      </c>
      <c r="AH16" s="71">
        <v>0.23376623376623401</v>
      </c>
      <c r="AI16" s="71">
        <v>9.0909090909090898E-2</v>
      </c>
      <c r="AJ16" s="71">
        <v>2.5974025974026E-2</v>
      </c>
      <c r="AK16" s="71">
        <v>0</v>
      </c>
      <c r="AL16" s="71">
        <v>0</v>
      </c>
      <c r="AM16" s="71">
        <v>1.2987012987013E-2</v>
      </c>
    </row>
    <row r="17" spans="2:39">
      <c r="B17" s="426"/>
      <c r="C17" s="392" t="s">
        <v>65</v>
      </c>
      <c r="D17" s="68">
        <v>64</v>
      </c>
      <c r="E17" s="68">
        <v>31</v>
      </c>
      <c r="F17" s="68">
        <v>22</v>
      </c>
      <c r="G17" s="68">
        <v>10</v>
      </c>
      <c r="H17" s="68">
        <v>41</v>
      </c>
      <c r="I17" s="68">
        <v>10</v>
      </c>
      <c r="J17" s="162"/>
      <c r="K17" s="68">
        <v>77</v>
      </c>
      <c r="L17" s="68">
        <v>27</v>
      </c>
      <c r="M17" s="68">
        <v>18</v>
      </c>
      <c r="N17" s="68">
        <v>13</v>
      </c>
      <c r="O17" s="68">
        <v>30</v>
      </c>
      <c r="P17" s="68">
        <v>2</v>
      </c>
      <c r="Q17" s="162"/>
      <c r="R17" s="68">
        <v>92</v>
      </c>
      <c r="S17" s="68">
        <v>29</v>
      </c>
      <c r="T17" s="68">
        <v>13</v>
      </c>
      <c r="U17" s="68">
        <v>5</v>
      </c>
      <c r="V17" s="68">
        <v>10</v>
      </c>
      <c r="W17" s="68">
        <v>0</v>
      </c>
      <c r="X17" s="162"/>
      <c r="Y17" s="68">
        <v>99</v>
      </c>
      <c r="Z17" s="68">
        <v>23</v>
      </c>
      <c r="AA17" s="68">
        <v>14</v>
      </c>
      <c r="AB17" s="68">
        <v>8</v>
      </c>
      <c r="AC17" s="68">
        <v>7</v>
      </c>
      <c r="AD17" s="68">
        <v>3</v>
      </c>
      <c r="AE17" s="68">
        <v>0</v>
      </c>
      <c r="AF17" s="150"/>
      <c r="AG17" s="68">
        <v>78</v>
      </c>
      <c r="AH17" s="68">
        <v>29</v>
      </c>
      <c r="AI17" s="68">
        <v>10</v>
      </c>
      <c r="AJ17" s="68">
        <v>2</v>
      </c>
      <c r="AK17" s="68">
        <v>4</v>
      </c>
      <c r="AL17" s="68">
        <v>3</v>
      </c>
      <c r="AM17" s="68">
        <v>0</v>
      </c>
    </row>
    <row r="18" spans="2:39">
      <c r="B18" s="426"/>
      <c r="C18" s="390"/>
      <c r="D18" s="71">
        <v>0.35955056179775302</v>
      </c>
      <c r="E18" s="71">
        <v>0.174157303370787</v>
      </c>
      <c r="F18" s="71">
        <v>0.123595505617978</v>
      </c>
      <c r="G18" s="71">
        <v>5.6179775280898903E-2</v>
      </c>
      <c r="H18" s="71">
        <v>0.23033707865168501</v>
      </c>
      <c r="I18" s="71">
        <v>5.6179775280898903E-2</v>
      </c>
      <c r="J18" s="162"/>
      <c r="K18" s="71">
        <v>0.46107784431137699</v>
      </c>
      <c r="L18" s="71">
        <v>0.16167664670658699</v>
      </c>
      <c r="M18" s="71">
        <v>0.107784431137725</v>
      </c>
      <c r="N18" s="71">
        <v>7.7844311377245498E-2</v>
      </c>
      <c r="O18" s="71">
        <v>0.179640718562874</v>
      </c>
      <c r="P18" s="71">
        <v>1.19760479041916E-2</v>
      </c>
      <c r="Q18" s="162"/>
      <c r="R18" s="71">
        <v>0.61744966442952998</v>
      </c>
      <c r="S18" s="71">
        <v>0.194630872483221</v>
      </c>
      <c r="T18" s="71">
        <v>8.7248322147651006E-2</v>
      </c>
      <c r="U18" s="71">
        <v>3.35570469798658E-2</v>
      </c>
      <c r="V18" s="71">
        <v>6.7114093959731502E-2</v>
      </c>
      <c r="W18" s="71">
        <v>0</v>
      </c>
      <c r="X18" s="162"/>
      <c r="Y18" s="71">
        <v>0.64285714285714302</v>
      </c>
      <c r="Z18" s="71">
        <v>0.14935064935064901</v>
      </c>
      <c r="AA18" s="71">
        <v>9.0909090909090898E-2</v>
      </c>
      <c r="AB18" s="71">
        <v>5.1948051948051903E-2</v>
      </c>
      <c r="AC18" s="71">
        <v>4.5454545454545497E-2</v>
      </c>
      <c r="AD18" s="71">
        <v>1.9480519480519501E-2</v>
      </c>
      <c r="AE18" s="71">
        <v>0</v>
      </c>
      <c r="AF18" s="150"/>
      <c r="AG18" s="71">
        <v>0.61904761904761896</v>
      </c>
      <c r="AH18" s="71">
        <v>0.23015873015873001</v>
      </c>
      <c r="AI18" s="71">
        <v>7.9365079365079402E-2</v>
      </c>
      <c r="AJ18" s="71">
        <v>1.58730158730159E-2</v>
      </c>
      <c r="AK18" s="71">
        <v>3.1746031746031703E-2</v>
      </c>
      <c r="AL18" s="71">
        <v>2.3809523809523801E-2</v>
      </c>
      <c r="AM18" s="71">
        <v>0</v>
      </c>
    </row>
    <row r="19" spans="2:39">
      <c r="B19" s="426"/>
      <c r="C19" s="392" t="s">
        <v>66</v>
      </c>
      <c r="D19" s="68">
        <v>37</v>
      </c>
      <c r="E19" s="68">
        <v>28</v>
      </c>
      <c r="F19" s="68">
        <v>24</v>
      </c>
      <c r="G19" s="68">
        <v>21</v>
      </c>
      <c r="H19" s="68">
        <v>90</v>
      </c>
      <c r="I19" s="68">
        <v>20</v>
      </c>
      <c r="J19" s="162"/>
      <c r="K19" s="68">
        <v>67</v>
      </c>
      <c r="L19" s="68">
        <v>21</v>
      </c>
      <c r="M19" s="68">
        <v>30</v>
      </c>
      <c r="N19" s="68">
        <v>15</v>
      </c>
      <c r="O19" s="68">
        <v>57</v>
      </c>
      <c r="P19" s="68">
        <v>13</v>
      </c>
      <c r="Q19" s="162"/>
      <c r="R19" s="68">
        <v>102</v>
      </c>
      <c r="S19" s="68">
        <v>45</v>
      </c>
      <c r="T19" s="68">
        <v>25</v>
      </c>
      <c r="U19" s="68">
        <v>8</v>
      </c>
      <c r="V19" s="68">
        <v>42</v>
      </c>
      <c r="W19" s="68">
        <v>4</v>
      </c>
      <c r="X19" s="162"/>
      <c r="Y19" s="68">
        <v>98</v>
      </c>
      <c r="Z19" s="68">
        <v>47</v>
      </c>
      <c r="AA19" s="68">
        <v>33</v>
      </c>
      <c r="AB19" s="68">
        <v>6</v>
      </c>
      <c r="AC19" s="68">
        <v>24</v>
      </c>
      <c r="AD19" s="68">
        <v>13</v>
      </c>
      <c r="AE19" s="68">
        <v>7</v>
      </c>
      <c r="AF19" s="150"/>
      <c r="AG19" s="68">
        <v>110</v>
      </c>
      <c r="AH19" s="68">
        <v>47</v>
      </c>
      <c r="AI19" s="68">
        <v>17</v>
      </c>
      <c r="AJ19" s="68">
        <v>6</v>
      </c>
      <c r="AK19" s="68">
        <v>9</v>
      </c>
      <c r="AL19" s="68">
        <v>9</v>
      </c>
      <c r="AM19" s="68">
        <v>2</v>
      </c>
    </row>
    <row r="20" spans="2:39">
      <c r="B20" s="426"/>
      <c r="C20" s="390"/>
      <c r="D20" s="71">
        <v>0.16818181818181799</v>
      </c>
      <c r="E20" s="71">
        <v>0.12727272727272701</v>
      </c>
      <c r="F20" s="71">
        <v>0.109090909090909</v>
      </c>
      <c r="G20" s="71">
        <v>9.5454545454545403E-2</v>
      </c>
      <c r="H20" s="71">
        <v>0.40909090909090901</v>
      </c>
      <c r="I20" s="71">
        <v>9.0909090909090898E-2</v>
      </c>
      <c r="J20" s="162"/>
      <c r="K20" s="71">
        <v>0.33004926108374399</v>
      </c>
      <c r="L20" s="71">
        <v>0.10344827586206901</v>
      </c>
      <c r="M20" s="71">
        <v>0.147783251231527</v>
      </c>
      <c r="N20" s="71">
        <v>7.3891625615763498E-2</v>
      </c>
      <c r="O20" s="71">
        <v>0.28078817733990102</v>
      </c>
      <c r="P20" s="71">
        <v>6.4039408866995107E-2</v>
      </c>
      <c r="Q20" s="162"/>
      <c r="R20" s="71">
        <v>0.45132743362831901</v>
      </c>
      <c r="S20" s="71">
        <v>0.199115044247788</v>
      </c>
      <c r="T20" s="71">
        <v>0.110619469026549</v>
      </c>
      <c r="U20" s="71">
        <v>3.5398230088495602E-2</v>
      </c>
      <c r="V20" s="71">
        <v>0.185840707964602</v>
      </c>
      <c r="W20" s="71">
        <v>1.7699115044247801E-2</v>
      </c>
      <c r="X20" s="162"/>
      <c r="Y20" s="71">
        <v>0.429824561403509</v>
      </c>
      <c r="Z20" s="71">
        <v>0.20614035087719301</v>
      </c>
      <c r="AA20" s="71">
        <v>0.144736842105263</v>
      </c>
      <c r="AB20" s="71">
        <v>2.6315789473684199E-2</v>
      </c>
      <c r="AC20" s="71">
        <v>0.105263157894737</v>
      </c>
      <c r="AD20" s="71">
        <v>5.7017543859649099E-2</v>
      </c>
      <c r="AE20" s="71">
        <v>3.07017543859649E-2</v>
      </c>
      <c r="AF20" s="150"/>
      <c r="AG20" s="71">
        <v>0.55000000000000004</v>
      </c>
      <c r="AH20" s="71">
        <v>0.23499999999999999</v>
      </c>
      <c r="AI20" s="71">
        <v>8.5000000000000006E-2</v>
      </c>
      <c r="AJ20" s="71">
        <v>0.03</v>
      </c>
      <c r="AK20" s="71">
        <v>4.4999999999999998E-2</v>
      </c>
      <c r="AL20" s="71">
        <v>4.4999999999999998E-2</v>
      </c>
      <c r="AM20" s="71">
        <v>0.01</v>
      </c>
    </row>
    <row r="21" spans="2:39">
      <c r="B21" s="426"/>
      <c r="C21" s="392" t="s">
        <v>67</v>
      </c>
      <c r="D21" s="68">
        <v>27</v>
      </c>
      <c r="E21" s="68">
        <v>21</v>
      </c>
      <c r="F21" s="68">
        <v>19</v>
      </c>
      <c r="G21" s="68">
        <v>22</v>
      </c>
      <c r="H21" s="68">
        <v>112</v>
      </c>
      <c r="I21" s="68">
        <v>16</v>
      </c>
      <c r="J21" s="162"/>
      <c r="K21" s="68">
        <v>27</v>
      </c>
      <c r="L21" s="68">
        <v>24</v>
      </c>
      <c r="M21" s="68">
        <v>23</v>
      </c>
      <c r="N21" s="68">
        <v>18</v>
      </c>
      <c r="O21" s="68">
        <v>94</v>
      </c>
      <c r="P21" s="68">
        <v>15</v>
      </c>
      <c r="Q21" s="162"/>
      <c r="R21" s="68">
        <v>51</v>
      </c>
      <c r="S21" s="68">
        <v>33</v>
      </c>
      <c r="T21" s="68">
        <v>31</v>
      </c>
      <c r="U21" s="68">
        <v>12</v>
      </c>
      <c r="V21" s="68">
        <v>48</v>
      </c>
      <c r="W21" s="68">
        <v>10</v>
      </c>
      <c r="X21" s="162"/>
      <c r="Y21" s="68">
        <v>61</v>
      </c>
      <c r="Z21" s="68">
        <v>36</v>
      </c>
      <c r="AA21" s="68">
        <v>25</v>
      </c>
      <c r="AB21" s="68">
        <v>16</v>
      </c>
      <c r="AC21" s="68">
        <v>23</v>
      </c>
      <c r="AD21" s="68">
        <v>18</v>
      </c>
      <c r="AE21" s="68">
        <v>7</v>
      </c>
      <c r="AF21" s="150"/>
      <c r="AG21" s="68">
        <v>64</v>
      </c>
      <c r="AH21" s="68">
        <v>43</v>
      </c>
      <c r="AI21" s="68">
        <v>25</v>
      </c>
      <c r="AJ21" s="68">
        <v>10</v>
      </c>
      <c r="AK21" s="68">
        <v>21</v>
      </c>
      <c r="AL21" s="68">
        <v>8</v>
      </c>
      <c r="AM21" s="68">
        <v>12</v>
      </c>
    </row>
    <row r="22" spans="2:39">
      <c r="B22" s="426"/>
      <c r="C22" s="390"/>
      <c r="D22" s="71">
        <v>0.124423963133641</v>
      </c>
      <c r="E22" s="71">
        <v>9.6774193548387094E-2</v>
      </c>
      <c r="F22" s="71">
        <v>8.7557603686635899E-2</v>
      </c>
      <c r="G22" s="71">
        <v>0.101382488479263</v>
      </c>
      <c r="H22" s="71">
        <v>0.51612903225806395</v>
      </c>
      <c r="I22" s="71">
        <v>7.3732718894009203E-2</v>
      </c>
      <c r="J22" s="162"/>
      <c r="K22" s="71">
        <v>0.134328358208955</v>
      </c>
      <c r="L22" s="71">
        <v>0.119402985074627</v>
      </c>
      <c r="M22" s="71">
        <v>0.114427860696517</v>
      </c>
      <c r="N22" s="71">
        <v>8.9552238805970102E-2</v>
      </c>
      <c r="O22" s="71">
        <v>0.46766169154228898</v>
      </c>
      <c r="P22" s="71">
        <v>7.4626865671641798E-2</v>
      </c>
      <c r="Q22" s="162"/>
      <c r="R22" s="71">
        <v>0.27567567567567602</v>
      </c>
      <c r="S22" s="71">
        <v>0.178378378378378</v>
      </c>
      <c r="T22" s="71">
        <v>0.16756756756756799</v>
      </c>
      <c r="U22" s="71">
        <v>6.4864864864864896E-2</v>
      </c>
      <c r="V22" s="71">
        <v>0.25945945945945897</v>
      </c>
      <c r="W22" s="71">
        <v>5.4054054054054099E-2</v>
      </c>
      <c r="X22" s="162"/>
      <c r="Y22" s="71">
        <v>0.32795698924731198</v>
      </c>
      <c r="Z22" s="71">
        <v>0.19354838709677399</v>
      </c>
      <c r="AA22" s="71">
        <v>0.13440860215053799</v>
      </c>
      <c r="AB22" s="71">
        <v>8.6021505376344107E-2</v>
      </c>
      <c r="AC22" s="71">
        <v>0.123655913978495</v>
      </c>
      <c r="AD22" s="71">
        <v>9.6774193548387094E-2</v>
      </c>
      <c r="AE22" s="71">
        <v>3.7634408602150497E-2</v>
      </c>
      <c r="AF22" s="150"/>
      <c r="AG22" s="71">
        <v>0.34972677595628399</v>
      </c>
      <c r="AH22" s="71">
        <v>0.23497267759562801</v>
      </c>
      <c r="AI22" s="71">
        <v>0.13661202185792401</v>
      </c>
      <c r="AJ22" s="71">
        <v>5.4644808743169397E-2</v>
      </c>
      <c r="AK22" s="71">
        <v>0.114754098360656</v>
      </c>
      <c r="AL22" s="71">
        <v>4.3715846994535498E-2</v>
      </c>
      <c r="AM22" s="71">
        <v>6.5573770491803296E-2</v>
      </c>
    </row>
    <row r="23" spans="2:39">
      <c r="B23" s="426"/>
      <c r="C23" s="392" t="s">
        <v>68</v>
      </c>
      <c r="D23" s="68">
        <v>16</v>
      </c>
      <c r="E23" s="68">
        <v>10</v>
      </c>
      <c r="F23" s="68">
        <v>19</v>
      </c>
      <c r="G23" s="68">
        <v>7</v>
      </c>
      <c r="H23" s="68">
        <v>132</v>
      </c>
      <c r="I23" s="68">
        <v>26</v>
      </c>
      <c r="J23" s="162"/>
      <c r="K23" s="68">
        <v>21</v>
      </c>
      <c r="L23" s="68">
        <v>15</v>
      </c>
      <c r="M23" s="68">
        <v>18</v>
      </c>
      <c r="N23" s="68">
        <v>13</v>
      </c>
      <c r="O23" s="68">
        <v>103</v>
      </c>
      <c r="P23" s="68">
        <v>23</v>
      </c>
      <c r="Q23" s="162"/>
      <c r="R23" s="68">
        <v>32</v>
      </c>
      <c r="S23" s="68">
        <v>36</v>
      </c>
      <c r="T23" s="68">
        <v>19</v>
      </c>
      <c r="U23" s="68">
        <v>19</v>
      </c>
      <c r="V23" s="68">
        <v>76</v>
      </c>
      <c r="W23" s="68">
        <v>14</v>
      </c>
      <c r="X23" s="162"/>
      <c r="Y23" s="68">
        <v>38</v>
      </c>
      <c r="Z23" s="68">
        <v>37</v>
      </c>
      <c r="AA23" s="68">
        <v>22</v>
      </c>
      <c r="AB23" s="68">
        <v>19</v>
      </c>
      <c r="AC23" s="68">
        <v>43</v>
      </c>
      <c r="AD23" s="68">
        <v>22</v>
      </c>
      <c r="AE23" s="68">
        <v>19</v>
      </c>
      <c r="AF23" s="150"/>
      <c r="AG23" s="68">
        <v>30</v>
      </c>
      <c r="AH23" s="68">
        <v>41</v>
      </c>
      <c r="AI23" s="68">
        <v>30</v>
      </c>
      <c r="AJ23" s="68">
        <v>9</v>
      </c>
      <c r="AK23" s="68">
        <v>28</v>
      </c>
      <c r="AL23" s="68">
        <v>21</v>
      </c>
      <c r="AM23" s="68">
        <v>13</v>
      </c>
    </row>
    <row r="24" spans="2:39">
      <c r="B24" s="426"/>
      <c r="C24" s="390"/>
      <c r="D24" s="71">
        <v>7.6190476190476197E-2</v>
      </c>
      <c r="E24" s="71">
        <v>4.7619047619047603E-2</v>
      </c>
      <c r="F24" s="71">
        <v>9.0476190476190502E-2</v>
      </c>
      <c r="G24" s="71">
        <v>3.3333333333333298E-2</v>
      </c>
      <c r="H24" s="71">
        <v>0.628571428571429</v>
      </c>
      <c r="I24" s="71">
        <v>0.12380952380952399</v>
      </c>
      <c r="J24" s="162"/>
      <c r="K24" s="71">
        <v>0.10880829015544</v>
      </c>
      <c r="L24" s="71">
        <v>7.7720207253885995E-2</v>
      </c>
      <c r="M24" s="71">
        <v>9.3264248704663197E-2</v>
      </c>
      <c r="N24" s="71">
        <v>6.7357512953367907E-2</v>
      </c>
      <c r="O24" s="71">
        <v>0.53367875647668395</v>
      </c>
      <c r="P24" s="71">
        <v>0.119170984455959</v>
      </c>
      <c r="Q24" s="162"/>
      <c r="R24" s="71">
        <v>0.16326530612244899</v>
      </c>
      <c r="S24" s="71">
        <v>0.183673469387755</v>
      </c>
      <c r="T24" s="71">
        <v>9.6938775510204106E-2</v>
      </c>
      <c r="U24" s="71">
        <v>9.6938775510204106E-2</v>
      </c>
      <c r="V24" s="71">
        <v>0.38775510204081598</v>
      </c>
      <c r="W24" s="71">
        <v>7.1428571428571397E-2</v>
      </c>
      <c r="X24" s="162"/>
      <c r="Y24" s="71">
        <v>0.19</v>
      </c>
      <c r="Z24" s="71">
        <v>0.185</v>
      </c>
      <c r="AA24" s="71">
        <v>0.11</v>
      </c>
      <c r="AB24" s="71">
        <v>9.5000000000000001E-2</v>
      </c>
      <c r="AC24" s="71">
        <v>0.215</v>
      </c>
      <c r="AD24" s="71">
        <v>0.11</v>
      </c>
      <c r="AE24" s="71">
        <v>9.5000000000000001E-2</v>
      </c>
      <c r="AF24" s="150"/>
      <c r="AG24" s="71">
        <v>0.17441860465116299</v>
      </c>
      <c r="AH24" s="71">
        <v>0.23837209302325599</v>
      </c>
      <c r="AI24" s="71">
        <v>0.17441860465116299</v>
      </c>
      <c r="AJ24" s="71">
        <v>5.2325581395348798E-2</v>
      </c>
      <c r="AK24" s="71">
        <v>0.162790697674419</v>
      </c>
      <c r="AL24" s="71">
        <v>0.122093023255814</v>
      </c>
      <c r="AM24" s="71">
        <v>7.5581395348837205E-2</v>
      </c>
    </row>
    <row r="25" spans="2:39">
      <c r="B25" s="426"/>
      <c r="C25" s="392" t="s">
        <v>69</v>
      </c>
      <c r="D25" s="68">
        <v>0</v>
      </c>
      <c r="E25" s="68">
        <v>2</v>
      </c>
      <c r="F25" s="68">
        <v>5</v>
      </c>
      <c r="G25" s="68">
        <v>2</v>
      </c>
      <c r="H25" s="68">
        <v>53</v>
      </c>
      <c r="I25" s="68">
        <v>10</v>
      </c>
      <c r="J25" s="162"/>
      <c r="K25" s="68">
        <v>3</v>
      </c>
      <c r="L25" s="68">
        <v>5</v>
      </c>
      <c r="M25" s="68">
        <v>4</v>
      </c>
      <c r="N25" s="68">
        <v>2</v>
      </c>
      <c r="O25" s="68">
        <v>39</v>
      </c>
      <c r="P25" s="68">
        <v>9</v>
      </c>
      <c r="Q25" s="162"/>
      <c r="R25" s="68">
        <v>9</v>
      </c>
      <c r="S25" s="68">
        <v>6</v>
      </c>
      <c r="T25" s="68">
        <v>6</v>
      </c>
      <c r="U25" s="68">
        <v>9</v>
      </c>
      <c r="V25" s="68">
        <v>50</v>
      </c>
      <c r="W25" s="68">
        <v>15</v>
      </c>
      <c r="X25" s="162"/>
      <c r="Y25" s="68">
        <v>3</v>
      </c>
      <c r="Z25" s="68">
        <v>10</v>
      </c>
      <c r="AA25" s="68">
        <v>4</v>
      </c>
      <c r="AB25" s="68">
        <v>11</v>
      </c>
      <c r="AC25" s="68">
        <v>19</v>
      </c>
      <c r="AD25" s="68">
        <v>15</v>
      </c>
      <c r="AE25" s="68">
        <v>17</v>
      </c>
      <c r="AF25" s="150"/>
      <c r="AG25" s="68">
        <v>8</v>
      </c>
      <c r="AH25" s="68">
        <v>13</v>
      </c>
      <c r="AI25" s="68">
        <v>6</v>
      </c>
      <c r="AJ25" s="68">
        <v>9</v>
      </c>
      <c r="AK25" s="68">
        <v>17</v>
      </c>
      <c r="AL25" s="68">
        <v>12</v>
      </c>
      <c r="AM25" s="68">
        <v>12</v>
      </c>
    </row>
    <row r="26" spans="2:39">
      <c r="B26" s="426"/>
      <c r="C26" s="390"/>
      <c r="D26" s="71">
        <v>0</v>
      </c>
      <c r="E26" s="71">
        <v>2.7777777777777801E-2</v>
      </c>
      <c r="F26" s="71">
        <v>6.9444444444444406E-2</v>
      </c>
      <c r="G26" s="71">
        <v>2.7777777777777801E-2</v>
      </c>
      <c r="H26" s="71">
        <v>0.73611111111111105</v>
      </c>
      <c r="I26" s="71">
        <v>0.13888888888888901</v>
      </c>
      <c r="J26" s="162"/>
      <c r="K26" s="71">
        <v>4.8387096774193498E-2</v>
      </c>
      <c r="L26" s="71">
        <v>8.0645161290322606E-2</v>
      </c>
      <c r="M26" s="71">
        <v>6.4516129032258104E-2</v>
      </c>
      <c r="N26" s="71">
        <v>3.2258064516128997E-2</v>
      </c>
      <c r="O26" s="71">
        <v>0.62903225806451601</v>
      </c>
      <c r="P26" s="71">
        <v>0.14516129032258099</v>
      </c>
      <c r="Q26" s="162"/>
      <c r="R26" s="71">
        <v>9.4736842105263203E-2</v>
      </c>
      <c r="S26" s="71">
        <v>6.3157894736842093E-2</v>
      </c>
      <c r="T26" s="71">
        <v>6.3157894736842093E-2</v>
      </c>
      <c r="U26" s="71">
        <v>9.4736842105263203E-2</v>
      </c>
      <c r="V26" s="71">
        <v>0.52631578947368396</v>
      </c>
      <c r="W26" s="71">
        <v>0.157894736842105</v>
      </c>
      <c r="X26" s="162"/>
      <c r="Y26" s="71">
        <v>3.7974683544303799E-2</v>
      </c>
      <c r="Z26" s="71">
        <v>0.126582278481013</v>
      </c>
      <c r="AA26" s="71">
        <v>5.0632911392405097E-2</v>
      </c>
      <c r="AB26" s="71">
        <v>0.139240506329114</v>
      </c>
      <c r="AC26" s="71">
        <v>0.240506329113924</v>
      </c>
      <c r="AD26" s="71">
        <v>0.189873417721519</v>
      </c>
      <c r="AE26" s="71">
        <v>0.215189873417722</v>
      </c>
      <c r="AF26" s="150"/>
      <c r="AG26" s="71">
        <v>0.103896103896104</v>
      </c>
      <c r="AH26" s="71">
        <v>0.168831168831169</v>
      </c>
      <c r="AI26" s="71">
        <v>7.7922077922077906E-2</v>
      </c>
      <c r="AJ26" s="71">
        <v>0.11688311688311701</v>
      </c>
      <c r="AK26" s="71">
        <v>0.22077922077922099</v>
      </c>
      <c r="AL26" s="71">
        <v>0.15584415584415601</v>
      </c>
      <c r="AM26" s="71">
        <v>0.15584415584415601</v>
      </c>
    </row>
    <row r="27" spans="2:39">
      <c r="B27" s="426"/>
      <c r="C27" s="392" t="s">
        <v>70</v>
      </c>
      <c r="D27" s="68">
        <v>2</v>
      </c>
      <c r="E27" s="68">
        <v>4</v>
      </c>
      <c r="F27" s="68">
        <v>3</v>
      </c>
      <c r="G27" s="68">
        <v>1</v>
      </c>
      <c r="H27" s="68">
        <v>153</v>
      </c>
      <c r="I27" s="68">
        <v>69</v>
      </c>
      <c r="J27" s="162"/>
      <c r="K27" s="68">
        <v>3</v>
      </c>
      <c r="L27" s="68">
        <v>2</v>
      </c>
      <c r="M27" s="68">
        <v>6</v>
      </c>
      <c r="N27" s="68">
        <v>2</v>
      </c>
      <c r="O27" s="68">
        <v>117</v>
      </c>
      <c r="P27" s="68">
        <v>77</v>
      </c>
      <c r="Q27" s="162"/>
      <c r="R27" s="68">
        <v>3</v>
      </c>
      <c r="S27" s="68">
        <v>5</v>
      </c>
      <c r="T27" s="68">
        <v>8</v>
      </c>
      <c r="U27" s="68">
        <v>11</v>
      </c>
      <c r="V27" s="68">
        <v>108</v>
      </c>
      <c r="W27" s="68">
        <v>71</v>
      </c>
      <c r="X27" s="162"/>
      <c r="Y27" s="68">
        <v>8</v>
      </c>
      <c r="Z27" s="68">
        <v>5</v>
      </c>
      <c r="AA27" s="68">
        <v>7</v>
      </c>
      <c r="AB27" s="68">
        <v>10</v>
      </c>
      <c r="AC27" s="68">
        <v>74</v>
      </c>
      <c r="AD27" s="68">
        <v>32</v>
      </c>
      <c r="AE27" s="68">
        <v>92</v>
      </c>
      <c r="AF27" s="150"/>
      <c r="AG27" s="68">
        <v>10</v>
      </c>
      <c r="AH27" s="68">
        <v>10</v>
      </c>
      <c r="AI27" s="68">
        <v>11</v>
      </c>
      <c r="AJ27" s="68">
        <v>11</v>
      </c>
      <c r="AK27" s="68">
        <v>83</v>
      </c>
      <c r="AL27" s="68">
        <v>34</v>
      </c>
      <c r="AM27" s="68">
        <v>85</v>
      </c>
    </row>
    <row r="28" spans="2:39">
      <c r="B28" s="427"/>
      <c r="C28" s="390"/>
      <c r="D28" s="72">
        <v>8.6206896551724102E-3</v>
      </c>
      <c r="E28" s="71">
        <v>1.72413793103448E-2</v>
      </c>
      <c r="F28" s="71">
        <v>1.29310344827586E-2</v>
      </c>
      <c r="G28" s="72">
        <v>4.3103448275862103E-3</v>
      </c>
      <c r="H28" s="71">
        <v>0.65948275862068995</v>
      </c>
      <c r="I28" s="71">
        <v>0.29741379310344801</v>
      </c>
      <c r="J28" s="162"/>
      <c r="K28" s="71">
        <v>1.4492753623188401E-2</v>
      </c>
      <c r="L28" s="72">
        <v>9.6618357487922701E-3</v>
      </c>
      <c r="M28" s="71">
        <v>2.8985507246376802E-2</v>
      </c>
      <c r="N28" s="72">
        <v>9.6618357487922701E-3</v>
      </c>
      <c r="O28" s="71">
        <v>0.565217391304348</v>
      </c>
      <c r="P28" s="71">
        <v>0.37198067632850201</v>
      </c>
      <c r="Q28" s="162"/>
      <c r="R28" s="71">
        <v>1.45631067961165E-2</v>
      </c>
      <c r="S28" s="71">
        <v>2.4271844660194199E-2</v>
      </c>
      <c r="T28" s="71">
        <v>3.8834951456310697E-2</v>
      </c>
      <c r="U28" s="71">
        <v>5.3398058252427202E-2</v>
      </c>
      <c r="V28" s="71">
        <v>0.52427184466019405</v>
      </c>
      <c r="W28" s="71">
        <v>0.34466019417475702</v>
      </c>
      <c r="X28" s="162"/>
      <c r="Y28" s="71">
        <v>3.5087719298245598E-2</v>
      </c>
      <c r="Z28" s="71">
        <v>2.1929824561403501E-2</v>
      </c>
      <c r="AA28" s="71">
        <v>3.07017543859649E-2</v>
      </c>
      <c r="AB28" s="71">
        <v>4.3859649122807001E-2</v>
      </c>
      <c r="AC28" s="71">
        <v>0.324561403508772</v>
      </c>
      <c r="AD28" s="71">
        <v>0.140350877192982</v>
      </c>
      <c r="AE28" s="71">
        <v>0.40350877192982498</v>
      </c>
      <c r="AF28" s="150"/>
      <c r="AG28" s="71">
        <v>4.0983606557376998E-2</v>
      </c>
      <c r="AH28" s="71">
        <v>4.0983606557376998E-2</v>
      </c>
      <c r="AI28" s="71">
        <v>4.5081967213114797E-2</v>
      </c>
      <c r="AJ28" s="71">
        <v>4.5081967213114797E-2</v>
      </c>
      <c r="AK28" s="71">
        <v>0.340163934426229</v>
      </c>
      <c r="AL28" s="71">
        <v>0.13934426229508201</v>
      </c>
      <c r="AM28" s="71">
        <v>0.34836065573770503</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53</v>
      </c>
      <c r="E30" s="68">
        <v>28</v>
      </c>
      <c r="F30" s="68">
        <v>23</v>
      </c>
      <c r="G30" s="68">
        <v>14</v>
      </c>
      <c r="H30" s="68">
        <v>176</v>
      </c>
      <c r="I30" s="68">
        <v>74</v>
      </c>
      <c r="J30" s="162"/>
      <c r="K30" s="68">
        <v>81</v>
      </c>
      <c r="L30" s="68">
        <v>20</v>
      </c>
      <c r="M30" s="68">
        <v>25</v>
      </c>
      <c r="N30" s="68">
        <v>15</v>
      </c>
      <c r="O30" s="68">
        <v>122</v>
      </c>
      <c r="P30" s="68">
        <v>79</v>
      </c>
      <c r="Q30" s="162"/>
      <c r="R30" s="68">
        <v>86</v>
      </c>
      <c r="S30" s="68">
        <v>36</v>
      </c>
      <c r="T30" s="68">
        <v>13</v>
      </c>
      <c r="U30" s="68">
        <v>18</v>
      </c>
      <c r="V30" s="68">
        <v>110</v>
      </c>
      <c r="W30" s="68">
        <v>64</v>
      </c>
      <c r="X30" s="162"/>
      <c r="Y30" s="68">
        <v>77</v>
      </c>
      <c r="Z30" s="68">
        <v>25</v>
      </c>
      <c r="AA30" s="68">
        <v>17</v>
      </c>
      <c r="AB30" s="68">
        <v>10</v>
      </c>
      <c r="AC30" s="68">
        <v>73</v>
      </c>
      <c r="AD30" s="68">
        <v>23</v>
      </c>
      <c r="AE30" s="68">
        <v>89</v>
      </c>
      <c r="AF30" s="150"/>
      <c r="AG30" s="68">
        <v>75</v>
      </c>
      <c r="AH30" s="68">
        <v>29</v>
      </c>
      <c r="AI30" s="68">
        <v>15</v>
      </c>
      <c r="AJ30" s="68">
        <v>11</v>
      </c>
      <c r="AK30" s="68">
        <v>41</v>
      </c>
      <c r="AL30" s="68">
        <v>19</v>
      </c>
      <c r="AM30" s="68">
        <v>44</v>
      </c>
    </row>
    <row r="31" spans="2:39">
      <c r="B31" s="423"/>
      <c r="C31" s="390"/>
      <c r="D31" s="71">
        <v>0.14402173913043501</v>
      </c>
      <c r="E31" s="71">
        <v>7.6086956521739094E-2</v>
      </c>
      <c r="F31" s="71">
        <v>6.25E-2</v>
      </c>
      <c r="G31" s="71">
        <v>3.8043478260869602E-2</v>
      </c>
      <c r="H31" s="71">
        <v>0.47826086956521702</v>
      </c>
      <c r="I31" s="71">
        <v>0.201086956521739</v>
      </c>
      <c r="J31" s="162"/>
      <c r="K31" s="71">
        <v>0.23684210526315799</v>
      </c>
      <c r="L31" s="71">
        <v>5.8479532163742701E-2</v>
      </c>
      <c r="M31" s="71">
        <v>7.30994152046784E-2</v>
      </c>
      <c r="N31" s="71">
        <v>4.3859649122807001E-2</v>
      </c>
      <c r="O31" s="71">
        <v>0.35672514619883</v>
      </c>
      <c r="P31" s="71">
        <v>0.230994152046784</v>
      </c>
      <c r="Q31" s="162"/>
      <c r="R31" s="71">
        <v>0.26299694189602402</v>
      </c>
      <c r="S31" s="71">
        <v>0.11009174311926601</v>
      </c>
      <c r="T31" s="71">
        <v>3.97553516819572E-2</v>
      </c>
      <c r="U31" s="71">
        <v>5.5045871559633003E-2</v>
      </c>
      <c r="V31" s="71">
        <v>0.336391437308869</v>
      </c>
      <c r="W31" s="71">
        <v>0.19571865443425099</v>
      </c>
      <c r="X31" s="162"/>
      <c r="Y31" s="71">
        <v>0.24522292993630601</v>
      </c>
      <c r="Z31" s="71">
        <v>7.9617834394904496E-2</v>
      </c>
      <c r="AA31" s="71">
        <v>5.4140127388534999E-2</v>
      </c>
      <c r="AB31" s="71">
        <v>3.1847133757961797E-2</v>
      </c>
      <c r="AC31" s="71">
        <v>0.232484076433121</v>
      </c>
      <c r="AD31" s="71">
        <v>7.32484076433121E-2</v>
      </c>
      <c r="AE31" s="71">
        <v>0.28343949044585998</v>
      </c>
      <c r="AF31" s="150"/>
      <c r="AG31" s="71">
        <v>0.32051282051282098</v>
      </c>
      <c r="AH31" s="71">
        <v>0.123931623931624</v>
      </c>
      <c r="AI31" s="71">
        <v>6.4102564102564097E-2</v>
      </c>
      <c r="AJ31" s="71">
        <v>4.7008547008547001E-2</v>
      </c>
      <c r="AK31" s="71">
        <v>0.17521367521367501</v>
      </c>
      <c r="AL31" s="71">
        <v>8.11965811965812E-2</v>
      </c>
      <c r="AM31" s="71">
        <v>0.188034188034188</v>
      </c>
    </row>
    <row r="32" spans="2:39">
      <c r="B32" s="423"/>
      <c r="C32" s="392" t="s">
        <v>74</v>
      </c>
      <c r="D32" s="68">
        <v>16</v>
      </c>
      <c r="E32" s="68">
        <v>12</v>
      </c>
      <c r="F32" s="68">
        <v>22</v>
      </c>
      <c r="G32" s="68">
        <v>19</v>
      </c>
      <c r="H32" s="68">
        <v>230</v>
      </c>
      <c r="I32" s="68">
        <v>56</v>
      </c>
      <c r="J32" s="162"/>
      <c r="K32" s="68">
        <v>28</v>
      </c>
      <c r="L32" s="68">
        <v>19</v>
      </c>
      <c r="M32" s="68">
        <v>21</v>
      </c>
      <c r="N32" s="68">
        <v>21</v>
      </c>
      <c r="O32" s="68">
        <v>190</v>
      </c>
      <c r="P32" s="68">
        <v>47</v>
      </c>
      <c r="Q32" s="162"/>
      <c r="R32" s="68">
        <v>55</v>
      </c>
      <c r="S32" s="68">
        <v>45</v>
      </c>
      <c r="T32" s="68">
        <v>36</v>
      </c>
      <c r="U32" s="68">
        <v>17</v>
      </c>
      <c r="V32" s="68">
        <v>143</v>
      </c>
      <c r="W32" s="68">
        <v>38</v>
      </c>
      <c r="X32" s="162"/>
      <c r="Y32" s="68">
        <v>67</v>
      </c>
      <c r="Z32" s="68">
        <v>44</v>
      </c>
      <c r="AA32" s="68">
        <v>39</v>
      </c>
      <c r="AB32" s="68">
        <v>32</v>
      </c>
      <c r="AC32" s="68">
        <v>77</v>
      </c>
      <c r="AD32" s="68">
        <v>45</v>
      </c>
      <c r="AE32" s="68">
        <v>36</v>
      </c>
      <c r="AF32" s="150"/>
      <c r="AG32" s="68">
        <v>47</v>
      </c>
      <c r="AH32" s="68">
        <v>46</v>
      </c>
      <c r="AI32" s="68">
        <v>40</v>
      </c>
      <c r="AJ32" s="68">
        <v>17</v>
      </c>
      <c r="AK32" s="68">
        <v>61</v>
      </c>
      <c r="AL32" s="68">
        <v>32</v>
      </c>
      <c r="AM32" s="68">
        <v>53</v>
      </c>
    </row>
    <row r="33" spans="2:39" ht="15.75" customHeight="1">
      <c r="B33" s="423"/>
      <c r="C33" s="390"/>
      <c r="D33" s="71">
        <v>4.5070422535211298E-2</v>
      </c>
      <c r="E33" s="71">
        <v>3.3802816901408399E-2</v>
      </c>
      <c r="F33" s="71">
        <v>6.1971830985915501E-2</v>
      </c>
      <c r="G33" s="71">
        <v>5.3521126760563399E-2</v>
      </c>
      <c r="H33" s="71">
        <v>0.647887323943662</v>
      </c>
      <c r="I33" s="71">
        <v>0.157746478873239</v>
      </c>
      <c r="J33" s="162"/>
      <c r="K33" s="71">
        <v>8.5889570552147201E-2</v>
      </c>
      <c r="L33" s="71">
        <v>5.82822085889571E-2</v>
      </c>
      <c r="M33" s="71">
        <v>6.4417177914110405E-2</v>
      </c>
      <c r="N33" s="71">
        <v>6.4417177914110405E-2</v>
      </c>
      <c r="O33" s="71">
        <v>0.58282208588957096</v>
      </c>
      <c r="P33" s="71">
        <v>0.14417177914110399</v>
      </c>
      <c r="Q33" s="162"/>
      <c r="R33" s="71">
        <v>0.164670658682635</v>
      </c>
      <c r="S33" s="71">
        <v>0.134730538922156</v>
      </c>
      <c r="T33" s="71">
        <v>0.107784431137725</v>
      </c>
      <c r="U33" s="71">
        <v>5.0898203592814398E-2</v>
      </c>
      <c r="V33" s="71">
        <v>0.42814371257485001</v>
      </c>
      <c r="W33" s="71">
        <v>0.11377245508981999</v>
      </c>
      <c r="X33" s="162"/>
      <c r="Y33" s="71">
        <v>0.19705882352941201</v>
      </c>
      <c r="Z33" s="71">
        <v>0.129411764705882</v>
      </c>
      <c r="AA33" s="71">
        <v>0.114705882352941</v>
      </c>
      <c r="AB33" s="71">
        <v>9.41176470588235E-2</v>
      </c>
      <c r="AC33" s="71">
        <v>0.22647058823529401</v>
      </c>
      <c r="AD33" s="71">
        <v>0.13235294117647101</v>
      </c>
      <c r="AE33" s="71">
        <v>0.105882352941176</v>
      </c>
      <c r="AF33" s="150"/>
      <c r="AG33" s="71">
        <v>0.15878378378378399</v>
      </c>
      <c r="AH33" s="71">
        <v>0.15540540540540501</v>
      </c>
      <c r="AI33" s="71">
        <v>0.135135135135135</v>
      </c>
      <c r="AJ33" s="71">
        <v>5.7432432432432401E-2</v>
      </c>
      <c r="AK33" s="71">
        <v>0.206081081081081</v>
      </c>
      <c r="AL33" s="71">
        <v>0.108108108108108</v>
      </c>
      <c r="AM33" s="71">
        <v>0.179054054054054</v>
      </c>
    </row>
    <row r="34" spans="2:39" ht="15.75" customHeight="1">
      <c r="B34" s="423"/>
      <c r="C34" s="392" t="s">
        <v>75</v>
      </c>
      <c r="D34" s="68">
        <v>72</v>
      </c>
      <c r="E34" s="68">
        <v>53</v>
      </c>
      <c r="F34" s="68">
        <v>47</v>
      </c>
      <c r="G34" s="68">
        <v>27</v>
      </c>
      <c r="H34" s="68">
        <v>168</v>
      </c>
      <c r="I34" s="68">
        <v>22</v>
      </c>
      <c r="J34" s="162"/>
      <c r="K34" s="68">
        <v>95</v>
      </c>
      <c r="L34" s="68">
        <v>49</v>
      </c>
      <c r="M34" s="68">
        <v>44</v>
      </c>
      <c r="N34" s="68">
        <v>28</v>
      </c>
      <c r="O34" s="68">
        <v>119</v>
      </c>
      <c r="P34" s="68">
        <v>13</v>
      </c>
      <c r="Q34" s="162"/>
      <c r="R34" s="68">
        <v>135</v>
      </c>
      <c r="S34" s="68">
        <v>70</v>
      </c>
      <c r="T34" s="68">
        <v>47</v>
      </c>
      <c r="U34" s="68">
        <v>30</v>
      </c>
      <c r="V34" s="68">
        <v>68</v>
      </c>
      <c r="W34" s="68">
        <v>7</v>
      </c>
      <c r="X34" s="162"/>
      <c r="Y34" s="68">
        <v>136</v>
      </c>
      <c r="Z34" s="68">
        <v>83</v>
      </c>
      <c r="AA34" s="68">
        <v>43</v>
      </c>
      <c r="AB34" s="68">
        <v>26</v>
      </c>
      <c r="AC34" s="68">
        <v>37</v>
      </c>
      <c r="AD34" s="68">
        <v>31</v>
      </c>
      <c r="AE34" s="68">
        <v>15</v>
      </c>
      <c r="AF34" s="150"/>
      <c r="AG34" s="68">
        <v>132</v>
      </c>
      <c r="AH34" s="68">
        <v>88</v>
      </c>
      <c r="AI34" s="68">
        <v>36</v>
      </c>
      <c r="AJ34" s="68">
        <v>15</v>
      </c>
      <c r="AK34" s="68">
        <v>50</v>
      </c>
      <c r="AL34" s="68">
        <v>29</v>
      </c>
      <c r="AM34" s="68">
        <v>25</v>
      </c>
    </row>
    <row r="35" spans="2:39">
      <c r="B35" s="423"/>
      <c r="C35" s="390"/>
      <c r="D35" s="71">
        <v>0.18508997429305901</v>
      </c>
      <c r="E35" s="71">
        <v>0.13624678663239101</v>
      </c>
      <c r="F35" s="71">
        <v>0.120822622107969</v>
      </c>
      <c r="G35" s="71">
        <v>6.9408740359897206E-2</v>
      </c>
      <c r="H35" s="71">
        <v>0.43187660668380501</v>
      </c>
      <c r="I35" s="71">
        <v>5.6555269922879202E-2</v>
      </c>
      <c r="J35" s="162"/>
      <c r="K35" s="71">
        <v>0.27298850574712602</v>
      </c>
      <c r="L35" s="71">
        <v>0.140804597701149</v>
      </c>
      <c r="M35" s="71">
        <v>0.126436781609195</v>
      </c>
      <c r="N35" s="71">
        <v>8.04597701149425E-2</v>
      </c>
      <c r="O35" s="71">
        <v>0.34195402298850602</v>
      </c>
      <c r="P35" s="71">
        <v>3.7356321839080497E-2</v>
      </c>
      <c r="Q35" s="162"/>
      <c r="R35" s="71">
        <v>0.378151260504202</v>
      </c>
      <c r="S35" s="71">
        <v>0.19607843137254899</v>
      </c>
      <c r="T35" s="71">
        <v>0.131652661064426</v>
      </c>
      <c r="U35" s="71">
        <v>8.40336134453782E-2</v>
      </c>
      <c r="V35" s="71">
        <v>0.19047619047618999</v>
      </c>
      <c r="W35" s="71">
        <v>1.9607843137254902E-2</v>
      </c>
      <c r="X35" s="162"/>
      <c r="Y35" s="71">
        <v>0.36657681940700798</v>
      </c>
      <c r="Z35" s="71">
        <v>0.22371967654986499</v>
      </c>
      <c r="AA35" s="71">
        <v>0.115902964959569</v>
      </c>
      <c r="AB35" s="71">
        <v>7.0080862533692695E-2</v>
      </c>
      <c r="AC35" s="71">
        <v>9.9730458221024304E-2</v>
      </c>
      <c r="AD35" s="71">
        <v>8.3557951482479798E-2</v>
      </c>
      <c r="AE35" s="71">
        <v>4.0431266846361197E-2</v>
      </c>
      <c r="AF35" s="150"/>
      <c r="AG35" s="71">
        <v>0.35199999999999998</v>
      </c>
      <c r="AH35" s="71">
        <v>0.234666666666667</v>
      </c>
      <c r="AI35" s="71">
        <v>9.6000000000000002E-2</v>
      </c>
      <c r="AJ35" s="71">
        <v>0.04</v>
      </c>
      <c r="AK35" s="71">
        <v>0.133333333333333</v>
      </c>
      <c r="AL35" s="71">
        <v>7.7333333333333296E-2</v>
      </c>
      <c r="AM35" s="71">
        <v>6.6666666666666693E-2</v>
      </c>
    </row>
    <row r="36" spans="2:39">
      <c r="B36" s="423"/>
      <c r="C36" s="392" t="s">
        <v>76</v>
      </c>
      <c r="D36" s="68">
        <v>39</v>
      </c>
      <c r="E36" s="68">
        <v>22</v>
      </c>
      <c r="F36" s="68">
        <v>17</v>
      </c>
      <c r="G36" s="68">
        <v>10</v>
      </c>
      <c r="H36" s="68">
        <v>30</v>
      </c>
      <c r="I36" s="68">
        <v>3</v>
      </c>
      <c r="J36" s="162"/>
      <c r="K36" s="68">
        <v>42</v>
      </c>
      <c r="L36" s="68">
        <v>20</v>
      </c>
      <c r="M36" s="68">
        <v>21</v>
      </c>
      <c r="N36" s="68">
        <v>5</v>
      </c>
      <c r="O36" s="68">
        <v>22</v>
      </c>
      <c r="P36" s="68">
        <v>1</v>
      </c>
      <c r="Q36" s="162"/>
      <c r="R36" s="68">
        <v>64</v>
      </c>
      <c r="S36" s="68">
        <v>19</v>
      </c>
      <c r="T36" s="68">
        <v>9</v>
      </c>
      <c r="U36" s="68">
        <v>3</v>
      </c>
      <c r="V36" s="68">
        <v>14</v>
      </c>
      <c r="W36" s="68">
        <v>6</v>
      </c>
      <c r="X36" s="162"/>
      <c r="Y36" s="68">
        <v>68</v>
      </c>
      <c r="Z36" s="68">
        <v>20</v>
      </c>
      <c r="AA36" s="68">
        <v>10</v>
      </c>
      <c r="AB36" s="68">
        <v>2</v>
      </c>
      <c r="AC36" s="68">
        <v>8</v>
      </c>
      <c r="AD36" s="68">
        <v>5</v>
      </c>
      <c r="AE36" s="68">
        <v>2</v>
      </c>
      <c r="AF36" s="150"/>
      <c r="AG36" s="68">
        <v>95</v>
      </c>
      <c r="AH36" s="68">
        <v>38</v>
      </c>
      <c r="AI36" s="68">
        <v>15</v>
      </c>
      <c r="AJ36" s="68">
        <v>6</v>
      </c>
      <c r="AK36" s="68">
        <v>10</v>
      </c>
      <c r="AL36" s="68">
        <v>7</v>
      </c>
      <c r="AM36" s="68">
        <v>3</v>
      </c>
    </row>
    <row r="37" spans="2:39">
      <c r="B37" s="423"/>
      <c r="C37" s="391"/>
      <c r="D37" s="71">
        <v>0.32231404958677701</v>
      </c>
      <c r="E37" s="71">
        <v>0.18181818181818199</v>
      </c>
      <c r="F37" s="71">
        <v>0.14049586776859499</v>
      </c>
      <c r="G37" s="71">
        <v>8.2644628099173501E-2</v>
      </c>
      <c r="H37" s="71">
        <v>0.247933884297521</v>
      </c>
      <c r="I37" s="71">
        <v>2.4793388429752101E-2</v>
      </c>
      <c r="J37" s="162"/>
      <c r="K37" s="71">
        <v>0.37837837837837801</v>
      </c>
      <c r="L37" s="71">
        <v>0.18018018018018001</v>
      </c>
      <c r="M37" s="71">
        <v>0.18918918918918901</v>
      </c>
      <c r="N37" s="71">
        <v>4.5045045045045001E-2</v>
      </c>
      <c r="O37" s="71">
        <v>0.19819819819819801</v>
      </c>
      <c r="P37" s="72">
        <v>9.0090090090090107E-3</v>
      </c>
      <c r="Q37" s="162"/>
      <c r="R37" s="71">
        <v>0.55652173913043501</v>
      </c>
      <c r="S37" s="71">
        <v>0.16521739130434801</v>
      </c>
      <c r="T37" s="71">
        <v>7.8260869565217397E-2</v>
      </c>
      <c r="U37" s="71">
        <v>2.6086956521739101E-2</v>
      </c>
      <c r="V37" s="71">
        <v>0.121739130434783</v>
      </c>
      <c r="W37" s="71">
        <v>5.21739130434783E-2</v>
      </c>
      <c r="X37" s="162"/>
      <c r="Y37" s="71">
        <v>0.59130434782608698</v>
      </c>
      <c r="Z37" s="71">
        <v>0.173913043478261</v>
      </c>
      <c r="AA37" s="71">
        <v>8.6956521739130405E-2</v>
      </c>
      <c r="AB37" s="71">
        <v>1.7391304347826101E-2</v>
      </c>
      <c r="AC37" s="71">
        <v>6.9565217391304293E-2</v>
      </c>
      <c r="AD37" s="71">
        <v>4.3478260869565202E-2</v>
      </c>
      <c r="AE37" s="71">
        <v>1.7391304347826101E-2</v>
      </c>
      <c r="AF37" s="150"/>
      <c r="AG37" s="71">
        <v>0.54597701149425304</v>
      </c>
      <c r="AH37" s="71">
        <v>0.21839080459770099</v>
      </c>
      <c r="AI37" s="71">
        <v>8.6206896551724102E-2</v>
      </c>
      <c r="AJ37" s="71">
        <v>3.4482758620689703E-2</v>
      </c>
      <c r="AK37" s="71">
        <v>5.7471264367816098E-2</v>
      </c>
      <c r="AL37" s="71">
        <v>4.0229885057471299E-2</v>
      </c>
      <c r="AM37" s="71">
        <v>1.72413793103448E-2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175</v>
      </c>
      <c r="E39" s="68">
        <v>105</v>
      </c>
      <c r="F39" s="68">
        <v>99</v>
      </c>
      <c r="G39" s="68">
        <v>62</v>
      </c>
      <c r="H39" s="68">
        <v>538</v>
      </c>
      <c r="I39" s="68">
        <v>132</v>
      </c>
      <c r="J39" s="162"/>
      <c r="K39" s="68">
        <v>214</v>
      </c>
      <c r="L39" s="68">
        <v>103</v>
      </c>
      <c r="M39" s="68">
        <v>97</v>
      </c>
      <c r="N39" s="68">
        <v>59</v>
      </c>
      <c r="O39" s="68">
        <v>387</v>
      </c>
      <c r="P39" s="68">
        <v>113</v>
      </c>
      <c r="Q39" s="162"/>
      <c r="R39" s="68">
        <v>302</v>
      </c>
      <c r="S39" s="68">
        <v>149</v>
      </c>
      <c r="T39" s="68">
        <v>94</v>
      </c>
      <c r="U39" s="68">
        <v>57</v>
      </c>
      <c r="V39" s="68">
        <v>287</v>
      </c>
      <c r="W39" s="68">
        <v>95</v>
      </c>
      <c r="X39" s="162"/>
      <c r="Y39" s="68">
        <v>308</v>
      </c>
      <c r="Z39" s="68">
        <v>156</v>
      </c>
      <c r="AA39" s="68">
        <v>95</v>
      </c>
      <c r="AB39" s="68">
        <v>59</v>
      </c>
      <c r="AC39" s="68">
        <v>167</v>
      </c>
      <c r="AD39" s="68">
        <v>85</v>
      </c>
      <c r="AE39" s="68">
        <v>108</v>
      </c>
      <c r="AF39" s="150"/>
      <c r="AG39" s="68">
        <v>301</v>
      </c>
      <c r="AH39" s="68">
        <v>176</v>
      </c>
      <c r="AI39" s="68">
        <v>96</v>
      </c>
      <c r="AJ39" s="68">
        <v>40</v>
      </c>
      <c r="AK39" s="68">
        <v>137</v>
      </c>
      <c r="AL39" s="68">
        <v>72</v>
      </c>
      <c r="AM39" s="68">
        <v>96</v>
      </c>
    </row>
    <row r="40" spans="2:39">
      <c r="B40" s="423"/>
      <c r="C40" s="390"/>
      <c r="D40" s="71">
        <v>0.15751575157515799</v>
      </c>
      <c r="E40" s="71">
        <v>9.4509450945094498E-2</v>
      </c>
      <c r="F40" s="71">
        <v>8.9108910891089105E-2</v>
      </c>
      <c r="G40" s="71">
        <v>5.5805580558055803E-2</v>
      </c>
      <c r="H40" s="71">
        <v>0.48424842484248398</v>
      </c>
      <c r="I40" s="71">
        <v>0.118811881188119</v>
      </c>
      <c r="J40" s="162"/>
      <c r="K40" s="71">
        <v>0.21993833504624899</v>
      </c>
      <c r="L40" s="71">
        <v>0.105858170606372</v>
      </c>
      <c r="M40" s="71">
        <v>9.9691675231243601E-2</v>
      </c>
      <c r="N40" s="71">
        <v>6.0637204522096602E-2</v>
      </c>
      <c r="O40" s="71">
        <v>0.39773895169578599</v>
      </c>
      <c r="P40" s="71">
        <v>0.116135662898253</v>
      </c>
      <c r="Q40" s="162"/>
      <c r="R40" s="71">
        <v>0.30691056910569098</v>
      </c>
      <c r="S40" s="71">
        <v>0.151422764227642</v>
      </c>
      <c r="T40" s="71">
        <v>9.5528455284552796E-2</v>
      </c>
      <c r="U40" s="71">
        <v>5.79268292682927E-2</v>
      </c>
      <c r="V40" s="71">
        <v>0.29166666666666702</v>
      </c>
      <c r="W40" s="71">
        <v>9.6544715447154497E-2</v>
      </c>
      <c r="X40" s="162"/>
      <c r="Y40" s="71">
        <v>0.31492842535787302</v>
      </c>
      <c r="Z40" s="71">
        <v>0.159509202453988</v>
      </c>
      <c r="AA40" s="71">
        <v>9.7137014314928397E-2</v>
      </c>
      <c r="AB40" s="71">
        <v>6.0327198364008197E-2</v>
      </c>
      <c r="AC40" s="71">
        <v>0.170756646216769</v>
      </c>
      <c r="AD40" s="71">
        <v>8.6912065439672795E-2</v>
      </c>
      <c r="AE40" s="71">
        <v>0.110429447852761</v>
      </c>
      <c r="AF40" s="150"/>
      <c r="AG40" s="71">
        <v>0.32788671023965099</v>
      </c>
      <c r="AH40" s="71">
        <v>0.19172113289760401</v>
      </c>
      <c r="AI40" s="71">
        <v>0.10457516339869299</v>
      </c>
      <c r="AJ40" s="71">
        <v>4.3572984749455299E-2</v>
      </c>
      <c r="AK40" s="71">
        <v>0.14923747276688501</v>
      </c>
      <c r="AL40" s="71">
        <v>7.8431372549019607E-2</v>
      </c>
      <c r="AM40" s="71">
        <v>0.10457516339869299</v>
      </c>
    </row>
    <row r="41" spans="2:39">
      <c r="B41" s="423"/>
      <c r="C41" s="392" t="s">
        <v>79</v>
      </c>
      <c r="D41" s="68">
        <v>5</v>
      </c>
      <c r="E41" s="68">
        <v>8</v>
      </c>
      <c r="F41" s="68">
        <v>9</v>
      </c>
      <c r="G41" s="68">
        <v>7</v>
      </c>
      <c r="H41" s="68">
        <v>60</v>
      </c>
      <c r="I41" s="68">
        <v>20</v>
      </c>
      <c r="J41" s="162"/>
      <c r="K41" s="68">
        <v>27</v>
      </c>
      <c r="L41" s="68">
        <v>5</v>
      </c>
      <c r="M41" s="68">
        <v>12</v>
      </c>
      <c r="N41" s="68">
        <v>6</v>
      </c>
      <c r="O41" s="68">
        <v>47</v>
      </c>
      <c r="P41" s="68">
        <v>17</v>
      </c>
      <c r="Q41" s="162"/>
      <c r="R41" s="68">
        <v>30</v>
      </c>
      <c r="S41" s="68">
        <v>16</v>
      </c>
      <c r="T41" s="68">
        <v>9</v>
      </c>
      <c r="U41" s="68">
        <v>7</v>
      </c>
      <c r="V41" s="68">
        <v>35</v>
      </c>
      <c r="W41" s="68">
        <v>16</v>
      </c>
      <c r="X41" s="162"/>
      <c r="Y41" s="68">
        <v>31</v>
      </c>
      <c r="Z41" s="68">
        <v>13</v>
      </c>
      <c r="AA41" s="68">
        <v>11</v>
      </c>
      <c r="AB41" s="68">
        <v>10</v>
      </c>
      <c r="AC41" s="68">
        <v>19</v>
      </c>
      <c r="AD41" s="68">
        <v>13</v>
      </c>
      <c r="AE41" s="68">
        <v>25</v>
      </c>
      <c r="AF41" s="150"/>
      <c r="AG41" s="68">
        <v>36</v>
      </c>
      <c r="AH41" s="68">
        <v>19</v>
      </c>
      <c r="AI41" s="68">
        <v>9</v>
      </c>
      <c r="AJ41" s="68">
        <v>5</v>
      </c>
      <c r="AK41" s="68">
        <v>19</v>
      </c>
      <c r="AL41" s="68">
        <v>11</v>
      </c>
      <c r="AM41" s="68">
        <v>19</v>
      </c>
    </row>
    <row r="42" spans="2:39">
      <c r="B42" s="423"/>
      <c r="C42" s="390"/>
      <c r="D42" s="71">
        <v>4.5871559633027498E-2</v>
      </c>
      <c r="E42" s="71">
        <v>7.3394495412843999E-2</v>
      </c>
      <c r="F42" s="71">
        <v>8.2568807339449504E-2</v>
      </c>
      <c r="G42" s="71">
        <v>6.4220183486238494E-2</v>
      </c>
      <c r="H42" s="71">
        <v>0.55045871559632997</v>
      </c>
      <c r="I42" s="71">
        <v>0.18348623853210999</v>
      </c>
      <c r="J42" s="162"/>
      <c r="K42" s="71">
        <v>0.23684210526315799</v>
      </c>
      <c r="L42" s="71">
        <v>4.3859649122807001E-2</v>
      </c>
      <c r="M42" s="71">
        <v>0.105263157894737</v>
      </c>
      <c r="N42" s="71">
        <v>5.2631578947368397E-2</v>
      </c>
      <c r="O42" s="71">
        <v>0.41228070175438603</v>
      </c>
      <c r="P42" s="71">
        <v>0.14912280701754399</v>
      </c>
      <c r="Q42" s="162"/>
      <c r="R42" s="71">
        <v>0.265486725663717</v>
      </c>
      <c r="S42" s="71">
        <v>0.14159292035398199</v>
      </c>
      <c r="T42" s="71">
        <v>7.9646017699115002E-2</v>
      </c>
      <c r="U42" s="71">
        <v>6.1946902654867297E-2</v>
      </c>
      <c r="V42" s="71">
        <v>0.30973451327433599</v>
      </c>
      <c r="W42" s="71">
        <v>0.14159292035398199</v>
      </c>
      <c r="X42" s="162"/>
      <c r="Y42" s="71">
        <v>0.25409836065573799</v>
      </c>
      <c r="Z42" s="71">
        <v>0.10655737704918</v>
      </c>
      <c r="AA42" s="71">
        <v>9.0163934426229497E-2</v>
      </c>
      <c r="AB42" s="71">
        <v>8.1967213114754106E-2</v>
      </c>
      <c r="AC42" s="71">
        <v>0.15573770491803299</v>
      </c>
      <c r="AD42" s="71">
        <v>0.10655737704918</v>
      </c>
      <c r="AE42" s="71">
        <v>0.204918032786885</v>
      </c>
      <c r="AF42" s="150"/>
      <c r="AG42" s="71">
        <v>0.305084745762712</v>
      </c>
      <c r="AH42" s="71">
        <v>0.161016949152542</v>
      </c>
      <c r="AI42" s="71">
        <v>7.6271186440677999E-2</v>
      </c>
      <c r="AJ42" s="71">
        <v>4.2372881355932202E-2</v>
      </c>
      <c r="AK42" s="71">
        <v>0.161016949152542</v>
      </c>
      <c r="AL42" s="71">
        <v>9.3220338983050793E-2</v>
      </c>
      <c r="AM42" s="71">
        <v>0.161016949152542</v>
      </c>
    </row>
    <row r="43" spans="2:39">
      <c r="B43" s="423"/>
      <c r="C43" s="392" t="s">
        <v>80</v>
      </c>
      <c r="D43" s="68">
        <v>0</v>
      </c>
      <c r="E43" s="68">
        <v>1</v>
      </c>
      <c r="F43" s="68">
        <v>0</v>
      </c>
      <c r="G43" s="68">
        <v>1</v>
      </c>
      <c r="H43" s="68">
        <v>5</v>
      </c>
      <c r="I43" s="68">
        <v>3</v>
      </c>
      <c r="J43" s="162"/>
      <c r="K43" s="68">
        <v>4</v>
      </c>
      <c r="L43" s="68">
        <v>0</v>
      </c>
      <c r="M43" s="68">
        <v>1</v>
      </c>
      <c r="N43" s="68">
        <v>3</v>
      </c>
      <c r="O43" s="68">
        <v>19</v>
      </c>
      <c r="P43" s="68">
        <v>11</v>
      </c>
      <c r="Q43" s="162"/>
      <c r="R43" s="68">
        <v>9</v>
      </c>
      <c r="S43" s="68">
        <v>5</v>
      </c>
      <c r="T43" s="68">
        <v>2</v>
      </c>
      <c r="U43" s="68">
        <v>3</v>
      </c>
      <c r="V43" s="68">
        <v>13</v>
      </c>
      <c r="W43" s="68">
        <v>5</v>
      </c>
      <c r="X43" s="162"/>
      <c r="Y43" s="68">
        <v>9</v>
      </c>
      <c r="Z43" s="68">
        <v>2</v>
      </c>
      <c r="AA43" s="68">
        <v>3</v>
      </c>
      <c r="AB43" s="68">
        <v>1</v>
      </c>
      <c r="AC43" s="68">
        <v>8</v>
      </c>
      <c r="AD43" s="68">
        <v>6</v>
      </c>
      <c r="AE43" s="68">
        <v>9</v>
      </c>
      <c r="AF43" s="150"/>
      <c r="AG43" s="68">
        <v>12</v>
      </c>
      <c r="AH43" s="68">
        <v>6</v>
      </c>
      <c r="AI43" s="68">
        <v>1</v>
      </c>
      <c r="AJ43" s="68">
        <v>4</v>
      </c>
      <c r="AK43" s="68">
        <v>6</v>
      </c>
      <c r="AL43" s="68">
        <v>4</v>
      </c>
      <c r="AM43" s="68">
        <v>10</v>
      </c>
    </row>
    <row r="44" spans="2:39">
      <c r="B44" s="423"/>
      <c r="C44" s="391"/>
      <c r="D44" s="71">
        <v>0</v>
      </c>
      <c r="E44" s="71">
        <v>0.1</v>
      </c>
      <c r="F44" s="71">
        <v>0</v>
      </c>
      <c r="G44" s="71">
        <v>0.1</v>
      </c>
      <c r="H44" s="71">
        <v>0.5</v>
      </c>
      <c r="I44" s="71">
        <v>0.3</v>
      </c>
      <c r="J44" s="162"/>
      <c r="K44" s="71">
        <v>0.105263157894737</v>
      </c>
      <c r="L44" s="71">
        <v>0</v>
      </c>
      <c r="M44" s="71">
        <v>2.6315789473684199E-2</v>
      </c>
      <c r="N44" s="71">
        <v>7.8947368421052599E-2</v>
      </c>
      <c r="O44" s="71">
        <v>0.5</v>
      </c>
      <c r="P44" s="71">
        <v>0.28947368421052599</v>
      </c>
      <c r="Q44" s="162"/>
      <c r="R44" s="71">
        <v>0.24324324324324301</v>
      </c>
      <c r="S44" s="71">
        <v>0.135135135135135</v>
      </c>
      <c r="T44" s="71">
        <v>5.4054054054054099E-2</v>
      </c>
      <c r="U44" s="71">
        <v>8.1081081081081099E-2</v>
      </c>
      <c r="V44" s="71">
        <v>0.35135135135135098</v>
      </c>
      <c r="W44" s="71">
        <v>0.135135135135135</v>
      </c>
      <c r="X44" s="162"/>
      <c r="Y44" s="71">
        <v>0.23684210526315799</v>
      </c>
      <c r="Z44" s="71">
        <v>5.2631578947368397E-2</v>
      </c>
      <c r="AA44" s="71">
        <v>7.8947368421052599E-2</v>
      </c>
      <c r="AB44" s="71">
        <v>2.6315789473684199E-2</v>
      </c>
      <c r="AC44" s="71">
        <v>0.21052631578947401</v>
      </c>
      <c r="AD44" s="71">
        <v>0.157894736842105</v>
      </c>
      <c r="AE44" s="71">
        <v>0.23684210526315799</v>
      </c>
      <c r="AF44" s="150"/>
      <c r="AG44" s="71">
        <v>0.27906976744186002</v>
      </c>
      <c r="AH44" s="71">
        <v>0.13953488372093001</v>
      </c>
      <c r="AI44" s="71">
        <v>2.32558139534884E-2</v>
      </c>
      <c r="AJ44" s="71">
        <v>9.3023255813953501E-2</v>
      </c>
      <c r="AK44" s="71">
        <v>0.13953488372093001</v>
      </c>
      <c r="AL44" s="71">
        <v>9.3023255813953501E-2</v>
      </c>
      <c r="AM44" s="71">
        <v>0.232558139534884</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1</v>
      </c>
      <c r="E46" s="68">
        <v>0</v>
      </c>
      <c r="F46" s="68">
        <v>1</v>
      </c>
      <c r="G46" s="68">
        <v>0</v>
      </c>
      <c r="H46" s="68">
        <v>39</v>
      </c>
      <c r="I46" s="68">
        <v>22</v>
      </c>
      <c r="J46" s="162"/>
      <c r="K46" s="68">
        <v>4</v>
      </c>
      <c r="L46" s="68">
        <v>0</v>
      </c>
      <c r="M46" s="68">
        <v>2</v>
      </c>
      <c r="N46" s="68">
        <v>1</v>
      </c>
      <c r="O46" s="68">
        <v>28</v>
      </c>
      <c r="P46" s="68">
        <v>10</v>
      </c>
      <c r="Q46" s="162"/>
      <c r="R46" s="68">
        <v>10</v>
      </c>
      <c r="S46" s="68">
        <v>4</v>
      </c>
      <c r="T46" s="68">
        <v>3</v>
      </c>
      <c r="U46" s="68">
        <v>7</v>
      </c>
      <c r="V46" s="68">
        <v>28</v>
      </c>
      <c r="W46" s="68">
        <v>7</v>
      </c>
      <c r="X46" s="162"/>
      <c r="Y46" s="68">
        <v>8</v>
      </c>
      <c r="Z46" s="68">
        <v>10</v>
      </c>
      <c r="AA46" s="68">
        <v>4</v>
      </c>
      <c r="AB46" s="68">
        <v>7</v>
      </c>
      <c r="AC46" s="68">
        <v>19</v>
      </c>
      <c r="AD46" s="68">
        <v>6</v>
      </c>
      <c r="AE46" s="68">
        <v>14</v>
      </c>
      <c r="AF46" s="150"/>
      <c r="AG46" s="68">
        <v>5</v>
      </c>
      <c r="AH46" s="68">
        <v>6</v>
      </c>
      <c r="AI46" s="68">
        <v>2</v>
      </c>
      <c r="AJ46" s="68">
        <v>5</v>
      </c>
      <c r="AK46" s="68">
        <v>10</v>
      </c>
      <c r="AL46" s="68">
        <v>2</v>
      </c>
      <c r="AM46" s="68">
        <v>1</v>
      </c>
    </row>
    <row r="47" spans="2:39" ht="15" customHeight="1">
      <c r="B47" s="423"/>
      <c r="C47" s="395"/>
      <c r="D47" s="71">
        <v>1.58730158730159E-2</v>
      </c>
      <c r="E47" s="71">
        <v>0</v>
      </c>
      <c r="F47" s="71">
        <v>1.58730158730159E-2</v>
      </c>
      <c r="G47" s="71">
        <v>0</v>
      </c>
      <c r="H47" s="71">
        <v>0.61904761904761896</v>
      </c>
      <c r="I47" s="71">
        <v>0.34920634920634902</v>
      </c>
      <c r="J47" s="162"/>
      <c r="K47" s="71">
        <v>8.8888888888888906E-2</v>
      </c>
      <c r="L47" s="71">
        <v>0</v>
      </c>
      <c r="M47" s="71">
        <v>4.4444444444444398E-2</v>
      </c>
      <c r="N47" s="71">
        <v>2.2222222222222199E-2</v>
      </c>
      <c r="O47" s="71">
        <v>0.62222222222222201</v>
      </c>
      <c r="P47" s="71">
        <v>0.22222222222222199</v>
      </c>
      <c r="Q47" s="162"/>
      <c r="R47" s="71">
        <v>0.169491525423729</v>
      </c>
      <c r="S47" s="71">
        <v>6.7796610169491497E-2</v>
      </c>
      <c r="T47" s="71">
        <v>5.0847457627118599E-2</v>
      </c>
      <c r="U47" s="71">
        <v>0.11864406779661001</v>
      </c>
      <c r="V47" s="71">
        <v>0.47457627118644102</v>
      </c>
      <c r="W47" s="71">
        <v>0.11864406779661001</v>
      </c>
      <c r="X47" s="162"/>
      <c r="Y47" s="71">
        <v>0.11764705882352899</v>
      </c>
      <c r="Z47" s="71">
        <v>0.14705882352941199</v>
      </c>
      <c r="AA47" s="71">
        <v>5.8823529411764698E-2</v>
      </c>
      <c r="AB47" s="71">
        <v>0.10294117647058799</v>
      </c>
      <c r="AC47" s="71">
        <v>0.27941176470588203</v>
      </c>
      <c r="AD47" s="71">
        <v>8.8235294117647106E-2</v>
      </c>
      <c r="AE47" s="71">
        <v>0.20588235294117599</v>
      </c>
      <c r="AF47" s="150"/>
      <c r="AG47" s="71">
        <v>0.16129032258064499</v>
      </c>
      <c r="AH47" s="71">
        <v>0.19354838709677399</v>
      </c>
      <c r="AI47" s="71">
        <v>6.4516129032258104E-2</v>
      </c>
      <c r="AJ47" s="71">
        <v>0.16129032258064499</v>
      </c>
      <c r="AK47" s="71">
        <v>0.32258064516128998</v>
      </c>
      <c r="AL47" s="71">
        <v>6.4516129032258104E-2</v>
      </c>
      <c r="AM47" s="71">
        <v>3.2258064516128997E-2</v>
      </c>
    </row>
    <row r="48" spans="2:39" ht="15" customHeight="1">
      <c r="B48" s="423"/>
      <c r="C48" s="381" t="s">
        <v>177</v>
      </c>
      <c r="D48" s="68">
        <v>8</v>
      </c>
      <c r="E48" s="68">
        <v>9</v>
      </c>
      <c r="F48" s="68">
        <v>7</v>
      </c>
      <c r="G48" s="68">
        <v>7</v>
      </c>
      <c r="H48" s="68">
        <v>94</v>
      </c>
      <c r="I48" s="68">
        <v>14</v>
      </c>
      <c r="J48" s="162"/>
      <c r="K48" s="68">
        <v>5</v>
      </c>
      <c r="L48" s="68">
        <v>7</v>
      </c>
      <c r="M48" s="68">
        <v>8</v>
      </c>
      <c r="N48" s="68">
        <v>12</v>
      </c>
      <c r="O48" s="68">
        <v>84</v>
      </c>
      <c r="P48" s="68">
        <v>13</v>
      </c>
      <c r="Q48" s="162"/>
      <c r="R48" s="68">
        <v>23</v>
      </c>
      <c r="S48" s="68">
        <v>26</v>
      </c>
      <c r="T48" s="68">
        <v>20</v>
      </c>
      <c r="U48" s="68">
        <v>11</v>
      </c>
      <c r="V48" s="68">
        <v>60</v>
      </c>
      <c r="W48" s="68">
        <v>13</v>
      </c>
      <c r="X48" s="162"/>
      <c r="Y48" s="68">
        <v>30</v>
      </c>
      <c r="Z48" s="68">
        <v>19</v>
      </c>
      <c r="AA48" s="68">
        <v>23</v>
      </c>
      <c r="AB48" s="68">
        <v>14</v>
      </c>
      <c r="AC48" s="68">
        <v>22</v>
      </c>
      <c r="AD48" s="68">
        <v>16</v>
      </c>
      <c r="AE48" s="68">
        <v>12</v>
      </c>
      <c r="AF48" s="150"/>
      <c r="AG48" s="68">
        <v>26</v>
      </c>
      <c r="AH48" s="68">
        <v>24</v>
      </c>
      <c r="AI48" s="68">
        <v>25</v>
      </c>
      <c r="AJ48" s="68">
        <v>7</v>
      </c>
      <c r="AK48" s="68">
        <v>15</v>
      </c>
      <c r="AL48" s="68">
        <v>11</v>
      </c>
      <c r="AM48" s="68">
        <v>14</v>
      </c>
    </row>
    <row r="49" spans="2:39" ht="15" customHeight="1">
      <c r="B49" s="423"/>
      <c r="C49" s="395"/>
      <c r="D49" s="71">
        <v>5.7553956834532398E-2</v>
      </c>
      <c r="E49" s="71">
        <v>6.4748201438848907E-2</v>
      </c>
      <c r="F49" s="71">
        <v>5.0359712230215799E-2</v>
      </c>
      <c r="G49" s="71">
        <v>5.0359712230215799E-2</v>
      </c>
      <c r="H49" s="71">
        <v>0.67625899280575497</v>
      </c>
      <c r="I49" s="71">
        <v>0.100719424460432</v>
      </c>
      <c r="J49" s="162"/>
      <c r="K49" s="71">
        <v>3.8759689922480599E-2</v>
      </c>
      <c r="L49" s="71">
        <v>5.4263565891472902E-2</v>
      </c>
      <c r="M49" s="71">
        <v>6.2015503875968998E-2</v>
      </c>
      <c r="N49" s="71">
        <v>9.3023255813953501E-2</v>
      </c>
      <c r="O49" s="71">
        <v>0.65116279069767402</v>
      </c>
      <c r="P49" s="71">
        <v>0.10077519379845</v>
      </c>
      <c r="Q49" s="162"/>
      <c r="R49" s="71">
        <v>0.15032679738562099</v>
      </c>
      <c r="S49" s="71">
        <v>0.16993464052287599</v>
      </c>
      <c r="T49" s="71">
        <v>0.13071895424836599</v>
      </c>
      <c r="U49" s="71">
        <v>7.1895424836601302E-2</v>
      </c>
      <c r="V49" s="71">
        <v>0.39215686274509798</v>
      </c>
      <c r="W49" s="71">
        <v>8.4967320261437898E-2</v>
      </c>
      <c r="X49" s="162"/>
      <c r="Y49" s="71">
        <v>0.220588235294118</v>
      </c>
      <c r="Z49" s="71">
        <v>0.13970588235294101</v>
      </c>
      <c r="AA49" s="71">
        <v>0.16911764705882401</v>
      </c>
      <c r="AB49" s="71">
        <v>0.10294117647058799</v>
      </c>
      <c r="AC49" s="71">
        <v>0.161764705882353</v>
      </c>
      <c r="AD49" s="71">
        <v>0.11764705882352899</v>
      </c>
      <c r="AE49" s="71">
        <v>8.8235294117647106E-2</v>
      </c>
      <c r="AF49" s="150"/>
      <c r="AG49" s="71">
        <v>0.213114754098361</v>
      </c>
      <c r="AH49" s="71">
        <v>0.19672131147541</v>
      </c>
      <c r="AI49" s="71">
        <v>0.204918032786885</v>
      </c>
      <c r="AJ49" s="71">
        <v>5.7377049180327898E-2</v>
      </c>
      <c r="AK49" s="71">
        <v>0.12295081967213101</v>
      </c>
      <c r="AL49" s="71">
        <v>9.0163934426229497E-2</v>
      </c>
      <c r="AM49" s="71">
        <v>0.114754098360656</v>
      </c>
    </row>
    <row r="50" spans="2:39" ht="15" customHeight="1">
      <c r="B50" s="423"/>
      <c r="C50" s="381" t="s">
        <v>179</v>
      </c>
      <c r="D50" s="68">
        <v>10</v>
      </c>
      <c r="E50" s="68">
        <v>11</v>
      </c>
      <c r="F50" s="68">
        <v>13</v>
      </c>
      <c r="G50" s="68">
        <v>10</v>
      </c>
      <c r="H50" s="68">
        <v>68</v>
      </c>
      <c r="I50" s="68">
        <v>13</v>
      </c>
      <c r="J50" s="162"/>
      <c r="K50" s="68">
        <v>25</v>
      </c>
      <c r="L50" s="68">
        <v>11</v>
      </c>
      <c r="M50" s="68">
        <v>11</v>
      </c>
      <c r="N50" s="68">
        <v>10</v>
      </c>
      <c r="O50" s="68">
        <v>62</v>
      </c>
      <c r="P50" s="68">
        <v>10</v>
      </c>
      <c r="Q50" s="162"/>
      <c r="R50" s="68">
        <v>27</v>
      </c>
      <c r="S50" s="68">
        <v>26</v>
      </c>
      <c r="T50" s="68">
        <v>19</v>
      </c>
      <c r="U50" s="68">
        <v>10</v>
      </c>
      <c r="V50" s="68">
        <v>35</v>
      </c>
      <c r="W50" s="68">
        <v>3</v>
      </c>
      <c r="X50" s="162"/>
      <c r="Y50" s="68">
        <v>30</v>
      </c>
      <c r="Z50" s="68">
        <v>20</v>
      </c>
      <c r="AA50" s="68">
        <v>8</v>
      </c>
      <c r="AB50" s="68">
        <v>10</v>
      </c>
      <c r="AC50" s="68">
        <v>17</v>
      </c>
      <c r="AD50" s="68">
        <v>13</v>
      </c>
      <c r="AE50" s="68">
        <v>8</v>
      </c>
      <c r="AF50" s="150"/>
      <c r="AG50" s="68">
        <v>34</v>
      </c>
      <c r="AH50" s="68">
        <v>26</v>
      </c>
      <c r="AI50" s="68">
        <v>7</v>
      </c>
      <c r="AJ50" s="68">
        <v>6</v>
      </c>
      <c r="AK50" s="68">
        <v>13</v>
      </c>
      <c r="AL50" s="68">
        <v>10</v>
      </c>
      <c r="AM50" s="68">
        <v>4</v>
      </c>
    </row>
    <row r="51" spans="2:39" ht="15" customHeight="1">
      <c r="B51" s="423"/>
      <c r="C51" s="395"/>
      <c r="D51" s="71">
        <v>0.08</v>
      </c>
      <c r="E51" s="71">
        <v>8.7999999999999995E-2</v>
      </c>
      <c r="F51" s="71">
        <v>0.104</v>
      </c>
      <c r="G51" s="71">
        <v>0.08</v>
      </c>
      <c r="H51" s="71">
        <v>0.54400000000000004</v>
      </c>
      <c r="I51" s="71">
        <v>0.104</v>
      </c>
      <c r="J51" s="162"/>
      <c r="K51" s="71">
        <v>0.193798449612403</v>
      </c>
      <c r="L51" s="71">
        <v>8.5271317829457405E-2</v>
      </c>
      <c r="M51" s="71">
        <v>8.5271317829457405E-2</v>
      </c>
      <c r="N51" s="71">
        <v>7.7519379844961198E-2</v>
      </c>
      <c r="O51" s="71">
        <v>0.48062015503875999</v>
      </c>
      <c r="P51" s="71">
        <v>7.7519379844961198E-2</v>
      </c>
      <c r="Q51" s="162"/>
      <c r="R51" s="71">
        <v>0.22500000000000001</v>
      </c>
      <c r="S51" s="71">
        <v>0.21666666666666701</v>
      </c>
      <c r="T51" s="71">
        <v>0.15833333333333299</v>
      </c>
      <c r="U51" s="71">
        <v>8.3333333333333301E-2</v>
      </c>
      <c r="V51" s="71">
        <v>0.29166666666666702</v>
      </c>
      <c r="W51" s="71">
        <v>2.5000000000000001E-2</v>
      </c>
      <c r="X51" s="162"/>
      <c r="Y51" s="71">
        <v>0.28301886792452802</v>
      </c>
      <c r="Z51" s="71">
        <v>0.18867924528301899</v>
      </c>
      <c r="AA51" s="71">
        <v>7.5471698113207503E-2</v>
      </c>
      <c r="AB51" s="71">
        <v>9.4339622641509399E-2</v>
      </c>
      <c r="AC51" s="71">
        <v>0.160377358490566</v>
      </c>
      <c r="AD51" s="71">
        <v>0.122641509433962</v>
      </c>
      <c r="AE51" s="71">
        <v>7.5471698113207503E-2</v>
      </c>
      <c r="AF51" s="150"/>
      <c r="AG51" s="71">
        <v>0.34</v>
      </c>
      <c r="AH51" s="71">
        <v>0.26</v>
      </c>
      <c r="AI51" s="71">
        <v>7.0000000000000007E-2</v>
      </c>
      <c r="AJ51" s="71">
        <v>0.06</v>
      </c>
      <c r="AK51" s="71">
        <v>0.13</v>
      </c>
      <c r="AL51" s="71">
        <v>0.1</v>
      </c>
      <c r="AM51" s="71">
        <v>0.04</v>
      </c>
    </row>
    <row r="52" spans="2:39" ht="15" customHeight="1">
      <c r="B52" s="423"/>
      <c r="C52" s="381" t="s">
        <v>157</v>
      </c>
      <c r="D52" s="68">
        <v>10</v>
      </c>
      <c r="E52" s="68">
        <v>10</v>
      </c>
      <c r="F52" s="68">
        <v>10</v>
      </c>
      <c r="G52" s="68">
        <v>10</v>
      </c>
      <c r="H52" s="68">
        <v>43</v>
      </c>
      <c r="I52" s="68">
        <v>4</v>
      </c>
      <c r="J52" s="162"/>
      <c r="K52" s="68">
        <v>20</v>
      </c>
      <c r="L52" s="68">
        <v>13</v>
      </c>
      <c r="M52" s="68">
        <v>9</v>
      </c>
      <c r="N52" s="68">
        <v>6</v>
      </c>
      <c r="O52" s="68">
        <v>20</v>
      </c>
      <c r="P52" s="68">
        <v>0</v>
      </c>
      <c r="Q52" s="162"/>
      <c r="R52" s="68">
        <v>31</v>
      </c>
      <c r="S52" s="68">
        <v>18</v>
      </c>
      <c r="T52" s="68">
        <v>14</v>
      </c>
      <c r="U52" s="68">
        <v>3</v>
      </c>
      <c r="V52" s="68">
        <v>12</v>
      </c>
      <c r="W52" s="68">
        <v>1</v>
      </c>
      <c r="X52" s="162"/>
      <c r="Y52" s="68">
        <v>36</v>
      </c>
      <c r="Z52" s="68">
        <v>28</v>
      </c>
      <c r="AA52" s="68">
        <v>14</v>
      </c>
      <c r="AB52" s="68">
        <v>11</v>
      </c>
      <c r="AC52" s="68">
        <v>10</v>
      </c>
      <c r="AD52" s="68">
        <v>5</v>
      </c>
      <c r="AE52" s="68">
        <v>2</v>
      </c>
      <c r="AF52" s="150"/>
      <c r="AG52" s="68">
        <v>28</v>
      </c>
      <c r="AH52" s="68">
        <v>22</v>
      </c>
      <c r="AI52" s="68">
        <v>12</v>
      </c>
      <c r="AJ52" s="68">
        <v>2</v>
      </c>
      <c r="AK52" s="68">
        <v>1</v>
      </c>
      <c r="AL52" s="68">
        <v>5</v>
      </c>
      <c r="AM52" s="68">
        <v>0</v>
      </c>
    </row>
    <row r="53" spans="2:39" ht="15" customHeight="1">
      <c r="B53" s="423"/>
      <c r="C53" s="395"/>
      <c r="D53" s="71">
        <v>0.114942528735632</v>
      </c>
      <c r="E53" s="71">
        <v>0.114942528735632</v>
      </c>
      <c r="F53" s="71">
        <v>0.114942528735632</v>
      </c>
      <c r="G53" s="71">
        <v>0.114942528735632</v>
      </c>
      <c r="H53" s="71">
        <v>0.49425287356321801</v>
      </c>
      <c r="I53" s="71">
        <v>4.5977011494252901E-2</v>
      </c>
      <c r="J53" s="162"/>
      <c r="K53" s="71">
        <v>0.29411764705882398</v>
      </c>
      <c r="L53" s="71">
        <v>0.191176470588235</v>
      </c>
      <c r="M53" s="71">
        <v>0.13235294117647101</v>
      </c>
      <c r="N53" s="71">
        <v>8.8235294117647106E-2</v>
      </c>
      <c r="O53" s="71">
        <v>0.29411764705882398</v>
      </c>
      <c r="P53" s="71">
        <v>0</v>
      </c>
      <c r="Q53" s="162"/>
      <c r="R53" s="71">
        <v>0.392405063291139</v>
      </c>
      <c r="S53" s="71">
        <v>0.227848101265823</v>
      </c>
      <c r="T53" s="71">
        <v>0.177215189873418</v>
      </c>
      <c r="U53" s="71">
        <v>3.7974683544303799E-2</v>
      </c>
      <c r="V53" s="71">
        <v>0.151898734177215</v>
      </c>
      <c r="W53" s="71">
        <v>1.26582278481013E-2</v>
      </c>
      <c r="X53" s="162"/>
      <c r="Y53" s="71">
        <v>0.339622641509434</v>
      </c>
      <c r="Z53" s="71">
        <v>0.26415094339622602</v>
      </c>
      <c r="AA53" s="71">
        <v>0.13207547169811301</v>
      </c>
      <c r="AB53" s="71">
        <v>0.10377358490565999</v>
      </c>
      <c r="AC53" s="71">
        <v>9.4339622641509399E-2</v>
      </c>
      <c r="AD53" s="71">
        <v>4.71698113207547E-2</v>
      </c>
      <c r="AE53" s="71">
        <v>1.88679245283019E-2</v>
      </c>
      <c r="AF53" s="150"/>
      <c r="AG53" s="71">
        <v>0.4</v>
      </c>
      <c r="AH53" s="71">
        <v>0.314285714285714</v>
      </c>
      <c r="AI53" s="71">
        <v>0.17142857142857101</v>
      </c>
      <c r="AJ53" s="71">
        <v>2.8571428571428598E-2</v>
      </c>
      <c r="AK53" s="71">
        <v>1.4285714285714299E-2</v>
      </c>
      <c r="AL53" s="71">
        <v>7.1428571428571397E-2</v>
      </c>
      <c r="AM53" s="71">
        <v>0</v>
      </c>
    </row>
    <row r="54" spans="2:39" ht="15" customHeight="1">
      <c r="B54" s="423"/>
      <c r="C54" s="381" t="s">
        <v>171</v>
      </c>
      <c r="D54" s="68">
        <v>21</v>
      </c>
      <c r="E54" s="68">
        <v>20</v>
      </c>
      <c r="F54" s="68">
        <v>13</v>
      </c>
      <c r="G54" s="68">
        <v>12</v>
      </c>
      <c r="H54" s="68">
        <v>35</v>
      </c>
      <c r="I54" s="68">
        <v>5</v>
      </c>
      <c r="J54" s="162"/>
      <c r="K54" s="68">
        <v>32</v>
      </c>
      <c r="L54" s="68">
        <v>14</v>
      </c>
      <c r="M54" s="68">
        <v>21</v>
      </c>
      <c r="N54" s="68">
        <v>5</v>
      </c>
      <c r="O54" s="68">
        <v>18</v>
      </c>
      <c r="P54" s="68">
        <v>2</v>
      </c>
      <c r="Q54" s="162"/>
      <c r="R54" s="68">
        <v>36</v>
      </c>
      <c r="S54" s="68">
        <v>14</v>
      </c>
      <c r="T54" s="68">
        <v>11</v>
      </c>
      <c r="U54" s="68">
        <v>9</v>
      </c>
      <c r="V54" s="68">
        <v>7</v>
      </c>
      <c r="W54" s="68">
        <v>0</v>
      </c>
      <c r="X54" s="162"/>
      <c r="Y54" s="68">
        <v>37</v>
      </c>
      <c r="Z54" s="68">
        <v>24</v>
      </c>
      <c r="AA54" s="68">
        <v>11</v>
      </c>
      <c r="AB54" s="68">
        <v>6</v>
      </c>
      <c r="AC54" s="68">
        <v>6</v>
      </c>
      <c r="AD54" s="68">
        <v>7</v>
      </c>
      <c r="AE54" s="68">
        <v>1</v>
      </c>
      <c r="AF54" s="150"/>
      <c r="AG54" s="68">
        <v>39</v>
      </c>
      <c r="AH54" s="68">
        <v>26</v>
      </c>
      <c r="AI54" s="68">
        <v>13</v>
      </c>
      <c r="AJ54" s="68">
        <v>1</v>
      </c>
      <c r="AK54" s="68">
        <v>4</v>
      </c>
      <c r="AL54" s="68">
        <v>1</v>
      </c>
      <c r="AM54" s="68">
        <v>1</v>
      </c>
    </row>
    <row r="55" spans="2:39" ht="15" customHeight="1">
      <c r="B55" s="423"/>
      <c r="C55" s="395"/>
      <c r="D55" s="71">
        <v>0.19811320754716999</v>
      </c>
      <c r="E55" s="71">
        <v>0.18867924528301899</v>
      </c>
      <c r="F55" s="71">
        <v>0.122641509433962</v>
      </c>
      <c r="G55" s="71">
        <v>0.113207547169811</v>
      </c>
      <c r="H55" s="71">
        <v>0.330188679245283</v>
      </c>
      <c r="I55" s="71">
        <v>4.71698113207547E-2</v>
      </c>
      <c r="J55" s="162"/>
      <c r="K55" s="71">
        <v>0.34782608695652201</v>
      </c>
      <c r="L55" s="71">
        <v>0.15217391304347799</v>
      </c>
      <c r="M55" s="71">
        <v>0.22826086956521699</v>
      </c>
      <c r="N55" s="71">
        <v>5.4347826086956499E-2</v>
      </c>
      <c r="O55" s="71">
        <v>0.19565217391304299</v>
      </c>
      <c r="P55" s="71">
        <v>2.1739130434782601E-2</v>
      </c>
      <c r="Q55" s="162"/>
      <c r="R55" s="71">
        <v>0.46753246753246802</v>
      </c>
      <c r="S55" s="71">
        <v>0.18181818181818199</v>
      </c>
      <c r="T55" s="71">
        <v>0.14285714285714299</v>
      </c>
      <c r="U55" s="71">
        <v>0.11688311688311701</v>
      </c>
      <c r="V55" s="71">
        <v>9.0909090909090898E-2</v>
      </c>
      <c r="W55" s="71">
        <v>0</v>
      </c>
      <c r="X55" s="162"/>
      <c r="Y55" s="71">
        <v>0.40217391304347799</v>
      </c>
      <c r="Z55" s="71">
        <v>0.26086956521739102</v>
      </c>
      <c r="AA55" s="71">
        <v>0.119565217391304</v>
      </c>
      <c r="AB55" s="71">
        <v>6.5217391304347797E-2</v>
      </c>
      <c r="AC55" s="71">
        <v>6.5217391304347797E-2</v>
      </c>
      <c r="AD55" s="71">
        <v>7.6086956521739094E-2</v>
      </c>
      <c r="AE55" s="71">
        <v>1.0869565217391301E-2</v>
      </c>
      <c r="AF55" s="150"/>
      <c r="AG55" s="71">
        <v>0.45882352941176502</v>
      </c>
      <c r="AH55" s="71">
        <v>0.30588235294117599</v>
      </c>
      <c r="AI55" s="71">
        <v>0.152941176470588</v>
      </c>
      <c r="AJ55" s="71">
        <v>1.1764705882352899E-2</v>
      </c>
      <c r="AK55" s="71">
        <v>4.7058823529411799E-2</v>
      </c>
      <c r="AL55" s="71">
        <v>1.1764705882352899E-2</v>
      </c>
      <c r="AM55" s="71">
        <v>1.1764705882352899E-2</v>
      </c>
    </row>
    <row r="56" spans="2:39" ht="15" customHeight="1">
      <c r="B56" s="423"/>
      <c r="C56" s="381" t="s">
        <v>172</v>
      </c>
      <c r="D56" s="68">
        <v>27</v>
      </c>
      <c r="E56" s="68">
        <v>14</v>
      </c>
      <c r="F56" s="68">
        <v>11</v>
      </c>
      <c r="G56" s="68">
        <v>6</v>
      </c>
      <c r="H56" s="68">
        <v>13</v>
      </c>
      <c r="I56" s="68">
        <v>1</v>
      </c>
      <c r="J56" s="162"/>
      <c r="K56" s="68">
        <v>22</v>
      </c>
      <c r="L56" s="68">
        <v>14</v>
      </c>
      <c r="M56" s="68">
        <v>13</v>
      </c>
      <c r="N56" s="68">
        <v>1</v>
      </c>
      <c r="O56" s="68">
        <v>3</v>
      </c>
      <c r="P56" s="68">
        <v>1</v>
      </c>
      <c r="Q56" s="162"/>
      <c r="R56" s="68">
        <v>50</v>
      </c>
      <c r="S56" s="68">
        <v>10</v>
      </c>
      <c r="T56" s="68">
        <v>4</v>
      </c>
      <c r="U56" s="68">
        <v>3</v>
      </c>
      <c r="V56" s="68">
        <v>5</v>
      </c>
      <c r="W56" s="68">
        <v>0</v>
      </c>
      <c r="X56" s="162"/>
      <c r="Y56" s="68">
        <v>37</v>
      </c>
      <c r="Z56" s="68">
        <v>9</v>
      </c>
      <c r="AA56" s="68">
        <v>5</v>
      </c>
      <c r="AB56" s="68">
        <v>1</v>
      </c>
      <c r="AC56" s="68">
        <v>1</v>
      </c>
      <c r="AD56" s="68">
        <v>2</v>
      </c>
      <c r="AE56" s="68">
        <v>0</v>
      </c>
      <c r="AF56" s="150"/>
      <c r="AG56" s="68">
        <v>51</v>
      </c>
      <c r="AH56" s="68">
        <v>16</v>
      </c>
      <c r="AI56" s="68">
        <v>5</v>
      </c>
      <c r="AJ56" s="68">
        <v>1</v>
      </c>
      <c r="AK56" s="68">
        <v>2</v>
      </c>
      <c r="AL56" s="68">
        <v>3</v>
      </c>
      <c r="AM56" s="68">
        <v>0</v>
      </c>
    </row>
    <row r="57" spans="2:39" ht="15" customHeight="1">
      <c r="B57" s="423"/>
      <c r="C57" s="395"/>
      <c r="D57" s="71">
        <v>0.375</v>
      </c>
      <c r="E57" s="71">
        <v>0.194444444444444</v>
      </c>
      <c r="F57" s="71">
        <v>0.15277777777777801</v>
      </c>
      <c r="G57" s="71">
        <v>8.3333333333333301E-2</v>
      </c>
      <c r="H57" s="71">
        <v>0.180555555555556</v>
      </c>
      <c r="I57" s="71">
        <v>1.38888888888889E-2</v>
      </c>
      <c r="J57" s="162"/>
      <c r="K57" s="71">
        <v>0.407407407407407</v>
      </c>
      <c r="L57" s="71">
        <v>0.25925925925925902</v>
      </c>
      <c r="M57" s="71">
        <v>0.240740740740741</v>
      </c>
      <c r="N57" s="71">
        <v>1.85185185185185E-2</v>
      </c>
      <c r="O57" s="71">
        <v>5.5555555555555601E-2</v>
      </c>
      <c r="P57" s="71">
        <v>1.85185185185185E-2</v>
      </c>
      <c r="Q57" s="162"/>
      <c r="R57" s="71">
        <v>0.69444444444444398</v>
      </c>
      <c r="S57" s="71">
        <v>0.13888888888888901</v>
      </c>
      <c r="T57" s="71">
        <v>5.5555555555555601E-2</v>
      </c>
      <c r="U57" s="71">
        <v>4.1666666666666699E-2</v>
      </c>
      <c r="V57" s="71">
        <v>6.9444444444444406E-2</v>
      </c>
      <c r="W57" s="71">
        <v>0</v>
      </c>
      <c r="X57" s="162"/>
      <c r="Y57" s="71">
        <v>0.67272727272727295</v>
      </c>
      <c r="Z57" s="71">
        <v>0.163636363636364</v>
      </c>
      <c r="AA57" s="71">
        <v>9.0909090909090898E-2</v>
      </c>
      <c r="AB57" s="71">
        <v>1.8181818181818198E-2</v>
      </c>
      <c r="AC57" s="71">
        <v>1.8181818181818198E-2</v>
      </c>
      <c r="AD57" s="71">
        <v>3.6363636363636397E-2</v>
      </c>
      <c r="AE57" s="71">
        <v>0</v>
      </c>
      <c r="AF57" s="150"/>
      <c r="AG57" s="71">
        <v>0.65384615384615397</v>
      </c>
      <c r="AH57" s="71">
        <v>0.20512820512820501</v>
      </c>
      <c r="AI57" s="71">
        <v>6.4102564102564097E-2</v>
      </c>
      <c r="AJ57" s="71">
        <v>1.2820512820512799E-2</v>
      </c>
      <c r="AK57" s="71">
        <v>2.5641025641025599E-2</v>
      </c>
      <c r="AL57" s="71">
        <v>3.8461538461538498E-2</v>
      </c>
      <c r="AM57" s="71">
        <v>0</v>
      </c>
    </row>
    <row r="58" spans="2:39" ht="15" customHeight="1">
      <c r="B58" s="423"/>
      <c r="C58" s="381" t="s">
        <v>173</v>
      </c>
      <c r="D58" s="68">
        <v>3</v>
      </c>
      <c r="E58" s="68">
        <v>1</v>
      </c>
      <c r="F58" s="68">
        <v>3</v>
      </c>
      <c r="G58" s="68">
        <v>0</v>
      </c>
      <c r="H58" s="68">
        <v>1</v>
      </c>
      <c r="I58" s="68">
        <v>0</v>
      </c>
      <c r="J58" s="162"/>
      <c r="K58" s="68">
        <v>1</v>
      </c>
      <c r="L58" s="68">
        <v>0</v>
      </c>
      <c r="M58" s="68">
        <v>0</v>
      </c>
      <c r="N58" s="68">
        <v>2</v>
      </c>
      <c r="O58" s="68">
        <v>0</v>
      </c>
      <c r="P58" s="68">
        <v>0</v>
      </c>
      <c r="Q58" s="162"/>
      <c r="R58" s="68">
        <v>1</v>
      </c>
      <c r="S58" s="68">
        <v>3</v>
      </c>
      <c r="T58" s="68">
        <v>0</v>
      </c>
      <c r="U58" s="68">
        <v>0</v>
      </c>
      <c r="V58" s="68">
        <v>0</v>
      </c>
      <c r="W58" s="68">
        <v>0</v>
      </c>
      <c r="X58" s="162"/>
      <c r="Y58" s="68">
        <v>1</v>
      </c>
      <c r="Z58" s="68">
        <v>1</v>
      </c>
      <c r="AA58" s="68">
        <v>0</v>
      </c>
      <c r="AB58" s="68">
        <v>0</v>
      </c>
      <c r="AC58" s="68">
        <v>0</v>
      </c>
      <c r="AD58" s="68">
        <v>0</v>
      </c>
      <c r="AE58" s="68">
        <v>0</v>
      </c>
      <c r="AF58" s="150"/>
      <c r="AG58" s="68">
        <v>1</v>
      </c>
      <c r="AH58" s="68">
        <v>2</v>
      </c>
      <c r="AI58" s="68">
        <v>0</v>
      </c>
      <c r="AJ58" s="68">
        <v>0</v>
      </c>
      <c r="AK58" s="68">
        <v>0</v>
      </c>
      <c r="AL58" s="68">
        <v>0</v>
      </c>
      <c r="AM58" s="68">
        <v>0</v>
      </c>
    </row>
    <row r="59" spans="2:39" ht="15" customHeight="1">
      <c r="B59" s="423"/>
      <c r="C59" s="395"/>
      <c r="D59" s="71">
        <v>0.375</v>
      </c>
      <c r="E59" s="71">
        <v>0.125</v>
      </c>
      <c r="F59" s="71">
        <v>0.375</v>
      </c>
      <c r="G59" s="71">
        <v>0</v>
      </c>
      <c r="H59" s="71">
        <v>0.125</v>
      </c>
      <c r="I59" s="71">
        <v>0</v>
      </c>
      <c r="J59" s="162"/>
      <c r="K59" s="71">
        <v>0.33333333333333298</v>
      </c>
      <c r="L59" s="71">
        <v>0</v>
      </c>
      <c r="M59" s="71">
        <v>0</v>
      </c>
      <c r="N59" s="71">
        <v>0.66666666666666696</v>
      </c>
      <c r="O59" s="71">
        <v>0</v>
      </c>
      <c r="P59" s="71">
        <v>0</v>
      </c>
      <c r="Q59" s="162"/>
      <c r="R59" s="71">
        <v>0.25</v>
      </c>
      <c r="S59" s="71">
        <v>0.75</v>
      </c>
      <c r="T59" s="71">
        <v>0</v>
      </c>
      <c r="U59" s="71">
        <v>0</v>
      </c>
      <c r="V59" s="71">
        <v>0</v>
      </c>
      <c r="W59" s="71">
        <v>0</v>
      </c>
      <c r="X59" s="162"/>
      <c r="Y59" s="71">
        <v>0.5</v>
      </c>
      <c r="Z59" s="71">
        <v>0.5</v>
      </c>
      <c r="AA59" s="71">
        <v>0</v>
      </c>
      <c r="AB59" s="71">
        <v>0</v>
      </c>
      <c r="AC59" s="71">
        <v>0</v>
      </c>
      <c r="AD59" s="71">
        <v>0</v>
      </c>
      <c r="AE59" s="71">
        <v>0</v>
      </c>
      <c r="AF59" s="150"/>
      <c r="AG59" s="71">
        <v>0.33333333333333298</v>
      </c>
      <c r="AH59" s="71">
        <v>0.66666666666666696</v>
      </c>
      <c r="AI59" s="71">
        <v>0</v>
      </c>
      <c r="AJ59" s="71">
        <v>0</v>
      </c>
      <c r="AK59" s="71">
        <v>0</v>
      </c>
      <c r="AL59" s="71">
        <v>0</v>
      </c>
      <c r="AM59" s="71">
        <v>0</v>
      </c>
    </row>
    <row r="60" spans="2:39" ht="15" customHeight="1">
      <c r="B60" s="423"/>
      <c r="C60" s="381" t="s">
        <v>174</v>
      </c>
      <c r="D60" s="68">
        <v>8</v>
      </c>
      <c r="E60" s="68">
        <v>5</v>
      </c>
      <c r="F60" s="68">
        <v>8</v>
      </c>
      <c r="G60" s="68">
        <v>4</v>
      </c>
      <c r="H60" s="68">
        <v>25</v>
      </c>
      <c r="I60" s="68">
        <v>0</v>
      </c>
      <c r="J60" s="162"/>
      <c r="K60" s="68">
        <v>21</v>
      </c>
      <c r="L60" s="68">
        <v>7</v>
      </c>
      <c r="M60" s="68">
        <v>10</v>
      </c>
      <c r="N60" s="68">
        <v>7</v>
      </c>
      <c r="O60" s="68">
        <v>26</v>
      </c>
      <c r="P60" s="68">
        <v>4</v>
      </c>
      <c r="Q60" s="162"/>
      <c r="R60" s="68">
        <v>12</v>
      </c>
      <c r="S60" s="68">
        <v>11</v>
      </c>
      <c r="T60" s="68">
        <v>7</v>
      </c>
      <c r="U60" s="68">
        <v>6</v>
      </c>
      <c r="V60" s="68">
        <v>11</v>
      </c>
      <c r="W60" s="68">
        <v>0</v>
      </c>
      <c r="X60" s="162"/>
      <c r="Y60" s="68">
        <v>22</v>
      </c>
      <c r="Z60" s="68">
        <v>8</v>
      </c>
      <c r="AA60" s="68">
        <v>8</v>
      </c>
      <c r="AB60" s="68">
        <v>3</v>
      </c>
      <c r="AC60" s="68">
        <v>8</v>
      </c>
      <c r="AD60" s="68">
        <v>4</v>
      </c>
      <c r="AE60" s="68">
        <v>2</v>
      </c>
      <c r="AF60" s="150"/>
      <c r="AG60" s="68">
        <v>19</v>
      </c>
      <c r="AH60" s="68">
        <v>12</v>
      </c>
      <c r="AI60" s="68">
        <v>8</v>
      </c>
      <c r="AJ60" s="68">
        <v>5</v>
      </c>
      <c r="AK60" s="68">
        <v>6</v>
      </c>
      <c r="AL60" s="68">
        <v>4</v>
      </c>
      <c r="AM60" s="68">
        <v>1</v>
      </c>
    </row>
    <row r="61" spans="2:39" ht="15" customHeight="1">
      <c r="B61" s="423"/>
      <c r="C61" s="395"/>
      <c r="D61" s="71">
        <v>0.16</v>
      </c>
      <c r="E61" s="71">
        <v>0.1</v>
      </c>
      <c r="F61" s="71">
        <v>0.16</v>
      </c>
      <c r="G61" s="71">
        <v>0.08</v>
      </c>
      <c r="H61" s="71">
        <v>0.5</v>
      </c>
      <c r="I61" s="71">
        <v>0</v>
      </c>
      <c r="J61" s="162"/>
      <c r="K61" s="71">
        <v>0.28000000000000003</v>
      </c>
      <c r="L61" s="71">
        <v>9.3333333333333296E-2</v>
      </c>
      <c r="M61" s="71">
        <v>0.133333333333333</v>
      </c>
      <c r="N61" s="71">
        <v>9.3333333333333296E-2</v>
      </c>
      <c r="O61" s="71">
        <v>0.34666666666666701</v>
      </c>
      <c r="P61" s="71">
        <v>5.3333333333333302E-2</v>
      </c>
      <c r="Q61" s="162"/>
      <c r="R61" s="71">
        <v>0.25531914893617003</v>
      </c>
      <c r="S61" s="71">
        <v>0.23404255319148901</v>
      </c>
      <c r="T61" s="71">
        <v>0.14893617021276601</v>
      </c>
      <c r="U61" s="71">
        <v>0.12765957446808501</v>
      </c>
      <c r="V61" s="71">
        <v>0.23404255319148901</v>
      </c>
      <c r="W61" s="71">
        <v>0</v>
      </c>
      <c r="X61" s="162"/>
      <c r="Y61" s="71">
        <v>0.4</v>
      </c>
      <c r="Z61" s="71">
        <v>0.145454545454545</v>
      </c>
      <c r="AA61" s="71">
        <v>0.145454545454545</v>
      </c>
      <c r="AB61" s="71">
        <v>5.4545454545454501E-2</v>
      </c>
      <c r="AC61" s="71">
        <v>0.145454545454545</v>
      </c>
      <c r="AD61" s="71">
        <v>7.2727272727272696E-2</v>
      </c>
      <c r="AE61" s="71">
        <v>3.6363636363636397E-2</v>
      </c>
      <c r="AF61" s="150"/>
      <c r="AG61" s="71">
        <v>0.34545454545454501</v>
      </c>
      <c r="AH61" s="71">
        <v>0.218181818181818</v>
      </c>
      <c r="AI61" s="71">
        <v>0.145454545454545</v>
      </c>
      <c r="AJ61" s="71">
        <v>9.0909090909090898E-2</v>
      </c>
      <c r="AK61" s="71">
        <v>0.109090909090909</v>
      </c>
      <c r="AL61" s="71">
        <v>7.2727272727272696E-2</v>
      </c>
      <c r="AM61" s="71">
        <v>1.8181818181818198E-2</v>
      </c>
    </row>
    <row r="62" spans="2:39" ht="15" customHeight="1">
      <c r="B62" s="423"/>
      <c r="C62" s="381" t="s">
        <v>175</v>
      </c>
      <c r="D62" s="68">
        <v>8</v>
      </c>
      <c r="E62" s="68">
        <v>4</v>
      </c>
      <c r="F62" s="68">
        <v>3</v>
      </c>
      <c r="G62" s="68">
        <v>1</v>
      </c>
      <c r="H62" s="68">
        <v>5</v>
      </c>
      <c r="I62" s="68">
        <v>0</v>
      </c>
      <c r="J62" s="162"/>
      <c r="K62" s="68">
        <v>4</v>
      </c>
      <c r="L62" s="68">
        <v>4</v>
      </c>
      <c r="M62" s="68">
        <v>1</v>
      </c>
      <c r="N62" s="68">
        <v>1</v>
      </c>
      <c r="O62" s="68">
        <v>0</v>
      </c>
      <c r="P62" s="68">
        <v>0</v>
      </c>
      <c r="Q62" s="162"/>
      <c r="R62" s="68">
        <v>5</v>
      </c>
      <c r="S62" s="68">
        <v>5</v>
      </c>
      <c r="T62" s="68">
        <v>1</v>
      </c>
      <c r="U62" s="68">
        <v>0</v>
      </c>
      <c r="V62" s="68">
        <v>0</v>
      </c>
      <c r="W62" s="68">
        <v>0</v>
      </c>
      <c r="X62" s="162"/>
      <c r="Y62" s="68">
        <v>6</v>
      </c>
      <c r="Z62" s="68">
        <v>6</v>
      </c>
      <c r="AA62" s="68">
        <v>4</v>
      </c>
      <c r="AB62" s="68">
        <v>2</v>
      </c>
      <c r="AC62" s="68">
        <v>4</v>
      </c>
      <c r="AD62" s="68">
        <v>0</v>
      </c>
      <c r="AE62" s="68">
        <v>0</v>
      </c>
      <c r="AF62" s="150"/>
      <c r="AG62" s="68">
        <v>8</v>
      </c>
      <c r="AH62" s="68">
        <v>5</v>
      </c>
      <c r="AI62" s="68">
        <v>0</v>
      </c>
      <c r="AJ62" s="68">
        <v>2</v>
      </c>
      <c r="AK62" s="68">
        <v>2</v>
      </c>
      <c r="AL62" s="68">
        <v>1</v>
      </c>
      <c r="AM62" s="68">
        <v>0</v>
      </c>
    </row>
    <row r="63" spans="2:39" ht="15" customHeight="1">
      <c r="B63" s="423"/>
      <c r="C63" s="395"/>
      <c r="D63" s="71">
        <v>0.38095238095238099</v>
      </c>
      <c r="E63" s="71">
        <v>0.19047619047618999</v>
      </c>
      <c r="F63" s="71">
        <v>0.14285714285714299</v>
      </c>
      <c r="G63" s="71">
        <v>4.7619047619047603E-2</v>
      </c>
      <c r="H63" s="71">
        <v>0.238095238095238</v>
      </c>
      <c r="I63" s="71">
        <v>0</v>
      </c>
      <c r="J63" s="162"/>
      <c r="K63" s="71">
        <v>0.4</v>
      </c>
      <c r="L63" s="71">
        <v>0.4</v>
      </c>
      <c r="M63" s="71">
        <v>0.1</v>
      </c>
      <c r="N63" s="71">
        <v>0.1</v>
      </c>
      <c r="O63" s="71">
        <v>0</v>
      </c>
      <c r="P63" s="71">
        <v>0</v>
      </c>
      <c r="Q63" s="162"/>
      <c r="R63" s="71">
        <v>0.45454545454545497</v>
      </c>
      <c r="S63" s="71">
        <v>0.45454545454545497</v>
      </c>
      <c r="T63" s="71">
        <v>9.0909090909090898E-2</v>
      </c>
      <c r="U63" s="71">
        <v>0</v>
      </c>
      <c r="V63" s="71">
        <v>0</v>
      </c>
      <c r="W63" s="71">
        <v>0</v>
      </c>
      <c r="X63" s="162"/>
      <c r="Y63" s="71">
        <v>0.27272727272727298</v>
      </c>
      <c r="Z63" s="71">
        <v>0.27272727272727298</v>
      </c>
      <c r="AA63" s="71">
        <v>0.18181818181818199</v>
      </c>
      <c r="AB63" s="71">
        <v>9.0909090909090898E-2</v>
      </c>
      <c r="AC63" s="71">
        <v>0.18181818181818199</v>
      </c>
      <c r="AD63" s="71">
        <v>0</v>
      </c>
      <c r="AE63" s="71">
        <v>0</v>
      </c>
      <c r="AF63" s="150"/>
      <c r="AG63" s="71">
        <v>0.44444444444444398</v>
      </c>
      <c r="AH63" s="71">
        <v>0.27777777777777801</v>
      </c>
      <c r="AI63" s="71">
        <v>0</v>
      </c>
      <c r="AJ63" s="71">
        <v>0.11111111111111099</v>
      </c>
      <c r="AK63" s="71">
        <v>0.11111111111111099</v>
      </c>
      <c r="AL63" s="71">
        <v>5.5555555555555601E-2</v>
      </c>
      <c r="AM63" s="71">
        <v>0</v>
      </c>
    </row>
    <row r="64" spans="2:39">
      <c r="B64" s="423"/>
      <c r="C64" s="381" t="s">
        <v>158</v>
      </c>
      <c r="D64" s="68">
        <v>1</v>
      </c>
      <c r="E64" s="68">
        <v>2</v>
      </c>
      <c r="F64" s="68">
        <v>1</v>
      </c>
      <c r="G64" s="68">
        <v>1</v>
      </c>
      <c r="H64" s="68">
        <v>172</v>
      </c>
      <c r="I64" s="68">
        <v>72</v>
      </c>
      <c r="J64" s="162"/>
      <c r="K64" s="68">
        <v>2</v>
      </c>
      <c r="L64" s="68">
        <v>2</v>
      </c>
      <c r="M64" s="68">
        <v>5</v>
      </c>
      <c r="N64" s="68">
        <v>5</v>
      </c>
      <c r="O64" s="68">
        <v>129</v>
      </c>
      <c r="P64" s="68">
        <v>84</v>
      </c>
      <c r="Q64" s="162"/>
      <c r="R64" s="68">
        <v>4</v>
      </c>
      <c r="S64" s="68">
        <v>8</v>
      </c>
      <c r="T64" s="68">
        <v>4</v>
      </c>
      <c r="U64" s="68">
        <v>8</v>
      </c>
      <c r="V64" s="68">
        <v>127</v>
      </c>
      <c r="W64" s="68">
        <v>77</v>
      </c>
      <c r="X64" s="162"/>
      <c r="Y64" s="68">
        <v>6</v>
      </c>
      <c r="Z64" s="68">
        <v>8</v>
      </c>
      <c r="AA64" s="68">
        <v>9</v>
      </c>
      <c r="AB64" s="68">
        <v>9</v>
      </c>
      <c r="AC64" s="68">
        <v>78</v>
      </c>
      <c r="AD64" s="68">
        <v>35</v>
      </c>
      <c r="AE64" s="68">
        <v>93</v>
      </c>
      <c r="AF64" s="150"/>
      <c r="AG64" s="68">
        <v>14</v>
      </c>
      <c r="AH64" s="68">
        <v>15</v>
      </c>
      <c r="AI64" s="68">
        <v>12</v>
      </c>
      <c r="AJ64" s="68">
        <v>10</v>
      </c>
      <c r="AK64" s="68">
        <v>92</v>
      </c>
      <c r="AL64" s="68">
        <v>37</v>
      </c>
      <c r="AM64" s="68">
        <v>90</v>
      </c>
    </row>
    <row r="65" spans="2:39">
      <c r="B65" s="423"/>
      <c r="C65" s="395"/>
      <c r="D65" s="72">
        <v>4.0160642570281103E-3</v>
      </c>
      <c r="E65" s="72">
        <v>8.0321285140562207E-3</v>
      </c>
      <c r="F65" s="72">
        <v>4.0160642570281103E-3</v>
      </c>
      <c r="G65" s="72">
        <v>4.0160642570281103E-3</v>
      </c>
      <c r="H65" s="71">
        <v>0.69076305220883505</v>
      </c>
      <c r="I65" s="71">
        <v>0.28915662650602397</v>
      </c>
      <c r="J65" s="162"/>
      <c r="K65" s="72">
        <v>8.8105726872246704E-3</v>
      </c>
      <c r="L65" s="72">
        <v>8.8105726872246704E-3</v>
      </c>
      <c r="M65" s="71">
        <v>2.2026431718061699E-2</v>
      </c>
      <c r="N65" s="71">
        <v>2.2026431718061699E-2</v>
      </c>
      <c r="O65" s="71">
        <v>0.56828193832599105</v>
      </c>
      <c r="P65" s="71">
        <v>0.370044052863436</v>
      </c>
      <c r="Q65" s="162"/>
      <c r="R65" s="71">
        <v>1.7543859649122799E-2</v>
      </c>
      <c r="S65" s="71">
        <v>3.5087719298245598E-2</v>
      </c>
      <c r="T65" s="71">
        <v>1.7543859649122799E-2</v>
      </c>
      <c r="U65" s="71">
        <v>3.5087719298245598E-2</v>
      </c>
      <c r="V65" s="71">
        <v>0.55701754385964897</v>
      </c>
      <c r="W65" s="71">
        <v>0.33771929824561397</v>
      </c>
      <c r="X65" s="162"/>
      <c r="Y65" s="71">
        <v>2.5210084033613401E-2</v>
      </c>
      <c r="Z65" s="71">
        <v>3.3613445378151301E-2</v>
      </c>
      <c r="AA65" s="71">
        <v>3.78151260504202E-2</v>
      </c>
      <c r="AB65" s="71">
        <v>3.78151260504202E-2</v>
      </c>
      <c r="AC65" s="71">
        <v>0.32773109243697501</v>
      </c>
      <c r="AD65" s="71">
        <v>0.14705882352941199</v>
      </c>
      <c r="AE65" s="71">
        <v>0.39075630252100801</v>
      </c>
      <c r="AF65" s="150"/>
      <c r="AG65" s="71">
        <v>5.1851851851851899E-2</v>
      </c>
      <c r="AH65" s="71">
        <v>5.5555555555555601E-2</v>
      </c>
      <c r="AI65" s="71">
        <v>4.4444444444444398E-2</v>
      </c>
      <c r="AJ65" s="71">
        <v>3.7037037037037E-2</v>
      </c>
      <c r="AK65" s="71">
        <v>0.34074074074074101</v>
      </c>
      <c r="AL65" s="71">
        <v>0.13703703703703701</v>
      </c>
      <c r="AM65" s="71">
        <v>0.33333333333333298</v>
      </c>
    </row>
    <row r="66" spans="2:39">
      <c r="B66" s="423"/>
      <c r="C66" s="381" t="s">
        <v>159</v>
      </c>
      <c r="D66" s="68">
        <v>76</v>
      </c>
      <c r="E66" s="68">
        <v>31</v>
      </c>
      <c r="F66" s="68">
        <v>26</v>
      </c>
      <c r="G66" s="68">
        <v>12</v>
      </c>
      <c r="H66" s="68">
        <v>31</v>
      </c>
      <c r="I66" s="68">
        <v>5</v>
      </c>
      <c r="J66" s="162"/>
      <c r="K66" s="68">
        <v>91</v>
      </c>
      <c r="L66" s="68">
        <v>27</v>
      </c>
      <c r="M66" s="68">
        <v>21</v>
      </c>
      <c r="N66" s="68">
        <v>12</v>
      </c>
      <c r="O66" s="68">
        <v>16</v>
      </c>
      <c r="P66" s="68">
        <v>2</v>
      </c>
      <c r="Q66" s="162"/>
      <c r="R66" s="68">
        <v>112</v>
      </c>
      <c r="S66" s="68">
        <v>32</v>
      </c>
      <c r="T66" s="68">
        <v>8</v>
      </c>
      <c r="U66" s="68">
        <v>6</v>
      </c>
      <c r="V66" s="68">
        <v>4</v>
      </c>
      <c r="W66" s="68">
        <v>1</v>
      </c>
      <c r="X66" s="162"/>
      <c r="Y66" s="68">
        <v>103</v>
      </c>
      <c r="Z66" s="68">
        <v>24</v>
      </c>
      <c r="AA66" s="68">
        <v>9</v>
      </c>
      <c r="AB66" s="68">
        <v>2</v>
      </c>
      <c r="AC66" s="68">
        <v>6</v>
      </c>
      <c r="AD66" s="68">
        <v>1</v>
      </c>
      <c r="AE66" s="68">
        <v>0</v>
      </c>
      <c r="AF66" s="150"/>
      <c r="AG66" s="68">
        <v>92</v>
      </c>
      <c r="AH66" s="68">
        <v>34</v>
      </c>
      <c r="AI66" s="68">
        <v>12</v>
      </c>
      <c r="AJ66" s="68">
        <v>2</v>
      </c>
      <c r="AK66" s="68">
        <v>1</v>
      </c>
      <c r="AL66" s="68">
        <v>0</v>
      </c>
      <c r="AM66" s="68">
        <v>1</v>
      </c>
    </row>
    <row r="67" spans="2:39">
      <c r="B67" s="423"/>
      <c r="C67" s="395"/>
      <c r="D67" s="71">
        <v>0.41988950276243098</v>
      </c>
      <c r="E67" s="71">
        <v>0.17127071823204401</v>
      </c>
      <c r="F67" s="71">
        <v>0.143646408839779</v>
      </c>
      <c r="G67" s="71">
        <v>6.6298342541436503E-2</v>
      </c>
      <c r="H67" s="71">
        <v>0.17127071823204401</v>
      </c>
      <c r="I67" s="71">
        <v>2.7624309392265199E-2</v>
      </c>
      <c r="J67" s="162"/>
      <c r="K67" s="71">
        <v>0.53846153846153799</v>
      </c>
      <c r="L67" s="71">
        <v>0.15976331360946699</v>
      </c>
      <c r="M67" s="71">
        <v>0.124260355029586</v>
      </c>
      <c r="N67" s="71">
        <v>7.1005917159763302E-2</v>
      </c>
      <c r="O67" s="71">
        <v>9.4674556213017805E-2</v>
      </c>
      <c r="P67" s="71">
        <v>1.18343195266272E-2</v>
      </c>
      <c r="Q67" s="162"/>
      <c r="R67" s="71">
        <v>0.68711656441717806</v>
      </c>
      <c r="S67" s="71">
        <v>0.19631901840490801</v>
      </c>
      <c r="T67" s="71">
        <v>4.9079754601227002E-2</v>
      </c>
      <c r="U67" s="71">
        <v>3.6809815950920199E-2</v>
      </c>
      <c r="V67" s="71">
        <v>2.4539877300613501E-2</v>
      </c>
      <c r="W67" s="72">
        <v>6.13496932515337E-3</v>
      </c>
      <c r="X67" s="162"/>
      <c r="Y67" s="71">
        <v>0.71034482758620698</v>
      </c>
      <c r="Z67" s="71">
        <v>0.16551724137931001</v>
      </c>
      <c r="AA67" s="71">
        <v>6.2068965517241399E-2</v>
      </c>
      <c r="AB67" s="71">
        <v>1.37931034482759E-2</v>
      </c>
      <c r="AC67" s="71">
        <v>4.13793103448276E-2</v>
      </c>
      <c r="AD67" s="72">
        <v>6.8965517241379301E-3</v>
      </c>
      <c r="AE67" s="71">
        <v>0</v>
      </c>
      <c r="AF67" s="150"/>
      <c r="AG67" s="71">
        <v>0.647887323943662</v>
      </c>
      <c r="AH67" s="71">
        <v>0.23943661971831001</v>
      </c>
      <c r="AI67" s="71">
        <v>8.4507042253521097E-2</v>
      </c>
      <c r="AJ67" s="71">
        <v>1.4084507042253501E-2</v>
      </c>
      <c r="AK67" s="72">
        <v>7.0422535211267599E-3</v>
      </c>
      <c r="AL67" s="71">
        <v>0</v>
      </c>
      <c r="AM67" s="72">
        <v>7.0422535211267599E-3</v>
      </c>
    </row>
    <row r="68" spans="2:39">
      <c r="B68" s="423"/>
      <c r="C68" s="381" t="s">
        <v>160</v>
      </c>
      <c r="D68" s="68">
        <v>2</v>
      </c>
      <c r="E68" s="68">
        <v>4</v>
      </c>
      <c r="F68" s="68">
        <v>5</v>
      </c>
      <c r="G68" s="68">
        <v>3</v>
      </c>
      <c r="H68" s="68">
        <v>20</v>
      </c>
      <c r="I68" s="68">
        <v>2</v>
      </c>
      <c r="J68" s="162"/>
      <c r="K68" s="68">
        <v>9</v>
      </c>
      <c r="L68" s="68">
        <v>2</v>
      </c>
      <c r="M68" s="68">
        <v>5</v>
      </c>
      <c r="N68" s="68">
        <v>3</v>
      </c>
      <c r="O68" s="68">
        <v>17</v>
      </c>
      <c r="P68" s="68">
        <v>0</v>
      </c>
      <c r="Q68" s="162"/>
      <c r="R68" s="68">
        <v>8</v>
      </c>
      <c r="S68" s="68">
        <v>2</v>
      </c>
      <c r="T68" s="68">
        <v>3</v>
      </c>
      <c r="U68" s="68">
        <v>0</v>
      </c>
      <c r="V68" s="68">
        <v>8</v>
      </c>
      <c r="W68" s="68">
        <v>2</v>
      </c>
      <c r="X68" s="162"/>
      <c r="Y68" s="68">
        <v>14</v>
      </c>
      <c r="Z68" s="68">
        <v>5</v>
      </c>
      <c r="AA68" s="68">
        <v>5</v>
      </c>
      <c r="AB68" s="68">
        <v>1</v>
      </c>
      <c r="AC68" s="68">
        <v>6</v>
      </c>
      <c r="AD68" s="68">
        <v>2</v>
      </c>
      <c r="AE68" s="68">
        <v>3</v>
      </c>
      <c r="AF68" s="150"/>
      <c r="AG68" s="68">
        <v>10</v>
      </c>
      <c r="AH68" s="68">
        <v>10</v>
      </c>
      <c r="AI68" s="68">
        <v>5</v>
      </c>
      <c r="AJ68" s="68">
        <v>1</v>
      </c>
      <c r="AK68" s="68">
        <v>4</v>
      </c>
      <c r="AL68" s="68">
        <v>5</v>
      </c>
      <c r="AM68" s="68">
        <v>0</v>
      </c>
    </row>
    <row r="69" spans="2:39">
      <c r="B69" s="423"/>
      <c r="C69" s="395"/>
      <c r="D69" s="71">
        <v>5.5555555555555601E-2</v>
      </c>
      <c r="E69" s="71">
        <v>0.11111111111111099</v>
      </c>
      <c r="F69" s="71">
        <v>0.13888888888888901</v>
      </c>
      <c r="G69" s="71">
        <v>8.3333333333333301E-2</v>
      </c>
      <c r="H69" s="71">
        <v>0.55555555555555602</v>
      </c>
      <c r="I69" s="71">
        <v>5.5555555555555601E-2</v>
      </c>
      <c r="J69" s="162"/>
      <c r="K69" s="71">
        <v>0.25</v>
      </c>
      <c r="L69" s="71">
        <v>5.5555555555555601E-2</v>
      </c>
      <c r="M69" s="71">
        <v>0.13888888888888901</v>
      </c>
      <c r="N69" s="71">
        <v>8.3333333333333301E-2</v>
      </c>
      <c r="O69" s="71">
        <v>0.47222222222222199</v>
      </c>
      <c r="P69" s="71">
        <v>0</v>
      </c>
      <c r="Q69" s="162"/>
      <c r="R69" s="71">
        <v>0.34782608695652201</v>
      </c>
      <c r="S69" s="71">
        <v>8.6956521739130405E-2</v>
      </c>
      <c r="T69" s="71">
        <v>0.13043478260869601</v>
      </c>
      <c r="U69" s="71">
        <v>0</v>
      </c>
      <c r="V69" s="71">
        <v>0.34782608695652201</v>
      </c>
      <c r="W69" s="71">
        <v>8.6956521739130405E-2</v>
      </c>
      <c r="X69" s="162"/>
      <c r="Y69" s="71">
        <v>0.38888888888888901</v>
      </c>
      <c r="Z69" s="71">
        <v>0.13888888888888901</v>
      </c>
      <c r="AA69" s="71">
        <v>0.13888888888888901</v>
      </c>
      <c r="AB69" s="71">
        <v>2.7777777777777801E-2</v>
      </c>
      <c r="AC69" s="71">
        <v>0.16666666666666699</v>
      </c>
      <c r="AD69" s="71">
        <v>5.5555555555555601E-2</v>
      </c>
      <c r="AE69" s="71">
        <v>8.3333333333333301E-2</v>
      </c>
      <c r="AF69" s="150"/>
      <c r="AG69" s="71">
        <v>0.28571428571428598</v>
      </c>
      <c r="AH69" s="71">
        <v>0.28571428571428598</v>
      </c>
      <c r="AI69" s="71">
        <v>0.14285714285714299</v>
      </c>
      <c r="AJ69" s="71">
        <v>2.8571428571428598E-2</v>
      </c>
      <c r="AK69" s="71">
        <v>0.114285714285714</v>
      </c>
      <c r="AL69" s="71">
        <v>0.14285714285714299</v>
      </c>
      <c r="AM69" s="71">
        <v>0</v>
      </c>
    </row>
    <row r="70" spans="2:39">
      <c r="B70" s="423"/>
      <c r="C70" s="381" t="s">
        <v>83</v>
      </c>
      <c r="D70" s="68">
        <v>5</v>
      </c>
      <c r="E70" s="68">
        <v>3</v>
      </c>
      <c r="F70" s="68">
        <v>6</v>
      </c>
      <c r="G70" s="68">
        <v>4</v>
      </c>
      <c r="H70" s="68">
        <v>56</v>
      </c>
      <c r="I70" s="68">
        <v>16</v>
      </c>
      <c r="J70" s="162"/>
      <c r="K70" s="68">
        <v>9</v>
      </c>
      <c r="L70" s="68">
        <v>6</v>
      </c>
      <c r="M70" s="68">
        <v>2</v>
      </c>
      <c r="N70" s="68">
        <v>5</v>
      </c>
      <c r="O70" s="68">
        <v>50</v>
      </c>
      <c r="P70" s="68">
        <v>14</v>
      </c>
      <c r="Q70" s="162"/>
      <c r="R70" s="68">
        <v>21</v>
      </c>
      <c r="S70" s="68">
        <v>10</v>
      </c>
      <c r="T70" s="68">
        <v>10</v>
      </c>
      <c r="U70" s="68">
        <v>4</v>
      </c>
      <c r="V70" s="68">
        <v>39</v>
      </c>
      <c r="W70" s="68">
        <v>11</v>
      </c>
      <c r="X70" s="162"/>
      <c r="Y70" s="68">
        <v>19</v>
      </c>
      <c r="Z70" s="68">
        <v>8</v>
      </c>
      <c r="AA70" s="68">
        <v>10</v>
      </c>
      <c r="AB70" s="68">
        <v>5</v>
      </c>
      <c r="AC70" s="68">
        <v>20</v>
      </c>
      <c r="AD70" s="68">
        <v>12</v>
      </c>
      <c r="AE70" s="68">
        <v>6</v>
      </c>
      <c r="AF70" s="150"/>
      <c r="AG70" s="68">
        <v>22</v>
      </c>
      <c r="AH70" s="68">
        <v>3</v>
      </c>
      <c r="AI70" s="68">
        <v>5</v>
      </c>
      <c r="AJ70" s="68">
        <v>7</v>
      </c>
      <c r="AK70" s="68">
        <v>12</v>
      </c>
      <c r="AL70" s="68">
        <v>8</v>
      </c>
      <c r="AM70" s="68">
        <v>13</v>
      </c>
    </row>
    <row r="71" spans="2:39">
      <c r="B71" s="423"/>
      <c r="C71" s="395"/>
      <c r="D71" s="71">
        <v>5.5555555555555601E-2</v>
      </c>
      <c r="E71" s="71">
        <v>3.3333333333333298E-2</v>
      </c>
      <c r="F71" s="71">
        <v>6.6666666666666693E-2</v>
      </c>
      <c r="G71" s="71">
        <v>4.4444444444444398E-2</v>
      </c>
      <c r="H71" s="71">
        <v>0.62222222222222201</v>
      </c>
      <c r="I71" s="71">
        <v>0.17777777777777801</v>
      </c>
      <c r="J71" s="162"/>
      <c r="K71" s="71">
        <v>0.104651162790698</v>
      </c>
      <c r="L71" s="71">
        <v>6.9767441860465101E-2</v>
      </c>
      <c r="M71" s="71">
        <v>2.32558139534884E-2</v>
      </c>
      <c r="N71" s="71">
        <v>5.8139534883720902E-2</v>
      </c>
      <c r="O71" s="71">
        <v>0.581395348837209</v>
      </c>
      <c r="P71" s="71">
        <v>0.162790697674419</v>
      </c>
      <c r="Q71" s="162"/>
      <c r="R71" s="71">
        <v>0.221052631578947</v>
      </c>
      <c r="S71" s="71">
        <v>0.105263157894737</v>
      </c>
      <c r="T71" s="71">
        <v>0.105263157894737</v>
      </c>
      <c r="U71" s="71">
        <v>4.2105263157894701E-2</v>
      </c>
      <c r="V71" s="71">
        <v>0.41052631578947402</v>
      </c>
      <c r="W71" s="71">
        <v>0.115789473684211</v>
      </c>
      <c r="X71" s="162"/>
      <c r="Y71" s="71">
        <v>0.23749999999999999</v>
      </c>
      <c r="Z71" s="71">
        <v>0.1</v>
      </c>
      <c r="AA71" s="71">
        <v>0.125</v>
      </c>
      <c r="AB71" s="71">
        <v>6.25E-2</v>
      </c>
      <c r="AC71" s="71">
        <v>0.25</v>
      </c>
      <c r="AD71" s="71">
        <v>0.15</v>
      </c>
      <c r="AE71" s="71">
        <v>7.4999999999999997E-2</v>
      </c>
      <c r="AF71" s="150"/>
      <c r="AG71" s="71">
        <v>0.314285714285714</v>
      </c>
      <c r="AH71" s="71">
        <v>4.2857142857142899E-2</v>
      </c>
      <c r="AI71" s="71">
        <v>7.1428571428571397E-2</v>
      </c>
      <c r="AJ71" s="71">
        <v>0.1</v>
      </c>
      <c r="AK71" s="71">
        <v>0.17142857142857101</v>
      </c>
      <c r="AL71" s="71">
        <v>0.114285714285714</v>
      </c>
      <c r="AM71" s="71">
        <v>0.185714285714286</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21</v>
      </c>
      <c r="E73" s="68">
        <v>18</v>
      </c>
      <c r="F73" s="68">
        <v>15</v>
      </c>
      <c r="G73" s="68">
        <v>18</v>
      </c>
      <c r="H73" s="68">
        <v>51</v>
      </c>
      <c r="I73" s="68">
        <v>15</v>
      </c>
      <c r="J73" s="162"/>
      <c r="K73" s="68">
        <v>28</v>
      </c>
      <c r="L73" s="68">
        <v>17</v>
      </c>
      <c r="M73" s="68">
        <v>21</v>
      </c>
      <c r="N73" s="68">
        <v>7</v>
      </c>
      <c r="O73" s="68">
        <v>36</v>
      </c>
      <c r="P73" s="68">
        <v>7</v>
      </c>
      <c r="Q73" s="162"/>
      <c r="R73" s="68">
        <v>42</v>
      </c>
      <c r="S73" s="68">
        <v>23</v>
      </c>
      <c r="T73" s="68">
        <v>16</v>
      </c>
      <c r="U73" s="68">
        <v>9</v>
      </c>
      <c r="V73" s="68">
        <v>19</v>
      </c>
      <c r="W73" s="68">
        <v>3</v>
      </c>
      <c r="X73" s="162"/>
      <c r="Y73" s="68">
        <v>51</v>
      </c>
      <c r="Z73" s="68">
        <v>26</v>
      </c>
      <c r="AA73" s="68">
        <v>21</v>
      </c>
      <c r="AB73" s="68">
        <v>3</v>
      </c>
      <c r="AC73" s="68">
        <v>9</v>
      </c>
      <c r="AD73" s="68">
        <v>10</v>
      </c>
      <c r="AE73" s="68">
        <v>4</v>
      </c>
      <c r="AF73" s="150"/>
      <c r="AG73" s="68">
        <v>48</v>
      </c>
      <c r="AH73" s="68">
        <v>34</v>
      </c>
      <c r="AI73" s="68">
        <v>12</v>
      </c>
      <c r="AJ73" s="68">
        <v>6</v>
      </c>
      <c r="AK73" s="68">
        <v>8</v>
      </c>
      <c r="AL73" s="68">
        <v>9</v>
      </c>
      <c r="AM73" s="68">
        <v>1</v>
      </c>
    </row>
    <row r="74" spans="2:39">
      <c r="B74" s="423"/>
      <c r="C74" s="390"/>
      <c r="D74" s="71">
        <v>0.15217391304347799</v>
      </c>
      <c r="E74" s="71">
        <v>0.13043478260869601</v>
      </c>
      <c r="F74" s="71">
        <v>0.108695652173913</v>
      </c>
      <c r="G74" s="71">
        <v>0.13043478260869601</v>
      </c>
      <c r="H74" s="71">
        <v>0.36956521739130399</v>
      </c>
      <c r="I74" s="71">
        <v>0.108695652173913</v>
      </c>
      <c r="J74" s="162"/>
      <c r="K74" s="71">
        <v>0.24137931034482801</v>
      </c>
      <c r="L74" s="71">
        <v>0.14655172413793099</v>
      </c>
      <c r="M74" s="71">
        <v>0.181034482758621</v>
      </c>
      <c r="N74" s="71">
        <v>6.0344827586206899E-2</v>
      </c>
      <c r="O74" s="71">
        <v>0.31034482758620702</v>
      </c>
      <c r="P74" s="71">
        <v>6.0344827586206899E-2</v>
      </c>
      <c r="Q74" s="162"/>
      <c r="R74" s="71">
        <v>0.375</v>
      </c>
      <c r="S74" s="71">
        <v>0.20535714285714299</v>
      </c>
      <c r="T74" s="71">
        <v>0.14285714285714299</v>
      </c>
      <c r="U74" s="71">
        <v>8.0357142857142905E-2</v>
      </c>
      <c r="V74" s="71">
        <v>0.16964285714285701</v>
      </c>
      <c r="W74" s="71">
        <v>2.6785714285714302E-2</v>
      </c>
      <c r="X74" s="162"/>
      <c r="Y74" s="71">
        <v>0.41129032258064502</v>
      </c>
      <c r="Z74" s="71">
        <v>0.209677419354839</v>
      </c>
      <c r="AA74" s="71">
        <v>0.16935483870967699</v>
      </c>
      <c r="AB74" s="71">
        <v>2.4193548387096801E-2</v>
      </c>
      <c r="AC74" s="71">
        <v>7.25806451612903E-2</v>
      </c>
      <c r="AD74" s="71">
        <v>8.0645161290322606E-2</v>
      </c>
      <c r="AE74" s="71">
        <v>3.2258064516128997E-2</v>
      </c>
      <c r="AF74" s="150"/>
      <c r="AG74" s="71">
        <v>0.40677966101694901</v>
      </c>
      <c r="AH74" s="71">
        <v>0.28813559322033899</v>
      </c>
      <c r="AI74" s="71">
        <v>0.101694915254237</v>
      </c>
      <c r="AJ74" s="71">
        <v>5.0847457627118599E-2</v>
      </c>
      <c r="AK74" s="71">
        <v>6.7796610169491497E-2</v>
      </c>
      <c r="AL74" s="71">
        <v>7.6271186440677999E-2</v>
      </c>
      <c r="AM74" s="72">
        <v>8.4745762711864406E-3</v>
      </c>
    </row>
    <row r="75" spans="2:39">
      <c r="B75" s="423"/>
      <c r="C75" s="392" t="s">
        <v>162</v>
      </c>
      <c r="D75" s="68">
        <v>10</v>
      </c>
      <c r="E75" s="68">
        <v>11</v>
      </c>
      <c r="F75" s="68">
        <v>10</v>
      </c>
      <c r="G75" s="68">
        <v>8</v>
      </c>
      <c r="H75" s="68">
        <v>56</v>
      </c>
      <c r="I75" s="68">
        <v>10</v>
      </c>
      <c r="J75" s="162"/>
      <c r="K75" s="68">
        <v>16</v>
      </c>
      <c r="L75" s="68">
        <v>11</v>
      </c>
      <c r="M75" s="68">
        <v>10</v>
      </c>
      <c r="N75" s="68">
        <v>5</v>
      </c>
      <c r="O75" s="68">
        <v>25</v>
      </c>
      <c r="P75" s="68">
        <v>6</v>
      </c>
      <c r="Q75" s="162"/>
      <c r="R75" s="68">
        <v>24</v>
      </c>
      <c r="S75" s="68">
        <v>16</v>
      </c>
      <c r="T75" s="68">
        <v>10</v>
      </c>
      <c r="U75" s="68">
        <v>7</v>
      </c>
      <c r="V75" s="68">
        <v>21</v>
      </c>
      <c r="W75" s="68">
        <v>1</v>
      </c>
      <c r="X75" s="162"/>
      <c r="Y75" s="68">
        <v>27</v>
      </c>
      <c r="Z75" s="68">
        <v>21</v>
      </c>
      <c r="AA75" s="68">
        <v>8</v>
      </c>
      <c r="AB75" s="68">
        <v>6</v>
      </c>
      <c r="AC75" s="68">
        <v>11</v>
      </c>
      <c r="AD75" s="68">
        <v>8</v>
      </c>
      <c r="AE75" s="68">
        <v>13</v>
      </c>
      <c r="AF75" s="150"/>
      <c r="AG75" s="68">
        <v>29</v>
      </c>
      <c r="AH75" s="68">
        <v>23</v>
      </c>
      <c r="AI75" s="68">
        <v>14</v>
      </c>
      <c r="AJ75" s="68">
        <v>0</v>
      </c>
      <c r="AK75" s="68">
        <v>7</v>
      </c>
      <c r="AL75" s="68">
        <v>6</v>
      </c>
      <c r="AM75" s="68">
        <v>2</v>
      </c>
    </row>
    <row r="76" spans="2:39">
      <c r="B76" s="423"/>
      <c r="C76" s="390"/>
      <c r="D76" s="71">
        <v>9.5238095238095205E-2</v>
      </c>
      <c r="E76" s="71">
        <v>0.104761904761905</v>
      </c>
      <c r="F76" s="71">
        <v>9.5238095238095205E-2</v>
      </c>
      <c r="G76" s="71">
        <v>7.6190476190476197E-2</v>
      </c>
      <c r="H76" s="71">
        <v>0.53333333333333299</v>
      </c>
      <c r="I76" s="71">
        <v>9.5238095238095205E-2</v>
      </c>
      <c r="J76" s="162"/>
      <c r="K76" s="71">
        <v>0.219178082191781</v>
      </c>
      <c r="L76" s="71">
        <v>0.150684931506849</v>
      </c>
      <c r="M76" s="71">
        <v>0.13698630136986301</v>
      </c>
      <c r="N76" s="71">
        <v>6.8493150684931503E-2</v>
      </c>
      <c r="O76" s="71">
        <v>0.34246575342465801</v>
      </c>
      <c r="P76" s="71">
        <v>8.2191780821917804E-2</v>
      </c>
      <c r="Q76" s="162"/>
      <c r="R76" s="71">
        <v>0.30379746835443</v>
      </c>
      <c r="S76" s="71">
        <v>0.20253164556962</v>
      </c>
      <c r="T76" s="71">
        <v>0.126582278481013</v>
      </c>
      <c r="U76" s="71">
        <v>8.8607594936708903E-2</v>
      </c>
      <c r="V76" s="71">
        <v>0.265822784810127</v>
      </c>
      <c r="W76" s="71">
        <v>1.26582278481013E-2</v>
      </c>
      <c r="X76" s="162"/>
      <c r="Y76" s="71">
        <v>0.28723404255319201</v>
      </c>
      <c r="Z76" s="71">
        <v>0.22340425531914901</v>
      </c>
      <c r="AA76" s="71">
        <v>8.5106382978723402E-2</v>
      </c>
      <c r="AB76" s="71">
        <v>6.3829787234042604E-2</v>
      </c>
      <c r="AC76" s="71">
        <v>0.117021276595745</v>
      </c>
      <c r="AD76" s="71">
        <v>8.5106382978723402E-2</v>
      </c>
      <c r="AE76" s="71">
        <v>0.13829787234042601</v>
      </c>
      <c r="AF76" s="150"/>
      <c r="AG76" s="71">
        <v>0.358024691358025</v>
      </c>
      <c r="AH76" s="71">
        <v>0.28395061728395099</v>
      </c>
      <c r="AI76" s="71">
        <v>0.172839506172839</v>
      </c>
      <c r="AJ76" s="71">
        <v>0</v>
      </c>
      <c r="AK76" s="71">
        <v>8.6419753086419707E-2</v>
      </c>
      <c r="AL76" s="71">
        <v>7.4074074074074098E-2</v>
      </c>
      <c r="AM76" s="71">
        <v>2.4691358024691398E-2</v>
      </c>
    </row>
    <row r="77" spans="2:39">
      <c r="B77" s="423"/>
      <c r="C77" s="392" t="s">
        <v>163</v>
      </c>
      <c r="D77" s="68">
        <v>2</v>
      </c>
      <c r="E77" s="68">
        <v>0</v>
      </c>
      <c r="F77" s="68">
        <v>0</v>
      </c>
      <c r="G77" s="68">
        <v>0</v>
      </c>
      <c r="H77" s="68">
        <v>35</v>
      </c>
      <c r="I77" s="68">
        <v>7</v>
      </c>
      <c r="J77" s="162"/>
      <c r="K77" s="68">
        <v>1</v>
      </c>
      <c r="L77" s="68">
        <v>1</v>
      </c>
      <c r="M77" s="68">
        <v>3</v>
      </c>
      <c r="N77" s="68">
        <v>1</v>
      </c>
      <c r="O77" s="68">
        <v>18</v>
      </c>
      <c r="P77" s="68">
        <v>2</v>
      </c>
      <c r="Q77" s="162"/>
      <c r="R77" s="68">
        <v>4</v>
      </c>
      <c r="S77" s="68">
        <v>5</v>
      </c>
      <c r="T77" s="68">
        <v>7</v>
      </c>
      <c r="U77" s="68">
        <v>2</v>
      </c>
      <c r="V77" s="68">
        <v>9</v>
      </c>
      <c r="W77" s="68">
        <v>7</v>
      </c>
      <c r="X77" s="162"/>
      <c r="Y77" s="68">
        <v>6</v>
      </c>
      <c r="Z77" s="68">
        <v>2</v>
      </c>
      <c r="AA77" s="68">
        <v>1</v>
      </c>
      <c r="AB77" s="68">
        <v>3</v>
      </c>
      <c r="AC77" s="68">
        <v>6</v>
      </c>
      <c r="AD77" s="68">
        <v>6</v>
      </c>
      <c r="AE77" s="68">
        <v>5</v>
      </c>
      <c r="AF77" s="150"/>
      <c r="AG77" s="68">
        <v>1</v>
      </c>
      <c r="AH77" s="68">
        <v>1</v>
      </c>
      <c r="AI77" s="68">
        <v>3</v>
      </c>
      <c r="AJ77" s="68">
        <v>0</v>
      </c>
      <c r="AK77" s="68">
        <v>4</v>
      </c>
      <c r="AL77" s="68">
        <v>2</v>
      </c>
      <c r="AM77" s="68">
        <v>2</v>
      </c>
    </row>
    <row r="78" spans="2:39">
      <c r="B78" s="423"/>
      <c r="C78" s="390"/>
      <c r="D78" s="71">
        <v>4.5454545454545497E-2</v>
      </c>
      <c r="E78" s="71">
        <v>0</v>
      </c>
      <c r="F78" s="71">
        <v>0</v>
      </c>
      <c r="G78" s="71">
        <v>0</v>
      </c>
      <c r="H78" s="71">
        <v>0.79545454545454497</v>
      </c>
      <c r="I78" s="71">
        <v>0.15909090909090901</v>
      </c>
      <c r="J78" s="162"/>
      <c r="K78" s="71">
        <v>3.8461538461538498E-2</v>
      </c>
      <c r="L78" s="71">
        <v>3.8461538461538498E-2</v>
      </c>
      <c r="M78" s="71">
        <v>0.115384615384615</v>
      </c>
      <c r="N78" s="71">
        <v>3.8461538461538498E-2</v>
      </c>
      <c r="O78" s="71">
        <v>0.69230769230769196</v>
      </c>
      <c r="P78" s="71">
        <v>7.69230769230769E-2</v>
      </c>
      <c r="Q78" s="162"/>
      <c r="R78" s="71">
        <v>0.11764705882352899</v>
      </c>
      <c r="S78" s="71">
        <v>0.14705882352941199</v>
      </c>
      <c r="T78" s="71">
        <v>0.20588235294117599</v>
      </c>
      <c r="U78" s="71">
        <v>5.8823529411764698E-2</v>
      </c>
      <c r="V78" s="71">
        <v>0.26470588235294101</v>
      </c>
      <c r="W78" s="71">
        <v>0.20588235294117599</v>
      </c>
      <c r="X78" s="162"/>
      <c r="Y78" s="71">
        <v>0.20689655172413801</v>
      </c>
      <c r="Z78" s="71">
        <v>6.8965517241379296E-2</v>
      </c>
      <c r="AA78" s="71">
        <v>3.4482758620689703E-2</v>
      </c>
      <c r="AB78" s="71">
        <v>0.10344827586206901</v>
      </c>
      <c r="AC78" s="71">
        <v>0.20689655172413801</v>
      </c>
      <c r="AD78" s="71">
        <v>0.20689655172413801</v>
      </c>
      <c r="AE78" s="71">
        <v>0.17241379310344801</v>
      </c>
      <c r="AF78" s="150"/>
      <c r="AG78" s="71">
        <v>7.69230769230769E-2</v>
      </c>
      <c r="AH78" s="71">
        <v>7.69230769230769E-2</v>
      </c>
      <c r="AI78" s="71">
        <v>0.230769230769231</v>
      </c>
      <c r="AJ78" s="71">
        <v>0</v>
      </c>
      <c r="AK78" s="71">
        <v>0.30769230769230799</v>
      </c>
      <c r="AL78" s="71">
        <v>0.15384615384615399</v>
      </c>
      <c r="AM78" s="71">
        <v>0.15384615384615399</v>
      </c>
    </row>
    <row r="79" spans="2:39">
      <c r="B79" s="423"/>
      <c r="C79" s="392" t="s">
        <v>164</v>
      </c>
      <c r="D79" s="68">
        <v>62</v>
      </c>
      <c r="E79" s="68">
        <v>44</v>
      </c>
      <c r="F79" s="68">
        <v>44</v>
      </c>
      <c r="G79" s="68">
        <v>24</v>
      </c>
      <c r="H79" s="68">
        <v>180</v>
      </c>
      <c r="I79" s="68">
        <v>28</v>
      </c>
      <c r="J79" s="162"/>
      <c r="K79" s="68">
        <v>89</v>
      </c>
      <c r="L79" s="68">
        <v>42</v>
      </c>
      <c r="M79" s="68">
        <v>41</v>
      </c>
      <c r="N79" s="68">
        <v>30</v>
      </c>
      <c r="O79" s="68">
        <v>158</v>
      </c>
      <c r="P79" s="68">
        <v>26</v>
      </c>
      <c r="Q79" s="162"/>
      <c r="R79" s="68">
        <v>125</v>
      </c>
      <c r="S79" s="68">
        <v>75</v>
      </c>
      <c r="T79" s="68">
        <v>47</v>
      </c>
      <c r="U79" s="68">
        <v>31</v>
      </c>
      <c r="V79" s="68">
        <v>109</v>
      </c>
      <c r="W79" s="68">
        <v>13</v>
      </c>
      <c r="X79" s="162"/>
      <c r="Y79" s="68">
        <v>121</v>
      </c>
      <c r="Z79" s="68">
        <v>77</v>
      </c>
      <c r="AA79" s="68">
        <v>46</v>
      </c>
      <c r="AB79" s="68">
        <v>42</v>
      </c>
      <c r="AC79" s="68">
        <v>59</v>
      </c>
      <c r="AD79" s="68">
        <v>30</v>
      </c>
      <c r="AE79" s="68">
        <v>17</v>
      </c>
      <c r="AF79" s="150"/>
      <c r="AG79" s="68">
        <v>131</v>
      </c>
      <c r="AH79" s="68">
        <v>80</v>
      </c>
      <c r="AI79" s="68">
        <v>43</v>
      </c>
      <c r="AJ79" s="68">
        <v>23</v>
      </c>
      <c r="AK79" s="68">
        <v>34</v>
      </c>
      <c r="AL79" s="68">
        <v>20</v>
      </c>
      <c r="AM79" s="68">
        <v>16</v>
      </c>
    </row>
    <row r="80" spans="2:39">
      <c r="B80" s="423"/>
      <c r="C80" s="390"/>
      <c r="D80" s="71">
        <v>0.162303664921466</v>
      </c>
      <c r="E80" s="71">
        <v>0.115183246073298</v>
      </c>
      <c r="F80" s="71">
        <v>0.115183246073298</v>
      </c>
      <c r="G80" s="71">
        <v>6.2827225130890105E-2</v>
      </c>
      <c r="H80" s="71">
        <v>0.471204188481675</v>
      </c>
      <c r="I80" s="71">
        <v>7.3298429319371694E-2</v>
      </c>
      <c r="J80" s="162"/>
      <c r="K80" s="71">
        <v>0.23056994818652801</v>
      </c>
      <c r="L80" s="71">
        <v>0.10880829015544</v>
      </c>
      <c r="M80" s="71">
        <v>0.10621761658031099</v>
      </c>
      <c r="N80" s="71">
        <v>7.7720207253885995E-2</v>
      </c>
      <c r="O80" s="71">
        <v>0.409326424870466</v>
      </c>
      <c r="P80" s="71">
        <v>6.7357512953367907E-2</v>
      </c>
      <c r="Q80" s="162"/>
      <c r="R80" s="71">
        <v>0.3125</v>
      </c>
      <c r="S80" s="71">
        <v>0.1875</v>
      </c>
      <c r="T80" s="71">
        <v>0.11749999999999999</v>
      </c>
      <c r="U80" s="71">
        <v>7.7499999999999999E-2</v>
      </c>
      <c r="V80" s="71">
        <v>0.27250000000000002</v>
      </c>
      <c r="W80" s="71">
        <v>3.2500000000000001E-2</v>
      </c>
      <c r="X80" s="162"/>
      <c r="Y80" s="71">
        <v>0.30867346938775497</v>
      </c>
      <c r="Z80" s="71">
        <v>0.19642857142857101</v>
      </c>
      <c r="AA80" s="71">
        <v>0.11734693877551</v>
      </c>
      <c r="AB80" s="71">
        <v>0.107142857142857</v>
      </c>
      <c r="AC80" s="71">
        <v>0.15051020408163299</v>
      </c>
      <c r="AD80" s="71">
        <v>7.6530612244898003E-2</v>
      </c>
      <c r="AE80" s="71">
        <v>4.3367346938775503E-2</v>
      </c>
      <c r="AF80" s="150"/>
      <c r="AG80" s="71">
        <v>0.37752161383285299</v>
      </c>
      <c r="AH80" s="71">
        <v>0.23054755043227701</v>
      </c>
      <c r="AI80" s="71">
        <v>0.123919308357349</v>
      </c>
      <c r="AJ80" s="71">
        <v>6.6282420749279494E-2</v>
      </c>
      <c r="AK80" s="71">
        <v>9.7982708933717605E-2</v>
      </c>
      <c r="AL80" s="71">
        <v>5.7636887608069197E-2</v>
      </c>
      <c r="AM80" s="71">
        <v>4.6109510086455301E-2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15</v>
      </c>
      <c r="E82" s="68">
        <v>11</v>
      </c>
      <c r="F82" s="68">
        <v>7</v>
      </c>
      <c r="G82" s="68">
        <v>2</v>
      </c>
      <c r="H82" s="68">
        <v>13</v>
      </c>
      <c r="I82" s="68">
        <v>4</v>
      </c>
      <c r="J82" s="162"/>
      <c r="K82" s="68">
        <v>20</v>
      </c>
      <c r="L82" s="68">
        <v>7</v>
      </c>
      <c r="M82" s="68">
        <v>8</v>
      </c>
      <c r="N82" s="68">
        <v>2</v>
      </c>
      <c r="O82" s="68">
        <v>9</v>
      </c>
      <c r="P82" s="68">
        <v>1</v>
      </c>
      <c r="Q82" s="162"/>
      <c r="R82" s="68">
        <v>26</v>
      </c>
      <c r="S82" s="68">
        <v>9</v>
      </c>
      <c r="T82" s="68">
        <v>1</v>
      </c>
      <c r="U82" s="68">
        <v>1</v>
      </c>
      <c r="V82" s="68">
        <v>5</v>
      </c>
      <c r="W82" s="68">
        <v>1</v>
      </c>
      <c r="X82" s="162"/>
      <c r="Y82" s="68">
        <v>26</v>
      </c>
      <c r="Z82" s="68">
        <v>6</v>
      </c>
      <c r="AA82" s="68">
        <v>3</v>
      </c>
      <c r="AB82" s="68">
        <v>2</v>
      </c>
      <c r="AC82" s="68">
        <v>6</v>
      </c>
      <c r="AD82" s="68">
        <v>1</v>
      </c>
      <c r="AE82" s="68">
        <v>0</v>
      </c>
      <c r="AF82" s="150"/>
      <c r="AG82" s="68">
        <v>33</v>
      </c>
      <c r="AH82" s="68">
        <v>3</v>
      </c>
      <c r="AI82" s="68">
        <v>6</v>
      </c>
      <c r="AJ82" s="68">
        <v>0</v>
      </c>
      <c r="AK82" s="68">
        <v>1</v>
      </c>
      <c r="AL82" s="68">
        <v>1</v>
      </c>
      <c r="AM82" s="68">
        <v>0</v>
      </c>
    </row>
    <row r="83" spans="2:39">
      <c r="B83" s="423"/>
      <c r="C83" s="402"/>
      <c r="D83" s="71">
        <v>0.28846153846153899</v>
      </c>
      <c r="E83" s="71">
        <v>0.21153846153846201</v>
      </c>
      <c r="F83" s="71">
        <v>0.134615384615385</v>
      </c>
      <c r="G83" s="71">
        <v>3.8461538461538498E-2</v>
      </c>
      <c r="H83" s="71">
        <v>0.25</v>
      </c>
      <c r="I83" s="71">
        <v>7.69230769230769E-2</v>
      </c>
      <c r="J83" s="162"/>
      <c r="K83" s="71">
        <v>0.42553191489361702</v>
      </c>
      <c r="L83" s="71">
        <v>0.14893617021276601</v>
      </c>
      <c r="M83" s="71">
        <v>0.170212765957447</v>
      </c>
      <c r="N83" s="71">
        <v>4.2553191489361701E-2</v>
      </c>
      <c r="O83" s="71">
        <v>0.19148936170212799</v>
      </c>
      <c r="P83" s="71">
        <v>2.1276595744680899E-2</v>
      </c>
      <c r="Q83" s="162"/>
      <c r="R83" s="71">
        <v>0.60465116279069797</v>
      </c>
      <c r="S83" s="71">
        <v>0.209302325581395</v>
      </c>
      <c r="T83" s="71">
        <v>2.32558139534884E-2</v>
      </c>
      <c r="U83" s="71">
        <v>2.32558139534884E-2</v>
      </c>
      <c r="V83" s="71">
        <v>0.116279069767442</v>
      </c>
      <c r="W83" s="71">
        <v>2.32558139534884E-2</v>
      </c>
      <c r="X83" s="162"/>
      <c r="Y83" s="71">
        <v>0.59090909090909105</v>
      </c>
      <c r="Z83" s="71">
        <v>0.13636363636363599</v>
      </c>
      <c r="AA83" s="71">
        <v>6.8181818181818205E-2</v>
      </c>
      <c r="AB83" s="71">
        <v>4.5454545454545497E-2</v>
      </c>
      <c r="AC83" s="71">
        <v>0.13636363636363599</v>
      </c>
      <c r="AD83" s="71">
        <v>2.27272727272727E-2</v>
      </c>
      <c r="AE83" s="71">
        <v>0</v>
      </c>
      <c r="AF83" s="150"/>
      <c r="AG83" s="71">
        <v>0.75</v>
      </c>
      <c r="AH83" s="71">
        <v>6.8181818181818205E-2</v>
      </c>
      <c r="AI83" s="71">
        <v>0.13636363636363599</v>
      </c>
      <c r="AJ83" s="71">
        <v>0</v>
      </c>
      <c r="AK83" s="71">
        <v>2.27272727272727E-2</v>
      </c>
      <c r="AL83" s="71">
        <v>2.27272727272727E-2</v>
      </c>
      <c r="AM83" s="71">
        <v>0</v>
      </c>
    </row>
    <row r="84" spans="2:39">
      <c r="B84" s="423"/>
      <c r="C84" s="401" t="s">
        <v>166</v>
      </c>
      <c r="D84" s="68">
        <v>11</v>
      </c>
      <c r="E84" s="68">
        <v>7</v>
      </c>
      <c r="F84" s="68">
        <v>12</v>
      </c>
      <c r="G84" s="68">
        <v>11</v>
      </c>
      <c r="H84" s="68">
        <v>45</v>
      </c>
      <c r="I84" s="68">
        <v>8</v>
      </c>
      <c r="J84" s="162"/>
      <c r="K84" s="68">
        <v>26</v>
      </c>
      <c r="L84" s="68">
        <v>13</v>
      </c>
      <c r="M84" s="68">
        <v>7</v>
      </c>
      <c r="N84" s="68">
        <v>5</v>
      </c>
      <c r="O84" s="68">
        <v>23</v>
      </c>
      <c r="P84" s="68">
        <v>4</v>
      </c>
      <c r="Q84" s="162"/>
      <c r="R84" s="68">
        <v>37</v>
      </c>
      <c r="S84" s="68">
        <v>15</v>
      </c>
      <c r="T84" s="68">
        <v>17</v>
      </c>
      <c r="U84" s="68">
        <v>0</v>
      </c>
      <c r="V84" s="68">
        <v>17</v>
      </c>
      <c r="W84" s="68">
        <v>1</v>
      </c>
      <c r="X84" s="162"/>
      <c r="Y84" s="68">
        <v>39</v>
      </c>
      <c r="Z84" s="68">
        <v>15</v>
      </c>
      <c r="AA84" s="68">
        <v>14</v>
      </c>
      <c r="AB84" s="68">
        <v>4</v>
      </c>
      <c r="AC84" s="68">
        <v>14</v>
      </c>
      <c r="AD84" s="68">
        <v>6</v>
      </c>
      <c r="AE84" s="68">
        <v>2</v>
      </c>
      <c r="AF84" s="150"/>
      <c r="AG84" s="68">
        <v>34</v>
      </c>
      <c r="AH84" s="68">
        <v>19</v>
      </c>
      <c r="AI84" s="68">
        <v>10</v>
      </c>
      <c r="AJ84" s="68">
        <v>4</v>
      </c>
      <c r="AK84" s="68">
        <v>7</v>
      </c>
      <c r="AL84" s="68">
        <v>8</v>
      </c>
      <c r="AM84" s="68">
        <v>1</v>
      </c>
    </row>
    <row r="85" spans="2:39">
      <c r="B85" s="423"/>
      <c r="C85" s="402"/>
      <c r="D85" s="71">
        <v>0.117021276595745</v>
      </c>
      <c r="E85" s="71">
        <v>7.4468085106383003E-2</v>
      </c>
      <c r="F85" s="71">
        <v>0.12765957446808501</v>
      </c>
      <c r="G85" s="71">
        <v>0.117021276595745</v>
      </c>
      <c r="H85" s="71">
        <v>0.47872340425531901</v>
      </c>
      <c r="I85" s="71">
        <v>8.5106382978723402E-2</v>
      </c>
      <c r="J85" s="162"/>
      <c r="K85" s="71">
        <v>0.33333333333333298</v>
      </c>
      <c r="L85" s="71">
        <v>0.16666666666666699</v>
      </c>
      <c r="M85" s="71">
        <v>8.9743589743589702E-2</v>
      </c>
      <c r="N85" s="71">
        <v>6.4102564102564097E-2</v>
      </c>
      <c r="O85" s="71">
        <v>0.29487179487179499</v>
      </c>
      <c r="P85" s="71">
        <v>5.1282051282051301E-2</v>
      </c>
      <c r="Q85" s="162"/>
      <c r="R85" s="71">
        <v>0.42528735632183901</v>
      </c>
      <c r="S85" s="71">
        <v>0.17241379310344801</v>
      </c>
      <c r="T85" s="71">
        <v>0.195402298850575</v>
      </c>
      <c r="U85" s="71">
        <v>0</v>
      </c>
      <c r="V85" s="71">
        <v>0.195402298850575</v>
      </c>
      <c r="W85" s="71">
        <v>1.1494252873563199E-2</v>
      </c>
      <c r="X85" s="162"/>
      <c r="Y85" s="71">
        <v>0.41489361702127697</v>
      </c>
      <c r="Z85" s="71">
        <v>0.159574468085106</v>
      </c>
      <c r="AA85" s="71">
        <v>0.14893617021276601</v>
      </c>
      <c r="AB85" s="71">
        <v>4.2553191489361701E-2</v>
      </c>
      <c r="AC85" s="71">
        <v>0.14893617021276601</v>
      </c>
      <c r="AD85" s="71">
        <v>6.3829787234042604E-2</v>
      </c>
      <c r="AE85" s="71">
        <v>2.1276595744680899E-2</v>
      </c>
      <c r="AF85" s="150"/>
      <c r="AG85" s="71">
        <v>0.40963855421686701</v>
      </c>
      <c r="AH85" s="71">
        <v>0.22891566265060201</v>
      </c>
      <c r="AI85" s="71">
        <v>0.120481927710843</v>
      </c>
      <c r="AJ85" s="71">
        <v>4.81927710843374E-2</v>
      </c>
      <c r="AK85" s="71">
        <v>8.4337349397590397E-2</v>
      </c>
      <c r="AL85" s="71">
        <v>9.6385542168674704E-2</v>
      </c>
      <c r="AM85" s="71">
        <v>1.20481927710843E-2</v>
      </c>
    </row>
    <row r="86" spans="2:39">
      <c r="B86" s="423"/>
      <c r="C86" s="401" t="s">
        <v>167</v>
      </c>
      <c r="D86" s="68">
        <v>65</v>
      </c>
      <c r="E86" s="68">
        <v>37</v>
      </c>
      <c r="F86" s="68">
        <v>37</v>
      </c>
      <c r="G86" s="68">
        <v>27</v>
      </c>
      <c r="H86" s="68">
        <v>115</v>
      </c>
      <c r="I86" s="68">
        <v>18</v>
      </c>
      <c r="J86" s="162"/>
      <c r="K86" s="68">
        <v>89</v>
      </c>
      <c r="L86" s="68">
        <v>41</v>
      </c>
      <c r="M86" s="68">
        <v>32</v>
      </c>
      <c r="N86" s="68">
        <v>25</v>
      </c>
      <c r="O86" s="68">
        <v>82</v>
      </c>
      <c r="P86" s="68">
        <v>8</v>
      </c>
      <c r="Q86" s="162"/>
      <c r="R86" s="68">
        <v>97</v>
      </c>
      <c r="S86" s="68">
        <v>50</v>
      </c>
      <c r="T86" s="68">
        <v>41</v>
      </c>
      <c r="U86" s="68">
        <v>17</v>
      </c>
      <c r="V86" s="68">
        <v>50</v>
      </c>
      <c r="W86" s="68">
        <v>5</v>
      </c>
      <c r="X86" s="162"/>
      <c r="Y86" s="68">
        <v>112</v>
      </c>
      <c r="Z86" s="68">
        <v>58</v>
      </c>
      <c r="AA86" s="68">
        <v>21</v>
      </c>
      <c r="AB86" s="68">
        <v>20</v>
      </c>
      <c r="AC86" s="68">
        <v>22</v>
      </c>
      <c r="AD86" s="68">
        <v>16</v>
      </c>
      <c r="AE86" s="68">
        <v>11</v>
      </c>
      <c r="AF86" s="150"/>
      <c r="AG86" s="68">
        <v>105</v>
      </c>
      <c r="AH86" s="68">
        <v>72</v>
      </c>
      <c r="AI86" s="68">
        <v>29</v>
      </c>
      <c r="AJ86" s="68">
        <v>9</v>
      </c>
      <c r="AK86" s="68">
        <v>18</v>
      </c>
      <c r="AL86" s="68">
        <v>4</v>
      </c>
      <c r="AM86" s="68">
        <v>11</v>
      </c>
    </row>
    <row r="87" spans="2:39">
      <c r="B87" s="423"/>
      <c r="C87" s="402"/>
      <c r="D87" s="71">
        <v>0.217391304347826</v>
      </c>
      <c r="E87" s="71">
        <v>0.12374581939799301</v>
      </c>
      <c r="F87" s="71">
        <v>0.12374581939799301</v>
      </c>
      <c r="G87" s="71">
        <v>9.0301003344481601E-2</v>
      </c>
      <c r="H87" s="71">
        <v>0.38461538461538503</v>
      </c>
      <c r="I87" s="71">
        <v>6.02006688963211E-2</v>
      </c>
      <c r="J87" s="162"/>
      <c r="K87" s="71">
        <v>0.32129963898917002</v>
      </c>
      <c r="L87" s="71">
        <v>0.14801444043321299</v>
      </c>
      <c r="M87" s="71">
        <v>0.115523465703971</v>
      </c>
      <c r="N87" s="71">
        <v>9.0252707581227401E-2</v>
      </c>
      <c r="O87" s="71">
        <v>0.29602888086642598</v>
      </c>
      <c r="P87" s="71">
        <v>2.8880866425992802E-2</v>
      </c>
      <c r="Q87" s="162"/>
      <c r="R87" s="71">
        <v>0.37307692307692297</v>
      </c>
      <c r="S87" s="71">
        <v>0.19230769230769201</v>
      </c>
      <c r="T87" s="71">
        <v>0.15769230769230799</v>
      </c>
      <c r="U87" s="71">
        <v>6.5384615384615402E-2</v>
      </c>
      <c r="V87" s="71">
        <v>0.19230769230769201</v>
      </c>
      <c r="W87" s="71">
        <v>1.9230769230769201E-2</v>
      </c>
      <c r="X87" s="162"/>
      <c r="Y87" s="71">
        <v>0.43076923076923102</v>
      </c>
      <c r="Z87" s="71">
        <v>0.22307692307692301</v>
      </c>
      <c r="AA87" s="71">
        <v>8.0769230769230801E-2</v>
      </c>
      <c r="AB87" s="71">
        <v>7.69230769230769E-2</v>
      </c>
      <c r="AC87" s="71">
        <v>8.4615384615384606E-2</v>
      </c>
      <c r="AD87" s="71">
        <v>6.15384615384615E-2</v>
      </c>
      <c r="AE87" s="71">
        <v>4.2307692307692303E-2</v>
      </c>
      <c r="AF87" s="150"/>
      <c r="AG87" s="71">
        <v>0.42338709677419401</v>
      </c>
      <c r="AH87" s="71">
        <v>0.29032258064516098</v>
      </c>
      <c r="AI87" s="71">
        <v>0.116935483870968</v>
      </c>
      <c r="AJ87" s="71">
        <v>3.6290322580645198E-2</v>
      </c>
      <c r="AK87" s="71">
        <v>7.25806451612903E-2</v>
      </c>
      <c r="AL87" s="71">
        <v>1.6129032258064498E-2</v>
      </c>
      <c r="AM87" s="71">
        <v>4.4354838709677401E-2</v>
      </c>
    </row>
    <row r="88" spans="2:39">
      <c r="B88" s="423"/>
      <c r="C88" s="401" t="s">
        <v>168</v>
      </c>
      <c r="D88" s="68">
        <v>74</v>
      </c>
      <c r="E88" s="68">
        <v>42</v>
      </c>
      <c r="F88" s="68">
        <v>45</v>
      </c>
      <c r="G88" s="68">
        <v>24</v>
      </c>
      <c r="H88" s="68">
        <v>165</v>
      </c>
      <c r="I88" s="68">
        <v>33</v>
      </c>
      <c r="J88" s="162"/>
      <c r="K88" s="68">
        <v>86</v>
      </c>
      <c r="L88" s="68">
        <v>33</v>
      </c>
      <c r="M88" s="68">
        <v>29</v>
      </c>
      <c r="N88" s="68">
        <v>20</v>
      </c>
      <c r="O88" s="68">
        <v>127</v>
      </c>
      <c r="P88" s="68">
        <v>31</v>
      </c>
      <c r="Q88" s="162"/>
      <c r="R88" s="68">
        <v>128</v>
      </c>
      <c r="S88" s="68">
        <v>62</v>
      </c>
      <c r="T88" s="68">
        <v>24</v>
      </c>
      <c r="U88" s="68">
        <v>25</v>
      </c>
      <c r="V88" s="68">
        <v>90</v>
      </c>
      <c r="W88" s="68">
        <v>17</v>
      </c>
      <c r="X88" s="162"/>
      <c r="Y88" s="68">
        <v>124</v>
      </c>
      <c r="Z88" s="68">
        <v>56</v>
      </c>
      <c r="AA88" s="68">
        <v>41</v>
      </c>
      <c r="AB88" s="68">
        <v>25</v>
      </c>
      <c r="AC88" s="68">
        <v>42</v>
      </c>
      <c r="AD88" s="68">
        <v>27</v>
      </c>
      <c r="AE88" s="68">
        <v>27</v>
      </c>
      <c r="AF88" s="150"/>
      <c r="AG88" s="68">
        <v>121</v>
      </c>
      <c r="AH88" s="68">
        <v>58</v>
      </c>
      <c r="AI88" s="68">
        <v>33</v>
      </c>
      <c r="AJ88" s="68">
        <v>17</v>
      </c>
      <c r="AK88" s="68">
        <v>41</v>
      </c>
      <c r="AL88" s="68">
        <v>20</v>
      </c>
      <c r="AM88" s="68">
        <v>16</v>
      </c>
    </row>
    <row r="89" spans="2:39">
      <c r="B89" s="423"/>
      <c r="C89" s="402"/>
      <c r="D89" s="71">
        <v>0.19321148825065301</v>
      </c>
      <c r="E89" s="71">
        <v>0.109660574412533</v>
      </c>
      <c r="F89" s="71">
        <v>0.117493472584856</v>
      </c>
      <c r="G89" s="71">
        <v>6.26631853785901E-2</v>
      </c>
      <c r="H89" s="71">
        <v>0.430809399477807</v>
      </c>
      <c r="I89" s="71">
        <v>8.61618798955614E-2</v>
      </c>
      <c r="J89" s="162"/>
      <c r="K89" s="71">
        <v>0.26380368098159501</v>
      </c>
      <c r="L89" s="71">
        <v>0.10122699386503101</v>
      </c>
      <c r="M89" s="71">
        <v>8.8957055214723899E-2</v>
      </c>
      <c r="N89" s="71">
        <v>6.13496932515337E-2</v>
      </c>
      <c r="O89" s="71">
        <v>0.38957055214723901</v>
      </c>
      <c r="P89" s="71">
        <v>9.5092024539877307E-2</v>
      </c>
      <c r="Q89" s="162"/>
      <c r="R89" s="71">
        <v>0.369942196531792</v>
      </c>
      <c r="S89" s="71">
        <v>0.179190751445087</v>
      </c>
      <c r="T89" s="71">
        <v>6.9364161849711004E-2</v>
      </c>
      <c r="U89" s="71">
        <v>7.2254335260115599E-2</v>
      </c>
      <c r="V89" s="71">
        <v>0.260115606936416</v>
      </c>
      <c r="W89" s="71">
        <v>4.9132947976878602E-2</v>
      </c>
      <c r="X89" s="162"/>
      <c r="Y89" s="71">
        <v>0.36257309941520499</v>
      </c>
      <c r="Z89" s="71">
        <v>0.16374269005847999</v>
      </c>
      <c r="AA89" s="71">
        <v>0.11988304093567299</v>
      </c>
      <c r="AB89" s="71">
        <v>7.30994152046784E-2</v>
      </c>
      <c r="AC89" s="71">
        <v>0.12280701754386</v>
      </c>
      <c r="AD89" s="71">
        <v>7.8947368421052599E-2</v>
      </c>
      <c r="AE89" s="71">
        <v>7.8947368421052599E-2</v>
      </c>
      <c r="AF89" s="150"/>
      <c r="AG89" s="71">
        <v>0.39542483660130701</v>
      </c>
      <c r="AH89" s="71">
        <v>0.18954248366013099</v>
      </c>
      <c r="AI89" s="71">
        <v>0.10784313725490199</v>
      </c>
      <c r="AJ89" s="71">
        <v>5.5555555555555601E-2</v>
      </c>
      <c r="AK89" s="71">
        <v>0.13398692810457499</v>
      </c>
      <c r="AL89" s="71">
        <v>6.5359477124182996E-2</v>
      </c>
      <c r="AM89" s="71">
        <v>5.22875816993464E-2</v>
      </c>
    </row>
    <row r="90" spans="2:39">
      <c r="B90" s="423"/>
      <c r="C90" s="401" t="s">
        <v>176</v>
      </c>
      <c r="D90" s="68">
        <v>7</v>
      </c>
      <c r="E90" s="68">
        <v>8</v>
      </c>
      <c r="F90" s="68">
        <v>4</v>
      </c>
      <c r="G90" s="68">
        <v>2</v>
      </c>
      <c r="H90" s="68">
        <v>70</v>
      </c>
      <c r="I90" s="68">
        <v>16</v>
      </c>
      <c r="J90" s="162"/>
      <c r="K90" s="68">
        <v>11</v>
      </c>
      <c r="L90" s="68">
        <v>8</v>
      </c>
      <c r="M90" s="68">
        <v>13</v>
      </c>
      <c r="N90" s="68">
        <v>9</v>
      </c>
      <c r="O90" s="68">
        <v>47</v>
      </c>
      <c r="P90" s="68">
        <v>12</v>
      </c>
      <c r="Q90" s="162"/>
      <c r="R90" s="68">
        <v>21</v>
      </c>
      <c r="S90" s="68">
        <v>15</v>
      </c>
      <c r="T90" s="68">
        <v>11</v>
      </c>
      <c r="U90" s="68">
        <v>4</v>
      </c>
      <c r="V90" s="68">
        <v>34</v>
      </c>
      <c r="W90" s="68">
        <v>10</v>
      </c>
      <c r="X90" s="162"/>
      <c r="Y90" s="68">
        <v>21</v>
      </c>
      <c r="Z90" s="68">
        <v>15</v>
      </c>
      <c r="AA90" s="68">
        <v>7</v>
      </c>
      <c r="AB90" s="68">
        <v>8</v>
      </c>
      <c r="AC90" s="68">
        <v>20</v>
      </c>
      <c r="AD90" s="68">
        <v>9</v>
      </c>
      <c r="AE90" s="68">
        <v>15</v>
      </c>
      <c r="AF90" s="150"/>
      <c r="AG90" s="68">
        <v>21</v>
      </c>
      <c r="AH90" s="68">
        <v>19</v>
      </c>
      <c r="AI90" s="68">
        <v>3</v>
      </c>
      <c r="AJ90" s="68">
        <v>1</v>
      </c>
      <c r="AK90" s="68">
        <v>16</v>
      </c>
      <c r="AL90" s="68">
        <v>8</v>
      </c>
      <c r="AM90" s="68">
        <v>8</v>
      </c>
    </row>
    <row r="91" spans="2:39">
      <c r="B91" s="423"/>
      <c r="C91" s="402"/>
      <c r="D91" s="71">
        <v>6.54205607476636E-2</v>
      </c>
      <c r="E91" s="71">
        <v>7.4766355140186896E-2</v>
      </c>
      <c r="F91" s="71">
        <v>3.7383177570093497E-2</v>
      </c>
      <c r="G91" s="71">
        <v>1.86915887850467E-2</v>
      </c>
      <c r="H91" s="71">
        <v>0.65420560747663603</v>
      </c>
      <c r="I91" s="71">
        <v>0.14953271028037399</v>
      </c>
      <c r="J91" s="162"/>
      <c r="K91" s="71">
        <v>0.11</v>
      </c>
      <c r="L91" s="71">
        <v>0.08</v>
      </c>
      <c r="M91" s="71">
        <v>0.13</v>
      </c>
      <c r="N91" s="71">
        <v>0.09</v>
      </c>
      <c r="O91" s="71">
        <v>0.47</v>
      </c>
      <c r="P91" s="71">
        <v>0.12</v>
      </c>
      <c r="Q91" s="162"/>
      <c r="R91" s="71">
        <v>0.221052631578947</v>
      </c>
      <c r="S91" s="71">
        <v>0.157894736842105</v>
      </c>
      <c r="T91" s="71">
        <v>0.115789473684211</v>
      </c>
      <c r="U91" s="71">
        <v>4.2105263157894701E-2</v>
      </c>
      <c r="V91" s="71">
        <v>0.35789473684210499</v>
      </c>
      <c r="W91" s="71">
        <v>0.105263157894737</v>
      </c>
      <c r="X91" s="162"/>
      <c r="Y91" s="71">
        <v>0.221052631578947</v>
      </c>
      <c r="Z91" s="71">
        <v>0.157894736842105</v>
      </c>
      <c r="AA91" s="71">
        <v>7.3684210526315796E-2</v>
      </c>
      <c r="AB91" s="71">
        <v>8.42105263157895E-2</v>
      </c>
      <c r="AC91" s="71">
        <v>0.21052631578947401</v>
      </c>
      <c r="AD91" s="71">
        <v>9.4736842105263203E-2</v>
      </c>
      <c r="AE91" s="71">
        <v>0.157894736842105</v>
      </c>
      <c r="AF91" s="150"/>
      <c r="AG91" s="71">
        <v>0.27631578947368401</v>
      </c>
      <c r="AH91" s="71">
        <v>0.25</v>
      </c>
      <c r="AI91" s="71">
        <v>3.94736842105263E-2</v>
      </c>
      <c r="AJ91" s="71">
        <v>1.3157894736842099E-2</v>
      </c>
      <c r="AK91" s="71">
        <v>0.21052631578947401</v>
      </c>
      <c r="AL91" s="71">
        <v>0.105263157894737</v>
      </c>
      <c r="AM91" s="71">
        <v>0.105263157894737</v>
      </c>
    </row>
    <row r="92" spans="2:39">
      <c r="B92" s="423"/>
      <c r="C92" s="401" t="s">
        <v>169</v>
      </c>
      <c r="D92" s="68">
        <v>5</v>
      </c>
      <c r="E92" s="68">
        <v>4</v>
      </c>
      <c r="F92" s="68">
        <v>2</v>
      </c>
      <c r="G92" s="68">
        <v>3</v>
      </c>
      <c r="H92" s="68">
        <v>70</v>
      </c>
      <c r="I92" s="68">
        <v>21</v>
      </c>
      <c r="J92" s="162"/>
      <c r="K92" s="68">
        <v>10</v>
      </c>
      <c r="L92" s="68">
        <v>4</v>
      </c>
      <c r="M92" s="68">
        <v>14</v>
      </c>
      <c r="N92" s="68">
        <v>4</v>
      </c>
      <c r="O92" s="68">
        <v>69</v>
      </c>
      <c r="P92" s="68">
        <v>20</v>
      </c>
      <c r="Q92" s="162"/>
      <c r="R92" s="68">
        <v>26</v>
      </c>
      <c r="S92" s="68">
        <v>13</v>
      </c>
      <c r="T92" s="68">
        <v>7</v>
      </c>
      <c r="U92" s="68">
        <v>7</v>
      </c>
      <c r="V92" s="68">
        <v>59</v>
      </c>
      <c r="W92" s="68">
        <v>17</v>
      </c>
      <c r="X92" s="162"/>
      <c r="Y92" s="68">
        <v>17</v>
      </c>
      <c r="Z92" s="68">
        <v>16</v>
      </c>
      <c r="AA92" s="68">
        <v>19</v>
      </c>
      <c r="AB92" s="68">
        <v>5</v>
      </c>
      <c r="AC92" s="68">
        <v>28</v>
      </c>
      <c r="AD92" s="68">
        <v>20</v>
      </c>
      <c r="AE92" s="68">
        <v>16</v>
      </c>
      <c r="AF92" s="150"/>
      <c r="AG92" s="68">
        <v>20</v>
      </c>
      <c r="AH92" s="68">
        <v>21</v>
      </c>
      <c r="AI92" s="68">
        <v>14</v>
      </c>
      <c r="AJ92" s="68">
        <v>8</v>
      </c>
      <c r="AK92" s="68">
        <v>19</v>
      </c>
      <c r="AL92" s="68">
        <v>15</v>
      </c>
      <c r="AM92" s="68">
        <v>16</v>
      </c>
    </row>
    <row r="93" spans="2:39">
      <c r="B93" s="423"/>
      <c r="C93" s="402"/>
      <c r="D93" s="71">
        <v>4.7619047619047603E-2</v>
      </c>
      <c r="E93" s="71">
        <v>3.8095238095238099E-2</v>
      </c>
      <c r="F93" s="71">
        <v>1.9047619047619001E-2</v>
      </c>
      <c r="G93" s="71">
        <v>2.8571428571428598E-2</v>
      </c>
      <c r="H93" s="71">
        <v>0.66666666666666696</v>
      </c>
      <c r="I93" s="71">
        <v>0.2</v>
      </c>
      <c r="J93" s="162"/>
      <c r="K93" s="71">
        <v>8.2644628099173501E-2</v>
      </c>
      <c r="L93" s="71">
        <v>3.3057851239669402E-2</v>
      </c>
      <c r="M93" s="71">
        <v>0.11570247933884301</v>
      </c>
      <c r="N93" s="71">
        <v>3.3057851239669402E-2</v>
      </c>
      <c r="O93" s="71">
        <v>0.57024793388429695</v>
      </c>
      <c r="P93" s="71">
        <v>0.165289256198347</v>
      </c>
      <c r="Q93" s="162"/>
      <c r="R93" s="71">
        <v>0.201550387596899</v>
      </c>
      <c r="S93" s="71">
        <v>0.10077519379845</v>
      </c>
      <c r="T93" s="71">
        <v>5.4263565891472902E-2</v>
      </c>
      <c r="U93" s="71">
        <v>5.4263565891472902E-2</v>
      </c>
      <c r="V93" s="71">
        <v>0.45736434108527102</v>
      </c>
      <c r="W93" s="71">
        <v>0.13178294573643401</v>
      </c>
      <c r="X93" s="162"/>
      <c r="Y93" s="71">
        <v>0.14049586776859499</v>
      </c>
      <c r="Z93" s="71">
        <v>0.13223140495867799</v>
      </c>
      <c r="AA93" s="71">
        <v>0.15702479338843001</v>
      </c>
      <c r="AB93" s="71">
        <v>4.1322314049586799E-2</v>
      </c>
      <c r="AC93" s="71">
        <v>0.23140495867768601</v>
      </c>
      <c r="AD93" s="71">
        <v>0.165289256198347</v>
      </c>
      <c r="AE93" s="71">
        <v>0.13223140495867799</v>
      </c>
      <c r="AF93" s="150"/>
      <c r="AG93" s="71">
        <v>0.17699115044247801</v>
      </c>
      <c r="AH93" s="71">
        <v>0.185840707964602</v>
      </c>
      <c r="AI93" s="71">
        <v>0.123893805309735</v>
      </c>
      <c r="AJ93" s="71">
        <v>7.0796460176991205E-2</v>
      </c>
      <c r="AK93" s="71">
        <v>0.16814159292035399</v>
      </c>
      <c r="AL93" s="71">
        <v>0.132743362831858</v>
      </c>
      <c r="AM93" s="71">
        <v>0.14159292035398199</v>
      </c>
    </row>
    <row r="94" spans="2:39">
      <c r="B94" s="423"/>
      <c r="C94" s="401" t="s">
        <v>170</v>
      </c>
      <c r="D94" s="68">
        <v>2</v>
      </c>
      <c r="E94" s="68">
        <v>2</v>
      </c>
      <c r="F94" s="68">
        <v>1</v>
      </c>
      <c r="G94" s="68">
        <v>1</v>
      </c>
      <c r="H94" s="68">
        <v>119</v>
      </c>
      <c r="I94" s="68">
        <v>53</v>
      </c>
      <c r="J94" s="162"/>
      <c r="K94" s="68">
        <v>1</v>
      </c>
      <c r="L94" s="68">
        <v>2</v>
      </c>
      <c r="M94" s="68">
        <v>4</v>
      </c>
      <c r="N94" s="68">
        <v>1</v>
      </c>
      <c r="O94" s="68">
        <v>81</v>
      </c>
      <c r="P94" s="68">
        <v>57</v>
      </c>
      <c r="Q94" s="162"/>
      <c r="R94" s="68">
        <v>1</v>
      </c>
      <c r="S94" s="68">
        <v>1</v>
      </c>
      <c r="T94" s="68">
        <v>4</v>
      </c>
      <c r="U94" s="68">
        <v>8</v>
      </c>
      <c r="V94" s="68">
        <v>69</v>
      </c>
      <c r="W94" s="68">
        <v>58</v>
      </c>
      <c r="X94" s="162"/>
      <c r="Y94" s="68">
        <v>4</v>
      </c>
      <c r="Z94" s="68">
        <v>3</v>
      </c>
      <c r="AA94" s="68">
        <v>2</v>
      </c>
      <c r="AB94" s="68">
        <v>6</v>
      </c>
      <c r="AC94" s="68">
        <v>58</v>
      </c>
      <c r="AD94" s="68">
        <v>21</v>
      </c>
      <c r="AE94" s="68">
        <v>68</v>
      </c>
      <c r="AF94" s="150"/>
      <c r="AG94" s="68">
        <v>9</v>
      </c>
      <c r="AH94" s="68">
        <v>7</v>
      </c>
      <c r="AI94" s="68">
        <v>10</v>
      </c>
      <c r="AJ94" s="68">
        <v>9</v>
      </c>
      <c r="AK94" s="68">
        <v>56</v>
      </c>
      <c r="AL94" s="68">
        <v>27</v>
      </c>
      <c r="AM94" s="68">
        <v>70</v>
      </c>
    </row>
    <row r="95" spans="2:39">
      <c r="B95" s="423"/>
      <c r="C95" s="402"/>
      <c r="D95" s="71">
        <v>1.1235955056179799E-2</v>
      </c>
      <c r="E95" s="71">
        <v>1.1235955056179799E-2</v>
      </c>
      <c r="F95" s="72">
        <v>5.6179775280898901E-3</v>
      </c>
      <c r="G95" s="72">
        <v>5.6179775280898901E-3</v>
      </c>
      <c r="H95" s="71">
        <v>0.66853932584269704</v>
      </c>
      <c r="I95" s="71">
        <v>0.297752808988764</v>
      </c>
      <c r="J95" s="162"/>
      <c r="K95" s="72">
        <v>6.8493150684931503E-3</v>
      </c>
      <c r="L95" s="71">
        <v>1.3698630136986301E-2</v>
      </c>
      <c r="M95" s="71">
        <v>2.7397260273972601E-2</v>
      </c>
      <c r="N95" s="72">
        <v>6.8493150684931503E-3</v>
      </c>
      <c r="O95" s="71">
        <v>0.55479452054794498</v>
      </c>
      <c r="P95" s="71">
        <v>0.39041095890410998</v>
      </c>
      <c r="Q95" s="162"/>
      <c r="R95" s="72">
        <v>7.09219858156028E-3</v>
      </c>
      <c r="S95" s="72">
        <v>7.09219858156028E-3</v>
      </c>
      <c r="T95" s="71">
        <v>2.8368794326241099E-2</v>
      </c>
      <c r="U95" s="71">
        <v>5.6737588652482303E-2</v>
      </c>
      <c r="V95" s="71">
        <v>0.48936170212766</v>
      </c>
      <c r="W95" s="71">
        <v>0.41134751773049599</v>
      </c>
      <c r="X95" s="162"/>
      <c r="Y95" s="71">
        <v>2.4691358024691398E-2</v>
      </c>
      <c r="Z95" s="71">
        <v>1.85185185185185E-2</v>
      </c>
      <c r="AA95" s="71">
        <v>1.2345679012345699E-2</v>
      </c>
      <c r="AB95" s="71">
        <v>3.7037037037037E-2</v>
      </c>
      <c r="AC95" s="71">
        <v>0.358024691358025</v>
      </c>
      <c r="AD95" s="71">
        <v>0.12962962962963001</v>
      </c>
      <c r="AE95" s="71">
        <v>0.41975308641975301</v>
      </c>
      <c r="AF95" s="150"/>
      <c r="AG95" s="71">
        <v>4.7872340425531901E-2</v>
      </c>
      <c r="AH95" s="71">
        <v>3.7234042553191501E-2</v>
      </c>
      <c r="AI95" s="71">
        <v>5.31914893617021E-2</v>
      </c>
      <c r="AJ95" s="71">
        <v>4.7872340425531901E-2</v>
      </c>
      <c r="AK95" s="71">
        <v>0.29787234042553201</v>
      </c>
      <c r="AL95" s="71">
        <v>0.14361702127659601</v>
      </c>
      <c r="AM95" s="71">
        <v>0.37234042553191499</v>
      </c>
    </row>
    <row r="96" spans="2:39">
      <c r="B96" s="423"/>
      <c r="C96" s="401" t="s">
        <v>149</v>
      </c>
      <c r="D96" s="68">
        <v>1</v>
      </c>
      <c r="E96" s="68">
        <v>3</v>
      </c>
      <c r="F96" s="68">
        <v>0</v>
      </c>
      <c r="G96" s="68">
        <v>0</v>
      </c>
      <c r="H96" s="68">
        <v>6</v>
      </c>
      <c r="I96" s="68">
        <v>2</v>
      </c>
      <c r="J96" s="162"/>
      <c r="K96" s="68">
        <v>2</v>
      </c>
      <c r="L96" s="68">
        <v>1</v>
      </c>
      <c r="M96" s="68">
        <v>2</v>
      </c>
      <c r="N96" s="68">
        <v>2</v>
      </c>
      <c r="O96" s="68">
        <v>15</v>
      </c>
      <c r="P96" s="68">
        <v>7</v>
      </c>
      <c r="Q96" s="162"/>
      <c r="R96" s="68">
        <v>4</v>
      </c>
      <c r="S96" s="68">
        <v>4</v>
      </c>
      <c r="T96" s="68">
        <v>1</v>
      </c>
      <c r="U96" s="68">
        <v>5</v>
      </c>
      <c r="V96" s="68">
        <v>11</v>
      </c>
      <c r="W96" s="68">
        <v>6</v>
      </c>
      <c r="X96" s="162"/>
      <c r="Y96" s="68">
        <v>4</v>
      </c>
      <c r="Z96" s="68">
        <v>2</v>
      </c>
      <c r="AA96" s="68">
        <v>1</v>
      </c>
      <c r="AB96" s="68">
        <v>1</v>
      </c>
      <c r="AC96" s="68">
        <v>6</v>
      </c>
      <c r="AD96" s="68">
        <v>3</v>
      </c>
      <c r="AE96" s="68">
        <v>3</v>
      </c>
      <c r="AF96" s="150"/>
      <c r="AG96" s="68">
        <v>6</v>
      </c>
      <c r="AH96" s="68">
        <v>2</v>
      </c>
      <c r="AI96" s="68">
        <v>1</v>
      </c>
      <c r="AJ96" s="68">
        <v>1</v>
      </c>
      <c r="AK96" s="68">
        <v>4</v>
      </c>
      <c r="AL96" s="68">
        <v>4</v>
      </c>
      <c r="AM96" s="68">
        <v>3</v>
      </c>
    </row>
    <row r="97" spans="2:39">
      <c r="B97" s="423"/>
      <c r="C97" s="403"/>
      <c r="D97" s="71">
        <v>8.3333333333333301E-2</v>
      </c>
      <c r="E97" s="71">
        <v>0.25</v>
      </c>
      <c r="F97" s="71">
        <v>0</v>
      </c>
      <c r="G97" s="71">
        <v>0</v>
      </c>
      <c r="H97" s="71">
        <v>0.5</v>
      </c>
      <c r="I97" s="71">
        <v>0.16666666666666699</v>
      </c>
      <c r="J97" s="162"/>
      <c r="K97" s="71">
        <v>6.8965517241379296E-2</v>
      </c>
      <c r="L97" s="71">
        <v>3.4482758620689703E-2</v>
      </c>
      <c r="M97" s="71">
        <v>6.8965517241379296E-2</v>
      </c>
      <c r="N97" s="71">
        <v>6.8965517241379296E-2</v>
      </c>
      <c r="O97" s="71">
        <v>0.51724137931034497</v>
      </c>
      <c r="P97" s="71">
        <v>0.24137931034482801</v>
      </c>
      <c r="Q97" s="162"/>
      <c r="R97" s="71">
        <v>0.12903225806451599</v>
      </c>
      <c r="S97" s="71">
        <v>0.12903225806451599</v>
      </c>
      <c r="T97" s="71">
        <v>3.2258064516128997E-2</v>
      </c>
      <c r="U97" s="71">
        <v>0.16129032258064499</v>
      </c>
      <c r="V97" s="71">
        <v>0.35483870967741898</v>
      </c>
      <c r="W97" s="71">
        <v>0.19354838709677399</v>
      </c>
      <c r="X97" s="162"/>
      <c r="Y97" s="71">
        <v>0.2</v>
      </c>
      <c r="Z97" s="71">
        <v>0.1</v>
      </c>
      <c r="AA97" s="71">
        <v>0.05</v>
      </c>
      <c r="AB97" s="71">
        <v>0.05</v>
      </c>
      <c r="AC97" s="71">
        <v>0.3</v>
      </c>
      <c r="AD97" s="71">
        <v>0.15</v>
      </c>
      <c r="AE97" s="71">
        <v>0.15</v>
      </c>
      <c r="AF97" s="150"/>
      <c r="AG97" s="71">
        <v>0.28571428571428598</v>
      </c>
      <c r="AH97" s="71">
        <v>9.5238095238095205E-2</v>
      </c>
      <c r="AI97" s="71">
        <v>4.7619047619047603E-2</v>
      </c>
      <c r="AJ97" s="71">
        <v>4.7619047619047603E-2</v>
      </c>
      <c r="AK97" s="71">
        <v>0.19047619047618999</v>
      </c>
      <c r="AL97" s="71">
        <v>0.19047619047618999</v>
      </c>
      <c r="AM97" s="71">
        <v>0.14285714285714299</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7</v>
      </c>
      <c r="E99" s="68">
        <v>3</v>
      </c>
      <c r="F99" s="68">
        <v>3</v>
      </c>
      <c r="G99" s="68">
        <v>0</v>
      </c>
      <c r="H99" s="68">
        <v>7</v>
      </c>
      <c r="I99" s="68">
        <v>1</v>
      </c>
      <c r="J99" s="162"/>
      <c r="K99" s="68">
        <v>10</v>
      </c>
      <c r="L99" s="68">
        <v>2</v>
      </c>
      <c r="M99" s="68">
        <v>0</v>
      </c>
      <c r="N99" s="68">
        <v>3</v>
      </c>
      <c r="O99" s="68">
        <v>8</v>
      </c>
      <c r="P99" s="68">
        <v>4</v>
      </c>
      <c r="Q99" s="162"/>
      <c r="R99" s="68">
        <v>18</v>
      </c>
      <c r="S99" s="68">
        <v>2</v>
      </c>
      <c r="T99" s="68">
        <v>0</v>
      </c>
      <c r="U99" s="68">
        <v>1</v>
      </c>
      <c r="V99" s="68">
        <v>1</v>
      </c>
      <c r="W99" s="68">
        <v>1</v>
      </c>
      <c r="X99" s="162"/>
      <c r="Y99" s="68">
        <v>14</v>
      </c>
      <c r="Z99" s="68">
        <v>2</v>
      </c>
      <c r="AA99" s="68">
        <v>2</v>
      </c>
      <c r="AB99" s="68">
        <v>0</v>
      </c>
      <c r="AC99" s="68">
        <v>1</v>
      </c>
      <c r="AD99" s="68">
        <v>1</v>
      </c>
      <c r="AE99" s="68">
        <v>1</v>
      </c>
      <c r="AF99" s="150"/>
      <c r="AG99" s="68">
        <v>7</v>
      </c>
      <c r="AH99" s="68">
        <v>2</v>
      </c>
      <c r="AI99" s="68">
        <v>1</v>
      </c>
      <c r="AJ99" s="68">
        <v>0</v>
      </c>
      <c r="AK99" s="68">
        <v>1</v>
      </c>
      <c r="AL99" s="68">
        <v>0</v>
      </c>
      <c r="AM99" s="68">
        <v>0</v>
      </c>
    </row>
    <row r="100" spans="2:39">
      <c r="B100" s="423"/>
      <c r="C100" s="390"/>
      <c r="D100" s="71">
        <v>0.33333333333333298</v>
      </c>
      <c r="E100" s="71">
        <v>0.14285714285714299</v>
      </c>
      <c r="F100" s="71">
        <v>0.14285714285714299</v>
      </c>
      <c r="G100" s="71">
        <v>0</v>
      </c>
      <c r="H100" s="71">
        <v>0.33333333333333298</v>
      </c>
      <c r="I100" s="71">
        <v>4.7619047619047603E-2</v>
      </c>
      <c r="J100" s="162"/>
      <c r="K100" s="71">
        <v>0.37037037037037002</v>
      </c>
      <c r="L100" s="71">
        <v>7.4074074074074098E-2</v>
      </c>
      <c r="M100" s="71">
        <v>0</v>
      </c>
      <c r="N100" s="71">
        <v>0.11111111111111099</v>
      </c>
      <c r="O100" s="71">
        <v>0.296296296296296</v>
      </c>
      <c r="P100" s="71">
        <v>0.148148148148148</v>
      </c>
      <c r="Q100" s="162"/>
      <c r="R100" s="71">
        <v>0.78260869565217395</v>
      </c>
      <c r="S100" s="71">
        <v>8.6956521739130405E-2</v>
      </c>
      <c r="T100" s="71">
        <v>0</v>
      </c>
      <c r="U100" s="71">
        <v>4.3478260869565202E-2</v>
      </c>
      <c r="V100" s="71">
        <v>4.3478260869565202E-2</v>
      </c>
      <c r="W100" s="71">
        <v>4.3478260869565202E-2</v>
      </c>
      <c r="X100" s="162"/>
      <c r="Y100" s="71">
        <v>0.66666666666666696</v>
      </c>
      <c r="Z100" s="71">
        <v>9.5238095238095205E-2</v>
      </c>
      <c r="AA100" s="71">
        <v>9.5238095238095205E-2</v>
      </c>
      <c r="AB100" s="71">
        <v>0</v>
      </c>
      <c r="AC100" s="71">
        <v>4.7619047619047603E-2</v>
      </c>
      <c r="AD100" s="71">
        <v>4.7619047619047603E-2</v>
      </c>
      <c r="AE100" s="71">
        <v>4.7619047619047603E-2</v>
      </c>
      <c r="AF100" s="150"/>
      <c r="AG100" s="71">
        <v>0.63636363636363602</v>
      </c>
      <c r="AH100" s="71">
        <v>0.18181818181818199</v>
      </c>
      <c r="AI100" s="71">
        <v>9.0909090909090898E-2</v>
      </c>
      <c r="AJ100" s="71">
        <v>0</v>
      </c>
      <c r="AK100" s="71">
        <v>9.0909090909090898E-2</v>
      </c>
      <c r="AL100" s="71">
        <v>0</v>
      </c>
      <c r="AM100" s="71">
        <v>0</v>
      </c>
    </row>
    <row r="101" spans="2:39">
      <c r="B101" s="423"/>
      <c r="C101" s="392" t="s">
        <v>223</v>
      </c>
      <c r="D101" s="68">
        <v>76</v>
      </c>
      <c r="E101" s="68">
        <v>41</v>
      </c>
      <c r="F101" s="68">
        <v>31</v>
      </c>
      <c r="G101" s="68">
        <v>13</v>
      </c>
      <c r="H101" s="68">
        <v>73</v>
      </c>
      <c r="I101" s="68">
        <v>19</v>
      </c>
      <c r="J101" s="162"/>
      <c r="K101" s="68">
        <v>82</v>
      </c>
      <c r="L101" s="68">
        <v>30</v>
      </c>
      <c r="M101" s="68">
        <v>18</v>
      </c>
      <c r="N101" s="68">
        <v>16</v>
      </c>
      <c r="O101" s="68">
        <v>60</v>
      </c>
      <c r="P101" s="68">
        <v>15</v>
      </c>
      <c r="Q101" s="162"/>
      <c r="R101" s="68">
        <v>122</v>
      </c>
      <c r="S101" s="68">
        <v>38</v>
      </c>
      <c r="T101" s="68">
        <v>18</v>
      </c>
      <c r="U101" s="68">
        <v>16</v>
      </c>
      <c r="V101" s="68">
        <v>49</v>
      </c>
      <c r="W101" s="68">
        <v>10</v>
      </c>
      <c r="X101" s="162"/>
      <c r="Y101" s="68">
        <v>118</v>
      </c>
      <c r="Z101" s="68">
        <v>39</v>
      </c>
      <c r="AA101" s="68">
        <v>19</v>
      </c>
      <c r="AB101" s="68">
        <v>10</v>
      </c>
      <c r="AC101" s="68">
        <v>23</v>
      </c>
      <c r="AD101" s="68">
        <v>5</v>
      </c>
      <c r="AE101" s="68">
        <v>7</v>
      </c>
      <c r="AF101" s="150"/>
      <c r="AG101" s="68">
        <v>95</v>
      </c>
      <c r="AH101" s="68">
        <v>41</v>
      </c>
      <c r="AI101" s="68">
        <v>27</v>
      </c>
      <c r="AJ101" s="68">
        <v>8</v>
      </c>
      <c r="AK101" s="68">
        <v>12</v>
      </c>
      <c r="AL101" s="68">
        <v>5</v>
      </c>
      <c r="AM101" s="68">
        <v>5</v>
      </c>
    </row>
    <row r="102" spans="2:39">
      <c r="B102" s="423"/>
      <c r="C102" s="390"/>
      <c r="D102" s="71">
        <v>0.30039525691699598</v>
      </c>
      <c r="E102" s="71">
        <v>0.16205533596837901</v>
      </c>
      <c r="F102" s="71">
        <v>0.122529644268775</v>
      </c>
      <c r="G102" s="71">
        <v>5.1383399209486202E-2</v>
      </c>
      <c r="H102" s="71">
        <v>0.28853754940711501</v>
      </c>
      <c r="I102" s="71">
        <v>7.5098814229248995E-2</v>
      </c>
      <c r="J102" s="162"/>
      <c r="K102" s="71">
        <v>0.37104072398190002</v>
      </c>
      <c r="L102" s="71">
        <v>0.13574660633484201</v>
      </c>
      <c r="M102" s="71">
        <v>8.1447963800904993E-2</v>
      </c>
      <c r="N102" s="71">
        <v>7.2398190045248903E-2</v>
      </c>
      <c r="O102" s="71">
        <v>0.27149321266968302</v>
      </c>
      <c r="P102" s="71">
        <v>6.7873303167420795E-2</v>
      </c>
      <c r="Q102" s="162"/>
      <c r="R102" s="71">
        <v>0.48221343873517802</v>
      </c>
      <c r="S102" s="71">
        <v>0.15019762845849799</v>
      </c>
      <c r="T102" s="71">
        <v>7.1146245059288502E-2</v>
      </c>
      <c r="U102" s="71">
        <v>6.3241106719367599E-2</v>
      </c>
      <c r="V102" s="71">
        <v>0.19367588932806301</v>
      </c>
      <c r="W102" s="71">
        <v>3.9525691699604702E-2</v>
      </c>
      <c r="X102" s="162"/>
      <c r="Y102" s="71">
        <v>0.53393665158370995</v>
      </c>
      <c r="Z102" s="71">
        <v>0.17647058823529399</v>
      </c>
      <c r="AA102" s="71">
        <v>8.5972850678733004E-2</v>
      </c>
      <c r="AB102" s="71">
        <v>4.52488687782805E-2</v>
      </c>
      <c r="AC102" s="71">
        <v>0.104072398190045</v>
      </c>
      <c r="AD102" s="71">
        <v>2.2624434389140299E-2</v>
      </c>
      <c r="AE102" s="71">
        <v>3.1674208144796399E-2</v>
      </c>
      <c r="AF102" s="150"/>
      <c r="AG102" s="71">
        <v>0.49222797927461098</v>
      </c>
      <c r="AH102" s="71">
        <v>0.21243523316062199</v>
      </c>
      <c r="AI102" s="71">
        <v>0.13989637305699501</v>
      </c>
      <c r="AJ102" s="71">
        <v>4.1450777202072499E-2</v>
      </c>
      <c r="AK102" s="71">
        <v>6.21761658031088E-2</v>
      </c>
      <c r="AL102" s="71">
        <v>2.59067357512953E-2</v>
      </c>
      <c r="AM102" s="71">
        <v>2.59067357512953E-2</v>
      </c>
    </row>
    <row r="103" spans="2:39">
      <c r="B103" s="423"/>
      <c r="C103" s="392" t="s">
        <v>224</v>
      </c>
      <c r="D103" s="68">
        <v>84</v>
      </c>
      <c r="E103" s="68">
        <v>66</v>
      </c>
      <c r="F103" s="68">
        <v>63</v>
      </c>
      <c r="G103" s="68">
        <v>48</v>
      </c>
      <c r="H103" s="68">
        <v>331</v>
      </c>
      <c r="I103" s="68">
        <v>57</v>
      </c>
      <c r="J103" s="162"/>
      <c r="K103" s="68">
        <v>145</v>
      </c>
      <c r="L103" s="68">
        <v>68</v>
      </c>
      <c r="M103" s="68">
        <v>81</v>
      </c>
      <c r="N103" s="68">
        <v>40</v>
      </c>
      <c r="O103" s="68">
        <v>274</v>
      </c>
      <c r="P103" s="68">
        <v>63</v>
      </c>
      <c r="Q103" s="162"/>
      <c r="R103" s="68">
        <v>181</v>
      </c>
      <c r="S103" s="68">
        <v>117</v>
      </c>
      <c r="T103" s="68">
        <v>73</v>
      </c>
      <c r="U103" s="68">
        <v>40</v>
      </c>
      <c r="V103" s="68">
        <v>194</v>
      </c>
      <c r="W103" s="68">
        <v>56</v>
      </c>
      <c r="X103" s="162"/>
      <c r="Y103" s="68">
        <v>187</v>
      </c>
      <c r="Z103" s="68">
        <v>108</v>
      </c>
      <c r="AA103" s="68">
        <v>68</v>
      </c>
      <c r="AB103" s="68">
        <v>51</v>
      </c>
      <c r="AC103" s="68">
        <v>112</v>
      </c>
      <c r="AD103" s="68">
        <v>63</v>
      </c>
      <c r="AE103" s="68">
        <v>77</v>
      </c>
      <c r="AF103" s="150"/>
      <c r="AG103" s="68">
        <v>204</v>
      </c>
      <c r="AH103" s="68">
        <v>133</v>
      </c>
      <c r="AI103" s="68">
        <v>58</v>
      </c>
      <c r="AJ103" s="68">
        <v>32</v>
      </c>
      <c r="AK103" s="68">
        <v>89</v>
      </c>
      <c r="AL103" s="68">
        <v>54</v>
      </c>
      <c r="AM103" s="68">
        <v>59</v>
      </c>
    </row>
    <row r="104" spans="2:39">
      <c r="B104" s="423"/>
      <c r="C104" s="390"/>
      <c r="D104" s="71">
        <v>0.12942989214175701</v>
      </c>
      <c r="E104" s="71">
        <v>0.101694915254237</v>
      </c>
      <c r="F104" s="71">
        <v>9.7072419106317406E-2</v>
      </c>
      <c r="G104" s="71">
        <v>7.3959938366718006E-2</v>
      </c>
      <c r="H104" s="71">
        <v>0.51001540832049297</v>
      </c>
      <c r="I104" s="71">
        <v>8.7827426810477699E-2</v>
      </c>
      <c r="J104" s="162"/>
      <c r="K104" s="71">
        <v>0.21609538002980599</v>
      </c>
      <c r="L104" s="71">
        <v>0.101341281669151</v>
      </c>
      <c r="M104" s="71">
        <v>0.120715350223547</v>
      </c>
      <c r="N104" s="71">
        <v>5.9612518628912099E-2</v>
      </c>
      <c r="O104" s="71">
        <v>0.40834575260804801</v>
      </c>
      <c r="P104" s="71">
        <v>9.38897168405365E-2</v>
      </c>
      <c r="Q104" s="162"/>
      <c r="R104" s="71">
        <v>0.27382753403933402</v>
      </c>
      <c r="S104" s="71">
        <v>0.17700453857791201</v>
      </c>
      <c r="T104" s="71">
        <v>0.110438729198185</v>
      </c>
      <c r="U104" s="71">
        <v>6.0514372163388799E-2</v>
      </c>
      <c r="V104" s="71">
        <v>0.29349470499243602</v>
      </c>
      <c r="W104" s="71">
        <v>8.4720121028744294E-2</v>
      </c>
      <c r="X104" s="162"/>
      <c r="Y104" s="71">
        <v>0.280780780780781</v>
      </c>
      <c r="Z104" s="71">
        <v>0.162162162162162</v>
      </c>
      <c r="AA104" s="71">
        <v>0.10210210210210199</v>
      </c>
      <c r="AB104" s="71">
        <v>7.6576576576576599E-2</v>
      </c>
      <c r="AC104" s="71">
        <v>0.16816816816816799</v>
      </c>
      <c r="AD104" s="71">
        <v>9.45945945945946E-2</v>
      </c>
      <c r="AE104" s="71">
        <v>0.11561561561561599</v>
      </c>
      <c r="AF104" s="150"/>
      <c r="AG104" s="71">
        <v>0.32432432432432401</v>
      </c>
      <c r="AH104" s="71">
        <v>0.21144674085850601</v>
      </c>
      <c r="AI104" s="71">
        <v>9.2209856915739297E-2</v>
      </c>
      <c r="AJ104" s="71">
        <v>5.0874403815580303E-2</v>
      </c>
      <c r="AK104" s="71">
        <v>0.141494435612083</v>
      </c>
      <c r="AL104" s="71">
        <v>8.5850556438791706E-2</v>
      </c>
      <c r="AM104" s="71">
        <v>9.3799682034976198E-2</v>
      </c>
    </row>
    <row r="105" spans="2:39">
      <c r="B105" s="423"/>
      <c r="C105" s="392" t="s">
        <v>225</v>
      </c>
      <c r="D105" s="68">
        <v>10</v>
      </c>
      <c r="E105" s="68">
        <v>3</v>
      </c>
      <c r="F105" s="68">
        <v>8</v>
      </c>
      <c r="G105" s="68">
        <v>8</v>
      </c>
      <c r="H105" s="68">
        <v>150</v>
      </c>
      <c r="I105" s="68">
        <v>51</v>
      </c>
      <c r="J105" s="162"/>
      <c r="K105" s="68">
        <v>7</v>
      </c>
      <c r="L105" s="68">
        <v>8</v>
      </c>
      <c r="M105" s="68">
        <v>11</v>
      </c>
      <c r="N105" s="68">
        <v>7</v>
      </c>
      <c r="O105" s="68">
        <v>89</v>
      </c>
      <c r="P105" s="68">
        <v>41</v>
      </c>
      <c r="Q105" s="162"/>
      <c r="R105" s="68">
        <v>17</v>
      </c>
      <c r="S105" s="68">
        <v>11</v>
      </c>
      <c r="T105" s="68">
        <v>11</v>
      </c>
      <c r="U105" s="68">
        <v>8</v>
      </c>
      <c r="V105" s="68">
        <v>79</v>
      </c>
      <c r="W105" s="68">
        <v>34</v>
      </c>
      <c r="X105" s="162"/>
      <c r="Y105" s="68">
        <v>26</v>
      </c>
      <c r="Z105" s="68">
        <v>22</v>
      </c>
      <c r="AA105" s="68">
        <v>17</v>
      </c>
      <c r="AB105" s="68">
        <v>8</v>
      </c>
      <c r="AC105" s="68">
        <v>47</v>
      </c>
      <c r="AD105" s="68">
        <v>33</v>
      </c>
      <c r="AE105" s="68">
        <v>45</v>
      </c>
      <c r="AF105" s="150"/>
      <c r="AG105" s="68">
        <v>41</v>
      </c>
      <c r="AH105" s="68">
        <v>22</v>
      </c>
      <c r="AI105" s="68">
        <v>15</v>
      </c>
      <c r="AJ105" s="68">
        <v>7</v>
      </c>
      <c r="AK105" s="68">
        <v>46</v>
      </c>
      <c r="AL105" s="68">
        <v>22</v>
      </c>
      <c r="AM105" s="68">
        <v>42</v>
      </c>
    </row>
    <row r="106" spans="2:39">
      <c r="B106" s="423"/>
      <c r="C106" s="390"/>
      <c r="D106" s="71">
        <v>4.3478260869565202E-2</v>
      </c>
      <c r="E106" s="71">
        <v>1.3043478260869599E-2</v>
      </c>
      <c r="F106" s="71">
        <v>3.4782608695652202E-2</v>
      </c>
      <c r="G106" s="71">
        <v>3.4782608695652202E-2</v>
      </c>
      <c r="H106" s="71">
        <v>0.65217391304347805</v>
      </c>
      <c r="I106" s="71">
        <v>0.22173913043478299</v>
      </c>
      <c r="J106" s="162"/>
      <c r="K106" s="71">
        <v>4.2944785276073601E-2</v>
      </c>
      <c r="L106" s="71">
        <v>4.9079754601227002E-2</v>
      </c>
      <c r="M106" s="71">
        <v>6.7484662576687102E-2</v>
      </c>
      <c r="N106" s="71">
        <v>4.2944785276073601E-2</v>
      </c>
      <c r="O106" s="71">
        <v>0.54601226993865004</v>
      </c>
      <c r="P106" s="71">
        <v>0.251533742331288</v>
      </c>
      <c r="Q106" s="162"/>
      <c r="R106" s="71">
        <v>0.10625</v>
      </c>
      <c r="S106" s="71">
        <v>6.8750000000000006E-2</v>
      </c>
      <c r="T106" s="71">
        <v>6.8750000000000006E-2</v>
      </c>
      <c r="U106" s="71">
        <v>0.05</v>
      </c>
      <c r="V106" s="71">
        <v>0.49375000000000002</v>
      </c>
      <c r="W106" s="71">
        <v>0.21249999999999999</v>
      </c>
      <c r="X106" s="162"/>
      <c r="Y106" s="71">
        <v>0.13131313131313099</v>
      </c>
      <c r="Z106" s="71">
        <v>0.11111111111111099</v>
      </c>
      <c r="AA106" s="71">
        <v>8.5858585858585898E-2</v>
      </c>
      <c r="AB106" s="71">
        <v>4.0404040404040401E-2</v>
      </c>
      <c r="AC106" s="71">
        <v>0.23737373737373699</v>
      </c>
      <c r="AD106" s="71">
        <v>0.16666666666666699</v>
      </c>
      <c r="AE106" s="71">
        <v>0.22727272727272699</v>
      </c>
      <c r="AF106" s="150"/>
      <c r="AG106" s="71">
        <v>0.21025641025641001</v>
      </c>
      <c r="AH106" s="71">
        <v>0.112820512820513</v>
      </c>
      <c r="AI106" s="71">
        <v>7.69230769230769E-2</v>
      </c>
      <c r="AJ106" s="71">
        <v>3.5897435897435902E-2</v>
      </c>
      <c r="AK106" s="71">
        <v>0.235897435897436</v>
      </c>
      <c r="AL106" s="71">
        <v>0.112820512820513</v>
      </c>
      <c r="AM106" s="71">
        <v>0.21538461538461501</v>
      </c>
    </row>
    <row r="107" spans="2:39">
      <c r="B107" s="423"/>
      <c r="C107" s="392" t="s">
        <v>226</v>
      </c>
      <c r="D107" s="68">
        <v>4</v>
      </c>
      <c r="E107" s="68">
        <v>0</v>
      </c>
      <c r="F107" s="68">
        <v>2</v>
      </c>
      <c r="G107" s="68">
        <v>1</v>
      </c>
      <c r="H107" s="68">
        <v>39</v>
      </c>
      <c r="I107" s="68">
        <v>26</v>
      </c>
      <c r="J107" s="162"/>
      <c r="K107" s="68">
        <v>1</v>
      </c>
      <c r="L107" s="68">
        <v>0</v>
      </c>
      <c r="M107" s="68">
        <v>0</v>
      </c>
      <c r="N107" s="68">
        <v>1</v>
      </c>
      <c r="O107" s="68">
        <v>21</v>
      </c>
      <c r="P107" s="68">
        <v>17</v>
      </c>
      <c r="Q107" s="162"/>
      <c r="R107" s="68">
        <v>2</v>
      </c>
      <c r="S107" s="68">
        <v>2</v>
      </c>
      <c r="T107" s="68">
        <v>2</v>
      </c>
      <c r="U107" s="68">
        <v>1</v>
      </c>
      <c r="V107" s="68">
        <v>12</v>
      </c>
      <c r="W107" s="68">
        <v>14</v>
      </c>
      <c r="X107" s="162"/>
      <c r="Y107" s="68">
        <v>4</v>
      </c>
      <c r="Z107" s="68">
        <v>0</v>
      </c>
      <c r="AA107" s="68">
        <v>2</v>
      </c>
      <c r="AB107" s="68">
        <v>2</v>
      </c>
      <c r="AC107" s="68">
        <v>11</v>
      </c>
      <c r="AD107" s="68">
        <v>1</v>
      </c>
      <c r="AE107" s="68">
        <v>11</v>
      </c>
      <c r="AF107" s="150"/>
      <c r="AG107" s="68">
        <v>2</v>
      </c>
      <c r="AH107" s="68">
        <v>3</v>
      </c>
      <c r="AI107" s="68">
        <v>5</v>
      </c>
      <c r="AJ107" s="68">
        <v>2</v>
      </c>
      <c r="AK107" s="68">
        <v>14</v>
      </c>
      <c r="AL107" s="68">
        <v>6</v>
      </c>
      <c r="AM107" s="68">
        <v>19</v>
      </c>
    </row>
    <row r="108" spans="2:39">
      <c r="B108" s="423"/>
      <c r="C108" s="390"/>
      <c r="D108" s="71">
        <v>5.5555555555555601E-2</v>
      </c>
      <c r="E108" s="71">
        <v>0</v>
      </c>
      <c r="F108" s="71">
        <v>2.7777777777777801E-2</v>
      </c>
      <c r="G108" s="71">
        <v>1.38888888888889E-2</v>
      </c>
      <c r="H108" s="71">
        <v>0.54166666666666696</v>
      </c>
      <c r="I108" s="71">
        <v>0.36111111111111099</v>
      </c>
      <c r="J108" s="162"/>
      <c r="K108" s="71">
        <v>2.5000000000000001E-2</v>
      </c>
      <c r="L108" s="71">
        <v>0</v>
      </c>
      <c r="M108" s="71">
        <v>0</v>
      </c>
      <c r="N108" s="71">
        <v>2.5000000000000001E-2</v>
      </c>
      <c r="O108" s="71">
        <v>0.52500000000000002</v>
      </c>
      <c r="P108" s="71">
        <v>0.42499999999999999</v>
      </c>
      <c r="Q108" s="162"/>
      <c r="R108" s="71">
        <v>6.0606060606060601E-2</v>
      </c>
      <c r="S108" s="71">
        <v>6.0606060606060601E-2</v>
      </c>
      <c r="T108" s="71">
        <v>6.0606060606060601E-2</v>
      </c>
      <c r="U108" s="71">
        <v>3.03030303030303E-2</v>
      </c>
      <c r="V108" s="71">
        <v>0.36363636363636398</v>
      </c>
      <c r="W108" s="71">
        <v>0.42424242424242398</v>
      </c>
      <c r="X108" s="162"/>
      <c r="Y108" s="71">
        <v>0.12903225806451599</v>
      </c>
      <c r="Z108" s="71">
        <v>0</v>
      </c>
      <c r="AA108" s="71">
        <v>6.4516129032258104E-2</v>
      </c>
      <c r="AB108" s="71">
        <v>6.4516129032258104E-2</v>
      </c>
      <c r="AC108" s="71">
        <v>0.35483870967741898</v>
      </c>
      <c r="AD108" s="71">
        <v>3.2258064516128997E-2</v>
      </c>
      <c r="AE108" s="71">
        <v>0.35483870967741898</v>
      </c>
      <c r="AF108" s="150"/>
      <c r="AG108" s="71">
        <v>3.9215686274509803E-2</v>
      </c>
      <c r="AH108" s="71">
        <v>5.8823529411764698E-2</v>
      </c>
      <c r="AI108" s="71">
        <v>9.8039215686274495E-2</v>
      </c>
      <c r="AJ108" s="71">
        <v>3.9215686274509803E-2</v>
      </c>
      <c r="AK108" s="71">
        <v>0.27450980392156898</v>
      </c>
      <c r="AL108" s="71">
        <v>0.11764705882352899</v>
      </c>
      <c r="AM108" s="71">
        <v>0.37254901960784298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30</v>
      </c>
      <c r="E110" s="68">
        <v>30</v>
      </c>
      <c r="F110" s="68">
        <v>24</v>
      </c>
      <c r="G110" s="68">
        <v>25</v>
      </c>
      <c r="H110" s="68">
        <v>203</v>
      </c>
      <c r="I110" s="68">
        <v>61</v>
      </c>
      <c r="J110" s="162"/>
      <c r="K110" s="68">
        <v>41</v>
      </c>
      <c r="L110" s="68">
        <v>32</v>
      </c>
      <c r="M110" s="68">
        <v>26</v>
      </c>
      <c r="N110" s="68">
        <v>22</v>
      </c>
      <c r="O110" s="68">
        <v>163</v>
      </c>
      <c r="P110" s="68">
        <v>58</v>
      </c>
      <c r="Q110" s="162"/>
      <c r="R110" s="68">
        <v>76</v>
      </c>
      <c r="S110" s="68">
        <v>50</v>
      </c>
      <c r="T110" s="68">
        <v>33</v>
      </c>
      <c r="U110" s="68">
        <v>21</v>
      </c>
      <c r="V110" s="68">
        <v>119</v>
      </c>
      <c r="W110" s="68">
        <v>42</v>
      </c>
      <c r="X110" s="162"/>
      <c r="Y110" s="68">
        <v>73</v>
      </c>
      <c r="Z110" s="68">
        <v>46</v>
      </c>
      <c r="AA110" s="68">
        <v>35</v>
      </c>
      <c r="AB110" s="68">
        <v>27</v>
      </c>
      <c r="AC110" s="68">
        <v>66</v>
      </c>
      <c r="AD110" s="68">
        <v>35</v>
      </c>
      <c r="AE110" s="68">
        <v>57</v>
      </c>
      <c r="AF110" s="150"/>
      <c r="AG110" s="68">
        <v>72</v>
      </c>
      <c r="AH110" s="68">
        <v>60</v>
      </c>
      <c r="AI110" s="68">
        <v>36</v>
      </c>
      <c r="AJ110" s="68">
        <v>18</v>
      </c>
      <c r="AK110" s="68">
        <v>64</v>
      </c>
      <c r="AL110" s="68">
        <v>31</v>
      </c>
      <c r="AM110" s="68">
        <v>32</v>
      </c>
    </row>
    <row r="111" spans="2:39">
      <c r="B111" s="423"/>
      <c r="C111" s="390"/>
      <c r="D111" s="71">
        <v>8.0428954423592505E-2</v>
      </c>
      <c r="E111" s="71">
        <v>8.0428954423592505E-2</v>
      </c>
      <c r="F111" s="71">
        <v>6.4343163538873996E-2</v>
      </c>
      <c r="G111" s="71">
        <v>6.7024128686327095E-2</v>
      </c>
      <c r="H111" s="71">
        <v>0.54423592493297601</v>
      </c>
      <c r="I111" s="71">
        <v>0.16353887399463801</v>
      </c>
      <c r="J111" s="162"/>
      <c r="K111" s="71">
        <v>0.11988304093567299</v>
      </c>
      <c r="L111" s="71">
        <v>9.3567251461988299E-2</v>
      </c>
      <c r="M111" s="71">
        <v>7.6023391812865507E-2</v>
      </c>
      <c r="N111" s="71">
        <v>6.4327485380116997E-2</v>
      </c>
      <c r="O111" s="71">
        <v>0.47660818713450298</v>
      </c>
      <c r="P111" s="71">
        <v>0.16959064327485401</v>
      </c>
      <c r="Q111" s="162"/>
      <c r="R111" s="71">
        <v>0.22287390029325499</v>
      </c>
      <c r="S111" s="71">
        <v>0.14662756598240501</v>
      </c>
      <c r="T111" s="71">
        <v>9.6774193548387094E-2</v>
      </c>
      <c r="U111" s="71">
        <v>6.1583577712609999E-2</v>
      </c>
      <c r="V111" s="71">
        <v>0.34897360703812302</v>
      </c>
      <c r="W111" s="71">
        <v>0.12316715542522</v>
      </c>
      <c r="X111" s="162"/>
      <c r="Y111" s="71">
        <v>0.21533923303834801</v>
      </c>
      <c r="Z111" s="71">
        <v>0.13569321533923301</v>
      </c>
      <c r="AA111" s="71">
        <v>0.103244837758112</v>
      </c>
      <c r="AB111" s="71">
        <v>7.9646017699115002E-2</v>
      </c>
      <c r="AC111" s="71">
        <v>0.19469026548672599</v>
      </c>
      <c r="AD111" s="71">
        <v>0.103244837758112</v>
      </c>
      <c r="AE111" s="71">
        <v>0.16814159292035399</v>
      </c>
      <c r="AF111" s="150"/>
      <c r="AG111" s="71">
        <v>0.23003194888178899</v>
      </c>
      <c r="AH111" s="71">
        <v>0.191693290734824</v>
      </c>
      <c r="AI111" s="71">
        <v>0.11501597444089499</v>
      </c>
      <c r="AJ111" s="71">
        <v>5.7507987220447303E-2</v>
      </c>
      <c r="AK111" s="71">
        <v>0.204472843450479</v>
      </c>
      <c r="AL111" s="71">
        <v>9.9041533546325902E-2</v>
      </c>
      <c r="AM111" s="71">
        <v>0.10223642172524</v>
      </c>
    </row>
    <row r="112" spans="2:39">
      <c r="B112" s="423"/>
      <c r="C112" s="392" t="s">
        <v>181</v>
      </c>
      <c r="D112" s="68">
        <v>16</v>
      </c>
      <c r="E112" s="68">
        <v>12</v>
      </c>
      <c r="F112" s="68">
        <v>17</v>
      </c>
      <c r="G112" s="68">
        <v>11</v>
      </c>
      <c r="H112" s="68">
        <v>95</v>
      </c>
      <c r="I112" s="68">
        <v>18</v>
      </c>
      <c r="J112" s="162"/>
      <c r="K112" s="68">
        <v>33</v>
      </c>
      <c r="L112" s="68">
        <v>16</v>
      </c>
      <c r="M112" s="68">
        <v>16</v>
      </c>
      <c r="N112" s="68">
        <v>9</v>
      </c>
      <c r="O112" s="68">
        <v>55</v>
      </c>
      <c r="P112" s="68">
        <v>24</v>
      </c>
      <c r="Q112" s="162"/>
      <c r="R112" s="68">
        <v>37</v>
      </c>
      <c r="S112" s="68">
        <v>27</v>
      </c>
      <c r="T112" s="68">
        <v>16</v>
      </c>
      <c r="U112" s="68">
        <v>7</v>
      </c>
      <c r="V112" s="68">
        <v>61</v>
      </c>
      <c r="W112" s="68">
        <v>11</v>
      </c>
      <c r="X112" s="162"/>
      <c r="Y112" s="68">
        <v>37</v>
      </c>
      <c r="Z112" s="68">
        <v>32</v>
      </c>
      <c r="AA112" s="68">
        <v>18</v>
      </c>
      <c r="AB112" s="68">
        <v>11</v>
      </c>
      <c r="AC112" s="68">
        <v>28</v>
      </c>
      <c r="AD112" s="68">
        <v>13</v>
      </c>
      <c r="AE112" s="68">
        <v>20</v>
      </c>
      <c r="AF112" s="150"/>
      <c r="AG112" s="68">
        <v>41</v>
      </c>
      <c r="AH112" s="68">
        <v>38</v>
      </c>
      <c r="AI112" s="68">
        <v>15</v>
      </c>
      <c r="AJ112" s="68">
        <v>6</v>
      </c>
      <c r="AK112" s="68">
        <v>26</v>
      </c>
      <c r="AL112" s="68">
        <v>7</v>
      </c>
      <c r="AM112" s="68">
        <v>14</v>
      </c>
    </row>
    <row r="113" spans="2:39">
      <c r="B113" s="423"/>
      <c r="C113" s="390"/>
      <c r="D113" s="71">
        <v>9.4674556213017805E-2</v>
      </c>
      <c r="E113" s="71">
        <v>7.1005917159763302E-2</v>
      </c>
      <c r="F113" s="71">
        <v>0.100591715976331</v>
      </c>
      <c r="G113" s="71">
        <v>6.5088757396449703E-2</v>
      </c>
      <c r="H113" s="71">
        <v>0.56213017751479299</v>
      </c>
      <c r="I113" s="71">
        <v>0.106508875739645</v>
      </c>
      <c r="J113" s="162"/>
      <c r="K113" s="71">
        <v>0.21568627450980399</v>
      </c>
      <c r="L113" s="71">
        <v>0.10457516339869299</v>
      </c>
      <c r="M113" s="71">
        <v>0.10457516339869299</v>
      </c>
      <c r="N113" s="71">
        <v>5.8823529411764698E-2</v>
      </c>
      <c r="O113" s="71">
        <v>0.35947712418300698</v>
      </c>
      <c r="P113" s="71">
        <v>0.15686274509803899</v>
      </c>
      <c r="Q113" s="162"/>
      <c r="R113" s="71">
        <v>0.232704402515723</v>
      </c>
      <c r="S113" s="71">
        <v>0.169811320754717</v>
      </c>
      <c r="T113" s="71">
        <v>0.10062893081761</v>
      </c>
      <c r="U113" s="71">
        <v>4.40251572327044E-2</v>
      </c>
      <c r="V113" s="71">
        <v>0.383647798742138</v>
      </c>
      <c r="W113" s="71">
        <v>6.9182389937106903E-2</v>
      </c>
      <c r="X113" s="162"/>
      <c r="Y113" s="71">
        <v>0.232704402515723</v>
      </c>
      <c r="Z113" s="71">
        <v>0.20125786163522</v>
      </c>
      <c r="AA113" s="71">
        <v>0.113207547169811</v>
      </c>
      <c r="AB113" s="71">
        <v>6.9182389937106903E-2</v>
      </c>
      <c r="AC113" s="71">
        <v>0.17610062893081799</v>
      </c>
      <c r="AD113" s="71">
        <v>8.17610062893082E-2</v>
      </c>
      <c r="AE113" s="71">
        <v>0.12578616352201299</v>
      </c>
      <c r="AF113" s="150"/>
      <c r="AG113" s="71">
        <v>0.27891156462584998</v>
      </c>
      <c r="AH113" s="71">
        <v>0.25850340136054401</v>
      </c>
      <c r="AI113" s="71">
        <v>0.102040816326531</v>
      </c>
      <c r="AJ113" s="71">
        <v>4.08163265306122E-2</v>
      </c>
      <c r="AK113" s="71">
        <v>0.17687074829932001</v>
      </c>
      <c r="AL113" s="71">
        <v>4.7619047619047603E-2</v>
      </c>
      <c r="AM113" s="71">
        <v>9.5238095238095205E-2</v>
      </c>
    </row>
    <row r="114" spans="2:39">
      <c r="B114" s="423"/>
      <c r="C114" s="392" t="s">
        <v>182</v>
      </c>
      <c r="D114" s="68">
        <v>30</v>
      </c>
      <c r="E114" s="68">
        <v>17</v>
      </c>
      <c r="F114" s="68">
        <v>16</v>
      </c>
      <c r="G114" s="68">
        <v>6</v>
      </c>
      <c r="H114" s="68">
        <v>91</v>
      </c>
      <c r="I114" s="68">
        <v>30</v>
      </c>
      <c r="J114" s="162"/>
      <c r="K114" s="68">
        <v>35</v>
      </c>
      <c r="L114" s="68">
        <v>12</v>
      </c>
      <c r="M114" s="68">
        <v>22</v>
      </c>
      <c r="N114" s="68">
        <v>6</v>
      </c>
      <c r="O114" s="68">
        <v>75</v>
      </c>
      <c r="P114" s="68">
        <v>21</v>
      </c>
      <c r="Q114" s="162"/>
      <c r="R114" s="68">
        <v>60</v>
      </c>
      <c r="S114" s="68">
        <v>21</v>
      </c>
      <c r="T114" s="68">
        <v>17</v>
      </c>
      <c r="U114" s="68">
        <v>10</v>
      </c>
      <c r="V114" s="68">
        <v>47</v>
      </c>
      <c r="W114" s="68">
        <v>21</v>
      </c>
      <c r="X114" s="162"/>
      <c r="Y114" s="68">
        <v>58</v>
      </c>
      <c r="Z114" s="68">
        <v>27</v>
      </c>
      <c r="AA114" s="68">
        <v>18</v>
      </c>
      <c r="AB114" s="68">
        <v>11</v>
      </c>
      <c r="AC114" s="68">
        <v>38</v>
      </c>
      <c r="AD114" s="68">
        <v>10</v>
      </c>
      <c r="AE114" s="68">
        <v>17</v>
      </c>
      <c r="AF114" s="150"/>
      <c r="AG114" s="68">
        <v>67</v>
      </c>
      <c r="AH114" s="68">
        <v>23</v>
      </c>
      <c r="AI114" s="68">
        <v>16</v>
      </c>
      <c r="AJ114" s="68">
        <v>8</v>
      </c>
      <c r="AK114" s="68">
        <v>35</v>
      </c>
      <c r="AL114" s="68">
        <v>20</v>
      </c>
      <c r="AM114" s="68">
        <v>19</v>
      </c>
    </row>
    <row r="115" spans="2:39">
      <c r="B115" s="423"/>
      <c r="C115" s="390"/>
      <c r="D115" s="71">
        <v>0.157894736842105</v>
      </c>
      <c r="E115" s="71">
        <v>8.9473684210526302E-2</v>
      </c>
      <c r="F115" s="71">
        <v>8.42105263157895E-2</v>
      </c>
      <c r="G115" s="71">
        <v>3.1578947368421102E-2</v>
      </c>
      <c r="H115" s="71">
        <v>0.47894736842105301</v>
      </c>
      <c r="I115" s="71">
        <v>0.157894736842105</v>
      </c>
      <c r="J115" s="162"/>
      <c r="K115" s="71">
        <v>0.20467836257309899</v>
      </c>
      <c r="L115" s="71">
        <v>7.0175438596491196E-2</v>
      </c>
      <c r="M115" s="71">
        <v>0.12865497076023399</v>
      </c>
      <c r="N115" s="71">
        <v>3.5087719298245598E-2</v>
      </c>
      <c r="O115" s="71">
        <v>0.43859649122806998</v>
      </c>
      <c r="P115" s="71">
        <v>0.12280701754386</v>
      </c>
      <c r="Q115" s="162"/>
      <c r="R115" s="71">
        <v>0.34090909090909099</v>
      </c>
      <c r="S115" s="71">
        <v>0.119318181818182</v>
      </c>
      <c r="T115" s="71">
        <v>9.6590909090909102E-2</v>
      </c>
      <c r="U115" s="71">
        <v>5.6818181818181802E-2</v>
      </c>
      <c r="V115" s="71">
        <v>0.26704545454545497</v>
      </c>
      <c r="W115" s="71">
        <v>0.119318181818182</v>
      </c>
      <c r="X115" s="162"/>
      <c r="Y115" s="71">
        <v>0.32402234636871502</v>
      </c>
      <c r="Z115" s="71">
        <v>0.15083798882681601</v>
      </c>
      <c r="AA115" s="71">
        <v>0.100558659217877</v>
      </c>
      <c r="AB115" s="71">
        <v>6.14525139664805E-2</v>
      </c>
      <c r="AC115" s="71">
        <v>0.212290502793296</v>
      </c>
      <c r="AD115" s="71">
        <v>5.5865921787709501E-2</v>
      </c>
      <c r="AE115" s="71">
        <v>9.4972067039106198E-2</v>
      </c>
      <c r="AF115" s="150"/>
      <c r="AG115" s="71">
        <v>0.35638297872340402</v>
      </c>
      <c r="AH115" s="71">
        <v>0.122340425531915</v>
      </c>
      <c r="AI115" s="71">
        <v>8.5106382978723402E-2</v>
      </c>
      <c r="AJ115" s="71">
        <v>4.2553191489361701E-2</v>
      </c>
      <c r="AK115" s="71">
        <v>0.18617021276595699</v>
      </c>
      <c r="AL115" s="71">
        <v>0.10638297872340401</v>
      </c>
      <c r="AM115" s="71">
        <v>0.10106382978723399</v>
      </c>
    </row>
    <row r="116" spans="2:39">
      <c r="B116" s="423"/>
      <c r="C116" s="392" t="s">
        <v>183</v>
      </c>
      <c r="D116" s="68">
        <v>34</v>
      </c>
      <c r="E116" s="68">
        <v>27</v>
      </c>
      <c r="F116" s="68">
        <v>20</v>
      </c>
      <c r="G116" s="68">
        <v>12</v>
      </c>
      <c r="H116" s="68">
        <v>88</v>
      </c>
      <c r="I116" s="68">
        <v>17</v>
      </c>
      <c r="J116" s="162"/>
      <c r="K116" s="68">
        <v>49</v>
      </c>
      <c r="L116" s="68">
        <v>15</v>
      </c>
      <c r="M116" s="68">
        <v>22</v>
      </c>
      <c r="N116" s="68">
        <v>5</v>
      </c>
      <c r="O116" s="68">
        <v>71</v>
      </c>
      <c r="P116" s="68">
        <v>18</v>
      </c>
      <c r="Q116" s="162"/>
      <c r="R116" s="68">
        <v>59</v>
      </c>
      <c r="S116" s="68">
        <v>29</v>
      </c>
      <c r="T116" s="68">
        <v>13</v>
      </c>
      <c r="U116" s="68">
        <v>13</v>
      </c>
      <c r="V116" s="68">
        <v>41</v>
      </c>
      <c r="W116" s="68">
        <v>19</v>
      </c>
      <c r="X116" s="162"/>
      <c r="Y116" s="68">
        <v>70</v>
      </c>
      <c r="Z116" s="68">
        <v>22</v>
      </c>
      <c r="AA116" s="68">
        <v>10</v>
      </c>
      <c r="AB116" s="68">
        <v>8</v>
      </c>
      <c r="AC116" s="68">
        <v>31</v>
      </c>
      <c r="AD116" s="68">
        <v>21</v>
      </c>
      <c r="AE116" s="68">
        <v>20</v>
      </c>
      <c r="AF116" s="150"/>
      <c r="AG116" s="68">
        <v>67</v>
      </c>
      <c r="AH116" s="68">
        <v>28</v>
      </c>
      <c r="AI116" s="68">
        <v>18</v>
      </c>
      <c r="AJ116" s="68">
        <v>10</v>
      </c>
      <c r="AK116" s="68">
        <v>17</v>
      </c>
      <c r="AL116" s="68">
        <v>15</v>
      </c>
      <c r="AM116" s="68">
        <v>18</v>
      </c>
    </row>
    <row r="117" spans="2:39">
      <c r="B117" s="423"/>
      <c r="C117" s="390"/>
      <c r="D117" s="71">
        <v>0.17171717171717199</v>
      </c>
      <c r="E117" s="71">
        <v>0.13636363636363599</v>
      </c>
      <c r="F117" s="71">
        <v>0.10101010101010099</v>
      </c>
      <c r="G117" s="71">
        <v>6.0606060606060601E-2</v>
      </c>
      <c r="H117" s="71">
        <v>0.44444444444444398</v>
      </c>
      <c r="I117" s="71">
        <v>8.5858585858585898E-2</v>
      </c>
      <c r="J117" s="162"/>
      <c r="K117" s="71">
        <v>0.27222222222222198</v>
      </c>
      <c r="L117" s="71">
        <v>8.3333333333333301E-2</v>
      </c>
      <c r="M117" s="71">
        <v>0.122222222222222</v>
      </c>
      <c r="N117" s="71">
        <v>2.7777777777777801E-2</v>
      </c>
      <c r="O117" s="71">
        <v>0.39444444444444399</v>
      </c>
      <c r="P117" s="71">
        <v>0.1</v>
      </c>
      <c r="Q117" s="162"/>
      <c r="R117" s="71">
        <v>0.33908045977011497</v>
      </c>
      <c r="S117" s="71">
        <v>0.16666666666666699</v>
      </c>
      <c r="T117" s="71">
        <v>7.4712643678160898E-2</v>
      </c>
      <c r="U117" s="71">
        <v>7.4712643678160898E-2</v>
      </c>
      <c r="V117" s="71">
        <v>0.23563218390804599</v>
      </c>
      <c r="W117" s="71">
        <v>0.109195402298851</v>
      </c>
      <c r="X117" s="162"/>
      <c r="Y117" s="71">
        <v>0.38461538461538503</v>
      </c>
      <c r="Z117" s="71">
        <v>0.120879120879121</v>
      </c>
      <c r="AA117" s="71">
        <v>5.4945054945054903E-2</v>
      </c>
      <c r="AB117" s="71">
        <v>4.3956043956044001E-2</v>
      </c>
      <c r="AC117" s="71">
        <v>0.17032967032967</v>
      </c>
      <c r="AD117" s="71">
        <v>0.115384615384615</v>
      </c>
      <c r="AE117" s="71">
        <v>0.10989010989011</v>
      </c>
      <c r="AF117" s="150"/>
      <c r="AG117" s="71">
        <v>0.38728323699422001</v>
      </c>
      <c r="AH117" s="71">
        <v>0.16184971098265899</v>
      </c>
      <c r="AI117" s="71">
        <v>0.10404624277456601</v>
      </c>
      <c r="AJ117" s="71">
        <v>5.7803468208092498E-2</v>
      </c>
      <c r="AK117" s="71">
        <v>9.8265895953757204E-2</v>
      </c>
      <c r="AL117" s="71">
        <v>8.6705202312138699E-2</v>
      </c>
      <c r="AM117" s="71">
        <v>0.10404624277456601</v>
      </c>
    </row>
    <row r="118" spans="2:39">
      <c r="B118" s="423"/>
      <c r="C118" s="392" t="s">
        <v>184</v>
      </c>
      <c r="D118" s="68">
        <v>29</v>
      </c>
      <c r="E118" s="68">
        <v>16</v>
      </c>
      <c r="F118" s="68">
        <v>19</v>
      </c>
      <c r="G118" s="68">
        <v>11</v>
      </c>
      <c r="H118" s="68">
        <v>60</v>
      </c>
      <c r="I118" s="68">
        <v>12</v>
      </c>
      <c r="J118" s="162"/>
      <c r="K118" s="68">
        <v>40</v>
      </c>
      <c r="L118" s="68">
        <v>18</v>
      </c>
      <c r="M118" s="68">
        <v>10</v>
      </c>
      <c r="N118" s="68">
        <v>18</v>
      </c>
      <c r="O118" s="68">
        <v>39</v>
      </c>
      <c r="P118" s="68">
        <v>13</v>
      </c>
      <c r="Q118" s="162"/>
      <c r="R118" s="68">
        <v>53</v>
      </c>
      <c r="S118" s="68">
        <v>27</v>
      </c>
      <c r="T118" s="68">
        <v>9</v>
      </c>
      <c r="U118" s="68">
        <v>8</v>
      </c>
      <c r="V118" s="68">
        <v>33</v>
      </c>
      <c r="W118" s="68">
        <v>10</v>
      </c>
      <c r="X118" s="162"/>
      <c r="Y118" s="68">
        <v>51</v>
      </c>
      <c r="Z118" s="68">
        <v>21</v>
      </c>
      <c r="AA118" s="68">
        <v>14</v>
      </c>
      <c r="AB118" s="68">
        <v>8</v>
      </c>
      <c r="AC118" s="68">
        <v>18</v>
      </c>
      <c r="AD118" s="68">
        <v>15</v>
      </c>
      <c r="AE118" s="68">
        <v>12</v>
      </c>
      <c r="AF118" s="150"/>
      <c r="AG118" s="68">
        <v>42</v>
      </c>
      <c r="AH118" s="68">
        <v>27</v>
      </c>
      <c r="AI118" s="68">
        <v>11</v>
      </c>
      <c r="AJ118" s="68">
        <v>3</v>
      </c>
      <c r="AK118" s="68">
        <v>9</v>
      </c>
      <c r="AL118" s="68">
        <v>9</v>
      </c>
      <c r="AM118" s="68">
        <v>20</v>
      </c>
    </row>
    <row r="119" spans="2:39">
      <c r="B119" s="423"/>
      <c r="C119" s="390"/>
      <c r="D119" s="71">
        <v>0.19727891156462601</v>
      </c>
      <c r="E119" s="71">
        <v>0.108843537414966</v>
      </c>
      <c r="F119" s="71">
        <v>0.129251700680272</v>
      </c>
      <c r="G119" s="71">
        <v>7.4829931972789102E-2</v>
      </c>
      <c r="H119" s="71">
        <v>0.40816326530612201</v>
      </c>
      <c r="I119" s="71">
        <v>8.1632653061224497E-2</v>
      </c>
      <c r="J119" s="162"/>
      <c r="K119" s="71">
        <v>0.28985507246376802</v>
      </c>
      <c r="L119" s="71">
        <v>0.13043478260869601</v>
      </c>
      <c r="M119" s="71">
        <v>7.2463768115942004E-2</v>
      </c>
      <c r="N119" s="71">
        <v>0.13043478260869601</v>
      </c>
      <c r="O119" s="71">
        <v>0.282608695652174</v>
      </c>
      <c r="P119" s="71">
        <v>9.4202898550724598E-2</v>
      </c>
      <c r="Q119" s="162"/>
      <c r="R119" s="71">
        <v>0.378571428571429</v>
      </c>
      <c r="S119" s="71">
        <v>0.192857142857143</v>
      </c>
      <c r="T119" s="71">
        <v>6.4285714285714293E-2</v>
      </c>
      <c r="U119" s="71">
        <v>5.7142857142857099E-2</v>
      </c>
      <c r="V119" s="71">
        <v>0.23571428571428599</v>
      </c>
      <c r="W119" s="71">
        <v>7.1428571428571397E-2</v>
      </c>
      <c r="X119" s="162"/>
      <c r="Y119" s="71">
        <v>0.36690647482014399</v>
      </c>
      <c r="Z119" s="71">
        <v>0.15107913669064699</v>
      </c>
      <c r="AA119" s="71">
        <v>0.100719424460432</v>
      </c>
      <c r="AB119" s="71">
        <v>5.7553956834532398E-2</v>
      </c>
      <c r="AC119" s="71">
        <v>0.12949640287769801</v>
      </c>
      <c r="AD119" s="71">
        <v>0.107913669064748</v>
      </c>
      <c r="AE119" s="71">
        <v>8.6330935251798593E-2</v>
      </c>
      <c r="AF119" s="150"/>
      <c r="AG119" s="71">
        <v>0.34710743801652899</v>
      </c>
      <c r="AH119" s="71">
        <v>0.22314049586776899</v>
      </c>
      <c r="AI119" s="71">
        <v>9.0909090909090898E-2</v>
      </c>
      <c r="AJ119" s="71">
        <v>2.4793388429752101E-2</v>
      </c>
      <c r="AK119" s="71">
        <v>7.43801652892562E-2</v>
      </c>
      <c r="AL119" s="71">
        <v>7.43801652892562E-2</v>
      </c>
      <c r="AM119" s="71">
        <v>0.165289256198347</v>
      </c>
    </row>
    <row r="120" spans="2:39">
      <c r="B120" s="423"/>
      <c r="C120" s="392" t="s">
        <v>185</v>
      </c>
      <c r="D120" s="68">
        <v>41</v>
      </c>
      <c r="E120" s="68">
        <v>13</v>
      </c>
      <c r="F120" s="68">
        <v>13</v>
      </c>
      <c r="G120" s="68">
        <v>5</v>
      </c>
      <c r="H120" s="68">
        <v>66</v>
      </c>
      <c r="I120" s="68">
        <v>16</v>
      </c>
      <c r="J120" s="162"/>
      <c r="K120" s="68">
        <v>48</v>
      </c>
      <c r="L120" s="68">
        <v>14</v>
      </c>
      <c r="M120" s="68">
        <v>13</v>
      </c>
      <c r="N120" s="68">
        <v>9</v>
      </c>
      <c r="O120" s="68">
        <v>49</v>
      </c>
      <c r="P120" s="68">
        <v>7</v>
      </c>
      <c r="Q120" s="162"/>
      <c r="R120" s="68">
        <v>55</v>
      </c>
      <c r="S120" s="68">
        <v>17</v>
      </c>
      <c r="T120" s="68">
        <v>16</v>
      </c>
      <c r="U120" s="68">
        <v>8</v>
      </c>
      <c r="V120" s="68">
        <v>35</v>
      </c>
      <c r="W120" s="68">
        <v>13</v>
      </c>
      <c r="X120" s="162"/>
      <c r="Y120" s="68">
        <v>60</v>
      </c>
      <c r="Z120" s="68">
        <v>24</v>
      </c>
      <c r="AA120" s="68">
        <v>13</v>
      </c>
      <c r="AB120" s="68">
        <v>5</v>
      </c>
      <c r="AC120" s="68">
        <v>14</v>
      </c>
      <c r="AD120" s="68">
        <v>11</v>
      </c>
      <c r="AE120" s="68">
        <v>15</v>
      </c>
      <c r="AF120" s="150"/>
      <c r="AG120" s="68">
        <v>60</v>
      </c>
      <c r="AH120" s="68">
        <v>25</v>
      </c>
      <c r="AI120" s="68">
        <v>10</v>
      </c>
      <c r="AJ120" s="68">
        <v>4</v>
      </c>
      <c r="AK120" s="68">
        <v>11</v>
      </c>
      <c r="AL120" s="68">
        <v>5</v>
      </c>
      <c r="AM120" s="68">
        <v>22</v>
      </c>
    </row>
    <row r="121" spans="2:39">
      <c r="B121" s="423"/>
      <c r="C121" s="391"/>
      <c r="D121" s="71">
        <v>0.26623376623376599</v>
      </c>
      <c r="E121" s="71">
        <v>8.4415584415584402E-2</v>
      </c>
      <c r="F121" s="71">
        <v>8.4415584415584402E-2</v>
      </c>
      <c r="G121" s="71">
        <v>3.2467532467532499E-2</v>
      </c>
      <c r="H121" s="71">
        <v>0.42857142857142899</v>
      </c>
      <c r="I121" s="71">
        <v>0.103896103896104</v>
      </c>
      <c r="J121" s="162"/>
      <c r="K121" s="71">
        <v>0.34285714285714303</v>
      </c>
      <c r="L121" s="71">
        <v>0.1</v>
      </c>
      <c r="M121" s="71">
        <v>9.2857142857142902E-2</v>
      </c>
      <c r="N121" s="71">
        <v>6.4285714285714293E-2</v>
      </c>
      <c r="O121" s="71">
        <v>0.35</v>
      </c>
      <c r="P121" s="71">
        <v>0.05</v>
      </c>
      <c r="Q121" s="162"/>
      <c r="R121" s="71">
        <v>0.38194444444444398</v>
      </c>
      <c r="S121" s="71">
        <v>0.118055555555556</v>
      </c>
      <c r="T121" s="71">
        <v>0.11111111111111099</v>
      </c>
      <c r="U121" s="71">
        <v>5.5555555555555601E-2</v>
      </c>
      <c r="V121" s="71">
        <v>0.243055555555556</v>
      </c>
      <c r="W121" s="71">
        <v>9.0277777777777804E-2</v>
      </c>
      <c r="X121" s="162"/>
      <c r="Y121" s="71">
        <v>0.42253521126760601</v>
      </c>
      <c r="Z121" s="71">
        <v>0.169014084507042</v>
      </c>
      <c r="AA121" s="71">
        <v>9.1549295774647904E-2</v>
      </c>
      <c r="AB121" s="71">
        <v>3.5211267605633798E-2</v>
      </c>
      <c r="AC121" s="71">
        <v>9.85915492957746E-2</v>
      </c>
      <c r="AD121" s="71">
        <v>7.7464788732394402E-2</v>
      </c>
      <c r="AE121" s="71">
        <v>0.105633802816901</v>
      </c>
      <c r="AF121" s="150"/>
      <c r="AG121" s="71">
        <v>0.43795620437956201</v>
      </c>
      <c r="AH121" s="71">
        <v>0.18248175182481799</v>
      </c>
      <c r="AI121" s="71">
        <v>7.2992700729927001E-2</v>
      </c>
      <c r="AJ121" s="71">
        <v>2.9197080291970798E-2</v>
      </c>
      <c r="AK121" s="71">
        <v>8.0291970802919693E-2</v>
      </c>
      <c r="AL121" s="71">
        <v>3.6496350364963501E-2</v>
      </c>
      <c r="AM121" s="71">
        <v>0.160583941605839</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37</v>
      </c>
      <c r="E123" s="68">
        <v>13</v>
      </c>
      <c r="F123" s="68">
        <v>10</v>
      </c>
      <c r="G123" s="68">
        <v>7</v>
      </c>
      <c r="H123" s="68">
        <v>58</v>
      </c>
      <c r="I123" s="68">
        <v>13</v>
      </c>
      <c r="J123" s="162"/>
      <c r="K123" s="68">
        <v>39</v>
      </c>
      <c r="L123" s="68">
        <v>15</v>
      </c>
      <c r="M123" s="68">
        <v>16</v>
      </c>
      <c r="N123" s="68">
        <v>7</v>
      </c>
      <c r="O123" s="68">
        <v>45</v>
      </c>
      <c r="P123" s="68">
        <v>7</v>
      </c>
      <c r="Q123" s="162"/>
      <c r="R123" s="68">
        <v>43</v>
      </c>
      <c r="S123" s="68">
        <v>16</v>
      </c>
      <c r="T123" s="68">
        <v>16</v>
      </c>
      <c r="U123" s="68">
        <v>10</v>
      </c>
      <c r="V123" s="68">
        <v>34</v>
      </c>
      <c r="W123" s="68">
        <v>13</v>
      </c>
      <c r="X123" s="162"/>
      <c r="Y123" s="68">
        <v>44</v>
      </c>
      <c r="Z123" s="68">
        <v>23</v>
      </c>
      <c r="AA123" s="68">
        <v>15</v>
      </c>
      <c r="AB123" s="68">
        <v>6</v>
      </c>
      <c r="AC123" s="68">
        <v>13</v>
      </c>
      <c r="AD123" s="68">
        <v>9</v>
      </c>
      <c r="AE123" s="68">
        <v>21</v>
      </c>
      <c r="AF123" s="150"/>
      <c r="AG123" s="68">
        <v>50</v>
      </c>
      <c r="AH123" s="68">
        <v>24</v>
      </c>
      <c r="AI123" s="68">
        <v>12</v>
      </c>
      <c r="AJ123" s="68">
        <v>4</v>
      </c>
      <c r="AK123" s="68">
        <v>19</v>
      </c>
      <c r="AL123" s="68">
        <v>7</v>
      </c>
      <c r="AM123" s="68">
        <v>16</v>
      </c>
    </row>
    <row r="124" spans="2:39">
      <c r="B124" s="423"/>
      <c r="C124" s="390"/>
      <c r="D124" s="71">
        <v>0.26811594202898598</v>
      </c>
      <c r="E124" s="71">
        <v>9.4202898550724598E-2</v>
      </c>
      <c r="F124" s="71">
        <v>7.2463768115942004E-2</v>
      </c>
      <c r="G124" s="71">
        <v>5.0724637681159403E-2</v>
      </c>
      <c r="H124" s="71">
        <v>0.42028985507246402</v>
      </c>
      <c r="I124" s="71">
        <v>9.4202898550724598E-2</v>
      </c>
      <c r="J124" s="162"/>
      <c r="K124" s="71">
        <v>0.30232558139534899</v>
      </c>
      <c r="L124" s="71">
        <v>0.116279069767442</v>
      </c>
      <c r="M124" s="71">
        <v>0.124031007751938</v>
      </c>
      <c r="N124" s="71">
        <v>5.4263565891472902E-2</v>
      </c>
      <c r="O124" s="71">
        <v>0.34883720930232598</v>
      </c>
      <c r="P124" s="71">
        <v>5.4263565891472902E-2</v>
      </c>
      <c r="Q124" s="162"/>
      <c r="R124" s="71">
        <v>0.32575757575757602</v>
      </c>
      <c r="S124" s="71">
        <v>0.12121212121212099</v>
      </c>
      <c r="T124" s="71">
        <v>0.12121212121212099</v>
      </c>
      <c r="U124" s="71">
        <v>7.5757575757575801E-2</v>
      </c>
      <c r="V124" s="71">
        <v>0.25757575757575801</v>
      </c>
      <c r="W124" s="71">
        <v>9.8484848484848495E-2</v>
      </c>
      <c r="X124" s="162"/>
      <c r="Y124" s="71">
        <v>0.33587786259542002</v>
      </c>
      <c r="Z124" s="71">
        <v>0.17557251908396901</v>
      </c>
      <c r="AA124" s="71">
        <v>0.114503816793893</v>
      </c>
      <c r="AB124" s="71">
        <v>4.5801526717557203E-2</v>
      </c>
      <c r="AC124" s="71">
        <v>9.9236641221374003E-2</v>
      </c>
      <c r="AD124" s="71">
        <v>6.8702290076335895E-2</v>
      </c>
      <c r="AE124" s="71">
        <v>0.16030534351145001</v>
      </c>
      <c r="AF124" s="150"/>
      <c r="AG124" s="71">
        <v>0.37878787878787901</v>
      </c>
      <c r="AH124" s="71">
        <v>0.18181818181818199</v>
      </c>
      <c r="AI124" s="71">
        <v>9.0909090909090898E-2</v>
      </c>
      <c r="AJ124" s="71">
        <v>3.03030303030303E-2</v>
      </c>
      <c r="AK124" s="71">
        <v>0.14393939393939401</v>
      </c>
      <c r="AL124" s="71">
        <v>5.3030303030302997E-2</v>
      </c>
      <c r="AM124" s="71">
        <v>0.12121212121212099</v>
      </c>
    </row>
    <row r="125" spans="2:39">
      <c r="B125" s="423"/>
      <c r="C125" s="392" t="s">
        <v>89</v>
      </c>
      <c r="D125" s="68">
        <v>12</v>
      </c>
      <c r="E125" s="68">
        <v>15</v>
      </c>
      <c r="F125" s="68">
        <v>6</v>
      </c>
      <c r="G125" s="68">
        <v>6</v>
      </c>
      <c r="H125" s="68">
        <v>55</v>
      </c>
      <c r="I125" s="68">
        <v>34</v>
      </c>
      <c r="J125" s="162"/>
      <c r="K125" s="68">
        <v>22</v>
      </c>
      <c r="L125" s="68">
        <v>7</v>
      </c>
      <c r="M125" s="68">
        <v>7</v>
      </c>
      <c r="N125" s="68">
        <v>7</v>
      </c>
      <c r="O125" s="68">
        <v>47</v>
      </c>
      <c r="P125" s="68">
        <v>29</v>
      </c>
      <c r="Q125" s="162"/>
      <c r="R125" s="68">
        <v>35</v>
      </c>
      <c r="S125" s="68">
        <v>18</v>
      </c>
      <c r="T125" s="68">
        <v>13</v>
      </c>
      <c r="U125" s="68">
        <v>6</v>
      </c>
      <c r="V125" s="68">
        <v>37</v>
      </c>
      <c r="W125" s="68">
        <v>9</v>
      </c>
      <c r="X125" s="162"/>
      <c r="Y125" s="68">
        <v>27</v>
      </c>
      <c r="Z125" s="68">
        <v>15</v>
      </c>
      <c r="AA125" s="68">
        <v>10</v>
      </c>
      <c r="AB125" s="68">
        <v>9</v>
      </c>
      <c r="AC125" s="68">
        <v>17</v>
      </c>
      <c r="AD125" s="68">
        <v>18</v>
      </c>
      <c r="AE125" s="68">
        <v>25</v>
      </c>
      <c r="AF125" s="150"/>
      <c r="AG125" s="68">
        <v>38</v>
      </c>
      <c r="AH125" s="68">
        <v>19</v>
      </c>
      <c r="AI125" s="68">
        <v>7</v>
      </c>
      <c r="AJ125" s="68">
        <v>6</v>
      </c>
      <c r="AK125" s="68">
        <v>14</v>
      </c>
      <c r="AL125" s="68">
        <v>7</v>
      </c>
      <c r="AM125" s="68">
        <v>20</v>
      </c>
    </row>
    <row r="126" spans="2:39">
      <c r="B126" s="423"/>
      <c r="C126" s="390"/>
      <c r="D126" s="71">
        <v>9.375E-2</v>
      </c>
      <c r="E126" s="71">
        <v>0.1171875</v>
      </c>
      <c r="F126" s="71">
        <v>4.6875E-2</v>
      </c>
      <c r="G126" s="71">
        <v>4.6875E-2</v>
      </c>
      <c r="H126" s="71">
        <v>0.4296875</v>
      </c>
      <c r="I126" s="71">
        <v>0.265625</v>
      </c>
      <c r="J126" s="162"/>
      <c r="K126" s="71">
        <v>0.184873949579832</v>
      </c>
      <c r="L126" s="71">
        <v>5.8823529411764698E-2</v>
      </c>
      <c r="M126" s="71">
        <v>5.8823529411764698E-2</v>
      </c>
      <c r="N126" s="71">
        <v>5.8823529411764698E-2</v>
      </c>
      <c r="O126" s="71">
        <v>0.39495798319327702</v>
      </c>
      <c r="P126" s="71">
        <v>0.24369747899159699</v>
      </c>
      <c r="Q126" s="162"/>
      <c r="R126" s="71">
        <v>0.29661016949152502</v>
      </c>
      <c r="S126" s="71">
        <v>0.152542372881356</v>
      </c>
      <c r="T126" s="71">
        <v>0.110169491525424</v>
      </c>
      <c r="U126" s="71">
        <v>5.0847457627118599E-2</v>
      </c>
      <c r="V126" s="71">
        <v>0.31355932203389802</v>
      </c>
      <c r="W126" s="71">
        <v>7.6271186440677999E-2</v>
      </c>
      <c r="X126" s="162"/>
      <c r="Y126" s="71">
        <v>0.22314049586776899</v>
      </c>
      <c r="Z126" s="71">
        <v>0.12396694214876</v>
      </c>
      <c r="AA126" s="71">
        <v>8.2644628099173501E-2</v>
      </c>
      <c r="AB126" s="71">
        <v>7.43801652892562E-2</v>
      </c>
      <c r="AC126" s="71">
        <v>0.14049586776859499</v>
      </c>
      <c r="AD126" s="71">
        <v>0.14876033057851201</v>
      </c>
      <c r="AE126" s="71">
        <v>0.206611570247934</v>
      </c>
      <c r="AF126" s="150"/>
      <c r="AG126" s="71">
        <v>0.34234234234234201</v>
      </c>
      <c r="AH126" s="71">
        <v>0.171171171171171</v>
      </c>
      <c r="AI126" s="71">
        <v>6.3063063063063099E-2</v>
      </c>
      <c r="AJ126" s="71">
        <v>5.4054054054054099E-2</v>
      </c>
      <c r="AK126" s="71">
        <v>0.126126126126126</v>
      </c>
      <c r="AL126" s="71">
        <v>6.3063063063063099E-2</v>
      </c>
      <c r="AM126" s="71">
        <v>0.18018018018018001</v>
      </c>
    </row>
    <row r="127" spans="2:39">
      <c r="B127" s="423"/>
      <c r="C127" s="392" t="s">
        <v>90</v>
      </c>
      <c r="D127" s="68">
        <v>19</v>
      </c>
      <c r="E127" s="68">
        <v>15</v>
      </c>
      <c r="F127" s="68">
        <v>11</v>
      </c>
      <c r="G127" s="68">
        <v>13</v>
      </c>
      <c r="H127" s="68">
        <v>67</v>
      </c>
      <c r="I127" s="68">
        <v>17</v>
      </c>
      <c r="J127" s="162"/>
      <c r="K127" s="68">
        <v>20</v>
      </c>
      <c r="L127" s="68">
        <v>17</v>
      </c>
      <c r="M127" s="68">
        <v>11</v>
      </c>
      <c r="N127" s="68">
        <v>8</v>
      </c>
      <c r="O127" s="68">
        <v>58</v>
      </c>
      <c r="P127" s="68">
        <v>15</v>
      </c>
      <c r="Q127" s="162"/>
      <c r="R127" s="68">
        <v>35</v>
      </c>
      <c r="S127" s="68">
        <v>18</v>
      </c>
      <c r="T127" s="68">
        <v>9</v>
      </c>
      <c r="U127" s="68">
        <v>6</v>
      </c>
      <c r="V127" s="68">
        <v>49</v>
      </c>
      <c r="W127" s="68">
        <v>14</v>
      </c>
      <c r="X127" s="162"/>
      <c r="Y127" s="68">
        <v>43</v>
      </c>
      <c r="Z127" s="68">
        <v>17</v>
      </c>
      <c r="AA127" s="68">
        <v>10</v>
      </c>
      <c r="AB127" s="68">
        <v>6</v>
      </c>
      <c r="AC127" s="68">
        <v>35</v>
      </c>
      <c r="AD127" s="68">
        <v>4</v>
      </c>
      <c r="AE127" s="68">
        <v>12</v>
      </c>
      <c r="AF127" s="150"/>
      <c r="AG127" s="68">
        <v>34</v>
      </c>
      <c r="AH127" s="68">
        <v>19</v>
      </c>
      <c r="AI127" s="68">
        <v>13</v>
      </c>
      <c r="AJ127" s="68">
        <v>7</v>
      </c>
      <c r="AK127" s="68">
        <v>18</v>
      </c>
      <c r="AL127" s="68">
        <v>10</v>
      </c>
      <c r="AM127" s="68">
        <v>10</v>
      </c>
    </row>
    <row r="128" spans="2:39">
      <c r="B128" s="423"/>
      <c r="C128" s="390"/>
      <c r="D128" s="71">
        <v>0.13380281690140799</v>
      </c>
      <c r="E128" s="71">
        <v>0.105633802816901</v>
      </c>
      <c r="F128" s="71">
        <v>7.7464788732394402E-2</v>
      </c>
      <c r="G128" s="71">
        <v>9.1549295774647904E-2</v>
      </c>
      <c r="H128" s="71">
        <v>0.471830985915493</v>
      </c>
      <c r="I128" s="71">
        <v>0.11971830985915501</v>
      </c>
      <c r="J128" s="162"/>
      <c r="K128" s="71">
        <v>0.15503875968992201</v>
      </c>
      <c r="L128" s="71">
        <v>0.13178294573643401</v>
      </c>
      <c r="M128" s="71">
        <v>8.5271317829457405E-2</v>
      </c>
      <c r="N128" s="71">
        <v>6.2015503875968998E-2</v>
      </c>
      <c r="O128" s="71">
        <v>0.44961240310077499</v>
      </c>
      <c r="P128" s="71">
        <v>0.116279069767442</v>
      </c>
      <c r="Q128" s="162"/>
      <c r="R128" s="71">
        <v>0.26717557251908403</v>
      </c>
      <c r="S128" s="71">
        <v>0.13740458015267201</v>
      </c>
      <c r="T128" s="71">
        <v>6.8702290076335895E-2</v>
      </c>
      <c r="U128" s="71">
        <v>4.5801526717557203E-2</v>
      </c>
      <c r="V128" s="71">
        <v>0.37404580152671801</v>
      </c>
      <c r="W128" s="71">
        <v>0.106870229007634</v>
      </c>
      <c r="X128" s="162"/>
      <c r="Y128" s="71">
        <v>0.33858267716535401</v>
      </c>
      <c r="Z128" s="71">
        <v>0.133858267716535</v>
      </c>
      <c r="AA128" s="71">
        <v>7.8740157480315001E-2</v>
      </c>
      <c r="AB128" s="71">
        <v>4.7244094488188997E-2</v>
      </c>
      <c r="AC128" s="71">
        <v>0.27559055118110198</v>
      </c>
      <c r="AD128" s="71">
        <v>3.1496062992125998E-2</v>
      </c>
      <c r="AE128" s="71">
        <v>9.4488188976377896E-2</v>
      </c>
      <c r="AF128" s="150"/>
      <c r="AG128" s="71">
        <v>0.30630630630630601</v>
      </c>
      <c r="AH128" s="71">
        <v>0.171171171171171</v>
      </c>
      <c r="AI128" s="71">
        <v>0.117117117117117</v>
      </c>
      <c r="AJ128" s="71">
        <v>6.3063063063063099E-2</v>
      </c>
      <c r="AK128" s="71">
        <v>0.162162162162162</v>
      </c>
      <c r="AL128" s="71">
        <v>9.00900900900901E-2</v>
      </c>
      <c r="AM128" s="71">
        <v>9.00900900900901E-2</v>
      </c>
    </row>
    <row r="129" spans="2:39">
      <c r="B129" s="423"/>
      <c r="C129" s="392" t="s">
        <v>91</v>
      </c>
      <c r="D129" s="68">
        <v>26</v>
      </c>
      <c r="E129" s="68">
        <v>17</v>
      </c>
      <c r="F129" s="68">
        <v>20</v>
      </c>
      <c r="G129" s="68">
        <v>8</v>
      </c>
      <c r="H129" s="68">
        <v>74</v>
      </c>
      <c r="I129" s="68">
        <v>22</v>
      </c>
      <c r="J129" s="162"/>
      <c r="K129" s="68">
        <v>32</v>
      </c>
      <c r="L129" s="68">
        <v>10</v>
      </c>
      <c r="M129" s="68">
        <v>14</v>
      </c>
      <c r="N129" s="68">
        <v>10</v>
      </c>
      <c r="O129" s="68">
        <v>65</v>
      </c>
      <c r="P129" s="68">
        <v>18</v>
      </c>
      <c r="Q129" s="162"/>
      <c r="R129" s="68">
        <v>41</v>
      </c>
      <c r="S129" s="68">
        <v>19</v>
      </c>
      <c r="T129" s="68">
        <v>13</v>
      </c>
      <c r="U129" s="68">
        <v>8</v>
      </c>
      <c r="V129" s="68">
        <v>45</v>
      </c>
      <c r="W129" s="68">
        <v>21</v>
      </c>
      <c r="X129" s="162"/>
      <c r="Y129" s="68">
        <v>43</v>
      </c>
      <c r="Z129" s="68">
        <v>19</v>
      </c>
      <c r="AA129" s="68">
        <v>19</v>
      </c>
      <c r="AB129" s="68">
        <v>9</v>
      </c>
      <c r="AC129" s="68">
        <v>25</v>
      </c>
      <c r="AD129" s="68">
        <v>22</v>
      </c>
      <c r="AE129" s="68">
        <v>14</v>
      </c>
      <c r="AF129" s="150"/>
      <c r="AG129" s="68">
        <v>41</v>
      </c>
      <c r="AH129" s="68">
        <v>26</v>
      </c>
      <c r="AI129" s="68">
        <v>16</v>
      </c>
      <c r="AJ129" s="68">
        <v>6</v>
      </c>
      <c r="AK129" s="68">
        <v>23</v>
      </c>
      <c r="AL129" s="68">
        <v>14</v>
      </c>
      <c r="AM129" s="68">
        <v>15</v>
      </c>
    </row>
    <row r="130" spans="2:39">
      <c r="B130" s="423"/>
      <c r="C130" s="390"/>
      <c r="D130" s="71">
        <v>0.155688622754491</v>
      </c>
      <c r="E130" s="71">
        <v>0.101796407185629</v>
      </c>
      <c r="F130" s="71">
        <v>0.119760479041916</v>
      </c>
      <c r="G130" s="71">
        <v>4.7904191616766498E-2</v>
      </c>
      <c r="H130" s="71">
        <v>0.44311377245508998</v>
      </c>
      <c r="I130" s="71">
        <v>0.13173652694610799</v>
      </c>
      <c r="J130" s="162"/>
      <c r="K130" s="71">
        <v>0.21476510067114099</v>
      </c>
      <c r="L130" s="71">
        <v>6.7114093959731502E-2</v>
      </c>
      <c r="M130" s="71">
        <v>9.3959731543624206E-2</v>
      </c>
      <c r="N130" s="71">
        <v>6.7114093959731502E-2</v>
      </c>
      <c r="O130" s="71">
        <v>0.43624161073825501</v>
      </c>
      <c r="P130" s="71">
        <v>0.12080536912751701</v>
      </c>
      <c r="Q130" s="162"/>
      <c r="R130" s="71">
        <v>0.27891156462584998</v>
      </c>
      <c r="S130" s="71">
        <v>0.129251700680272</v>
      </c>
      <c r="T130" s="71">
        <v>8.8435374149659907E-2</v>
      </c>
      <c r="U130" s="71">
        <v>5.4421768707482998E-2</v>
      </c>
      <c r="V130" s="71">
        <v>0.30612244897959201</v>
      </c>
      <c r="W130" s="71">
        <v>0.14285714285714299</v>
      </c>
      <c r="X130" s="162"/>
      <c r="Y130" s="71">
        <v>0.28476821192052998</v>
      </c>
      <c r="Z130" s="71">
        <v>0.12582781456953601</v>
      </c>
      <c r="AA130" s="71">
        <v>0.12582781456953601</v>
      </c>
      <c r="AB130" s="71">
        <v>5.9602649006622502E-2</v>
      </c>
      <c r="AC130" s="71">
        <v>0.165562913907285</v>
      </c>
      <c r="AD130" s="71">
        <v>0.14569536423841101</v>
      </c>
      <c r="AE130" s="71">
        <v>9.27152317880795E-2</v>
      </c>
      <c r="AF130" s="150"/>
      <c r="AG130" s="71">
        <v>0.290780141843972</v>
      </c>
      <c r="AH130" s="71">
        <v>0.184397163120567</v>
      </c>
      <c r="AI130" s="71">
        <v>0.11347517730496499</v>
      </c>
      <c r="AJ130" s="71">
        <v>4.2553191489361701E-2</v>
      </c>
      <c r="AK130" s="71">
        <v>0.16312056737588701</v>
      </c>
      <c r="AL130" s="71">
        <v>9.9290780141844004E-2</v>
      </c>
      <c r="AM130" s="71">
        <v>0.10638297872340401</v>
      </c>
    </row>
    <row r="131" spans="2:39">
      <c r="B131" s="423"/>
      <c r="C131" s="392" t="s">
        <v>92</v>
      </c>
      <c r="D131" s="68">
        <v>27</v>
      </c>
      <c r="E131" s="68">
        <v>13</v>
      </c>
      <c r="F131" s="68">
        <v>16</v>
      </c>
      <c r="G131" s="68">
        <v>11</v>
      </c>
      <c r="H131" s="68">
        <v>73</v>
      </c>
      <c r="I131" s="68">
        <v>17</v>
      </c>
      <c r="J131" s="162"/>
      <c r="K131" s="68">
        <v>32</v>
      </c>
      <c r="L131" s="68">
        <v>11</v>
      </c>
      <c r="M131" s="68">
        <v>19</v>
      </c>
      <c r="N131" s="68">
        <v>7</v>
      </c>
      <c r="O131" s="68">
        <v>53</v>
      </c>
      <c r="P131" s="68">
        <v>22</v>
      </c>
      <c r="Q131" s="162"/>
      <c r="R131" s="68">
        <v>34</v>
      </c>
      <c r="S131" s="68">
        <v>34</v>
      </c>
      <c r="T131" s="68">
        <v>17</v>
      </c>
      <c r="U131" s="68">
        <v>6</v>
      </c>
      <c r="V131" s="68">
        <v>38</v>
      </c>
      <c r="W131" s="68">
        <v>15</v>
      </c>
      <c r="X131" s="162"/>
      <c r="Y131" s="68">
        <v>42</v>
      </c>
      <c r="Z131" s="68">
        <v>23</v>
      </c>
      <c r="AA131" s="68">
        <v>9</v>
      </c>
      <c r="AB131" s="68">
        <v>9</v>
      </c>
      <c r="AC131" s="68">
        <v>29</v>
      </c>
      <c r="AD131" s="68">
        <v>16</v>
      </c>
      <c r="AE131" s="68">
        <v>16</v>
      </c>
      <c r="AF131" s="150"/>
      <c r="AG131" s="68">
        <v>34</v>
      </c>
      <c r="AH131" s="68">
        <v>28</v>
      </c>
      <c r="AI131" s="68">
        <v>18</v>
      </c>
      <c r="AJ131" s="68">
        <v>6</v>
      </c>
      <c r="AK131" s="68">
        <v>28</v>
      </c>
      <c r="AL131" s="68">
        <v>9</v>
      </c>
      <c r="AM131" s="68">
        <v>12</v>
      </c>
    </row>
    <row r="132" spans="2:39">
      <c r="B132" s="423"/>
      <c r="C132" s="390"/>
      <c r="D132" s="71">
        <v>0.17197452229299401</v>
      </c>
      <c r="E132" s="71">
        <v>8.2802547770700605E-2</v>
      </c>
      <c r="F132" s="71">
        <v>0.101910828025478</v>
      </c>
      <c r="G132" s="71">
        <v>7.0063694267515894E-2</v>
      </c>
      <c r="H132" s="71">
        <v>0.46496815286624199</v>
      </c>
      <c r="I132" s="71">
        <v>0.10828025477707</v>
      </c>
      <c r="J132" s="162"/>
      <c r="K132" s="71">
        <v>0.22222222222222199</v>
      </c>
      <c r="L132" s="71">
        <v>7.6388888888888895E-2</v>
      </c>
      <c r="M132" s="71">
        <v>0.131944444444444</v>
      </c>
      <c r="N132" s="71">
        <v>4.8611111111111098E-2</v>
      </c>
      <c r="O132" s="71">
        <v>0.36805555555555602</v>
      </c>
      <c r="P132" s="71">
        <v>0.15277777777777801</v>
      </c>
      <c r="Q132" s="162"/>
      <c r="R132" s="71">
        <v>0.23611111111111099</v>
      </c>
      <c r="S132" s="71">
        <v>0.23611111111111099</v>
      </c>
      <c r="T132" s="71">
        <v>0.118055555555556</v>
      </c>
      <c r="U132" s="71">
        <v>4.1666666666666699E-2</v>
      </c>
      <c r="V132" s="71">
        <v>0.26388888888888901</v>
      </c>
      <c r="W132" s="71">
        <v>0.104166666666667</v>
      </c>
      <c r="X132" s="162"/>
      <c r="Y132" s="71">
        <v>0.29166666666666702</v>
      </c>
      <c r="Z132" s="71">
        <v>0.15972222222222199</v>
      </c>
      <c r="AA132" s="71">
        <v>6.25E-2</v>
      </c>
      <c r="AB132" s="71">
        <v>6.25E-2</v>
      </c>
      <c r="AC132" s="71">
        <v>0.20138888888888901</v>
      </c>
      <c r="AD132" s="71">
        <v>0.11111111111111099</v>
      </c>
      <c r="AE132" s="71">
        <v>0.11111111111111099</v>
      </c>
      <c r="AF132" s="150"/>
      <c r="AG132" s="71">
        <v>0.25185185185185199</v>
      </c>
      <c r="AH132" s="71">
        <v>0.20740740740740701</v>
      </c>
      <c r="AI132" s="71">
        <v>0.133333333333333</v>
      </c>
      <c r="AJ132" s="71">
        <v>4.4444444444444398E-2</v>
      </c>
      <c r="AK132" s="71">
        <v>0.20740740740740701</v>
      </c>
      <c r="AL132" s="71">
        <v>6.6666666666666693E-2</v>
      </c>
      <c r="AM132" s="71">
        <v>8.8888888888888906E-2</v>
      </c>
    </row>
    <row r="133" spans="2:39">
      <c r="B133" s="423"/>
      <c r="C133" s="392" t="s">
        <v>93</v>
      </c>
      <c r="D133" s="68">
        <v>18</v>
      </c>
      <c r="E133" s="68">
        <v>10</v>
      </c>
      <c r="F133" s="68">
        <v>11</v>
      </c>
      <c r="G133" s="68">
        <v>8</v>
      </c>
      <c r="H133" s="68">
        <v>90</v>
      </c>
      <c r="I133" s="68">
        <v>18</v>
      </c>
      <c r="J133" s="162"/>
      <c r="K133" s="68">
        <v>29</v>
      </c>
      <c r="L133" s="68">
        <v>22</v>
      </c>
      <c r="M133" s="68">
        <v>9</v>
      </c>
      <c r="N133" s="68">
        <v>10</v>
      </c>
      <c r="O133" s="68">
        <v>52</v>
      </c>
      <c r="P133" s="68">
        <v>18</v>
      </c>
      <c r="Q133" s="162"/>
      <c r="R133" s="68">
        <v>47</v>
      </c>
      <c r="S133" s="68">
        <v>17</v>
      </c>
      <c r="T133" s="68">
        <v>10</v>
      </c>
      <c r="U133" s="68">
        <v>6</v>
      </c>
      <c r="V133" s="68">
        <v>46</v>
      </c>
      <c r="W133" s="68">
        <v>14</v>
      </c>
      <c r="X133" s="162"/>
      <c r="Y133" s="68">
        <v>40</v>
      </c>
      <c r="Z133" s="68">
        <v>18</v>
      </c>
      <c r="AA133" s="68">
        <v>12</v>
      </c>
      <c r="AB133" s="68">
        <v>18</v>
      </c>
      <c r="AC133" s="68">
        <v>28</v>
      </c>
      <c r="AD133" s="68">
        <v>11</v>
      </c>
      <c r="AE133" s="68">
        <v>14</v>
      </c>
      <c r="AF133" s="150"/>
      <c r="AG133" s="68">
        <v>37</v>
      </c>
      <c r="AH133" s="68">
        <v>20</v>
      </c>
      <c r="AI133" s="68">
        <v>20</v>
      </c>
      <c r="AJ133" s="68">
        <v>9</v>
      </c>
      <c r="AK133" s="68">
        <v>22</v>
      </c>
      <c r="AL133" s="68">
        <v>12</v>
      </c>
      <c r="AM133" s="68">
        <v>17</v>
      </c>
    </row>
    <row r="134" spans="2:39">
      <c r="B134" s="423"/>
      <c r="C134" s="390"/>
      <c r="D134" s="71">
        <v>0.11612903225806499</v>
      </c>
      <c r="E134" s="71">
        <v>6.4516129032258104E-2</v>
      </c>
      <c r="F134" s="71">
        <v>7.09677419354839E-2</v>
      </c>
      <c r="G134" s="71">
        <v>5.16129032258065E-2</v>
      </c>
      <c r="H134" s="71">
        <v>0.58064516129032195</v>
      </c>
      <c r="I134" s="71">
        <v>0.11612903225806499</v>
      </c>
      <c r="J134" s="162"/>
      <c r="K134" s="71">
        <v>0.20714285714285699</v>
      </c>
      <c r="L134" s="71">
        <v>0.157142857142857</v>
      </c>
      <c r="M134" s="71">
        <v>6.4285714285714293E-2</v>
      </c>
      <c r="N134" s="71">
        <v>7.1428571428571397E-2</v>
      </c>
      <c r="O134" s="71">
        <v>0.371428571428571</v>
      </c>
      <c r="P134" s="71">
        <v>0.128571428571429</v>
      </c>
      <c r="Q134" s="162"/>
      <c r="R134" s="71">
        <v>0.33571428571428602</v>
      </c>
      <c r="S134" s="71">
        <v>0.121428571428571</v>
      </c>
      <c r="T134" s="71">
        <v>7.1428571428571397E-2</v>
      </c>
      <c r="U134" s="71">
        <v>4.2857142857142899E-2</v>
      </c>
      <c r="V134" s="71">
        <v>0.32857142857142901</v>
      </c>
      <c r="W134" s="71">
        <v>0.1</v>
      </c>
      <c r="X134" s="162"/>
      <c r="Y134" s="71">
        <v>0.28368794326241098</v>
      </c>
      <c r="Z134" s="71">
        <v>0.12765957446808501</v>
      </c>
      <c r="AA134" s="71">
        <v>8.5106382978723402E-2</v>
      </c>
      <c r="AB134" s="71">
        <v>0.12765957446808501</v>
      </c>
      <c r="AC134" s="71">
        <v>0.19858156028368801</v>
      </c>
      <c r="AD134" s="71">
        <v>7.8014184397163094E-2</v>
      </c>
      <c r="AE134" s="71">
        <v>9.9290780141844004E-2</v>
      </c>
      <c r="AF134" s="150"/>
      <c r="AG134" s="71">
        <v>0.27007299270072999</v>
      </c>
      <c r="AH134" s="71">
        <v>0.145985401459854</v>
      </c>
      <c r="AI134" s="71">
        <v>0.145985401459854</v>
      </c>
      <c r="AJ134" s="71">
        <v>6.5693430656934296E-2</v>
      </c>
      <c r="AK134" s="71">
        <v>0.160583941605839</v>
      </c>
      <c r="AL134" s="71">
        <v>8.7591240875912399E-2</v>
      </c>
      <c r="AM134" s="71">
        <v>0.124087591240876</v>
      </c>
    </row>
    <row r="135" spans="2:39">
      <c r="B135" s="423"/>
      <c r="C135" s="392" t="s">
        <v>94</v>
      </c>
      <c r="D135" s="68">
        <v>19</v>
      </c>
      <c r="E135" s="68">
        <v>19</v>
      </c>
      <c r="F135" s="68">
        <v>15</v>
      </c>
      <c r="G135" s="68">
        <v>8</v>
      </c>
      <c r="H135" s="68">
        <v>90</v>
      </c>
      <c r="I135" s="68">
        <v>21</v>
      </c>
      <c r="J135" s="162"/>
      <c r="K135" s="68">
        <v>31</v>
      </c>
      <c r="L135" s="68">
        <v>12</v>
      </c>
      <c r="M135" s="68">
        <v>21</v>
      </c>
      <c r="N135" s="68">
        <v>11</v>
      </c>
      <c r="O135" s="68">
        <v>67</v>
      </c>
      <c r="P135" s="68">
        <v>18</v>
      </c>
      <c r="Q135" s="162"/>
      <c r="R135" s="68">
        <v>55</v>
      </c>
      <c r="S135" s="68">
        <v>24</v>
      </c>
      <c r="T135" s="68">
        <v>11</v>
      </c>
      <c r="U135" s="68">
        <v>15</v>
      </c>
      <c r="V135" s="68">
        <v>46</v>
      </c>
      <c r="W135" s="68">
        <v>11</v>
      </c>
      <c r="X135" s="162"/>
      <c r="Y135" s="68">
        <v>48</v>
      </c>
      <c r="Z135" s="68">
        <v>31</v>
      </c>
      <c r="AA135" s="68">
        <v>17</v>
      </c>
      <c r="AB135" s="68">
        <v>6</v>
      </c>
      <c r="AC135" s="68">
        <v>27</v>
      </c>
      <c r="AD135" s="68">
        <v>16</v>
      </c>
      <c r="AE135" s="68">
        <v>20</v>
      </c>
      <c r="AF135" s="150"/>
      <c r="AG135" s="68">
        <v>57</v>
      </c>
      <c r="AH135" s="68">
        <v>33</v>
      </c>
      <c r="AI135" s="68">
        <v>10</v>
      </c>
      <c r="AJ135" s="68">
        <v>6</v>
      </c>
      <c r="AK135" s="68">
        <v>18</v>
      </c>
      <c r="AL135" s="68">
        <v>15</v>
      </c>
      <c r="AM135" s="68">
        <v>16</v>
      </c>
    </row>
    <row r="136" spans="2:39">
      <c r="B136" s="423"/>
      <c r="C136" s="390"/>
      <c r="D136" s="71">
        <v>0.11046511627907001</v>
      </c>
      <c r="E136" s="71">
        <v>0.11046511627907001</v>
      </c>
      <c r="F136" s="71">
        <v>8.7209302325581398E-2</v>
      </c>
      <c r="G136" s="71">
        <v>4.6511627906976702E-2</v>
      </c>
      <c r="H136" s="71">
        <v>0.52325581395348797</v>
      </c>
      <c r="I136" s="71">
        <v>0.122093023255814</v>
      </c>
      <c r="J136" s="162"/>
      <c r="K136" s="71">
        <v>0.19375000000000001</v>
      </c>
      <c r="L136" s="71">
        <v>7.4999999999999997E-2</v>
      </c>
      <c r="M136" s="71">
        <v>0.13125000000000001</v>
      </c>
      <c r="N136" s="71">
        <v>6.8750000000000006E-2</v>
      </c>
      <c r="O136" s="71">
        <v>0.41875000000000001</v>
      </c>
      <c r="P136" s="71">
        <v>0.1125</v>
      </c>
      <c r="Q136" s="162"/>
      <c r="R136" s="71">
        <v>0.33950617283950602</v>
      </c>
      <c r="S136" s="71">
        <v>0.148148148148148</v>
      </c>
      <c r="T136" s="71">
        <v>6.7901234567901203E-2</v>
      </c>
      <c r="U136" s="71">
        <v>9.2592592592592601E-2</v>
      </c>
      <c r="V136" s="71">
        <v>0.28395061728395099</v>
      </c>
      <c r="W136" s="71">
        <v>6.7901234567901203E-2</v>
      </c>
      <c r="X136" s="162"/>
      <c r="Y136" s="71">
        <v>0.29090909090909101</v>
      </c>
      <c r="Z136" s="71">
        <v>0.18787878787878801</v>
      </c>
      <c r="AA136" s="71">
        <v>0.103030303030303</v>
      </c>
      <c r="AB136" s="71">
        <v>3.6363636363636397E-2</v>
      </c>
      <c r="AC136" s="71">
        <v>0.163636363636364</v>
      </c>
      <c r="AD136" s="71">
        <v>9.6969696969696997E-2</v>
      </c>
      <c r="AE136" s="71">
        <v>0.12121212121212099</v>
      </c>
      <c r="AF136" s="150"/>
      <c r="AG136" s="71">
        <v>0.36774193548387102</v>
      </c>
      <c r="AH136" s="71">
        <v>0.21290322580645199</v>
      </c>
      <c r="AI136" s="71">
        <v>6.4516129032258104E-2</v>
      </c>
      <c r="AJ136" s="71">
        <v>3.8709677419354799E-2</v>
      </c>
      <c r="AK136" s="71">
        <v>0.11612903225806499</v>
      </c>
      <c r="AL136" s="71">
        <v>9.6774193548387094E-2</v>
      </c>
      <c r="AM136" s="71">
        <v>0.103225806451613</v>
      </c>
    </row>
    <row r="137" spans="2:39">
      <c r="B137" s="423"/>
      <c r="C137" s="392" t="s">
        <v>95</v>
      </c>
      <c r="D137" s="68">
        <v>22</v>
      </c>
      <c r="E137" s="68">
        <v>12</v>
      </c>
      <c r="F137" s="68">
        <v>18</v>
      </c>
      <c r="G137" s="68">
        <v>9</v>
      </c>
      <c r="H137" s="68">
        <v>95</v>
      </c>
      <c r="I137" s="68">
        <v>13</v>
      </c>
      <c r="J137" s="162"/>
      <c r="K137" s="68">
        <v>40</v>
      </c>
      <c r="L137" s="68">
        <v>14</v>
      </c>
      <c r="M137" s="68">
        <v>13</v>
      </c>
      <c r="N137" s="68">
        <v>9</v>
      </c>
      <c r="O137" s="68">
        <v>65</v>
      </c>
      <c r="P137" s="68">
        <v>14</v>
      </c>
      <c r="Q137" s="162"/>
      <c r="R137" s="68">
        <v>50</v>
      </c>
      <c r="S137" s="68">
        <v>25</v>
      </c>
      <c r="T137" s="68">
        <v>16</v>
      </c>
      <c r="U137" s="68">
        <v>9</v>
      </c>
      <c r="V137" s="68">
        <v>40</v>
      </c>
      <c r="W137" s="68">
        <v>19</v>
      </c>
      <c r="X137" s="162"/>
      <c r="Y137" s="68">
        <v>61</v>
      </c>
      <c r="Z137" s="68">
        <v>26</v>
      </c>
      <c r="AA137" s="68">
        <v>17</v>
      </c>
      <c r="AB137" s="68">
        <v>7</v>
      </c>
      <c r="AC137" s="68">
        <v>21</v>
      </c>
      <c r="AD137" s="68">
        <v>8</v>
      </c>
      <c r="AE137" s="68">
        <v>21</v>
      </c>
      <c r="AF137" s="150"/>
      <c r="AG137" s="68">
        <v>58</v>
      </c>
      <c r="AH137" s="68">
        <v>32</v>
      </c>
      <c r="AI137" s="68">
        <v>10</v>
      </c>
      <c r="AJ137" s="68">
        <v>5</v>
      </c>
      <c r="AK137" s="68">
        <v>20</v>
      </c>
      <c r="AL137" s="68">
        <v>13</v>
      </c>
      <c r="AM137" s="68">
        <v>19</v>
      </c>
    </row>
    <row r="138" spans="2:39">
      <c r="B138" s="423"/>
      <c r="C138" s="391"/>
      <c r="D138" s="71">
        <v>0.13017751479289899</v>
      </c>
      <c r="E138" s="71">
        <v>7.1005917159763302E-2</v>
      </c>
      <c r="F138" s="71">
        <v>0.106508875739645</v>
      </c>
      <c r="G138" s="71">
        <v>5.32544378698225E-2</v>
      </c>
      <c r="H138" s="71">
        <v>0.56213017751479299</v>
      </c>
      <c r="I138" s="71">
        <v>7.69230769230769E-2</v>
      </c>
      <c r="J138" s="162"/>
      <c r="K138" s="71">
        <v>0.25806451612903197</v>
      </c>
      <c r="L138" s="71">
        <v>9.0322580645161299E-2</v>
      </c>
      <c r="M138" s="71">
        <v>8.3870967741935504E-2</v>
      </c>
      <c r="N138" s="71">
        <v>5.8064516129032302E-2</v>
      </c>
      <c r="O138" s="71">
        <v>0.41935483870967699</v>
      </c>
      <c r="P138" s="71">
        <v>9.0322580645161299E-2</v>
      </c>
      <c r="Q138" s="162"/>
      <c r="R138" s="71">
        <v>0.31446540880503099</v>
      </c>
      <c r="S138" s="71">
        <v>0.15723270440251599</v>
      </c>
      <c r="T138" s="71">
        <v>0.10062893081761</v>
      </c>
      <c r="U138" s="71">
        <v>5.6603773584905703E-2</v>
      </c>
      <c r="V138" s="71">
        <v>0.25157232704402499</v>
      </c>
      <c r="W138" s="71">
        <v>0.11949685534591201</v>
      </c>
      <c r="X138" s="162"/>
      <c r="Y138" s="71">
        <v>0.37888198757764002</v>
      </c>
      <c r="Z138" s="71">
        <v>0.161490683229814</v>
      </c>
      <c r="AA138" s="71">
        <v>0.105590062111801</v>
      </c>
      <c r="AB138" s="71">
        <v>4.3478260869565202E-2</v>
      </c>
      <c r="AC138" s="71">
        <v>0.13043478260869601</v>
      </c>
      <c r="AD138" s="71">
        <v>4.9689440993788803E-2</v>
      </c>
      <c r="AE138" s="71">
        <v>0.13043478260869601</v>
      </c>
      <c r="AF138" s="150"/>
      <c r="AG138" s="71">
        <v>0.36942675159235699</v>
      </c>
      <c r="AH138" s="71">
        <v>0.20382165605095501</v>
      </c>
      <c r="AI138" s="71">
        <v>6.3694267515923594E-2</v>
      </c>
      <c r="AJ138" s="71">
        <v>3.1847133757961797E-2</v>
      </c>
      <c r="AK138" s="71">
        <v>0.12738853503184699</v>
      </c>
      <c r="AL138" s="71">
        <v>8.2802547770700605E-2</v>
      </c>
      <c r="AM138" s="71">
        <v>0.121019108280255</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109:AM109"/>
    <mergeCell ref="B110:B121"/>
    <mergeCell ref="C110:C111"/>
    <mergeCell ref="C112:C113"/>
    <mergeCell ref="C114:C115"/>
    <mergeCell ref="C116:C117"/>
    <mergeCell ref="C118:C119"/>
    <mergeCell ref="R98:W98"/>
    <mergeCell ref="Y98:AE98"/>
    <mergeCell ref="AG98:AM98"/>
    <mergeCell ref="B99:B108"/>
    <mergeCell ref="C99:C100"/>
    <mergeCell ref="C101:C102"/>
    <mergeCell ref="C103:C104"/>
    <mergeCell ref="C105:C106"/>
    <mergeCell ref="C107:C108"/>
    <mergeCell ref="C120:C121"/>
    <mergeCell ref="D98:I98"/>
    <mergeCell ref="K98:P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D1" activePane="topRight" state="frozen"/>
      <selection pane="topRight" activeCell="AA19" sqref="AA19"/>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368</v>
      </c>
      <c r="E2" s="54"/>
      <c r="F2" s="54"/>
      <c r="K2" s="54"/>
      <c r="L2" s="54"/>
      <c r="M2" s="54"/>
      <c r="R2" s="54"/>
      <c r="S2" s="54"/>
      <c r="T2" s="54"/>
      <c r="Y2" s="54"/>
      <c r="Z2" s="54"/>
      <c r="AA2" s="54"/>
      <c r="AG2" s="54"/>
      <c r="AH2" s="54"/>
      <c r="AI2" s="54"/>
    </row>
    <row r="4" spans="2:39" ht="84.75" customHeight="1">
      <c r="D4" s="429" t="s">
        <v>793</v>
      </c>
      <c r="E4" s="429"/>
      <c r="F4" s="429"/>
      <c r="G4" s="429"/>
      <c r="H4" s="429"/>
      <c r="I4" s="429"/>
      <c r="K4" s="429" t="s">
        <v>794</v>
      </c>
      <c r="L4" s="429"/>
      <c r="M4" s="429"/>
      <c r="N4" s="429"/>
      <c r="O4" s="429"/>
      <c r="P4" s="429"/>
      <c r="R4" s="429" t="s">
        <v>795</v>
      </c>
      <c r="S4" s="429"/>
      <c r="T4" s="429"/>
      <c r="U4" s="429"/>
      <c r="V4" s="429"/>
      <c r="W4" s="429"/>
      <c r="Y4" s="429" t="s">
        <v>796</v>
      </c>
      <c r="Z4" s="429"/>
      <c r="AA4" s="429"/>
      <c r="AB4" s="429"/>
      <c r="AC4" s="429"/>
      <c r="AD4" s="429"/>
      <c r="AE4" s="429"/>
      <c r="AG4" s="429" t="s">
        <v>797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68">
        <v>697</v>
      </c>
      <c r="E7" s="68">
        <v>167</v>
      </c>
      <c r="F7" s="68">
        <v>94</v>
      </c>
      <c r="G7" s="68">
        <v>39</v>
      </c>
      <c r="H7" s="68">
        <v>194</v>
      </c>
      <c r="I7" s="68">
        <v>37</v>
      </c>
      <c r="J7" s="150"/>
      <c r="K7" s="68">
        <v>641</v>
      </c>
      <c r="L7" s="68">
        <v>170</v>
      </c>
      <c r="M7" s="68">
        <v>76</v>
      </c>
      <c r="N7" s="68">
        <v>39</v>
      </c>
      <c r="O7" s="68">
        <v>167</v>
      </c>
      <c r="P7" s="68">
        <v>30</v>
      </c>
      <c r="Q7" s="150"/>
      <c r="R7" s="68">
        <v>670</v>
      </c>
      <c r="S7" s="68">
        <v>192</v>
      </c>
      <c r="T7" s="68">
        <v>57</v>
      </c>
      <c r="U7" s="68">
        <v>37</v>
      </c>
      <c r="V7" s="68">
        <v>129</v>
      </c>
      <c r="W7" s="68">
        <v>51</v>
      </c>
      <c r="X7" s="150"/>
      <c r="Y7" s="68">
        <v>450</v>
      </c>
      <c r="Z7" s="68">
        <v>222</v>
      </c>
      <c r="AA7" s="68">
        <v>83</v>
      </c>
      <c r="AB7" s="68">
        <v>43</v>
      </c>
      <c r="AC7" s="68">
        <v>149</v>
      </c>
      <c r="AD7" s="68">
        <v>69</v>
      </c>
      <c r="AE7" s="68">
        <v>121</v>
      </c>
      <c r="AF7" s="150"/>
      <c r="AG7" s="68">
        <v>478</v>
      </c>
      <c r="AH7" s="68">
        <v>198</v>
      </c>
      <c r="AI7" s="68">
        <v>92</v>
      </c>
      <c r="AJ7" s="68">
        <v>28</v>
      </c>
      <c r="AK7" s="68">
        <v>124</v>
      </c>
      <c r="AL7" s="68">
        <v>49</v>
      </c>
      <c r="AM7" s="68">
        <v>110</v>
      </c>
    </row>
    <row r="8" spans="2:39" ht="15" customHeight="1">
      <c r="B8" s="422"/>
      <c r="C8" s="161" t="s">
        <v>205</v>
      </c>
      <c r="D8" s="71">
        <v>0.56758957654723097</v>
      </c>
      <c r="E8" s="71">
        <v>0.13599348534201999</v>
      </c>
      <c r="F8" s="71">
        <v>7.6547231270358299E-2</v>
      </c>
      <c r="G8" s="71">
        <v>3.17589576547231E-2</v>
      </c>
      <c r="H8" s="71">
        <v>0.15798045602605901</v>
      </c>
      <c r="I8" s="71">
        <v>3.0130293159609099E-2</v>
      </c>
      <c r="J8" s="150"/>
      <c r="K8" s="71">
        <v>0.57079252003561898</v>
      </c>
      <c r="L8" s="71">
        <v>0.15138023152270699</v>
      </c>
      <c r="M8" s="71">
        <v>6.7675868210151396E-2</v>
      </c>
      <c r="N8" s="71">
        <v>3.4728406055209299E-2</v>
      </c>
      <c r="O8" s="71">
        <v>0.14870881567230601</v>
      </c>
      <c r="P8" s="71">
        <v>2.6714158504007102E-2</v>
      </c>
      <c r="Q8" s="150"/>
      <c r="R8" s="71">
        <v>0.58978873239436602</v>
      </c>
      <c r="S8" s="71">
        <v>0.169014084507042</v>
      </c>
      <c r="T8" s="71">
        <v>5.0176056338028199E-2</v>
      </c>
      <c r="U8" s="71">
        <v>3.2570422535211301E-2</v>
      </c>
      <c r="V8" s="71">
        <v>0.113556338028169</v>
      </c>
      <c r="W8" s="71">
        <v>4.4894366197183101E-2</v>
      </c>
      <c r="X8" s="150"/>
      <c r="Y8" s="71">
        <v>0.39577836411609502</v>
      </c>
      <c r="Z8" s="71">
        <v>0.195250659630607</v>
      </c>
      <c r="AA8" s="71">
        <v>7.2999120492524203E-2</v>
      </c>
      <c r="AB8" s="71">
        <v>3.7818821459982402E-2</v>
      </c>
      <c r="AC8" s="71">
        <v>0.13104661389621799</v>
      </c>
      <c r="AD8" s="71">
        <v>6.0686015831134602E-2</v>
      </c>
      <c r="AE8" s="71">
        <v>0.106420404573439</v>
      </c>
      <c r="AF8" s="150"/>
      <c r="AG8" s="71">
        <v>0.44300278035217799</v>
      </c>
      <c r="AH8" s="71">
        <v>0.18350324374420801</v>
      </c>
      <c r="AI8" s="71">
        <v>8.5264133456904506E-2</v>
      </c>
      <c r="AJ8" s="71">
        <v>2.5949953660796998E-2</v>
      </c>
      <c r="AK8" s="71">
        <v>0.114921223354958</v>
      </c>
      <c r="AL8" s="71">
        <v>4.5412418906394802E-2</v>
      </c>
      <c r="AM8" s="71">
        <v>0.10194624652456</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333</v>
      </c>
      <c r="E10" s="68">
        <v>80</v>
      </c>
      <c r="F10" s="68">
        <v>47</v>
      </c>
      <c r="G10" s="68">
        <v>17</v>
      </c>
      <c r="H10" s="68">
        <v>93</v>
      </c>
      <c r="I10" s="68">
        <v>17</v>
      </c>
      <c r="J10" s="162"/>
      <c r="K10" s="68">
        <v>296</v>
      </c>
      <c r="L10" s="68">
        <v>88</v>
      </c>
      <c r="M10" s="68">
        <v>32</v>
      </c>
      <c r="N10" s="68">
        <v>23</v>
      </c>
      <c r="O10" s="68">
        <v>94</v>
      </c>
      <c r="P10" s="68">
        <v>8</v>
      </c>
      <c r="Q10" s="162"/>
      <c r="R10" s="68">
        <v>330</v>
      </c>
      <c r="S10" s="68">
        <v>92</v>
      </c>
      <c r="T10" s="68">
        <v>30</v>
      </c>
      <c r="U10" s="68">
        <v>14</v>
      </c>
      <c r="V10" s="68">
        <v>59</v>
      </c>
      <c r="W10" s="68">
        <v>22</v>
      </c>
      <c r="X10" s="162"/>
      <c r="Y10" s="68">
        <v>220</v>
      </c>
      <c r="Z10" s="68">
        <v>118</v>
      </c>
      <c r="AA10" s="68">
        <v>39</v>
      </c>
      <c r="AB10" s="68">
        <v>19</v>
      </c>
      <c r="AC10" s="68">
        <v>62</v>
      </c>
      <c r="AD10" s="68">
        <v>37</v>
      </c>
      <c r="AE10" s="68">
        <v>50</v>
      </c>
      <c r="AF10" s="150"/>
      <c r="AG10" s="68">
        <v>250</v>
      </c>
      <c r="AH10" s="68">
        <v>84</v>
      </c>
      <c r="AI10" s="68">
        <v>49</v>
      </c>
      <c r="AJ10" s="68">
        <v>7</v>
      </c>
      <c r="AK10" s="68">
        <v>58</v>
      </c>
      <c r="AL10" s="68">
        <v>28</v>
      </c>
      <c r="AM10" s="68">
        <v>49</v>
      </c>
    </row>
    <row r="11" spans="2:39">
      <c r="B11" s="423"/>
      <c r="C11" s="390"/>
      <c r="D11" s="71">
        <v>0.56729131175468495</v>
      </c>
      <c r="E11" s="71">
        <v>0.136286201022147</v>
      </c>
      <c r="F11" s="71">
        <v>8.0068143100511094E-2</v>
      </c>
      <c r="G11" s="71">
        <v>2.89608177172061E-2</v>
      </c>
      <c r="H11" s="71">
        <v>0.15843270868824499</v>
      </c>
      <c r="I11" s="71">
        <v>2.89608177172061E-2</v>
      </c>
      <c r="J11" s="162"/>
      <c r="K11" s="71">
        <v>0.54713493530499102</v>
      </c>
      <c r="L11" s="71">
        <v>0.162661737523105</v>
      </c>
      <c r="M11" s="71">
        <v>5.9149722735674697E-2</v>
      </c>
      <c r="N11" s="71">
        <v>4.2513863216266198E-2</v>
      </c>
      <c r="O11" s="71">
        <v>0.17375231053604401</v>
      </c>
      <c r="P11" s="71">
        <v>1.47874306839187E-2</v>
      </c>
      <c r="Q11" s="162"/>
      <c r="R11" s="71">
        <v>0.60329067641681899</v>
      </c>
      <c r="S11" s="71">
        <v>0.16819012797075</v>
      </c>
      <c r="T11" s="71">
        <v>5.4844606946983503E-2</v>
      </c>
      <c r="U11" s="71">
        <v>2.5594149908592299E-2</v>
      </c>
      <c r="V11" s="71">
        <v>0.107861060329068</v>
      </c>
      <c r="W11" s="71">
        <v>4.0219378427787902E-2</v>
      </c>
      <c r="X11" s="162"/>
      <c r="Y11" s="71">
        <v>0.403669724770642</v>
      </c>
      <c r="Z11" s="71">
        <v>0.21651376146789</v>
      </c>
      <c r="AA11" s="71">
        <v>7.1559633027522898E-2</v>
      </c>
      <c r="AB11" s="71">
        <v>3.4862385321100899E-2</v>
      </c>
      <c r="AC11" s="71">
        <v>0.113761467889908</v>
      </c>
      <c r="AD11" s="71">
        <v>6.7889908256880696E-2</v>
      </c>
      <c r="AE11" s="71">
        <v>9.1743119266054995E-2</v>
      </c>
      <c r="AF11" s="150"/>
      <c r="AG11" s="71">
        <v>0.476190476190476</v>
      </c>
      <c r="AH11" s="71">
        <v>0.16</v>
      </c>
      <c r="AI11" s="71">
        <v>9.3333333333333296E-2</v>
      </c>
      <c r="AJ11" s="71">
        <v>1.3333333333333299E-2</v>
      </c>
      <c r="AK11" s="71">
        <v>0.11047619047619001</v>
      </c>
      <c r="AL11" s="71">
        <v>5.3333333333333302E-2</v>
      </c>
      <c r="AM11" s="71">
        <v>9.3333333333333296E-2</v>
      </c>
    </row>
    <row r="12" spans="2:39">
      <c r="B12" s="423"/>
      <c r="C12" s="391" t="s">
        <v>63</v>
      </c>
      <c r="D12" s="68">
        <v>364</v>
      </c>
      <c r="E12" s="68">
        <v>87</v>
      </c>
      <c r="F12" s="68">
        <v>47</v>
      </c>
      <c r="G12" s="68">
        <v>22</v>
      </c>
      <c r="H12" s="68">
        <v>101</v>
      </c>
      <c r="I12" s="68">
        <v>20</v>
      </c>
      <c r="J12" s="162"/>
      <c r="K12" s="68">
        <v>345</v>
      </c>
      <c r="L12" s="68">
        <v>82</v>
      </c>
      <c r="M12" s="68">
        <v>44</v>
      </c>
      <c r="N12" s="68">
        <v>16</v>
      </c>
      <c r="O12" s="68">
        <v>73</v>
      </c>
      <c r="P12" s="68">
        <v>22</v>
      </c>
      <c r="Q12" s="162"/>
      <c r="R12" s="68">
        <v>340</v>
      </c>
      <c r="S12" s="68">
        <v>100</v>
      </c>
      <c r="T12" s="68">
        <v>27</v>
      </c>
      <c r="U12" s="68">
        <v>23</v>
      </c>
      <c r="V12" s="68">
        <v>70</v>
      </c>
      <c r="W12" s="68">
        <v>29</v>
      </c>
      <c r="X12" s="162"/>
      <c r="Y12" s="68">
        <v>230</v>
      </c>
      <c r="Z12" s="68">
        <v>104</v>
      </c>
      <c r="AA12" s="68">
        <v>44</v>
      </c>
      <c r="AB12" s="68">
        <v>24</v>
      </c>
      <c r="AC12" s="68">
        <v>87</v>
      </c>
      <c r="AD12" s="68">
        <v>32</v>
      </c>
      <c r="AE12" s="68">
        <v>71</v>
      </c>
      <c r="AF12" s="150"/>
      <c r="AG12" s="68">
        <v>228</v>
      </c>
      <c r="AH12" s="68">
        <v>114</v>
      </c>
      <c r="AI12" s="68">
        <v>43</v>
      </c>
      <c r="AJ12" s="68">
        <v>21</v>
      </c>
      <c r="AK12" s="68">
        <v>66</v>
      </c>
      <c r="AL12" s="68">
        <v>21</v>
      </c>
      <c r="AM12" s="68">
        <v>61</v>
      </c>
    </row>
    <row r="13" spans="2:39">
      <c r="B13" s="423"/>
      <c r="C13" s="391"/>
      <c r="D13" s="71">
        <v>0.56786271450857995</v>
      </c>
      <c r="E13" s="71">
        <v>0.135725429017161</v>
      </c>
      <c r="F13" s="71">
        <v>7.3322932917316702E-2</v>
      </c>
      <c r="G13" s="71">
        <v>3.4321372854914198E-2</v>
      </c>
      <c r="H13" s="71">
        <v>0.157566302652106</v>
      </c>
      <c r="I13" s="71">
        <v>3.1201248049922001E-2</v>
      </c>
      <c r="J13" s="162"/>
      <c r="K13" s="71">
        <v>0.59278350515463896</v>
      </c>
      <c r="L13" s="71">
        <v>0.14089347079037801</v>
      </c>
      <c r="M13" s="71">
        <v>7.5601374570446703E-2</v>
      </c>
      <c r="N13" s="71">
        <v>2.74914089347079E-2</v>
      </c>
      <c r="O13" s="71">
        <v>0.125429553264605</v>
      </c>
      <c r="P13" s="71">
        <v>3.78006872852234E-2</v>
      </c>
      <c r="Q13" s="162"/>
      <c r="R13" s="71">
        <v>0.57724957555178302</v>
      </c>
      <c r="S13" s="71">
        <v>0.16977928692699501</v>
      </c>
      <c r="T13" s="71">
        <v>4.5840407470288599E-2</v>
      </c>
      <c r="U13" s="71">
        <v>3.9049235993208802E-2</v>
      </c>
      <c r="V13" s="71">
        <v>0.118845500848896</v>
      </c>
      <c r="W13" s="71">
        <v>4.9235993208828502E-2</v>
      </c>
      <c r="X13" s="162"/>
      <c r="Y13" s="71">
        <v>0.38851351351351399</v>
      </c>
      <c r="Z13" s="71">
        <v>0.17567567567567599</v>
      </c>
      <c r="AA13" s="71">
        <v>7.4324324324324301E-2</v>
      </c>
      <c r="AB13" s="71">
        <v>4.0540540540540501E-2</v>
      </c>
      <c r="AC13" s="71">
        <v>0.14695945945945901</v>
      </c>
      <c r="AD13" s="71">
        <v>5.4054054054054099E-2</v>
      </c>
      <c r="AE13" s="71">
        <v>0.119932432432432</v>
      </c>
      <c r="AF13" s="150"/>
      <c r="AG13" s="71">
        <v>0.41155234657039702</v>
      </c>
      <c r="AH13" s="71">
        <v>0.20577617328519901</v>
      </c>
      <c r="AI13" s="71">
        <v>7.7617328519855602E-2</v>
      </c>
      <c r="AJ13" s="71">
        <v>3.79061371841155E-2</v>
      </c>
      <c r="AK13" s="71">
        <v>0.11913357400721999</v>
      </c>
      <c r="AL13" s="71">
        <v>3.79061371841155E-2</v>
      </c>
      <c r="AM13" s="71">
        <v>0.110108303249097</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86</v>
      </c>
      <c r="E15" s="68">
        <v>9</v>
      </c>
      <c r="F15" s="68">
        <v>1</v>
      </c>
      <c r="G15" s="68">
        <v>0</v>
      </c>
      <c r="H15" s="68">
        <v>2</v>
      </c>
      <c r="I15" s="68">
        <v>0</v>
      </c>
      <c r="J15" s="162"/>
      <c r="K15" s="68">
        <v>77</v>
      </c>
      <c r="L15" s="68">
        <v>9</v>
      </c>
      <c r="M15" s="68">
        <v>0</v>
      </c>
      <c r="N15" s="68">
        <v>2</v>
      </c>
      <c r="O15" s="68">
        <v>2</v>
      </c>
      <c r="P15" s="68">
        <v>0</v>
      </c>
      <c r="Q15" s="162"/>
      <c r="R15" s="68">
        <v>63</v>
      </c>
      <c r="S15" s="68">
        <v>11</v>
      </c>
      <c r="T15" s="68">
        <v>0</v>
      </c>
      <c r="U15" s="68">
        <v>0</v>
      </c>
      <c r="V15" s="68">
        <v>2</v>
      </c>
      <c r="W15" s="68">
        <v>1</v>
      </c>
      <c r="X15" s="162"/>
      <c r="Y15" s="68">
        <v>45</v>
      </c>
      <c r="Z15" s="68">
        <v>15</v>
      </c>
      <c r="AA15" s="68">
        <v>2</v>
      </c>
      <c r="AB15" s="68">
        <v>1</v>
      </c>
      <c r="AC15" s="68">
        <v>1</v>
      </c>
      <c r="AD15" s="68">
        <v>0</v>
      </c>
      <c r="AE15" s="68">
        <v>0</v>
      </c>
      <c r="AF15" s="150"/>
      <c r="AG15" s="68">
        <v>54</v>
      </c>
      <c r="AH15" s="68">
        <v>17</v>
      </c>
      <c r="AI15" s="68">
        <v>5</v>
      </c>
      <c r="AJ15" s="68">
        <v>1</v>
      </c>
      <c r="AK15" s="68">
        <v>0</v>
      </c>
      <c r="AL15" s="68">
        <v>0</v>
      </c>
      <c r="AM15" s="68">
        <v>0</v>
      </c>
    </row>
    <row r="16" spans="2:39">
      <c r="B16" s="426"/>
      <c r="C16" s="390"/>
      <c r="D16" s="71">
        <v>0.87755102040816302</v>
      </c>
      <c r="E16" s="71">
        <v>9.1836734693877597E-2</v>
      </c>
      <c r="F16" s="71">
        <v>1.02040816326531E-2</v>
      </c>
      <c r="G16" s="71">
        <v>0</v>
      </c>
      <c r="H16" s="71">
        <v>2.04081632653061E-2</v>
      </c>
      <c r="I16" s="71">
        <v>0</v>
      </c>
      <c r="J16" s="162"/>
      <c r="K16" s="71">
        <v>0.85555555555555596</v>
      </c>
      <c r="L16" s="71">
        <v>0.1</v>
      </c>
      <c r="M16" s="71">
        <v>0</v>
      </c>
      <c r="N16" s="71">
        <v>2.2222222222222199E-2</v>
      </c>
      <c r="O16" s="71">
        <v>2.2222222222222199E-2</v>
      </c>
      <c r="P16" s="71">
        <v>0</v>
      </c>
      <c r="Q16" s="162"/>
      <c r="R16" s="71">
        <v>0.81818181818181801</v>
      </c>
      <c r="S16" s="71">
        <v>0.14285714285714299</v>
      </c>
      <c r="T16" s="71">
        <v>0</v>
      </c>
      <c r="U16" s="71">
        <v>0</v>
      </c>
      <c r="V16" s="71">
        <v>2.5974025974026E-2</v>
      </c>
      <c r="W16" s="71">
        <v>1.2987012987013E-2</v>
      </c>
      <c r="X16" s="162"/>
      <c r="Y16" s="71">
        <v>0.703125</v>
      </c>
      <c r="Z16" s="71">
        <v>0.234375</v>
      </c>
      <c r="AA16" s="71">
        <v>3.125E-2</v>
      </c>
      <c r="AB16" s="71">
        <v>1.5625E-2</v>
      </c>
      <c r="AC16" s="71">
        <v>1.5625E-2</v>
      </c>
      <c r="AD16" s="71">
        <v>0</v>
      </c>
      <c r="AE16" s="71">
        <v>0</v>
      </c>
      <c r="AF16" s="150"/>
      <c r="AG16" s="71">
        <v>0.70129870129870098</v>
      </c>
      <c r="AH16" s="71">
        <v>0.22077922077922099</v>
      </c>
      <c r="AI16" s="71">
        <v>6.4935064935064901E-2</v>
      </c>
      <c r="AJ16" s="71">
        <v>1.2987012987013E-2</v>
      </c>
      <c r="AK16" s="71">
        <v>0</v>
      </c>
      <c r="AL16" s="71">
        <v>0</v>
      </c>
      <c r="AM16" s="71">
        <v>0</v>
      </c>
    </row>
    <row r="17" spans="2:39">
      <c r="B17" s="426"/>
      <c r="C17" s="392" t="s">
        <v>65</v>
      </c>
      <c r="D17" s="68">
        <v>151</v>
      </c>
      <c r="E17" s="68">
        <v>15</v>
      </c>
      <c r="F17" s="68">
        <v>3</v>
      </c>
      <c r="G17" s="68">
        <v>3</v>
      </c>
      <c r="H17" s="68">
        <v>6</v>
      </c>
      <c r="I17" s="68">
        <v>0</v>
      </c>
      <c r="J17" s="162"/>
      <c r="K17" s="68">
        <v>140</v>
      </c>
      <c r="L17" s="68">
        <v>20</v>
      </c>
      <c r="M17" s="68">
        <v>4</v>
      </c>
      <c r="N17" s="68">
        <v>0</v>
      </c>
      <c r="O17" s="68">
        <v>4</v>
      </c>
      <c r="P17" s="68">
        <v>0</v>
      </c>
      <c r="Q17" s="162"/>
      <c r="R17" s="68">
        <v>126</v>
      </c>
      <c r="S17" s="68">
        <v>21</v>
      </c>
      <c r="T17" s="68">
        <v>1</v>
      </c>
      <c r="U17" s="68">
        <v>1</v>
      </c>
      <c r="V17" s="68">
        <v>2</v>
      </c>
      <c r="W17" s="68">
        <v>0</v>
      </c>
      <c r="X17" s="162"/>
      <c r="Y17" s="68">
        <v>113</v>
      </c>
      <c r="Z17" s="68">
        <v>24</v>
      </c>
      <c r="AA17" s="68">
        <v>10</v>
      </c>
      <c r="AB17" s="68">
        <v>4</v>
      </c>
      <c r="AC17" s="68">
        <v>2</v>
      </c>
      <c r="AD17" s="68">
        <v>2</v>
      </c>
      <c r="AE17" s="68">
        <v>0</v>
      </c>
      <c r="AF17" s="150"/>
      <c r="AG17" s="68">
        <v>88</v>
      </c>
      <c r="AH17" s="68">
        <v>24</v>
      </c>
      <c r="AI17" s="68">
        <v>8</v>
      </c>
      <c r="AJ17" s="68">
        <v>0</v>
      </c>
      <c r="AK17" s="68">
        <v>4</v>
      </c>
      <c r="AL17" s="68">
        <v>2</v>
      </c>
      <c r="AM17" s="68">
        <v>0</v>
      </c>
    </row>
    <row r="18" spans="2:39">
      <c r="B18" s="426"/>
      <c r="C18" s="390"/>
      <c r="D18" s="71">
        <v>0.848314606741573</v>
      </c>
      <c r="E18" s="71">
        <v>8.4269662921348298E-2</v>
      </c>
      <c r="F18" s="71">
        <v>1.6853932584269701E-2</v>
      </c>
      <c r="G18" s="71">
        <v>1.6853932584269701E-2</v>
      </c>
      <c r="H18" s="71">
        <v>3.3707865168539297E-2</v>
      </c>
      <c r="I18" s="71">
        <v>0</v>
      </c>
      <c r="J18" s="162"/>
      <c r="K18" s="71">
        <v>0.83333333333333304</v>
      </c>
      <c r="L18" s="71">
        <v>0.119047619047619</v>
      </c>
      <c r="M18" s="71">
        <v>2.3809523809523801E-2</v>
      </c>
      <c r="N18" s="71">
        <v>0</v>
      </c>
      <c r="O18" s="71">
        <v>2.3809523809523801E-2</v>
      </c>
      <c r="P18" s="71">
        <v>0</v>
      </c>
      <c r="Q18" s="162"/>
      <c r="R18" s="71">
        <v>0.83443708609271505</v>
      </c>
      <c r="S18" s="71">
        <v>0.139072847682119</v>
      </c>
      <c r="T18" s="72">
        <v>6.6225165562913899E-3</v>
      </c>
      <c r="U18" s="72">
        <v>6.6225165562913899E-3</v>
      </c>
      <c r="V18" s="71">
        <v>1.3245033112582801E-2</v>
      </c>
      <c r="W18" s="71">
        <v>0</v>
      </c>
      <c r="X18" s="162"/>
      <c r="Y18" s="71">
        <v>0.72903225806451599</v>
      </c>
      <c r="Z18" s="71">
        <v>0.154838709677419</v>
      </c>
      <c r="AA18" s="71">
        <v>6.4516129032258104E-2</v>
      </c>
      <c r="AB18" s="71">
        <v>2.5806451612903201E-2</v>
      </c>
      <c r="AC18" s="71">
        <v>1.2903225806451601E-2</v>
      </c>
      <c r="AD18" s="71">
        <v>1.2903225806451601E-2</v>
      </c>
      <c r="AE18" s="71">
        <v>0</v>
      </c>
      <c r="AF18" s="150"/>
      <c r="AG18" s="71">
        <v>0.69841269841269804</v>
      </c>
      <c r="AH18" s="71">
        <v>0.19047619047618999</v>
      </c>
      <c r="AI18" s="71">
        <v>6.3492063492063502E-2</v>
      </c>
      <c r="AJ18" s="71">
        <v>0</v>
      </c>
      <c r="AK18" s="71">
        <v>3.1746031746031703E-2</v>
      </c>
      <c r="AL18" s="71">
        <v>1.58730158730159E-2</v>
      </c>
      <c r="AM18" s="71">
        <v>0</v>
      </c>
    </row>
    <row r="19" spans="2:39">
      <c r="B19" s="426"/>
      <c r="C19" s="392" t="s">
        <v>66</v>
      </c>
      <c r="D19" s="68">
        <v>176</v>
      </c>
      <c r="E19" s="68">
        <v>25</v>
      </c>
      <c r="F19" s="68">
        <v>8</v>
      </c>
      <c r="G19" s="68">
        <v>1</v>
      </c>
      <c r="H19" s="68">
        <v>9</v>
      </c>
      <c r="I19" s="68">
        <v>2</v>
      </c>
      <c r="J19" s="162"/>
      <c r="K19" s="68">
        <v>163</v>
      </c>
      <c r="L19" s="68">
        <v>23</v>
      </c>
      <c r="M19" s="68">
        <v>7</v>
      </c>
      <c r="N19" s="68">
        <v>0</v>
      </c>
      <c r="O19" s="68">
        <v>8</v>
      </c>
      <c r="P19" s="68">
        <v>2</v>
      </c>
      <c r="Q19" s="162"/>
      <c r="R19" s="68">
        <v>184</v>
      </c>
      <c r="S19" s="68">
        <v>25</v>
      </c>
      <c r="T19" s="68">
        <v>3</v>
      </c>
      <c r="U19" s="68">
        <v>2</v>
      </c>
      <c r="V19" s="68">
        <v>10</v>
      </c>
      <c r="W19" s="68">
        <v>2</v>
      </c>
      <c r="X19" s="162"/>
      <c r="Y19" s="68">
        <v>119</v>
      </c>
      <c r="Z19" s="68">
        <v>53</v>
      </c>
      <c r="AA19" s="68">
        <v>18</v>
      </c>
      <c r="AB19" s="68">
        <v>8</v>
      </c>
      <c r="AC19" s="68">
        <v>12</v>
      </c>
      <c r="AD19" s="68">
        <v>10</v>
      </c>
      <c r="AE19" s="68">
        <v>8</v>
      </c>
      <c r="AF19" s="150"/>
      <c r="AG19" s="68">
        <v>144</v>
      </c>
      <c r="AH19" s="68">
        <v>28</v>
      </c>
      <c r="AI19" s="68">
        <v>10</v>
      </c>
      <c r="AJ19" s="68">
        <v>2</v>
      </c>
      <c r="AK19" s="68">
        <v>10</v>
      </c>
      <c r="AL19" s="68">
        <v>6</v>
      </c>
      <c r="AM19" s="68">
        <v>0</v>
      </c>
    </row>
    <row r="20" spans="2:39">
      <c r="B20" s="426"/>
      <c r="C20" s="390"/>
      <c r="D20" s="71">
        <v>0.79638009049773795</v>
      </c>
      <c r="E20" s="71">
        <v>0.113122171945701</v>
      </c>
      <c r="F20" s="71">
        <v>3.6199095022624403E-2</v>
      </c>
      <c r="G20" s="72">
        <v>4.5248868778280504E-3</v>
      </c>
      <c r="H20" s="71">
        <v>4.0723981900452497E-2</v>
      </c>
      <c r="I20" s="72">
        <v>9.0497737556561094E-3</v>
      </c>
      <c r="J20" s="162"/>
      <c r="K20" s="71">
        <v>0.802955665024631</v>
      </c>
      <c r="L20" s="71">
        <v>0.11330049261083699</v>
      </c>
      <c r="M20" s="71">
        <v>3.4482758620689703E-2</v>
      </c>
      <c r="N20" s="71">
        <v>0</v>
      </c>
      <c r="O20" s="71">
        <v>3.9408866995073899E-2</v>
      </c>
      <c r="P20" s="72">
        <v>9.8522167487684695E-3</v>
      </c>
      <c r="Q20" s="162"/>
      <c r="R20" s="71">
        <v>0.81415929203539805</v>
      </c>
      <c r="S20" s="71">
        <v>0.110619469026549</v>
      </c>
      <c r="T20" s="71">
        <v>1.3274336283185801E-2</v>
      </c>
      <c r="U20" s="72">
        <v>8.8495575221238902E-3</v>
      </c>
      <c r="V20" s="71">
        <v>4.4247787610619503E-2</v>
      </c>
      <c r="W20" s="72">
        <v>8.8495575221238902E-3</v>
      </c>
      <c r="X20" s="162"/>
      <c r="Y20" s="71">
        <v>0.52192982456140302</v>
      </c>
      <c r="Z20" s="71">
        <v>0.232456140350877</v>
      </c>
      <c r="AA20" s="71">
        <v>7.8947368421052599E-2</v>
      </c>
      <c r="AB20" s="71">
        <v>3.5087719298245598E-2</v>
      </c>
      <c r="AC20" s="71">
        <v>5.2631578947368397E-2</v>
      </c>
      <c r="AD20" s="71">
        <v>4.3859649122807001E-2</v>
      </c>
      <c r="AE20" s="71">
        <v>3.5087719298245598E-2</v>
      </c>
      <c r="AF20" s="150"/>
      <c r="AG20" s="71">
        <v>0.72</v>
      </c>
      <c r="AH20" s="71">
        <v>0.14000000000000001</v>
      </c>
      <c r="AI20" s="71">
        <v>0.05</v>
      </c>
      <c r="AJ20" s="71">
        <v>0.01</v>
      </c>
      <c r="AK20" s="71">
        <v>0.05</v>
      </c>
      <c r="AL20" s="71">
        <v>0.03</v>
      </c>
      <c r="AM20" s="71">
        <v>0</v>
      </c>
    </row>
    <row r="21" spans="2:39">
      <c r="B21" s="426"/>
      <c r="C21" s="392" t="s">
        <v>67</v>
      </c>
      <c r="D21" s="68">
        <v>138</v>
      </c>
      <c r="E21" s="68">
        <v>37</v>
      </c>
      <c r="F21" s="68">
        <v>13</v>
      </c>
      <c r="G21" s="68">
        <v>8</v>
      </c>
      <c r="H21" s="68">
        <v>21</v>
      </c>
      <c r="I21" s="68">
        <v>0</v>
      </c>
      <c r="J21" s="162"/>
      <c r="K21" s="68">
        <v>126</v>
      </c>
      <c r="L21" s="68">
        <v>40</v>
      </c>
      <c r="M21" s="68">
        <v>12</v>
      </c>
      <c r="N21" s="68">
        <v>4</v>
      </c>
      <c r="O21" s="68">
        <v>19</v>
      </c>
      <c r="P21" s="68">
        <v>0</v>
      </c>
      <c r="Q21" s="162"/>
      <c r="R21" s="68">
        <v>134</v>
      </c>
      <c r="S21" s="68">
        <v>31</v>
      </c>
      <c r="T21" s="68">
        <v>8</v>
      </c>
      <c r="U21" s="68">
        <v>1</v>
      </c>
      <c r="V21" s="68">
        <v>5</v>
      </c>
      <c r="W21" s="68">
        <v>4</v>
      </c>
      <c r="X21" s="162"/>
      <c r="Y21" s="68">
        <v>91</v>
      </c>
      <c r="Z21" s="68">
        <v>48</v>
      </c>
      <c r="AA21" s="68">
        <v>16</v>
      </c>
      <c r="AB21" s="68">
        <v>5</v>
      </c>
      <c r="AC21" s="68">
        <v>13</v>
      </c>
      <c r="AD21" s="68">
        <v>9</v>
      </c>
      <c r="AE21" s="68">
        <v>6</v>
      </c>
      <c r="AF21" s="150"/>
      <c r="AG21" s="68">
        <v>97</v>
      </c>
      <c r="AH21" s="68">
        <v>41</v>
      </c>
      <c r="AI21" s="68">
        <v>16</v>
      </c>
      <c r="AJ21" s="68">
        <v>2</v>
      </c>
      <c r="AK21" s="68">
        <v>13</v>
      </c>
      <c r="AL21" s="68">
        <v>4</v>
      </c>
      <c r="AM21" s="68">
        <v>10</v>
      </c>
    </row>
    <row r="22" spans="2:39">
      <c r="B22" s="426"/>
      <c r="C22" s="390"/>
      <c r="D22" s="71">
        <v>0.63594470046082996</v>
      </c>
      <c r="E22" s="71">
        <v>0.17050691244239599</v>
      </c>
      <c r="F22" s="71">
        <v>5.99078341013825E-2</v>
      </c>
      <c r="G22" s="71">
        <v>3.6866359447004601E-2</v>
      </c>
      <c r="H22" s="71">
        <v>9.6774193548387094E-2</v>
      </c>
      <c r="I22" s="71">
        <v>0</v>
      </c>
      <c r="J22" s="162"/>
      <c r="K22" s="71">
        <v>0.62686567164179097</v>
      </c>
      <c r="L22" s="71">
        <v>0.19900497512437801</v>
      </c>
      <c r="M22" s="71">
        <v>5.9701492537313397E-2</v>
      </c>
      <c r="N22" s="71">
        <v>1.99004975124378E-2</v>
      </c>
      <c r="O22" s="71">
        <v>9.4527363184079602E-2</v>
      </c>
      <c r="P22" s="71">
        <v>0</v>
      </c>
      <c r="Q22" s="162"/>
      <c r="R22" s="71">
        <v>0.73224043715846998</v>
      </c>
      <c r="S22" s="71">
        <v>0.16939890710382499</v>
      </c>
      <c r="T22" s="71">
        <v>4.3715846994535498E-2</v>
      </c>
      <c r="U22" s="72">
        <v>5.4644808743169399E-3</v>
      </c>
      <c r="V22" s="71">
        <v>2.7322404371584699E-2</v>
      </c>
      <c r="W22" s="71">
        <v>2.1857923497267801E-2</v>
      </c>
      <c r="X22" s="162"/>
      <c r="Y22" s="71">
        <v>0.48404255319148898</v>
      </c>
      <c r="Z22" s="71">
        <v>0.25531914893617003</v>
      </c>
      <c r="AA22" s="71">
        <v>8.5106382978723402E-2</v>
      </c>
      <c r="AB22" s="71">
        <v>2.6595744680851099E-2</v>
      </c>
      <c r="AC22" s="71">
        <v>6.9148936170212796E-2</v>
      </c>
      <c r="AD22" s="71">
        <v>4.7872340425531901E-2</v>
      </c>
      <c r="AE22" s="71">
        <v>3.1914893617021302E-2</v>
      </c>
      <c r="AF22" s="150"/>
      <c r="AG22" s="71">
        <v>0.53005464480874298</v>
      </c>
      <c r="AH22" s="71">
        <v>0.22404371584699501</v>
      </c>
      <c r="AI22" s="71">
        <v>8.7431693989070997E-2</v>
      </c>
      <c r="AJ22" s="71">
        <v>1.0928961748633901E-2</v>
      </c>
      <c r="AK22" s="71">
        <v>7.10382513661202E-2</v>
      </c>
      <c r="AL22" s="71">
        <v>2.1857923497267801E-2</v>
      </c>
      <c r="AM22" s="71">
        <v>5.4644808743169397E-2</v>
      </c>
    </row>
    <row r="23" spans="2:39">
      <c r="B23" s="426"/>
      <c r="C23" s="392" t="s">
        <v>68</v>
      </c>
      <c r="D23" s="68">
        <v>104</v>
      </c>
      <c r="E23" s="68">
        <v>38</v>
      </c>
      <c r="F23" s="68">
        <v>31</v>
      </c>
      <c r="G23" s="68">
        <v>7</v>
      </c>
      <c r="H23" s="68">
        <v>23</v>
      </c>
      <c r="I23" s="68">
        <v>7</v>
      </c>
      <c r="J23" s="162"/>
      <c r="K23" s="68">
        <v>90</v>
      </c>
      <c r="L23" s="68">
        <v>43</v>
      </c>
      <c r="M23" s="68">
        <v>20</v>
      </c>
      <c r="N23" s="68">
        <v>8</v>
      </c>
      <c r="O23" s="68">
        <v>29</v>
      </c>
      <c r="P23" s="68">
        <v>3</v>
      </c>
      <c r="Q23" s="162"/>
      <c r="R23" s="68">
        <v>105</v>
      </c>
      <c r="S23" s="68">
        <v>42</v>
      </c>
      <c r="T23" s="68">
        <v>16</v>
      </c>
      <c r="U23" s="68">
        <v>4</v>
      </c>
      <c r="V23" s="68">
        <v>23</v>
      </c>
      <c r="W23" s="68">
        <v>6</v>
      </c>
      <c r="X23" s="162"/>
      <c r="Y23" s="68">
        <v>60</v>
      </c>
      <c r="Z23" s="68">
        <v>47</v>
      </c>
      <c r="AA23" s="68">
        <v>19</v>
      </c>
      <c r="AB23" s="68">
        <v>11</v>
      </c>
      <c r="AC23" s="68">
        <v>36</v>
      </c>
      <c r="AD23" s="68">
        <v>11</v>
      </c>
      <c r="AE23" s="68">
        <v>16</v>
      </c>
      <c r="AF23" s="150"/>
      <c r="AG23" s="68">
        <v>62</v>
      </c>
      <c r="AH23" s="68">
        <v>50</v>
      </c>
      <c r="AI23" s="68">
        <v>23</v>
      </c>
      <c r="AJ23" s="68">
        <v>7</v>
      </c>
      <c r="AK23" s="68">
        <v>15</v>
      </c>
      <c r="AL23" s="68">
        <v>6</v>
      </c>
      <c r="AM23" s="68">
        <v>9</v>
      </c>
    </row>
    <row r="24" spans="2:39">
      <c r="B24" s="426"/>
      <c r="C24" s="390"/>
      <c r="D24" s="71">
        <v>0.49523809523809498</v>
      </c>
      <c r="E24" s="71">
        <v>0.180952380952381</v>
      </c>
      <c r="F24" s="71">
        <v>0.14761904761904801</v>
      </c>
      <c r="G24" s="71">
        <v>3.3333333333333298E-2</v>
      </c>
      <c r="H24" s="71">
        <v>0.10952380952381</v>
      </c>
      <c r="I24" s="71">
        <v>3.3333333333333298E-2</v>
      </c>
      <c r="J24" s="162"/>
      <c r="K24" s="71">
        <v>0.466321243523316</v>
      </c>
      <c r="L24" s="71">
        <v>0.22279792746113999</v>
      </c>
      <c r="M24" s="71">
        <v>0.10362694300518099</v>
      </c>
      <c r="N24" s="71">
        <v>4.1450777202072499E-2</v>
      </c>
      <c r="O24" s="71">
        <v>0.15025906735751299</v>
      </c>
      <c r="P24" s="71">
        <v>1.55440414507772E-2</v>
      </c>
      <c r="Q24" s="162"/>
      <c r="R24" s="71">
        <v>0.53571428571428603</v>
      </c>
      <c r="S24" s="71">
        <v>0.214285714285714</v>
      </c>
      <c r="T24" s="71">
        <v>8.1632653061224497E-2</v>
      </c>
      <c r="U24" s="71">
        <v>2.04081632653061E-2</v>
      </c>
      <c r="V24" s="71">
        <v>0.11734693877551</v>
      </c>
      <c r="W24" s="71">
        <v>3.06122448979592E-2</v>
      </c>
      <c r="X24" s="162"/>
      <c r="Y24" s="71">
        <v>0.3</v>
      </c>
      <c r="Z24" s="71">
        <v>0.23499999999999999</v>
      </c>
      <c r="AA24" s="71">
        <v>9.5000000000000001E-2</v>
      </c>
      <c r="AB24" s="71">
        <v>5.5E-2</v>
      </c>
      <c r="AC24" s="71">
        <v>0.18</v>
      </c>
      <c r="AD24" s="71">
        <v>5.5E-2</v>
      </c>
      <c r="AE24" s="71">
        <v>0.08</v>
      </c>
      <c r="AF24" s="150"/>
      <c r="AG24" s="71">
        <v>0.36046511627907002</v>
      </c>
      <c r="AH24" s="71">
        <v>0.290697674418605</v>
      </c>
      <c r="AI24" s="71">
        <v>0.13372093023255799</v>
      </c>
      <c r="AJ24" s="71">
        <v>4.0697674418604703E-2</v>
      </c>
      <c r="AK24" s="71">
        <v>8.7209302325581398E-2</v>
      </c>
      <c r="AL24" s="71">
        <v>3.4883720930232599E-2</v>
      </c>
      <c r="AM24" s="71">
        <v>5.2325581395348798E-2</v>
      </c>
    </row>
    <row r="25" spans="2:39">
      <c r="B25" s="426"/>
      <c r="C25" s="392" t="s">
        <v>69</v>
      </c>
      <c r="D25" s="68">
        <v>20</v>
      </c>
      <c r="E25" s="68">
        <v>15</v>
      </c>
      <c r="F25" s="68">
        <v>12</v>
      </c>
      <c r="G25" s="68">
        <v>5</v>
      </c>
      <c r="H25" s="68">
        <v>18</v>
      </c>
      <c r="I25" s="68">
        <v>2</v>
      </c>
      <c r="J25" s="162"/>
      <c r="K25" s="68">
        <v>23</v>
      </c>
      <c r="L25" s="68">
        <v>15</v>
      </c>
      <c r="M25" s="68">
        <v>7</v>
      </c>
      <c r="N25" s="68">
        <v>4</v>
      </c>
      <c r="O25" s="68">
        <v>13</v>
      </c>
      <c r="P25" s="68">
        <v>1</v>
      </c>
      <c r="Q25" s="162"/>
      <c r="R25" s="68">
        <v>31</v>
      </c>
      <c r="S25" s="68">
        <v>23</v>
      </c>
      <c r="T25" s="68">
        <v>12</v>
      </c>
      <c r="U25" s="68">
        <v>9</v>
      </c>
      <c r="V25" s="68">
        <v>12</v>
      </c>
      <c r="W25" s="68">
        <v>7</v>
      </c>
      <c r="X25" s="162"/>
      <c r="Y25" s="68">
        <v>10</v>
      </c>
      <c r="Z25" s="68">
        <v>19</v>
      </c>
      <c r="AA25" s="68">
        <v>8</v>
      </c>
      <c r="AB25" s="68">
        <v>4</v>
      </c>
      <c r="AC25" s="68">
        <v>15</v>
      </c>
      <c r="AD25" s="68">
        <v>9</v>
      </c>
      <c r="AE25" s="68">
        <v>13</v>
      </c>
      <c r="AF25" s="150"/>
      <c r="AG25" s="68">
        <v>14</v>
      </c>
      <c r="AH25" s="68">
        <v>21</v>
      </c>
      <c r="AI25" s="68">
        <v>6</v>
      </c>
      <c r="AJ25" s="68">
        <v>4</v>
      </c>
      <c r="AK25" s="68">
        <v>15</v>
      </c>
      <c r="AL25" s="68">
        <v>6</v>
      </c>
      <c r="AM25" s="68">
        <v>11</v>
      </c>
    </row>
    <row r="26" spans="2:39">
      <c r="B26" s="426"/>
      <c r="C26" s="390"/>
      <c r="D26" s="71">
        <v>0.27777777777777801</v>
      </c>
      <c r="E26" s="71">
        <v>0.20833333333333301</v>
      </c>
      <c r="F26" s="71">
        <v>0.16666666666666699</v>
      </c>
      <c r="G26" s="71">
        <v>6.9444444444444406E-2</v>
      </c>
      <c r="H26" s="71">
        <v>0.25</v>
      </c>
      <c r="I26" s="71">
        <v>2.7777777777777801E-2</v>
      </c>
      <c r="J26" s="162"/>
      <c r="K26" s="71">
        <v>0.365079365079365</v>
      </c>
      <c r="L26" s="71">
        <v>0.238095238095238</v>
      </c>
      <c r="M26" s="71">
        <v>0.11111111111111099</v>
      </c>
      <c r="N26" s="71">
        <v>6.3492063492063502E-2</v>
      </c>
      <c r="O26" s="71">
        <v>0.206349206349206</v>
      </c>
      <c r="P26" s="71">
        <v>1.58730158730159E-2</v>
      </c>
      <c r="Q26" s="162"/>
      <c r="R26" s="71">
        <v>0.329787234042553</v>
      </c>
      <c r="S26" s="71">
        <v>0.24468085106383</v>
      </c>
      <c r="T26" s="71">
        <v>0.12765957446808501</v>
      </c>
      <c r="U26" s="71">
        <v>9.5744680851063801E-2</v>
      </c>
      <c r="V26" s="71">
        <v>0.12765957446808501</v>
      </c>
      <c r="W26" s="71">
        <v>7.4468085106383003E-2</v>
      </c>
      <c r="X26" s="162"/>
      <c r="Y26" s="71">
        <v>0.128205128205128</v>
      </c>
      <c r="Z26" s="71">
        <v>0.243589743589744</v>
      </c>
      <c r="AA26" s="71">
        <v>0.102564102564103</v>
      </c>
      <c r="AB26" s="71">
        <v>5.1282051282051301E-2</v>
      </c>
      <c r="AC26" s="71">
        <v>0.19230769230769201</v>
      </c>
      <c r="AD26" s="71">
        <v>0.115384615384615</v>
      </c>
      <c r="AE26" s="71">
        <v>0.16666666666666699</v>
      </c>
      <c r="AF26" s="150"/>
      <c r="AG26" s="71">
        <v>0.18181818181818199</v>
      </c>
      <c r="AH26" s="71">
        <v>0.27272727272727298</v>
      </c>
      <c r="AI26" s="71">
        <v>7.7922077922077906E-2</v>
      </c>
      <c r="AJ26" s="71">
        <v>5.1948051948051903E-2</v>
      </c>
      <c r="AK26" s="71">
        <v>0.19480519480519501</v>
      </c>
      <c r="AL26" s="71">
        <v>7.7922077922077906E-2</v>
      </c>
      <c r="AM26" s="71">
        <v>0.14285714285714299</v>
      </c>
    </row>
    <row r="27" spans="2:39">
      <c r="B27" s="426"/>
      <c r="C27" s="392" t="s">
        <v>70</v>
      </c>
      <c r="D27" s="68">
        <v>22</v>
      </c>
      <c r="E27" s="68">
        <v>27</v>
      </c>
      <c r="F27" s="68">
        <v>26</v>
      </c>
      <c r="G27" s="68">
        <v>15</v>
      </c>
      <c r="H27" s="68">
        <v>116</v>
      </c>
      <c r="I27" s="68">
        <v>26</v>
      </c>
      <c r="J27" s="162"/>
      <c r="K27" s="68">
        <v>22</v>
      </c>
      <c r="L27" s="68">
        <v>21</v>
      </c>
      <c r="M27" s="68">
        <v>26</v>
      </c>
      <c r="N27" s="68">
        <v>22</v>
      </c>
      <c r="O27" s="68">
        <v>90</v>
      </c>
      <c r="P27" s="68">
        <v>25</v>
      </c>
      <c r="Q27" s="162"/>
      <c r="R27" s="68">
        <v>27</v>
      </c>
      <c r="S27" s="68">
        <v>39</v>
      </c>
      <c r="T27" s="68">
        <v>16</v>
      </c>
      <c r="U27" s="68">
        <v>20</v>
      </c>
      <c r="V27" s="68">
        <v>74</v>
      </c>
      <c r="W27" s="68">
        <v>31</v>
      </c>
      <c r="X27" s="162"/>
      <c r="Y27" s="68">
        <v>14</v>
      </c>
      <c r="Z27" s="68">
        <v>15</v>
      </c>
      <c r="AA27" s="68">
        <v>10</v>
      </c>
      <c r="AB27" s="68">
        <v>11</v>
      </c>
      <c r="AC27" s="68">
        <v>71</v>
      </c>
      <c r="AD27" s="68">
        <v>28</v>
      </c>
      <c r="AE27" s="68">
        <v>78</v>
      </c>
      <c r="AF27" s="150"/>
      <c r="AG27" s="68">
        <v>19</v>
      </c>
      <c r="AH27" s="68">
        <v>17</v>
      </c>
      <c r="AI27" s="68">
        <v>24</v>
      </c>
      <c r="AJ27" s="68">
        <v>12</v>
      </c>
      <c r="AK27" s="68">
        <v>67</v>
      </c>
      <c r="AL27" s="68">
        <v>25</v>
      </c>
      <c r="AM27" s="68">
        <v>80</v>
      </c>
    </row>
    <row r="28" spans="2:39">
      <c r="B28" s="427"/>
      <c r="C28" s="390"/>
      <c r="D28" s="71">
        <v>9.4827586206896505E-2</v>
      </c>
      <c r="E28" s="71">
        <v>0.116379310344828</v>
      </c>
      <c r="F28" s="71">
        <v>0.11206896551724101</v>
      </c>
      <c r="G28" s="71">
        <v>6.4655172413793094E-2</v>
      </c>
      <c r="H28" s="71">
        <v>0.5</v>
      </c>
      <c r="I28" s="71">
        <v>0.11206896551724101</v>
      </c>
      <c r="J28" s="162"/>
      <c r="K28" s="71">
        <v>0.106796116504854</v>
      </c>
      <c r="L28" s="71">
        <v>0.101941747572816</v>
      </c>
      <c r="M28" s="71">
        <v>0.12621359223301001</v>
      </c>
      <c r="N28" s="71">
        <v>0.106796116504854</v>
      </c>
      <c r="O28" s="71">
        <v>0.43689320388349501</v>
      </c>
      <c r="P28" s="71">
        <v>0.121359223300971</v>
      </c>
      <c r="Q28" s="162"/>
      <c r="R28" s="71">
        <v>0.13043478260869601</v>
      </c>
      <c r="S28" s="71">
        <v>0.188405797101449</v>
      </c>
      <c r="T28" s="71">
        <v>7.7294685990338202E-2</v>
      </c>
      <c r="U28" s="71">
        <v>9.6618357487922704E-2</v>
      </c>
      <c r="V28" s="71">
        <v>0.35748792270531399</v>
      </c>
      <c r="W28" s="71">
        <v>0.14975845410628</v>
      </c>
      <c r="X28" s="162"/>
      <c r="Y28" s="71">
        <v>6.1674008810572702E-2</v>
      </c>
      <c r="Z28" s="71">
        <v>6.6079295154184994E-2</v>
      </c>
      <c r="AA28" s="71">
        <v>4.4052863436123302E-2</v>
      </c>
      <c r="AB28" s="71">
        <v>4.8458149779735699E-2</v>
      </c>
      <c r="AC28" s="71">
        <v>0.31277533039647598</v>
      </c>
      <c r="AD28" s="71">
        <v>0.123348017621145</v>
      </c>
      <c r="AE28" s="71">
        <v>0.34361233480176201</v>
      </c>
      <c r="AF28" s="150"/>
      <c r="AG28" s="71">
        <v>7.7868852459016397E-2</v>
      </c>
      <c r="AH28" s="71">
        <v>6.9672131147541005E-2</v>
      </c>
      <c r="AI28" s="71">
        <v>9.8360655737704902E-2</v>
      </c>
      <c r="AJ28" s="71">
        <v>4.91803278688525E-2</v>
      </c>
      <c r="AK28" s="71">
        <v>0.27459016393442598</v>
      </c>
      <c r="AL28" s="71">
        <v>0.102459016393443</v>
      </c>
      <c r="AM28" s="71">
        <v>0.32786885245901598</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153</v>
      </c>
      <c r="E30" s="68">
        <v>43</v>
      </c>
      <c r="F30" s="68">
        <v>27</v>
      </c>
      <c r="G30" s="68">
        <v>18</v>
      </c>
      <c r="H30" s="68">
        <v>101</v>
      </c>
      <c r="I30" s="68">
        <v>25</v>
      </c>
      <c r="J30" s="162"/>
      <c r="K30" s="68">
        <v>157</v>
      </c>
      <c r="L30" s="68">
        <v>50</v>
      </c>
      <c r="M30" s="68">
        <v>24</v>
      </c>
      <c r="N30" s="68">
        <v>17</v>
      </c>
      <c r="O30" s="68">
        <v>72</v>
      </c>
      <c r="P30" s="68">
        <v>23</v>
      </c>
      <c r="Q30" s="162"/>
      <c r="R30" s="68">
        <v>143</v>
      </c>
      <c r="S30" s="68">
        <v>49</v>
      </c>
      <c r="T30" s="68">
        <v>17</v>
      </c>
      <c r="U30" s="68">
        <v>17</v>
      </c>
      <c r="V30" s="68">
        <v>67</v>
      </c>
      <c r="W30" s="68">
        <v>36</v>
      </c>
      <c r="X30" s="162"/>
      <c r="Y30" s="68">
        <v>87</v>
      </c>
      <c r="Z30" s="68">
        <v>37</v>
      </c>
      <c r="AA30" s="68">
        <v>13</v>
      </c>
      <c r="AB30" s="68">
        <v>9</v>
      </c>
      <c r="AC30" s="68">
        <v>65</v>
      </c>
      <c r="AD30" s="68">
        <v>23</v>
      </c>
      <c r="AE30" s="68">
        <v>80</v>
      </c>
      <c r="AF30" s="150"/>
      <c r="AG30" s="68">
        <v>88</v>
      </c>
      <c r="AH30" s="68">
        <v>32</v>
      </c>
      <c r="AI30" s="68">
        <v>12</v>
      </c>
      <c r="AJ30" s="68">
        <v>9</v>
      </c>
      <c r="AK30" s="68">
        <v>37</v>
      </c>
      <c r="AL30" s="68">
        <v>16</v>
      </c>
      <c r="AM30" s="68">
        <v>40</v>
      </c>
    </row>
    <row r="31" spans="2:39">
      <c r="B31" s="423"/>
      <c r="C31" s="390"/>
      <c r="D31" s="71">
        <v>0.41689373297002702</v>
      </c>
      <c r="E31" s="71">
        <v>0.11716621253406</v>
      </c>
      <c r="F31" s="71">
        <v>7.35694822888283E-2</v>
      </c>
      <c r="G31" s="71">
        <v>4.9046321525885603E-2</v>
      </c>
      <c r="H31" s="71">
        <v>0.27520435967302398</v>
      </c>
      <c r="I31" s="71">
        <v>6.8119891008174394E-2</v>
      </c>
      <c r="J31" s="162"/>
      <c r="K31" s="71">
        <v>0.45772594752186602</v>
      </c>
      <c r="L31" s="71">
        <v>0.14577259475218701</v>
      </c>
      <c r="M31" s="71">
        <v>6.9970845481049607E-2</v>
      </c>
      <c r="N31" s="71">
        <v>4.9562682215743399E-2</v>
      </c>
      <c r="O31" s="71">
        <v>0.209912536443149</v>
      </c>
      <c r="P31" s="71">
        <v>6.7055393586005804E-2</v>
      </c>
      <c r="Q31" s="162"/>
      <c r="R31" s="71">
        <v>0.43465045592705198</v>
      </c>
      <c r="S31" s="71">
        <v>0.14893617021276601</v>
      </c>
      <c r="T31" s="71">
        <v>5.1671732522796401E-2</v>
      </c>
      <c r="U31" s="71">
        <v>5.1671732522796401E-2</v>
      </c>
      <c r="V31" s="71">
        <v>0.203647416413374</v>
      </c>
      <c r="W31" s="71">
        <v>0.109422492401216</v>
      </c>
      <c r="X31" s="162"/>
      <c r="Y31" s="71">
        <v>0.27707006369426801</v>
      </c>
      <c r="Z31" s="71">
        <v>0.117834394904459</v>
      </c>
      <c r="AA31" s="71">
        <v>4.1401273885350302E-2</v>
      </c>
      <c r="AB31" s="71">
        <v>2.8662420382165599E-2</v>
      </c>
      <c r="AC31" s="71">
        <v>0.20700636942675199</v>
      </c>
      <c r="AD31" s="71">
        <v>7.32484076433121E-2</v>
      </c>
      <c r="AE31" s="71">
        <v>0.25477707006369399</v>
      </c>
      <c r="AF31" s="150"/>
      <c r="AG31" s="71">
        <v>0.37606837606837601</v>
      </c>
      <c r="AH31" s="71">
        <v>0.13675213675213699</v>
      </c>
      <c r="AI31" s="71">
        <v>5.1282051282051301E-2</v>
      </c>
      <c r="AJ31" s="71">
        <v>3.8461538461538498E-2</v>
      </c>
      <c r="AK31" s="71">
        <v>0.158119658119658</v>
      </c>
      <c r="AL31" s="71">
        <v>6.8376068376068397E-2</v>
      </c>
      <c r="AM31" s="71">
        <v>0.170940170940171</v>
      </c>
    </row>
    <row r="32" spans="2:39">
      <c r="B32" s="423"/>
      <c r="C32" s="392" t="s">
        <v>74</v>
      </c>
      <c r="D32" s="68">
        <v>168</v>
      </c>
      <c r="E32" s="68">
        <v>71</v>
      </c>
      <c r="F32" s="68">
        <v>35</v>
      </c>
      <c r="G32" s="68">
        <v>15</v>
      </c>
      <c r="H32" s="68">
        <v>61</v>
      </c>
      <c r="I32" s="68">
        <v>5</v>
      </c>
      <c r="J32" s="162"/>
      <c r="K32" s="68">
        <v>151</v>
      </c>
      <c r="L32" s="68">
        <v>57</v>
      </c>
      <c r="M32" s="68">
        <v>26</v>
      </c>
      <c r="N32" s="68">
        <v>18</v>
      </c>
      <c r="O32" s="68">
        <v>69</v>
      </c>
      <c r="P32" s="68">
        <v>5</v>
      </c>
      <c r="Q32" s="162"/>
      <c r="R32" s="68">
        <v>179</v>
      </c>
      <c r="S32" s="68">
        <v>66</v>
      </c>
      <c r="T32" s="68">
        <v>22</v>
      </c>
      <c r="U32" s="68">
        <v>10</v>
      </c>
      <c r="V32" s="68">
        <v>46</v>
      </c>
      <c r="W32" s="68">
        <v>12</v>
      </c>
      <c r="X32" s="162"/>
      <c r="Y32" s="68">
        <v>101</v>
      </c>
      <c r="Z32" s="68">
        <v>70</v>
      </c>
      <c r="AA32" s="68">
        <v>36</v>
      </c>
      <c r="AB32" s="68">
        <v>21</v>
      </c>
      <c r="AC32" s="68">
        <v>55</v>
      </c>
      <c r="AD32" s="68">
        <v>28</v>
      </c>
      <c r="AE32" s="68">
        <v>30</v>
      </c>
      <c r="AF32" s="150"/>
      <c r="AG32" s="68">
        <v>93</v>
      </c>
      <c r="AH32" s="68">
        <v>49</v>
      </c>
      <c r="AI32" s="68">
        <v>35</v>
      </c>
      <c r="AJ32" s="68">
        <v>8</v>
      </c>
      <c r="AK32" s="68">
        <v>52</v>
      </c>
      <c r="AL32" s="68">
        <v>17</v>
      </c>
      <c r="AM32" s="68">
        <v>42</v>
      </c>
    </row>
    <row r="33" spans="2:39" ht="15.75" customHeight="1">
      <c r="B33" s="423"/>
      <c r="C33" s="390"/>
      <c r="D33" s="71">
        <v>0.47323943661971801</v>
      </c>
      <c r="E33" s="71">
        <v>0.2</v>
      </c>
      <c r="F33" s="71">
        <v>9.85915492957746E-2</v>
      </c>
      <c r="G33" s="71">
        <v>4.2253521126760597E-2</v>
      </c>
      <c r="H33" s="71">
        <v>0.17183098591549301</v>
      </c>
      <c r="I33" s="71">
        <v>1.4084507042253501E-2</v>
      </c>
      <c r="J33" s="162"/>
      <c r="K33" s="71">
        <v>0.46319018404908002</v>
      </c>
      <c r="L33" s="71">
        <v>0.17484662576687099</v>
      </c>
      <c r="M33" s="71">
        <v>7.9754601226993904E-2</v>
      </c>
      <c r="N33" s="71">
        <v>5.5214723926380403E-2</v>
      </c>
      <c r="O33" s="71">
        <v>0.21165644171779099</v>
      </c>
      <c r="P33" s="71">
        <v>1.5337423312883401E-2</v>
      </c>
      <c r="Q33" s="162"/>
      <c r="R33" s="71">
        <v>0.53432835820895497</v>
      </c>
      <c r="S33" s="71">
        <v>0.197014925373134</v>
      </c>
      <c r="T33" s="71">
        <v>6.5671641791044802E-2</v>
      </c>
      <c r="U33" s="71">
        <v>2.9850746268656699E-2</v>
      </c>
      <c r="V33" s="71">
        <v>0.13731343283582101</v>
      </c>
      <c r="W33" s="71">
        <v>3.5820895522388103E-2</v>
      </c>
      <c r="X33" s="162"/>
      <c r="Y33" s="71">
        <v>0.29618768328445699</v>
      </c>
      <c r="Z33" s="71">
        <v>0.205278592375367</v>
      </c>
      <c r="AA33" s="71">
        <v>0.10557184750733099</v>
      </c>
      <c r="AB33" s="71">
        <v>6.1583577712609999E-2</v>
      </c>
      <c r="AC33" s="71">
        <v>0.16129032258064499</v>
      </c>
      <c r="AD33" s="71">
        <v>8.2111436950146596E-2</v>
      </c>
      <c r="AE33" s="71">
        <v>8.7976539589442806E-2</v>
      </c>
      <c r="AF33" s="150"/>
      <c r="AG33" s="71">
        <v>0.31418918918918898</v>
      </c>
      <c r="AH33" s="71">
        <v>0.16554054054054099</v>
      </c>
      <c r="AI33" s="71">
        <v>0.11824324324324299</v>
      </c>
      <c r="AJ33" s="71">
        <v>2.7027027027027001E-2</v>
      </c>
      <c r="AK33" s="71">
        <v>0.17567567567567599</v>
      </c>
      <c r="AL33" s="71">
        <v>5.7432432432432401E-2</v>
      </c>
      <c r="AM33" s="71">
        <v>0.141891891891892</v>
      </c>
    </row>
    <row r="34" spans="2:39" ht="15.75" customHeight="1">
      <c r="B34" s="423"/>
      <c r="C34" s="392" t="s">
        <v>75</v>
      </c>
      <c r="D34" s="68">
        <v>283</v>
      </c>
      <c r="E34" s="68">
        <v>41</v>
      </c>
      <c r="F34" s="68">
        <v>22</v>
      </c>
      <c r="G34" s="68">
        <v>5</v>
      </c>
      <c r="H34" s="68">
        <v>31</v>
      </c>
      <c r="I34" s="68">
        <v>6</v>
      </c>
      <c r="J34" s="162"/>
      <c r="K34" s="68">
        <v>246</v>
      </c>
      <c r="L34" s="68">
        <v>52</v>
      </c>
      <c r="M34" s="68">
        <v>19</v>
      </c>
      <c r="N34" s="68">
        <v>3</v>
      </c>
      <c r="O34" s="68">
        <v>25</v>
      </c>
      <c r="P34" s="68">
        <v>3</v>
      </c>
      <c r="Q34" s="162"/>
      <c r="R34" s="68">
        <v>254</v>
      </c>
      <c r="S34" s="68">
        <v>66</v>
      </c>
      <c r="T34" s="68">
        <v>14</v>
      </c>
      <c r="U34" s="68">
        <v>6</v>
      </c>
      <c r="V34" s="68">
        <v>14</v>
      </c>
      <c r="W34" s="68">
        <v>3</v>
      </c>
      <c r="X34" s="162"/>
      <c r="Y34" s="68">
        <v>183</v>
      </c>
      <c r="Z34" s="68">
        <v>96</v>
      </c>
      <c r="AA34" s="68">
        <v>30</v>
      </c>
      <c r="AB34" s="68">
        <v>12</v>
      </c>
      <c r="AC34" s="68">
        <v>23</v>
      </c>
      <c r="AD34" s="68">
        <v>16</v>
      </c>
      <c r="AE34" s="68">
        <v>9</v>
      </c>
      <c r="AF34" s="150"/>
      <c r="AG34" s="68">
        <v>187</v>
      </c>
      <c r="AH34" s="68">
        <v>81</v>
      </c>
      <c r="AI34" s="68">
        <v>32</v>
      </c>
      <c r="AJ34" s="68">
        <v>9</v>
      </c>
      <c r="AK34" s="68">
        <v>29</v>
      </c>
      <c r="AL34" s="68">
        <v>12</v>
      </c>
      <c r="AM34" s="68">
        <v>25</v>
      </c>
    </row>
    <row r="35" spans="2:39">
      <c r="B35" s="423"/>
      <c r="C35" s="390"/>
      <c r="D35" s="71">
        <v>0.72938144329896903</v>
      </c>
      <c r="E35" s="71">
        <v>0.105670103092784</v>
      </c>
      <c r="F35" s="71">
        <v>5.67010309278351E-2</v>
      </c>
      <c r="G35" s="71">
        <v>1.28865979381443E-2</v>
      </c>
      <c r="H35" s="71">
        <v>7.9896907216494797E-2</v>
      </c>
      <c r="I35" s="71">
        <v>1.54639175257732E-2</v>
      </c>
      <c r="J35" s="162"/>
      <c r="K35" s="71">
        <v>0.70689655172413801</v>
      </c>
      <c r="L35" s="71">
        <v>0.14942528735632199</v>
      </c>
      <c r="M35" s="71">
        <v>5.4597701149425297E-2</v>
      </c>
      <c r="N35" s="72">
        <v>8.6206896551724102E-3</v>
      </c>
      <c r="O35" s="71">
        <v>7.1839080459770097E-2</v>
      </c>
      <c r="P35" s="72">
        <v>8.6206896551724102E-3</v>
      </c>
      <c r="Q35" s="162"/>
      <c r="R35" s="71">
        <v>0.71148459383753504</v>
      </c>
      <c r="S35" s="71">
        <v>0.184873949579832</v>
      </c>
      <c r="T35" s="71">
        <v>3.9215686274509803E-2</v>
      </c>
      <c r="U35" s="71">
        <v>1.6806722689075598E-2</v>
      </c>
      <c r="V35" s="71">
        <v>3.9215686274509803E-2</v>
      </c>
      <c r="W35" s="72">
        <v>8.40336134453782E-3</v>
      </c>
      <c r="X35" s="162"/>
      <c r="Y35" s="71">
        <v>0.49593495934959297</v>
      </c>
      <c r="Z35" s="71">
        <v>0.26016260162601601</v>
      </c>
      <c r="AA35" s="71">
        <v>8.1300813008130093E-2</v>
      </c>
      <c r="AB35" s="71">
        <v>3.2520325203252001E-2</v>
      </c>
      <c r="AC35" s="71">
        <v>6.2330623306233103E-2</v>
      </c>
      <c r="AD35" s="71">
        <v>4.3360433604336002E-2</v>
      </c>
      <c r="AE35" s="71">
        <v>2.4390243902439001E-2</v>
      </c>
      <c r="AF35" s="150"/>
      <c r="AG35" s="71">
        <v>0.49866666666666698</v>
      </c>
      <c r="AH35" s="71">
        <v>0.216</v>
      </c>
      <c r="AI35" s="71">
        <v>8.5333333333333303E-2</v>
      </c>
      <c r="AJ35" s="71">
        <v>2.4E-2</v>
      </c>
      <c r="AK35" s="71">
        <v>7.7333333333333296E-2</v>
      </c>
      <c r="AL35" s="71">
        <v>3.2000000000000001E-2</v>
      </c>
      <c r="AM35" s="71">
        <v>6.6666666666666693E-2</v>
      </c>
    </row>
    <row r="36" spans="2:39">
      <c r="B36" s="423"/>
      <c r="C36" s="392" t="s">
        <v>76</v>
      </c>
      <c r="D36" s="68">
        <v>93</v>
      </c>
      <c r="E36" s="68">
        <v>13</v>
      </c>
      <c r="F36" s="68">
        <v>10</v>
      </c>
      <c r="G36" s="68">
        <v>2</v>
      </c>
      <c r="H36" s="68">
        <v>2</v>
      </c>
      <c r="I36" s="68">
        <v>1</v>
      </c>
      <c r="J36" s="162"/>
      <c r="K36" s="68">
        <v>87</v>
      </c>
      <c r="L36" s="68">
        <v>12</v>
      </c>
      <c r="M36" s="68">
        <v>8</v>
      </c>
      <c r="N36" s="68">
        <v>2</v>
      </c>
      <c r="O36" s="68">
        <v>1</v>
      </c>
      <c r="P36" s="68">
        <v>0</v>
      </c>
      <c r="Q36" s="162"/>
      <c r="R36" s="68">
        <v>94</v>
      </c>
      <c r="S36" s="68">
        <v>11</v>
      </c>
      <c r="T36" s="68">
        <v>3</v>
      </c>
      <c r="U36" s="68">
        <v>4</v>
      </c>
      <c r="V36" s="68">
        <v>1</v>
      </c>
      <c r="W36" s="68">
        <v>1</v>
      </c>
      <c r="X36" s="162"/>
      <c r="Y36" s="68">
        <v>79</v>
      </c>
      <c r="Z36" s="68">
        <v>19</v>
      </c>
      <c r="AA36" s="68">
        <v>4</v>
      </c>
      <c r="AB36" s="68">
        <v>1</v>
      </c>
      <c r="AC36" s="68">
        <v>6</v>
      </c>
      <c r="AD36" s="68">
        <v>3</v>
      </c>
      <c r="AE36" s="68">
        <v>2</v>
      </c>
      <c r="AF36" s="150"/>
      <c r="AG36" s="68">
        <v>110</v>
      </c>
      <c r="AH36" s="68">
        <v>36</v>
      </c>
      <c r="AI36" s="68">
        <v>13</v>
      </c>
      <c r="AJ36" s="68">
        <v>2</v>
      </c>
      <c r="AK36" s="68">
        <v>6</v>
      </c>
      <c r="AL36" s="68">
        <v>4</v>
      </c>
      <c r="AM36" s="68">
        <v>3</v>
      </c>
    </row>
    <row r="37" spans="2:39">
      <c r="B37" s="423"/>
      <c r="C37" s="391"/>
      <c r="D37" s="71">
        <v>0.76859504132231404</v>
      </c>
      <c r="E37" s="71">
        <v>0.107438016528926</v>
      </c>
      <c r="F37" s="71">
        <v>8.2644628099173501E-2</v>
      </c>
      <c r="G37" s="71">
        <v>1.6528925619834701E-2</v>
      </c>
      <c r="H37" s="71">
        <v>1.6528925619834701E-2</v>
      </c>
      <c r="I37" s="72">
        <v>8.2644628099173608E-3</v>
      </c>
      <c r="J37" s="162"/>
      <c r="K37" s="71">
        <v>0.79090909090909101</v>
      </c>
      <c r="L37" s="71">
        <v>0.109090909090909</v>
      </c>
      <c r="M37" s="71">
        <v>7.2727272727272696E-2</v>
      </c>
      <c r="N37" s="71">
        <v>1.8181818181818198E-2</v>
      </c>
      <c r="O37" s="72">
        <v>9.0909090909090905E-3</v>
      </c>
      <c r="P37" s="71">
        <v>0</v>
      </c>
      <c r="Q37" s="162"/>
      <c r="R37" s="71">
        <v>0.82456140350877205</v>
      </c>
      <c r="S37" s="71">
        <v>9.6491228070175405E-2</v>
      </c>
      <c r="T37" s="71">
        <v>2.6315789473684199E-2</v>
      </c>
      <c r="U37" s="71">
        <v>3.5087719298245598E-2</v>
      </c>
      <c r="V37" s="72">
        <v>8.7719298245613996E-3</v>
      </c>
      <c r="W37" s="72">
        <v>8.7719298245613996E-3</v>
      </c>
      <c r="X37" s="162"/>
      <c r="Y37" s="71">
        <v>0.69298245614035103</v>
      </c>
      <c r="Z37" s="71">
        <v>0.16666666666666699</v>
      </c>
      <c r="AA37" s="71">
        <v>3.5087719298245598E-2</v>
      </c>
      <c r="AB37" s="72">
        <v>8.7719298245613996E-3</v>
      </c>
      <c r="AC37" s="71">
        <v>5.2631578947368397E-2</v>
      </c>
      <c r="AD37" s="71">
        <v>2.6315789473684199E-2</v>
      </c>
      <c r="AE37" s="71">
        <v>1.7543859649122799E-2</v>
      </c>
      <c r="AF37" s="150"/>
      <c r="AG37" s="71">
        <v>0.63218390804597702</v>
      </c>
      <c r="AH37" s="71">
        <v>0.20689655172413801</v>
      </c>
      <c r="AI37" s="71">
        <v>7.4712643678160898E-2</v>
      </c>
      <c r="AJ37" s="71">
        <v>1.1494252873563199E-2</v>
      </c>
      <c r="AK37" s="71">
        <v>3.4482758620689703E-2</v>
      </c>
      <c r="AL37" s="71">
        <v>2.2988505747126398E-2</v>
      </c>
      <c r="AM37" s="71">
        <v>1.72413793103448E-2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645</v>
      </c>
      <c r="E39" s="68">
        <v>141</v>
      </c>
      <c r="F39" s="68">
        <v>85</v>
      </c>
      <c r="G39" s="68">
        <v>34</v>
      </c>
      <c r="H39" s="68">
        <v>174</v>
      </c>
      <c r="I39" s="68">
        <v>31</v>
      </c>
      <c r="J39" s="162"/>
      <c r="K39" s="68">
        <v>571</v>
      </c>
      <c r="L39" s="68">
        <v>149</v>
      </c>
      <c r="M39" s="68">
        <v>65</v>
      </c>
      <c r="N39" s="68">
        <v>32</v>
      </c>
      <c r="O39" s="68">
        <v>134</v>
      </c>
      <c r="P39" s="68">
        <v>21</v>
      </c>
      <c r="Q39" s="162"/>
      <c r="R39" s="68">
        <v>593</v>
      </c>
      <c r="S39" s="68">
        <v>168</v>
      </c>
      <c r="T39" s="68">
        <v>48</v>
      </c>
      <c r="U39" s="68">
        <v>25</v>
      </c>
      <c r="V39" s="68">
        <v>107</v>
      </c>
      <c r="W39" s="68">
        <v>43</v>
      </c>
      <c r="X39" s="162"/>
      <c r="Y39" s="68">
        <v>406</v>
      </c>
      <c r="Z39" s="68">
        <v>203</v>
      </c>
      <c r="AA39" s="68">
        <v>70</v>
      </c>
      <c r="AB39" s="68">
        <v>32</v>
      </c>
      <c r="AC39" s="68">
        <v>130</v>
      </c>
      <c r="AD39" s="68">
        <v>51</v>
      </c>
      <c r="AE39" s="68">
        <v>86</v>
      </c>
      <c r="AF39" s="150"/>
      <c r="AG39" s="68">
        <v>415</v>
      </c>
      <c r="AH39" s="68">
        <v>174</v>
      </c>
      <c r="AI39" s="68">
        <v>84</v>
      </c>
      <c r="AJ39" s="68">
        <v>24</v>
      </c>
      <c r="AK39" s="68">
        <v>104</v>
      </c>
      <c r="AL39" s="68">
        <v>34</v>
      </c>
      <c r="AM39" s="68">
        <v>83</v>
      </c>
    </row>
    <row r="40" spans="2:39">
      <c r="B40" s="423"/>
      <c r="C40" s="390"/>
      <c r="D40" s="71">
        <v>0.58108108108108103</v>
      </c>
      <c r="E40" s="71">
        <v>0.12702702702702701</v>
      </c>
      <c r="F40" s="71">
        <v>7.6576576576576599E-2</v>
      </c>
      <c r="G40" s="71">
        <v>3.0630630630630599E-2</v>
      </c>
      <c r="H40" s="71">
        <v>0.15675675675675699</v>
      </c>
      <c r="I40" s="71">
        <v>2.7927927927927899E-2</v>
      </c>
      <c r="J40" s="162"/>
      <c r="K40" s="71">
        <v>0.58744855967078202</v>
      </c>
      <c r="L40" s="71">
        <v>0.15329218106995901</v>
      </c>
      <c r="M40" s="71">
        <v>6.6872427983539096E-2</v>
      </c>
      <c r="N40" s="71">
        <v>3.2921810699588501E-2</v>
      </c>
      <c r="O40" s="71">
        <v>0.13786008230452701</v>
      </c>
      <c r="P40" s="71">
        <v>2.1604938271604899E-2</v>
      </c>
      <c r="Q40" s="162"/>
      <c r="R40" s="71">
        <v>0.60264227642276402</v>
      </c>
      <c r="S40" s="71">
        <v>0.17073170731707299</v>
      </c>
      <c r="T40" s="71">
        <v>4.8780487804878002E-2</v>
      </c>
      <c r="U40" s="71">
        <v>2.5406504065040601E-2</v>
      </c>
      <c r="V40" s="71">
        <v>0.10873983739837401</v>
      </c>
      <c r="W40" s="71">
        <v>4.36991869918699E-2</v>
      </c>
      <c r="X40" s="162"/>
      <c r="Y40" s="71">
        <v>0.41513292433537802</v>
      </c>
      <c r="Z40" s="71">
        <v>0.20756646216768901</v>
      </c>
      <c r="AA40" s="71">
        <v>7.1574642126789406E-2</v>
      </c>
      <c r="AB40" s="71">
        <v>3.2719836400817999E-2</v>
      </c>
      <c r="AC40" s="71">
        <v>0.13292433537832299</v>
      </c>
      <c r="AD40" s="71">
        <v>5.2147239263803699E-2</v>
      </c>
      <c r="AE40" s="71">
        <v>8.7934560327198402E-2</v>
      </c>
      <c r="AF40" s="150"/>
      <c r="AG40" s="71">
        <v>0.45206971677559898</v>
      </c>
      <c r="AH40" s="71">
        <v>0.18954248366013099</v>
      </c>
      <c r="AI40" s="71">
        <v>9.1503267973856203E-2</v>
      </c>
      <c r="AJ40" s="71">
        <v>2.61437908496732E-2</v>
      </c>
      <c r="AK40" s="71">
        <v>0.113289760348584</v>
      </c>
      <c r="AL40" s="71">
        <v>3.7037037037037E-2</v>
      </c>
      <c r="AM40" s="71">
        <v>9.0413943355119805E-2</v>
      </c>
    </row>
    <row r="41" spans="2:39">
      <c r="B41" s="423"/>
      <c r="C41" s="392" t="s">
        <v>79</v>
      </c>
      <c r="D41" s="68">
        <v>50</v>
      </c>
      <c r="E41" s="68">
        <v>23</v>
      </c>
      <c r="F41" s="68">
        <v>7</v>
      </c>
      <c r="G41" s="68">
        <v>5</v>
      </c>
      <c r="H41" s="68">
        <v>18</v>
      </c>
      <c r="I41" s="68">
        <v>6</v>
      </c>
      <c r="J41" s="162"/>
      <c r="K41" s="68">
        <v>54</v>
      </c>
      <c r="L41" s="68">
        <v>16</v>
      </c>
      <c r="M41" s="68">
        <v>8</v>
      </c>
      <c r="N41" s="68">
        <v>6</v>
      </c>
      <c r="O41" s="68">
        <v>25</v>
      </c>
      <c r="P41" s="68">
        <v>5</v>
      </c>
      <c r="Q41" s="162"/>
      <c r="R41" s="68">
        <v>57</v>
      </c>
      <c r="S41" s="68">
        <v>19</v>
      </c>
      <c r="T41" s="68">
        <v>6</v>
      </c>
      <c r="U41" s="68">
        <v>9</v>
      </c>
      <c r="V41" s="68">
        <v>14</v>
      </c>
      <c r="W41" s="68">
        <v>8</v>
      </c>
      <c r="X41" s="162"/>
      <c r="Y41" s="68">
        <v>36</v>
      </c>
      <c r="Z41" s="68">
        <v>12</v>
      </c>
      <c r="AA41" s="68">
        <v>11</v>
      </c>
      <c r="AB41" s="68">
        <v>12</v>
      </c>
      <c r="AC41" s="68">
        <v>12</v>
      </c>
      <c r="AD41" s="68">
        <v>14</v>
      </c>
      <c r="AE41" s="68">
        <v>25</v>
      </c>
      <c r="AF41" s="150"/>
      <c r="AG41" s="68">
        <v>47</v>
      </c>
      <c r="AH41" s="68">
        <v>16</v>
      </c>
      <c r="AI41" s="68">
        <v>8</v>
      </c>
      <c r="AJ41" s="68">
        <v>2</v>
      </c>
      <c r="AK41" s="68">
        <v>16</v>
      </c>
      <c r="AL41" s="68">
        <v>10</v>
      </c>
      <c r="AM41" s="68">
        <v>19</v>
      </c>
    </row>
    <row r="42" spans="2:39">
      <c r="B42" s="423"/>
      <c r="C42" s="390"/>
      <c r="D42" s="71">
        <v>0.45871559633027498</v>
      </c>
      <c r="E42" s="71">
        <v>0.21100917431192701</v>
      </c>
      <c r="F42" s="71">
        <v>6.4220183486238494E-2</v>
      </c>
      <c r="G42" s="71">
        <v>4.5871559633027498E-2</v>
      </c>
      <c r="H42" s="71">
        <v>0.16513761467889901</v>
      </c>
      <c r="I42" s="71">
        <v>5.5045871559633003E-2</v>
      </c>
      <c r="J42" s="162"/>
      <c r="K42" s="71">
        <v>0.47368421052631599</v>
      </c>
      <c r="L42" s="71">
        <v>0.140350877192982</v>
      </c>
      <c r="M42" s="71">
        <v>7.0175438596491196E-2</v>
      </c>
      <c r="N42" s="71">
        <v>5.2631578947368397E-2</v>
      </c>
      <c r="O42" s="71">
        <v>0.21929824561403499</v>
      </c>
      <c r="P42" s="71">
        <v>4.3859649122807001E-2</v>
      </c>
      <c r="Q42" s="162"/>
      <c r="R42" s="71">
        <v>0.50442477876106195</v>
      </c>
      <c r="S42" s="71">
        <v>0.16814159292035399</v>
      </c>
      <c r="T42" s="71">
        <v>5.3097345132743397E-2</v>
      </c>
      <c r="U42" s="71">
        <v>7.9646017699115002E-2</v>
      </c>
      <c r="V42" s="71">
        <v>0.123893805309735</v>
      </c>
      <c r="W42" s="71">
        <v>7.0796460176991205E-2</v>
      </c>
      <c r="X42" s="162"/>
      <c r="Y42" s="71">
        <v>0.29508196721311503</v>
      </c>
      <c r="Z42" s="71">
        <v>9.8360655737704902E-2</v>
      </c>
      <c r="AA42" s="71">
        <v>9.0163934426229497E-2</v>
      </c>
      <c r="AB42" s="71">
        <v>9.8360655737704902E-2</v>
      </c>
      <c r="AC42" s="71">
        <v>9.8360655737704902E-2</v>
      </c>
      <c r="AD42" s="71">
        <v>0.114754098360656</v>
      </c>
      <c r="AE42" s="71">
        <v>0.204918032786885</v>
      </c>
      <c r="AF42" s="150"/>
      <c r="AG42" s="71">
        <v>0.39830508474576298</v>
      </c>
      <c r="AH42" s="71">
        <v>0.13559322033898299</v>
      </c>
      <c r="AI42" s="71">
        <v>6.7796610169491497E-2</v>
      </c>
      <c r="AJ42" s="71">
        <v>1.6949152542372899E-2</v>
      </c>
      <c r="AK42" s="71">
        <v>0.13559322033898299</v>
      </c>
      <c r="AL42" s="71">
        <v>8.4745762711864403E-2</v>
      </c>
      <c r="AM42" s="71">
        <v>0.161016949152542</v>
      </c>
    </row>
    <row r="43" spans="2:39">
      <c r="B43" s="423"/>
      <c r="C43" s="392" t="s">
        <v>80</v>
      </c>
      <c r="D43" s="68">
        <v>2</v>
      </c>
      <c r="E43" s="68">
        <v>3</v>
      </c>
      <c r="F43" s="68">
        <v>2</v>
      </c>
      <c r="G43" s="68">
        <v>0</v>
      </c>
      <c r="H43" s="68">
        <v>2</v>
      </c>
      <c r="I43" s="68">
        <v>1</v>
      </c>
      <c r="J43" s="162"/>
      <c r="K43" s="68">
        <v>17</v>
      </c>
      <c r="L43" s="68">
        <v>5</v>
      </c>
      <c r="M43" s="68">
        <v>4</v>
      </c>
      <c r="N43" s="68">
        <v>1</v>
      </c>
      <c r="O43" s="68">
        <v>8</v>
      </c>
      <c r="P43" s="68">
        <v>4</v>
      </c>
      <c r="Q43" s="162"/>
      <c r="R43" s="68">
        <v>20</v>
      </c>
      <c r="S43" s="68">
        <v>5</v>
      </c>
      <c r="T43" s="68">
        <v>2</v>
      </c>
      <c r="U43" s="68">
        <v>3</v>
      </c>
      <c r="V43" s="68">
        <v>7</v>
      </c>
      <c r="W43" s="68">
        <v>1</v>
      </c>
      <c r="X43" s="162"/>
      <c r="Y43" s="68">
        <v>9</v>
      </c>
      <c r="Z43" s="68">
        <v>6</v>
      </c>
      <c r="AA43" s="68">
        <v>1</v>
      </c>
      <c r="AB43" s="68">
        <v>0</v>
      </c>
      <c r="AC43" s="68">
        <v>7</v>
      </c>
      <c r="AD43" s="68">
        <v>5</v>
      </c>
      <c r="AE43" s="68">
        <v>10</v>
      </c>
      <c r="AF43" s="150"/>
      <c r="AG43" s="68">
        <v>16</v>
      </c>
      <c r="AH43" s="68">
        <v>8</v>
      </c>
      <c r="AI43" s="68">
        <v>0</v>
      </c>
      <c r="AJ43" s="68">
        <v>2</v>
      </c>
      <c r="AK43" s="68">
        <v>4</v>
      </c>
      <c r="AL43" s="68">
        <v>5</v>
      </c>
      <c r="AM43" s="68">
        <v>8</v>
      </c>
    </row>
    <row r="44" spans="2:39">
      <c r="B44" s="423"/>
      <c r="C44" s="391"/>
      <c r="D44" s="71">
        <v>0.2</v>
      </c>
      <c r="E44" s="71">
        <v>0.3</v>
      </c>
      <c r="F44" s="71">
        <v>0.2</v>
      </c>
      <c r="G44" s="71">
        <v>0</v>
      </c>
      <c r="H44" s="71">
        <v>0.2</v>
      </c>
      <c r="I44" s="71">
        <v>0.1</v>
      </c>
      <c r="J44" s="162"/>
      <c r="K44" s="71">
        <v>0.43589743589743601</v>
      </c>
      <c r="L44" s="71">
        <v>0.128205128205128</v>
      </c>
      <c r="M44" s="71">
        <v>0.102564102564103</v>
      </c>
      <c r="N44" s="71">
        <v>2.5641025641025599E-2</v>
      </c>
      <c r="O44" s="71">
        <v>0.20512820512820501</v>
      </c>
      <c r="P44" s="71">
        <v>0.102564102564103</v>
      </c>
      <c r="Q44" s="162"/>
      <c r="R44" s="71">
        <v>0.52631578947368396</v>
      </c>
      <c r="S44" s="71">
        <v>0.13157894736842099</v>
      </c>
      <c r="T44" s="71">
        <v>5.2631578947368397E-2</v>
      </c>
      <c r="U44" s="71">
        <v>7.8947368421052599E-2</v>
      </c>
      <c r="V44" s="71">
        <v>0.18421052631578899</v>
      </c>
      <c r="W44" s="71">
        <v>2.6315789473684199E-2</v>
      </c>
      <c r="X44" s="162"/>
      <c r="Y44" s="71">
        <v>0.23684210526315799</v>
      </c>
      <c r="Z44" s="71">
        <v>0.157894736842105</v>
      </c>
      <c r="AA44" s="71">
        <v>2.6315789473684199E-2</v>
      </c>
      <c r="AB44" s="71">
        <v>0</v>
      </c>
      <c r="AC44" s="71">
        <v>0.18421052631578899</v>
      </c>
      <c r="AD44" s="71">
        <v>0.13157894736842099</v>
      </c>
      <c r="AE44" s="71">
        <v>0.26315789473684198</v>
      </c>
      <c r="AF44" s="150"/>
      <c r="AG44" s="71">
        <v>0.372093023255814</v>
      </c>
      <c r="AH44" s="71">
        <v>0.186046511627907</v>
      </c>
      <c r="AI44" s="71">
        <v>0</v>
      </c>
      <c r="AJ44" s="71">
        <v>4.6511627906976702E-2</v>
      </c>
      <c r="AK44" s="71">
        <v>9.3023255813953501E-2</v>
      </c>
      <c r="AL44" s="71">
        <v>0.116279069767442</v>
      </c>
      <c r="AM44" s="71">
        <v>0.186046511627907</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21</v>
      </c>
      <c r="E46" s="68">
        <v>8</v>
      </c>
      <c r="F46" s="68">
        <v>9</v>
      </c>
      <c r="G46" s="68">
        <v>5</v>
      </c>
      <c r="H46" s="68">
        <v>17</v>
      </c>
      <c r="I46" s="68">
        <v>3</v>
      </c>
      <c r="J46" s="162"/>
      <c r="K46" s="68">
        <v>17</v>
      </c>
      <c r="L46" s="68">
        <v>9</v>
      </c>
      <c r="M46" s="68">
        <v>8</v>
      </c>
      <c r="N46" s="68">
        <v>2</v>
      </c>
      <c r="O46" s="68">
        <v>8</v>
      </c>
      <c r="P46" s="68">
        <v>1</v>
      </c>
      <c r="Q46" s="162"/>
      <c r="R46" s="68">
        <v>27</v>
      </c>
      <c r="S46" s="68">
        <v>12</v>
      </c>
      <c r="T46" s="68">
        <v>6</v>
      </c>
      <c r="U46" s="68">
        <v>5</v>
      </c>
      <c r="V46" s="68">
        <v>6</v>
      </c>
      <c r="W46" s="68">
        <v>3</v>
      </c>
      <c r="X46" s="162"/>
      <c r="Y46" s="68">
        <v>16</v>
      </c>
      <c r="Z46" s="68">
        <v>13</v>
      </c>
      <c r="AA46" s="68">
        <v>3</v>
      </c>
      <c r="AB46" s="68">
        <v>6</v>
      </c>
      <c r="AC46" s="68">
        <v>13</v>
      </c>
      <c r="AD46" s="68">
        <v>6</v>
      </c>
      <c r="AE46" s="68">
        <v>12</v>
      </c>
      <c r="AF46" s="150"/>
      <c r="AG46" s="68">
        <v>8</v>
      </c>
      <c r="AH46" s="68">
        <v>7</v>
      </c>
      <c r="AI46" s="68">
        <v>4</v>
      </c>
      <c r="AJ46" s="68">
        <v>1</v>
      </c>
      <c r="AK46" s="68">
        <v>8</v>
      </c>
      <c r="AL46" s="68">
        <v>2</v>
      </c>
      <c r="AM46" s="68">
        <v>1</v>
      </c>
    </row>
    <row r="47" spans="2:39" ht="15" customHeight="1">
      <c r="B47" s="423"/>
      <c r="C47" s="395"/>
      <c r="D47" s="71">
        <v>0.33333333333333298</v>
      </c>
      <c r="E47" s="71">
        <v>0.126984126984127</v>
      </c>
      <c r="F47" s="71">
        <v>0.14285714285714299</v>
      </c>
      <c r="G47" s="71">
        <v>7.9365079365079402E-2</v>
      </c>
      <c r="H47" s="71">
        <v>0.26984126984126999</v>
      </c>
      <c r="I47" s="71">
        <v>4.7619047619047603E-2</v>
      </c>
      <c r="J47" s="162"/>
      <c r="K47" s="71">
        <v>0.37777777777777799</v>
      </c>
      <c r="L47" s="71">
        <v>0.2</v>
      </c>
      <c r="M47" s="71">
        <v>0.17777777777777801</v>
      </c>
      <c r="N47" s="71">
        <v>4.4444444444444398E-2</v>
      </c>
      <c r="O47" s="71">
        <v>0.17777777777777801</v>
      </c>
      <c r="P47" s="71">
        <v>2.2222222222222199E-2</v>
      </c>
      <c r="Q47" s="162"/>
      <c r="R47" s="71">
        <v>0.45762711864406802</v>
      </c>
      <c r="S47" s="71">
        <v>0.20338983050847501</v>
      </c>
      <c r="T47" s="71">
        <v>0.101694915254237</v>
      </c>
      <c r="U47" s="71">
        <v>8.4745762711864403E-2</v>
      </c>
      <c r="V47" s="71">
        <v>0.101694915254237</v>
      </c>
      <c r="W47" s="71">
        <v>5.0847457627118599E-2</v>
      </c>
      <c r="X47" s="162"/>
      <c r="Y47" s="71">
        <v>0.231884057971014</v>
      </c>
      <c r="Z47" s="71">
        <v>0.188405797101449</v>
      </c>
      <c r="AA47" s="71">
        <v>4.3478260869565202E-2</v>
      </c>
      <c r="AB47" s="71">
        <v>8.6956521739130405E-2</v>
      </c>
      <c r="AC47" s="71">
        <v>0.188405797101449</v>
      </c>
      <c r="AD47" s="71">
        <v>8.6956521739130405E-2</v>
      </c>
      <c r="AE47" s="71">
        <v>0.173913043478261</v>
      </c>
      <c r="AF47" s="150"/>
      <c r="AG47" s="71">
        <v>0.25806451612903197</v>
      </c>
      <c r="AH47" s="71">
        <v>0.225806451612903</v>
      </c>
      <c r="AI47" s="71">
        <v>0.12903225806451599</v>
      </c>
      <c r="AJ47" s="71">
        <v>3.2258064516128997E-2</v>
      </c>
      <c r="AK47" s="71">
        <v>0.25806451612903197</v>
      </c>
      <c r="AL47" s="71">
        <v>6.4516129032258104E-2</v>
      </c>
      <c r="AM47" s="71">
        <v>3.2258064516128997E-2</v>
      </c>
    </row>
    <row r="48" spans="2:39" ht="15" customHeight="1">
      <c r="B48" s="423"/>
      <c r="C48" s="381" t="s">
        <v>177</v>
      </c>
      <c r="D48" s="68">
        <v>76</v>
      </c>
      <c r="E48" s="68">
        <v>28</v>
      </c>
      <c r="F48" s="68">
        <v>16</v>
      </c>
      <c r="G48" s="68">
        <v>4</v>
      </c>
      <c r="H48" s="68">
        <v>15</v>
      </c>
      <c r="I48" s="68">
        <v>1</v>
      </c>
      <c r="J48" s="162"/>
      <c r="K48" s="68">
        <v>62</v>
      </c>
      <c r="L48" s="68">
        <v>33</v>
      </c>
      <c r="M48" s="68">
        <v>14</v>
      </c>
      <c r="N48" s="68">
        <v>3</v>
      </c>
      <c r="O48" s="68">
        <v>16</v>
      </c>
      <c r="P48" s="68">
        <v>2</v>
      </c>
      <c r="Q48" s="162"/>
      <c r="R48" s="68">
        <v>89</v>
      </c>
      <c r="S48" s="68">
        <v>33</v>
      </c>
      <c r="T48" s="68">
        <v>11</v>
      </c>
      <c r="U48" s="68">
        <v>2</v>
      </c>
      <c r="V48" s="68">
        <v>15</v>
      </c>
      <c r="W48" s="68">
        <v>4</v>
      </c>
      <c r="X48" s="162"/>
      <c r="Y48" s="68">
        <v>43</v>
      </c>
      <c r="Z48" s="68">
        <v>39</v>
      </c>
      <c r="AA48" s="68">
        <v>14</v>
      </c>
      <c r="AB48" s="68">
        <v>4</v>
      </c>
      <c r="AC48" s="68">
        <v>13</v>
      </c>
      <c r="AD48" s="68">
        <v>14</v>
      </c>
      <c r="AE48" s="68">
        <v>10</v>
      </c>
      <c r="AF48" s="150"/>
      <c r="AG48" s="68">
        <v>51</v>
      </c>
      <c r="AH48" s="68">
        <v>31</v>
      </c>
      <c r="AI48" s="68">
        <v>17</v>
      </c>
      <c r="AJ48" s="68">
        <v>1</v>
      </c>
      <c r="AK48" s="68">
        <v>9</v>
      </c>
      <c r="AL48" s="68">
        <v>3</v>
      </c>
      <c r="AM48" s="68">
        <v>10</v>
      </c>
    </row>
    <row r="49" spans="2:39" ht="15" customHeight="1">
      <c r="B49" s="423"/>
      <c r="C49" s="395"/>
      <c r="D49" s="71">
        <v>0.54285714285714304</v>
      </c>
      <c r="E49" s="71">
        <v>0.2</v>
      </c>
      <c r="F49" s="71">
        <v>0.114285714285714</v>
      </c>
      <c r="G49" s="71">
        <v>2.8571428571428598E-2</v>
      </c>
      <c r="H49" s="71">
        <v>0.107142857142857</v>
      </c>
      <c r="I49" s="72">
        <v>7.14285714285714E-3</v>
      </c>
      <c r="J49" s="162"/>
      <c r="K49" s="71">
        <v>0.47692307692307701</v>
      </c>
      <c r="L49" s="71">
        <v>0.253846153846154</v>
      </c>
      <c r="M49" s="71">
        <v>0.107692307692308</v>
      </c>
      <c r="N49" s="71">
        <v>2.3076923076923099E-2</v>
      </c>
      <c r="O49" s="71">
        <v>0.123076923076923</v>
      </c>
      <c r="P49" s="71">
        <v>1.5384615384615399E-2</v>
      </c>
      <c r="Q49" s="162"/>
      <c r="R49" s="71">
        <v>0.57792207792207795</v>
      </c>
      <c r="S49" s="71">
        <v>0.214285714285714</v>
      </c>
      <c r="T49" s="71">
        <v>7.1428571428571397E-2</v>
      </c>
      <c r="U49" s="71">
        <v>1.2987012987013E-2</v>
      </c>
      <c r="V49" s="71">
        <v>9.7402597402597393E-2</v>
      </c>
      <c r="W49" s="71">
        <v>2.5974025974026E-2</v>
      </c>
      <c r="X49" s="162"/>
      <c r="Y49" s="71">
        <v>0.31386861313868603</v>
      </c>
      <c r="Z49" s="71">
        <v>0.28467153284671498</v>
      </c>
      <c r="AA49" s="71">
        <v>0.102189781021898</v>
      </c>
      <c r="AB49" s="71">
        <v>2.9197080291970798E-2</v>
      </c>
      <c r="AC49" s="71">
        <v>9.4890510948905105E-2</v>
      </c>
      <c r="AD49" s="71">
        <v>0.102189781021898</v>
      </c>
      <c r="AE49" s="71">
        <v>7.2992700729927001E-2</v>
      </c>
      <c r="AF49" s="150"/>
      <c r="AG49" s="71">
        <v>0.41803278688524598</v>
      </c>
      <c r="AH49" s="71">
        <v>0.25409836065573799</v>
      </c>
      <c r="AI49" s="71">
        <v>0.13934426229508201</v>
      </c>
      <c r="AJ49" s="72">
        <v>8.1967213114754103E-3</v>
      </c>
      <c r="AK49" s="71">
        <v>7.3770491803278701E-2</v>
      </c>
      <c r="AL49" s="71">
        <v>2.4590163934426201E-2</v>
      </c>
      <c r="AM49" s="71">
        <v>8.1967213114754106E-2</v>
      </c>
    </row>
    <row r="50" spans="2:39" ht="15" customHeight="1">
      <c r="B50" s="423"/>
      <c r="C50" s="381" t="s">
        <v>179</v>
      </c>
      <c r="D50" s="68">
        <v>75</v>
      </c>
      <c r="E50" s="68">
        <v>23</v>
      </c>
      <c r="F50" s="68">
        <v>12</v>
      </c>
      <c r="G50" s="68">
        <v>2</v>
      </c>
      <c r="H50" s="68">
        <v>9</v>
      </c>
      <c r="I50" s="68">
        <v>3</v>
      </c>
      <c r="J50" s="162"/>
      <c r="K50" s="68">
        <v>82</v>
      </c>
      <c r="L50" s="68">
        <v>18</v>
      </c>
      <c r="M50" s="68">
        <v>6</v>
      </c>
      <c r="N50" s="68">
        <v>5</v>
      </c>
      <c r="O50" s="68">
        <v>17</v>
      </c>
      <c r="P50" s="68">
        <v>1</v>
      </c>
      <c r="Q50" s="162"/>
      <c r="R50" s="68">
        <v>80</v>
      </c>
      <c r="S50" s="68">
        <v>30</v>
      </c>
      <c r="T50" s="68">
        <v>3</v>
      </c>
      <c r="U50" s="68">
        <v>2</v>
      </c>
      <c r="V50" s="68">
        <v>3</v>
      </c>
      <c r="W50" s="68">
        <v>2</v>
      </c>
      <c r="X50" s="162"/>
      <c r="Y50" s="68">
        <v>36</v>
      </c>
      <c r="Z50" s="68">
        <v>27</v>
      </c>
      <c r="AA50" s="68">
        <v>17</v>
      </c>
      <c r="AB50" s="68">
        <v>7</v>
      </c>
      <c r="AC50" s="68">
        <v>6</v>
      </c>
      <c r="AD50" s="68">
        <v>4</v>
      </c>
      <c r="AE50" s="68">
        <v>7</v>
      </c>
      <c r="AF50" s="150"/>
      <c r="AG50" s="68">
        <v>52</v>
      </c>
      <c r="AH50" s="68">
        <v>16</v>
      </c>
      <c r="AI50" s="68">
        <v>7</v>
      </c>
      <c r="AJ50" s="68">
        <v>8</v>
      </c>
      <c r="AK50" s="68">
        <v>8</v>
      </c>
      <c r="AL50" s="68">
        <v>6</v>
      </c>
      <c r="AM50" s="68">
        <v>3</v>
      </c>
    </row>
    <row r="51" spans="2:39" ht="15" customHeight="1">
      <c r="B51" s="423"/>
      <c r="C51" s="395"/>
      <c r="D51" s="71">
        <v>0.60483870967741904</v>
      </c>
      <c r="E51" s="71">
        <v>0.18548387096774199</v>
      </c>
      <c r="F51" s="71">
        <v>9.6774193548387094E-2</v>
      </c>
      <c r="G51" s="71">
        <v>1.6129032258064498E-2</v>
      </c>
      <c r="H51" s="71">
        <v>7.25806451612903E-2</v>
      </c>
      <c r="I51" s="71">
        <v>2.4193548387096801E-2</v>
      </c>
      <c r="J51" s="162"/>
      <c r="K51" s="71">
        <v>0.63565891472868197</v>
      </c>
      <c r="L51" s="71">
        <v>0.13953488372093001</v>
      </c>
      <c r="M51" s="71">
        <v>4.6511627906976702E-2</v>
      </c>
      <c r="N51" s="71">
        <v>3.8759689922480599E-2</v>
      </c>
      <c r="O51" s="71">
        <v>0.13178294573643401</v>
      </c>
      <c r="P51" s="72">
        <v>7.7519379844961196E-3</v>
      </c>
      <c r="Q51" s="162"/>
      <c r="R51" s="71">
        <v>0.66666666666666696</v>
      </c>
      <c r="S51" s="71">
        <v>0.25</v>
      </c>
      <c r="T51" s="71">
        <v>2.5000000000000001E-2</v>
      </c>
      <c r="U51" s="71">
        <v>1.6666666666666701E-2</v>
      </c>
      <c r="V51" s="71">
        <v>2.5000000000000001E-2</v>
      </c>
      <c r="W51" s="71">
        <v>1.6666666666666701E-2</v>
      </c>
      <c r="X51" s="162"/>
      <c r="Y51" s="71">
        <v>0.34615384615384598</v>
      </c>
      <c r="Z51" s="71">
        <v>0.25961538461538503</v>
      </c>
      <c r="AA51" s="71">
        <v>0.16346153846153799</v>
      </c>
      <c r="AB51" s="71">
        <v>6.7307692307692304E-2</v>
      </c>
      <c r="AC51" s="71">
        <v>5.7692307692307702E-2</v>
      </c>
      <c r="AD51" s="71">
        <v>3.8461538461538498E-2</v>
      </c>
      <c r="AE51" s="71">
        <v>6.7307692307692304E-2</v>
      </c>
      <c r="AF51" s="150"/>
      <c r="AG51" s="71">
        <v>0.52</v>
      </c>
      <c r="AH51" s="71">
        <v>0.16</v>
      </c>
      <c r="AI51" s="71">
        <v>7.0000000000000007E-2</v>
      </c>
      <c r="AJ51" s="71">
        <v>0.08</v>
      </c>
      <c r="AK51" s="71">
        <v>0.08</v>
      </c>
      <c r="AL51" s="71">
        <v>0.06</v>
      </c>
      <c r="AM51" s="71">
        <v>0.03</v>
      </c>
    </row>
    <row r="52" spans="2:39" ht="15" customHeight="1">
      <c r="B52" s="423"/>
      <c r="C52" s="381" t="s">
        <v>157</v>
      </c>
      <c r="D52" s="68">
        <v>65</v>
      </c>
      <c r="E52" s="68">
        <v>12</v>
      </c>
      <c r="F52" s="68">
        <v>8</v>
      </c>
      <c r="G52" s="68">
        <v>0</v>
      </c>
      <c r="H52" s="68">
        <v>3</v>
      </c>
      <c r="I52" s="68">
        <v>0</v>
      </c>
      <c r="J52" s="162"/>
      <c r="K52" s="68">
        <v>52</v>
      </c>
      <c r="L52" s="68">
        <v>11</v>
      </c>
      <c r="M52" s="68">
        <v>3</v>
      </c>
      <c r="N52" s="68">
        <v>1</v>
      </c>
      <c r="O52" s="68">
        <v>1</v>
      </c>
      <c r="P52" s="68">
        <v>0</v>
      </c>
      <c r="Q52" s="162"/>
      <c r="R52" s="68">
        <v>57</v>
      </c>
      <c r="S52" s="68">
        <v>19</v>
      </c>
      <c r="T52" s="68">
        <v>3</v>
      </c>
      <c r="U52" s="68">
        <v>0</v>
      </c>
      <c r="V52" s="68">
        <v>1</v>
      </c>
      <c r="W52" s="68">
        <v>0</v>
      </c>
      <c r="X52" s="162"/>
      <c r="Y52" s="68">
        <v>48</v>
      </c>
      <c r="Z52" s="68">
        <v>35</v>
      </c>
      <c r="AA52" s="68">
        <v>10</v>
      </c>
      <c r="AB52" s="68">
        <v>4</v>
      </c>
      <c r="AC52" s="68">
        <v>4</v>
      </c>
      <c r="AD52" s="68">
        <v>3</v>
      </c>
      <c r="AE52" s="68">
        <v>2</v>
      </c>
      <c r="AF52" s="150"/>
      <c r="AG52" s="68">
        <v>39</v>
      </c>
      <c r="AH52" s="68">
        <v>23</v>
      </c>
      <c r="AI52" s="68">
        <v>5</v>
      </c>
      <c r="AJ52" s="68">
        <v>0</v>
      </c>
      <c r="AK52" s="68">
        <v>1</v>
      </c>
      <c r="AL52" s="68">
        <v>2</v>
      </c>
      <c r="AM52" s="68">
        <v>0</v>
      </c>
    </row>
    <row r="53" spans="2:39" ht="15" customHeight="1">
      <c r="B53" s="423"/>
      <c r="C53" s="395"/>
      <c r="D53" s="71">
        <v>0.73863636363636398</v>
      </c>
      <c r="E53" s="71">
        <v>0.13636363636363599</v>
      </c>
      <c r="F53" s="71">
        <v>9.0909090909090898E-2</v>
      </c>
      <c r="G53" s="71">
        <v>0</v>
      </c>
      <c r="H53" s="71">
        <v>3.4090909090909102E-2</v>
      </c>
      <c r="I53" s="71">
        <v>0</v>
      </c>
      <c r="J53" s="162"/>
      <c r="K53" s="71">
        <v>0.76470588235294101</v>
      </c>
      <c r="L53" s="71">
        <v>0.161764705882353</v>
      </c>
      <c r="M53" s="71">
        <v>4.4117647058823498E-2</v>
      </c>
      <c r="N53" s="71">
        <v>1.4705882352941201E-2</v>
      </c>
      <c r="O53" s="71">
        <v>1.4705882352941201E-2</v>
      </c>
      <c r="P53" s="71">
        <v>0</v>
      </c>
      <c r="Q53" s="162"/>
      <c r="R53" s="71">
        <v>0.71250000000000002</v>
      </c>
      <c r="S53" s="71">
        <v>0.23749999999999999</v>
      </c>
      <c r="T53" s="71">
        <v>3.7499999999999999E-2</v>
      </c>
      <c r="U53" s="71">
        <v>0</v>
      </c>
      <c r="V53" s="71">
        <v>1.2500000000000001E-2</v>
      </c>
      <c r="W53" s="71">
        <v>0</v>
      </c>
      <c r="X53" s="162"/>
      <c r="Y53" s="71">
        <v>0.45283018867924502</v>
      </c>
      <c r="Z53" s="71">
        <v>0.330188679245283</v>
      </c>
      <c r="AA53" s="71">
        <v>9.4339622641509399E-2</v>
      </c>
      <c r="AB53" s="71">
        <v>3.77358490566038E-2</v>
      </c>
      <c r="AC53" s="71">
        <v>3.77358490566038E-2</v>
      </c>
      <c r="AD53" s="71">
        <v>2.83018867924528E-2</v>
      </c>
      <c r="AE53" s="71">
        <v>1.88679245283019E-2</v>
      </c>
      <c r="AF53" s="150"/>
      <c r="AG53" s="71">
        <v>0.55714285714285705</v>
      </c>
      <c r="AH53" s="71">
        <v>0.32857142857142901</v>
      </c>
      <c r="AI53" s="71">
        <v>7.1428571428571397E-2</v>
      </c>
      <c r="AJ53" s="71">
        <v>0</v>
      </c>
      <c r="AK53" s="71">
        <v>1.4285714285714299E-2</v>
      </c>
      <c r="AL53" s="71">
        <v>2.8571428571428598E-2</v>
      </c>
      <c r="AM53" s="71">
        <v>0</v>
      </c>
    </row>
    <row r="54" spans="2:39" ht="15" customHeight="1">
      <c r="B54" s="423"/>
      <c r="C54" s="381" t="s">
        <v>171</v>
      </c>
      <c r="D54" s="68">
        <v>86</v>
      </c>
      <c r="E54" s="68">
        <v>10</v>
      </c>
      <c r="F54" s="68">
        <v>5</v>
      </c>
      <c r="G54" s="68">
        <v>2</v>
      </c>
      <c r="H54" s="68">
        <v>3</v>
      </c>
      <c r="I54" s="68">
        <v>0</v>
      </c>
      <c r="J54" s="162"/>
      <c r="K54" s="68">
        <v>65</v>
      </c>
      <c r="L54" s="68">
        <v>20</v>
      </c>
      <c r="M54" s="68">
        <v>4</v>
      </c>
      <c r="N54" s="68">
        <v>0</v>
      </c>
      <c r="O54" s="68">
        <v>4</v>
      </c>
      <c r="P54" s="68">
        <v>0</v>
      </c>
      <c r="Q54" s="162"/>
      <c r="R54" s="68">
        <v>65</v>
      </c>
      <c r="S54" s="68">
        <v>9</v>
      </c>
      <c r="T54" s="68">
        <v>2</v>
      </c>
      <c r="U54" s="68">
        <v>1</v>
      </c>
      <c r="V54" s="68">
        <v>1</v>
      </c>
      <c r="W54" s="68">
        <v>0</v>
      </c>
      <c r="X54" s="162"/>
      <c r="Y54" s="68">
        <v>57</v>
      </c>
      <c r="Z54" s="68">
        <v>20</v>
      </c>
      <c r="AA54" s="68">
        <v>9</v>
      </c>
      <c r="AB54" s="68">
        <v>0</v>
      </c>
      <c r="AC54" s="68">
        <v>4</v>
      </c>
      <c r="AD54" s="68">
        <v>0</v>
      </c>
      <c r="AE54" s="68">
        <v>1</v>
      </c>
      <c r="AF54" s="150"/>
      <c r="AG54" s="68">
        <v>49</v>
      </c>
      <c r="AH54" s="68">
        <v>27</v>
      </c>
      <c r="AI54" s="68">
        <v>8</v>
      </c>
      <c r="AJ54" s="68">
        <v>0</v>
      </c>
      <c r="AK54" s="68">
        <v>0</v>
      </c>
      <c r="AL54" s="68">
        <v>0</v>
      </c>
      <c r="AM54" s="68">
        <v>1</v>
      </c>
    </row>
    <row r="55" spans="2:39" ht="15" customHeight="1">
      <c r="B55" s="423"/>
      <c r="C55" s="395"/>
      <c r="D55" s="71">
        <v>0.81132075471698095</v>
      </c>
      <c r="E55" s="71">
        <v>9.4339622641509399E-2</v>
      </c>
      <c r="F55" s="71">
        <v>4.71698113207547E-2</v>
      </c>
      <c r="G55" s="71">
        <v>1.88679245283019E-2</v>
      </c>
      <c r="H55" s="71">
        <v>2.83018867924528E-2</v>
      </c>
      <c r="I55" s="71">
        <v>0</v>
      </c>
      <c r="J55" s="162"/>
      <c r="K55" s="71">
        <v>0.69892473118279597</v>
      </c>
      <c r="L55" s="71">
        <v>0.21505376344086</v>
      </c>
      <c r="M55" s="71">
        <v>4.3010752688171998E-2</v>
      </c>
      <c r="N55" s="71">
        <v>0</v>
      </c>
      <c r="O55" s="71">
        <v>4.3010752688171998E-2</v>
      </c>
      <c r="P55" s="71">
        <v>0</v>
      </c>
      <c r="Q55" s="162"/>
      <c r="R55" s="71">
        <v>0.83333333333333304</v>
      </c>
      <c r="S55" s="71">
        <v>0.115384615384615</v>
      </c>
      <c r="T55" s="71">
        <v>2.5641025641025599E-2</v>
      </c>
      <c r="U55" s="71">
        <v>1.2820512820512799E-2</v>
      </c>
      <c r="V55" s="71">
        <v>1.2820512820512799E-2</v>
      </c>
      <c r="W55" s="71">
        <v>0</v>
      </c>
      <c r="X55" s="162"/>
      <c r="Y55" s="71">
        <v>0.62637362637362604</v>
      </c>
      <c r="Z55" s="71">
        <v>0.21978021978022</v>
      </c>
      <c r="AA55" s="71">
        <v>9.8901098901098897E-2</v>
      </c>
      <c r="AB55" s="71">
        <v>0</v>
      </c>
      <c r="AC55" s="71">
        <v>4.3956043956044001E-2</v>
      </c>
      <c r="AD55" s="71">
        <v>0</v>
      </c>
      <c r="AE55" s="71">
        <v>1.0989010989011E-2</v>
      </c>
      <c r="AF55" s="150"/>
      <c r="AG55" s="71">
        <v>0.57647058823529396</v>
      </c>
      <c r="AH55" s="71">
        <v>0.317647058823529</v>
      </c>
      <c r="AI55" s="71">
        <v>9.41176470588235E-2</v>
      </c>
      <c r="AJ55" s="71">
        <v>0</v>
      </c>
      <c r="AK55" s="71">
        <v>0</v>
      </c>
      <c r="AL55" s="71">
        <v>0</v>
      </c>
      <c r="AM55" s="71">
        <v>1.1764705882352899E-2</v>
      </c>
    </row>
    <row r="56" spans="2:39" ht="15" customHeight="1">
      <c r="B56" s="423"/>
      <c r="C56" s="381" t="s">
        <v>172</v>
      </c>
      <c r="D56" s="68">
        <v>63</v>
      </c>
      <c r="E56" s="68">
        <v>7</v>
      </c>
      <c r="F56" s="68">
        <v>2</v>
      </c>
      <c r="G56" s="68">
        <v>0</v>
      </c>
      <c r="H56" s="68">
        <v>0</v>
      </c>
      <c r="I56" s="68">
        <v>0</v>
      </c>
      <c r="J56" s="162"/>
      <c r="K56" s="68">
        <v>46</v>
      </c>
      <c r="L56" s="68">
        <v>6</v>
      </c>
      <c r="M56" s="68">
        <v>1</v>
      </c>
      <c r="N56" s="68">
        <v>0</v>
      </c>
      <c r="O56" s="68">
        <v>0</v>
      </c>
      <c r="P56" s="68">
        <v>0</v>
      </c>
      <c r="Q56" s="162"/>
      <c r="R56" s="68">
        <v>66</v>
      </c>
      <c r="S56" s="68">
        <v>4</v>
      </c>
      <c r="T56" s="68">
        <v>0</v>
      </c>
      <c r="U56" s="68">
        <v>0</v>
      </c>
      <c r="V56" s="68">
        <v>1</v>
      </c>
      <c r="W56" s="68">
        <v>0</v>
      </c>
      <c r="X56" s="162"/>
      <c r="Y56" s="68">
        <v>42</v>
      </c>
      <c r="Z56" s="68">
        <v>11</v>
      </c>
      <c r="AA56" s="68">
        <v>1</v>
      </c>
      <c r="AB56" s="68">
        <v>0</v>
      </c>
      <c r="AC56" s="68">
        <v>1</v>
      </c>
      <c r="AD56" s="68">
        <v>0</v>
      </c>
      <c r="AE56" s="68">
        <v>0</v>
      </c>
      <c r="AF56" s="150"/>
      <c r="AG56" s="68">
        <v>58</v>
      </c>
      <c r="AH56" s="68">
        <v>16</v>
      </c>
      <c r="AI56" s="68">
        <v>2</v>
      </c>
      <c r="AJ56" s="68">
        <v>0</v>
      </c>
      <c r="AK56" s="68">
        <v>2</v>
      </c>
      <c r="AL56" s="68">
        <v>0</v>
      </c>
      <c r="AM56" s="68">
        <v>0</v>
      </c>
    </row>
    <row r="57" spans="2:39" ht="15" customHeight="1">
      <c r="B57" s="423"/>
      <c r="C57" s="395"/>
      <c r="D57" s="71">
        <v>0.875</v>
      </c>
      <c r="E57" s="71">
        <v>9.7222222222222196E-2</v>
      </c>
      <c r="F57" s="71">
        <v>2.7777777777777801E-2</v>
      </c>
      <c r="G57" s="71">
        <v>0</v>
      </c>
      <c r="H57" s="71">
        <v>0</v>
      </c>
      <c r="I57" s="71">
        <v>0</v>
      </c>
      <c r="J57" s="162"/>
      <c r="K57" s="71">
        <v>0.86792452830188704</v>
      </c>
      <c r="L57" s="71">
        <v>0.113207547169811</v>
      </c>
      <c r="M57" s="71">
        <v>1.88679245283019E-2</v>
      </c>
      <c r="N57" s="71">
        <v>0</v>
      </c>
      <c r="O57" s="71">
        <v>0</v>
      </c>
      <c r="P57" s="71">
        <v>0</v>
      </c>
      <c r="Q57" s="162"/>
      <c r="R57" s="71">
        <v>0.92957746478873204</v>
      </c>
      <c r="S57" s="71">
        <v>5.63380281690141E-2</v>
      </c>
      <c r="T57" s="71">
        <v>0</v>
      </c>
      <c r="U57" s="71">
        <v>0</v>
      </c>
      <c r="V57" s="71">
        <v>1.4084507042253501E-2</v>
      </c>
      <c r="W57" s="71">
        <v>0</v>
      </c>
      <c r="X57" s="162"/>
      <c r="Y57" s="71">
        <v>0.763636363636364</v>
      </c>
      <c r="Z57" s="71">
        <v>0.2</v>
      </c>
      <c r="AA57" s="71">
        <v>1.8181818181818198E-2</v>
      </c>
      <c r="AB57" s="71">
        <v>0</v>
      </c>
      <c r="AC57" s="71">
        <v>1.8181818181818198E-2</v>
      </c>
      <c r="AD57" s="71">
        <v>0</v>
      </c>
      <c r="AE57" s="71">
        <v>0</v>
      </c>
      <c r="AF57" s="150"/>
      <c r="AG57" s="71">
        <v>0.74358974358974395</v>
      </c>
      <c r="AH57" s="71">
        <v>0.20512820512820501</v>
      </c>
      <c r="AI57" s="71">
        <v>2.5641025641025599E-2</v>
      </c>
      <c r="AJ57" s="71">
        <v>0</v>
      </c>
      <c r="AK57" s="71">
        <v>2.5641025641025599E-2</v>
      </c>
      <c r="AL57" s="71">
        <v>0</v>
      </c>
      <c r="AM57" s="71">
        <v>0</v>
      </c>
    </row>
    <row r="58" spans="2:39" ht="15" customHeight="1">
      <c r="B58" s="423"/>
      <c r="C58" s="381" t="s">
        <v>173</v>
      </c>
      <c r="D58" s="68">
        <v>6</v>
      </c>
      <c r="E58" s="68">
        <v>1</v>
      </c>
      <c r="F58" s="68">
        <v>0</v>
      </c>
      <c r="G58" s="68">
        <v>1</v>
      </c>
      <c r="H58" s="68">
        <v>0</v>
      </c>
      <c r="I58" s="68">
        <v>0</v>
      </c>
      <c r="J58" s="162"/>
      <c r="K58" s="68">
        <v>3</v>
      </c>
      <c r="L58" s="68">
        <v>0</v>
      </c>
      <c r="M58" s="68">
        <v>0</v>
      </c>
      <c r="N58" s="68">
        <v>0</v>
      </c>
      <c r="O58" s="68">
        <v>0</v>
      </c>
      <c r="P58" s="68">
        <v>0</v>
      </c>
      <c r="Q58" s="162"/>
      <c r="R58" s="68">
        <v>3</v>
      </c>
      <c r="S58" s="68">
        <v>1</v>
      </c>
      <c r="T58" s="68">
        <v>0</v>
      </c>
      <c r="U58" s="68">
        <v>0</v>
      </c>
      <c r="V58" s="68">
        <v>0</v>
      </c>
      <c r="W58" s="68">
        <v>0</v>
      </c>
      <c r="X58" s="162"/>
      <c r="Y58" s="68">
        <v>2</v>
      </c>
      <c r="Z58" s="68">
        <v>0</v>
      </c>
      <c r="AA58" s="68">
        <v>0</v>
      </c>
      <c r="AB58" s="68">
        <v>0</v>
      </c>
      <c r="AC58" s="68">
        <v>0</v>
      </c>
      <c r="AD58" s="68">
        <v>0</v>
      </c>
      <c r="AE58" s="68">
        <v>0</v>
      </c>
      <c r="AF58" s="150"/>
      <c r="AG58" s="68">
        <v>2</v>
      </c>
      <c r="AH58" s="68">
        <v>0</v>
      </c>
      <c r="AI58" s="68">
        <v>1</v>
      </c>
      <c r="AJ58" s="68">
        <v>0</v>
      </c>
      <c r="AK58" s="68">
        <v>0</v>
      </c>
      <c r="AL58" s="68">
        <v>0</v>
      </c>
      <c r="AM58" s="68">
        <v>0</v>
      </c>
    </row>
    <row r="59" spans="2:39" ht="15" customHeight="1">
      <c r="B59" s="423"/>
      <c r="C59" s="395"/>
      <c r="D59" s="71">
        <v>0.75</v>
      </c>
      <c r="E59" s="71">
        <v>0.125</v>
      </c>
      <c r="F59" s="71">
        <v>0</v>
      </c>
      <c r="G59" s="71">
        <v>0.125</v>
      </c>
      <c r="H59" s="71">
        <v>0</v>
      </c>
      <c r="I59" s="71">
        <v>0</v>
      </c>
      <c r="J59" s="162"/>
      <c r="K59" s="71">
        <v>1</v>
      </c>
      <c r="L59" s="71">
        <v>0</v>
      </c>
      <c r="M59" s="71">
        <v>0</v>
      </c>
      <c r="N59" s="71">
        <v>0</v>
      </c>
      <c r="O59" s="71">
        <v>0</v>
      </c>
      <c r="P59" s="71">
        <v>0</v>
      </c>
      <c r="Q59" s="162"/>
      <c r="R59" s="71">
        <v>0.75</v>
      </c>
      <c r="S59" s="71">
        <v>0.25</v>
      </c>
      <c r="T59" s="71">
        <v>0</v>
      </c>
      <c r="U59" s="71">
        <v>0</v>
      </c>
      <c r="V59" s="71">
        <v>0</v>
      </c>
      <c r="W59" s="71">
        <v>0</v>
      </c>
      <c r="X59" s="162"/>
      <c r="Y59" s="71">
        <v>1</v>
      </c>
      <c r="Z59" s="71">
        <v>0</v>
      </c>
      <c r="AA59" s="71">
        <v>0</v>
      </c>
      <c r="AB59" s="71">
        <v>0</v>
      </c>
      <c r="AC59" s="71">
        <v>0</v>
      </c>
      <c r="AD59" s="71">
        <v>0</v>
      </c>
      <c r="AE59" s="71">
        <v>0</v>
      </c>
      <c r="AF59" s="150"/>
      <c r="AG59" s="71">
        <v>0.66666666666666696</v>
      </c>
      <c r="AH59" s="71">
        <v>0</v>
      </c>
      <c r="AI59" s="71">
        <v>0.33333333333333298</v>
      </c>
      <c r="AJ59" s="71">
        <v>0</v>
      </c>
      <c r="AK59" s="71">
        <v>0</v>
      </c>
      <c r="AL59" s="71">
        <v>0</v>
      </c>
      <c r="AM59" s="71">
        <v>0</v>
      </c>
    </row>
    <row r="60" spans="2:39" ht="15" customHeight="1">
      <c r="B60" s="423"/>
      <c r="C60" s="381" t="s">
        <v>174</v>
      </c>
      <c r="D60" s="68">
        <v>35</v>
      </c>
      <c r="E60" s="68">
        <v>11</v>
      </c>
      <c r="F60" s="68">
        <v>3</v>
      </c>
      <c r="G60" s="68">
        <v>0</v>
      </c>
      <c r="H60" s="68">
        <v>1</v>
      </c>
      <c r="I60" s="68">
        <v>0</v>
      </c>
      <c r="J60" s="162"/>
      <c r="K60" s="68">
        <v>53</v>
      </c>
      <c r="L60" s="68">
        <v>13</v>
      </c>
      <c r="M60" s="68">
        <v>4</v>
      </c>
      <c r="N60" s="68">
        <v>0</v>
      </c>
      <c r="O60" s="68">
        <v>4</v>
      </c>
      <c r="P60" s="68">
        <v>0</v>
      </c>
      <c r="Q60" s="162"/>
      <c r="R60" s="68">
        <v>37</v>
      </c>
      <c r="S60" s="68">
        <v>8</v>
      </c>
      <c r="T60" s="68">
        <v>3</v>
      </c>
      <c r="U60" s="68">
        <v>1</v>
      </c>
      <c r="V60" s="68">
        <v>0</v>
      </c>
      <c r="W60" s="68">
        <v>0</v>
      </c>
      <c r="X60" s="162"/>
      <c r="Y60" s="68">
        <v>29</v>
      </c>
      <c r="Z60" s="68">
        <v>11</v>
      </c>
      <c r="AA60" s="68">
        <v>2</v>
      </c>
      <c r="AB60" s="68">
        <v>0</v>
      </c>
      <c r="AC60" s="68">
        <v>8</v>
      </c>
      <c r="AD60" s="68">
        <v>3</v>
      </c>
      <c r="AE60" s="68">
        <v>1</v>
      </c>
      <c r="AF60" s="150"/>
      <c r="AG60" s="68">
        <v>29</v>
      </c>
      <c r="AH60" s="68">
        <v>11</v>
      </c>
      <c r="AI60" s="68">
        <v>7</v>
      </c>
      <c r="AJ60" s="68">
        <v>2</v>
      </c>
      <c r="AK60" s="68">
        <v>3</v>
      </c>
      <c r="AL60" s="68">
        <v>1</v>
      </c>
      <c r="AM60" s="68">
        <v>2</v>
      </c>
    </row>
    <row r="61" spans="2:39" ht="15" customHeight="1">
      <c r="B61" s="423"/>
      <c r="C61" s="395"/>
      <c r="D61" s="71">
        <v>0.7</v>
      </c>
      <c r="E61" s="71">
        <v>0.22</v>
      </c>
      <c r="F61" s="71">
        <v>0.06</v>
      </c>
      <c r="G61" s="71">
        <v>0</v>
      </c>
      <c r="H61" s="71">
        <v>0.02</v>
      </c>
      <c r="I61" s="71">
        <v>0</v>
      </c>
      <c r="J61" s="162"/>
      <c r="K61" s="71">
        <v>0.71621621621621601</v>
      </c>
      <c r="L61" s="71">
        <v>0.17567567567567599</v>
      </c>
      <c r="M61" s="71">
        <v>5.4054054054054099E-2</v>
      </c>
      <c r="N61" s="71">
        <v>0</v>
      </c>
      <c r="O61" s="71">
        <v>5.4054054054054099E-2</v>
      </c>
      <c r="P61" s="71">
        <v>0</v>
      </c>
      <c r="Q61" s="162"/>
      <c r="R61" s="71">
        <v>0.75510204081632704</v>
      </c>
      <c r="S61" s="71">
        <v>0.16326530612244899</v>
      </c>
      <c r="T61" s="71">
        <v>6.1224489795918401E-2</v>
      </c>
      <c r="U61" s="71">
        <v>2.04081632653061E-2</v>
      </c>
      <c r="V61" s="71">
        <v>0</v>
      </c>
      <c r="W61" s="71">
        <v>0</v>
      </c>
      <c r="X61" s="162"/>
      <c r="Y61" s="71">
        <v>0.53703703703703698</v>
      </c>
      <c r="Z61" s="71">
        <v>0.203703703703704</v>
      </c>
      <c r="AA61" s="71">
        <v>3.7037037037037E-2</v>
      </c>
      <c r="AB61" s="71">
        <v>0</v>
      </c>
      <c r="AC61" s="71">
        <v>0.148148148148148</v>
      </c>
      <c r="AD61" s="71">
        <v>5.5555555555555601E-2</v>
      </c>
      <c r="AE61" s="71">
        <v>1.85185185185185E-2</v>
      </c>
      <c r="AF61" s="150"/>
      <c r="AG61" s="71">
        <v>0.527272727272727</v>
      </c>
      <c r="AH61" s="71">
        <v>0.2</v>
      </c>
      <c r="AI61" s="71">
        <v>0.12727272727272701</v>
      </c>
      <c r="AJ61" s="71">
        <v>3.6363636363636397E-2</v>
      </c>
      <c r="AK61" s="71">
        <v>5.4545454545454501E-2</v>
      </c>
      <c r="AL61" s="71">
        <v>1.8181818181818198E-2</v>
      </c>
      <c r="AM61" s="71">
        <v>3.6363636363636397E-2</v>
      </c>
    </row>
    <row r="62" spans="2:39" ht="15" customHeight="1">
      <c r="B62" s="423"/>
      <c r="C62" s="381" t="s">
        <v>175</v>
      </c>
      <c r="D62" s="68">
        <v>17</v>
      </c>
      <c r="E62" s="68">
        <v>3</v>
      </c>
      <c r="F62" s="68">
        <v>0</v>
      </c>
      <c r="G62" s="68">
        <v>0</v>
      </c>
      <c r="H62" s="68">
        <v>1</v>
      </c>
      <c r="I62" s="68">
        <v>0</v>
      </c>
      <c r="J62" s="162"/>
      <c r="K62" s="68">
        <v>10</v>
      </c>
      <c r="L62" s="68">
        <v>1</v>
      </c>
      <c r="M62" s="68">
        <v>0</v>
      </c>
      <c r="N62" s="68">
        <v>0</v>
      </c>
      <c r="O62" s="68">
        <v>0</v>
      </c>
      <c r="P62" s="68">
        <v>0</v>
      </c>
      <c r="Q62" s="162"/>
      <c r="R62" s="68">
        <v>9</v>
      </c>
      <c r="S62" s="68">
        <v>2</v>
      </c>
      <c r="T62" s="68">
        <v>0</v>
      </c>
      <c r="U62" s="68">
        <v>0</v>
      </c>
      <c r="V62" s="68">
        <v>0</v>
      </c>
      <c r="W62" s="68">
        <v>0</v>
      </c>
      <c r="X62" s="162"/>
      <c r="Y62" s="68">
        <v>7</v>
      </c>
      <c r="Z62" s="68">
        <v>7</v>
      </c>
      <c r="AA62" s="68">
        <v>4</v>
      </c>
      <c r="AB62" s="68">
        <v>3</v>
      </c>
      <c r="AC62" s="68">
        <v>1</v>
      </c>
      <c r="AD62" s="68">
        <v>0</v>
      </c>
      <c r="AE62" s="68">
        <v>0</v>
      </c>
      <c r="AF62" s="150"/>
      <c r="AG62" s="68">
        <v>9</v>
      </c>
      <c r="AH62" s="68">
        <v>3</v>
      </c>
      <c r="AI62" s="68">
        <v>3</v>
      </c>
      <c r="AJ62" s="68">
        <v>0</v>
      </c>
      <c r="AK62" s="68">
        <v>2</v>
      </c>
      <c r="AL62" s="68">
        <v>1</v>
      </c>
      <c r="AM62" s="68">
        <v>0</v>
      </c>
    </row>
    <row r="63" spans="2:39" ht="15" customHeight="1">
      <c r="B63" s="423"/>
      <c r="C63" s="395"/>
      <c r="D63" s="71">
        <v>0.80952380952380898</v>
      </c>
      <c r="E63" s="71">
        <v>0.14285714285714299</v>
      </c>
      <c r="F63" s="71">
        <v>0</v>
      </c>
      <c r="G63" s="71">
        <v>0</v>
      </c>
      <c r="H63" s="71">
        <v>4.7619047619047603E-2</v>
      </c>
      <c r="I63" s="71">
        <v>0</v>
      </c>
      <c r="J63" s="162"/>
      <c r="K63" s="71">
        <v>0.90909090909090895</v>
      </c>
      <c r="L63" s="71">
        <v>9.0909090909090898E-2</v>
      </c>
      <c r="M63" s="71">
        <v>0</v>
      </c>
      <c r="N63" s="71">
        <v>0</v>
      </c>
      <c r="O63" s="71">
        <v>0</v>
      </c>
      <c r="P63" s="71">
        <v>0</v>
      </c>
      <c r="Q63" s="162"/>
      <c r="R63" s="71">
        <v>0.81818181818181801</v>
      </c>
      <c r="S63" s="71">
        <v>0.18181818181818199</v>
      </c>
      <c r="T63" s="71">
        <v>0</v>
      </c>
      <c r="U63" s="71">
        <v>0</v>
      </c>
      <c r="V63" s="71">
        <v>0</v>
      </c>
      <c r="W63" s="71">
        <v>0</v>
      </c>
      <c r="X63" s="162"/>
      <c r="Y63" s="71">
        <v>0.31818181818181801</v>
      </c>
      <c r="Z63" s="71">
        <v>0.31818181818181801</v>
      </c>
      <c r="AA63" s="71">
        <v>0.18181818181818199</v>
      </c>
      <c r="AB63" s="71">
        <v>0.13636363636363599</v>
      </c>
      <c r="AC63" s="71">
        <v>4.5454545454545497E-2</v>
      </c>
      <c r="AD63" s="71">
        <v>0</v>
      </c>
      <c r="AE63" s="71">
        <v>0</v>
      </c>
      <c r="AF63" s="150"/>
      <c r="AG63" s="71">
        <v>0.5</v>
      </c>
      <c r="AH63" s="71">
        <v>0.16666666666666699</v>
      </c>
      <c r="AI63" s="71">
        <v>0.16666666666666699</v>
      </c>
      <c r="AJ63" s="71">
        <v>0</v>
      </c>
      <c r="AK63" s="71">
        <v>0.11111111111111099</v>
      </c>
      <c r="AL63" s="71">
        <v>5.5555555555555601E-2</v>
      </c>
      <c r="AM63" s="71">
        <v>0</v>
      </c>
    </row>
    <row r="64" spans="2:39">
      <c r="B64" s="423"/>
      <c r="C64" s="381" t="s">
        <v>158</v>
      </c>
      <c r="D64" s="68">
        <v>23</v>
      </c>
      <c r="E64" s="68">
        <v>31</v>
      </c>
      <c r="F64" s="68">
        <v>27</v>
      </c>
      <c r="G64" s="68">
        <v>19</v>
      </c>
      <c r="H64" s="68">
        <v>122</v>
      </c>
      <c r="I64" s="68">
        <v>27</v>
      </c>
      <c r="J64" s="162"/>
      <c r="K64" s="68">
        <v>27</v>
      </c>
      <c r="L64" s="68">
        <v>21</v>
      </c>
      <c r="M64" s="68">
        <v>27</v>
      </c>
      <c r="N64" s="68">
        <v>26</v>
      </c>
      <c r="O64" s="68">
        <v>100</v>
      </c>
      <c r="P64" s="68">
        <v>26</v>
      </c>
      <c r="Q64" s="162"/>
      <c r="R64" s="68">
        <v>31</v>
      </c>
      <c r="S64" s="68">
        <v>40</v>
      </c>
      <c r="T64" s="68">
        <v>21</v>
      </c>
      <c r="U64" s="68">
        <v>22</v>
      </c>
      <c r="V64" s="68">
        <v>79</v>
      </c>
      <c r="W64" s="68">
        <v>36</v>
      </c>
      <c r="X64" s="162"/>
      <c r="Y64" s="68">
        <v>13</v>
      </c>
      <c r="Z64" s="68">
        <v>15</v>
      </c>
      <c r="AA64" s="68">
        <v>8</v>
      </c>
      <c r="AB64" s="68">
        <v>15</v>
      </c>
      <c r="AC64" s="68">
        <v>77</v>
      </c>
      <c r="AD64" s="68">
        <v>30</v>
      </c>
      <c r="AE64" s="68">
        <v>79</v>
      </c>
      <c r="AF64" s="150"/>
      <c r="AG64" s="68">
        <v>26</v>
      </c>
      <c r="AH64" s="68">
        <v>20</v>
      </c>
      <c r="AI64" s="68">
        <v>27</v>
      </c>
      <c r="AJ64" s="68">
        <v>13</v>
      </c>
      <c r="AK64" s="68">
        <v>75</v>
      </c>
      <c r="AL64" s="68">
        <v>25</v>
      </c>
      <c r="AM64" s="68">
        <v>84</v>
      </c>
    </row>
    <row r="65" spans="2:39">
      <c r="B65" s="423"/>
      <c r="C65" s="395"/>
      <c r="D65" s="71">
        <v>9.2369477911646597E-2</v>
      </c>
      <c r="E65" s="71">
        <v>0.12449799196787099</v>
      </c>
      <c r="F65" s="71">
        <v>0.108433734939759</v>
      </c>
      <c r="G65" s="71">
        <v>7.63052208835341E-2</v>
      </c>
      <c r="H65" s="71">
        <v>0.48995983935742998</v>
      </c>
      <c r="I65" s="71">
        <v>0.108433734939759</v>
      </c>
      <c r="J65" s="162"/>
      <c r="K65" s="71">
        <v>0.11894273127753301</v>
      </c>
      <c r="L65" s="71">
        <v>9.2511013215859E-2</v>
      </c>
      <c r="M65" s="71">
        <v>0.11894273127753301</v>
      </c>
      <c r="N65" s="71">
        <v>0.114537444933921</v>
      </c>
      <c r="O65" s="71">
        <v>0.44052863436123302</v>
      </c>
      <c r="P65" s="71">
        <v>0.114537444933921</v>
      </c>
      <c r="Q65" s="162"/>
      <c r="R65" s="71">
        <v>0.13537117903930099</v>
      </c>
      <c r="S65" s="71">
        <v>0.17467248908296901</v>
      </c>
      <c r="T65" s="71">
        <v>9.1703056768558902E-2</v>
      </c>
      <c r="U65" s="71">
        <v>9.6069868995633204E-2</v>
      </c>
      <c r="V65" s="71">
        <v>0.34497816593886499</v>
      </c>
      <c r="W65" s="71">
        <v>0.15720524017467299</v>
      </c>
      <c r="X65" s="162"/>
      <c r="Y65" s="71">
        <v>5.4852320675105502E-2</v>
      </c>
      <c r="Z65" s="71">
        <v>6.3291139240506306E-2</v>
      </c>
      <c r="AA65" s="71">
        <v>3.37552742616034E-2</v>
      </c>
      <c r="AB65" s="71">
        <v>6.3291139240506306E-2</v>
      </c>
      <c r="AC65" s="71">
        <v>0.32489451476793202</v>
      </c>
      <c r="AD65" s="71">
        <v>0.126582278481013</v>
      </c>
      <c r="AE65" s="71">
        <v>0.33333333333333298</v>
      </c>
      <c r="AF65" s="150"/>
      <c r="AG65" s="71">
        <v>9.6296296296296297E-2</v>
      </c>
      <c r="AH65" s="71">
        <v>7.4074074074074098E-2</v>
      </c>
      <c r="AI65" s="71">
        <v>0.1</v>
      </c>
      <c r="AJ65" s="71">
        <v>4.81481481481481E-2</v>
      </c>
      <c r="AK65" s="71">
        <v>0.27777777777777801</v>
      </c>
      <c r="AL65" s="71">
        <v>9.2592592592592601E-2</v>
      </c>
      <c r="AM65" s="71">
        <v>0.31111111111111101</v>
      </c>
    </row>
    <row r="66" spans="2:39">
      <c r="B66" s="423"/>
      <c r="C66" s="381" t="s">
        <v>159</v>
      </c>
      <c r="D66" s="68">
        <v>164</v>
      </c>
      <c r="E66" s="68">
        <v>12</v>
      </c>
      <c r="F66" s="68">
        <v>1</v>
      </c>
      <c r="G66" s="68">
        <v>1</v>
      </c>
      <c r="H66" s="68">
        <v>2</v>
      </c>
      <c r="I66" s="68">
        <v>0</v>
      </c>
      <c r="J66" s="162"/>
      <c r="K66" s="68">
        <v>148</v>
      </c>
      <c r="L66" s="68">
        <v>17</v>
      </c>
      <c r="M66" s="68">
        <v>1</v>
      </c>
      <c r="N66" s="68">
        <v>2</v>
      </c>
      <c r="O66" s="68">
        <v>1</v>
      </c>
      <c r="P66" s="68">
        <v>0</v>
      </c>
      <c r="Q66" s="162"/>
      <c r="R66" s="68">
        <v>140</v>
      </c>
      <c r="S66" s="68">
        <v>20</v>
      </c>
      <c r="T66" s="68">
        <v>0</v>
      </c>
      <c r="U66" s="68">
        <v>0</v>
      </c>
      <c r="V66" s="68">
        <v>4</v>
      </c>
      <c r="W66" s="68">
        <v>1</v>
      </c>
      <c r="X66" s="162"/>
      <c r="Y66" s="68">
        <v>111</v>
      </c>
      <c r="Z66" s="68">
        <v>25</v>
      </c>
      <c r="AA66" s="68">
        <v>5</v>
      </c>
      <c r="AB66" s="68">
        <v>3</v>
      </c>
      <c r="AC66" s="68">
        <v>2</v>
      </c>
      <c r="AD66" s="68">
        <v>0</v>
      </c>
      <c r="AE66" s="68">
        <v>0</v>
      </c>
      <c r="AF66" s="150"/>
      <c r="AG66" s="68">
        <v>101</v>
      </c>
      <c r="AH66" s="68">
        <v>29</v>
      </c>
      <c r="AI66" s="68">
        <v>8</v>
      </c>
      <c r="AJ66" s="68">
        <v>1</v>
      </c>
      <c r="AK66" s="68">
        <v>1</v>
      </c>
      <c r="AL66" s="68">
        <v>2</v>
      </c>
      <c r="AM66" s="68">
        <v>0</v>
      </c>
    </row>
    <row r="67" spans="2:39">
      <c r="B67" s="423"/>
      <c r="C67" s="395"/>
      <c r="D67" s="71">
        <v>0.91111111111111098</v>
      </c>
      <c r="E67" s="71">
        <v>6.6666666666666693E-2</v>
      </c>
      <c r="F67" s="72">
        <v>5.5555555555555601E-3</v>
      </c>
      <c r="G67" s="72">
        <v>5.5555555555555601E-3</v>
      </c>
      <c r="H67" s="71">
        <v>1.1111111111111099E-2</v>
      </c>
      <c r="I67" s="71">
        <v>0</v>
      </c>
      <c r="J67" s="162"/>
      <c r="K67" s="71">
        <v>0.87573964497041401</v>
      </c>
      <c r="L67" s="71">
        <v>0.100591715976331</v>
      </c>
      <c r="M67" s="72">
        <v>5.9171597633136102E-3</v>
      </c>
      <c r="N67" s="71">
        <v>1.18343195266272E-2</v>
      </c>
      <c r="O67" s="72">
        <v>5.9171597633136102E-3</v>
      </c>
      <c r="P67" s="71">
        <v>0</v>
      </c>
      <c r="Q67" s="162"/>
      <c r="R67" s="71">
        <v>0.84848484848484795</v>
      </c>
      <c r="S67" s="71">
        <v>0.12121212121212099</v>
      </c>
      <c r="T67" s="71">
        <v>0</v>
      </c>
      <c r="U67" s="71">
        <v>0</v>
      </c>
      <c r="V67" s="71">
        <v>2.4242424242424201E-2</v>
      </c>
      <c r="W67" s="72">
        <v>6.0606060606060597E-3</v>
      </c>
      <c r="X67" s="162"/>
      <c r="Y67" s="71">
        <v>0.76027397260273999</v>
      </c>
      <c r="Z67" s="71">
        <v>0.17123287671232901</v>
      </c>
      <c r="AA67" s="71">
        <v>3.42465753424658E-2</v>
      </c>
      <c r="AB67" s="71">
        <v>2.0547945205479499E-2</v>
      </c>
      <c r="AC67" s="71">
        <v>1.3698630136986301E-2</v>
      </c>
      <c r="AD67" s="71">
        <v>0</v>
      </c>
      <c r="AE67" s="71">
        <v>0</v>
      </c>
      <c r="AF67" s="150"/>
      <c r="AG67" s="71">
        <v>0.71126760563380298</v>
      </c>
      <c r="AH67" s="71">
        <v>0.20422535211267601</v>
      </c>
      <c r="AI67" s="71">
        <v>5.63380281690141E-2</v>
      </c>
      <c r="AJ67" s="72">
        <v>7.0422535211267599E-3</v>
      </c>
      <c r="AK67" s="72">
        <v>7.0422535211267599E-3</v>
      </c>
      <c r="AL67" s="71">
        <v>1.4084507042253501E-2</v>
      </c>
      <c r="AM67" s="71">
        <v>0</v>
      </c>
    </row>
    <row r="68" spans="2:39">
      <c r="B68" s="423"/>
      <c r="C68" s="381" t="s">
        <v>160</v>
      </c>
      <c r="D68" s="68">
        <v>30</v>
      </c>
      <c r="E68" s="68">
        <v>2</v>
      </c>
      <c r="F68" s="68">
        <v>1</v>
      </c>
      <c r="G68" s="68">
        <v>1</v>
      </c>
      <c r="H68" s="68">
        <v>3</v>
      </c>
      <c r="I68" s="68">
        <v>0</v>
      </c>
      <c r="J68" s="162"/>
      <c r="K68" s="68">
        <v>28</v>
      </c>
      <c r="L68" s="68">
        <v>4</v>
      </c>
      <c r="M68" s="68">
        <v>1</v>
      </c>
      <c r="N68" s="68">
        <v>0</v>
      </c>
      <c r="O68" s="68">
        <v>3</v>
      </c>
      <c r="P68" s="68">
        <v>0</v>
      </c>
      <c r="Q68" s="162"/>
      <c r="R68" s="68">
        <v>13</v>
      </c>
      <c r="S68" s="68">
        <v>3</v>
      </c>
      <c r="T68" s="68">
        <v>2</v>
      </c>
      <c r="U68" s="68">
        <v>0</v>
      </c>
      <c r="V68" s="68">
        <v>3</v>
      </c>
      <c r="W68" s="68">
        <v>1</v>
      </c>
      <c r="X68" s="162"/>
      <c r="Y68" s="68">
        <v>19</v>
      </c>
      <c r="Z68" s="68">
        <v>4</v>
      </c>
      <c r="AA68" s="68">
        <v>4</v>
      </c>
      <c r="AB68" s="68">
        <v>2</v>
      </c>
      <c r="AC68" s="68">
        <v>3</v>
      </c>
      <c r="AD68" s="68">
        <v>1</v>
      </c>
      <c r="AE68" s="68">
        <v>3</v>
      </c>
      <c r="AF68" s="150"/>
      <c r="AG68" s="68">
        <v>22</v>
      </c>
      <c r="AH68" s="68">
        <v>8</v>
      </c>
      <c r="AI68" s="68">
        <v>1</v>
      </c>
      <c r="AJ68" s="68">
        <v>0</v>
      </c>
      <c r="AK68" s="68">
        <v>3</v>
      </c>
      <c r="AL68" s="68">
        <v>1</v>
      </c>
      <c r="AM68" s="68">
        <v>0</v>
      </c>
    </row>
    <row r="69" spans="2:39">
      <c r="B69" s="423"/>
      <c r="C69" s="395"/>
      <c r="D69" s="71">
        <v>0.81081081081081097</v>
      </c>
      <c r="E69" s="71">
        <v>5.4054054054054099E-2</v>
      </c>
      <c r="F69" s="71">
        <v>2.7027027027027001E-2</v>
      </c>
      <c r="G69" s="71">
        <v>2.7027027027027001E-2</v>
      </c>
      <c r="H69" s="71">
        <v>8.1081081081081099E-2</v>
      </c>
      <c r="I69" s="71">
        <v>0</v>
      </c>
      <c r="J69" s="162"/>
      <c r="K69" s="71">
        <v>0.77777777777777801</v>
      </c>
      <c r="L69" s="71">
        <v>0.11111111111111099</v>
      </c>
      <c r="M69" s="71">
        <v>2.7777777777777801E-2</v>
      </c>
      <c r="N69" s="71">
        <v>0</v>
      </c>
      <c r="O69" s="71">
        <v>8.3333333333333301E-2</v>
      </c>
      <c r="P69" s="71">
        <v>0</v>
      </c>
      <c r="Q69" s="162"/>
      <c r="R69" s="71">
        <v>0.59090909090909105</v>
      </c>
      <c r="S69" s="71">
        <v>0.13636363636363599</v>
      </c>
      <c r="T69" s="71">
        <v>9.0909090909090898E-2</v>
      </c>
      <c r="U69" s="71">
        <v>0</v>
      </c>
      <c r="V69" s="71">
        <v>0.13636363636363599</v>
      </c>
      <c r="W69" s="71">
        <v>4.5454545454545497E-2</v>
      </c>
      <c r="X69" s="162"/>
      <c r="Y69" s="71">
        <v>0.52777777777777801</v>
      </c>
      <c r="Z69" s="71">
        <v>0.11111111111111099</v>
      </c>
      <c r="AA69" s="71">
        <v>0.11111111111111099</v>
      </c>
      <c r="AB69" s="71">
        <v>5.5555555555555601E-2</v>
      </c>
      <c r="AC69" s="71">
        <v>8.3333333333333301E-2</v>
      </c>
      <c r="AD69" s="71">
        <v>2.7777777777777801E-2</v>
      </c>
      <c r="AE69" s="71">
        <v>8.3333333333333301E-2</v>
      </c>
      <c r="AF69" s="150"/>
      <c r="AG69" s="71">
        <v>0.628571428571429</v>
      </c>
      <c r="AH69" s="71">
        <v>0.22857142857142901</v>
      </c>
      <c r="AI69" s="71">
        <v>2.8571428571428598E-2</v>
      </c>
      <c r="AJ69" s="71">
        <v>0</v>
      </c>
      <c r="AK69" s="71">
        <v>8.5714285714285701E-2</v>
      </c>
      <c r="AL69" s="71">
        <v>2.8571428571428598E-2</v>
      </c>
      <c r="AM69" s="71">
        <v>0</v>
      </c>
    </row>
    <row r="70" spans="2:39">
      <c r="B70" s="423"/>
      <c r="C70" s="381" t="s">
        <v>83</v>
      </c>
      <c r="D70" s="68">
        <v>34</v>
      </c>
      <c r="E70" s="68">
        <v>19</v>
      </c>
      <c r="F70" s="68">
        <v>10</v>
      </c>
      <c r="G70" s="68">
        <v>5</v>
      </c>
      <c r="H70" s="68">
        <v>19</v>
      </c>
      <c r="I70" s="68">
        <v>3</v>
      </c>
      <c r="J70" s="162"/>
      <c r="K70" s="68">
        <v>48</v>
      </c>
      <c r="L70" s="68">
        <v>18</v>
      </c>
      <c r="M70" s="68">
        <v>6</v>
      </c>
      <c r="N70" s="68">
        <v>1</v>
      </c>
      <c r="O70" s="68">
        <v>13</v>
      </c>
      <c r="P70" s="68">
        <v>0</v>
      </c>
      <c r="Q70" s="162"/>
      <c r="R70" s="68">
        <v>52</v>
      </c>
      <c r="S70" s="68">
        <v>11</v>
      </c>
      <c r="T70" s="68">
        <v>5</v>
      </c>
      <c r="U70" s="68">
        <v>4</v>
      </c>
      <c r="V70" s="68">
        <v>16</v>
      </c>
      <c r="W70" s="68">
        <v>6</v>
      </c>
      <c r="X70" s="162"/>
      <c r="Y70" s="68">
        <v>28</v>
      </c>
      <c r="Z70" s="68">
        <v>14</v>
      </c>
      <c r="AA70" s="68">
        <v>7</v>
      </c>
      <c r="AB70" s="68">
        <v>1</v>
      </c>
      <c r="AC70" s="68">
        <v>17</v>
      </c>
      <c r="AD70" s="68">
        <v>8</v>
      </c>
      <c r="AE70" s="68">
        <v>6</v>
      </c>
      <c r="AF70" s="150"/>
      <c r="AG70" s="68">
        <v>32</v>
      </c>
      <c r="AH70" s="68">
        <v>7</v>
      </c>
      <c r="AI70" s="68">
        <v>2</v>
      </c>
      <c r="AJ70" s="68">
        <v>2</v>
      </c>
      <c r="AK70" s="68">
        <v>12</v>
      </c>
      <c r="AL70" s="68">
        <v>6</v>
      </c>
      <c r="AM70" s="68">
        <v>9</v>
      </c>
    </row>
    <row r="71" spans="2:39">
      <c r="B71" s="423"/>
      <c r="C71" s="395"/>
      <c r="D71" s="71">
        <v>0.37777777777777799</v>
      </c>
      <c r="E71" s="71">
        <v>0.211111111111111</v>
      </c>
      <c r="F71" s="71">
        <v>0.11111111111111099</v>
      </c>
      <c r="G71" s="71">
        <v>5.5555555555555601E-2</v>
      </c>
      <c r="H71" s="71">
        <v>0.211111111111111</v>
      </c>
      <c r="I71" s="71">
        <v>3.3333333333333298E-2</v>
      </c>
      <c r="J71" s="162"/>
      <c r="K71" s="71">
        <v>0.55813953488372103</v>
      </c>
      <c r="L71" s="71">
        <v>0.209302325581395</v>
      </c>
      <c r="M71" s="71">
        <v>6.9767441860465101E-2</v>
      </c>
      <c r="N71" s="71">
        <v>1.16279069767442E-2</v>
      </c>
      <c r="O71" s="71">
        <v>0.15116279069767399</v>
      </c>
      <c r="P71" s="71">
        <v>0</v>
      </c>
      <c r="Q71" s="162"/>
      <c r="R71" s="71">
        <v>0.55319148936170204</v>
      </c>
      <c r="S71" s="71">
        <v>0.117021276595745</v>
      </c>
      <c r="T71" s="71">
        <v>5.31914893617021E-2</v>
      </c>
      <c r="U71" s="71">
        <v>4.2553191489361701E-2</v>
      </c>
      <c r="V71" s="71">
        <v>0.170212765957447</v>
      </c>
      <c r="W71" s="71">
        <v>6.3829787234042604E-2</v>
      </c>
      <c r="X71" s="162"/>
      <c r="Y71" s="71">
        <v>0.34567901234567899</v>
      </c>
      <c r="Z71" s="71">
        <v>0.172839506172839</v>
      </c>
      <c r="AA71" s="71">
        <v>8.6419753086419707E-2</v>
      </c>
      <c r="AB71" s="71">
        <v>1.2345679012345699E-2</v>
      </c>
      <c r="AC71" s="71">
        <v>0.209876543209877</v>
      </c>
      <c r="AD71" s="71">
        <v>9.8765432098765399E-2</v>
      </c>
      <c r="AE71" s="71">
        <v>7.4074074074074098E-2</v>
      </c>
      <c r="AF71" s="150"/>
      <c r="AG71" s="71">
        <v>0.45714285714285702</v>
      </c>
      <c r="AH71" s="71">
        <v>0.1</v>
      </c>
      <c r="AI71" s="71">
        <v>2.8571428571428598E-2</v>
      </c>
      <c r="AJ71" s="71">
        <v>2.8571428571428598E-2</v>
      </c>
      <c r="AK71" s="71">
        <v>0.17142857142857101</v>
      </c>
      <c r="AL71" s="71">
        <v>8.5714285714285701E-2</v>
      </c>
      <c r="AM71" s="71">
        <v>0.128571428571429</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96</v>
      </c>
      <c r="E73" s="68">
        <v>15</v>
      </c>
      <c r="F73" s="68">
        <v>14</v>
      </c>
      <c r="G73" s="68">
        <v>3</v>
      </c>
      <c r="H73" s="68">
        <v>8</v>
      </c>
      <c r="I73" s="68">
        <v>2</v>
      </c>
      <c r="J73" s="162"/>
      <c r="K73" s="68">
        <v>83</v>
      </c>
      <c r="L73" s="68">
        <v>19</v>
      </c>
      <c r="M73" s="68">
        <v>5</v>
      </c>
      <c r="N73" s="68">
        <v>3</v>
      </c>
      <c r="O73" s="68">
        <v>5</v>
      </c>
      <c r="P73" s="68">
        <v>1</v>
      </c>
      <c r="Q73" s="162"/>
      <c r="R73" s="68">
        <v>84</v>
      </c>
      <c r="S73" s="68">
        <v>24</v>
      </c>
      <c r="T73" s="68">
        <v>3</v>
      </c>
      <c r="U73" s="68">
        <v>0</v>
      </c>
      <c r="V73" s="68">
        <v>2</v>
      </c>
      <c r="W73" s="68">
        <v>0</v>
      </c>
      <c r="X73" s="162"/>
      <c r="Y73" s="68">
        <v>67</v>
      </c>
      <c r="Z73" s="68">
        <v>34</v>
      </c>
      <c r="AA73" s="68">
        <v>8</v>
      </c>
      <c r="AB73" s="68">
        <v>3</v>
      </c>
      <c r="AC73" s="68">
        <v>8</v>
      </c>
      <c r="AD73" s="68">
        <v>2</v>
      </c>
      <c r="AE73" s="68">
        <v>3</v>
      </c>
      <c r="AF73" s="150"/>
      <c r="AG73" s="68">
        <v>68</v>
      </c>
      <c r="AH73" s="68">
        <v>31</v>
      </c>
      <c r="AI73" s="68">
        <v>5</v>
      </c>
      <c r="AJ73" s="68">
        <v>4</v>
      </c>
      <c r="AK73" s="68">
        <v>5</v>
      </c>
      <c r="AL73" s="68">
        <v>4</v>
      </c>
      <c r="AM73" s="68">
        <v>1</v>
      </c>
    </row>
    <row r="74" spans="2:39">
      <c r="B74" s="423"/>
      <c r="C74" s="390"/>
      <c r="D74" s="71">
        <v>0.69565217391304301</v>
      </c>
      <c r="E74" s="71">
        <v>0.108695652173913</v>
      </c>
      <c r="F74" s="71">
        <v>0.101449275362319</v>
      </c>
      <c r="G74" s="71">
        <v>2.1739130434782601E-2</v>
      </c>
      <c r="H74" s="71">
        <v>5.7971014492753603E-2</v>
      </c>
      <c r="I74" s="71">
        <v>1.4492753623188401E-2</v>
      </c>
      <c r="J74" s="162"/>
      <c r="K74" s="71">
        <v>0.71551724137931005</v>
      </c>
      <c r="L74" s="71">
        <v>0.163793103448276</v>
      </c>
      <c r="M74" s="71">
        <v>4.31034482758621E-2</v>
      </c>
      <c r="N74" s="71">
        <v>2.5862068965517199E-2</v>
      </c>
      <c r="O74" s="71">
        <v>4.31034482758621E-2</v>
      </c>
      <c r="P74" s="72">
        <v>8.6206896551724102E-3</v>
      </c>
      <c r="Q74" s="162"/>
      <c r="R74" s="71">
        <v>0.74336283185840701</v>
      </c>
      <c r="S74" s="71">
        <v>0.212389380530973</v>
      </c>
      <c r="T74" s="71">
        <v>2.6548672566371698E-2</v>
      </c>
      <c r="U74" s="71">
        <v>0</v>
      </c>
      <c r="V74" s="71">
        <v>1.7699115044247801E-2</v>
      </c>
      <c r="W74" s="71">
        <v>0</v>
      </c>
      <c r="X74" s="162"/>
      <c r="Y74" s="71">
        <v>0.53600000000000003</v>
      </c>
      <c r="Z74" s="71">
        <v>0.27200000000000002</v>
      </c>
      <c r="AA74" s="71">
        <v>6.4000000000000001E-2</v>
      </c>
      <c r="AB74" s="71">
        <v>2.4E-2</v>
      </c>
      <c r="AC74" s="71">
        <v>6.4000000000000001E-2</v>
      </c>
      <c r="AD74" s="71">
        <v>1.6E-2</v>
      </c>
      <c r="AE74" s="71">
        <v>2.4E-2</v>
      </c>
      <c r="AF74" s="150"/>
      <c r="AG74" s="71">
        <v>0.57627118644067798</v>
      </c>
      <c r="AH74" s="71">
        <v>0.26271186440678002</v>
      </c>
      <c r="AI74" s="71">
        <v>4.2372881355932202E-2</v>
      </c>
      <c r="AJ74" s="71">
        <v>3.3898305084745797E-2</v>
      </c>
      <c r="AK74" s="71">
        <v>4.2372881355932202E-2</v>
      </c>
      <c r="AL74" s="71">
        <v>3.3898305084745797E-2</v>
      </c>
      <c r="AM74" s="72">
        <v>8.4745762711864406E-3</v>
      </c>
    </row>
    <row r="75" spans="2:39">
      <c r="B75" s="423"/>
      <c r="C75" s="392" t="s">
        <v>162</v>
      </c>
      <c r="D75" s="68">
        <v>65</v>
      </c>
      <c r="E75" s="68">
        <v>19</v>
      </c>
      <c r="F75" s="68">
        <v>7</v>
      </c>
      <c r="G75" s="68">
        <v>4</v>
      </c>
      <c r="H75" s="68">
        <v>11</v>
      </c>
      <c r="I75" s="68">
        <v>0</v>
      </c>
      <c r="J75" s="162"/>
      <c r="K75" s="68">
        <v>37</v>
      </c>
      <c r="L75" s="68">
        <v>21</v>
      </c>
      <c r="M75" s="68">
        <v>7</v>
      </c>
      <c r="N75" s="68">
        <v>1</v>
      </c>
      <c r="O75" s="68">
        <v>4</v>
      </c>
      <c r="P75" s="68">
        <v>2</v>
      </c>
      <c r="Q75" s="162"/>
      <c r="R75" s="68">
        <v>54</v>
      </c>
      <c r="S75" s="68">
        <v>17</v>
      </c>
      <c r="T75" s="68">
        <v>3</v>
      </c>
      <c r="U75" s="68">
        <v>1</v>
      </c>
      <c r="V75" s="68">
        <v>3</v>
      </c>
      <c r="W75" s="68">
        <v>1</v>
      </c>
      <c r="X75" s="162"/>
      <c r="Y75" s="68">
        <v>39</v>
      </c>
      <c r="Z75" s="68">
        <v>21</v>
      </c>
      <c r="AA75" s="68">
        <v>9</v>
      </c>
      <c r="AB75" s="68">
        <v>4</v>
      </c>
      <c r="AC75" s="68">
        <v>8</v>
      </c>
      <c r="AD75" s="68">
        <v>3</v>
      </c>
      <c r="AE75" s="68">
        <v>10</v>
      </c>
      <c r="AF75" s="150"/>
      <c r="AG75" s="68">
        <v>35</v>
      </c>
      <c r="AH75" s="68">
        <v>25</v>
      </c>
      <c r="AI75" s="68">
        <v>10</v>
      </c>
      <c r="AJ75" s="68">
        <v>4</v>
      </c>
      <c r="AK75" s="68">
        <v>3</v>
      </c>
      <c r="AL75" s="68">
        <v>2</v>
      </c>
      <c r="AM75" s="68">
        <v>2</v>
      </c>
    </row>
    <row r="76" spans="2:39">
      <c r="B76" s="423"/>
      <c r="C76" s="390"/>
      <c r="D76" s="71">
        <v>0.61320754716981096</v>
      </c>
      <c r="E76" s="71">
        <v>0.179245283018868</v>
      </c>
      <c r="F76" s="71">
        <v>6.6037735849056603E-2</v>
      </c>
      <c r="G76" s="71">
        <v>3.77358490566038E-2</v>
      </c>
      <c r="H76" s="71">
        <v>0.10377358490565999</v>
      </c>
      <c r="I76" s="71">
        <v>0</v>
      </c>
      <c r="J76" s="162"/>
      <c r="K76" s="71">
        <v>0.51388888888888895</v>
      </c>
      <c r="L76" s="71">
        <v>0.29166666666666702</v>
      </c>
      <c r="M76" s="71">
        <v>9.7222222222222196E-2</v>
      </c>
      <c r="N76" s="71">
        <v>1.38888888888889E-2</v>
      </c>
      <c r="O76" s="71">
        <v>5.5555555555555601E-2</v>
      </c>
      <c r="P76" s="71">
        <v>2.7777777777777801E-2</v>
      </c>
      <c r="Q76" s="162"/>
      <c r="R76" s="71">
        <v>0.683544303797468</v>
      </c>
      <c r="S76" s="71">
        <v>0.215189873417722</v>
      </c>
      <c r="T76" s="71">
        <v>3.7974683544303799E-2</v>
      </c>
      <c r="U76" s="71">
        <v>1.26582278481013E-2</v>
      </c>
      <c r="V76" s="71">
        <v>3.7974683544303799E-2</v>
      </c>
      <c r="W76" s="71">
        <v>1.26582278481013E-2</v>
      </c>
      <c r="X76" s="162"/>
      <c r="Y76" s="71">
        <v>0.41489361702127697</v>
      </c>
      <c r="Z76" s="71">
        <v>0.22340425531914901</v>
      </c>
      <c r="AA76" s="71">
        <v>9.5744680851063801E-2</v>
      </c>
      <c r="AB76" s="71">
        <v>4.2553191489361701E-2</v>
      </c>
      <c r="AC76" s="71">
        <v>8.5106382978723402E-2</v>
      </c>
      <c r="AD76" s="71">
        <v>3.1914893617021302E-2</v>
      </c>
      <c r="AE76" s="71">
        <v>0.10638297872340401</v>
      </c>
      <c r="AF76" s="150"/>
      <c r="AG76" s="71">
        <v>0.43209876543209902</v>
      </c>
      <c r="AH76" s="71">
        <v>0.30864197530864201</v>
      </c>
      <c r="AI76" s="71">
        <v>0.12345679012345701</v>
      </c>
      <c r="AJ76" s="71">
        <v>4.9382716049382699E-2</v>
      </c>
      <c r="AK76" s="71">
        <v>3.7037037037037E-2</v>
      </c>
      <c r="AL76" s="71">
        <v>2.4691358024691398E-2</v>
      </c>
      <c r="AM76" s="71">
        <v>2.4691358024691398E-2</v>
      </c>
    </row>
    <row r="77" spans="2:39">
      <c r="B77" s="423"/>
      <c r="C77" s="392" t="s">
        <v>163</v>
      </c>
      <c r="D77" s="68">
        <v>15</v>
      </c>
      <c r="E77" s="68">
        <v>11</v>
      </c>
      <c r="F77" s="68">
        <v>6</v>
      </c>
      <c r="G77" s="68">
        <v>3</v>
      </c>
      <c r="H77" s="68">
        <v>8</v>
      </c>
      <c r="I77" s="68">
        <v>1</v>
      </c>
      <c r="J77" s="162"/>
      <c r="K77" s="68">
        <v>4</v>
      </c>
      <c r="L77" s="68">
        <v>12</v>
      </c>
      <c r="M77" s="68">
        <v>1</v>
      </c>
      <c r="N77" s="68">
        <v>3</v>
      </c>
      <c r="O77" s="68">
        <v>6</v>
      </c>
      <c r="P77" s="68">
        <v>0</v>
      </c>
      <c r="Q77" s="162"/>
      <c r="R77" s="68">
        <v>17</v>
      </c>
      <c r="S77" s="68">
        <v>10</v>
      </c>
      <c r="T77" s="68">
        <v>2</v>
      </c>
      <c r="U77" s="68">
        <v>1</v>
      </c>
      <c r="V77" s="68">
        <v>1</v>
      </c>
      <c r="W77" s="68">
        <v>3</v>
      </c>
      <c r="X77" s="162"/>
      <c r="Y77" s="68">
        <v>7</v>
      </c>
      <c r="Z77" s="68">
        <v>5</v>
      </c>
      <c r="AA77" s="68">
        <v>1</v>
      </c>
      <c r="AB77" s="68">
        <v>3</v>
      </c>
      <c r="AC77" s="68">
        <v>6</v>
      </c>
      <c r="AD77" s="68">
        <v>5</v>
      </c>
      <c r="AE77" s="68">
        <v>3</v>
      </c>
      <c r="AF77" s="150"/>
      <c r="AG77" s="68">
        <v>5</v>
      </c>
      <c r="AH77" s="68">
        <v>3</v>
      </c>
      <c r="AI77" s="68">
        <v>0</v>
      </c>
      <c r="AJ77" s="68">
        <v>0</v>
      </c>
      <c r="AK77" s="68">
        <v>3</v>
      </c>
      <c r="AL77" s="68">
        <v>1</v>
      </c>
      <c r="AM77" s="68">
        <v>1</v>
      </c>
    </row>
    <row r="78" spans="2:39">
      <c r="B78" s="423"/>
      <c r="C78" s="390"/>
      <c r="D78" s="71">
        <v>0.34090909090909099</v>
      </c>
      <c r="E78" s="71">
        <v>0.25</v>
      </c>
      <c r="F78" s="71">
        <v>0.13636363636363599</v>
      </c>
      <c r="G78" s="71">
        <v>6.8181818181818205E-2</v>
      </c>
      <c r="H78" s="71">
        <v>0.18181818181818199</v>
      </c>
      <c r="I78" s="71">
        <v>2.27272727272727E-2</v>
      </c>
      <c r="J78" s="162"/>
      <c r="K78" s="71">
        <v>0.15384615384615399</v>
      </c>
      <c r="L78" s="71">
        <v>0.46153846153846201</v>
      </c>
      <c r="M78" s="71">
        <v>3.8461538461538498E-2</v>
      </c>
      <c r="N78" s="71">
        <v>0.115384615384615</v>
      </c>
      <c r="O78" s="71">
        <v>0.230769230769231</v>
      </c>
      <c r="P78" s="71">
        <v>0</v>
      </c>
      <c r="Q78" s="162"/>
      <c r="R78" s="71">
        <v>0.5</v>
      </c>
      <c r="S78" s="71">
        <v>0.29411764705882398</v>
      </c>
      <c r="T78" s="71">
        <v>5.8823529411764698E-2</v>
      </c>
      <c r="U78" s="71">
        <v>2.9411764705882401E-2</v>
      </c>
      <c r="V78" s="71">
        <v>2.9411764705882401E-2</v>
      </c>
      <c r="W78" s="71">
        <v>8.8235294117647106E-2</v>
      </c>
      <c r="X78" s="162"/>
      <c r="Y78" s="71">
        <v>0.233333333333333</v>
      </c>
      <c r="Z78" s="71">
        <v>0.16666666666666699</v>
      </c>
      <c r="AA78" s="71">
        <v>3.3333333333333298E-2</v>
      </c>
      <c r="AB78" s="71">
        <v>0.1</v>
      </c>
      <c r="AC78" s="71">
        <v>0.2</v>
      </c>
      <c r="AD78" s="71">
        <v>0.16666666666666699</v>
      </c>
      <c r="AE78" s="71">
        <v>0.1</v>
      </c>
      <c r="AF78" s="150"/>
      <c r="AG78" s="71">
        <v>0.38461538461538503</v>
      </c>
      <c r="AH78" s="71">
        <v>0.230769230769231</v>
      </c>
      <c r="AI78" s="71">
        <v>0</v>
      </c>
      <c r="AJ78" s="71">
        <v>0</v>
      </c>
      <c r="AK78" s="71">
        <v>0.230769230769231</v>
      </c>
      <c r="AL78" s="71">
        <v>7.69230769230769E-2</v>
      </c>
      <c r="AM78" s="71">
        <v>7.69230769230769E-2</v>
      </c>
    </row>
    <row r="79" spans="2:39">
      <c r="B79" s="423"/>
      <c r="C79" s="392" t="s">
        <v>164</v>
      </c>
      <c r="D79" s="68">
        <v>268</v>
      </c>
      <c r="E79" s="68">
        <v>58</v>
      </c>
      <c r="F79" s="68">
        <v>27</v>
      </c>
      <c r="G79" s="68">
        <v>4</v>
      </c>
      <c r="H79" s="68">
        <v>22</v>
      </c>
      <c r="I79" s="68">
        <v>4</v>
      </c>
      <c r="J79" s="162"/>
      <c r="K79" s="68">
        <v>263</v>
      </c>
      <c r="L79" s="68">
        <v>57</v>
      </c>
      <c r="M79" s="68">
        <v>27</v>
      </c>
      <c r="N79" s="68">
        <v>3</v>
      </c>
      <c r="O79" s="68">
        <v>33</v>
      </c>
      <c r="P79" s="68">
        <v>2</v>
      </c>
      <c r="Q79" s="162"/>
      <c r="R79" s="68">
        <v>278</v>
      </c>
      <c r="S79" s="68">
        <v>67</v>
      </c>
      <c r="T79" s="68">
        <v>20</v>
      </c>
      <c r="U79" s="68">
        <v>9</v>
      </c>
      <c r="V79" s="68">
        <v>21</v>
      </c>
      <c r="W79" s="68">
        <v>4</v>
      </c>
      <c r="X79" s="162"/>
      <c r="Y79" s="68">
        <v>167</v>
      </c>
      <c r="Z79" s="68">
        <v>104</v>
      </c>
      <c r="AA79" s="68">
        <v>42</v>
      </c>
      <c r="AB79" s="68">
        <v>13</v>
      </c>
      <c r="AC79" s="68">
        <v>28</v>
      </c>
      <c r="AD79" s="68">
        <v>21</v>
      </c>
      <c r="AE79" s="68">
        <v>16</v>
      </c>
      <c r="AF79" s="150"/>
      <c r="AG79" s="68">
        <v>186</v>
      </c>
      <c r="AH79" s="68">
        <v>75</v>
      </c>
      <c r="AI79" s="68">
        <v>39</v>
      </c>
      <c r="AJ79" s="68">
        <v>4</v>
      </c>
      <c r="AK79" s="68">
        <v>22</v>
      </c>
      <c r="AL79" s="68">
        <v>8</v>
      </c>
      <c r="AM79" s="68">
        <v>13</v>
      </c>
    </row>
    <row r="80" spans="2:39">
      <c r="B80" s="423"/>
      <c r="C80" s="390"/>
      <c r="D80" s="71">
        <v>0.69973890339425604</v>
      </c>
      <c r="E80" s="71">
        <v>0.151436031331593</v>
      </c>
      <c r="F80" s="71">
        <v>7.0496083550913802E-2</v>
      </c>
      <c r="G80" s="71">
        <v>1.0443864229764999E-2</v>
      </c>
      <c r="H80" s="71">
        <v>5.7441253263707602E-2</v>
      </c>
      <c r="I80" s="71">
        <v>1.0443864229764999E-2</v>
      </c>
      <c r="J80" s="162"/>
      <c r="K80" s="71">
        <v>0.68311688311688301</v>
      </c>
      <c r="L80" s="71">
        <v>0.14805194805194799</v>
      </c>
      <c r="M80" s="71">
        <v>7.0129870129870098E-2</v>
      </c>
      <c r="N80" s="72">
        <v>7.7922077922077896E-3</v>
      </c>
      <c r="O80" s="71">
        <v>8.5714285714285701E-2</v>
      </c>
      <c r="P80" s="72">
        <v>5.1948051948051896E-3</v>
      </c>
      <c r="Q80" s="162"/>
      <c r="R80" s="71">
        <v>0.696741854636591</v>
      </c>
      <c r="S80" s="71">
        <v>0.167919799498747</v>
      </c>
      <c r="T80" s="71">
        <v>5.0125313283208003E-2</v>
      </c>
      <c r="U80" s="71">
        <v>2.2556390977443601E-2</v>
      </c>
      <c r="V80" s="71">
        <v>5.2631578947368397E-2</v>
      </c>
      <c r="W80" s="71">
        <v>1.00250626566416E-2</v>
      </c>
      <c r="X80" s="162"/>
      <c r="Y80" s="71">
        <v>0.42710997442455201</v>
      </c>
      <c r="Z80" s="71">
        <v>0.26598465473145799</v>
      </c>
      <c r="AA80" s="71">
        <v>0.10741687979539601</v>
      </c>
      <c r="AB80" s="71">
        <v>3.32480818414322E-2</v>
      </c>
      <c r="AC80" s="71">
        <v>7.1611253196930902E-2</v>
      </c>
      <c r="AD80" s="71">
        <v>5.3708439897698197E-2</v>
      </c>
      <c r="AE80" s="71">
        <v>4.0920716112532E-2</v>
      </c>
      <c r="AF80" s="150"/>
      <c r="AG80" s="71">
        <v>0.53602305475504297</v>
      </c>
      <c r="AH80" s="71">
        <v>0.21613832853025899</v>
      </c>
      <c r="AI80" s="71">
        <v>0.112391930835735</v>
      </c>
      <c r="AJ80" s="71">
        <v>1.1527377521613799E-2</v>
      </c>
      <c r="AK80" s="71">
        <v>6.3400576368876096E-2</v>
      </c>
      <c r="AL80" s="71">
        <v>2.3054755043227699E-2</v>
      </c>
      <c r="AM80" s="71">
        <v>3.7463976945245003E-2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42</v>
      </c>
      <c r="E82" s="68">
        <v>4</v>
      </c>
      <c r="F82" s="68">
        <v>2</v>
      </c>
      <c r="G82" s="68">
        <v>0</v>
      </c>
      <c r="H82" s="68">
        <v>4</v>
      </c>
      <c r="I82" s="68">
        <v>1</v>
      </c>
      <c r="J82" s="162"/>
      <c r="K82" s="68">
        <v>37</v>
      </c>
      <c r="L82" s="68">
        <v>5</v>
      </c>
      <c r="M82" s="68">
        <v>4</v>
      </c>
      <c r="N82" s="68">
        <v>0</v>
      </c>
      <c r="O82" s="68">
        <v>1</v>
      </c>
      <c r="P82" s="68">
        <v>0</v>
      </c>
      <c r="Q82" s="162"/>
      <c r="R82" s="68">
        <v>37</v>
      </c>
      <c r="S82" s="68">
        <v>4</v>
      </c>
      <c r="T82" s="68">
        <v>1</v>
      </c>
      <c r="U82" s="68">
        <v>0</v>
      </c>
      <c r="V82" s="68">
        <v>1</v>
      </c>
      <c r="W82" s="68">
        <v>0</v>
      </c>
      <c r="X82" s="162"/>
      <c r="Y82" s="68">
        <v>25</v>
      </c>
      <c r="Z82" s="68">
        <v>15</v>
      </c>
      <c r="AA82" s="68">
        <v>0</v>
      </c>
      <c r="AB82" s="68">
        <v>1</v>
      </c>
      <c r="AC82" s="68">
        <v>2</v>
      </c>
      <c r="AD82" s="68">
        <v>0</v>
      </c>
      <c r="AE82" s="68">
        <v>0</v>
      </c>
      <c r="AF82" s="150"/>
      <c r="AG82" s="68">
        <v>34</v>
      </c>
      <c r="AH82" s="68">
        <v>5</v>
      </c>
      <c r="AI82" s="68">
        <v>4</v>
      </c>
      <c r="AJ82" s="68">
        <v>0</v>
      </c>
      <c r="AK82" s="68">
        <v>1</v>
      </c>
      <c r="AL82" s="68">
        <v>0</v>
      </c>
      <c r="AM82" s="68">
        <v>0</v>
      </c>
    </row>
    <row r="83" spans="2:39">
      <c r="B83" s="423"/>
      <c r="C83" s="402"/>
      <c r="D83" s="71">
        <v>0.79245283018867896</v>
      </c>
      <c r="E83" s="71">
        <v>7.5471698113207503E-2</v>
      </c>
      <c r="F83" s="71">
        <v>3.77358490566038E-2</v>
      </c>
      <c r="G83" s="71">
        <v>0</v>
      </c>
      <c r="H83" s="71">
        <v>7.5471698113207503E-2</v>
      </c>
      <c r="I83" s="71">
        <v>1.88679245283019E-2</v>
      </c>
      <c r="J83" s="162"/>
      <c r="K83" s="71">
        <v>0.78723404255319196</v>
      </c>
      <c r="L83" s="71">
        <v>0.10638297872340401</v>
      </c>
      <c r="M83" s="71">
        <v>8.5106382978723402E-2</v>
      </c>
      <c r="N83" s="71">
        <v>0</v>
      </c>
      <c r="O83" s="71">
        <v>2.1276595744680899E-2</v>
      </c>
      <c r="P83" s="71">
        <v>0</v>
      </c>
      <c r="Q83" s="162"/>
      <c r="R83" s="71">
        <v>0.86046511627906996</v>
      </c>
      <c r="S83" s="71">
        <v>9.3023255813953501E-2</v>
      </c>
      <c r="T83" s="71">
        <v>2.32558139534884E-2</v>
      </c>
      <c r="U83" s="71">
        <v>0</v>
      </c>
      <c r="V83" s="71">
        <v>2.32558139534884E-2</v>
      </c>
      <c r="W83" s="71">
        <v>0</v>
      </c>
      <c r="X83" s="162"/>
      <c r="Y83" s="71">
        <v>0.581395348837209</v>
      </c>
      <c r="Z83" s="71">
        <v>0.34883720930232598</v>
      </c>
      <c r="AA83" s="71">
        <v>0</v>
      </c>
      <c r="AB83" s="71">
        <v>2.32558139534884E-2</v>
      </c>
      <c r="AC83" s="71">
        <v>4.6511627906976702E-2</v>
      </c>
      <c r="AD83" s="71">
        <v>0</v>
      </c>
      <c r="AE83" s="71">
        <v>0</v>
      </c>
      <c r="AF83" s="150"/>
      <c r="AG83" s="71">
        <v>0.77272727272727304</v>
      </c>
      <c r="AH83" s="71">
        <v>0.11363636363636399</v>
      </c>
      <c r="AI83" s="71">
        <v>9.0909090909090898E-2</v>
      </c>
      <c r="AJ83" s="71">
        <v>0</v>
      </c>
      <c r="AK83" s="71">
        <v>2.27272727272727E-2</v>
      </c>
      <c r="AL83" s="71">
        <v>0</v>
      </c>
      <c r="AM83" s="71">
        <v>0</v>
      </c>
    </row>
    <row r="84" spans="2:39">
      <c r="B84" s="423"/>
      <c r="C84" s="401" t="s">
        <v>166</v>
      </c>
      <c r="D84" s="68">
        <v>69</v>
      </c>
      <c r="E84" s="68">
        <v>16</v>
      </c>
      <c r="F84" s="68">
        <v>4</v>
      </c>
      <c r="G84" s="68">
        <v>0</v>
      </c>
      <c r="H84" s="68">
        <v>5</v>
      </c>
      <c r="I84" s="68">
        <v>0</v>
      </c>
      <c r="J84" s="162"/>
      <c r="K84" s="68">
        <v>64</v>
      </c>
      <c r="L84" s="68">
        <v>9</v>
      </c>
      <c r="M84" s="68">
        <v>2</v>
      </c>
      <c r="N84" s="68">
        <v>0</v>
      </c>
      <c r="O84" s="68">
        <v>2</v>
      </c>
      <c r="P84" s="68">
        <v>1</v>
      </c>
      <c r="Q84" s="162"/>
      <c r="R84" s="68">
        <v>68</v>
      </c>
      <c r="S84" s="68">
        <v>13</v>
      </c>
      <c r="T84" s="68">
        <v>1</v>
      </c>
      <c r="U84" s="68">
        <v>0</v>
      </c>
      <c r="V84" s="68">
        <v>5</v>
      </c>
      <c r="W84" s="68">
        <v>1</v>
      </c>
      <c r="X84" s="162"/>
      <c r="Y84" s="68">
        <v>45</v>
      </c>
      <c r="Z84" s="68">
        <v>18</v>
      </c>
      <c r="AA84" s="68">
        <v>14</v>
      </c>
      <c r="AB84" s="68">
        <v>3</v>
      </c>
      <c r="AC84" s="68">
        <v>8</v>
      </c>
      <c r="AD84" s="68">
        <v>4</v>
      </c>
      <c r="AE84" s="68">
        <v>2</v>
      </c>
      <c r="AF84" s="150"/>
      <c r="AG84" s="68">
        <v>58</v>
      </c>
      <c r="AH84" s="68">
        <v>13</v>
      </c>
      <c r="AI84" s="68">
        <v>2</v>
      </c>
      <c r="AJ84" s="68">
        <v>1</v>
      </c>
      <c r="AK84" s="68">
        <v>5</v>
      </c>
      <c r="AL84" s="68">
        <v>3</v>
      </c>
      <c r="AM84" s="68">
        <v>1</v>
      </c>
    </row>
    <row r="85" spans="2:39">
      <c r="B85" s="423"/>
      <c r="C85" s="402"/>
      <c r="D85" s="71">
        <v>0.73404255319148903</v>
      </c>
      <c r="E85" s="71">
        <v>0.170212765957447</v>
      </c>
      <c r="F85" s="71">
        <v>4.2553191489361701E-2</v>
      </c>
      <c r="G85" s="71">
        <v>0</v>
      </c>
      <c r="H85" s="71">
        <v>5.31914893617021E-2</v>
      </c>
      <c r="I85" s="71">
        <v>0</v>
      </c>
      <c r="J85" s="162"/>
      <c r="K85" s="71">
        <v>0.82051282051282104</v>
      </c>
      <c r="L85" s="71">
        <v>0.115384615384615</v>
      </c>
      <c r="M85" s="71">
        <v>2.5641025641025599E-2</v>
      </c>
      <c r="N85" s="71">
        <v>0</v>
      </c>
      <c r="O85" s="71">
        <v>2.5641025641025599E-2</v>
      </c>
      <c r="P85" s="71">
        <v>1.2820512820512799E-2</v>
      </c>
      <c r="Q85" s="162"/>
      <c r="R85" s="71">
        <v>0.77272727272727304</v>
      </c>
      <c r="S85" s="71">
        <v>0.14772727272727301</v>
      </c>
      <c r="T85" s="71">
        <v>1.13636363636364E-2</v>
      </c>
      <c r="U85" s="71">
        <v>0</v>
      </c>
      <c r="V85" s="71">
        <v>5.6818181818181802E-2</v>
      </c>
      <c r="W85" s="71">
        <v>1.13636363636364E-2</v>
      </c>
      <c r="X85" s="162"/>
      <c r="Y85" s="71">
        <v>0.47872340425531901</v>
      </c>
      <c r="Z85" s="71">
        <v>0.19148936170212799</v>
      </c>
      <c r="AA85" s="71">
        <v>0.14893617021276601</v>
      </c>
      <c r="AB85" s="71">
        <v>3.1914893617021302E-2</v>
      </c>
      <c r="AC85" s="71">
        <v>8.5106382978723402E-2</v>
      </c>
      <c r="AD85" s="71">
        <v>4.2553191489361701E-2</v>
      </c>
      <c r="AE85" s="71">
        <v>2.1276595744680899E-2</v>
      </c>
      <c r="AF85" s="150"/>
      <c r="AG85" s="71">
        <v>0.69879518072289204</v>
      </c>
      <c r="AH85" s="71">
        <v>0.156626506024096</v>
      </c>
      <c r="AI85" s="71">
        <v>2.40963855421687E-2</v>
      </c>
      <c r="AJ85" s="71">
        <v>1.20481927710843E-2</v>
      </c>
      <c r="AK85" s="71">
        <v>6.02409638554217E-2</v>
      </c>
      <c r="AL85" s="71">
        <v>3.6144578313252997E-2</v>
      </c>
      <c r="AM85" s="71">
        <v>1.20481927710843E-2</v>
      </c>
    </row>
    <row r="86" spans="2:39">
      <c r="B86" s="423"/>
      <c r="C86" s="401" t="s">
        <v>167</v>
      </c>
      <c r="D86" s="68">
        <v>218</v>
      </c>
      <c r="E86" s="68">
        <v>50</v>
      </c>
      <c r="F86" s="68">
        <v>10</v>
      </c>
      <c r="G86" s="68">
        <v>5</v>
      </c>
      <c r="H86" s="68">
        <v>13</v>
      </c>
      <c r="I86" s="68">
        <v>2</v>
      </c>
      <c r="J86" s="162"/>
      <c r="K86" s="68">
        <v>208</v>
      </c>
      <c r="L86" s="68">
        <v>44</v>
      </c>
      <c r="M86" s="68">
        <v>8</v>
      </c>
      <c r="N86" s="68">
        <v>3</v>
      </c>
      <c r="O86" s="68">
        <v>14</v>
      </c>
      <c r="P86" s="68">
        <v>0</v>
      </c>
      <c r="Q86" s="162"/>
      <c r="R86" s="68">
        <v>196</v>
      </c>
      <c r="S86" s="68">
        <v>44</v>
      </c>
      <c r="T86" s="68">
        <v>5</v>
      </c>
      <c r="U86" s="68">
        <v>3</v>
      </c>
      <c r="V86" s="68">
        <v>10</v>
      </c>
      <c r="W86" s="68">
        <v>2</v>
      </c>
      <c r="X86" s="162"/>
      <c r="Y86" s="68">
        <v>144</v>
      </c>
      <c r="Z86" s="68">
        <v>62</v>
      </c>
      <c r="AA86" s="68">
        <v>17</v>
      </c>
      <c r="AB86" s="68">
        <v>8</v>
      </c>
      <c r="AC86" s="68">
        <v>12</v>
      </c>
      <c r="AD86" s="68">
        <v>7</v>
      </c>
      <c r="AE86" s="68">
        <v>10</v>
      </c>
      <c r="AF86" s="150"/>
      <c r="AG86" s="68">
        <v>143</v>
      </c>
      <c r="AH86" s="68">
        <v>51</v>
      </c>
      <c r="AI86" s="68">
        <v>26</v>
      </c>
      <c r="AJ86" s="68">
        <v>5</v>
      </c>
      <c r="AK86" s="68">
        <v>13</v>
      </c>
      <c r="AL86" s="68">
        <v>2</v>
      </c>
      <c r="AM86" s="68">
        <v>8</v>
      </c>
    </row>
    <row r="87" spans="2:39">
      <c r="B87" s="423"/>
      <c r="C87" s="402"/>
      <c r="D87" s="71">
        <v>0.73154362416107399</v>
      </c>
      <c r="E87" s="71">
        <v>0.16778523489932901</v>
      </c>
      <c r="F87" s="71">
        <v>3.35570469798658E-2</v>
      </c>
      <c r="G87" s="71">
        <v>1.67785234899329E-2</v>
      </c>
      <c r="H87" s="71">
        <v>4.3624161073825503E-2</v>
      </c>
      <c r="I87" s="72">
        <v>6.7114093959731499E-3</v>
      </c>
      <c r="J87" s="162"/>
      <c r="K87" s="71">
        <v>0.75090252707581195</v>
      </c>
      <c r="L87" s="71">
        <v>0.15884476534295999</v>
      </c>
      <c r="M87" s="71">
        <v>2.8880866425992802E-2</v>
      </c>
      <c r="N87" s="71">
        <v>1.0830324909747301E-2</v>
      </c>
      <c r="O87" s="71">
        <v>5.0541516245487403E-2</v>
      </c>
      <c r="P87" s="71">
        <v>0</v>
      </c>
      <c r="Q87" s="162"/>
      <c r="R87" s="71">
        <v>0.75384615384615405</v>
      </c>
      <c r="S87" s="71">
        <v>0.16923076923076899</v>
      </c>
      <c r="T87" s="71">
        <v>1.9230769230769201E-2</v>
      </c>
      <c r="U87" s="71">
        <v>1.1538461538461499E-2</v>
      </c>
      <c r="V87" s="71">
        <v>3.8461538461538498E-2</v>
      </c>
      <c r="W87" s="72">
        <v>7.6923076923076901E-3</v>
      </c>
      <c r="X87" s="162"/>
      <c r="Y87" s="71">
        <v>0.55384615384615399</v>
      </c>
      <c r="Z87" s="71">
        <v>0.238461538461538</v>
      </c>
      <c r="AA87" s="71">
        <v>6.5384615384615402E-2</v>
      </c>
      <c r="AB87" s="71">
        <v>3.0769230769230799E-2</v>
      </c>
      <c r="AC87" s="71">
        <v>4.6153846153846101E-2</v>
      </c>
      <c r="AD87" s="71">
        <v>2.69230769230769E-2</v>
      </c>
      <c r="AE87" s="71">
        <v>3.8461538461538498E-2</v>
      </c>
      <c r="AF87" s="150"/>
      <c r="AG87" s="71">
        <v>0.57661290322580605</v>
      </c>
      <c r="AH87" s="71">
        <v>0.20564516129032301</v>
      </c>
      <c r="AI87" s="71">
        <v>0.104838709677419</v>
      </c>
      <c r="AJ87" s="71">
        <v>2.0161290322580599E-2</v>
      </c>
      <c r="AK87" s="71">
        <v>5.24193548387097E-2</v>
      </c>
      <c r="AL87" s="72">
        <v>8.0645161290322596E-3</v>
      </c>
      <c r="AM87" s="71">
        <v>3.2258064516128997E-2</v>
      </c>
    </row>
    <row r="88" spans="2:39">
      <c r="B88" s="423"/>
      <c r="C88" s="401" t="s">
        <v>168</v>
      </c>
      <c r="D88" s="68">
        <v>256</v>
      </c>
      <c r="E88" s="68">
        <v>46</v>
      </c>
      <c r="F88" s="68">
        <v>33</v>
      </c>
      <c r="G88" s="68">
        <v>10</v>
      </c>
      <c r="H88" s="68">
        <v>35</v>
      </c>
      <c r="I88" s="68">
        <v>2</v>
      </c>
      <c r="J88" s="162"/>
      <c r="K88" s="68">
        <v>196</v>
      </c>
      <c r="L88" s="68">
        <v>61</v>
      </c>
      <c r="M88" s="68">
        <v>15</v>
      </c>
      <c r="N88" s="68">
        <v>12</v>
      </c>
      <c r="O88" s="68">
        <v>40</v>
      </c>
      <c r="P88" s="68">
        <v>4</v>
      </c>
      <c r="Q88" s="162"/>
      <c r="R88" s="68">
        <v>237</v>
      </c>
      <c r="S88" s="68">
        <v>57</v>
      </c>
      <c r="T88" s="68">
        <v>16</v>
      </c>
      <c r="U88" s="68">
        <v>5</v>
      </c>
      <c r="V88" s="68">
        <v>22</v>
      </c>
      <c r="W88" s="68">
        <v>9</v>
      </c>
      <c r="X88" s="162"/>
      <c r="Y88" s="68">
        <v>162</v>
      </c>
      <c r="Z88" s="68">
        <v>76</v>
      </c>
      <c r="AA88" s="68">
        <v>23</v>
      </c>
      <c r="AB88" s="68">
        <v>14</v>
      </c>
      <c r="AC88" s="68">
        <v>28</v>
      </c>
      <c r="AD88" s="68">
        <v>17</v>
      </c>
      <c r="AE88" s="68">
        <v>22</v>
      </c>
      <c r="AF88" s="150"/>
      <c r="AG88" s="68">
        <v>157</v>
      </c>
      <c r="AH88" s="68">
        <v>76</v>
      </c>
      <c r="AI88" s="68">
        <v>23</v>
      </c>
      <c r="AJ88" s="68">
        <v>4</v>
      </c>
      <c r="AK88" s="68">
        <v>25</v>
      </c>
      <c r="AL88" s="68">
        <v>8</v>
      </c>
      <c r="AM88" s="68">
        <v>13</v>
      </c>
    </row>
    <row r="89" spans="2:39">
      <c r="B89" s="423"/>
      <c r="C89" s="402"/>
      <c r="D89" s="71">
        <v>0.67015706806282704</v>
      </c>
      <c r="E89" s="71">
        <v>0.12041884816753901</v>
      </c>
      <c r="F89" s="71">
        <v>8.6387434554973802E-2</v>
      </c>
      <c r="G89" s="71">
        <v>2.6178010471204199E-2</v>
      </c>
      <c r="H89" s="71">
        <v>9.1623036649214701E-2</v>
      </c>
      <c r="I89" s="72">
        <v>5.2356020942408397E-3</v>
      </c>
      <c r="J89" s="162"/>
      <c r="K89" s="71">
        <v>0.59756097560975596</v>
      </c>
      <c r="L89" s="71">
        <v>0.185975609756098</v>
      </c>
      <c r="M89" s="71">
        <v>4.5731707317073197E-2</v>
      </c>
      <c r="N89" s="71">
        <v>3.65853658536585E-2</v>
      </c>
      <c r="O89" s="71">
        <v>0.12195121951219499</v>
      </c>
      <c r="P89" s="71">
        <v>1.21951219512195E-2</v>
      </c>
      <c r="Q89" s="162"/>
      <c r="R89" s="71">
        <v>0.68497109826589597</v>
      </c>
      <c r="S89" s="71">
        <v>0.164739884393064</v>
      </c>
      <c r="T89" s="71">
        <v>4.6242774566474E-2</v>
      </c>
      <c r="U89" s="71">
        <v>1.44508670520231E-2</v>
      </c>
      <c r="V89" s="71">
        <v>6.3583815028901702E-2</v>
      </c>
      <c r="W89" s="71">
        <v>2.6011560693641599E-2</v>
      </c>
      <c r="X89" s="162"/>
      <c r="Y89" s="71">
        <v>0.47368421052631599</v>
      </c>
      <c r="Z89" s="71">
        <v>0.22222222222222199</v>
      </c>
      <c r="AA89" s="71">
        <v>6.7251461988304104E-2</v>
      </c>
      <c r="AB89" s="71">
        <v>4.0935672514619902E-2</v>
      </c>
      <c r="AC89" s="71">
        <v>8.1871345029239803E-2</v>
      </c>
      <c r="AD89" s="71">
        <v>4.9707602339181298E-2</v>
      </c>
      <c r="AE89" s="71">
        <v>6.4327485380116997E-2</v>
      </c>
      <c r="AF89" s="150"/>
      <c r="AG89" s="71">
        <v>0.513071895424837</v>
      </c>
      <c r="AH89" s="71">
        <v>0.24836601307189499</v>
      </c>
      <c r="AI89" s="71">
        <v>7.5163398692810496E-2</v>
      </c>
      <c r="AJ89" s="71">
        <v>1.30718954248366E-2</v>
      </c>
      <c r="AK89" s="71">
        <v>8.1699346405228801E-2</v>
      </c>
      <c r="AL89" s="71">
        <v>2.61437908496732E-2</v>
      </c>
      <c r="AM89" s="71">
        <v>4.2483660130718998E-2</v>
      </c>
    </row>
    <row r="90" spans="2:39">
      <c r="B90" s="423"/>
      <c r="C90" s="401" t="s">
        <v>176</v>
      </c>
      <c r="D90" s="68">
        <v>51</v>
      </c>
      <c r="E90" s="68">
        <v>14</v>
      </c>
      <c r="F90" s="68">
        <v>13</v>
      </c>
      <c r="G90" s="68">
        <v>6</v>
      </c>
      <c r="H90" s="68">
        <v>19</v>
      </c>
      <c r="I90" s="68">
        <v>4</v>
      </c>
      <c r="J90" s="162"/>
      <c r="K90" s="68">
        <v>62</v>
      </c>
      <c r="L90" s="68">
        <v>13</v>
      </c>
      <c r="M90" s="68">
        <v>3</v>
      </c>
      <c r="N90" s="68">
        <v>4</v>
      </c>
      <c r="O90" s="68">
        <v>16</v>
      </c>
      <c r="P90" s="68">
        <v>2</v>
      </c>
      <c r="Q90" s="162"/>
      <c r="R90" s="68">
        <v>47</v>
      </c>
      <c r="S90" s="68">
        <v>15</v>
      </c>
      <c r="T90" s="68">
        <v>8</v>
      </c>
      <c r="U90" s="68">
        <v>5</v>
      </c>
      <c r="V90" s="68">
        <v>15</v>
      </c>
      <c r="W90" s="68">
        <v>6</v>
      </c>
      <c r="X90" s="162"/>
      <c r="Y90" s="68">
        <v>35</v>
      </c>
      <c r="Z90" s="68">
        <v>15</v>
      </c>
      <c r="AA90" s="68">
        <v>5</v>
      </c>
      <c r="AB90" s="68">
        <v>3</v>
      </c>
      <c r="AC90" s="68">
        <v>16</v>
      </c>
      <c r="AD90" s="68">
        <v>6</v>
      </c>
      <c r="AE90" s="68">
        <v>15</v>
      </c>
      <c r="AF90" s="150"/>
      <c r="AG90" s="68">
        <v>32</v>
      </c>
      <c r="AH90" s="68">
        <v>14</v>
      </c>
      <c r="AI90" s="68">
        <v>6</v>
      </c>
      <c r="AJ90" s="68">
        <v>1</v>
      </c>
      <c r="AK90" s="68">
        <v>14</v>
      </c>
      <c r="AL90" s="68">
        <v>3</v>
      </c>
      <c r="AM90" s="68">
        <v>6</v>
      </c>
    </row>
    <row r="91" spans="2:39">
      <c r="B91" s="423"/>
      <c r="C91" s="402"/>
      <c r="D91" s="71">
        <v>0.47663551401869197</v>
      </c>
      <c r="E91" s="71">
        <v>0.13084112149532701</v>
      </c>
      <c r="F91" s="71">
        <v>0.121495327102804</v>
      </c>
      <c r="G91" s="71">
        <v>5.60747663551402E-2</v>
      </c>
      <c r="H91" s="71">
        <v>0.177570093457944</v>
      </c>
      <c r="I91" s="71">
        <v>3.7383177570093497E-2</v>
      </c>
      <c r="J91" s="162"/>
      <c r="K91" s="71">
        <v>0.62</v>
      </c>
      <c r="L91" s="71">
        <v>0.13</v>
      </c>
      <c r="M91" s="71">
        <v>0.03</v>
      </c>
      <c r="N91" s="71">
        <v>0.04</v>
      </c>
      <c r="O91" s="71">
        <v>0.16</v>
      </c>
      <c r="P91" s="71">
        <v>0.02</v>
      </c>
      <c r="Q91" s="162"/>
      <c r="R91" s="71">
        <v>0.48958333333333298</v>
      </c>
      <c r="S91" s="71">
        <v>0.15625</v>
      </c>
      <c r="T91" s="71">
        <v>8.3333333333333301E-2</v>
      </c>
      <c r="U91" s="71">
        <v>5.2083333333333301E-2</v>
      </c>
      <c r="V91" s="71">
        <v>0.15625</v>
      </c>
      <c r="W91" s="71">
        <v>6.25E-2</v>
      </c>
      <c r="X91" s="162"/>
      <c r="Y91" s="71">
        <v>0.36842105263157898</v>
      </c>
      <c r="Z91" s="71">
        <v>0.157894736842105</v>
      </c>
      <c r="AA91" s="71">
        <v>5.2631578947368397E-2</v>
      </c>
      <c r="AB91" s="71">
        <v>3.1578947368421102E-2</v>
      </c>
      <c r="AC91" s="71">
        <v>0.168421052631579</v>
      </c>
      <c r="AD91" s="71">
        <v>6.3157894736842093E-2</v>
      </c>
      <c r="AE91" s="71">
        <v>0.157894736842105</v>
      </c>
      <c r="AF91" s="150"/>
      <c r="AG91" s="71">
        <v>0.42105263157894701</v>
      </c>
      <c r="AH91" s="71">
        <v>0.18421052631578899</v>
      </c>
      <c r="AI91" s="71">
        <v>7.8947368421052599E-2</v>
      </c>
      <c r="AJ91" s="71">
        <v>1.3157894736842099E-2</v>
      </c>
      <c r="AK91" s="71">
        <v>0.18421052631578899</v>
      </c>
      <c r="AL91" s="71">
        <v>3.94736842105263E-2</v>
      </c>
      <c r="AM91" s="71">
        <v>7.8947368421052599E-2</v>
      </c>
    </row>
    <row r="92" spans="2:39">
      <c r="B92" s="423"/>
      <c r="C92" s="401" t="s">
        <v>169</v>
      </c>
      <c r="D92" s="68">
        <v>38</v>
      </c>
      <c r="E92" s="68">
        <v>20</v>
      </c>
      <c r="F92" s="68">
        <v>14</v>
      </c>
      <c r="G92" s="68">
        <v>7</v>
      </c>
      <c r="H92" s="68">
        <v>22</v>
      </c>
      <c r="I92" s="68">
        <v>6</v>
      </c>
      <c r="J92" s="162"/>
      <c r="K92" s="68">
        <v>50</v>
      </c>
      <c r="L92" s="68">
        <v>24</v>
      </c>
      <c r="M92" s="68">
        <v>19</v>
      </c>
      <c r="N92" s="68">
        <v>4</v>
      </c>
      <c r="O92" s="68">
        <v>22</v>
      </c>
      <c r="P92" s="68">
        <v>1</v>
      </c>
      <c r="Q92" s="162"/>
      <c r="R92" s="68">
        <v>58</v>
      </c>
      <c r="S92" s="68">
        <v>23</v>
      </c>
      <c r="T92" s="68">
        <v>11</v>
      </c>
      <c r="U92" s="68">
        <v>9</v>
      </c>
      <c r="V92" s="68">
        <v>22</v>
      </c>
      <c r="W92" s="68">
        <v>8</v>
      </c>
      <c r="X92" s="162"/>
      <c r="Y92" s="68">
        <v>27</v>
      </c>
      <c r="Z92" s="68">
        <v>22</v>
      </c>
      <c r="AA92" s="68">
        <v>16</v>
      </c>
      <c r="AB92" s="68">
        <v>7</v>
      </c>
      <c r="AC92" s="68">
        <v>22</v>
      </c>
      <c r="AD92" s="68">
        <v>14</v>
      </c>
      <c r="AE92" s="68">
        <v>13</v>
      </c>
      <c r="AF92" s="150"/>
      <c r="AG92" s="68">
        <v>32</v>
      </c>
      <c r="AH92" s="68">
        <v>25</v>
      </c>
      <c r="AI92" s="68">
        <v>10</v>
      </c>
      <c r="AJ92" s="68">
        <v>7</v>
      </c>
      <c r="AK92" s="68">
        <v>15</v>
      </c>
      <c r="AL92" s="68">
        <v>11</v>
      </c>
      <c r="AM92" s="68">
        <v>13</v>
      </c>
    </row>
    <row r="93" spans="2:39">
      <c r="B93" s="423"/>
      <c r="C93" s="402"/>
      <c r="D93" s="71">
        <v>0.355140186915888</v>
      </c>
      <c r="E93" s="71">
        <v>0.18691588785046701</v>
      </c>
      <c r="F93" s="71">
        <v>0.13084112149532701</v>
      </c>
      <c r="G93" s="71">
        <v>6.54205607476636E-2</v>
      </c>
      <c r="H93" s="71">
        <v>0.20560747663551401</v>
      </c>
      <c r="I93" s="71">
        <v>5.60747663551402E-2</v>
      </c>
      <c r="J93" s="162"/>
      <c r="K93" s="71">
        <v>0.41666666666666702</v>
      </c>
      <c r="L93" s="71">
        <v>0.2</v>
      </c>
      <c r="M93" s="71">
        <v>0.15833333333333299</v>
      </c>
      <c r="N93" s="71">
        <v>3.3333333333333298E-2</v>
      </c>
      <c r="O93" s="71">
        <v>0.18333333333333299</v>
      </c>
      <c r="P93" s="72">
        <v>8.3333333333333297E-3</v>
      </c>
      <c r="Q93" s="162"/>
      <c r="R93" s="71">
        <v>0.44274809160305301</v>
      </c>
      <c r="S93" s="71">
        <v>0.17557251908396901</v>
      </c>
      <c r="T93" s="71">
        <v>8.3969465648855005E-2</v>
      </c>
      <c r="U93" s="71">
        <v>6.8702290076335895E-2</v>
      </c>
      <c r="V93" s="71">
        <v>0.16793893129771001</v>
      </c>
      <c r="W93" s="71">
        <v>6.1068702290076299E-2</v>
      </c>
      <c r="X93" s="162"/>
      <c r="Y93" s="71">
        <v>0.22314049586776899</v>
      </c>
      <c r="Z93" s="71">
        <v>0.18181818181818199</v>
      </c>
      <c r="AA93" s="71">
        <v>0.13223140495867799</v>
      </c>
      <c r="AB93" s="71">
        <v>5.7851239669421503E-2</v>
      </c>
      <c r="AC93" s="71">
        <v>0.18181818181818199</v>
      </c>
      <c r="AD93" s="71">
        <v>0.11570247933884301</v>
      </c>
      <c r="AE93" s="71">
        <v>0.107438016528926</v>
      </c>
      <c r="AF93" s="150"/>
      <c r="AG93" s="71">
        <v>0.28318584070796499</v>
      </c>
      <c r="AH93" s="71">
        <v>0.221238938053097</v>
      </c>
      <c r="AI93" s="71">
        <v>8.8495575221238895E-2</v>
      </c>
      <c r="AJ93" s="71">
        <v>6.1946902654867297E-2</v>
      </c>
      <c r="AK93" s="71">
        <v>0.132743362831858</v>
      </c>
      <c r="AL93" s="71">
        <v>9.7345132743362803E-2</v>
      </c>
      <c r="AM93" s="71">
        <v>0.11504424778761101</v>
      </c>
    </row>
    <row r="94" spans="2:39">
      <c r="B94" s="423"/>
      <c r="C94" s="401" t="s">
        <v>170</v>
      </c>
      <c r="D94" s="68">
        <v>16</v>
      </c>
      <c r="E94" s="68">
        <v>16</v>
      </c>
      <c r="F94" s="68">
        <v>19</v>
      </c>
      <c r="G94" s="68">
        <v>12</v>
      </c>
      <c r="H94" s="68">
        <v>93</v>
      </c>
      <c r="I94" s="68">
        <v>21</v>
      </c>
      <c r="J94" s="162"/>
      <c r="K94" s="68">
        <v>12</v>
      </c>
      <c r="L94" s="68">
        <v>14</v>
      </c>
      <c r="M94" s="68">
        <v>21</v>
      </c>
      <c r="N94" s="68">
        <v>15</v>
      </c>
      <c r="O94" s="68">
        <v>64</v>
      </c>
      <c r="P94" s="68">
        <v>20</v>
      </c>
      <c r="Q94" s="162"/>
      <c r="R94" s="68">
        <v>14</v>
      </c>
      <c r="S94" s="68">
        <v>28</v>
      </c>
      <c r="T94" s="68">
        <v>11</v>
      </c>
      <c r="U94" s="68">
        <v>14</v>
      </c>
      <c r="V94" s="68">
        <v>50</v>
      </c>
      <c r="W94" s="68">
        <v>23</v>
      </c>
      <c r="X94" s="162"/>
      <c r="Y94" s="68">
        <v>6</v>
      </c>
      <c r="Z94" s="68">
        <v>11</v>
      </c>
      <c r="AA94" s="68">
        <v>7</v>
      </c>
      <c r="AB94" s="68">
        <v>7</v>
      </c>
      <c r="AC94" s="68">
        <v>55</v>
      </c>
      <c r="AD94" s="68">
        <v>20</v>
      </c>
      <c r="AE94" s="68">
        <v>56</v>
      </c>
      <c r="AF94" s="150"/>
      <c r="AG94" s="68">
        <v>15</v>
      </c>
      <c r="AH94" s="68">
        <v>11</v>
      </c>
      <c r="AI94" s="68">
        <v>19</v>
      </c>
      <c r="AJ94" s="68">
        <v>9</v>
      </c>
      <c r="AK94" s="68">
        <v>47</v>
      </c>
      <c r="AL94" s="68">
        <v>20</v>
      </c>
      <c r="AM94" s="68">
        <v>67</v>
      </c>
    </row>
    <row r="95" spans="2:39">
      <c r="B95" s="423"/>
      <c r="C95" s="402"/>
      <c r="D95" s="71">
        <v>9.03954802259887E-2</v>
      </c>
      <c r="E95" s="71">
        <v>9.03954802259887E-2</v>
      </c>
      <c r="F95" s="71">
        <v>0.10734463276836199</v>
      </c>
      <c r="G95" s="71">
        <v>6.7796610169491497E-2</v>
      </c>
      <c r="H95" s="71">
        <v>0.52542372881355903</v>
      </c>
      <c r="I95" s="71">
        <v>0.11864406779661001</v>
      </c>
      <c r="J95" s="162"/>
      <c r="K95" s="71">
        <v>8.2191780821917804E-2</v>
      </c>
      <c r="L95" s="71">
        <v>9.5890410958904104E-2</v>
      </c>
      <c r="M95" s="71">
        <v>0.14383561643835599</v>
      </c>
      <c r="N95" s="71">
        <v>0.102739726027397</v>
      </c>
      <c r="O95" s="71">
        <v>0.43835616438356201</v>
      </c>
      <c r="P95" s="71">
        <v>0.13698630136986301</v>
      </c>
      <c r="Q95" s="162"/>
      <c r="R95" s="71">
        <v>0.1</v>
      </c>
      <c r="S95" s="71">
        <v>0.2</v>
      </c>
      <c r="T95" s="71">
        <v>7.8571428571428598E-2</v>
      </c>
      <c r="U95" s="71">
        <v>0.1</v>
      </c>
      <c r="V95" s="71">
        <v>0.35714285714285698</v>
      </c>
      <c r="W95" s="71">
        <v>0.16428571428571401</v>
      </c>
      <c r="X95" s="162"/>
      <c r="Y95" s="71">
        <v>3.7037037037037E-2</v>
      </c>
      <c r="Z95" s="71">
        <v>6.7901234567901203E-2</v>
      </c>
      <c r="AA95" s="71">
        <v>4.3209876543209902E-2</v>
      </c>
      <c r="AB95" s="71">
        <v>4.3209876543209902E-2</v>
      </c>
      <c r="AC95" s="71">
        <v>0.33950617283950602</v>
      </c>
      <c r="AD95" s="71">
        <v>0.12345679012345701</v>
      </c>
      <c r="AE95" s="71">
        <v>0.34567901234567899</v>
      </c>
      <c r="AF95" s="150"/>
      <c r="AG95" s="71">
        <v>7.9787234042553196E-2</v>
      </c>
      <c r="AH95" s="71">
        <v>5.85106382978723E-2</v>
      </c>
      <c r="AI95" s="71">
        <v>0.10106382978723399</v>
      </c>
      <c r="AJ95" s="71">
        <v>4.7872340425531901E-2</v>
      </c>
      <c r="AK95" s="71">
        <v>0.25</v>
      </c>
      <c r="AL95" s="71">
        <v>0.10638297872340401</v>
      </c>
      <c r="AM95" s="71">
        <v>0.35638297872340402</v>
      </c>
    </row>
    <row r="96" spans="2:39">
      <c r="B96" s="423"/>
      <c r="C96" s="401" t="s">
        <v>149</v>
      </c>
      <c r="D96" s="68">
        <v>6</v>
      </c>
      <c r="E96" s="68">
        <v>2</v>
      </c>
      <c r="F96" s="68">
        <v>0</v>
      </c>
      <c r="G96" s="68">
        <v>0</v>
      </c>
      <c r="H96" s="68">
        <v>3</v>
      </c>
      <c r="I96" s="68">
        <v>1</v>
      </c>
      <c r="J96" s="162"/>
      <c r="K96" s="68">
        <v>13</v>
      </c>
      <c r="L96" s="68">
        <v>1</v>
      </c>
      <c r="M96" s="68">
        <v>5</v>
      </c>
      <c r="N96" s="68">
        <v>0</v>
      </c>
      <c r="O96" s="68">
        <v>8</v>
      </c>
      <c r="P96" s="68">
        <v>3</v>
      </c>
      <c r="Q96" s="162"/>
      <c r="R96" s="68">
        <v>12</v>
      </c>
      <c r="S96" s="68">
        <v>7</v>
      </c>
      <c r="T96" s="68">
        <v>3</v>
      </c>
      <c r="U96" s="68">
        <v>1</v>
      </c>
      <c r="V96" s="68">
        <v>4</v>
      </c>
      <c r="W96" s="68">
        <v>3</v>
      </c>
      <c r="X96" s="162"/>
      <c r="Y96" s="68">
        <v>7</v>
      </c>
      <c r="Z96" s="68">
        <v>2</v>
      </c>
      <c r="AA96" s="68">
        <v>1</v>
      </c>
      <c r="AB96" s="68">
        <v>0</v>
      </c>
      <c r="AC96" s="68">
        <v>6</v>
      </c>
      <c r="AD96" s="68">
        <v>1</v>
      </c>
      <c r="AE96" s="68">
        <v>3</v>
      </c>
      <c r="AF96" s="150"/>
      <c r="AG96" s="68">
        <v>7</v>
      </c>
      <c r="AH96" s="68">
        <v>3</v>
      </c>
      <c r="AI96" s="68">
        <v>2</v>
      </c>
      <c r="AJ96" s="68">
        <v>1</v>
      </c>
      <c r="AK96" s="68">
        <v>4</v>
      </c>
      <c r="AL96" s="68">
        <v>2</v>
      </c>
      <c r="AM96" s="68">
        <v>2</v>
      </c>
    </row>
    <row r="97" spans="2:39">
      <c r="B97" s="423"/>
      <c r="C97" s="403"/>
      <c r="D97" s="71">
        <v>0.5</v>
      </c>
      <c r="E97" s="71">
        <v>0.16666666666666699</v>
      </c>
      <c r="F97" s="71">
        <v>0</v>
      </c>
      <c r="G97" s="71">
        <v>0</v>
      </c>
      <c r="H97" s="71">
        <v>0.25</v>
      </c>
      <c r="I97" s="71">
        <v>8.3333333333333301E-2</v>
      </c>
      <c r="J97" s="162"/>
      <c r="K97" s="71">
        <v>0.43333333333333302</v>
      </c>
      <c r="L97" s="71">
        <v>3.3333333333333298E-2</v>
      </c>
      <c r="M97" s="71">
        <v>0.16666666666666699</v>
      </c>
      <c r="N97" s="71">
        <v>0</v>
      </c>
      <c r="O97" s="71">
        <v>0.266666666666667</v>
      </c>
      <c r="P97" s="71">
        <v>0.1</v>
      </c>
      <c r="Q97" s="162"/>
      <c r="R97" s="71">
        <v>0.4</v>
      </c>
      <c r="S97" s="71">
        <v>0.233333333333333</v>
      </c>
      <c r="T97" s="71">
        <v>0.1</v>
      </c>
      <c r="U97" s="71">
        <v>3.3333333333333298E-2</v>
      </c>
      <c r="V97" s="71">
        <v>0.133333333333333</v>
      </c>
      <c r="W97" s="71">
        <v>0.1</v>
      </c>
      <c r="X97" s="162"/>
      <c r="Y97" s="71">
        <v>0.35</v>
      </c>
      <c r="Z97" s="71">
        <v>0.1</v>
      </c>
      <c r="AA97" s="71">
        <v>0.05</v>
      </c>
      <c r="AB97" s="71">
        <v>0</v>
      </c>
      <c r="AC97" s="71">
        <v>0.3</v>
      </c>
      <c r="AD97" s="71">
        <v>0.05</v>
      </c>
      <c r="AE97" s="71">
        <v>0.15</v>
      </c>
      <c r="AF97" s="150"/>
      <c r="AG97" s="71">
        <v>0.33333333333333298</v>
      </c>
      <c r="AH97" s="71">
        <v>0.14285714285714299</v>
      </c>
      <c r="AI97" s="71">
        <v>9.5238095238095205E-2</v>
      </c>
      <c r="AJ97" s="71">
        <v>4.7619047619047603E-2</v>
      </c>
      <c r="AK97" s="71">
        <v>0.19047619047618999</v>
      </c>
      <c r="AL97" s="71">
        <v>9.5238095238095205E-2</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18</v>
      </c>
      <c r="E99" s="68">
        <v>0</v>
      </c>
      <c r="F99" s="68">
        <v>1</v>
      </c>
      <c r="G99" s="68">
        <v>1</v>
      </c>
      <c r="H99" s="68">
        <v>1</v>
      </c>
      <c r="I99" s="68">
        <v>0</v>
      </c>
      <c r="J99" s="162"/>
      <c r="K99" s="68">
        <v>22</v>
      </c>
      <c r="L99" s="68">
        <v>1</v>
      </c>
      <c r="M99" s="68">
        <v>2</v>
      </c>
      <c r="N99" s="68">
        <v>0</v>
      </c>
      <c r="O99" s="68">
        <v>2</v>
      </c>
      <c r="P99" s="68">
        <v>1</v>
      </c>
      <c r="Q99" s="162"/>
      <c r="R99" s="68">
        <v>19</v>
      </c>
      <c r="S99" s="68">
        <v>3</v>
      </c>
      <c r="T99" s="68">
        <v>0</v>
      </c>
      <c r="U99" s="68">
        <v>1</v>
      </c>
      <c r="V99" s="68">
        <v>0</v>
      </c>
      <c r="W99" s="68">
        <v>0</v>
      </c>
      <c r="X99" s="162"/>
      <c r="Y99" s="68">
        <v>15</v>
      </c>
      <c r="Z99" s="68">
        <v>3</v>
      </c>
      <c r="AA99" s="68">
        <v>2</v>
      </c>
      <c r="AB99" s="68">
        <v>0</v>
      </c>
      <c r="AC99" s="68">
        <v>1</v>
      </c>
      <c r="AD99" s="68">
        <v>0</v>
      </c>
      <c r="AE99" s="68">
        <v>1</v>
      </c>
      <c r="AF99" s="150"/>
      <c r="AG99" s="68">
        <v>8</v>
      </c>
      <c r="AH99" s="68">
        <v>1</v>
      </c>
      <c r="AI99" s="68">
        <v>0</v>
      </c>
      <c r="AJ99" s="68">
        <v>1</v>
      </c>
      <c r="AK99" s="68">
        <v>0</v>
      </c>
      <c r="AL99" s="68">
        <v>1</v>
      </c>
      <c r="AM99" s="68">
        <v>0</v>
      </c>
    </row>
    <row r="100" spans="2:39">
      <c r="B100" s="423"/>
      <c r="C100" s="390"/>
      <c r="D100" s="71">
        <v>0.85714285714285698</v>
      </c>
      <c r="E100" s="71">
        <v>0</v>
      </c>
      <c r="F100" s="71">
        <v>4.7619047619047603E-2</v>
      </c>
      <c r="G100" s="71">
        <v>4.7619047619047603E-2</v>
      </c>
      <c r="H100" s="71">
        <v>4.7619047619047603E-2</v>
      </c>
      <c r="I100" s="71">
        <v>0</v>
      </c>
      <c r="J100" s="162"/>
      <c r="K100" s="71">
        <v>0.78571428571428603</v>
      </c>
      <c r="L100" s="71">
        <v>3.5714285714285698E-2</v>
      </c>
      <c r="M100" s="71">
        <v>7.1428571428571397E-2</v>
      </c>
      <c r="N100" s="71">
        <v>0</v>
      </c>
      <c r="O100" s="71">
        <v>7.1428571428571397E-2</v>
      </c>
      <c r="P100" s="71">
        <v>3.5714285714285698E-2</v>
      </c>
      <c r="Q100" s="162"/>
      <c r="R100" s="71">
        <v>0.82608695652173902</v>
      </c>
      <c r="S100" s="71">
        <v>0.13043478260869601</v>
      </c>
      <c r="T100" s="71">
        <v>0</v>
      </c>
      <c r="U100" s="71">
        <v>4.3478260869565202E-2</v>
      </c>
      <c r="V100" s="71">
        <v>0</v>
      </c>
      <c r="W100" s="71">
        <v>0</v>
      </c>
      <c r="X100" s="162"/>
      <c r="Y100" s="71">
        <v>0.68181818181818199</v>
      </c>
      <c r="Z100" s="71">
        <v>0.13636363636363599</v>
      </c>
      <c r="AA100" s="71">
        <v>9.0909090909090898E-2</v>
      </c>
      <c r="AB100" s="71">
        <v>0</v>
      </c>
      <c r="AC100" s="71">
        <v>4.5454545454545497E-2</v>
      </c>
      <c r="AD100" s="71">
        <v>0</v>
      </c>
      <c r="AE100" s="71">
        <v>4.5454545454545497E-2</v>
      </c>
      <c r="AF100" s="150"/>
      <c r="AG100" s="71">
        <v>0.72727272727272696</v>
      </c>
      <c r="AH100" s="71">
        <v>9.0909090909090898E-2</v>
      </c>
      <c r="AI100" s="71">
        <v>0</v>
      </c>
      <c r="AJ100" s="71">
        <v>9.0909090909090898E-2</v>
      </c>
      <c r="AK100" s="71">
        <v>0</v>
      </c>
      <c r="AL100" s="71">
        <v>9.0909090909090898E-2</v>
      </c>
      <c r="AM100" s="71">
        <v>0</v>
      </c>
    </row>
    <row r="101" spans="2:39">
      <c r="B101" s="423"/>
      <c r="C101" s="392" t="s">
        <v>223</v>
      </c>
      <c r="D101" s="68">
        <v>190</v>
      </c>
      <c r="E101" s="68">
        <v>28</v>
      </c>
      <c r="F101" s="68">
        <v>15</v>
      </c>
      <c r="G101" s="68">
        <v>1</v>
      </c>
      <c r="H101" s="68">
        <v>12</v>
      </c>
      <c r="I101" s="68">
        <v>7</v>
      </c>
      <c r="J101" s="162"/>
      <c r="K101" s="68">
        <v>157</v>
      </c>
      <c r="L101" s="68">
        <v>27</v>
      </c>
      <c r="M101" s="68">
        <v>11</v>
      </c>
      <c r="N101" s="68">
        <v>8</v>
      </c>
      <c r="O101" s="68">
        <v>15</v>
      </c>
      <c r="P101" s="68">
        <v>2</v>
      </c>
      <c r="Q101" s="162"/>
      <c r="R101" s="68">
        <v>192</v>
      </c>
      <c r="S101" s="68">
        <v>32</v>
      </c>
      <c r="T101" s="68">
        <v>5</v>
      </c>
      <c r="U101" s="68">
        <v>6</v>
      </c>
      <c r="V101" s="68">
        <v>14</v>
      </c>
      <c r="W101" s="68">
        <v>4</v>
      </c>
      <c r="X101" s="162"/>
      <c r="Y101" s="68">
        <v>130</v>
      </c>
      <c r="Z101" s="68">
        <v>48</v>
      </c>
      <c r="AA101" s="68">
        <v>8</v>
      </c>
      <c r="AB101" s="68">
        <v>8</v>
      </c>
      <c r="AC101" s="68">
        <v>18</v>
      </c>
      <c r="AD101" s="68">
        <v>3</v>
      </c>
      <c r="AE101" s="68">
        <v>6</v>
      </c>
      <c r="AF101" s="150"/>
      <c r="AG101" s="68">
        <v>122</v>
      </c>
      <c r="AH101" s="68">
        <v>36</v>
      </c>
      <c r="AI101" s="68">
        <v>12</v>
      </c>
      <c r="AJ101" s="68">
        <v>5</v>
      </c>
      <c r="AK101" s="68">
        <v>9</v>
      </c>
      <c r="AL101" s="68">
        <v>3</v>
      </c>
      <c r="AM101" s="68">
        <v>6</v>
      </c>
    </row>
    <row r="102" spans="2:39">
      <c r="B102" s="423"/>
      <c r="C102" s="390"/>
      <c r="D102" s="71">
        <v>0.75098814229249</v>
      </c>
      <c r="E102" s="71">
        <v>0.110671936758893</v>
      </c>
      <c r="F102" s="71">
        <v>5.9288537549407098E-2</v>
      </c>
      <c r="G102" s="72">
        <v>3.9525691699604697E-3</v>
      </c>
      <c r="H102" s="71">
        <v>4.7430830039525702E-2</v>
      </c>
      <c r="I102" s="71">
        <v>2.7667984189723299E-2</v>
      </c>
      <c r="J102" s="162"/>
      <c r="K102" s="71">
        <v>0.71363636363636396</v>
      </c>
      <c r="L102" s="71">
        <v>0.122727272727273</v>
      </c>
      <c r="M102" s="71">
        <v>0.05</v>
      </c>
      <c r="N102" s="71">
        <v>3.6363636363636397E-2</v>
      </c>
      <c r="O102" s="71">
        <v>6.8181818181818205E-2</v>
      </c>
      <c r="P102" s="72">
        <v>9.0909090909090905E-3</v>
      </c>
      <c r="Q102" s="162"/>
      <c r="R102" s="71">
        <v>0.75889328063241102</v>
      </c>
      <c r="S102" s="71">
        <v>0.126482213438735</v>
      </c>
      <c r="T102" s="71">
        <v>1.97628458498024E-2</v>
      </c>
      <c r="U102" s="71">
        <v>2.3715415019762799E-2</v>
      </c>
      <c r="V102" s="71">
        <v>5.5335968379446598E-2</v>
      </c>
      <c r="W102" s="71">
        <v>1.58102766798419E-2</v>
      </c>
      <c r="X102" s="162"/>
      <c r="Y102" s="71">
        <v>0.58823529411764697</v>
      </c>
      <c r="Z102" s="71">
        <v>0.217194570135747</v>
      </c>
      <c r="AA102" s="71">
        <v>3.6199095022624403E-2</v>
      </c>
      <c r="AB102" s="71">
        <v>3.6199095022624403E-2</v>
      </c>
      <c r="AC102" s="71">
        <v>8.1447963800904993E-2</v>
      </c>
      <c r="AD102" s="71">
        <v>1.35746606334842E-2</v>
      </c>
      <c r="AE102" s="71">
        <v>2.7149321266968299E-2</v>
      </c>
      <c r="AF102" s="150"/>
      <c r="AG102" s="71">
        <v>0.63212435233160602</v>
      </c>
      <c r="AH102" s="71">
        <v>0.18652849740932601</v>
      </c>
      <c r="AI102" s="71">
        <v>6.21761658031088E-2</v>
      </c>
      <c r="AJ102" s="71">
        <v>2.59067357512953E-2</v>
      </c>
      <c r="AK102" s="71">
        <v>4.6632124352331598E-2</v>
      </c>
      <c r="AL102" s="71">
        <v>1.55440414507772E-2</v>
      </c>
      <c r="AM102" s="71">
        <v>3.10880829015544E-2</v>
      </c>
    </row>
    <row r="103" spans="2:39">
      <c r="B103" s="423"/>
      <c r="C103" s="392" t="s">
        <v>224</v>
      </c>
      <c r="D103" s="68">
        <v>395</v>
      </c>
      <c r="E103" s="68">
        <v>85</v>
      </c>
      <c r="F103" s="68">
        <v>44</v>
      </c>
      <c r="G103" s="68">
        <v>23</v>
      </c>
      <c r="H103" s="68">
        <v>91</v>
      </c>
      <c r="I103" s="68">
        <v>11</v>
      </c>
      <c r="J103" s="162"/>
      <c r="K103" s="68">
        <v>392</v>
      </c>
      <c r="L103" s="68">
        <v>110</v>
      </c>
      <c r="M103" s="68">
        <v>45</v>
      </c>
      <c r="N103" s="68">
        <v>24</v>
      </c>
      <c r="O103" s="68">
        <v>86</v>
      </c>
      <c r="P103" s="68">
        <v>15</v>
      </c>
      <c r="Q103" s="162"/>
      <c r="R103" s="68">
        <v>389</v>
      </c>
      <c r="S103" s="68">
        <v>126</v>
      </c>
      <c r="T103" s="68">
        <v>39</v>
      </c>
      <c r="U103" s="68">
        <v>18</v>
      </c>
      <c r="V103" s="68">
        <v>68</v>
      </c>
      <c r="W103" s="68">
        <v>22</v>
      </c>
      <c r="X103" s="162"/>
      <c r="Y103" s="68">
        <v>257</v>
      </c>
      <c r="Z103" s="68">
        <v>135</v>
      </c>
      <c r="AA103" s="68">
        <v>59</v>
      </c>
      <c r="AB103" s="68">
        <v>29</v>
      </c>
      <c r="AC103" s="68">
        <v>81</v>
      </c>
      <c r="AD103" s="68">
        <v>42</v>
      </c>
      <c r="AE103" s="68">
        <v>62</v>
      </c>
      <c r="AF103" s="150"/>
      <c r="AG103" s="68">
        <v>283</v>
      </c>
      <c r="AH103" s="68">
        <v>135</v>
      </c>
      <c r="AI103" s="68">
        <v>56</v>
      </c>
      <c r="AJ103" s="68">
        <v>12</v>
      </c>
      <c r="AK103" s="68">
        <v>64</v>
      </c>
      <c r="AL103" s="68">
        <v>26</v>
      </c>
      <c r="AM103" s="68">
        <v>53</v>
      </c>
    </row>
    <row r="104" spans="2:39">
      <c r="B104" s="423"/>
      <c r="C104" s="390"/>
      <c r="D104" s="71">
        <v>0.608628659476117</v>
      </c>
      <c r="E104" s="71">
        <v>0.13097072419106301</v>
      </c>
      <c r="F104" s="71">
        <v>6.7796610169491497E-2</v>
      </c>
      <c r="G104" s="71">
        <v>3.5439137134052397E-2</v>
      </c>
      <c r="H104" s="71">
        <v>0.14021571648690301</v>
      </c>
      <c r="I104" s="71">
        <v>1.6949152542372899E-2</v>
      </c>
      <c r="J104" s="162"/>
      <c r="K104" s="71">
        <v>0.58333333333333304</v>
      </c>
      <c r="L104" s="71">
        <v>0.163690476190476</v>
      </c>
      <c r="M104" s="71">
        <v>6.6964285714285698E-2</v>
      </c>
      <c r="N104" s="71">
        <v>3.5714285714285698E-2</v>
      </c>
      <c r="O104" s="71">
        <v>0.12797619047618999</v>
      </c>
      <c r="P104" s="71">
        <v>2.23214285714286E-2</v>
      </c>
      <c r="Q104" s="162"/>
      <c r="R104" s="71">
        <v>0.58761329305136001</v>
      </c>
      <c r="S104" s="71">
        <v>0.190332326283988</v>
      </c>
      <c r="T104" s="71">
        <v>5.8912386706948601E-2</v>
      </c>
      <c r="U104" s="71">
        <v>2.7190332326284001E-2</v>
      </c>
      <c r="V104" s="71">
        <v>0.102719033232628</v>
      </c>
      <c r="W104" s="71">
        <v>3.32326283987915E-2</v>
      </c>
      <c r="X104" s="162"/>
      <c r="Y104" s="71">
        <v>0.38646616541353401</v>
      </c>
      <c r="Z104" s="71">
        <v>0.203007518796992</v>
      </c>
      <c r="AA104" s="71">
        <v>8.8721804511278202E-2</v>
      </c>
      <c r="AB104" s="71">
        <v>4.3609022556391E-2</v>
      </c>
      <c r="AC104" s="71">
        <v>0.121804511278195</v>
      </c>
      <c r="AD104" s="71">
        <v>6.3157894736842093E-2</v>
      </c>
      <c r="AE104" s="71">
        <v>9.3233082706766904E-2</v>
      </c>
      <c r="AF104" s="150"/>
      <c r="AG104" s="71">
        <v>0.44992050874403799</v>
      </c>
      <c r="AH104" s="71">
        <v>0.21462639109697901</v>
      </c>
      <c r="AI104" s="71">
        <v>8.9030206677265494E-2</v>
      </c>
      <c r="AJ104" s="71">
        <v>1.9077901430842599E-2</v>
      </c>
      <c r="AK104" s="71">
        <v>0.101748807631161</v>
      </c>
      <c r="AL104" s="71">
        <v>4.1335453100159E-2</v>
      </c>
      <c r="AM104" s="71">
        <v>8.4260731319554902E-2</v>
      </c>
    </row>
    <row r="105" spans="2:39">
      <c r="B105" s="423"/>
      <c r="C105" s="392" t="s">
        <v>225</v>
      </c>
      <c r="D105" s="68">
        <v>79</v>
      </c>
      <c r="E105" s="68">
        <v>38</v>
      </c>
      <c r="F105" s="68">
        <v>23</v>
      </c>
      <c r="G105" s="68">
        <v>14</v>
      </c>
      <c r="H105" s="68">
        <v>64</v>
      </c>
      <c r="I105" s="68">
        <v>13</v>
      </c>
      <c r="J105" s="162"/>
      <c r="K105" s="68">
        <v>55</v>
      </c>
      <c r="L105" s="68">
        <v>27</v>
      </c>
      <c r="M105" s="68">
        <v>18</v>
      </c>
      <c r="N105" s="68">
        <v>6</v>
      </c>
      <c r="O105" s="68">
        <v>48</v>
      </c>
      <c r="P105" s="68">
        <v>9</v>
      </c>
      <c r="Q105" s="162"/>
      <c r="R105" s="68">
        <v>59</v>
      </c>
      <c r="S105" s="68">
        <v>26</v>
      </c>
      <c r="T105" s="68">
        <v>8</v>
      </c>
      <c r="U105" s="68">
        <v>10</v>
      </c>
      <c r="V105" s="68">
        <v>36</v>
      </c>
      <c r="W105" s="68">
        <v>20</v>
      </c>
      <c r="X105" s="162"/>
      <c r="Y105" s="68">
        <v>41</v>
      </c>
      <c r="Z105" s="68">
        <v>33</v>
      </c>
      <c r="AA105" s="68">
        <v>13</v>
      </c>
      <c r="AB105" s="68">
        <v>5</v>
      </c>
      <c r="AC105" s="68">
        <v>39</v>
      </c>
      <c r="AD105" s="68">
        <v>24</v>
      </c>
      <c r="AE105" s="68">
        <v>42</v>
      </c>
      <c r="AF105" s="150"/>
      <c r="AG105" s="68">
        <v>59</v>
      </c>
      <c r="AH105" s="68">
        <v>23</v>
      </c>
      <c r="AI105" s="68">
        <v>19</v>
      </c>
      <c r="AJ105" s="68">
        <v>6</v>
      </c>
      <c r="AK105" s="68">
        <v>38</v>
      </c>
      <c r="AL105" s="68">
        <v>14</v>
      </c>
      <c r="AM105" s="68">
        <v>36</v>
      </c>
    </row>
    <row r="106" spans="2:39">
      <c r="B106" s="423"/>
      <c r="C106" s="390"/>
      <c r="D106" s="71">
        <v>0.34199134199134201</v>
      </c>
      <c r="E106" s="71">
        <v>0.16450216450216501</v>
      </c>
      <c r="F106" s="71">
        <v>9.9567099567099596E-2</v>
      </c>
      <c r="G106" s="71">
        <v>6.0606060606060601E-2</v>
      </c>
      <c r="H106" s="71">
        <v>0.277056277056277</v>
      </c>
      <c r="I106" s="71">
        <v>5.62770562770563E-2</v>
      </c>
      <c r="J106" s="162"/>
      <c r="K106" s="71">
        <v>0.33742331288343602</v>
      </c>
      <c r="L106" s="71">
        <v>0.16564417177914101</v>
      </c>
      <c r="M106" s="71">
        <v>0.110429447852761</v>
      </c>
      <c r="N106" s="71">
        <v>3.6809815950920199E-2</v>
      </c>
      <c r="O106" s="71">
        <v>0.29447852760736198</v>
      </c>
      <c r="P106" s="71">
        <v>5.5214723926380403E-2</v>
      </c>
      <c r="Q106" s="162"/>
      <c r="R106" s="71">
        <v>0.37106918238993702</v>
      </c>
      <c r="S106" s="71">
        <v>0.16352201257861601</v>
      </c>
      <c r="T106" s="71">
        <v>5.0314465408804999E-2</v>
      </c>
      <c r="U106" s="71">
        <v>6.2893081761006303E-2</v>
      </c>
      <c r="V106" s="71">
        <v>0.22641509433962301</v>
      </c>
      <c r="W106" s="71">
        <v>0.12578616352201299</v>
      </c>
      <c r="X106" s="162"/>
      <c r="Y106" s="71">
        <v>0.208121827411168</v>
      </c>
      <c r="Z106" s="71">
        <v>0.16751269035533001</v>
      </c>
      <c r="AA106" s="71">
        <v>6.5989847715736002E-2</v>
      </c>
      <c r="AB106" s="71">
        <v>2.5380710659898501E-2</v>
      </c>
      <c r="AC106" s="71">
        <v>0.19796954314720799</v>
      </c>
      <c r="AD106" s="71">
        <v>0.121827411167513</v>
      </c>
      <c r="AE106" s="71">
        <v>0.21319796954314699</v>
      </c>
      <c r="AF106" s="150"/>
      <c r="AG106" s="71">
        <v>0.30256410256410299</v>
      </c>
      <c r="AH106" s="71">
        <v>0.117948717948718</v>
      </c>
      <c r="AI106" s="71">
        <v>9.7435897435897395E-2</v>
      </c>
      <c r="AJ106" s="71">
        <v>3.0769230769230799E-2</v>
      </c>
      <c r="AK106" s="71">
        <v>0.19487179487179501</v>
      </c>
      <c r="AL106" s="71">
        <v>7.1794871794871803E-2</v>
      </c>
      <c r="AM106" s="71">
        <v>0.18461538461538499</v>
      </c>
    </row>
    <row r="107" spans="2:39">
      <c r="B107" s="423"/>
      <c r="C107" s="392" t="s">
        <v>226</v>
      </c>
      <c r="D107" s="68">
        <v>14</v>
      </c>
      <c r="E107" s="68">
        <v>16</v>
      </c>
      <c r="F107" s="68">
        <v>11</v>
      </c>
      <c r="G107" s="68">
        <v>1</v>
      </c>
      <c r="H107" s="68">
        <v>25</v>
      </c>
      <c r="I107" s="68">
        <v>6</v>
      </c>
      <c r="J107" s="162"/>
      <c r="K107" s="68">
        <v>13</v>
      </c>
      <c r="L107" s="68">
        <v>6</v>
      </c>
      <c r="M107" s="68">
        <v>1</v>
      </c>
      <c r="N107" s="68">
        <v>1</v>
      </c>
      <c r="O107" s="68">
        <v>15</v>
      </c>
      <c r="P107" s="68">
        <v>3</v>
      </c>
      <c r="Q107" s="162"/>
      <c r="R107" s="68">
        <v>10</v>
      </c>
      <c r="S107" s="68">
        <v>3</v>
      </c>
      <c r="T107" s="68">
        <v>4</v>
      </c>
      <c r="U107" s="68">
        <v>2</v>
      </c>
      <c r="V107" s="68">
        <v>10</v>
      </c>
      <c r="W107" s="68">
        <v>5</v>
      </c>
      <c r="X107" s="162"/>
      <c r="Y107" s="68">
        <v>8</v>
      </c>
      <c r="Z107" s="68">
        <v>2</v>
      </c>
      <c r="AA107" s="68">
        <v>0</v>
      </c>
      <c r="AB107" s="68">
        <v>2</v>
      </c>
      <c r="AC107" s="68">
        <v>10</v>
      </c>
      <c r="AD107" s="68">
        <v>0</v>
      </c>
      <c r="AE107" s="68">
        <v>10</v>
      </c>
      <c r="AF107" s="150"/>
      <c r="AG107" s="68">
        <v>6</v>
      </c>
      <c r="AH107" s="68">
        <v>3</v>
      </c>
      <c r="AI107" s="68">
        <v>5</v>
      </c>
      <c r="AJ107" s="68">
        <v>4</v>
      </c>
      <c r="AK107" s="68">
        <v>13</v>
      </c>
      <c r="AL107" s="68">
        <v>5</v>
      </c>
      <c r="AM107" s="68">
        <v>15</v>
      </c>
    </row>
    <row r="108" spans="2:39">
      <c r="B108" s="423"/>
      <c r="C108" s="390"/>
      <c r="D108" s="71">
        <v>0.19178082191780799</v>
      </c>
      <c r="E108" s="71">
        <v>0.219178082191781</v>
      </c>
      <c r="F108" s="71">
        <v>0.150684931506849</v>
      </c>
      <c r="G108" s="71">
        <v>1.3698630136986301E-2</v>
      </c>
      <c r="H108" s="71">
        <v>0.34246575342465801</v>
      </c>
      <c r="I108" s="71">
        <v>8.2191780821917804E-2</v>
      </c>
      <c r="J108" s="162"/>
      <c r="K108" s="71">
        <v>0.33333333333333298</v>
      </c>
      <c r="L108" s="71">
        <v>0.15384615384615399</v>
      </c>
      <c r="M108" s="71">
        <v>2.5641025641025599E-2</v>
      </c>
      <c r="N108" s="71">
        <v>2.5641025641025599E-2</v>
      </c>
      <c r="O108" s="71">
        <v>0.38461538461538503</v>
      </c>
      <c r="P108" s="71">
        <v>7.69230769230769E-2</v>
      </c>
      <c r="Q108" s="162"/>
      <c r="R108" s="71">
        <v>0.29411764705882398</v>
      </c>
      <c r="S108" s="71">
        <v>8.8235294117647106E-2</v>
      </c>
      <c r="T108" s="71">
        <v>0.11764705882352899</v>
      </c>
      <c r="U108" s="71">
        <v>5.8823529411764698E-2</v>
      </c>
      <c r="V108" s="71">
        <v>0.29411764705882398</v>
      </c>
      <c r="W108" s="71">
        <v>0.14705882352941199</v>
      </c>
      <c r="X108" s="162"/>
      <c r="Y108" s="71">
        <v>0.25</v>
      </c>
      <c r="Z108" s="71">
        <v>6.25E-2</v>
      </c>
      <c r="AA108" s="71">
        <v>0</v>
      </c>
      <c r="AB108" s="71">
        <v>6.25E-2</v>
      </c>
      <c r="AC108" s="71">
        <v>0.3125</v>
      </c>
      <c r="AD108" s="71">
        <v>0</v>
      </c>
      <c r="AE108" s="71">
        <v>0.3125</v>
      </c>
      <c r="AF108" s="150"/>
      <c r="AG108" s="71">
        <v>0.11764705882352899</v>
      </c>
      <c r="AH108" s="71">
        <v>5.8823529411764698E-2</v>
      </c>
      <c r="AI108" s="71">
        <v>9.8039215686274495E-2</v>
      </c>
      <c r="AJ108" s="71">
        <v>7.8431372549019607E-2</v>
      </c>
      <c r="AK108" s="71">
        <v>0.25490196078431399</v>
      </c>
      <c r="AL108" s="71">
        <v>9.8039215686274495E-2</v>
      </c>
      <c r="AM108" s="71">
        <v>0.29411764705882398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183</v>
      </c>
      <c r="E110" s="68">
        <v>51</v>
      </c>
      <c r="F110" s="68">
        <v>30</v>
      </c>
      <c r="G110" s="68">
        <v>15</v>
      </c>
      <c r="H110" s="68">
        <v>75</v>
      </c>
      <c r="I110" s="68">
        <v>19</v>
      </c>
      <c r="J110" s="162"/>
      <c r="K110" s="68">
        <v>151</v>
      </c>
      <c r="L110" s="68">
        <v>54</v>
      </c>
      <c r="M110" s="68">
        <v>29</v>
      </c>
      <c r="N110" s="68">
        <v>17</v>
      </c>
      <c r="O110" s="68">
        <v>78</v>
      </c>
      <c r="P110" s="68">
        <v>14</v>
      </c>
      <c r="Q110" s="162"/>
      <c r="R110" s="68">
        <v>164</v>
      </c>
      <c r="S110" s="68">
        <v>68</v>
      </c>
      <c r="T110" s="68">
        <v>18</v>
      </c>
      <c r="U110" s="68">
        <v>13</v>
      </c>
      <c r="V110" s="68">
        <v>48</v>
      </c>
      <c r="W110" s="68">
        <v>29</v>
      </c>
      <c r="X110" s="162"/>
      <c r="Y110" s="68">
        <v>112</v>
      </c>
      <c r="Z110" s="68">
        <v>51</v>
      </c>
      <c r="AA110" s="68">
        <v>27</v>
      </c>
      <c r="AB110" s="68">
        <v>20</v>
      </c>
      <c r="AC110" s="68">
        <v>52</v>
      </c>
      <c r="AD110" s="68">
        <v>25</v>
      </c>
      <c r="AE110" s="68">
        <v>52</v>
      </c>
      <c r="AF110" s="150"/>
      <c r="AG110" s="68">
        <v>123</v>
      </c>
      <c r="AH110" s="68">
        <v>58</v>
      </c>
      <c r="AI110" s="68">
        <v>28</v>
      </c>
      <c r="AJ110" s="68">
        <v>8</v>
      </c>
      <c r="AK110" s="68">
        <v>48</v>
      </c>
      <c r="AL110" s="68">
        <v>19</v>
      </c>
      <c r="AM110" s="68">
        <v>29</v>
      </c>
    </row>
    <row r="111" spans="2:39">
      <c r="B111" s="423"/>
      <c r="C111" s="390"/>
      <c r="D111" s="71">
        <v>0.49061662198391398</v>
      </c>
      <c r="E111" s="71">
        <v>0.136729222520107</v>
      </c>
      <c r="F111" s="71">
        <v>8.0428954423592505E-2</v>
      </c>
      <c r="G111" s="71">
        <v>4.0214477211796197E-2</v>
      </c>
      <c r="H111" s="71">
        <v>0.20107238605898101</v>
      </c>
      <c r="I111" s="71">
        <v>5.0938337801608599E-2</v>
      </c>
      <c r="J111" s="162"/>
      <c r="K111" s="71">
        <v>0.44023323615160398</v>
      </c>
      <c r="L111" s="71">
        <v>0.157434402332362</v>
      </c>
      <c r="M111" s="71">
        <v>8.4548104956268202E-2</v>
      </c>
      <c r="N111" s="71">
        <v>4.9562682215743399E-2</v>
      </c>
      <c r="O111" s="71">
        <v>0.22740524781341101</v>
      </c>
      <c r="P111" s="71">
        <v>4.08163265306122E-2</v>
      </c>
      <c r="Q111" s="162"/>
      <c r="R111" s="71">
        <v>0.48235294117647098</v>
      </c>
      <c r="S111" s="71">
        <v>0.2</v>
      </c>
      <c r="T111" s="71">
        <v>5.29411764705882E-2</v>
      </c>
      <c r="U111" s="71">
        <v>3.8235294117647103E-2</v>
      </c>
      <c r="V111" s="71">
        <v>0.14117647058823499</v>
      </c>
      <c r="W111" s="71">
        <v>8.5294117647058798E-2</v>
      </c>
      <c r="X111" s="162"/>
      <c r="Y111" s="71">
        <v>0.33038348082595898</v>
      </c>
      <c r="Z111" s="71">
        <v>0.15044247787610601</v>
      </c>
      <c r="AA111" s="71">
        <v>7.9646017699115002E-2</v>
      </c>
      <c r="AB111" s="71">
        <v>5.8997050147492597E-2</v>
      </c>
      <c r="AC111" s="71">
        <v>0.15339233038348099</v>
      </c>
      <c r="AD111" s="71">
        <v>7.3746312684365795E-2</v>
      </c>
      <c r="AE111" s="71">
        <v>0.15339233038348099</v>
      </c>
      <c r="AF111" s="150"/>
      <c r="AG111" s="71">
        <v>0.39297124600639</v>
      </c>
      <c r="AH111" s="71">
        <v>0.18530351437699699</v>
      </c>
      <c r="AI111" s="71">
        <v>8.9456869009584702E-2</v>
      </c>
      <c r="AJ111" s="71">
        <v>2.55591054313099E-2</v>
      </c>
      <c r="AK111" s="71">
        <v>0.153354632587859</v>
      </c>
      <c r="AL111" s="71">
        <v>6.0702875399360999E-2</v>
      </c>
      <c r="AM111" s="71">
        <v>9.2651757188498399E-2</v>
      </c>
    </row>
    <row r="112" spans="2:39">
      <c r="B112" s="423"/>
      <c r="C112" s="392" t="s">
        <v>181</v>
      </c>
      <c r="D112" s="68">
        <v>100</v>
      </c>
      <c r="E112" s="68">
        <v>18</v>
      </c>
      <c r="F112" s="68">
        <v>14</v>
      </c>
      <c r="G112" s="68">
        <v>2</v>
      </c>
      <c r="H112" s="68">
        <v>29</v>
      </c>
      <c r="I112" s="68">
        <v>6</v>
      </c>
      <c r="J112" s="162"/>
      <c r="K112" s="68">
        <v>87</v>
      </c>
      <c r="L112" s="68">
        <v>22</v>
      </c>
      <c r="M112" s="68">
        <v>10</v>
      </c>
      <c r="N112" s="68">
        <v>3</v>
      </c>
      <c r="O112" s="68">
        <v>20</v>
      </c>
      <c r="P112" s="68">
        <v>10</v>
      </c>
      <c r="Q112" s="162"/>
      <c r="R112" s="68">
        <v>93</v>
      </c>
      <c r="S112" s="68">
        <v>24</v>
      </c>
      <c r="T112" s="68">
        <v>10</v>
      </c>
      <c r="U112" s="68">
        <v>2</v>
      </c>
      <c r="V112" s="68">
        <v>25</v>
      </c>
      <c r="W112" s="68">
        <v>5</v>
      </c>
      <c r="X112" s="162"/>
      <c r="Y112" s="68">
        <v>52</v>
      </c>
      <c r="Z112" s="68">
        <v>38</v>
      </c>
      <c r="AA112" s="68">
        <v>13</v>
      </c>
      <c r="AB112" s="68">
        <v>3</v>
      </c>
      <c r="AC112" s="68">
        <v>27</v>
      </c>
      <c r="AD112" s="68">
        <v>9</v>
      </c>
      <c r="AE112" s="68">
        <v>17</v>
      </c>
      <c r="AF112" s="150"/>
      <c r="AG112" s="68">
        <v>52</v>
      </c>
      <c r="AH112" s="68">
        <v>34</v>
      </c>
      <c r="AI112" s="68">
        <v>16</v>
      </c>
      <c r="AJ112" s="68">
        <v>6</v>
      </c>
      <c r="AK112" s="68">
        <v>20</v>
      </c>
      <c r="AL112" s="68">
        <v>6</v>
      </c>
      <c r="AM112" s="68">
        <v>13</v>
      </c>
    </row>
    <row r="113" spans="2:39">
      <c r="B113" s="423"/>
      <c r="C113" s="390"/>
      <c r="D113" s="71">
        <v>0.59171597633136097</v>
      </c>
      <c r="E113" s="71">
        <v>0.106508875739645</v>
      </c>
      <c r="F113" s="71">
        <v>8.2840236686390498E-2</v>
      </c>
      <c r="G113" s="71">
        <v>1.18343195266272E-2</v>
      </c>
      <c r="H113" s="71">
        <v>0.171597633136095</v>
      </c>
      <c r="I113" s="71">
        <v>3.5502958579881699E-2</v>
      </c>
      <c r="J113" s="162"/>
      <c r="K113" s="71">
        <v>0.57236842105263197</v>
      </c>
      <c r="L113" s="71">
        <v>0.144736842105263</v>
      </c>
      <c r="M113" s="71">
        <v>6.5789473684210495E-2</v>
      </c>
      <c r="N113" s="71">
        <v>1.9736842105263198E-2</v>
      </c>
      <c r="O113" s="71">
        <v>0.13157894736842099</v>
      </c>
      <c r="P113" s="71">
        <v>6.5789473684210495E-2</v>
      </c>
      <c r="Q113" s="162"/>
      <c r="R113" s="71">
        <v>0.58490566037735803</v>
      </c>
      <c r="S113" s="71">
        <v>0.15094339622641501</v>
      </c>
      <c r="T113" s="71">
        <v>6.2893081761006303E-2</v>
      </c>
      <c r="U113" s="71">
        <v>1.25786163522013E-2</v>
      </c>
      <c r="V113" s="71">
        <v>0.15723270440251599</v>
      </c>
      <c r="W113" s="71">
        <v>3.1446540880503103E-2</v>
      </c>
      <c r="X113" s="162"/>
      <c r="Y113" s="71">
        <v>0.32704402515723302</v>
      </c>
      <c r="Z113" s="71">
        <v>0.23899371069182401</v>
      </c>
      <c r="AA113" s="71">
        <v>8.17610062893082E-2</v>
      </c>
      <c r="AB113" s="71">
        <v>1.88679245283019E-2</v>
      </c>
      <c r="AC113" s="71">
        <v>0.169811320754717</v>
      </c>
      <c r="AD113" s="71">
        <v>5.6603773584905703E-2</v>
      </c>
      <c r="AE113" s="71">
        <v>0.106918238993711</v>
      </c>
      <c r="AF113" s="150"/>
      <c r="AG113" s="71">
        <v>0.35374149659863902</v>
      </c>
      <c r="AH113" s="71">
        <v>0.23129251700680301</v>
      </c>
      <c r="AI113" s="71">
        <v>0.108843537414966</v>
      </c>
      <c r="AJ113" s="71">
        <v>4.08163265306122E-2</v>
      </c>
      <c r="AK113" s="71">
        <v>0.136054421768707</v>
      </c>
      <c r="AL113" s="71">
        <v>4.08163265306122E-2</v>
      </c>
      <c r="AM113" s="71">
        <v>8.8435374149659907E-2</v>
      </c>
    </row>
    <row r="114" spans="2:39">
      <c r="B114" s="423"/>
      <c r="C114" s="392" t="s">
        <v>182</v>
      </c>
      <c r="D114" s="68">
        <v>106</v>
      </c>
      <c r="E114" s="68">
        <v>31</v>
      </c>
      <c r="F114" s="68">
        <v>9</v>
      </c>
      <c r="G114" s="68">
        <v>8</v>
      </c>
      <c r="H114" s="68">
        <v>32</v>
      </c>
      <c r="I114" s="68">
        <v>3</v>
      </c>
      <c r="J114" s="162"/>
      <c r="K114" s="68">
        <v>99</v>
      </c>
      <c r="L114" s="68">
        <v>30</v>
      </c>
      <c r="M114" s="68">
        <v>14</v>
      </c>
      <c r="N114" s="68">
        <v>5</v>
      </c>
      <c r="O114" s="68">
        <v>22</v>
      </c>
      <c r="P114" s="68">
        <v>0</v>
      </c>
      <c r="Q114" s="162"/>
      <c r="R114" s="68">
        <v>107</v>
      </c>
      <c r="S114" s="68">
        <v>30</v>
      </c>
      <c r="T114" s="68">
        <v>12</v>
      </c>
      <c r="U114" s="68">
        <v>7</v>
      </c>
      <c r="V114" s="68">
        <v>13</v>
      </c>
      <c r="W114" s="68">
        <v>7</v>
      </c>
      <c r="X114" s="162"/>
      <c r="Y114" s="68">
        <v>79</v>
      </c>
      <c r="Z114" s="68">
        <v>36</v>
      </c>
      <c r="AA114" s="68">
        <v>16</v>
      </c>
      <c r="AB114" s="68">
        <v>7</v>
      </c>
      <c r="AC114" s="68">
        <v>21</v>
      </c>
      <c r="AD114" s="68">
        <v>7</v>
      </c>
      <c r="AE114" s="68">
        <v>13</v>
      </c>
      <c r="AF114" s="150"/>
      <c r="AG114" s="68">
        <v>90</v>
      </c>
      <c r="AH114" s="68">
        <v>26</v>
      </c>
      <c r="AI114" s="68">
        <v>17</v>
      </c>
      <c r="AJ114" s="68">
        <v>5</v>
      </c>
      <c r="AK114" s="68">
        <v>28</v>
      </c>
      <c r="AL114" s="68">
        <v>9</v>
      </c>
      <c r="AM114" s="68">
        <v>13</v>
      </c>
    </row>
    <row r="115" spans="2:39">
      <c r="B115" s="423"/>
      <c r="C115" s="390"/>
      <c r="D115" s="71">
        <v>0.56084656084656104</v>
      </c>
      <c r="E115" s="71">
        <v>0.16402116402116401</v>
      </c>
      <c r="F115" s="71">
        <v>4.7619047619047603E-2</v>
      </c>
      <c r="G115" s="71">
        <v>4.2328042328042298E-2</v>
      </c>
      <c r="H115" s="71">
        <v>0.169312169312169</v>
      </c>
      <c r="I115" s="71">
        <v>1.58730158730159E-2</v>
      </c>
      <c r="J115" s="162"/>
      <c r="K115" s="71">
        <v>0.58235294117647096</v>
      </c>
      <c r="L115" s="71">
        <v>0.17647058823529399</v>
      </c>
      <c r="M115" s="71">
        <v>8.2352941176470601E-2</v>
      </c>
      <c r="N115" s="71">
        <v>2.9411764705882401E-2</v>
      </c>
      <c r="O115" s="71">
        <v>0.129411764705882</v>
      </c>
      <c r="P115" s="71">
        <v>0</v>
      </c>
      <c r="Q115" s="162"/>
      <c r="R115" s="71">
        <v>0.60795454545454497</v>
      </c>
      <c r="S115" s="71">
        <v>0.170454545454545</v>
      </c>
      <c r="T115" s="71">
        <v>6.8181818181818205E-2</v>
      </c>
      <c r="U115" s="71">
        <v>3.97727272727273E-2</v>
      </c>
      <c r="V115" s="71">
        <v>7.3863636363636395E-2</v>
      </c>
      <c r="W115" s="71">
        <v>3.97727272727273E-2</v>
      </c>
      <c r="X115" s="162"/>
      <c r="Y115" s="71">
        <v>0.44134078212290501</v>
      </c>
      <c r="Z115" s="71">
        <v>0.20111731843575401</v>
      </c>
      <c r="AA115" s="71">
        <v>8.9385474860335198E-2</v>
      </c>
      <c r="AB115" s="71">
        <v>3.91061452513966E-2</v>
      </c>
      <c r="AC115" s="71">
        <v>0.11731843575419</v>
      </c>
      <c r="AD115" s="71">
        <v>3.91061452513966E-2</v>
      </c>
      <c r="AE115" s="71">
        <v>7.2625698324022298E-2</v>
      </c>
      <c r="AF115" s="150"/>
      <c r="AG115" s="71">
        <v>0.47872340425531901</v>
      </c>
      <c r="AH115" s="71">
        <v>0.13829787234042601</v>
      </c>
      <c r="AI115" s="71">
        <v>9.0425531914893595E-2</v>
      </c>
      <c r="AJ115" s="71">
        <v>2.6595744680851099E-2</v>
      </c>
      <c r="AK115" s="71">
        <v>0.14893617021276601</v>
      </c>
      <c r="AL115" s="71">
        <v>4.7872340425531901E-2</v>
      </c>
      <c r="AM115" s="71">
        <v>6.9148936170212796E-2</v>
      </c>
    </row>
    <row r="116" spans="2:39">
      <c r="B116" s="423"/>
      <c r="C116" s="392" t="s">
        <v>183</v>
      </c>
      <c r="D116" s="68">
        <v>109</v>
      </c>
      <c r="E116" s="68">
        <v>38</v>
      </c>
      <c r="F116" s="68">
        <v>18</v>
      </c>
      <c r="G116" s="68">
        <v>8</v>
      </c>
      <c r="H116" s="68">
        <v>21</v>
      </c>
      <c r="I116" s="68">
        <v>5</v>
      </c>
      <c r="J116" s="162"/>
      <c r="K116" s="68">
        <v>121</v>
      </c>
      <c r="L116" s="68">
        <v>24</v>
      </c>
      <c r="M116" s="68">
        <v>9</v>
      </c>
      <c r="N116" s="68">
        <v>5</v>
      </c>
      <c r="O116" s="68">
        <v>19</v>
      </c>
      <c r="P116" s="68">
        <v>0</v>
      </c>
      <c r="Q116" s="162"/>
      <c r="R116" s="68">
        <v>104</v>
      </c>
      <c r="S116" s="68">
        <v>30</v>
      </c>
      <c r="T116" s="68">
        <v>10</v>
      </c>
      <c r="U116" s="68">
        <v>11</v>
      </c>
      <c r="V116" s="68">
        <v>15</v>
      </c>
      <c r="W116" s="68">
        <v>5</v>
      </c>
      <c r="X116" s="162"/>
      <c r="Y116" s="68">
        <v>74</v>
      </c>
      <c r="Z116" s="68">
        <v>32</v>
      </c>
      <c r="AA116" s="68">
        <v>11</v>
      </c>
      <c r="AB116" s="68">
        <v>6</v>
      </c>
      <c r="AC116" s="68">
        <v>29</v>
      </c>
      <c r="AD116" s="68">
        <v>14</v>
      </c>
      <c r="AE116" s="68">
        <v>16</v>
      </c>
      <c r="AF116" s="150"/>
      <c r="AG116" s="68">
        <v>82</v>
      </c>
      <c r="AH116" s="68">
        <v>38</v>
      </c>
      <c r="AI116" s="68">
        <v>11</v>
      </c>
      <c r="AJ116" s="68">
        <v>1</v>
      </c>
      <c r="AK116" s="68">
        <v>18</v>
      </c>
      <c r="AL116" s="68">
        <v>5</v>
      </c>
      <c r="AM116" s="68">
        <v>18</v>
      </c>
    </row>
    <row r="117" spans="2:39">
      <c r="B117" s="423"/>
      <c r="C117" s="390"/>
      <c r="D117" s="71">
        <v>0.54773869346733695</v>
      </c>
      <c r="E117" s="71">
        <v>0.19095477386934701</v>
      </c>
      <c r="F117" s="71">
        <v>9.0452261306532694E-2</v>
      </c>
      <c r="G117" s="71">
        <v>4.0201005025125601E-2</v>
      </c>
      <c r="H117" s="71">
        <v>0.10552763819095499</v>
      </c>
      <c r="I117" s="71">
        <v>2.5125628140703501E-2</v>
      </c>
      <c r="J117" s="162"/>
      <c r="K117" s="71">
        <v>0.67977528089887596</v>
      </c>
      <c r="L117" s="71">
        <v>0.13483146067415699</v>
      </c>
      <c r="M117" s="71">
        <v>5.0561797752809001E-2</v>
      </c>
      <c r="N117" s="71">
        <v>2.8089887640449399E-2</v>
      </c>
      <c r="O117" s="71">
        <v>0.106741573033708</v>
      </c>
      <c r="P117" s="71">
        <v>0</v>
      </c>
      <c r="Q117" s="162"/>
      <c r="R117" s="71">
        <v>0.59428571428571397</v>
      </c>
      <c r="S117" s="71">
        <v>0.17142857142857101</v>
      </c>
      <c r="T117" s="71">
        <v>5.7142857142857099E-2</v>
      </c>
      <c r="U117" s="71">
        <v>6.2857142857142903E-2</v>
      </c>
      <c r="V117" s="71">
        <v>8.5714285714285701E-2</v>
      </c>
      <c r="W117" s="71">
        <v>2.8571428571428598E-2</v>
      </c>
      <c r="X117" s="162"/>
      <c r="Y117" s="71">
        <v>0.40659340659340698</v>
      </c>
      <c r="Z117" s="71">
        <v>0.175824175824176</v>
      </c>
      <c r="AA117" s="71">
        <v>6.0439560439560398E-2</v>
      </c>
      <c r="AB117" s="71">
        <v>3.2967032967033003E-2</v>
      </c>
      <c r="AC117" s="71">
        <v>0.159340659340659</v>
      </c>
      <c r="AD117" s="71">
        <v>7.69230769230769E-2</v>
      </c>
      <c r="AE117" s="71">
        <v>8.7912087912087905E-2</v>
      </c>
      <c r="AF117" s="150"/>
      <c r="AG117" s="71">
        <v>0.47398843930635798</v>
      </c>
      <c r="AH117" s="71">
        <v>0.219653179190751</v>
      </c>
      <c r="AI117" s="71">
        <v>6.3583815028901702E-2</v>
      </c>
      <c r="AJ117" s="72">
        <v>5.78034682080925E-3</v>
      </c>
      <c r="AK117" s="71">
        <v>0.10404624277456601</v>
      </c>
      <c r="AL117" s="71">
        <v>2.8901734104046201E-2</v>
      </c>
      <c r="AM117" s="71">
        <v>0.10404624277456601</v>
      </c>
    </row>
    <row r="118" spans="2:39">
      <c r="B118" s="423"/>
      <c r="C118" s="392" t="s">
        <v>184</v>
      </c>
      <c r="D118" s="68">
        <v>94</v>
      </c>
      <c r="E118" s="68">
        <v>18</v>
      </c>
      <c r="F118" s="68">
        <v>8</v>
      </c>
      <c r="G118" s="68">
        <v>5</v>
      </c>
      <c r="H118" s="68">
        <v>20</v>
      </c>
      <c r="I118" s="68">
        <v>1</v>
      </c>
      <c r="J118" s="162"/>
      <c r="K118" s="68">
        <v>90</v>
      </c>
      <c r="L118" s="68">
        <v>19</v>
      </c>
      <c r="M118" s="68">
        <v>5</v>
      </c>
      <c r="N118" s="68">
        <v>7</v>
      </c>
      <c r="O118" s="68">
        <v>15</v>
      </c>
      <c r="P118" s="68">
        <v>1</v>
      </c>
      <c r="Q118" s="162"/>
      <c r="R118" s="68">
        <v>102</v>
      </c>
      <c r="S118" s="68">
        <v>16</v>
      </c>
      <c r="T118" s="68">
        <v>3</v>
      </c>
      <c r="U118" s="68">
        <v>2</v>
      </c>
      <c r="V118" s="68">
        <v>14</v>
      </c>
      <c r="W118" s="68">
        <v>1</v>
      </c>
      <c r="X118" s="162"/>
      <c r="Y118" s="68">
        <v>63</v>
      </c>
      <c r="Z118" s="68">
        <v>35</v>
      </c>
      <c r="AA118" s="68">
        <v>4</v>
      </c>
      <c r="AB118" s="68">
        <v>5</v>
      </c>
      <c r="AC118" s="68">
        <v>10</v>
      </c>
      <c r="AD118" s="68">
        <v>9</v>
      </c>
      <c r="AE118" s="68">
        <v>12</v>
      </c>
      <c r="AF118" s="150"/>
      <c r="AG118" s="68">
        <v>60</v>
      </c>
      <c r="AH118" s="68">
        <v>24</v>
      </c>
      <c r="AI118" s="68">
        <v>10</v>
      </c>
      <c r="AJ118" s="68">
        <v>3</v>
      </c>
      <c r="AK118" s="68">
        <v>4</v>
      </c>
      <c r="AL118" s="68">
        <v>6</v>
      </c>
      <c r="AM118" s="68">
        <v>14</v>
      </c>
    </row>
    <row r="119" spans="2:39">
      <c r="B119" s="423"/>
      <c r="C119" s="390"/>
      <c r="D119" s="71">
        <v>0.64383561643835596</v>
      </c>
      <c r="E119" s="71">
        <v>0.123287671232877</v>
      </c>
      <c r="F119" s="71">
        <v>5.4794520547945202E-2</v>
      </c>
      <c r="G119" s="71">
        <v>3.42465753424658E-2</v>
      </c>
      <c r="H119" s="71">
        <v>0.13698630136986301</v>
      </c>
      <c r="I119" s="72">
        <v>6.8493150684931503E-3</v>
      </c>
      <c r="J119" s="162"/>
      <c r="K119" s="71">
        <v>0.65693430656934304</v>
      </c>
      <c r="L119" s="71">
        <v>0.13868613138686101</v>
      </c>
      <c r="M119" s="71">
        <v>3.6496350364963501E-2</v>
      </c>
      <c r="N119" s="71">
        <v>5.1094890510948898E-2</v>
      </c>
      <c r="O119" s="71">
        <v>0.109489051094891</v>
      </c>
      <c r="P119" s="72">
        <v>7.2992700729926996E-3</v>
      </c>
      <c r="Q119" s="162"/>
      <c r="R119" s="71">
        <v>0.73913043478260898</v>
      </c>
      <c r="S119" s="71">
        <v>0.115942028985507</v>
      </c>
      <c r="T119" s="71">
        <v>2.1739130434782601E-2</v>
      </c>
      <c r="U119" s="71">
        <v>1.4492753623188401E-2</v>
      </c>
      <c r="V119" s="71">
        <v>0.101449275362319</v>
      </c>
      <c r="W119" s="72">
        <v>7.2463768115942004E-3</v>
      </c>
      <c r="X119" s="162"/>
      <c r="Y119" s="71">
        <v>0.45652173913043498</v>
      </c>
      <c r="Z119" s="71">
        <v>0.25362318840579701</v>
      </c>
      <c r="AA119" s="71">
        <v>2.8985507246376802E-2</v>
      </c>
      <c r="AB119" s="71">
        <v>3.6231884057971002E-2</v>
      </c>
      <c r="AC119" s="71">
        <v>7.2463768115942004E-2</v>
      </c>
      <c r="AD119" s="71">
        <v>6.5217391304347797E-2</v>
      </c>
      <c r="AE119" s="71">
        <v>8.6956521739130405E-2</v>
      </c>
      <c r="AF119" s="150"/>
      <c r="AG119" s="71">
        <v>0.495867768595041</v>
      </c>
      <c r="AH119" s="71">
        <v>0.19834710743801701</v>
      </c>
      <c r="AI119" s="71">
        <v>8.2644628099173501E-2</v>
      </c>
      <c r="AJ119" s="71">
        <v>2.4793388429752101E-2</v>
      </c>
      <c r="AK119" s="71">
        <v>3.3057851239669402E-2</v>
      </c>
      <c r="AL119" s="71">
        <v>4.9586776859504099E-2</v>
      </c>
      <c r="AM119" s="71">
        <v>0.11570247933884301</v>
      </c>
    </row>
    <row r="120" spans="2:39">
      <c r="B120" s="423"/>
      <c r="C120" s="392" t="s">
        <v>185</v>
      </c>
      <c r="D120" s="68">
        <v>104</v>
      </c>
      <c r="E120" s="68">
        <v>12</v>
      </c>
      <c r="F120" s="68">
        <v>13</v>
      </c>
      <c r="G120" s="68">
        <v>1</v>
      </c>
      <c r="H120" s="68">
        <v>19</v>
      </c>
      <c r="I120" s="68">
        <v>4</v>
      </c>
      <c r="J120" s="162"/>
      <c r="K120" s="68">
        <v>93</v>
      </c>
      <c r="L120" s="68">
        <v>21</v>
      </c>
      <c r="M120" s="68">
        <v>10</v>
      </c>
      <c r="N120" s="68">
        <v>1</v>
      </c>
      <c r="O120" s="68">
        <v>11</v>
      </c>
      <c r="P120" s="68">
        <v>5</v>
      </c>
      <c r="Q120" s="162"/>
      <c r="R120" s="68">
        <v>100</v>
      </c>
      <c r="S120" s="68">
        <v>22</v>
      </c>
      <c r="T120" s="68">
        <v>3</v>
      </c>
      <c r="U120" s="68">
        <v>2</v>
      </c>
      <c r="V120" s="68">
        <v>12</v>
      </c>
      <c r="W120" s="68">
        <v>5</v>
      </c>
      <c r="X120" s="162"/>
      <c r="Y120" s="68">
        <v>71</v>
      </c>
      <c r="Z120" s="68">
        <v>29</v>
      </c>
      <c r="AA120" s="68">
        <v>11</v>
      </c>
      <c r="AB120" s="68">
        <v>4</v>
      </c>
      <c r="AC120" s="68">
        <v>10</v>
      </c>
      <c r="AD120" s="68">
        <v>6</v>
      </c>
      <c r="AE120" s="68">
        <v>11</v>
      </c>
      <c r="AF120" s="150"/>
      <c r="AG120" s="68">
        <v>71</v>
      </c>
      <c r="AH120" s="68">
        <v>18</v>
      </c>
      <c r="AI120" s="68">
        <v>10</v>
      </c>
      <c r="AJ120" s="68">
        <v>5</v>
      </c>
      <c r="AK120" s="68">
        <v>6</v>
      </c>
      <c r="AL120" s="68">
        <v>4</v>
      </c>
      <c r="AM120" s="68">
        <v>23</v>
      </c>
    </row>
    <row r="121" spans="2:39">
      <c r="B121" s="423"/>
      <c r="C121" s="391"/>
      <c r="D121" s="71">
        <v>0.67973856209150296</v>
      </c>
      <c r="E121" s="71">
        <v>7.8431372549019607E-2</v>
      </c>
      <c r="F121" s="71">
        <v>8.4967320261437898E-2</v>
      </c>
      <c r="G121" s="72">
        <v>6.5359477124183E-3</v>
      </c>
      <c r="H121" s="71">
        <v>0.12418300653594801</v>
      </c>
      <c r="I121" s="71">
        <v>2.61437908496732E-2</v>
      </c>
      <c r="J121" s="162"/>
      <c r="K121" s="71">
        <v>0.659574468085106</v>
      </c>
      <c r="L121" s="71">
        <v>0.14893617021276601</v>
      </c>
      <c r="M121" s="71">
        <v>7.09219858156028E-2</v>
      </c>
      <c r="N121" s="72">
        <v>7.09219858156028E-3</v>
      </c>
      <c r="O121" s="71">
        <v>7.8014184397163094E-2</v>
      </c>
      <c r="P121" s="71">
        <v>3.54609929078014E-2</v>
      </c>
      <c r="Q121" s="162"/>
      <c r="R121" s="71">
        <v>0.69444444444444398</v>
      </c>
      <c r="S121" s="71">
        <v>0.15277777777777801</v>
      </c>
      <c r="T121" s="71">
        <v>2.0833333333333301E-2</v>
      </c>
      <c r="U121" s="71">
        <v>1.38888888888889E-2</v>
      </c>
      <c r="V121" s="71">
        <v>8.3333333333333301E-2</v>
      </c>
      <c r="W121" s="71">
        <v>3.4722222222222203E-2</v>
      </c>
      <c r="X121" s="162"/>
      <c r="Y121" s="71">
        <v>0.5</v>
      </c>
      <c r="Z121" s="71">
        <v>0.20422535211267601</v>
      </c>
      <c r="AA121" s="71">
        <v>7.7464788732394402E-2</v>
      </c>
      <c r="AB121" s="71">
        <v>2.8169014084507001E-2</v>
      </c>
      <c r="AC121" s="71">
        <v>7.0422535211267595E-2</v>
      </c>
      <c r="AD121" s="71">
        <v>4.2253521126760597E-2</v>
      </c>
      <c r="AE121" s="71">
        <v>7.7464788732394402E-2</v>
      </c>
      <c r="AF121" s="150"/>
      <c r="AG121" s="71">
        <v>0.51824817518248201</v>
      </c>
      <c r="AH121" s="71">
        <v>0.13138686131386901</v>
      </c>
      <c r="AI121" s="71">
        <v>7.2992700729927001E-2</v>
      </c>
      <c r="AJ121" s="71">
        <v>3.6496350364963501E-2</v>
      </c>
      <c r="AK121" s="71">
        <v>4.3795620437956199E-2</v>
      </c>
      <c r="AL121" s="71">
        <v>2.9197080291970798E-2</v>
      </c>
      <c r="AM121" s="71">
        <v>0.167883211678832</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97</v>
      </c>
      <c r="E123" s="68">
        <v>9</v>
      </c>
      <c r="F123" s="68">
        <v>9</v>
      </c>
      <c r="G123" s="68">
        <v>2</v>
      </c>
      <c r="H123" s="68">
        <v>19</v>
      </c>
      <c r="I123" s="68">
        <v>2</v>
      </c>
      <c r="J123" s="162"/>
      <c r="K123" s="68">
        <v>88</v>
      </c>
      <c r="L123" s="68">
        <v>18</v>
      </c>
      <c r="M123" s="68">
        <v>10</v>
      </c>
      <c r="N123" s="68">
        <v>2</v>
      </c>
      <c r="O123" s="68">
        <v>8</v>
      </c>
      <c r="P123" s="68">
        <v>3</v>
      </c>
      <c r="Q123" s="162"/>
      <c r="R123" s="68">
        <v>90</v>
      </c>
      <c r="S123" s="68">
        <v>23</v>
      </c>
      <c r="T123" s="68">
        <v>4</v>
      </c>
      <c r="U123" s="68">
        <v>3</v>
      </c>
      <c r="V123" s="68">
        <v>10</v>
      </c>
      <c r="W123" s="68">
        <v>3</v>
      </c>
      <c r="X123" s="162"/>
      <c r="Y123" s="68">
        <v>58</v>
      </c>
      <c r="Z123" s="68">
        <v>30</v>
      </c>
      <c r="AA123" s="68">
        <v>9</v>
      </c>
      <c r="AB123" s="68">
        <v>6</v>
      </c>
      <c r="AC123" s="68">
        <v>5</v>
      </c>
      <c r="AD123" s="68">
        <v>7</v>
      </c>
      <c r="AE123" s="68">
        <v>16</v>
      </c>
      <c r="AF123" s="150"/>
      <c r="AG123" s="68">
        <v>63</v>
      </c>
      <c r="AH123" s="68">
        <v>22</v>
      </c>
      <c r="AI123" s="68">
        <v>12</v>
      </c>
      <c r="AJ123" s="68">
        <v>3</v>
      </c>
      <c r="AK123" s="68">
        <v>12</v>
      </c>
      <c r="AL123" s="68">
        <v>4</v>
      </c>
      <c r="AM123" s="68">
        <v>16</v>
      </c>
    </row>
    <row r="124" spans="2:39">
      <c r="B124" s="423"/>
      <c r="C124" s="390"/>
      <c r="D124" s="71">
        <v>0.70289855072463803</v>
      </c>
      <c r="E124" s="71">
        <v>6.5217391304347797E-2</v>
      </c>
      <c r="F124" s="71">
        <v>6.5217391304347797E-2</v>
      </c>
      <c r="G124" s="71">
        <v>1.4492753623188401E-2</v>
      </c>
      <c r="H124" s="71">
        <v>0.13768115942028999</v>
      </c>
      <c r="I124" s="71">
        <v>1.4492753623188401E-2</v>
      </c>
      <c r="J124" s="162"/>
      <c r="K124" s="71">
        <v>0.68217054263565902</v>
      </c>
      <c r="L124" s="71">
        <v>0.13953488372093001</v>
      </c>
      <c r="M124" s="71">
        <v>7.7519379844961198E-2</v>
      </c>
      <c r="N124" s="71">
        <v>1.5503875968992199E-2</v>
      </c>
      <c r="O124" s="71">
        <v>6.2015503875968998E-2</v>
      </c>
      <c r="P124" s="71">
        <v>2.32558139534884E-2</v>
      </c>
      <c r="Q124" s="162"/>
      <c r="R124" s="71">
        <v>0.67669172932330801</v>
      </c>
      <c r="S124" s="71">
        <v>0.17293233082706799</v>
      </c>
      <c r="T124" s="71">
        <v>3.00751879699248E-2</v>
      </c>
      <c r="U124" s="71">
        <v>2.2556390977443601E-2</v>
      </c>
      <c r="V124" s="71">
        <v>7.5187969924811998E-2</v>
      </c>
      <c r="W124" s="71">
        <v>2.2556390977443601E-2</v>
      </c>
      <c r="X124" s="162"/>
      <c r="Y124" s="71">
        <v>0.44274809160305301</v>
      </c>
      <c r="Z124" s="71">
        <v>0.229007633587786</v>
      </c>
      <c r="AA124" s="71">
        <v>6.8702290076335895E-2</v>
      </c>
      <c r="AB124" s="71">
        <v>4.5801526717557203E-2</v>
      </c>
      <c r="AC124" s="71">
        <v>3.8167938931297697E-2</v>
      </c>
      <c r="AD124" s="71">
        <v>5.34351145038168E-2</v>
      </c>
      <c r="AE124" s="71">
        <v>0.122137404580153</v>
      </c>
      <c r="AF124" s="150"/>
      <c r="AG124" s="71">
        <v>0.47727272727272702</v>
      </c>
      <c r="AH124" s="71">
        <v>0.16666666666666699</v>
      </c>
      <c r="AI124" s="71">
        <v>9.0909090909090898E-2</v>
      </c>
      <c r="AJ124" s="71">
        <v>2.27272727272727E-2</v>
      </c>
      <c r="AK124" s="71">
        <v>9.0909090909090898E-2</v>
      </c>
      <c r="AL124" s="71">
        <v>3.03030303030303E-2</v>
      </c>
      <c r="AM124" s="71">
        <v>0.12121212121212099</v>
      </c>
    </row>
    <row r="125" spans="2:39">
      <c r="B125" s="423"/>
      <c r="C125" s="392" t="s">
        <v>89</v>
      </c>
      <c r="D125" s="68">
        <v>70</v>
      </c>
      <c r="E125" s="68">
        <v>22</v>
      </c>
      <c r="F125" s="68">
        <v>12</v>
      </c>
      <c r="G125" s="68">
        <v>3</v>
      </c>
      <c r="H125" s="68">
        <v>20</v>
      </c>
      <c r="I125" s="68">
        <v>4</v>
      </c>
      <c r="J125" s="162"/>
      <c r="K125" s="68">
        <v>57</v>
      </c>
      <c r="L125" s="68">
        <v>14</v>
      </c>
      <c r="M125" s="68">
        <v>8</v>
      </c>
      <c r="N125" s="68">
        <v>3</v>
      </c>
      <c r="O125" s="68">
        <v>28</v>
      </c>
      <c r="P125" s="68">
        <v>8</v>
      </c>
      <c r="Q125" s="162"/>
      <c r="R125" s="68">
        <v>80</v>
      </c>
      <c r="S125" s="68">
        <v>23</v>
      </c>
      <c r="T125" s="68">
        <v>2</v>
      </c>
      <c r="U125" s="68">
        <v>3</v>
      </c>
      <c r="V125" s="68">
        <v>7</v>
      </c>
      <c r="W125" s="68">
        <v>4</v>
      </c>
      <c r="X125" s="162"/>
      <c r="Y125" s="68">
        <v>35</v>
      </c>
      <c r="Z125" s="68">
        <v>27</v>
      </c>
      <c r="AA125" s="68">
        <v>14</v>
      </c>
      <c r="AB125" s="68">
        <v>2</v>
      </c>
      <c r="AC125" s="68">
        <v>10</v>
      </c>
      <c r="AD125" s="68">
        <v>7</v>
      </c>
      <c r="AE125" s="68">
        <v>23</v>
      </c>
      <c r="AF125" s="150"/>
      <c r="AG125" s="68">
        <v>46</v>
      </c>
      <c r="AH125" s="68">
        <v>21</v>
      </c>
      <c r="AI125" s="68">
        <v>8</v>
      </c>
      <c r="AJ125" s="68">
        <v>1</v>
      </c>
      <c r="AK125" s="68">
        <v>14</v>
      </c>
      <c r="AL125" s="68">
        <v>5</v>
      </c>
      <c r="AM125" s="68">
        <v>16</v>
      </c>
    </row>
    <row r="126" spans="2:39">
      <c r="B126" s="423"/>
      <c r="C126" s="390"/>
      <c r="D126" s="71">
        <v>0.53435114503816805</v>
      </c>
      <c r="E126" s="71">
        <v>0.16793893129771001</v>
      </c>
      <c r="F126" s="71">
        <v>9.1603053435114504E-2</v>
      </c>
      <c r="G126" s="71">
        <v>2.2900763358778602E-2</v>
      </c>
      <c r="H126" s="71">
        <v>0.15267175572519101</v>
      </c>
      <c r="I126" s="71">
        <v>3.0534351145038201E-2</v>
      </c>
      <c r="J126" s="162"/>
      <c r="K126" s="71">
        <v>0.483050847457627</v>
      </c>
      <c r="L126" s="71">
        <v>0.11864406779661001</v>
      </c>
      <c r="M126" s="71">
        <v>6.7796610169491497E-2</v>
      </c>
      <c r="N126" s="71">
        <v>2.5423728813559299E-2</v>
      </c>
      <c r="O126" s="71">
        <v>0.23728813559322001</v>
      </c>
      <c r="P126" s="71">
        <v>6.7796610169491497E-2</v>
      </c>
      <c r="Q126" s="162"/>
      <c r="R126" s="71">
        <v>0.67226890756302504</v>
      </c>
      <c r="S126" s="71">
        <v>0.19327731092437</v>
      </c>
      <c r="T126" s="71">
        <v>1.6806722689075598E-2</v>
      </c>
      <c r="U126" s="71">
        <v>2.5210084033613401E-2</v>
      </c>
      <c r="V126" s="71">
        <v>5.8823529411764698E-2</v>
      </c>
      <c r="W126" s="71">
        <v>3.3613445378151301E-2</v>
      </c>
      <c r="X126" s="162"/>
      <c r="Y126" s="71">
        <v>0.29661016949152502</v>
      </c>
      <c r="Z126" s="71">
        <v>0.22881355932203401</v>
      </c>
      <c r="AA126" s="71">
        <v>0.11864406779661001</v>
      </c>
      <c r="AB126" s="71">
        <v>1.6949152542372899E-2</v>
      </c>
      <c r="AC126" s="71">
        <v>8.4745762711864403E-2</v>
      </c>
      <c r="AD126" s="71">
        <v>5.93220338983051E-2</v>
      </c>
      <c r="AE126" s="71">
        <v>0.194915254237288</v>
      </c>
      <c r="AF126" s="150"/>
      <c r="AG126" s="71">
        <v>0.41441441441441401</v>
      </c>
      <c r="AH126" s="71">
        <v>0.18918918918918901</v>
      </c>
      <c r="AI126" s="71">
        <v>7.2072072072072099E-2</v>
      </c>
      <c r="AJ126" s="72">
        <v>9.0090090090090107E-3</v>
      </c>
      <c r="AK126" s="71">
        <v>0.126126126126126</v>
      </c>
      <c r="AL126" s="71">
        <v>4.5045045045045001E-2</v>
      </c>
      <c r="AM126" s="71">
        <v>0.144144144144144</v>
      </c>
    </row>
    <row r="127" spans="2:39">
      <c r="B127" s="423"/>
      <c r="C127" s="392" t="s">
        <v>90</v>
      </c>
      <c r="D127" s="68">
        <v>81</v>
      </c>
      <c r="E127" s="68">
        <v>18</v>
      </c>
      <c r="F127" s="68">
        <v>11</v>
      </c>
      <c r="G127" s="68">
        <v>5</v>
      </c>
      <c r="H127" s="68">
        <v>23</v>
      </c>
      <c r="I127" s="68">
        <v>4</v>
      </c>
      <c r="J127" s="162"/>
      <c r="K127" s="68">
        <v>86</v>
      </c>
      <c r="L127" s="68">
        <v>16</v>
      </c>
      <c r="M127" s="68">
        <v>4</v>
      </c>
      <c r="N127" s="68">
        <v>8</v>
      </c>
      <c r="O127" s="68">
        <v>14</v>
      </c>
      <c r="P127" s="68">
        <v>1</v>
      </c>
      <c r="Q127" s="162"/>
      <c r="R127" s="68">
        <v>69</v>
      </c>
      <c r="S127" s="68">
        <v>18</v>
      </c>
      <c r="T127" s="68">
        <v>10</v>
      </c>
      <c r="U127" s="68">
        <v>6</v>
      </c>
      <c r="V127" s="68">
        <v>24</v>
      </c>
      <c r="W127" s="68">
        <v>4</v>
      </c>
      <c r="X127" s="162"/>
      <c r="Y127" s="68">
        <v>56</v>
      </c>
      <c r="Z127" s="68">
        <v>18</v>
      </c>
      <c r="AA127" s="68">
        <v>11</v>
      </c>
      <c r="AB127" s="68">
        <v>5</v>
      </c>
      <c r="AC127" s="68">
        <v>24</v>
      </c>
      <c r="AD127" s="68">
        <v>5</v>
      </c>
      <c r="AE127" s="68">
        <v>9</v>
      </c>
      <c r="AF127" s="150"/>
      <c r="AG127" s="68">
        <v>50</v>
      </c>
      <c r="AH127" s="68">
        <v>23</v>
      </c>
      <c r="AI127" s="68">
        <v>12</v>
      </c>
      <c r="AJ127" s="68">
        <v>1</v>
      </c>
      <c r="AK127" s="68">
        <v>14</v>
      </c>
      <c r="AL127" s="68">
        <v>3</v>
      </c>
      <c r="AM127" s="68">
        <v>8</v>
      </c>
    </row>
    <row r="128" spans="2:39">
      <c r="B128" s="423"/>
      <c r="C128" s="390"/>
      <c r="D128" s="71">
        <v>0.57042253521126796</v>
      </c>
      <c r="E128" s="71">
        <v>0.12676056338028199</v>
      </c>
      <c r="F128" s="71">
        <v>7.7464788732394402E-2</v>
      </c>
      <c r="G128" s="71">
        <v>3.5211267605633798E-2</v>
      </c>
      <c r="H128" s="71">
        <v>0.161971830985915</v>
      </c>
      <c r="I128" s="71">
        <v>2.8169014084507001E-2</v>
      </c>
      <c r="J128" s="162"/>
      <c r="K128" s="71">
        <v>0.66666666666666696</v>
      </c>
      <c r="L128" s="71">
        <v>0.124031007751938</v>
      </c>
      <c r="M128" s="71">
        <v>3.1007751937984499E-2</v>
      </c>
      <c r="N128" s="71">
        <v>6.2015503875968998E-2</v>
      </c>
      <c r="O128" s="71">
        <v>0.108527131782946</v>
      </c>
      <c r="P128" s="72">
        <v>7.7519379844961196E-3</v>
      </c>
      <c r="Q128" s="162"/>
      <c r="R128" s="71">
        <v>0.52671755725190805</v>
      </c>
      <c r="S128" s="71">
        <v>0.13740458015267201</v>
      </c>
      <c r="T128" s="71">
        <v>7.6335877862595394E-2</v>
      </c>
      <c r="U128" s="71">
        <v>4.5801526717557203E-2</v>
      </c>
      <c r="V128" s="71">
        <v>0.18320610687022901</v>
      </c>
      <c r="W128" s="71">
        <v>3.0534351145038201E-2</v>
      </c>
      <c r="X128" s="162"/>
      <c r="Y128" s="71">
        <v>0.4375</v>
      </c>
      <c r="Z128" s="71">
        <v>0.140625</v>
      </c>
      <c r="AA128" s="71">
        <v>8.59375E-2</v>
      </c>
      <c r="AB128" s="71">
        <v>3.90625E-2</v>
      </c>
      <c r="AC128" s="71">
        <v>0.1875</v>
      </c>
      <c r="AD128" s="71">
        <v>3.90625E-2</v>
      </c>
      <c r="AE128" s="71">
        <v>7.03125E-2</v>
      </c>
      <c r="AF128" s="150"/>
      <c r="AG128" s="71">
        <v>0.45045045045045001</v>
      </c>
      <c r="AH128" s="71">
        <v>0.20720720720720701</v>
      </c>
      <c r="AI128" s="71">
        <v>0.108108108108108</v>
      </c>
      <c r="AJ128" s="72">
        <v>9.0090090090090107E-3</v>
      </c>
      <c r="AK128" s="71">
        <v>0.126126126126126</v>
      </c>
      <c r="AL128" s="71">
        <v>2.7027027027027001E-2</v>
      </c>
      <c r="AM128" s="71">
        <v>7.2072072072072099E-2</v>
      </c>
    </row>
    <row r="129" spans="2:39">
      <c r="B129" s="423"/>
      <c r="C129" s="392" t="s">
        <v>91</v>
      </c>
      <c r="D129" s="68">
        <v>96</v>
      </c>
      <c r="E129" s="68">
        <v>19</v>
      </c>
      <c r="F129" s="68">
        <v>15</v>
      </c>
      <c r="G129" s="68">
        <v>4</v>
      </c>
      <c r="H129" s="68">
        <v>23</v>
      </c>
      <c r="I129" s="68">
        <v>9</v>
      </c>
      <c r="J129" s="162"/>
      <c r="K129" s="68">
        <v>73</v>
      </c>
      <c r="L129" s="68">
        <v>29</v>
      </c>
      <c r="M129" s="68">
        <v>12</v>
      </c>
      <c r="N129" s="68">
        <v>7</v>
      </c>
      <c r="O129" s="68">
        <v>25</v>
      </c>
      <c r="P129" s="68">
        <v>5</v>
      </c>
      <c r="Q129" s="162"/>
      <c r="R129" s="68">
        <v>71</v>
      </c>
      <c r="S129" s="68">
        <v>27</v>
      </c>
      <c r="T129" s="68">
        <v>8</v>
      </c>
      <c r="U129" s="68">
        <v>11</v>
      </c>
      <c r="V129" s="68">
        <v>22</v>
      </c>
      <c r="W129" s="68">
        <v>8</v>
      </c>
      <c r="X129" s="162"/>
      <c r="Y129" s="68">
        <v>65</v>
      </c>
      <c r="Z129" s="68">
        <v>27</v>
      </c>
      <c r="AA129" s="68">
        <v>9</v>
      </c>
      <c r="AB129" s="68">
        <v>9</v>
      </c>
      <c r="AC129" s="68">
        <v>14</v>
      </c>
      <c r="AD129" s="68">
        <v>15</v>
      </c>
      <c r="AE129" s="68">
        <v>11</v>
      </c>
      <c r="AF129" s="150"/>
      <c r="AG129" s="68">
        <v>62</v>
      </c>
      <c r="AH129" s="68">
        <v>17</v>
      </c>
      <c r="AI129" s="68">
        <v>18</v>
      </c>
      <c r="AJ129" s="68">
        <v>2</v>
      </c>
      <c r="AK129" s="68">
        <v>17</v>
      </c>
      <c r="AL129" s="68">
        <v>9</v>
      </c>
      <c r="AM129" s="68">
        <v>16</v>
      </c>
    </row>
    <row r="130" spans="2:39">
      <c r="B130" s="423"/>
      <c r="C130" s="390"/>
      <c r="D130" s="71">
        <v>0.57831325301204795</v>
      </c>
      <c r="E130" s="71">
        <v>0.114457831325301</v>
      </c>
      <c r="F130" s="71">
        <v>9.0361445783132502E-2</v>
      </c>
      <c r="G130" s="71">
        <v>2.40963855421687E-2</v>
      </c>
      <c r="H130" s="71">
        <v>0.13855421686746999</v>
      </c>
      <c r="I130" s="71">
        <v>5.4216867469879498E-2</v>
      </c>
      <c r="J130" s="162"/>
      <c r="K130" s="71">
        <v>0.48344370860927099</v>
      </c>
      <c r="L130" s="71">
        <v>0.19205298013245001</v>
      </c>
      <c r="M130" s="71">
        <v>7.9470198675496706E-2</v>
      </c>
      <c r="N130" s="71">
        <v>4.6357615894039701E-2</v>
      </c>
      <c r="O130" s="71">
        <v>0.165562913907285</v>
      </c>
      <c r="P130" s="71">
        <v>3.3112582781456998E-2</v>
      </c>
      <c r="Q130" s="162"/>
      <c r="R130" s="71">
        <v>0.48299319727891199</v>
      </c>
      <c r="S130" s="71">
        <v>0.183673469387755</v>
      </c>
      <c r="T130" s="71">
        <v>5.4421768707482998E-2</v>
      </c>
      <c r="U130" s="71">
        <v>7.4829931972789102E-2</v>
      </c>
      <c r="V130" s="71">
        <v>0.14965986394557801</v>
      </c>
      <c r="W130" s="71">
        <v>5.4421768707482998E-2</v>
      </c>
      <c r="X130" s="162"/>
      <c r="Y130" s="71">
        <v>0.43333333333333302</v>
      </c>
      <c r="Z130" s="71">
        <v>0.18</v>
      </c>
      <c r="AA130" s="71">
        <v>0.06</v>
      </c>
      <c r="AB130" s="71">
        <v>0.06</v>
      </c>
      <c r="AC130" s="71">
        <v>9.3333333333333296E-2</v>
      </c>
      <c r="AD130" s="71">
        <v>0.1</v>
      </c>
      <c r="AE130" s="71">
        <v>7.3333333333333306E-2</v>
      </c>
      <c r="AF130" s="150"/>
      <c r="AG130" s="71">
        <v>0.439716312056738</v>
      </c>
      <c r="AH130" s="71">
        <v>0.120567375886525</v>
      </c>
      <c r="AI130" s="71">
        <v>0.12765957446808501</v>
      </c>
      <c r="AJ130" s="71">
        <v>1.41843971631206E-2</v>
      </c>
      <c r="AK130" s="71">
        <v>0.120567375886525</v>
      </c>
      <c r="AL130" s="71">
        <v>6.3829787234042604E-2</v>
      </c>
      <c r="AM130" s="71">
        <v>0.11347517730496499</v>
      </c>
    </row>
    <row r="131" spans="2:39">
      <c r="B131" s="423"/>
      <c r="C131" s="392" t="s">
        <v>92</v>
      </c>
      <c r="D131" s="68">
        <v>93</v>
      </c>
      <c r="E131" s="68">
        <v>20</v>
      </c>
      <c r="F131" s="68">
        <v>7</v>
      </c>
      <c r="G131" s="68">
        <v>6</v>
      </c>
      <c r="H131" s="68">
        <v>27</v>
      </c>
      <c r="I131" s="68">
        <v>5</v>
      </c>
      <c r="J131" s="162"/>
      <c r="K131" s="68">
        <v>79</v>
      </c>
      <c r="L131" s="68">
        <v>22</v>
      </c>
      <c r="M131" s="68">
        <v>8</v>
      </c>
      <c r="N131" s="68">
        <v>7</v>
      </c>
      <c r="O131" s="68">
        <v>23</v>
      </c>
      <c r="P131" s="68">
        <v>5</v>
      </c>
      <c r="Q131" s="162"/>
      <c r="R131" s="68">
        <v>89</v>
      </c>
      <c r="S131" s="68">
        <v>21</v>
      </c>
      <c r="T131" s="68">
        <v>8</v>
      </c>
      <c r="U131" s="68">
        <v>5</v>
      </c>
      <c r="V131" s="68">
        <v>14</v>
      </c>
      <c r="W131" s="68">
        <v>7</v>
      </c>
      <c r="X131" s="162"/>
      <c r="Y131" s="68">
        <v>60</v>
      </c>
      <c r="Z131" s="68">
        <v>29</v>
      </c>
      <c r="AA131" s="68">
        <v>5</v>
      </c>
      <c r="AB131" s="68">
        <v>1</v>
      </c>
      <c r="AC131" s="68">
        <v>27</v>
      </c>
      <c r="AD131" s="68">
        <v>11</v>
      </c>
      <c r="AE131" s="68">
        <v>11</v>
      </c>
      <c r="AF131" s="150"/>
      <c r="AG131" s="68">
        <v>52</v>
      </c>
      <c r="AH131" s="68">
        <v>32</v>
      </c>
      <c r="AI131" s="68">
        <v>8</v>
      </c>
      <c r="AJ131" s="68">
        <v>7</v>
      </c>
      <c r="AK131" s="68">
        <v>22</v>
      </c>
      <c r="AL131" s="68">
        <v>4</v>
      </c>
      <c r="AM131" s="68">
        <v>10</v>
      </c>
    </row>
    <row r="132" spans="2:39">
      <c r="B132" s="423"/>
      <c r="C132" s="390"/>
      <c r="D132" s="71">
        <v>0.588607594936709</v>
      </c>
      <c r="E132" s="71">
        <v>0.126582278481013</v>
      </c>
      <c r="F132" s="71">
        <v>4.4303797468354403E-2</v>
      </c>
      <c r="G132" s="71">
        <v>3.7974683544303799E-2</v>
      </c>
      <c r="H132" s="71">
        <v>0.170886075949367</v>
      </c>
      <c r="I132" s="71">
        <v>3.1645569620253201E-2</v>
      </c>
      <c r="J132" s="162"/>
      <c r="K132" s="71">
        <v>0.54861111111111105</v>
      </c>
      <c r="L132" s="71">
        <v>0.15277777777777801</v>
      </c>
      <c r="M132" s="71">
        <v>5.5555555555555601E-2</v>
      </c>
      <c r="N132" s="71">
        <v>4.8611111111111098E-2</v>
      </c>
      <c r="O132" s="71">
        <v>0.15972222222222199</v>
      </c>
      <c r="P132" s="71">
        <v>3.4722222222222203E-2</v>
      </c>
      <c r="Q132" s="162"/>
      <c r="R132" s="71">
        <v>0.61805555555555602</v>
      </c>
      <c r="S132" s="71">
        <v>0.14583333333333301</v>
      </c>
      <c r="T132" s="71">
        <v>5.5555555555555601E-2</v>
      </c>
      <c r="U132" s="71">
        <v>3.4722222222222203E-2</v>
      </c>
      <c r="V132" s="71">
        <v>9.7222222222222196E-2</v>
      </c>
      <c r="W132" s="71">
        <v>4.8611111111111098E-2</v>
      </c>
      <c r="X132" s="162"/>
      <c r="Y132" s="71">
        <v>0.41666666666666702</v>
      </c>
      <c r="Z132" s="71">
        <v>0.20138888888888901</v>
      </c>
      <c r="AA132" s="71">
        <v>3.4722222222222203E-2</v>
      </c>
      <c r="AB132" s="72">
        <v>6.9444444444444397E-3</v>
      </c>
      <c r="AC132" s="71">
        <v>0.1875</v>
      </c>
      <c r="AD132" s="71">
        <v>7.6388888888888895E-2</v>
      </c>
      <c r="AE132" s="71">
        <v>7.6388888888888895E-2</v>
      </c>
      <c r="AF132" s="150"/>
      <c r="AG132" s="71">
        <v>0.38518518518518502</v>
      </c>
      <c r="AH132" s="71">
        <v>0.23703703703703699</v>
      </c>
      <c r="AI132" s="71">
        <v>5.9259259259259303E-2</v>
      </c>
      <c r="AJ132" s="71">
        <v>5.1851851851851899E-2</v>
      </c>
      <c r="AK132" s="71">
        <v>0.162962962962963</v>
      </c>
      <c r="AL132" s="71">
        <v>2.96296296296296E-2</v>
      </c>
      <c r="AM132" s="71">
        <v>7.4074074074074098E-2</v>
      </c>
    </row>
    <row r="133" spans="2:39">
      <c r="B133" s="423"/>
      <c r="C133" s="392" t="s">
        <v>93</v>
      </c>
      <c r="D133" s="68">
        <v>87</v>
      </c>
      <c r="E133" s="68">
        <v>14</v>
      </c>
      <c r="F133" s="68">
        <v>15</v>
      </c>
      <c r="G133" s="68">
        <v>8</v>
      </c>
      <c r="H133" s="68">
        <v>22</v>
      </c>
      <c r="I133" s="68">
        <v>7</v>
      </c>
      <c r="J133" s="162"/>
      <c r="K133" s="68">
        <v>79</v>
      </c>
      <c r="L133" s="68">
        <v>25</v>
      </c>
      <c r="M133" s="68">
        <v>9</v>
      </c>
      <c r="N133" s="68">
        <v>5</v>
      </c>
      <c r="O133" s="68">
        <v>19</v>
      </c>
      <c r="P133" s="68">
        <v>4</v>
      </c>
      <c r="Q133" s="162"/>
      <c r="R133" s="68">
        <v>84</v>
      </c>
      <c r="S133" s="68">
        <v>28</v>
      </c>
      <c r="T133" s="68">
        <v>8</v>
      </c>
      <c r="U133" s="68">
        <v>2</v>
      </c>
      <c r="V133" s="68">
        <v>11</v>
      </c>
      <c r="W133" s="68">
        <v>7</v>
      </c>
      <c r="X133" s="162"/>
      <c r="Y133" s="68">
        <v>48</v>
      </c>
      <c r="Z133" s="68">
        <v>25</v>
      </c>
      <c r="AA133" s="68">
        <v>13</v>
      </c>
      <c r="AB133" s="68">
        <v>12</v>
      </c>
      <c r="AC133" s="68">
        <v>24</v>
      </c>
      <c r="AD133" s="68">
        <v>6</v>
      </c>
      <c r="AE133" s="68">
        <v>13</v>
      </c>
      <c r="AF133" s="150"/>
      <c r="AG133" s="68">
        <v>61</v>
      </c>
      <c r="AH133" s="68">
        <v>31</v>
      </c>
      <c r="AI133" s="68">
        <v>15</v>
      </c>
      <c r="AJ133" s="68">
        <v>5</v>
      </c>
      <c r="AK133" s="68">
        <v>9</v>
      </c>
      <c r="AL133" s="68">
        <v>4</v>
      </c>
      <c r="AM133" s="68">
        <v>12</v>
      </c>
    </row>
    <row r="134" spans="2:39">
      <c r="B134" s="423"/>
      <c r="C134" s="390"/>
      <c r="D134" s="71">
        <v>0.56862745098039202</v>
      </c>
      <c r="E134" s="71">
        <v>9.1503267973856203E-2</v>
      </c>
      <c r="F134" s="71">
        <v>9.8039215686274495E-2</v>
      </c>
      <c r="G134" s="71">
        <v>5.22875816993464E-2</v>
      </c>
      <c r="H134" s="71">
        <v>0.14379084967320299</v>
      </c>
      <c r="I134" s="71">
        <v>4.5751633986928102E-2</v>
      </c>
      <c r="J134" s="162"/>
      <c r="K134" s="71">
        <v>0.560283687943262</v>
      </c>
      <c r="L134" s="71">
        <v>0.17730496453900699</v>
      </c>
      <c r="M134" s="71">
        <v>6.3829787234042604E-2</v>
      </c>
      <c r="N134" s="71">
        <v>3.54609929078014E-2</v>
      </c>
      <c r="O134" s="71">
        <v>0.134751773049645</v>
      </c>
      <c r="P134" s="71">
        <v>2.8368794326241099E-2</v>
      </c>
      <c r="Q134" s="162"/>
      <c r="R134" s="71">
        <v>0.6</v>
      </c>
      <c r="S134" s="71">
        <v>0.2</v>
      </c>
      <c r="T134" s="71">
        <v>5.7142857142857099E-2</v>
      </c>
      <c r="U134" s="71">
        <v>1.4285714285714299E-2</v>
      </c>
      <c r="V134" s="71">
        <v>7.8571428571428598E-2</v>
      </c>
      <c r="W134" s="71">
        <v>0.05</v>
      </c>
      <c r="X134" s="162"/>
      <c r="Y134" s="71">
        <v>0.340425531914894</v>
      </c>
      <c r="Z134" s="71">
        <v>0.17730496453900699</v>
      </c>
      <c r="AA134" s="71">
        <v>9.2198581560283696E-2</v>
      </c>
      <c r="AB134" s="71">
        <v>8.5106382978723402E-2</v>
      </c>
      <c r="AC134" s="71">
        <v>0.170212765957447</v>
      </c>
      <c r="AD134" s="71">
        <v>4.2553191489361701E-2</v>
      </c>
      <c r="AE134" s="71">
        <v>9.2198581560283696E-2</v>
      </c>
      <c r="AF134" s="150"/>
      <c r="AG134" s="71">
        <v>0.44525547445255498</v>
      </c>
      <c r="AH134" s="71">
        <v>0.226277372262774</v>
      </c>
      <c r="AI134" s="71">
        <v>0.109489051094891</v>
      </c>
      <c r="AJ134" s="71">
        <v>3.6496350364963501E-2</v>
      </c>
      <c r="AK134" s="71">
        <v>6.5693430656934296E-2</v>
      </c>
      <c r="AL134" s="71">
        <v>2.9197080291970798E-2</v>
      </c>
      <c r="AM134" s="71">
        <v>8.7591240875912399E-2</v>
      </c>
    </row>
    <row r="135" spans="2:39">
      <c r="B135" s="423"/>
      <c r="C135" s="392" t="s">
        <v>94</v>
      </c>
      <c r="D135" s="68">
        <v>83</v>
      </c>
      <c r="E135" s="68">
        <v>33</v>
      </c>
      <c r="F135" s="68">
        <v>14</v>
      </c>
      <c r="G135" s="68">
        <v>6</v>
      </c>
      <c r="H135" s="68">
        <v>32</v>
      </c>
      <c r="I135" s="68">
        <v>5</v>
      </c>
      <c r="J135" s="162"/>
      <c r="K135" s="68">
        <v>87</v>
      </c>
      <c r="L135" s="68">
        <v>22</v>
      </c>
      <c r="M135" s="68">
        <v>12</v>
      </c>
      <c r="N135" s="68">
        <v>7</v>
      </c>
      <c r="O135" s="68">
        <v>28</v>
      </c>
      <c r="P135" s="68">
        <v>3</v>
      </c>
      <c r="Q135" s="162"/>
      <c r="R135" s="68">
        <v>97</v>
      </c>
      <c r="S135" s="68">
        <v>23</v>
      </c>
      <c r="T135" s="68">
        <v>9</v>
      </c>
      <c r="U135" s="68">
        <v>4</v>
      </c>
      <c r="V135" s="68">
        <v>23</v>
      </c>
      <c r="W135" s="68">
        <v>5</v>
      </c>
      <c r="X135" s="162"/>
      <c r="Y135" s="68">
        <v>63</v>
      </c>
      <c r="Z135" s="68">
        <v>35</v>
      </c>
      <c r="AA135" s="68">
        <v>8</v>
      </c>
      <c r="AB135" s="68">
        <v>3</v>
      </c>
      <c r="AC135" s="68">
        <v>26</v>
      </c>
      <c r="AD135" s="68">
        <v>11</v>
      </c>
      <c r="AE135" s="68">
        <v>19</v>
      </c>
      <c r="AF135" s="150"/>
      <c r="AG135" s="68">
        <v>74</v>
      </c>
      <c r="AH135" s="68">
        <v>26</v>
      </c>
      <c r="AI135" s="68">
        <v>11</v>
      </c>
      <c r="AJ135" s="68">
        <v>6</v>
      </c>
      <c r="AK135" s="68">
        <v>14</v>
      </c>
      <c r="AL135" s="68">
        <v>11</v>
      </c>
      <c r="AM135" s="68">
        <v>13</v>
      </c>
    </row>
    <row r="136" spans="2:39">
      <c r="B136" s="423"/>
      <c r="C136" s="390"/>
      <c r="D136" s="71">
        <v>0.479768786127168</v>
      </c>
      <c r="E136" s="71">
        <v>0.190751445086705</v>
      </c>
      <c r="F136" s="71">
        <v>8.0924855491329495E-2</v>
      </c>
      <c r="G136" s="71">
        <v>3.4682080924855502E-2</v>
      </c>
      <c r="H136" s="71">
        <v>0.184971098265896</v>
      </c>
      <c r="I136" s="71">
        <v>2.8901734104046201E-2</v>
      </c>
      <c r="J136" s="162"/>
      <c r="K136" s="71">
        <v>0.54716981132075504</v>
      </c>
      <c r="L136" s="71">
        <v>0.138364779874214</v>
      </c>
      <c r="M136" s="71">
        <v>7.5471698113207503E-2</v>
      </c>
      <c r="N136" s="71">
        <v>4.40251572327044E-2</v>
      </c>
      <c r="O136" s="71">
        <v>0.17610062893081799</v>
      </c>
      <c r="P136" s="71">
        <v>1.88679245283019E-2</v>
      </c>
      <c r="Q136" s="162"/>
      <c r="R136" s="71">
        <v>0.60248447204968902</v>
      </c>
      <c r="S136" s="71">
        <v>0.14285714285714299</v>
      </c>
      <c r="T136" s="71">
        <v>5.5900621118012403E-2</v>
      </c>
      <c r="U136" s="71">
        <v>2.4844720496894401E-2</v>
      </c>
      <c r="V136" s="71">
        <v>0.14285714285714299</v>
      </c>
      <c r="W136" s="71">
        <v>3.1055900621118002E-2</v>
      </c>
      <c r="X136" s="162"/>
      <c r="Y136" s="71">
        <v>0.381818181818182</v>
      </c>
      <c r="Z136" s="71">
        <v>0.21212121212121199</v>
      </c>
      <c r="AA136" s="71">
        <v>4.8484848484848499E-2</v>
      </c>
      <c r="AB136" s="71">
        <v>1.8181818181818198E-2</v>
      </c>
      <c r="AC136" s="71">
        <v>0.15757575757575801</v>
      </c>
      <c r="AD136" s="71">
        <v>6.6666666666666693E-2</v>
      </c>
      <c r="AE136" s="71">
        <v>0.115151515151515</v>
      </c>
      <c r="AF136" s="150"/>
      <c r="AG136" s="71">
        <v>0.47741935483871001</v>
      </c>
      <c r="AH136" s="71">
        <v>0.16774193548387101</v>
      </c>
      <c r="AI136" s="71">
        <v>7.09677419354839E-2</v>
      </c>
      <c r="AJ136" s="71">
        <v>3.8709677419354799E-2</v>
      </c>
      <c r="AK136" s="71">
        <v>9.0322580645161299E-2</v>
      </c>
      <c r="AL136" s="71">
        <v>7.09677419354839E-2</v>
      </c>
      <c r="AM136" s="71">
        <v>8.3870967741935504E-2</v>
      </c>
    </row>
    <row r="137" spans="2:39">
      <c r="B137" s="423"/>
      <c r="C137" s="392" t="s">
        <v>95</v>
      </c>
      <c r="D137" s="68">
        <v>90</v>
      </c>
      <c r="E137" s="68">
        <v>33</v>
      </c>
      <c r="F137" s="68">
        <v>11</v>
      </c>
      <c r="G137" s="68">
        <v>5</v>
      </c>
      <c r="H137" s="68">
        <v>28</v>
      </c>
      <c r="I137" s="68">
        <v>2</v>
      </c>
      <c r="J137" s="162"/>
      <c r="K137" s="68">
        <v>93</v>
      </c>
      <c r="L137" s="68">
        <v>23</v>
      </c>
      <c r="M137" s="68">
        <v>15</v>
      </c>
      <c r="N137" s="68">
        <v>1</v>
      </c>
      <c r="O137" s="68">
        <v>21</v>
      </c>
      <c r="P137" s="68">
        <v>3</v>
      </c>
      <c r="Q137" s="162"/>
      <c r="R137" s="68">
        <v>90</v>
      </c>
      <c r="S137" s="68">
        <v>28</v>
      </c>
      <c r="T137" s="68">
        <v>7</v>
      </c>
      <c r="U137" s="68">
        <v>3</v>
      </c>
      <c r="V137" s="68">
        <v>17</v>
      </c>
      <c r="W137" s="68">
        <v>13</v>
      </c>
      <c r="X137" s="162"/>
      <c r="Y137" s="68">
        <v>66</v>
      </c>
      <c r="Z137" s="68">
        <v>29</v>
      </c>
      <c r="AA137" s="68">
        <v>12</v>
      </c>
      <c r="AB137" s="68">
        <v>6</v>
      </c>
      <c r="AC137" s="68">
        <v>19</v>
      </c>
      <c r="AD137" s="68">
        <v>8</v>
      </c>
      <c r="AE137" s="68">
        <v>19</v>
      </c>
      <c r="AF137" s="150"/>
      <c r="AG137" s="68">
        <v>70</v>
      </c>
      <c r="AH137" s="68">
        <v>26</v>
      </c>
      <c r="AI137" s="68">
        <v>8</v>
      </c>
      <c r="AJ137" s="68">
        <v>3</v>
      </c>
      <c r="AK137" s="68">
        <v>22</v>
      </c>
      <c r="AL137" s="68">
        <v>9</v>
      </c>
      <c r="AM137" s="68">
        <v>19</v>
      </c>
    </row>
    <row r="138" spans="2:39">
      <c r="B138" s="423"/>
      <c r="C138" s="391"/>
      <c r="D138" s="71">
        <v>0.53254437869822502</v>
      </c>
      <c r="E138" s="71">
        <v>0.195266272189349</v>
      </c>
      <c r="F138" s="71">
        <v>6.5088757396449703E-2</v>
      </c>
      <c r="G138" s="71">
        <v>2.9585798816568001E-2</v>
      </c>
      <c r="H138" s="71">
        <v>0.165680473372781</v>
      </c>
      <c r="I138" s="71">
        <v>1.18343195266272E-2</v>
      </c>
      <c r="J138" s="162"/>
      <c r="K138" s="71">
        <v>0.59615384615384603</v>
      </c>
      <c r="L138" s="71">
        <v>0.147435897435897</v>
      </c>
      <c r="M138" s="71">
        <v>9.6153846153846104E-2</v>
      </c>
      <c r="N138" s="72">
        <v>6.41025641025641E-3</v>
      </c>
      <c r="O138" s="71">
        <v>0.134615384615385</v>
      </c>
      <c r="P138" s="71">
        <v>1.9230769230769201E-2</v>
      </c>
      <c r="Q138" s="162"/>
      <c r="R138" s="71">
        <v>0.569620253164557</v>
      </c>
      <c r="S138" s="71">
        <v>0.177215189873418</v>
      </c>
      <c r="T138" s="71">
        <v>4.4303797468354403E-2</v>
      </c>
      <c r="U138" s="71">
        <v>1.8987341772151899E-2</v>
      </c>
      <c r="V138" s="71">
        <v>0.107594936708861</v>
      </c>
      <c r="W138" s="71">
        <v>8.2278481012658194E-2</v>
      </c>
      <c r="X138" s="162"/>
      <c r="Y138" s="71">
        <v>0.41509433962264197</v>
      </c>
      <c r="Z138" s="71">
        <v>0.182389937106918</v>
      </c>
      <c r="AA138" s="71">
        <v>7.5471698113207503E-2</v>
      </c>
      <c r="AB138" s="71">
        <v>3.77358490566038E-2</v>
      </c>
      <c r="AC138" s="71">
        <v>0.11949685534591201</v>
      </c>
      <c r="AD138" s="71">
        <v>5.0314465408804999E-2</v>
      </c>
      <c r="AE138" s="71">
        <v>0.11949685534591201</v>
      </c>
      <c r="AF138" s="150"/>
      <c r="AG138" s="71">
        <v>0.44585987261146498</v>
      </c>
      <c r="AH138" s="71">
        <v>0.16560509554140099</v>
      </c>
      <c r="AI138" s="71">
        <v>5.0955414012738898E-2</v>
      </c>
      <c r="AJ138" s="71">
        <v>1.9108280254777101E-2</v>
      </c>
      <c r="AK138" s="71">
        <v>0.14012738853503201</v>
      </c>
      <c r="AL138" s="71">
        <v>5.7324840764331197E-2</v>
      </c>
      <c r="AM138" s="71">
        <v>0.121019108280255</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109:AM109"/>
    <mergeCell ref="B110:B121"/>
    <mergeCell ref="C110:C111"/>
    <mergeCell ref="C112:C113"/>
    <mergeCell ref="C114:C115"/>
    <mergeCell ref="C116:C117"/>
    <mergeCell ref="C118:C119"/>
    <mergeCell ref="R98:W98"/>
    <mergeCell ref="Y98:AE98"/>
    <mergeCell ref="AG98:AM98"/>
    <mergeCell ref="B99:B108"/>
    <mergeCell ref="C99:C100"/>
    <mergeCell ref="C101:C102"/>
    <mergeCell ref="C103:C104"/>
    <mergeCell ref="C105:C106"/>
    <mergeCell ref="C107:C108"/>
    <mergeCell ref="C120:C121"/>
    <mergeCell ref="D98:I98"/>
    <mergeCell ref="K98:P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Q1" activePane="topRight" state="frozen"/>
      <selection pane="topRight" activeCell="AC20" sqref="AC20"/>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371</v>
      </c>
      <c r="E2" s="54"/>
      <c r="F2" s="54"/>
      <c r="K2" s="54"/>
      <c r="L2" s="54"/>
      <c r="M2" s="54"/>
      <c r="R2" s="54"/>
      <c r="S2" s="54"/>
      <c r="T2" s="54"/>
      <c r="Y2" s="54"/>
      <c r="Z2" s="54"/>
      <c r="AA2" s="54"/>
      <c r="AG2" s="54"/>
      <c r="AH2" s="54"/>
      <c r="AI2" s="54"/>
    </row>
    <row r="4" spans="2:39" ht="85.5" customHeight="1">
      <c r="D4" s="429" t="s">
        <v>788</v>
      </c>
      <c r="E4" s="429"/>
      <c r="F4" s="429"/>
      <c r="G4" s="429"/>
      <c r="H4" s="429"/>
      <c r="I4" s="429"/>
      <c r="K4" s="429" t="s">
        <v>789</v>
      </c>
      <c r="L4" s="429"/>
      <c r="M4" s="429"/>
      <c r="N4" s="429"/>
      <c r="O4" s="429"/>
      <c r="P4" s="429"/>
      <c r="R4" s="429" t="s">
        <v>790</v>
      </c>
      <c r="S4" s="429"/>
      <c r="T4" s="429"/>
      <c r="U4" s="429"/>
      <c r="V4" s="429"/>
      <c r="W4" s="429"/>
      <c r="Y4" s="429" t="s">
        <v>791</v>
      </c>
      <c r="Z4" s="429"/>
      <c r="AA4" s="429"/>
      <c r="AB4" s="429"/>
      <c r="AC4" s="429"/>
      <c r="AD4" s="429"/>
      <c r="AE4" s="429"/>
      <c r="AG4" s="429" t="s">
        <v>792</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68">
        <v>101</v>
      </c>
      <c r="E7" s="68">
        <v>80</v>
      </c>
      <c r="F7" s="68">
        <v>109</v>
      </c>
      <c r="G7" s="68">
        <v>90</v>
      </c>
      <c r="H7" s="68">
        <v>699</v>
      </c>
      <c r="I7" s="68">
        <v>149</v>
      </c>
      <c r="J7" s="150"/>
      <c r="K7" s="68">
        <v>200</v>
      </c>
      <c r="L7" s="68">
        <v>101</v>
      </c>
      <c r="M7" s="68">
        <v>102</v>
      </c>
      <c r="N7" s="68">
        <v>84</v>
      </c>
      <c r="O7" s="68">
        <v>514</v>
      </c>
      <c r="P7" s="68">
        <v>123</v>
      </c>
      <c r="Q7" s="150"/>
      <c r="R7" s="68">
        <v>362</v>
      </c>
      <c r="S7" s="68">
        <v>142</v>
      </c>
      <c r="T7" s="68">
        <v>99</v>
      </c>
      <c r="U7" s="68">
        <v>67</v>
      </c>
      <c r="V7" s="68">
        <v>358</v>
      </c>
      <c r="W7" s="68">
        <v>107</v>
      </c>
      <c r="X7" s="150"/>
      <c r="Y7" s="68">
        <v>329</v>
      </c>
      <c r="Z7" s="68">
        <v>172</v>
      </c>
      <c r="AA7" s="68">
        <v>104</v>
      </c>
      <c r="AB7" s="68">
        <v>60</v>
      </c>
      <c r="AC7" s="68">
        <v>207</v>
      </c>
      <c r="AD7" s="68">
        <v>132</v>
      </c>
      <c r="AE7" s="68">
        <v>134</v>
      </c>
      <c r="AF7" s="150"/>
      <c r="AG7" s="68">
        <v>367</v>
      </c>
      <c r="AH7" s="68">
        <v>167</v>
      </c>
      <c r="AI7" s="68">
        <v>104</v>
      </c>
      <c r="AJ7" s="68">
        <v>44</v>
      </c>
      <c r="AK7" s="68">
        <v>169</v>
      </c>
      <c r="AL7" s="68">
        <v>110</v>
      </c>
      <c r="AM7" s="68">
        <v>118</v>
      </c>
    </row>
    <row r="8" spans="2:39" ht="15" customHeight="1">
      <c r="B8" s="422"/>
      <c r="C8" s="161" t="s">
        <v>205</v>
      </c>
      <c r="D8" s="71">
        <v>8.2247557003257296E-2</v>
      </c>
      <c r="E8" s="71">
        <v>6.5146579804560303E-2</v>
      </c>
      <c r="F8" s="71">
        <v>8.8762214983713394E-2</v>
      </c>
      <c r="G8" s="71">
        <v>7.3289902280130298E-2</v>
      </c>
      <c r="H8" s="71">
        <v>0.56921824104234497</v>
      </c>
      <c r="I8" s="71">
        <v>0.121335504885993</v>
      </c>
      <c r="J8" s="150"/>
      <c r="K8" s="71">
        <v>0.17793594306049801</v>
      </c>
      <c r="L8" s="71">
        <v>8.9857651245551604E-2</v>
      </c>
      <c r="M8" s="71">
        <v>9.0747330960854106E-2</v>
      </c>
      <c r="N8" s="71">
        <v>7.4733096085409303E-2</v>
      </c>
      <c r="O8" s="71">
        <v>0.45729537366548001</v>
      </c>
      <c r="P8" s="71">
        <v>0.109430604982206</v>
      </c>
      <c r="Q8" s="150"/>
      <c r="R8" s="71">
        <v>0.31894273127753298</v>
      </c>
      <c r="S8" s="71">
        <v>0.12511013215858999</v>
      </c>
      <c r="T8" s="71">
        <v>8.7224669603524194E-2</v>
      </c>
      <c r="U8" s="71">
        <v>5.9030837004405298E-2</v>
      </c>
      <c r="V8" s="71">
        <v>0.315418502202643</v>
      </c>
      <c r="W8" s="71">
        <v>9.4273127753304001E-2</v>
      </c>
      <c r="X8" s="150"/>
      <c r="Y8" s="71">
        <v>0.28910369068541297</v>
      </c>
      <c r="Z8" s="71">
        <v>0.151142355008787</v>
      </c>
      <c r="AA8" s="71">
        <v>9.1388400702987704E-2</v>
      </c>
      <c r="AB8" s="71">
        <v>5.2724077328646798E-2</v>
      </c>
      <c r="AC8" s="71">
        <v>0.181898066783831</v>
      </c>
      <c r="AD8" s="71">
        <v>0.115992970123023</v>
      </c>
      <c r="AE8" s="71">
        <v>0.117750439367311</v>
      </c>
      <c r="AF8" s="150"/>
      <c r="AG8" s="71">
        <v>0.34012974976830401</v>
      </c>
      <c r="AH8" s="71">
        <v>0.15477293790546801</v>
      </c>
      <c r="AI8" s="71">
        <v>9.6385542168674704E-2</v>
      </c>
      <c r="AJ8" s="71">
        <v>4.0778498609823903E-2</v>
      </c>
      <c r="AK8" s="71">
        <v>0.156626506024096</v>
      </c>
      <c r="AL8" s="71">
        <v>0.10194624652456</v>
      </c>
      <c r="AM8" s="71">
        <v>0.10936051899907299</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62</v>
      </c>
      <c r="E10" s="68">
        <v>44</v>
      </c>
      <c r="F10" s="68">
        <v>49</v>
      </c>
      <c r="G10" s="68">
        <v>45</v>
      </c>
      <c r="H10" s="68">
        <v>321</v>
      </c>
      <c r="I10" s="68">
        <v>67</v>
      </c>
      <c r="J10" s="162"/>
      <c r="K10" s="68">
        <v>100</v>
      </c>
      <c r="L10" s="68">
        <v>61</v>
      </c>
      <c r="M10" s="68">
        <v>49</v>
      </c>
      <c r="N10" s="68">
        <v>41</v>
      </c>
      <c r="O10" s="68">
        <v>238</v>
      </c>
      <c r="P10" s="68">
        <v>52</v>
      </c>
      <c r="Q10" s="162"/>
      <c r="R10" s="68">
        <v>189</v>
      </c>
      <c r="S10" s="68">
        <v>69</v>
      </c>
      <c r="T10" s="68">
        <v>45</v>
      </c>
      <c r="U10" s="68">
        <v>38</v>
      </c>
      <c r="V10" s="68">
        <v>159</v>
      </c>
      <c r="W10" s="68">
        <v>46</v>
      </c>
      <c r="X10" s="162"/>
      <c r="Y10" s="68">
        <v>183</v>
      </c>
      <c r="Z10" s="68">
        <v>78</v>
      </c>
      <c r="AA10" s="68">
        <v>47</v>
      </c>
      <c r="AB10" s="68">
        <v>34</v>
      </c>
      <c r="AC10" s="68">
        <v>84</v>
      </c>
      <c r="AD10" s="68">
        <v>63</v>
      </c>
      <c r="AE10" s="68">
        <v>57</v>
      </c>
      <c r="AF10" s="150"/>
      <c r="AG10" s="68">
        <v>196</v>
      </c>
      <c r="AH10" s="68">
        <v>79</v>
      </c>
      <c r="AI10" s="68">
        <v>45</v>
      </c>
      <c r="AJ10" s="68">
        <v>17</v>
      </c>
      <c r="AK10" s="68">
        <v>80</v>
      </c>
      <c r="AL10" s="68">
        <v>56</v>
      </c>
      <c r="AM10" s="68">
        <v>52</v>
      </c>
    </row>
    <row r="11" spans="2:39">
      <c r="B11" s="423"/>
      <c r="C11" s="390"/>
      <c r="D11" s="71">
        <v>0.105442176870748</v>
      </c>
      <c r="E11" s="71">
        <v>7.4829931972789102E-2</v>
      </c>
      <c r="F11" s="71">
        <v>8.3333333333333301E-2</v>
      </c>
      <c r="G11" s="71">
        <v>7.6530612244898003E-2</v>
      </c>
      <c r="H11" s="71">
        <v>0.54591836734693899</v>
      </c>
      <c r="I11" s="71">
        <v>0.113945578231293</v>
      </c>
      <c r="J11" s="162"/>
      <c r="K11" s="71">
        <v>0.18484288354898301</v>
      </c>
      <c r="L11" s="71">
        <v>0.11275415896488</v>
      </c>
      <c r="M11" s="71">
        <v>9.0573012939001801E-2</v>
      </c>
      <c r="N11" s="71">
        <v>7.5785582255083195E-2</v>
      </c>
      <c r="O11" s="71">
        <v>0.43992606284657998</v>
      </c>
      <c r="P11" s="71">
        <v>9.61182994454714E-2</v>
      </c>
      <c r="Q11" s="162"/>
      <c r="R11" s="71">
        <v>0.34615384615384598</v>
      </c>
      <c r="S11" s="71">
        <v>0.12637362637362601</v>
      </c>
      <c r="T11" s="71">
        <v>8.2417582417582402E-2</v>
      </c>
      <c r="U11" s="71">
        <v>6.95970695970696E-2</v>
      </c>
      <c r="V11" s="71">
        <v>0.29120879120879101</v>
      </c>
      <c r="W11" s="71">
        <v>8.4249084249084297E-2</v>
      </c>
      <c r="X11" s="162"/>
      <c r="Y11" s="71">
        <v>0.33516483516483497</v>
      </c>
      <c r="Z11" s="71">
        <v>0.14285714285714299</v>
      </c>
      <c r="AA11" s="71">
        <v>8.6080586080586094E-2</v>
      </c>
      <c r="AB11" s="71">
        <v>6.22710622710623E-2</v>
      </c>
      <c r="AC11" s="71">
        <v>0.15384615384615399</v>
      </c>
      <c r="AD11" s="71">
        <v>0.115384615384615</v>
      </c>
      <c r="AE11" s="71">
        <v>0.104395604395604</v>
      </c>
      <c r="AF11" s="150"/>
      <c r="AG11" s="71">
        <v>0.37333333333333302</v>
      </c>
      <c r="AH11" s="71">
        <v>0.15047619047619001</v>
      </c>
      <c r="AI11" s="71">
        <v>8.5714285714285701E-2</v>
      </c>
      <c r="AJ11" s="71">
        <v>3.2380952380952399E-2</v>
      </c>
      <c r="AK11" s="71">
        <v>0.15238095238095201</v>
      </c>
      <c r="AL11" s="71">
        <v>0.10666666666666701</v>
      </c>
      <c r="AM11" s="71">
        <v>9.9047619047619107E-2</v>
      </c>
    </row>
    <row r="12" spans="2:39">
      <c r="B12" s="423"/>
      <c r="C12" s="391" t="s">
        <v>63</v>
      </c>
      <c r="D12" s="68">
        <v>39</v>
      </c>
      <c r="E12" s="68">
        <v>36</v>
      </c>
      <c r="F12" s="68">
        <v>60</v>
      </c>
      <c r="G12" s="68">
        <v>45</v>
      </c>
      <c r="H12" s="68">
        <v>378</v>
      </c>
      <c r="I12" s="68">
        <v>82</v>
      </c>
      <c r="J12" s="162"/>
      <c r="K12" s="68">
        <v>100</v>
      </c>
      <c r="L12" s="68">
        <v>40</v>
      </c>
      <c r="M12" s="68">
        <v>53</v>
      </c>
      <c r="N12" s="68">
        <v>43</v>
      </c>
      <c r="O12" s="68">
        <v>276</v>
      </c>
      <c r="P12" s="68">
        <v>71</v>
      </c>
      <c r="Q12" s="162"/>
      <c r="R12" s="68">
        <v>173</v>
      </c>
      <c r="S12" s="68">
        <v>73</v>
      </c>
      <c r="T12" s="68">
        <v>54</v>
      </c>
      <c r="U12" s="68">
        <v>29</v>
      </c>
      <c r="V12" s="68">
        <v>199</v>
      </c>
      <c r="W12" s="68">
        <v>61</v>
      </c>
      <c r="X12" s="162"/>
      <c r="Y12" s="68">
        <v>146</v>
      </c>
      <c r="Z12" s="68">
        <v>94</v>
      </c>
      <c r="AA12" s="68">
        <v>57</v>
      </c>
      <c r="AB12" s="68">
        <v>26</v>
      </c>
      <c r="AC12" s="68">
        <v>123</v>
      </c>
      <c r="AD12" s="68">
        <v>69</v>
      </c>
      <c r="AE12" s="68">
        <v>77</v>
      </c>
      <c r="AF12" s="150"/>
      <c r="AG12" s="68">
        <v>171</v>
      </c>
      <c r="AH12" s="68">
        <v>88</v>
      </c>
      <c r="AI12" s="68">
        <v>59</v>
      </c>
      <c r="AJ12" s="68">
        <v>27</v>
      </c>
      <c r="AK12" s="68">
        <v>89</v>
      </c>
      <c r="AL12" s="68">
        <v>54</v>
      </c>
      <c r="AM12" s="68">
        <v>66</v>
      </c>
    </row>
    <row r="13" spans="2:39">
      <c r="B13" s="423"/>
      <c r="C13" s="391"/>
      <c r="D13" s="71">
        <v>6.0937499999999999E-2</v>
      </c>
      <c r="E13" s="71">
        <v>5.6250000000000001E-2</v>
      </c>
      <c r="F13" s="71">
        <v>9.375E-2</v>
      </c>
      <c r="G13" s="71">
        <v>7.03125E-2</v>
      </c>
      <c r="H13" s="71">
        <v>0.59062499999999996</v>
      </c>
      <c r="I13" s="71">
        <v>0.12812499999999999</v>
      </c>
      <c r="J13" s="162"/>
      <c r="K13" s="71">
        <v>0.17152658662092601</v>
      </c>
      <c r="L13" s="71">
        <v>6.86106346483705E-2</v>
      </c>
      <c r="M13" s="71">
        <v>9.0909090909090898E-2</v>
      </c>
      <c r="N13" s="71">
        <v>7.3756432246998294E-2</v>
      </c>
      <c r="O13" s="71">
        <v>0.47341337907375602</v>
      </c>
      <c r="P13" s="71">
        <v>0.12178387650085799</v>
      </c>
      <c r="Q13" s="162"/>
      <c r="R13" s="71">
        <v>0.29371816638370102</v>
      </c>
      <c r="S13" s="71">
        <v>0.12393887945670599</v>
      </c>
      <c r="T13" s="71">
        <v>9.1680814940577296E-2</v>
      </c>
      <c r="U13" s="71">
        <v>4.9235993208828502E-2</v>
      </c>
      <c r="V13" s="71">
        <v>0.33786078098472</v>
      </c>
      <c r="W13" s="71">
        <v>0.103565365025467</v>
      </c>
      <c r="X13" s="162"/>
      <c r="Y13" s="71">
        <v>0.24662162162162199</v>
      </c>
      <c r="Z13" s="71">
        <v>0.15878378378378399</v>
      </c>
      <c r="AA13" s="71">
        <v>9.62837837837838E-2</v>
      </c>
      <c r="AB13" s="71">
        <v>4.3918918918918901E-2</v>
      </c>
      <c r="AC13" s="71">
        <v>0.20777027027027001</v>
      </c>
      <c r="AD13" s="71">
        <v>0.116554054054054</v>
      </c>
      <c r="AE13" s="71">
        <v>0.13006756756756799</v>
      </c>
      <c r="AF13" s="150"/>
      <c r="AG13" s="71">
        <v>0.308664259927798</v>
      </c>
      <c r="AH13" s="71">
        <v>0.15884476534295999</v>
      </c>
      <c r="AI13" s="71">
        <v>0.106498194945848</v>
      </c>
      <c r="AJ13" s="71">
        <v>4.8736462093862801E-2</v>
      </c>
      <c r="AK13" s="71">
        <v>0.16064981949458501</v>
      </c>
      <c r="AL13" s="71">
        <v>9.7472924187725601E-2</v>
      </c>
      <c r="AM13" s="71">
        <v>0.11913357400721999</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11</v>
      </c>
      <c r="E15" s="68">
        <v>10</v>
      </c>
      <c r="F15" s="68">
        <v>18</v>
      </c>
      <c r="G15" s="68">
        <v>14</v>
      </c>
      <c r="H15" s="68">
        <v>41</v>
      </c>
      <c r="I15" s="68">
        <v>6</v>
      </c>
      <c r="J15" s="162"/>
      <c r="K15" s="68">
        <v>33</v>
      </c>
      <c r="L15" s="68">
        <v>15</v>
      </c>
      <c r="M15" s="68">
        <v>6</v>
      </c>
      <c r="N15" s="68">
        <v>11</v>
      </c>
      <c r="O15" s="68">
        <v>23</v>
      </c>
      <c r="P15" s="68">
        <v>2</v>
      </c>
      <c r="Q15" s="162"/>
      <c r="R15" s="68">
        <v>41</v>
      </c>
      <c r="S15" s="68">
        <v>17</v>
      </c>
      <c r="T15" s="68">
        <v>6</v>
      </c>
      <c r="U15" s="68">
        <v>3</v>
      </c>
      <c r="V15" s="68">
        <v>8</v>
      </c>
      <c r="W15" s="68">
        <v>2</v>
      </c>
      <c r="X15" s="162"/>
      <c r="Y15" s="68">
        <v>37</v>
      </c>
      <c r="Z15" s="68">
        <v>14</v>
      </c>
      <c r="AA15" s="68">
        <v>2</v>
      </c>
      <c r="AB15" s="68">
        <v>1</v>
      </c>
      <c r="AC15" s="68">
        <v>5</v>
      </c>
      <c r="AD15" s="68">
        <v>4</v>
      </c>
      <c r="AE15" s="68">
        <v>1</v>
      </c>
      <c r="AF15" s="150"/>
      <c r="AG15" s="68">
        <v>46</v>
      </c>
      <c r="AH15" s="68">
        <v>18</v>
      </c>
      <c r="AI15" s="68">
        <v>7</v>
      </c>
      <c r="AJ15" s="68">
        <v>3</v>
      </c>
      <c r="AK15" s="68">
        <v>0</v>
      </c>
      <c r="AL15" s="68">
        <v>3</v>
      </c>
      <c r="AM15" s="68">
        <v>0</v>
      </c>
    </row>
    <row r="16" spans="2:39">
      <c r="B16" s="426"/>
      <c r="C16" s="390"/>
      <c r="D16" s="71">
        <v>0.11</v>
      </c>
      <c r="E16" s="71">
        <v>0.1</v>
      </c>
      <c r="F16" s="71">
        <v>0.18</v>
      </c>
      <c r="G16" s="71">
        <v>0.14000000000000001</v>
      </c>
      <c r="H16" s="71">
        <v>0.41</v>
      </c>
      <c r="I16" s="71">
        <v>0.06</v>
      </c>
      <c r="J16" s="162"/>
      <c r="K16" s="71">
        <v>0.36666666666666697</v>
      </c>
      <c r="L16" s="71">
        <v>0.16666666666666699</v>
      </c>
      <c r="M16" s="71">
        <v>6.6666666666666693E-2</v>
      </c>
      <c r="N16" s="71">
        <v>0.122222222222222</v>
      </c>
      <c r="O16" s="71">
        <v>0.25555555555555598</v>
      </c>
      <c r="P16" s="71">
        <v>2.2222222222222199E-2</v>
      </c>
      <c r="Q16" s="162"/>
      <c r="R16" s="71">
        <v>0.53246753246753198</v>
      </c>
      <c r="S16" s="71">
        <v>0.22077922077922099</v>
      </c>
      <c r="T16" s="71">
        <v>7.7922077922077906E-2</v>
      </c>
      <c r="U16" s="71">
        <v>3.8961038961039002E-2</v>
      </c>
      <c r="V16" s="71">
        <v>0.103896103896104</v>
      </c>
      <c r="W16" s="71">
        <v>2.5974025974026E-2</v>
      </c>
      <c r="X16" s="162"/>
      <c r="Y16" s="71">
        <v>0.578125</v>
      </c>
      <c r="Z16" s="71">
        <v>0.21875</v>
      </c>
      <c r="AA16" s="71">
        <v>3.125E-2</v>
      </c>
      <c r="AB16" s="71">
        <v>1.5625E-2</v>
      </c>
      <c r="AC16" s="71">
        <v>7.8125E-2</v>
      </c>
      <c r="AD16" s="71">
        <v>6.25E-2</v>
      </c>
      <c r="AE16" s="71">
        <v>1.5625E-2</v>
      </c>
      <c r="AF16" s="150"/>
      <c r="AG16" s="71">
        <v>0.59740259740259705</v>
      </c>
      <c r="AH16" s="71">
        <v>0.23376623376623401</v>
      </c>
      <c r="AI16" s="71">
        <v>9.0909090909090898E-2</v>
      </c>
      <c r="AJ16" s="71">
        <v>3.8961038961039002E-2</v>
      </c>
      <c r="AK16" s="71">
        <v>0</v>
      </c>
      <c r="AL16" s="71">
        <v>3.8961038961039002E-2</v>
      </c>
      <c r="AM16" s="71">
        <v>0</v>
      </c>
    </row>
    <row r="17" spans="2:39">
      <c r="B17" s="426"/>
      <c r="C17" s="392" t="s">
        <v>65</v>
      </c>
      <c r="D17" s="68">
        <v>29</v>
      </c>
      <c r="E17" s="68">
        <v>21</v>
      </c>
      <c r="F17" s="68">
        <v>30</v>
      </c>
      <c r="G17" s="68">
        <v>18</v>
      </c>
      <c r="H17" s="68">
        <v>67</v>
      </c>
      <c r="I17" s="68">
        <v>14</v>
      </c>
      <c r="J17" s="162"/>
      <c r="K17" s="68">
        <v>53</v>
      </c>
      <c r="L17" s="68">
        <v>29</v>
      </c>
      <c r="M17" s="68">
        <v>19</v>
      </c>
      <c r="N17" s="68">
        <v>21</v>
      </c>
      <c r="O17" s="68">
        <v>45</v>
      </c>
      <c r="P17" s="68">
        <v>1</v>
      </c>
      <c r="Q17" s="162"/>
      <c r="R17" s="68">
        <v>92</v>
      </c>
      <c r="S17" s="68">
        <v>26</v>
      </c>
      <c r="T17" s="68">
        <v>10</v>
      </c>
      <c r="U17" s="68">
        <v>7</v>
      </c>
      <c r="V17" s="68">
        <v>16</v>
      </c>
      <c r="W17" s="68">
        <v>0</v>
      </c>
      <c r="X17" s="162"/>
      <c r="Y17" s="68">
        <v>90</v>
      </c>
      <c r="Z17" s="68">
        <v>32</v>
      </c>
      <c r="AA17" s="68">
        <v>12</v>
      </c>
      <c r="AB17" s="68">
        <v>7</v>
      </c>
      <c r="AC17" s="68">
        <v>7</v>
      </c>
      <c r="AD17" s="68">
        <v>6</v>
      </c>
      <c r="AE17" s="68">
        <v>0</v>
      </c>
      <c r="AF17" s="150"/>
      <c r="AG17" s="68">
        <v>77</v>
      </c>
      <c r="AH17" s="68">
        <v>27</v>
      </c>
      <c r="AI17" s="68">
        <v>9</v>
      </c>
      <c r="AJ17" s="68">
        <v>2</v>
      </c>
      <c r="AK17" s="68">
        <v>6</v>
      </c>
      <c r="AL17" s="68">
        <v>5</v>
      </c>
      <c r="AM17" s="68">
        <v>0</v>
      </c>
    </row>
    <row r="18" spans="2:39">
      <c r="B18" s="426"/>
      <c r="C18" s="390"/>
      <c r="D18" s="71">
        <v>0.16201117318435801</v>
      </c>
      <c r="E18" s="71">
        <v>0.11731843575419</v>
      </c>
      <c r="F18" s="71">
        <v>0.16759776536312801</v>
      </c>
      <c r="G18" s="71">
        <v>0.100558659217877</v>
      </c>
      <c r="H18" s="71">
        <v>0.37430167597765401</v>
      </c>
      <c r="I18" s="71">
        <v>7.8212290502793297E-2</v>
      </c>
      <c r="J18" s="162"/>
      <c r="K18" s="71">
        <v>0.31547619047619002</v>
      </c>
      <c r="L18" s="71">
        <v>0.172619047619048</v>
      </c>
      <c r="M18" s="71">
        <v>0.113095238095238</v>
      </c>
      <c r="N18" s="71">
        <v>0.125</v>
      </c>
      <c r="O18" s="71">
        <v>0.26785714285714302</v>
      </c>
      <c r="P18" s="72">
        <v>5.9523809523809503E-3</v>
      </c>
      <c r="Q18" s="162"/>
      <c r="R18" s="71">
        <v>0.60927152317880795</v>
      </c>
      <c r="S18" s="71">
        <v>0.17218543046357601</v>
      </c>
      <c r="T18" s="71">
        <v>6.6225165562913899E-2</v>
      </c>
      <c r="U18" s="71">
        <v>4.6357615894039701E-2</v>
      </c>
      <c r="V18" s="71">
        <v>0.105960264900662</v>
      </c>
      <c r="W18" s="71">
        <v>0</v>
      </c>
      <c r="X18" s="162"/>
      <c r="Y18" s="71">
        <v>0.58441558441558406</v>
      </c>
      <c r="Z18" s="71">
        <v>0.207792207792208</v>
      </c>
      <c r="AA18" s="71">
        <v>7.7922077922077906E-2</v>
      </c>
      <c r="AB18" s="71">
        <v>4.5454545454545497E-2</v>
      </c>
      <c r="AC18" s="71">
        <v>4.5454545454545497E-2</v>
      </c>
      <c r="AD18" s="71">
        <v>3.8961038961039002E-2</v>
      </c>
      <c r="AE18" s="71">
        <v>0</v>
      </c>
      <c r="AF18" s="150"/>
      <c r="AG18" s="71">
        <v>0.61111111111111105</v>
      </c>
      <c r="AH18" s="71">
        <v>0.214285714285714</v>
      </c>
      <c r="AI18" s="71">
        <v>7.1428571428571397E-2</v>
      </c>
      <c r="AJ18" s="71">
        <v>1.58730158730159E-2</v>
      </c>
      <c r="AK18" s="71">
        <v>4.7619047619047603E-2</v>
      </c>
      <c r="AL18" s="71">
        <v>3.9682539682539701E-2</v>
      </c>
      <c r="AM18" s="71">
        <v>0</v>
      </c>
    </row>
    <row r="19" spans="2:39">
      <c r="B19" s="426"/>
      <c r="C19" s="392" t="s">
        <v>66</v>
      </c>
      <c r="D19" s="68">
        <v>24</v>
      </c>
      <c r="E19" s="68">
        <v>13</v>
      </c>
      <c r="F19" s="68">
        <v>27</v>
      </c>
      <c r="G19" s="68">
        <v>29</v>
      </c>
      <c r="H19" s="68">
        <v>108</v>
      </c>
      <c r="I19" s="68">
        <v>19</v>
      </c>
      <c r="J19" s="162"/>
      <c r="K19" s="68">
        <v>61</v>
      </c>
      <c r="L19" s="68">
        <v>20</v>
      </c>
      <c r="M19" s="68">
        <v>29</v>
      </c>
      <c r="N19" s="68">
        <v>20</v>
      </c>
      <c r="O19" s="68">
        <v>60</v>
      </c>
      <c r="P19" s="68">
        <v>14</v>
      </c>
      <c r="Q19" s="162"/>
      <c r="R19" s="68">
        <v>107</v>
      </c>
      <c r="S19" s="68">
        <v>37</v>
      </c>
      <c r="T19" s="68">
        <v>14</v>
      </c>
      <c r="U19" s="68">
        <v>17</v>
      </c>
      <c r="V19" s="68">
        <v>47</v>
      </c>
      <c r="W19" s="68">
        <v>4</v>
      </c>
      <c r="X19" s="162"/>
      <c r="Y19" s="68">
        <v>99</v>
      </c>
      <c r="Z19" s="68">
        <v>40</v>
      </c>
      <c r="AA19" s="68">
        <v>32</v>
      </c>
      <c r="AB19" s="68">
        <v>9</v>
      </c>
      <c r="AC19" s="68">
        <v>21</v>
      </c>
      <c r="AD19" s="68">
        <v>19</v>
      </c>
      <c r="AE19" s="68">
        <v>9</v>
      </c>
      <c r="AF19" s="150"/>
      <c r="AG19" s="68">
        <v>114</v>
      </c>
      <c r="AH19" s="68">
        <v>45</v>
      </c>
      <c r="AI19" s="68">
        <v>10</v>
      </c>
      <c r="AJ19" s="68">
        <v>6</v>
      </c>
      <c r="AK19" s="68">
        <v>11</v>
      </c>
      <c r="AL19" s="68">
        <v>14</v>
      </c>
      <c r="AM19" s="68">
        <v>0</v>
      </c>
    </row>
    <row r="20" spans="2:39">
      <c r="B20" s="426"/>
      <c r="C20" s="390"/>
      <c r="D20" s="71">
        <v>0.109090909090909</v>
      </c>
      <c r="E20" s="71">
        <v>5.9090909090909097E-2</v>
      </c>
      <c r="F20" s="71">
        <v>0.122727272727273</v>
      </c>
      <c r="G20" s="71">
        <v>0.131818181818182</v>
      </c>
      <c r="H20" s="71">
        <v>0.49090909090909102</v>
      </c>
      <c r="I20" s="71">
        <v>8.6363636363636406E-2</v>
      </c>
      <c r="J20" s="162"/>
      <c r="K20" s="71">
        <v>0.29901960784313703</v>
      </c>
      <c r="L20" s="71">
        <v>9.8039215686274495E-2</v>
      </c>
      <c r="M20" s="71">
        <v>0.14215686274509801</v>
      </c>
      <c r="N20" s="71">
        <v>9.8039215686274495E-2</v>
      </c>
      <c r="O20" s="71">
        <v>0.29411764705882398</v>
      </c>
      <c r="P20" s="71">
        <v>6.8627450980392204E-2</v>
      </c>
      <c r="Q20" s="162"/>
      <c r="R20" s="71">
        <v>0.473451327433628</v>
      </c>
      <c r="S20" s="71">
        <v>0.16371681415929201</v>
      </c>
      <c r="T20" s="71">
        <v>6.1946902654867297E-2</v>
      </c>
      <c r="U20" s="71">
        <v>7.5221238938053103E-2</v>
      </c>
      <c r="V20" s="71">
        <v>0.20796460176991199</v>
      </c>
      <c r="W20" s="71">
        <v>1.7699115044247801E-2</v>
      </c>
      <c r="X20" s="162"/>
      <c r="Y20" s="71">
        <v>0.43231441048034902</v>
      </c>
      <c r="Z20" s="71">
        <v>0.17467248908296901</v>
      </c>
      <c r="AA20" s="71">
        <v>0.13973799126637601</v>
      </c>
      <c r="AB20" s="71">
        <v>3.9301310043668103E-2</v>
      </c>
      <c r="AC20" s="71">
        <v>9.1703056768558902E-2</v>
      </c>
      <c r="AD20" s="71">
        <v>8.2969432314410493E-2</v>
      </c>
      <c r="AE20" s="71">
        <v>3.9301310043668103E-2</v>
      </c>
      <c r="AF20" s="150"/>
      <c r="AG20" s="71">
        <v>0.56999999999999995</v>
      </c>
      <c r="AH20" s="71">
        <v>0.22500000000000001</v>
      </c>
      <c r="AI20" s="71">
        <v>0.05</v>
      </c>
      <c r="AJ20" s="71">
        <v>0.03</v>
      </c>
      <c r="AK20" s="71">
        <v>5.5E-2</v>
      </c>
      <c r="AL20" s="71">
        <v>7.0000000000000007E-2</v>
      </c>
      <c r="AM20" s="71">
        <v>0</v>
      </c>
    </row>
    <row r="21" spans="2:39">
      <c r="B21" s="426"/>
      <c r="C21" s="392" t="s">
        <v>67</v>
      </c>
      <c r="D21" s="68">
        <v>22</v>
      </c>
      <c r="E21" s="68">
        <v>20</v>
      </c>
      <c r="F21" s="68">
        <v>13</v>
      </c>
      <c r="G21" s="68">
        <v>15</v>
      </c>
      <c r="H21" s="68">
        <v>133</v>
      </c>
      <c r="I21" s="68">
        <v>15</v>
      </c>
      <c r="J21" s="162"/>
      <c r="K21" s="68">
        <v>28</v>
      </c>
      <c r="L21" s="68">
        <v>19</v>
      </c>
      <c r="M21" s="68">
        <v>19</v>
      </c>
      <c r="N21" s="68">
        <v>17</v>
      </c>
      <c r="O21" s="68">
        <v>102</v>
      </c>
      <c r="P21" s="68">
        <v>17</v>
      </c>
      <c r="Q21" s="162"/>
      <c r="R21" s="68">
        <v>62</v>
      </c>
      <c r="S21" s="68">
        <v>22</v>
      </c>
      <c r="T21" s="68">
        <v>29</v>
      </c>
      <c r="U21" s="68">
        <v>16</v>
      </c>
      <c r="V21" s="68">
        <v>45</v>
      </c>
      <c r="W21" s="68">
        <v>11</v>
      </c>
      <c r="X21" s="162"/>
      <c r="Y21" s="68">
        <v>56</v>
      </c>
      <c r="Z21" s="68">
        <v>38</v>
      </c>
      <c r="AA21" s="68">
        <v>21</v>
      </c>
      <c r="AB21" s="68">
        <v>17</v>
      </c>
      <c r="AC21" s="68">
        <v>23</v>
      </c>
      <c r="AD21" s="68">
        <v>23</v>
      </c>
      <c r="AE21" s="68">
        <v>8</v>
      </c>
      <c r="AF21" s="150"/>
      <c r="AG21" s="68">
        <v>69</v>
      </c>
      <c r="AH21" s="68">
        <v>29</v>
      </c>
      <c r="AI21" s="68">
        <v>27</v>
      </c>
      <c r="AJ21" s="68">
        <v>7</v>
      </c>
      <c r="AK21" s="68">
        <v>22</v>
      </c>
      <c r="AL21" s="68">
        <v>16</v>
      </c>
      <c r="AM21" s="68">
        <v>13</v>
      </c>
    </row>
    <row r="22" spans="2:39">
      <c r="B22" s="426"/>
      <c r="C22" s="390"/>
      <c r="D22" s="71">
        <v>0.100917431192661</v>
      </c>
      <c r="E22" s="71">
        <v>9.1743119266054995E-2</v>
      </c>
      <c r="F22" s="71">
        <v>5.9633027522935797E-2</v>
      </c>
      <c r="G22" s="71">
        <v>6.8807339449541302E-2</v>
      </c>
      <c r="H22" s="71">
        <v>0.61009174311926595</v>
      </c>
      <c r="I22" s="71">
        <v>6.8807339449541302E-2</v>
      </c>
      <c r="J22" s="162"/>
      <c r="K22" s="71">
        <v>0.13861386138613899</v>
      </c>
      <c r="L22" s="71">
        <v>9.4059405940594101E-2</v>
      </c>
      <c r="M22" s="71">
        <v>9.4059405940594101E-2</v>
      </c>
      <c r="N22" s="71">
        <v>8.4158415841584205E-2</v>
      </c>
      <c r="O22" s="71">
        <v>0.50495049504950495</v>
      </c>
      <c r="P22" s="71">
        <v>8.4158415841584205E-2</v>
      </c>
      <c r="Q22" s="162"/>
      <c r="R22" s="71">
        <v>0.33513513513513499</v>
      </c>
      <c r="S22" s="71">
        <v>0.11891891891891899</v>
      </c>
      <c r="T22" s="71">
        <v>0.15675675675675699</v>
      </c>
      <c r="U22" s="71">
        <v>8.6486486486486505E-2</v>
      </c>
      <c r="V22" s="71">
        <v>0.24324324324324301</v>
      </c>
      <c r="W22" s="71">
        <v>5.9459459459459497E-2</v>
      </c>
      <c r="X22" s="162"/>
      <c r="Y22" s="71">
        <v>0.30107526881720398</v>
      </c>
      <c r="Z22" s="71">
        <v>0.204301075268817</v>
      </c>
      <c r="AA22" s="71">
        <v>0.112903225806452</v>
      </c>
      <c r="AB22" s="71">
        <v>9.1397849462365593E-2</v>
      </c>
      <c r="AC22" s="71">
        <v>0.123655913978495</v>
      </c>
      <c r="AD22" s="71">
        <v>0.123655913978495</v>
      </c>
      <c r="AE22" s="71">
        <v>4.3010752688171998E-2</v>
      </c>
      <c r="AF22" s="150"/>
      <c r="AG22" s="71">
        <v>0.37704918032786899</v>
      </c>
      <c r="AH22" s="71">
        <v>0.15846994535519099</v>
      </c>
      <c r="AI22" s="71">
        <v>0.14754098360655701</v>
      </c>
      <c r="AJ22" s="71">
        <v>3.8251366120218601E-2</v>
      </c>
      <c r="AK22" s="71">
        <v>0.12021857923497301</v>
      </c>
      <c r="AL22" s="71">
        <v>8.7431693989070997E-2</v>
      </c>
      <c r="AM22" s="71">
        <v>7.10382513661202E-2</v>
      </c>
    </row>
    <row r="23" spans="2:39">
      <c r="B23" s="426"/>
      <c r="C23" s="392" t="s">
        <v>68</v>
      </c>
      <c r="D23" s="68">
        <v>16</v>
      </c>
      <c r="E23" s="68">
        <v>12</v>
      </c>
      <c r="F23" s="68">
        <v>15</v>
      </c>
      <c r="G23" s="68">
        <v>13</v>
      </c>
      <c r="H23" s="68">
        <v>127</v>
      </c>
      <c r="I23" s="68">
        <v>27</v>
      </c>
      <c r="J23" s="162"/>
      <c r="K23" s="68">
        <v>20</v>
      </c>
      <c r="L23" s="68">
        <v>11</v>
      </c>
      <c r="M23" s="68">
        <v>17</v>
      </c>
      <c r="N23" s="68">
        <v>12</v>
      </c>
      <c r="O23" s="68">
        <v>117</v>
      </c>
      <c r="P23" s="68">
        <v>17</v>
      </c>
      <c r="Q23" s="162"/>
      <c r="R23" s="68">
        <v>45</v>
      </c>
      <c r="S23" s="68">
        <v>25</v>
      </c>
      <c r="T23" s="68">
        <v>21</v>
      </c>
      <c r="U23" s="68">
        <v>13</v>
      </c>
      <c r="V23" s="68">
        <v>78</v>
      </c>
      <c r="W23" s="68">
        <v>14</v>
      </c>
      <c r="X23" s="162"/>
      <c r="Y23" s="68">
        <v>36</v>
      </c>
      <c r="Z23" s="68">
        <v>31</v>
      </c>
      <c r="AA23" s="68">
        <v>22</v>
      </c>
      <c r="AB23" s="68">
        <v>16</v>
      </c>
      <c r="AC23" s="68">
        <v>47</v>
      </c>
      <c r="AD23" s="68">
        <v>28</v>
      </c>
      <c r="AE23" s="68">
        <v>18</v>
      </c>
      <c r="AF23" s="150"/>
      <c r="AG23" s="68">
        <v>38</v>
      </c>
      <c r="AH23" s="68">
        <v>27</v>
      </c>
      <c r="AI23" s="68">
        <v>32</v>
      </c>
      <c r="AJ23" s="68">
        <v>9</v>
      </c>
      <c r="AK23" s="68">
        <v>29</v>
      </c>
      <c r="AL23" s="68">
        <v>25</v>
      </c>
      <c r="AM23" s="68">
        <v>12</v>
      </c>
    </row>
    <row r="24" spans="2:39">
      <c r="B24" s="426"/>
      <c r="C24" s="390"/>
      <c r="D24" s="71">
        <v>7.6190476190476197E-2</v>
      </c>
      <c r="E24" s="71">
        <v>5.7142857142857099E-2</v>
      </c>
      <c r="F24" s="71">
        <v>7.1428571428571397E-2</v>
      </c>
      <c r="G24" s="71">
        <v>6.19047619047619E-2</v>
      </c>
      <c r="H24" s="71">
        <v>0.60476190476190494</v>
      </c>
      <c r="I24" s="71">
        <v>0.128571428571429</v>
      </c>
      <c r="J24" s="162"/>
      <c r="K24" s="71">
        <v>0.10309278350515499</v>
      </c>
      <c r="L24" s="71">
        <v>5.67010309278351E-2</v>
      </c>
      <c r="M24" s="71">
        <v>8.7628865979381507E-2</v>
      </c>
      <c r="N24" s="71">
        <v>6.18556701030928E-2</v>
      </c>
      <c r="O24" s="71">
        <v>0.60309278350515505</v>
      </c>
      <c r="P24" s="71">
        <v>8.7628865979381507E-2</v>
      </c>
      <c r="Q24" s="162"/>
      <c r="R24" s="71">
        <v>0.22959183673469399</v>
      </c>
      <c r="S24" s="71">
        <v>0.12755102040816299</v>
      </c>
      <c r="T24" s="71">
        <v>0.107142857142857</v>
      </c>
      <c r="U24" s="71">
        <v>6.6326530612244902E-2</v>
      </c>
      <c r="V24" s="71">
        <v>0.397959183673469</v>
      </c>
      <c r="W24" s="71">
        <v>7.1428571428571397E-2</v>
      </c>
      <c r="X24" s="162"/>
      <c r="Y24" s="71">
        <v>0.18181818181818199</v>
      </c>
      <c r="Z24" s="71">
        <v>0.15656565656565699</v>
      </c>
      <c r="AA24" s="71">
        <v>0.11111111111111099</v>
      </c>
      <c r="AB24" s="71">
        <v>8.0808080808080801E-2</v>
      </c>
      <c r="AC24" s="71">
        <v>0.23737373737373699</v>
      </c>
      <c r="AD24" s="71">
        <v>0.14141414141414099</v>
      </c>
      <c r="AE24" s="71">
        <v>9.0909090909090898E-2</v>
      </c>
      <c r="AF24" s="150"/>
      <c r="AG24" s="71">
        <v>0.22093023255814001</v>
      </c>
      <c r="AH24" s="71">
        <v>0.15697674418604701</v>
      </c>
      <c r="AI24" s="71">
        <v>0.186046511627907</v>
      </c>
      <c r="AJ24" s="71">
        <v>5.2325581395348798E-2</v>
      </c>
      <c r="AK24" s="71">
        <v>0.168604651162791</v>
      </c>
      <c r="AL24" s="71">
        <v>0.145348837209302</v>
      </c>
      <c r="AM24" s="71">
        <v>6.9767441860465101E-2</v>
      </c>
    </row>
    <row r="25" spans="2:39">
      <c r="B25" s="426"/>
      <c r="C25" s="392" t="s">
        <v>69</v>
      </c>
      <c r="D25" s="68">
        <v>0</v>
      </c>
      <c r="E25" s="68">
        <v>1</v>
      </c>
      <c r="F25" s="68">
        <v>5</v>
      </c>
      <c r="G25" s="68">
        <v>1</v>
      </c>
      <c r="H25" s="68">
        <v>53</v>
      </c>
      <c r="I25" s="68">
        <v>11</v>
      </c>
      <c r="J25" s="162"/>
      <c r="K25" s="68">
        <v>2</v>
      </c>
      <c r="L25" s="68">
        <v>4</v>
      </c>
      <c r="M25" s="68">
        <v>6</v>
      </c>
      <c r="N25" s="68">
        <v>3</v>
      </c>
      <c r="O25" s="68">
        <v>41</v>
      </c>
      <c r="P25" s="68">
        <v>5</v>
      </c>
      <c r="Q25" s="162"/>
      <c r="R25" s="68">
        <v>10</v>
      </c>
      <c r="S25" s="68">
        <v>11</v>
      </c>
      <c r="T25" s="68">
        <v>9</v>
      </c>
      <c r="U25" s="68">
        <v>4</v>
      </c>
      <c r="V25" s="68">
        <v>44</v>
      </c>
      <c r="W25" s="68">
        <v>17</v>
      </c>
      <c r="X25" s="162"/>
      <c r="Y25" s="68">
        <v>4</v>
      </c>
      <c r="Z25" s="68">
        <v>7</v>
      </c>
      <c r="AA25" s="68">
        <v>8</v>
      </c>
      <c r="AB25" s="68">
        <v>4</v>
      </c>
      <c r="AC25" s="68">
        <v>25</v>
      </c>
      <c r="AD25" s="68">
        <v>16</v>
      </c>
      <c r="AE25" s="68">
        <v>15</v>
      </c>
      <c r="AF25" s="150"/>
      <c r="AG25" s="68">
        <v>10</v>
      </c>
      <c r="AH25" s="68">
        <v>11</v>
      </c>
      <c r="AI25" s="68">
        <v>9</v>
      </c>
      <c r="AJ25" s="68">
        <v>8</v>
      </c>
      <c r="AK25" s="68">
        <v>18</v>
      </c>
      <c r="AL25" s="68">
        <v>11</v>
      </c>
      <c r="AM25" s="68">
        <v>10</v>
      </c>
    </row>
    <row r="26" spans="2:39">
      <c r="B26" s="426"/>
      <c r="C26" s="390"/>
      <c r="D26" s="71">
        <v>0</v>
      </c>
      <c r="E26" s="71">
        <v>1.4084507042253501E-2</v>
      </c>
      <c r="F26" s="71">
        <v>7.0422535211267595E-2</v>
      </c>
      <c r="G26" s="71">
        <v>1.4084507042253501E-2</v>
      </c>
      <c r="H26" s="71">
        <v>0.74647887323943696</v>
      </c>
      <c r="I26" s="71">
        <v>0.154929577464789</v>
      </c>
      <c r="J26" s="162"/>
      <c r="K26" s="71">
        <v>3.2786885245901599E-2</v>
      </c>
      <c r="L26" s="71">
        <v>6.5573770491803296E-2</v>
      </c>
      <c r="M26" s="71">
        <v>9.8360655737704902E-2</v>
      </c>
      <c r="N26" s="71">
        <v>4.91803278688525E-2</v>
      </c>
      <c r="O26" s="71">
        <v>0.67213114754098402</v>
      </c>
      <c r="P26" s="71">
        <v>8.1967213114754106E-2</v>
      </c>
      <c r="Q26" s="162"/>
      <c r="R26" s="71">
        <v>0.105263157894737</v>
      </c>
      <c r="S26" s="71">
        <v>0.115789473684211</v>
      </c>
      <c r="T26" s="71">
        <v>9.4736842105263203E-2</v>
      </c>
      <c r="U26" s="71">
        <v>4.2105263157894701E-2</v>
      </c>
      <c r="V26" s="71">
        <v>0.46315789473684199</v>
      </c>
      <c r="W26" s="71">
        <v>0.17894736842105299</v>
      </c>
      <c r="X26" s="162"/>
      <c r="Y26" s="71">
        <v>5.0632911392405097E-2</v>
      </c>
      <c r="Z26" s="71">
        <v>8.8607594936708903E-2</v>
      </c>
      <c r="AA26" s="71">
        <v>0.10126582278481</v>
      </c>
      <c r="AB26" s="71">
        <v>5.0632911392405097E-2</v>
      </c>
      <c r="AC26" s="71">
        <v>0.316455696202532</v>
      </c>
      <c r="AD26" s="71">
        <v>0.20253164556962</v>
      </c>
      <c r="AE26" s="71">
        <v>0.189873417721519</v>
      </c>
      <c r="AF26" s="150"/>
      <c r="AG26" s="71">
        <v>0.12987012987013</v>
      </c>
      <c r="AH26" s="71">
        <v>0.14285714285714299</v>
      </c>
      <c r="AI26" s="71">
        <v>0.11688311688311701</v>
      </c>
      <c r="AJ26" s="71">
        <v>0.103896103896104</v>
      </c>
      <c r="AK26" s="71">
        <v>0.23376623376623401</v>
      </c>
      <c r="AL26" s="71">
        <v>0.14285714285714299</v>
      </c>
      <c r="AM26" s="71">
        <v>0.12987012987013</v>
      </c>
    </row>
    <row r="27" spans="2:39">
      <c r="B27" s="426"/>
      <c r="C27" s="392" t="s">
        <v>70</v>
      </c>
      <c r="D27" s="68">
        <v>1</v>
      </c>
      <c r="E27" s="68">
        <v>3</v>
      </c>
      <c r="F27" s="68">
        <v>1</v>
      </c>
      <c r="G27" s="68">
        <v>1</v>
      </c>
      <c r="H27" s="68">
        <v>169</v>
      </c>
      <c r="I27" s="68">
        <v>56</v>
      </c>
      <c r="J27" s="162"/>
      <c r="K27" s="68">
        <v>3</v>
      </c>
      <c r="L27" s="68">
        <v>4</v>
      </c>
      <c r="M27" s="68">
        <v>6</v>
      </c>
      <c r="N27" s="68">
        <v>0</v>
      </c>
      <c r="O27" s="68">
        <v>125</v>
      </c>
      <c r="P27" s="68">
        <v>68</v>
      </c>
      <c r="Q27" s="162"/>
      <c r="R27" s="68">
        <v>5</v>
      </c>
      <c r="S27" s="68">
        <v>6</v>
      </c>
      <c r="T27" s="68">
        <v>9</v>
      </c>
      <c r="U27" s="68">
        <v>9</v>
      </c>
      <c r="V27" s="68">
        <v>119</v>
      </c>
      <c r="W27" s="68">
        <v>59</v>
      </c>
      <c r="X27" s="162"/>
      <c r="Y27" s="68">
        <v>7</v>
      </c>
      <c r="Z27" s="68">
        <v>10</v>
      </c>
      <c r="AA27" s="68">
        <v>7</v>
      </c>
      <c r="AB27" s="68">
        <v>6</v>
      </c>
      <c r="AC27" s="68">
        <v>79</v>
      </c>
      <c r="AD27" s="68">
        <v>36</v>
      </c>
      <c r="AE27" s="68">
        <v>83</v>
      </c>
      <c r="AF27" s="150"/>
      <c r="AG27" s="68">
        <v>13</v>
      </c>
      <c r="AH27" s="68">
        <v>10</v>
      </c>
      <c r="AI27" s="68">
        <v>10</v>
      </c>
      <c r="AJ27" s="68">
        <v>9</v>
      </c>
      <c r="AK27" s="68">
        <v>83</v>
      </c>
      <c r="AL27" s="68">
        <v>36</v>
      </c>
      <c r="AM27" s="68">
        <v>83</v>
      </c>
    </row>
    <row r="28" spans="2:39">
      <c r="B28" s="427"/>
      <c r="C28" s="390"/>
      <c r="D28" s="72">
        <v>4.3290043290043299E-3</v>
      </c>
      <c r="E28" s="71">
        <v>1.2987012987013E-2</v>
      </c>
      <c r="F28" s="72">
        <v>4.3290043290043299E-3</v>
      </c>
      <c r="G28" s="72">
        <v>4.3290043290043299E-3</v>
      </c>
      <c r="H28" s="71">
        <v>0.73160173160173203</v>
      </c>
      <c r="I28" s="71">
        <v>0.24242424242424199</v>
      </c>
      <c r="J28" s="162"/>
      <c r="K28" s="71">
        <v>1.45631067961165E-2</v>
      </c>
      <c r="L28" s="71">
        <v>1.94174757281553E-2</v>
      </c>
      <c r="M28" s="71">
        <v>2.9126213592233E-2</v>
      </c>
      <c r="N28" s="71">
        <v>0</v>
      </c>
      <c r="O28" s="71">
        <v>0.60679611650485399</v>
      </c>
      <c r="P28" s="71">
        <v>0.33009708737864102</v>
      </c>
      <c r="Q28" s="162"/>
      <c r="R28" s="71">
        <v>2.41545893719807E-2</v>
      </c>
      <c r="S28" s="71">
        <v>2.8985507246376802E-2</v>
      </c>
      <c r="T28" s="71">
        <v>4.3478260869565202E-2</v>
      </c>
      <c r="U28" s="71">
        <v>4.3478260869565202E-2</v>
      </c>
      <c r="V28" s="71">
        <v>0.57487922705313999</v>
      </c>
      <c r="W28" s="71">
        <v>0.28502415458937203</v>
      </c>
      <c r="X28" s="162"/>
      <c r="Y28" s="71">
        <v>3.07017543859649E-2</v>
      </c>
      <c r="Z28" s="71">
        <v>4.3859649122807001E-2</v>
      </c>
      <c r="AA28" s="71">
        <v>3.07017543859649E-2</v>
      </c>
      <c r="AB28" s="71">
        <v>2.6315789473684199E-2</v>
      </c>
      <c r="AC28" s="71">
        <v>0.34649122807017502</v>
      </c>
      <c r="AD28" s="71">
        <v>0.157894736842105</v>
      </c>
      <c r="AE28" s="71">
        <v>0.36403508771929799</v>
      </c>
      <c r="AF28" s="150"/>
      <c r="AG28" s="71">
        <v>5.3278688524590202E-2</v>
      </c>
      <c r="AH28" s="71">
        <v>4.0983606557376998E-2</v>
      </c>
      <c r="AI28" s="71">
        <v>4.0983606557376998E-2</v>
      </c>
      <c r="AJ28" s="71">
        <v>3.6885245901639302E-2</v>
      </c>
      <c r="AK28" s="71">
        <v>0.340163934426229</v>
      </c>
      <c r="AL28" s="71">
        <v>0.14754098360655701</v>
      </c>
      <c r="AM28" s="71">
        <v>0.340163934426229</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19</v>
      </c>
      <c r="E30" s="68">
        <v>17</v>
      </c>
      <c r="F30" s="68">
        <v>27</v>
      </c>
      <c r="G30" s="68">
        <v>22</v>
      </c>
      <c r="H30" s="68">
        <v>208</v>
      </c>
      <c r="I30" s="68">
        <v>74</v>
      </c>
      <c r="J30" s="162"/>
      <c r="K30" s="68">
        <v>55</v>
      </c>
      <c r="L30" s="68">
        <v>27</v>
      </c>
      <c r="M30" s="68">
        <v>19</v>
      </c>
      <c r="N30" s="68">
        <v>21</v>
      </c>
      <c r="O30" s="68">
        <v>153</v>
      </c>
      <c r="P30" s="68">
        <v>65</v>
      </c>
      <c r="Q30" s="162"/>
      <c r="R30" s="68">
        <v>80</v>
      </c>
      <c r="S30" s="68">
        <v>34</v>
      </c>
      <c r="T30" s="68">
        <v>20</v>
      </c>
      <c r="U30" s="68">
        <v>15</v>
      </c>
      <c r="V30" s="68">
        <v>122</v>
      </c>
      <c r="W30" s="68">
        <v>57</v>
      </c>
      <c r="X30" s="162"/>
      <c r="Y30" s="68">
        <v>68</v>
      </c>
      <c r="Z30" s="68">
        <v>30</v>
      </c>
      <c r="AA30" s="68">
        <v>16</v>
      </c>
      <c r="AB30" s="68">
        <v>8</v>
      </c>
      <c r="AC30" s="68">
        <v>78</v>
      </c>
      <c r="AD30" s="68">
        <v>31</v>
      </c>
      <c r="AE30" s="68">
        <v>83</v>
      </c>
      <c r="AF30" s="150"/>
      <c r="AG30" s="68">
        <v>74</v>
      </c>
      <c r="AH30" s="68">
        <v>27</v>
      </c>
      <c r="AI30" s="68">
        <v>14</v>
      </c>
      <c r="AJ30" s="68">
        <v>11</v>
      </c>
      <c r="AK30" s="68">
        <v>42</v>
      </c>
      <c r="AL30" s="68">
        <v>25</v>
      </c>
      <c r="AM30" s="68">
        <v>41</v>
      </c>
    </row>
    <row r="31" spans="2:39">
      <c r="B31" s="423"/>
      <c r="C31" s="390"/>
      <c r="D31" s="71">
        <v>5.1771117166212501E-2</v>
      </c>
      <c r="E31" s="71">
        <v>4.6321525885558601E-2</v>
      </c>
      <c r="F31" s="71">
        <v>7.35694822888283E-2</v>
      </c>
      <c r="G31" s="71">
        <v>5.9945504087193499E-2</v>
      </c>
      <c r="H31" s="71">
        <v>0.56675749318801105</v>
      </c>
      <c r="I31" s="71">
        <v>0.201634877384196</v>
      </c>
      <c r="J31" s="162"/>
      <c r="K31" s="71">
        <v>0.161764705882353</v>
      </c>
      <c r="L31" s="71">
        <v>7.9411764705882307E-2</v>
      </c>
      <c r="M31" s="71">
        <v>5.5882352941176501E-2</v>
      </c>
      <c r="N31" s="71">
        <v>6.1764705882352902E-2</v>
      </c>
      <c r="O31" s="71">
        <v>0.45</v>
      </c>
      <c r="P31" s="71">
        <v>0.191176470588235</v>
      </c>
      <c r="Q31" s="162"/>
      <c r="R31" s="71">
        <v>0.24390243902438999</v>
      </c>
      <c r="S31" s="71">
        <v>0.103658536585366</v>
      </c>
      <c r="T31" s="71">
        <v>6.0975609756097601E-2</v>
      </c>
      <c r="U31" s="71">
        <v>4.5731707317073197E-2</v>
      </c>
      <c r="V31" s="71">
        <v>0.37195121951219501</v>
      </c>
      <c r="W31" s="71">
        <v>0.17378048780487801</v>
      </c>
      <c r="X31" s="162"/>
      <c r="Y31" s="71">
        <v>0.21656050955414</v>
      </c>
      <c r="Z31" s="71">
        <v>9.5541401273885398E-2</v>
      </c>
      <c r="AA31" s="71">
        <v>5.0955414012738898E-2</v>
      </c>
      <c r="AB31" s="71">
        <v>2.54777070063694E-2</v>
      </c>
      <c r="AC31" s="71">
        <v>0.24840764331210199</v>
      </c>
      <c r="AD31" s="71">
        <v>9.8726114649681507E-2</v>
      </c>
      <c r="AE31" s="71">
        <v>0.26433121019108302</v>
      </c>
      <c r="AF31" s="150"/>
      <c r="AG31" s="71">
        <v>0.316239316239316</v>
      </c>
      <c r="AH31" s="71">
        <v>0.115384615384615</v>
      </c>
      <c r="AI31" s="71">
        <v>5.9829059829059797E-2</v>
      </c>
      <c r="AJ31" s="71">
        <v>4.7008547008547001E-2</v>
      </c>
      <c r="AK31" s="71">
        <v>0.17948717948717899</v>
      </c>
      <c r="AL31" s="71">
        <v>0.106837606837607</v>
      </c>
      <c r="AM31" s="71">
        <v>0.17521367521367501</v>
      </c>
    </row>
    <row r="32" spans="2:39">
      <c r="B32" s="423"/>
      <c r="C32" s="392" t="s">
        <v>74</v>
      </c>
      <c r="D32" s="68">
        <v>7</v>
      </c>
      <c r="E32" s="68">
        <v>8</v>
      </c>
      <c r="F32" s="68">
        <v>18</v>
      </c>
      <c r="G32" s="68">
        <v>15</v>
      </c>
      <c r="H32" s="68">
        <v>257</v>
      </c>
      <c r="I32" s="68">
        <v>50</v>
      </c>
      <c r="J32" s="162"/>
      <c r="K32" s="68">
        <v>21</v>
      </c>
      <c r="L32" s="68">
        <v>20</v>
      </c>
      <c r="M32" s="68">
        <v>22</v>
      </c>
      <c r="N32" s="68">
        <v>26</v>
      </c>
      <c r="O32" s="68">
        <v>197</v>
      </c>
      <c r="P32" s="68">
        <v>41</v>
      </c>
      <c r="Q32" s="162"/>
      <c r="R32" s="68">
        <v>69</v>
      </c>
      <c r="S32" s="68">
        <v>35</v>
      </c>
      <c r="T32" s="68">
        <v>26</v>
      </c>
      <c r="U32" s="68">
        <v>27</v>
      </c>
      <c r="V32" s="68">
        <v>140</v>
      </c>
      <c r="W32" s="68">
        <v>38</v>
      </c>
      <c r="X32" s="162"/>
      <c r="Y32" s="68">
        <v>63</v>
      </c>
      <c r="Z32" s="68">
        <v>47</v>
      </c>
      <c r="AA32" s="68">
        <v>38</v>
      </c>
      <c r="AB32" s="68">
        <v>21</v>
      </c>
      <c r="AC32" s="68">
        <v>82</v>
      </c>
      <c r="AD32" s="68">
        <v>54</v>
      </c>
      <c r="AE32" s="68">
        <v>35</v>
      </c>
      <c r="AF32" s="150"/>
      <c r="AG32" s="68">
        <v>52</v>
      </c>
      <c r="AH32" s="68">
        <v>45</v>
      </c>
      <c r="AI32" s="68">
        <v>31</v>
      </c>
      <c r="AJ32" s="68">
        <v>13</v>
      </c>
      <c r="AK32" s="68">
        <v>62</v>
      </c>
      <c r="AL32" s="68">
        <v>45</v>
      </c>
      <c r="AM32" s="68">
        <v>48</v>
      </c>
    </row>
    <row r="33" spans="2:39" ht="15.75" customHeight="1">
      <c r="B33" s="423"/>
      <c r="C33" s="390"/>
      <c r="D33" s="71">
        <v>1.97183098591549E-2</v>
      </c>
      <c r="E33" s="71">
        <v>2.25352112676056E-2</v>
      </c>
      <c r="F33" s="71">
        <v>5.0704225352112699E-2</v>
      </c>
      <c r="G33" s="71">
        <v>4.2253521126760597E-2</v>
      </c>
      <c r="H33" s="71">
        <v>0.72394366197183102</v>
      </c>
      <c r="I33" s="71">
        <v>0.140845070422535</v>
      </c>
      <c r="J33" s="162"/>
      <c r="K33" s="71">
        <v>6.4220183486238494E-2</v>
      </c>
      <c r="L33" s="71">
        <v>6.1162079510703397E-2</v>
      </c>
      <c r="M33" s="71">
        <v>6.7278287461773695E-2</v>
      </c>
      <c r="N33" s="71">
        <v>7.9510703363914401E-2</v>
      </c>
      <c r="O33" s="71">
        <v>0.60244648318042804</v>
      </c>
      <c r="P33" s="71">
        <v>0.125382262996942</v>
      </c>
      <c r="Q33" s="162"/>
      <c r="R33" s="71">
        <v>0.205970149253731</v>
      </c>
      <c r="S33" s="71">
        <v>0.104477611940299</v>
      </c>
      <c r="T33" s="71">
        <v>7.7611940298507501E-2</v>
      </c>
      <c r="U33" s="71">
        <v>8.0597014925373106E-2</v>
      </c>
      <c r="V33" s="71">
        <v>0.41791044776119401</v>
      </c>
      <c r="W33" s="71">
        <v>0.113432835820896</v>
      </c>
      <c r="X33" s="162"/>
      <c r="Y33" s="71">
        <v>0.185294117647059</v>
      </c>
      <c r="Z33" s="71">
        <v>0.13823529411764701</v>
      </c>
      <c r="AA33" s="71">
        <v>0.111764705882353</v>
      </c>
      <c r="AB33" s="71">
        <v>6.1764705882352902E-2</v>
      </c>
      <c r="AC33" s="71">
        <v>0.24117647058823499</v>
      </c>
      <c r="AD33" s="71">
        <v>0.158823529411765</v>
      </c>
      <c r="AE33" s="71">
        <v>0.10294117647058799</v>
      </c>
      <c r="AF33" s="150"/>
      <c r="AG33" s="71">
        <v>0.17567567567567599</v>
      </c>
      <c r="AH33" s="71">
        <v>0.152027027027027</v>
      </c>
      <c r="AI33" s="71">
        <v>0.10472972972973001</v>
      </c>
      <c r="AJ33" s="71">
        <v>4.3918918918918901E-2</v>
      </c>
      <c r="AK33" s="71">
        <v>0.20945945945945901</v>
      </c>
      <c r="AL33" s="71">
        <v>0.152027027027027</v>
      </c>
      <c r="AM33" s="71">
        <v>0.162162162162162</v>
      </c>
    </row>
    <row r="34" spans="2:39" ht="15.75" customHeight="1">
      <c r="B34" s="423"/>
      <c r="C34" s="392" t="s">
        <v>75</v>
      </c>
      <c r="D34" s="68">
        <v>42</v>
      </c>
      <c r="E34" s="68">
        <v>39</v>
      </c>
      <c r="F34" s="68">
        <v>48</v>
      </c>
      <c r="G34" s="68">
        <v>41</v>
      </c>
      <c r="H34" s="68">
        <v>196</v>
      </c>
      <c r="I34" s="68">
        <v>20</v>
      </c>
      <c r="J34" s="162"/>
      <c r="K34" s="68">
        <v>89</v>
      </c>
      <c r="L34" s="68">
        <v>39</v>
      </c>
      <c r="M34" s="68">
        <v>40</v>
      </c>
      <c r="N34" s="68">
        <v>33</v>
      </c>
      <c r="O34" s="68">
        <v>131</v>
      </c>
      <c r="P34" s="68">
        <v>16</v>
      </c>
      <c r="Q34" s="162"/>
      <c r="R34" s="68">
        <v>142</v>
      </c>
      <c r="S34" s="68">
        <v>59</v>
      </c>
      <c r="T34" s="68">
        <v>45</v>
      </c>
      <c r="U34" s="68">
        <v>24</v>
      </c>
      <c r="V34" s="68">
        <v>80</v>
      </c>
      <c r="W34" s="68">
        <v>6</v>
      </c>
      <c r="X34" s="162"/>
      <c r="Y34" s="68">
        <v>136</v>
      </c>
      <c r="Z34" s="68">
        <v>73</v>
      </c>
      <c r="AA34" s="68">
        <v>44</v>
      </c>
      <c r="AB34" s="68">
        <v>25</v>
      </c>
      <c r="AC34" s="68">
        <v>38</v>
      </c>
      <c r="AD34" s="68">
        <v>39</v>
      </c>
      <c r="AE34" s="68">
        <v>15</v>
      </c>
      <c r="AF34" s="150"/>
      <c r="AG34" s="68">
        <v>143</v>
      </c>
      <c r="AH34" s="68">
        <v>64</v>
      </c>
      <c r="AI34" s="68">
        <v>42</v>
      </c>
      <c r="AJ34" s="68">
        <v>14</v>
      </c>
      <c r="AK34" s="68">
        <v>54</v>
      </c>
      <c r="AL34" s="68">
        <v>32</v>
      </c>
      <c r="AM34" s="68">
        <v>26</v>
      </c>
    </row>
    <row r="35" spans="2:39">
      <c r="B35" s="423"/>
      <c r="C35" s="390"/>
      <c r="D35" s="71">
        <v>0.10880829015544</v>
      </c>
      <c r="E35" s="71">
        <v>0.10103626943005201</v>
      </c>
      <c r="F35" s="71">
        <v>0.124352331606218</v>
      </c>
      <c r="G35" s="71">
        <v>0.10621761658031099</v>
      </c>
      <c r="H35" s="71">
        <v>0.50777202072538896</v>
      </c>
      <c r="I35" s="71">
        <v>5.1813471502590698E-2</v>
      </c>
      <c r="J35" s="162"/>
      <c r="K35" s="71">
        <v>0.25574712643678199</v>
      </c>
      <c r="L35" s="71">
        <v>0.11206896551724101</v>
      </c>
      <c r="M35" s="71">
        <v>0.114942528735632</v>
      </c>
      <c r="N35" s="71">
        <v>9.4827586206896505E-2</v>
      </c>
      <c r="O35" s="71">
        <v>0.37643678160919503</v>
      </c>
      <c r="P35" s="71">
        <v>4.5977011494252901E-2</v>
      </c>
      <c r="Q35" s="162"/>
      <c r="R35" s="71">
        <v>0.398876404494382</v>
      </c>
      <c r="S35" s="71">
        <v>0.16573033707865201</v>
      </c>
      <c r="T35" s="71">
        <v>0.126404494382022</v>
      </c>
      <c r="U35" s="71">
        <v>6.7415730337078594E-2</v>
      </c>
      <c r="V35" s="71">
        <v>0.224719101123596</v>
      </c>
      <c r="W35" s="71">
        <v>1.6853932584269701E-2</v>
      </c>
      <c r="X35" s="162"/>
      <c r="Y35" s="71">
        <v>0.36756756756756798</v>
      </c>
      <c r="Z35" s="71">
        <v>0.197297297297297</v>
      </c>
      <c r="AA35" s="71">
        <v>0.11891891891891899</v>
      </c>
      <c r="AB35" s="71">
        <v>6.7567567567567599E-2</v>
      </c>
      <c r="AC35" s="71">
        <v>0.102702702702703</v>
      </c>
      <c r="AD35" s="71">
        <v>0.10540540540540499</v>
      </c>
      <c r="AE35" s="71">
        <v>4.0540540540540501E-2</v>
      </c>
      <c r="AF35" s="150"/>
      <c r="AG35" s="71">
        <v>0.38133333333333302</v>
      </c>
      <c r="AH35" s="71">
        <v>0.17066666666666699</v>
      </c>
      <c r="AI35" s="71">
        <v>0.112</v>
      </c>
      <c r="AJ35" s="71">
        <v>3.7333333333333302E-2</v>
      </c>
      <c r="AK35" s="71">
        <v>0.14399999999999999</v>
      </c>
      <c r="AL35" s="71">
        <v>8.5333333333333303E-2</v>
      </c>
      <c r="AM35" s="71">
        <v>6.9333333333333302E-2</v>
      </c>
    </row>
    <row r="36" spans="2:39">
      <c r="B36" s="423"/>
      <c r="C36" s="392" t="s">
        <v>76</v>
      </c>
      <c r="D36" s="68">
        <v>33</v>
      </c>
      <c r="E36" s="68">
        <v>16</v>
      </c>
      <c r="F36" s="68">
        <v>17</v>
      </c>
      <c r="G36" s="68">
        <v>13</v>
      </c>
      <c r="H36" s="68">
        <v>38</v>
      </c>
      <c r="I36" s="68">
        <v>4</v>
      </c>
      <c r="J36" s="162"/>
      <c r="K36" s="68">
        <v>35</v>
      </c>
      <c r="L36" s="68">
        <v>16</v>
      </c>
      <c r="M36" s="68">
        <v>22</v>
      </c>
      <c r="N36" s="68">
        <v>4</v>
      </c>
      <c r="O36" s="68">
        <v>33</v>
      </c>
      <c r="P36" s="68">
        <v>1</v>
      </c>
      <c r="Q36" s="162"/>
      <c r="R36" s="68">
        <v>71</v>
      </c>
      <c r="S36" s="68">
        <v>14</v>
      </c>
      <c r="T36" s="68">
        <v>7</v>
      </c>
      <c r="U36" s="68">
        <v>2</v>
      </c>
      <c r="V36" s="68">
        <v>15</v>
      </c>
      <c r="W36" s="68">
        <v>6</v>
      </c>
      <c r="X36" s="162"/>
      <c r="Y36" s="68">
        <v>63</v>
      </c>
      <c r="Z36" s="68">
        <v>21</v>
      </c>
      <c r="AA36" s="68">
        <v>5</v>
      </c>
      <c r="AB36" s="68">
        <v>6</v>
      </c>
      <c r="AC36" s="68">
        <v>10</v>
      </c>
      <c r="AD36" s="68">
        <v>8</v>
      </c>
      <c r="AE36" s="68">
        <v>2</v>
      </c>
      <c r="AF36" s="150"/>
      <c r="AG36" s="68">
        <v>98</v>
      </c>
      <c r="AH36" s="68">
        <v>31</v>
      </c>
      <c r="AI36" s="68">
        <v>17</v>
      </c>
      <c r="AJ36" s="68">
        <v>6</v>
      </c>
      <c r="AK36" s="68">
        <v>11</v>
      </c>
      <c r="AL36" s="68">
        <v>8</v>
      </c>
      <c r="AM36" s="68">
        <v>3</v>
      </c>
    </row>
    <row r="37" spans="2:39">
      <c r="B37" s="423"/>
      <c r="C37" s="391"/>
      <c r="D37" s="71">
        <v>0.27272727272727298</v>
      </c>
      <c r="E37" s="71">
        <v>0.13223140495867799</v>
      </c>
      <c r="F37" s="71">
        <v>0.14049586776859499</v>
      </c>
      <c r="G37" s="71">
        <v>0.107438016528926</v>
      </c>
      <c r="H37" s="71">
        <v>0.31404958677686001</v>
      </c>
      <c r="I37" s="71">
        <v>3.3057851239669402E-2</v>
      </c>
      <c r="J37" s="162"/>
      <c r="K37" s="71">
        <v>0.31531531531531498</v>
      </c>
      <c r="L37" s="71">
        <v>0.144144144144144</v>
      </c>
      <c r="M37" s="71">
        <v>0.19819819819819801</v>
      </c>
      <c r="N37" s="71">
        <v>3.6036036036036001E-2</v>
      </c>
      <c r="O37" s="71">
        <v>0.29729729729729698</v>
      </c>
      <c r="P37" s="72">
        <v>9.0090090090090107E-3</v>
      </c>
      <c r="Q37" s="162"/>
      <c r="R37" s="71">
        <v>0.61739130434782596</v>
      </c>
      <c r="S37" s="71">
        <v>0.121739130434783</v>
      </c>
      <c r="T37" s="71">
        <v>6.08695652173913E-2</v>
      </c>
      <c r="U37" s="71">
        <v>1.7391304347826101E-2</v>
      </c>
      <c r="V37" s="71">
        <v>0.13043478260869601</v>
      </c>
      <c r="W37" s="71">
        <v>5.21739130434783E-2</v>
      </c>
      <c r="X37" s="162"/>
      <c r="Y37" s="71">
        <v>0.54782608695652202</v>
      </c>
      <c r="Z37" s="71">
        <v>0.182608695652174</v>
      </c>
      <c r="AA37" s="71">
        <v>4.3478260869565202E-2</v>
      </c>
      <c r="AB37" s="71">
        <v>5.21739130434783E-2</v>
      </c>
      <c r="AC37" s="71">
        <v>8.6956521739130405E-2</v>
      </c>
      <c r="AD37" s="71">
        <v>6.9565217391304293E-2</v>
      </c>
      <c r="AE37" s="71">
        <v>1.7391304347826101E-2</v>
      </c>
      <c r="AF37" s="150"/>
      <c r="AG37" s="71">
        <v>0.56321839080459801</v>
      </c>
      <c r="AH37" s="71">
        <v>0.17816091954023</v>
      </c>
      <c r="AI37" s="71">
        <v>9.7701149425287404E-2</v>
      </c>
      <c r="AJ37" s="71">
        <v>3.4482758620689703E-2</v>
      </c>
      <c r="AK37" s="71">
        <v>6.3218390804597693E-2</v>
      </c>
      <c r="AL37" s="71">
        <v>4.5977011494252901E-2</v>
      </c>
      <c r="AM37" s="71">
        <v>1.72413793103448E-2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99</v>
      </c>
      <c r="E39" s="68">
        <v>72</v>
      </c>
      <c r="F39" s="68">
        <v>102</v>
      </c>
      <c r="G39" s="68">
        <v>82</v>
      </c>
      <c r="H39" s="68">
        <v>626</v>
      </c>
      <c r="I39" s="68">
        <v>130</v>
      </c>
      <c r="J39" s="162"/>
      <c r="K39" s="68">
        <v>176</v>
      </c>
      <c r="L39" s="68">
        <v>95</v>
      </c>
      <c r="M39" s="68">
        <v>96</v>
      </c>
      <c r="N39" s="68">
        <v>68</v>
      </c>
      <c r="O39" s="68">
        <v>437</v>
      </c>
      <c r="P39" s="68">
        <v>100</v>
      </c>
      <c r="Q39" s="162"/>
      <c r="R39" s="68">
        <v>324</v>
      </c>
      <c r="S39" s="68">
        <v>119</v>
      </c>
      <c r="T39" s="68">
        <v>85</v>
      </c>
      <c r="U39" s="68">
        <v>59</v>
      </c>
      <c r="V39" s="68">
        <v>305</v>
      </c>
      <c r="W39" s="68">
        <v>90</v>
      </c>
      <c r="X39" s="162"/>
      <c r="Y39" s="68">
        <v>296</v>
      </c>
      <c r="Z39" s="68">
        <v>156</v>
      </c>
      <c r="AA39" s="68">
        <v>81</v>
      </c>
      <c r="AB39" s="68">
        <v>52</v>
      </c>
      <c r="AC39" s="68">
        <v>180</v>
      </c>
      <c r="AD39" s="68">
        <v>113</v>
      </c>
      <c r="AE39" s="68">
        <v>99</v>
      </c>
      <c r="AF39" s="150"/>
      <c r="AG39" s="68">
        <v>314</v>
      </c>
      <c r="AH39" s="68">
        <v>146</v>
      </c>
      <c r="AI39" s="68">
        <v>93</v>
      </c>
      <c r="AJ39" s="68">
        <v>37</v>
      </c>
      <c r="AK39" s="68">
        <v>145</v>
      </c>
      <c r="AL39" s="68">
        <v>92</v>
      </c>
      <c r="AM39" s="68">
        <v>91</v>
      </c>
    </row>
    <row r="40" spans="2:39">
      <c r="B40" s="423"/>
      <c r="C40" s="390"/>
      <c r="D40" s="71">
        <v>8.9108910891089105E-2</v>
      </c>
      <c r="E40" s="71">
        <v>6.4806480648064796E-2</v>
      </c>
      <c r="F40" s="71">
        <v>9.1809180918091801E-2</v>
      </c>
      <c r="G40" s="71">
        <v>7.3807380738073802E-2</v>
      </c>
      <c r="H40" s="71">
        <v>0.56345634563456404</v>
      </c>
      <c r="I40" s="71">
        <v>0.117011701170117</v>
      </c>
      <c r="J40" s="162"/>
      <c r="K40" s="71">
        <v>0.18106995884773699</v>
      </c>
      <c r="L40" s="71">
        <v>9.7736625514403305E-2</v>
      </c>
      <c r="M40" s="71">
        <v>9.8765432098765399E-2</v>
      </c>
      <c r="N40" s="71">
        <v>6.9958847736625501E-2</v>
      </c>
      <c r="O40" s="71">
        <v>0.44958847736625501</v>
      </c>
      <c r="P40" s="71">
        <v>0.102880658436214</v>
      </c>
      <c r="Q40" s="162"/>
      <c r="R40" s="71">
        <v>0.32993890020366601</v>
      </c>
      <c r="S40" s="71">
        <v>0.121181262729124</v>
      </c>
      <c r="T40" s="71">
        <v>8.6558044806517298E-2</v>
      </c>
      <c r="U40" s="71">
        <v>6.0081466395111999E-2</v>
      </c>
      <c r="V40" s="71">
        <v>0.310590631364562</v>
      </c>
      <c r="W40" s="71">
        <v>9.16496945010183E-2</v>
      </c>
      <c r="X40" s="162"/>
      <c r="Y40" s="71">
        <v>0.30296827021494399</v>
      </c>
      <c r="Z40" s="71">
        <v>0.15967246673490301</v>
      </c>
      <c r="AA40" s="71">
        <v>8.2906857727737995E-2</v>
      </c>
      <c r="AB40" s="71">
        <v>5.3224155578300902E-2</v>
      </c>
      <c r="AC40" s="71">
        <v>0.18423746161719501</v>
      </c>
      <c r="AD40" s="71">
        <v>0.11566018423746199</v>
      </c>
      <c r="AE40" s="71">
        <v>0.101330603889458</v>
      </c>
      <c r="AF40" s="150"/>
      <c r="AG40" s="71">
        <v>0.342047930283224</v>
      </c>
      <c r="AH40" s="71">
        <v>0.15904139433551201</v>
      </c>
      <c r="AI40" s="71">
        <v>0.10130718954248399</v>
      </c>
      <c r="AJ40" s="71">
        <v>4.0305010893246201E-2</v>
      </c>
      <c r="AK40" s="71">
        <v>0.157952069716776</v>
      </c>
      <c r="AL40" s="71">
        <v>0.100217864923747</v>
      </c>
      <c r="AM40" s="71">
        <v>9.9128540305010907E-2</v>
      </c>
    </row>
    <row r="41" spans="2:39">
      <c r="B41" s="423"/>
      <c r="C41" s="392" t="s">
        <v>79</v>
      </c>
      <c r="D41" s="68">
        <v>3</v>
      </c>
      <c r="E41" s="68">
        <v>8</v>
      </c>
      <c r="F41" s="68">
        <v>7</v>
      </c>
      <c r="G41" s="68">
        <v>8</v>
      </c>
      <c r="H41" s="68">
        <v>68</v>
      </c>
      <c r="I41" s="68">
        <v>16</v>
      </c>
      <c r="J41" s="162"/>
      <c r="K41" s="68">
        <v>20</v>
      </c>
      <c r="L41" s="68">
        <v>7</v>
      </c>
      <c r="M41" s="68">
        <v>7</v>
      </c>
      <c r="N41" s="68">
        <v>11</v>
      </c>
      <c r="O41" s="68">
        <v>57</v>
      </c>
      <c r="P41" s="68">
        <v>13</v>
      </c>
      <c r="Q41" s="162"/>
      <c r="R41" s="68">
        <v>28</v>
      </c>
      <c r="S41" s="68">
        <v>17</v>
      </c>
      <c r="T41" s="68">
        <v>10</v>
      </c>
      <c r="U41" s="68">
        <v>5</v>
      </c>
      <c r="V41" s="68">
        <v>40</v>
      </c>
      <c r="W41" s="68">
        <v>13</v>
      </c>
      <c r="X41" s="162"/>
      <c r="Y41" s="68">
        <v>27</v>
      </c>
      <c r="Z41" s="68">
        <v>13</v>
      </c>
      <c r="AA41" s="68">
        <v>17</v>
      </c>
      <c r="AB41" s="68">
        <v>6</v>
      </c>
      <c r="AC41" s="68">
        <v>21</v>
      </c>
      <c r="AD41" s="68">
        <v>13</v>
      </c>
      <c r="AE41" s="68">
        <v>25</v>
      </c>
      <c r="AF41" s="150"/>
      <c r="AG41" s="68">
        <v>40</v>
      </c>
      <c r="AH41" s="68">
        <v>14</v>
      </c>
      <c r="AI41" s="68">
        <v>9</v>
      </c>
      <c r="AJ41" s="68">
        <v>5</v>
      </c>
      <c r="AK41" s="68">
        <v>19</v>
      </c>
      <c r="AL41" s="68">
        <v>12</v>
      </c>
      <c r="AM41" s="68">
        <v>19</v>
      </c>
    </row>
    <row r="42" spans="2:39">
      <c r="B42" s="423"/>
      <c r="C42" s="390"/>
      <c r="D42" s="71">
        <v>2.7272727272727299E-2</v>
      </c>
      <c r="E42" s="71">
        <v>7.2727272727272696E-2</v>
      </c>
      <c r="F42" s="71">
        <v>6.3636363636363602E-2</v>
      </c>
      <c r="G42" s="71">
        <v>7.2727272727272696E-2</v>
      </c>
      <c r="H42" s="71">
        <v>0.61818181818181805</v>
      </c>
      <c r="I42" s="71">
        <v>0.145454545454545</v>
      </c>
      <c r="J42" s="162"/>
      <c r="K42" s="71">
        <v>0.173913043478261</v>
      </c>
      <c r="L42" s="71">
        <v>6.08695652173913E-2</v>
      </c>
      <c r="M42" s="71">
        <v>6.08695652173913E-2</v>
      </c>
      <c r="N42" s="71">
        <v>9.5652173913043495E-2</v>
      </c>
      <c r="O42" s="71">
        <v>0.495652173913044</v>
      </c>
      <c r="P42" s="71">
        <v>0.11304347826087</v>
      </c>
      <c r="Q42" s="162"/>
      <c r="R42" s="71">
        <v>0.247787610619469</v>
      </c>
      <c r="S42" s="71">
        <v>0.15044247787610601</v>
      </c>
      <c r="T42" s="71">
        <v>8.8495575221238895E-2</v>
      </c>
      <c r="U42" s="71">
        <v>4.4247787610619503E-2</v>
      </c>
      <c r="V42" s="71">
        <v>0.35398230088495602</v>
      </c>
      <c r="W42" s="71">
        <v>0.11504424778761101</v>
      </c>
      <c r="X42" s="162"/>
      <c r="Y42" s="71">
        <v>0.22131147540983601</v>
      </c>
      <c r="Z42" s="71">
        <v>0.10655737704918</v>
      </c>
      <c r="AA42" s="71">
        <v>0.13934426229508201</v>
      </c>
      <c r="AB42" s="71">
        <v>4.91803278688525E-2</v>
      </c>
      <c r="AC42" s="71">
        <v>0.17213114754098399</v>
      </c>
      <c r="AD42" s="71">
        <v>0.10655737704918</v>
      </c>
      <c r="AE42" s="71">
        <v>0.204918032786885</v>
      </c>
      <c r="AF42" s="150"/>
      <c r="AG42" s="71">
        <v>0.338983050847458</v>
      </c>
      <c r="AH42" s="71">
        <v>0.11864406779661001</v>
      </c>
      <c r="AI42" s="71">
        <v>7.6271186440677999E-2</v>
      </c>
      <c r="AJ42" s="71">
        <v>4.2372881355932202E-2</v>
      </c>
      <c r="AK42" s="71">
        <v>0.161016949152542</v>
      </c>
      <c r="AL42" s="71">
        <v>0.101694915254237</v>
      </c>
      <c r="AM42" s="71">
        <v>0.161016949152542</v>
      </c>
    </row>
    <row r="43" spans="2:39">
      <c r="B43" s="423"/>
      <c r="C43" s="392" t="s">
        <v>80</v>
      </c>
      <c r="D43" s="68">
        <v>0</v>
      </c>
      <c r="E43" s="68">
        <v>1</v>
      </c>
      <c r="F43" s="68">
        <v>0</v>
      </c>
      <c r="G43" s="68">
        <v>1</v>
      </c>
      <c r="H43" s="68">
        <v>5</v>
      </c>
      <c r="I43" s="68">
        <v>3</v>
      </c>
      <c r="J43" s="162"/>
      <c r="K43" s="68">
        <v>4</v>
      </c>
      <c r="L43" s="68">
        <v>0</v>
      </c>
      <c r="M43" s="68">
        <v>0</v>
      </c>
      <c r="N43" s="68">
        <v>5</v>
      </c>
      <c r="O43" s="68">
        <v>20</v>
      </c>
      <c r="P43" s="68">
        <v>10</v>
      </c>
      <c r="Q43" s="162"/>
      <c r="R43" s="68">
        <v>9</v>
      </c>
      <c r="S43" s="68">
        <v>6</v>
      </c>
      <c r="T43" s="68">
        <v>3</v>
      </c>
      <c r="U43" s="68">
        <v>3</v>
      </c>
      <c r="V43" s="68">
        <v>13</v>
      </c>
      <c r="W43" s="68">
        <v>4</v>
      </c>
      <c r="X43" s="162"/>
      <c r="Y43" s="68">
        <v>7</v>
      </c>
      <c r="Z43" s="68">
        <v>2</v>
      </c>
      <c r="AA43" s="68">
        <v>5</v>
      </c>
      <c r="AB43" s="68">
        <v>2</v>
      </c>
      <c r="AC43" s="68">
        <v>6</v>
      </c>
      <c r="AD43" s="68">
        <v>6</v>
      </c>
      <c r="AE43" s="68">
        <v>10</v>
      </c>
      <c r="AF43" s="150"/>
      <c r="AG43" s="68">
        <v>13</v>
      </c>
      <c r="AH43" s="68">
        <v>7</v>
      </c>
      <c r="AI43" s="68">
        <v>2</v>
      </c>
      <c r="AJ43" s="68">
        <v>2</v>
      </c>
      <c r="AK43" s="68">
        <v>5</v>
      </c>
      <c r="AL43" s="68">
        <v>6</v>
      </c>
      <c r="AM43" s="68">
        <v>8</v>
      </c>
    </row>
    <row r="44" spans="2:39">
      <c r="B44" s="423"/>
      <c r="C44" s="391"/>
      <c r="D44" s="71">
        <v>0</v>
      </c>
      <c r="E44" s="71">
        <v>0.1</v>
      </c>
      <c r="F44" s="71">
        <v>0</v>
      </c>
      <c r="G44" s="71">
        <v>0.1</v>
      </c>
      <c r="H44" s="71">
        <v>0.5</v>
      </c>
      <c r="I44" s="71">
        <v>0.3</v>
      </c>
      <c r="J44" s="162"/>
      <c r="K44" s="71">
        <v>0.102564102564103</v>
      </c>
      <c r="L44" s="71">
        <v>0</v>
      </c>
      <c r="M44" s="71">
        <v>0</v>
      </c>
      <c r="N44" s="71">
        <v>0.128205128205128</v>
      </c>
      <c r="O44" s="71">
        <v>0.512820512820513</v>
      </c>
      <c r="P44" s="71">
        <v>0.256410256410256</v>
      </c>
      <c r="Q44" s="162"/>
      <c r="R44" s="71">
        <v>0.23684210526315799</v>
      </c>
      <c r="S44" s="71">
        <v>0.157894736842105</v>
      </c>
      <c r="T44" s="71">
        <v>7.8947368421052599E-2</v>
      </c>
      <c r="U44" s="71">
        <v>7.8947368421052599E-2</v>
      </c>
      <c r="V44" s="71">
        <v>0.34210526315789502</v>
      </c>
      <c r="W44" s="71">
        <v>0.105263157894737</v>
      </c>
      <c r="X44" s="162"/>
      <c r="Y44" s="71">
        <v>0.18421052631578899</v>
      </c>
      <c r="Z44" s="71">
        <v>5.2631578947368397E-2</v>
      </c>
      <c r="AA44" s="71">
        <v>0.13157894736842099</v>
      </c>
      <c r="AB44" s="71">
        <v>5.2631578947368397E-2</v>
      </c>
      <c r="AC44" s="71">
        <v>0.157894736842105</v>
      </c>
      <c r="AD44" s="71">
        <v>0.157894736842105</v>
      </c>
      <c r="AE44" s="71">
        <v>0.26315789473684198</v>
      </c>
      <c r="AF44" s="150"/>
      <c r="AG44" s="71">
        <v>0.30232558139534899</v>
      </c>
      <c r="AH44" s="71">
        <v>0.162790697674419</v>
      </c>
      <c r="AI44" s="71">
        <v>4.6511627906976702E-2</v>
      </c>
      <c r="AJ44" s="71">
        <v>4.6511627906976702E-2</v>
      </c>
      <c r="AK44" s="71">
        <v>0.116279069767442</v>
      </c>
      <c r="AL44" s="71">
        <v>0.13953488372093001</v>
      </c>
      <c r="AM44" s="71">
        <v>0.186046511627907</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0</v>
      </c>
      <c r="E46" s="68">
        <v>0</v>
      </c>
      <c r="F46" s="68">
        <v>1</v>
      </c>
      <c r="G46" s="68">
        <v>2</v>
      </c>
      <c r="H46" s="68">
        <v>42</v>
      </c>
      <c r="I46" s="68">
        <v>18</v>
      </c>
      <c r="J46" s="162"/>
      <c r="K46" s="68">
        <v>2</v>
      </c>
      <c r="L46" s="68">
        <v>3</v>
      </c>
      <c r="M46" s="68">
        <v>0</v>
      </c>
      <c r="N46" s="68">
        <v>1</v>
      </c>
      <c r="O46" s="68">
        <v>32</v>
      </c>
      <c r="P46" s="68">
        <v>9</v>
      </c>
      <c r="Q46" s="162"/>
      <c r="R46" s="68">
        <v>10</v>
      </c>
      <c r="S46" s="68">
        <v>5</v>
      </c>
      <c r="T46" s="68">
        <v>6</v>
      </c>
      <c r="U46" s="68">
        <v>3</v>
      </c>
      <c r="V46" s="68">
        <v>28</v>
      </c>
      <c r="W46" s="68">
        <v>7</v>
      </c>
      <c r="X46" s="162"/>
      <c r="Y46" s="68">
        <v>7</v>
      </c>
      <c r="Z46" s="68">
        <v>9</v>
      </c>
      <c r="AA46" s="68">
        <v>7</v>
      </c>
      <c r="AB46" s="68">
        <v>3</v>
      </c>
      <c r="AC46" s="68">
        <v>20</v>
      </c>
      <c r="AD46" s="68">
        <v>9</v>
      </c>
      <c r="AE46" s="68">
        <v>14</v>
      </c>
      <c r="AF46" s="150"/>
      <c r="AG46" s="68">
        <v>6</v>
      </c>
      <c r="AH46" s="68">
        <v>4</v>
      </c>
      <c r="AI46" s="68">
        <v>5</v>
      </c>
      <c r="AJ46" s="68">
        <v>2</v>
      </c>
      <c r="AK46" s="68">
        <v>11</v>
      </c>
      <c r="AL46" s="68">
        <v>2</v>
      </c>
      <c r="AM46" s="68">
        <v>1</v>
      </c>
    </row>
    <row r="47" spans="2:39" ht="15" customHeight="1">
      <c r="B47" s="423"/>
      <c r="C47" s="395"/>
      <c r="D47" s="71">
        <v>0</v>
      </c>
      <c r="E47" s="71">
        <v>0</v>
      </c>
      <c r="F47" s="71">
        <v>1.58730158730159E-2</v>
      </c>
      <c r="G47" s="71">
        <v>3.1746031746031703E-2</v>
      </c>
      <c r="H47" s="71">
        <v>0.66666666666666696</v>
      </c>
      <c r="I47" s="71">
        <v>0.28571428571428598</v>
      </c>
      <c r="J47" s="162"/>
      <c r="K47" s="71">
        <v>4.2553191489361701E-2</v>
      </c>
      <c r="L47" s="71">
        <v>6.3829787234042604E-2</v>
      </c>
      <c r="M47" s="71">
        <v>0</v>
      </c>
      <c r="N47" s="71">
        <v>2.1276595744680899E-2</v>
      </c>
      <c r="O47" s="71">
        <v>0.680851063829787</v>
      </c>
      <c r="P47" s="71">
        <v>0.19148936170212799</v>
      </c>
      <c r="Q47" s="162"/>
      <c r="R47" s="71">
        <v>0.169491525423729</v>
      </c>
      <c r="S47" s="71">
        <v>8.4745762711864403E-2</v>
      </c>
      <c r="T47" s="71">
        <v>0.101694915254237</v>
      </c>
      <c r="U47" s="71">
        <v>5.0847457627118599E-2</v>
      </c>
      <c r="V47" s="71">
        <v>0.47457627118644102</v>
      </c>
      <c r="W47" s="71">
        <v>0.11864406779661001</v>
      </c>
      <c r="X47" s="162"/>
      <c r="Y47" s="71">
        <v>0.101449275362319</v>
      </c>
      <c r="Z47" s="71">
        <v>0.13043478260869601</v>
      </c>
      <c r="AA47" s="71">
        <v>0.101449275362319</v>
      </c>
      <c r="AB47" s="71">
        <v>4.3478260869565202E-2</v>
      </c>
      <c r="AC47" s="71">
        <v>0.28985507246376802</v>
      </c>
      <c r="AD47" s="71">
        <v>0.13043478260869601</v>
      </c>
      <c r="AE47" s="71">
        <v>0.202898550724638</v>
      </c>
      <c r="AF47" s="150"/>
      <c r="AG47" s="71">
        <v>0.19354838709677399</v>
      </c>
      <c r="AH47" s="71">
        <v>0.12903225806451599</v>
      </c>
      <c r="AI47" s="71">
        <v>0.16129032258064499</v>
      </c>
      <c r="AJ47" s="71">
        <v>6.4516129032258104E-2</v>
      </c>
      <c r="AK47" s="71">
        <v>0.35483870967741898</v>
      </c>
      <c r="AL47" s="71">
        <v>6.4516129032258104E-2</v>
      </c>
      <c r="AM47" s="71">
        <v>3.2258064516128997E-2</v>
      </c>
    </row>
    <row r="48" spans="2:39" ht="15" customHeight="1">
      <c r="B48" s="423"/>
      <c r="C48" s="381" t="s">
        <v>177</v>
      </c>
      <c r="D48" s="68">
        <v>5</v>
      </c>
      <c r="E48" s="68">
        <v>3</v>
      </c>
      <c r="F48" s="68">
        <v>8</v>
      </c>
      <c r="G48" s="68">
        <v>5</v>
      </c>
      <c r="H48" s="68">
        <v>104</v>
      </c>
      <c r="I48" s="68">
        <v>14</v>
      </c>
      <c r="J48" s="162"/>
      <c r="K48" s="68">
        <v>6</v>
      </c>
      <c r="L48" s="68">
        <v>8</v>
      </c>
      <c r="M48" s="68">
        <v>6</v>
      </c>
      <c r="N48" s="68">
        <v>16</v>
      </c>
      <c r="O48" s="68">
        <v>85</v>
      </c>
      <c r="P48" s="68">
        <v>9</v>
      </c>
      <c r="Q48" s="162"/>
      <c r="R48" s="68">
        <v>34</v>
      </c>
      <c r="S48" s="68">
        <v>19</v>
      </c>
      <c r="T48" s="68">
        <v>12</v>
      </c>
      <c r="U48" s="68">
        <v>15</v>
      </c>
      <c r="V48" s="68">
        <v>57</v>
      </c>
      <c r="W48" s="68">
        <v>16</v>
      </c>
      <c r="X48" s="162"/>
      <c r="Y48" s="68">
        <v>30</v>
      </c>
      <c r="Z48" s="68">
        <v>22</v>
      </c>
      <c r="AA48" s="68">
        <v>21</v>
      </c>
      <c r="AB48" s="68">
        <v>11</v>
      </c>
      <c r="AC48" s="68">
        <v>21</v>
      </c>
      <c r="AD48" s="68">
        <v>20</v>
      </c>
      <c r="AE48" s="68">
        <v>12</v>
      </c>
      <c r="AF48" s="150"/>
      <c r="AG48" s="68">
        <v>32</v>
      </c>
      <c r="AH48" s="68">
        <v>19</v>
      </c>
      <c r="AI48" s="68">
        <v>18</v>
      </c>
      <c r="AJ48" s="68">
        <v>11</v>
      </c>
      <c r="AK48" s="68">
        <v>15</v>
      </c>
      <c r="AL48" s="68">
        <v>15</v>
      </c>
      <c r="AM48" s="68">
        <v>12</v>
      </c>
    </row>
    <row r="49" spans="2:39" ht="15" customHeight="1">
      <c r="B49" s="423"/>
      <c r="C49" s="395"/>
      <c r="D49" s="71">
        <v>3.5971223021582698E-2</v>
      </c>
      <c r="E49" s="71">
        <v>2.15827338129496E-2</v>
      </c>
      <c r="F49" s="71">
        <v>5.7553956834532398E-2</v>
      </c>
      <c r="G49" s="71">
        <v>3.5971223021582698E-2</v>
      </c>
      <c r="H49" s="71">
        <v>0.74820143884892099</v>
      </c>
      <c r="I49" s="71">
        <v>0.100719424460432</v>
      </c>
      <c r="J49" s="162"/>
      <c r="K49" s="71">
        <v>4.6153846153846101E-2</v>
      </c>
      <c r="L49" s="71">
        <v>6.15384615384615E-2</v>
      </c>
      <c r="M49" s="71">
        <v>4.6153846153846101E-2</v>
      </c>
      <c r="N49" s="71">
        <v>0.123076923076923</v>
      </c>
      <c r="O49" s="71">
        <v>0.65384615384615397</v>
      </c>
      <c r="P49" s="71">
        <v>6.9230769230769207E-2</v>
      </c>
      <c r="Q49" s="162"/>
      <c r="R49" s="71">
        <v>0.22222222222222199</v>
      </c>
      <c r="S49" s="71">
        <v>0.12418300653594801</v>
      </c>
      <c r="T49" s="71">
        <v>7.8431372549019607E-2</v>
      </c>
      <c r="U49" s="71">
        <v>9.8039215686274495E-2</v>
      </c>
      <c r="V49" s="71">
        <v>0.37254901960784298</v>
      </c>
      <c r="W49" s="71">
        <v>0.10457516339869299</v>
      </c>
      <c r="X49" s="162"/>
      <c r="Y49" s="71">
        <v>0.218978102189781</v>
      </c>
      <c r="Z49" s="71">
        <v>0.160583941605839</v>
      </c>
      <c r="AA49" s="71">
        <v>0.153284671532847</v>
      </c>
      <c r="AB49" s="71">
        <v>8.0291970802919693E-2</v>
      </c>
      <c r="AC49" s="71">
        <v>0.153284671532847</v>
      </c>
      <c r="AD49" s="71">
        <v>0.145985401459854</v>
      </c>
      <c r="AE49" s="71">
        <v>8.7591240875912399E-2</v>
      </c>
      <c r="AF49" s="150"/>
      <c r="AG49" s="71">
        <v>0.26229508196721302</v>
      </c>
      <c r="AH49" s="71">
        <v>0.15573770491803299</v>
      </c>
      <c r="AI49" s="71">
        <v>0.14754098360655701</v>
      </c>
      <c r="AJ49" s="71">
        <v>9.0163934426229497E-2</v>
      </c>
      <c r="AK49" s="71">
        <v>0.12295081967213101</v>
      </c>
      <c r="AL49" s="71">
        <v>0.12295081967213101</v>
      </c>
      <c r="AM49" s="71">
        <v>9.8360655737704902E-2</v>
      </c>
    </row>
    <row r="50" spans="2:39" ht="15" customHeight="1">
      <c r="B50" s="423"/>
      <c r="C50" s="381" t="s">
        <v>179</v>
      </c>
      <c r="D50" s="68">
        <v>8</v>
      </c>
      <c r="E50" s="68">
        <v>5</v>
      </c>
      <c r="F50" s="68">
        <v>14</v>
      </c>
      <c r="G50" s="68">
        <v>8</v>
      </c>
      <c r="H50" s="68">
        <v>69</v>
      </c>
      <c r="I50" s="68">
        <v>22</v>
      </c>
      <c r="J50" s="162"/>
      <c r="K50" s="68">
        <v>19</v>
      </c>
      <c r="L50" s="68">
        <v>9</v>
      </c>
      <c r="M50" s="68">
        <v>15</v>
      </c>
      <c r="N50" s="68">
        <v>13</v>
      </c>
      <c r="O50" s="68">
        <v>62</v>
      </c>
      <c r="P50" s="68">
        <v>12</v>
      </c>
      <c r="Q50" s="162"/>
      <c r="R50" s="68">
        <v>28</v>
      </c>
      <c r="S50" s="68">
        <v>22</v>
      </c>
      <c r="T50" s="68">
        <v>15</v>
      </c>
      <c r="U50" s="68">
        <v>13</v>
      </c>
      <c r="V50" s="68">
        <v>39</v>
      </c>
      <c r="W50" s="68">
        <v>3</v>
      </c>
      <c r="X50" s="162"/>
      <c r="Y50" s="68">
        <v>22</v>
      </c>
      <c r="Z50" s="68">
        <v>21</v>
      </c>
      <c r="AA50" s="68">
        <v>14</v>
      </c>
      <c r="AB50" s="68">
        <v>7</v>
      </c>
      <c r="AC50" s="68">
        <v>21</v>
      </c>
      <c r="AD50" s="68">
        <v>11</v>
      </c>
      <c r="AE50" s="68">
        <v>8</v>
      </c>
      <c r="AF50" s="150"/>
      <c r="AG50" s="68">
        <v>40</v>
      </c>
      <c r="AH50" s="68">
        <v>16</v>
      </c>
      <c r="AI50" s="68">
        <v>10</v>
      </c>
      <c r="AJ50" s="68">
        <v>3</v>
      </c>
      <c r="AK50" s="68">
        <v>16</v>
      </c>
      <c r="AL50" s="68">
        <v>11</v>
      </c>
      <c r="AM50" s="68">
        <v>4</v>
      </c>
    </row>
    <row r="51" spans="2:39" ht="15" customHeight="1">
      <c r="B51" s="423"/>
      <c r="C51" s="395"/>
      <c r="D51" s="71">
        <v>6.3492063492063502E-2</v>
      </c>
      <c r="E51" s="71">
        <v>3.9682539682539701E-2</v>
      </c>
      <c r="F51" s="71">
        <v>0.11111111111111099</v>
      </c>
      <c r="G51" s="71">
        <v>6.3492063492063502E-2</v>
      </c>
      <c r="H51" s="71">
        <v>0.547619047619048</v>
      </c>
      <c r="I51" s="71">
        <v>0.17460317460317501</v>
      </c>
      <c r="J51" s="162"/>
      <c r="K51" s="71">
        <v>0.146153846153846</v>
      </c>
      <c r="L51" s="71">
        <v>6.9230769230769207E-2</v>
      </c>
      <c r="M51" s="71">
        <v>0.115384615384615</v>
      </c>
      <c r="N51" s="71">
        <v>0.1</v>
      </c>
      <c r="O51" s="71">
        <v>0.47692307692307701</v>
      </c>
      <c r="P51" s="71">
        <v>9.2307692307692299E-2</v>
      </c>
      <c r="Q51" s="162"/>
      <c r="R51" s="71">
        <v>0.233333333333333</v>
      </c>
      <c r="S51" s="71">
        <v>0.18333333333333299</v>
      </c>
      <c r="T51" s="71">
        <v>0.125</v>
      </c>
      <c r="U51" s="71">
        <v>0.108333333333333</v>
      </c>
      <c r="V51" s="71">
        <v>0.32500000000000001</v>
      </c>
      <c r="W51" s="71">
        <v>2.5000000000000001E-2</v>
      </c>
      <c r="X51" s="162"/>
      <c r="Y51" s="71">
        <v>0.21153846153846201</v>
      </c>
      <c r="Z51" s="71">
        <v>0.20192307692307701</v>
      </c>
      <c r="AA51" s="71">
        <v>0.134615384615385</v>
      </c>
      <c r="AB51" s="71">
        <v>6.7307692307692304E-2</v>
      </c>
      <c r="AC51" s="71">
        <v>0.20192307692307701</v>
      </c>
      <c r="AD51" s="71">
        <v>0.105769230769231</v>
      </c>
      <c r="AE51" s="71">
        <v>7.69230769230769E-2</v>
      </c>
      <c r="AF51" s="150"/>
      <c r="AG51" s="71">
        <v>0.4</v>
      </c>
      <c r="AH51" s="71">
        <v>0.16</v>
      </c>
      <c r="AI51" s="71">
        <v>0.1</v>
      </c>
      <c r="AJ51" s="71">
        <v>0.03</v>
      </c>
      <c r="AK51" s="71">
        <v>0.16</v>
      </c>
      <c r="AL51" s="71">
        <v>0.11</v>
      </c>
      <c r="AM51" s="71">
        <v>0.04</v>
      </c>
    </row>
    <row r="52" spans="2:39" ht="15" customHeight="1">
      <c r="B52" s="423"/>
      <c r="C52" s="381" t="s">
        <v>157</v>
      </c>
      <c r="D52" s="68">
        <v>4</v>
      </c>
      <c r="E52" s="68">
        <v>10</v>
      </c>
      <c r="F52" s="68">
        <v>9</v>
      </c>
      <c r="G52" s="68">
        <v>16</v>
      </c>
      <c r="H52" s="68">
        <v>43</v>
      </c>
      <c r="I52" s="68">
        <v>5</v>
      </c>
      <c r="J52" s="162"/>
      <c r="K52" s="68">
        <v>21</v>
      </c>
      <c r="L52" s="68">
        <v>7</v>
      </c>
      <c r="M52" s="68">
        <v>10</v>
      </c>
      <c r="N52" s="68">
        <v>10</v>
      </c>
      <c r="O52" s="68">
        <v>20</v>
      </c>
      <c r="P52" s="68">
        <v>0</v>
      </c>
      <c r="Q52" s="162"/>
      <c r="R52" s="68">
        <v>33</v>
      </c>
      <c r="S52" s="68">
        <v>15</v>
      </c>
      <c r="T52" s="68">
        <v>7</v>
      </c>
      <c r="U52" s="68">
        <v>6</v>
      </c>
      <c r="V52" s="68">
        <v>17</v>
      </c>
      <c r="W52" s="68">
        <v>1</v>
      </c>
      <c r="X52" s="162"/>
      <c r="Y52" s="68">
        <v>36</v>
      </c>
      <c r="Z52" s="68">
        <v>22</v>
      </c>
      <c r="AA52" s="68">
        <v>13</v>
      </c>
      <c r="AB52" s="68">
        <v>9</v>
      </c>
      <c r="AC52" s="68">
        <v>10</v>
      </c>
      <c r="AD52" s="68">
        <v>11</v>
      </c>
      <c r="AE52" s="68">
        <v>4</v>
      </c>
      <c r="AF52" s="150"/>
      <c r="AG52" s="68">
        <v>33</v>
      </c>
      <c r="AH52" s="68">
        <v>16</v>
      </c>
      <c r="AI52" s="68">
        <v>11</v>
      </c>
      <c r="AJ52" s="68">
        <v>2</v>
      </c>
      <c r="AK52" s="68">
        <v>3</v>
      </c>
      <c r="AL52" s="68">
        <v>4</v>
      </c>
      <c r="AM52" s="68">
        <v>1</v>
      </c>
    </row>
    <row r="53" spans="2:39" ht="15" customHeight="1">
      <c r="B53" s="423"/>
      <c r="C53" s="395"/>
      <c r="D53" s="71">
        <v>4.5977011494252901E-2</v>
      </c>
      <c r="E53" s="71">
        <v>0.114942528735632</v>
      </c>
      <c r="F53" s="71">
        <v>0.10344827586206901</v>
      </c>
      <c r="G53" s="71">
        <v>0.18390804597701099</v>
      </c>
      <c r="H53" s="71">
        <v>0.49425287356321801</v>
      </c>
      <c r="I53" s="71">
        <v>5.7471264367816098E-2</v>
      </c>
      <c r="J53" s="162"/>
      <c r="K53" s="71">
        <v>0.308823529411765</v>
      </c>
      <c r="L53" s="71">
        <v>0.10294117647058799</v>
      </c>
      <c r="M53" s="71">
        <v>0.14705882352941199</v>
      </c>
      <c r="N53" s="71">
        <v>0.14705882352941199</v>
      </c>
      <c r="O53" s="71">
        <v>0.29411764705882398</v>
      </c>
      <c r="P53" s="71">
        <v>0</v>
      </c>
      <c r="Q53" s="162"/>
      <c r="R53" s="71">
        <v>0.417721518987342</v>
      </c>
      <c r="S53" s="71">
        <v>0.189873417721519</v>
      </c>
      <c r="T53" s="71">
        <v>8.8607594936708903E-2</v>
      </c>
      <c r="U53" s="71">
        <v>7.5949367088607597E-2</v>
      </c>
      <c r="V53" s="71">
        <v>0.215189873417722</v>
      </c>
      <c r="W53" s="71">
        <v>1.26582278481013E-2</v>
      </c>
      <c r="X53" s="162"/>
      <c r="Y53" s="71">
        <v>0.34285714285714303</v>
      </c>
      <c r="Z53" s="71">
        <v>0.20952380952381</v>
      </c>
      <c r="AA53" s="71">
        <v>0.12380952380952399</v>
      </c>
      <c r="AB53" s="71">
        <v>8.5714285714285701E-2</v>
      </c>
      <c r="AC53" s="71">
        <v>9.5238095238095205E-2</v>
      </c>
      <c r="AD53" s="71">
        <v>0.104761904761905</v>
      </c>
      <c r="AE53" s="71">
        <v>3.8095238095238099E-2</v>
      </c>
      <c r="AF53" s="150"/>
      <c r="AG53" s="71">
        <v>0.47142857142857097</v>
      </c>
      <c r="AH53" s="71">
        <v>0.22857142857142901</v>
      </c>
      <c r="AI53" s="71">
        <v>0.157142857142857</v>
      </c>
      <c r="AJ53" s="71">
        <v>2.8571428571428598E-2</v>
      </c>
      <c r="AK53" s="71">
        <v>4.2857142857142899E-2</v>
      </c>
      <c r="AL53" s="71">
        <v>5.7142857142857099E-2</v>
      </c>
      <c r="AM53" s="71">
        <v>1.4285714285714299E-2</v>
      </c>
    </row>
    <row r="54" spans="2:39" ht="15" customHeight="1">
      <c r="B54" s="423"/>
      <c r="C54" s="381" t="s">
        <v>171</v>
      </c>
      <c r="D54" s="68">
        <v>15</v>
      </c>
      <c r="E54" s="68">
        <v>15</v>
      </c>
      <c r="F54" s="68">
        <v>13</v>
      </c>
      <c r="G54" s="68">
        <v>14</v>
      </c>
      <c r="H54" s="68">
        <v>44</v>
      </c>
      <c r="I54" s="68">
        <v>5</v>
      </c>
      <c r="J54" s="162"/>
      <c r="K54" s="68">
        <v>30</v>
      </c>
      <c r="L54" s="68">
        <v>11</v>
      </c>
      <c r="M54" s="68">
        <v>19</v>
      </c>
      <c r="N54" s="68">
        <v>7</v>
      </c>
      <c r="O54" s="68">
        <v>23</v>
      </c>
      <c r="P54" s="68">
        <v>3</v>
      </c>
      <c r="Q54" s="162"/>
      <c r="R54" s="68">
        <v>36</v>
      </c>
      <c r="S54" s="68">
        <v>14</v>
      </c>
      <c r="T54" s="68">
        <v>13</v>
      </c>
      <c r="U54" s="68">
        <v>4</v>
      </c>
      <c r="V54" s="68">
        <v>9</v>
      </c>
      <c r="W54" s="68">
        <v>1</v>
      </c>
      <c r="X54" s="162"/>
      <c r="Y54" s="68">
        <v>38</v>
      </c>
      <c r="Z54" s="68">
        <v>19</v>
      </c>
      <c r="AA54" s="68">
        <v>10</v>
      </c>
      <c r="AB54" s="68">
        <v>6</v>
      </c>
      <c r="AC54" s="68">
        <v>8</v>
      </c>
      <c r="AD54" s="68">
        <v>9</v>
      </c>
      <c r="AE54" s="68">
        <v>1</v>
      </c>
      <c r="AF54" s="150"/>
      <c r="AG54" s="68">
        <v>40</v>
      </c>
      <c r="AH54" s="68">
        <v>20</v>
      </c>
      <c r="AI54" s="68">
        <v>11</v>
      </c>
      <c r="AJ54" s="68">
        <v>6</v>
      </c>
      <c r="AK54" s="68">
        <v>5</v>
      </c>
      <c r="AL54" s="68">
        <v>2</v>
      </c>
      <c r="AM54" s="68">
        <v>1</v>
      </c>
    </row>
    <row r="55" spans="2:39" ht="15" customHeight="1">
      <c r="B55" s="423"/>
      <c r="C55" s="395"/>
      <c r="D55" s="71">
        <v>0.14150943396226401</v>
      </c>
      <c r="E55" s="71">
        <v>0.14150943396226401</v>
      </c>
      <c r="F55" s="71">
        <v>0.122641509433962</v>
      </c>
      <c r="G55" s="71">
        <v>0.13207547169811301</v>
      </c>
      <c r="H55" s="71">
        <v>0.41509433962264197</v>
      </c>
      <c r="I55" s="71">
        <v>4.71698113207547E-2</v>
      </c>
      <c r="J55" s="162"/>
      <c r="K55" s="71">
        <v>0.32258064516128998</v>
      </c>
      <c r="L55" s="71">
        <v>0.118279569892473</v>
      </c>
      <c r="M55" s="71">
        <v>0.204301075268817</v>
      </c>
      <c r="N55" s="71">
        <v>7.5268817204301106E-2</v>
      </c>
      <c r="O55" s="71">
        <v>0.247311827956989</v>
      </c>
      <c r="P55" s="71">
        <v>3.2258064516128997E-2</v>
      </c>
      <c r="Q55" s="162"/>
      <c r="R55" s="71">
        <v>0.46753246753246802</v>
      </c>
      <c r="S55" s="71">
        <v>0.18181818181818199</v>
      </c>
      <c r="T55" s="71">
        <v>0.168831168831169</v>
      </c>
      <c r="U55" s="71">
        <v>5.1948051948051903E-2</v>
      </c>
      <c r="V55" s="71">
        <v>0.11688311688311701</v>
      </c>
      <c r="W55" s="71">
        <v>1.2987012987013E-2</v>
      </c>
      <c r="X55" s="162"/>
      <c r="Y55" s="71">
        <v>0.41758241758241799</v>
      </c>
      <c r="Z55" s="71">
        <v>0.20879120879120899</v>
      </c>
      <c r="AA55" s="71">
        <v>0.10989010989011</v>
      </c>
      <c r="AB55" s="71">
        <v>6.5934065934065894E-2</v>
      </c>
      <c r="AC55" s="71">
        <v>8.7912087912087905E-2</v>
      </c>
      <c r="AD55" s="71">
        <v>9.8901098901098897E-2</v>
      </c>
      <c r="AE55" s="71">
        <v>1.0989010989011E-2</v>
      </c>
      <c r="AF55" s="150"/>
      <c r="AG55" s="71">
        <v>0.47058823529411797</v>
      </c>
      <c r="AH55" s="71">
        <v>0.23529411764705899</v>
      </c>
      <c r="AI55" s="71">
        <v>0.129411764705882</v>
      </c>
      <c r="AJ55" s="71">
        <v>7.0588235294117604E-2</v>
      </c>
      <c r="AK55" s="71">
        <v>5.8823529411764698E-2</v>
      </c>
      <c r="AL55" s="71">
        <v>2.3529411764705899E-2</v>
      </c>
      <c r="AM55" s="71">
        <v>1.1764705882352899E-2</v>
      </c>
    </row>
    <row r="56" spans="2:39" ht="15" customHeight="1">
      <c r="B56" s="423"/>
      <c r="C56" s="381" t="s">
        <v>172</v>
      </c>
      <c r="D56" s="68">
        <v>19</v>
      </c>
      <c r="E56" s="68">
        <v>9</v>
      </c>
      <c r="F56" s="68">
        <v>12</v>
      </c>
      <c r="G56" s="68">
        <v>10</v>
      </c>
      <c r="H56" s="68">
        <v>21</v>
      </c>
      <c r="I56" s="68">
        <v>1</v>
      </c>
      <c r="J56" s="162"/>
      <c r="K56" s="68">
        <v>19</v>
      </c>
      <c r="L56" s="68">
        <v>8</v>
      </c>
      <c r="M56" s="68">
        <v>15</v>
      </c>
      <c r="N56" s="68">
        <v>1</v>
      </c>
      <c r="O56" s="68">
        <v>11</v>
      </c>
      <c r="P56" s="68">
        <v>0</v>
      </c>
      <c r="Q56" s="162"/>
      <c r="R56" s="68">
        <v>53</v>
      </c>
      <c r="S56" s="68">
        <v>10</v>
      </c>
      <c r="T56" s="68">
        <v>2</v>
      </c>
      <c r="U56" s="68">
        <v>2</v>
      </c>
      <c r="V56" s="68">
        <v>4</v>
      </c>
      <c r="W56" s="68">
        <v>0</v>
      </c>
      <c r="X56" s="162"/>
      <c r="Y56" s="68">
        <v>35</v>
      </c>
      <c r="Z56" s="68">
        <v>10</v>
      </c>
      <c r="AA56" s="68">
        <v>2</v>
      </c>
      <c r="AB56" s="68">
        <v>3</v>
      </c>
      <c r="AC56" s="68">
        <v>1</v>
      </c>
      <c r="AD56" s="68">
        <v>5</v>
      </c>
      <c r="AE56" s="68">
        <v>0</v>
      </c>
      <c r="AF56" s="150"/>
      <c r="AG56" s="68">
        <v>52</v>
      </c>
      <c r="AH56" s="68">
        <v>15</v>
      </c>
      <c r="AI56" s="68">
        <v>5</v>
      </c>
      <c r="AJ56" s="68">
        <v>1</v>
      </c>
      <c r="AK56" s="68">
        <v>2</v>
      </c>
      <c r="AL56" s="68">
        <v>3</v>
      </c>
      <c r="AM56" s="68">
        <v>0</v>
      </c>
    </row>
    <row r="57" spans="2:39" ht="15" customHeight="1">
      <c r="B57" s="423"/>
      <c r="C57" s="395"/>
      <c r="D57" s="71">
        <v>0.26388888888888901</v>
      </c>
      <c r="E57" s="71">
        <v>0.125</v>
      </c>
      <c r="F57" s="71">
        <v>0.16666666666666699</v>
      </c>
      <c r="G57" s="71">
        <v>0.13888888888888901</v>
      </c>
      <c r="H57" s="71">
        <v>0.29166666666666702</v>
      </c>
      <c r="I57" s="71">
        <v>1.38888888888889E-2</v>
      </c>
      <c r="J57" s="162"/>
      <c r="K57" s="71">
        <v>0.35185185185185203</v>
      </c>
      <c r="L57" s="71">
        <v>0.148148148148148</v>
      </c>
      <c r="M57" s="71">
        <v>0.27777777777777801</v>
      </c>
      <c r="N57" s="71">
        <v>1.85185185185185E-2</v>
      </c>
      <c r="O57" s="71">
        <v>0.203703703703704</v>
      </c>
      <c r="P57" s="71">
        <v>0</v>
      </c>
      <c r="Q57" s="162"/>
      <c r="R57" s="71">
        <v>0.74647887323943696</v>
      </c>
      <c r="S57" s="71">
        <v>0.140845070422535</v>
      </c>
      <c r="T57" s="71">
        <v>2.8169014084507001E-2</v>
      </c>
      <c r="U57" s="71">
        <v>2.8169014084507001E-2</v>
      </c>
      <c r="V57" s="71">
        <v>5.63380281690141E-2</v>
      </c>
      <c r="W57" s="71">
        <v>0</v>
      </c>
      <c r="X57" s="162"/>
      <c r="Y57" s="71">
        <v>0.625</v>
      </c>
      <c r="Z57" s="71">
        <v>0.17857142857142899</v>
      </c>
      <c r="AA57" s="71">
        <v>3.5714285714285698E-2</v>
      </c>
      <c r="AB57" s="71">
        <v>5.3571428571428603E-2</v>
      </c>
      <c r="AC57" s="71">
        <v>1.7857142857142901E-2</v>
      </c>
      <c r="AD57" s="71">
        <v>8.9285714285714302E-2</v>
      </c>
      <c r="AE57" s="71">
        <v>0</v>
      </c>
      <c r="AF57" s="150"/>
      <c r="AG57" s="71">
        <v>0.66666666666666696</v>
      </c>
      <c r="AH57" s="71">
        <v>0.19230769230769201</v>
      </c>
      <c r="AI57" s="71">
        <v>6.4102564102564097E-2</v>
      </c>
      <c r="AJ57" s="71">
        <v>1.2820512820512799E-2</v>
      </c>
      <c r="AK57" s="71">
        <v>2.5641025641025599E-2</v>
      </c>
      <c r="AL57" s="71">
        <v>3.8461538461538498E-2</v>
      </c>
      <c r="AM57" s="71">
        <v>0</v>
      </c>
    </row>
    <row r="58" spans="2:39" ht="15" customHeight="1">
      <c r="B58" s="423"/>
      <c r="C58" s="381" t="s">
        <v>173</v>
      </c>
      <c r="D58" s="68">
        <v>3</v>
      </c>
      <c r="E58" s="68">
        <v>2</v>
      </c>
      <c r="F58" s="68">
        <v>2</v>
      </c>
      <c r="G58" s="68">
        <v>0</v>
      </c>
      <c r="H58" s="68">
        <v>1</v>
      </c>
      <c r="I58" s="68">
        <v>0</v>
      </c>
      <c r="J58" s="162"/>
      <c r="K58" s="68">
        <v>0</v>
      </c>
      <c r="L58" s="68">
        <v>0</v>
      </c>
      <c r="M58" s="68">
        <v>0</v>
      </c>
      <c r="N58" s="68">
        <v>3</v>
      </c>
      <c r="O58" s="68">
        <v>0</v>
      </c>
      <c r="P58" s="68">
        <v>0</v>
      </c>
      <c r="Q58" s="162"/>
      <c r="R58" s="68">
        <v>5</v>
      </c>
      <c r="S58" s="68">
        <v>0</v>
      </c>
      <c r="T58" s="68">
        <v>0</v>
      </c>
      <c r="U58" s="68">
        <v>0</v>
      </c>
      <c r="V58" s="68">
        <v>0</v>
      </c>
      <c r="W58" s="68">
        <v>0</v>
      </c>
      <c r="X58" s="162"/>
      <c r="Y58" s="68">
        <v>1</v>
      </c>
      <c r="Z58" s="68">
        <v>1</v>
      </c>
      <c r="AA58" s="68">
        <v>0</v>
      </c>
      <c r="AB58" s="68">
        <v>0</v>
      </c>
      <c r="AC58" s="68">
        <v>0</v>
      </c>
      <c r="AD58" s="68">
        <v>0</v>
      </c>
      <c r="AE58" s="68">
        <v>0</v>
      </c>
      <c r="AF58" s="150"/>
      <c r="AG58" s="68">
        <v>2</v>
      </c>
      <c r="AH58" s="68">
        <v>0</v>
      </c>
      <c r="AI58" s="68">
        <v>1</v>
      </c>
      <c r="AJ58" s="68">
        <v>0</v>
      </c>
      <c r="AK58" s="68">
        <v>0</v>
      </c>
      <c r="AL58" s="68">
        <v>0</v>
      </c>
      <c r="AM58" s="68">
        <v>0</v>
      </c>
    </row>
    <row r="59" spans="2:39" ht="15" customHeight="1">
      <c r="B59" s="423"/>
      <c r="C59" s="395"/>
      <c r="D59" s="71">
        <v>0.375</v>
      </c>
      <c r="E59" s="71">
        <v>0.25</v>
      </c>
      <c r="F59" s="71">
        <v>0.25</v>
      </c>
      <c r="G59" s="71">
        <v>0</v>
      </c>
      <c r="H59" s="71">
        <v>0.125</v>
      </c>
      <c r="I59" s="71">
        <v>0</v>
      </c>
      <c r="J59" s="162"/>
      <c r="K59" s="71">
        <v>0</v>
      </c>
      <c r="L59" s="71">
        <v>0</v>
      </c>
      <c r="M59" s="71">
        <v>0</v>
      </c>
      <c r="N59" s="71">
        <v>1</v>
      </c>
      <c r="O59" s="71">
        <v>0</v>
      </c>
      <c r="P59" s="71">
        <v>0</v>
      </c>
      <c r="Q59" s="162"/>
      <c r="R59" s="71">
        <v>1</v>
      </c>
      <c r="S59" s="71">
        <v>0</v>
      </c>
      <c r="T59" s="71">
        <v>0</v>
      </c>
      <c r="U59" s="71">
        <v>0</v>
      </c>
      <c r="V59" s="71">
        <v>0</v>
      </c>
      <c r="W59" s="71">
        <v>0</v>
      </c>
      <c r="X59" s="162"/>
      <c r="Y59" s="71">
        <v>0.5</v>
      </c>
      <c r="Z59" s="71">
        <v>0.5</v>
      </c>
      <c r="AA59" s="71">
        <v>0</v>
      </c>
      <c r="AB59" s="71">
        <v>0</v>
      </c>
      <c r="AC59" s="71">
        <v>0</v>
      </c>
      <c r="AD59" s="71">
        <v>0</v>
      </c>
      <c r="AE59" s="71">
        <v>0</v>
      </c>
      <c r="AF59" s="150"/>
      <c r="AG59" s="71">
        <v>0.66666666666666696</v>
      </c>
      <c r="AH59" s="71">
        <v>0</v>
      </c>
      <c r="AI59" s="71">
        <v>0.33333333333333298</v>
      </c>
      <c r="AJ59" s="71">
        <v>0</v>
      </c>
      <c r="AK59" s="71">
        <v>0</v>
      </c>
      <c r="AL59" s="71">
        <v>0</v>
      </c>
      <c r="AM59" s="71">
        <v>0</v>
      </c>
    </row>
    <row r="60" spans="2:39" ht="15" customHeight="1">
      <c r="B60" s="423"/>
      <c r="C60" s="381" t="s">
        <v>174</v>
      </c>
      <c r="D60" s="68">
        <v>7</v>
      </c>
      <c r="E60" s="68">
        <v>4</v>
      </c>
      <c r="F60" s="68">
        <v>8</v>
      </c>
      <c r="G60" s="68">
        <v>3</v>
      </c>
      <c r="H60" s="68">
        <v>28</v>
      </c>
      <c r="I60" s="68">
        <v>0</v>
      </c>
      <c r="J60" s="162"/>
      <c r="K60" s="68">
        <v>19</v>
      </c>
      <c r="L60" s="68">
        <v>12</v>
      </c>
      <c r="M60" s="68">
        <v>7</v>
      </c>
      <c r="N60" s="68">
        <v>7</v>
      </c>
      <c r="O60" s="68">
        <v>26</v>
      </c>
      <c r="P60" s="68">
        <v>3</v>
      </c>
      <c r="Q60" s="162"/>
      <c r="R60" s="68">
        <v>17</v>
      </c>
      <c r="S60" s="68">
        <v>7</v>
      </c>
      <c r="T60" s="68">
        <v>7</v>
      </c>
      <c r="U60" s="68">
        <v>5</v>
      </c>
      <c r="V60" s="68">
        <v>11</v>
      </c>
      <c r="W60" s="68">
        <v>0</v>
      </c>
      <c r="X60" s="162"/>
      <c r="Y60" s="68">
        <v>20</v>
      </c>
      <c r="Z60" s="68">
        <v>11</v>
      </c>
      <c r="AA60" s="68">
        <v>6</v>
      </c>
      <c r="AB60" s="68">
        <v>2</v>
      </c>
      <c r="AC60" s="68">
        <v>8</v>
      </c>
      <c r="AD60" s="68">
        <v>5</v>
      </c>
      <c r="AE60" s="68">
        <v>2</v>
      </c>
      <c r="AF60" s="150"/>
      <c r="AG60" s="68">
        <v>20</v>
      </c>
      <c r="AH60" s="68">
        <v>9</v>
      </c>
      <c r="AI60" s="68">
        <v>11</v>
      </c>
      <c r="AJ60" s="68">
        <v>2</v>
      </c>
      <c r="AK60" s="68">
        <v>6</v>
      </c>
      <c r="AL60" s="68">
        <v>6</v>
      </c>
      <c r="AM60" s="68">
        <v>1</v>
      </c>
    </row>
    <row r="61" spans="2:39" ht="15" customHeight="1">
      <c r="B61" s="423"/>
      <c r="C61" s="395"/>
      <c r="D61" s="71">
        <v>0.14000000000000001</v>
      </c>
      <c r="E61" s="71">
        <v>0.08</v>
      </c>
      <c r="F61" s="71">
        <v>0.16</v>
      </c>
      <c r="G61" s="71">
        <v>0.06</v>
      </c>
      <c r="H61" s="71">
        <v>0.56000000000000005</v>
      </c>
      <c r="I61" s="71">
        <v>0</v>
      </c>
      <c r="J61" s="162"/>
      <c r="K61" s="71">
        <v>0.25675675675675702</v>
      </c>
      <c r="L61" s="71">
        <v>0.162162162162162</v>
      </c>
      <c r="M61" s="71">
        <v>9.45945945945946E-2</v>
      </c>
      <c r="N61" s="71">
        <v>9.45945945945946E-2</v>
      </c>
      <c r="O61" s="71">
        <v>0.35135135135135098</v>
      </c>
      <c r="P61" s="71">
        <v>4.0540540540540501E-2</v>
      </c>
      <c r="Q61" s="162"/>
      <c r="R61" s="71">
        <v>0.36170212765957399</v>
      </c>
      <c r="S61" s="71">
        <v>0.14893617021276601</v>
      </c>
      <c r="T61" s="71">
        <v>0.14893617021276601</v>
      </c>
      <c r="U61" s="71">
        <v>0.10638297872340401</v>
      </c>
      <c r="V61" s="71">
        <v>0.23404255319148901</v>
      </c>
      <c r="W61" s="71">
        <v>0</v>
      </c>
      <c r="X61" s="162"/>
      <c r="Y61" s="71">
        <v>0.37037037037037002</v>
      </c>
      <c r="Z61" s="71">
        <v>0.203703703703704</v>
      </c>
      <c r="AA61" s="71">
        <v>0.11111111111111099</v>
      </c>
      <c r="AB61" s="71">
        <v>3.7037037037037E-2</v>
      </c>
      <c r="AC61" s="71">
        <v>0.148148148148148</v>
      </c>
      <c r="AD61" s="71">
        <v>9.2592592592592601E-2</v>
      </c>
      <c r="AE61" s="71">
        <v>3.7037037037037E-2</v>
      </c>
      <c r="AF61" s="150"/>
      <c r="AG61" s="71">
        <v>0.36363636363636398</v>
      </c>
      <c r="AH61" s="71">
        <v>0.163636363636364</v>
      </c>
      <c r="AI61" s="71">
        <v>0.2</v>
      </c>
      <c r="AJ61" s="71">
        <v>3.6363636363636397E-2</v>
      </c>
      <c r="AK61" s="71">
        <v>0.109090909090909</v>
      </c>
      <c r="AL61" s="71">
        <v>0.109090909090909</v>
      </c>
      <c r="AM61" s="71">
        <v>1.8181818181818198E-2</v>
      </c>
    </row>
    <row r="62" spans="2:39" ht="15" customHeight="1">
      <c r="B62" s="423"/>
      <c r="C62" s="381" t="s">
        <v>175</v>
      </c>
      <c r="D62" s="68">
        <v>7</v>
      </c>
      <c r="E62" s="68">
        <v>5</v>
      </c>
      <c r="F62" s="68">
        <v>1</v>
      </c>
      <c r="G62" s="68">
        <v>0</v>
      </c>
      <c r="H62" s="68">
        <v>8</v>
      </c>
      <c r="I62" s="68">
        <v>0</v>
      </c>
      <c r="J62" s="162"/>
      <c r="K62" s="68">
        <v>5</v>
      </c>
      <c r="L62" s="68">
        <v>1</v>
      </c>
      <c r="M62" s="68">
        <v>2</v>
      </c>
      <c r="N62" s="68">
        <v>0</v>
      </c>
      <c r="O62" s="68">
        <v>3</v>
      </c>
      <c r="P62" s="68">
        <v>0</v>
      </c>
      <c r="Q62" s="162"/>
      <c r="R62" s="68">
        <v>8</v>
      </c>
      <c r="S62" s="68">
        <v>2</v>
      </c>
      <c r="T62" s="68">
        <v>1</v>
      </c>
      <c r="U62" s="68">
        <v>1</v>
      </c>
      <c r="V62" s="68">
        <v>0</v>
      </c>
      <c r="W62" s="68">
        <v>0</v>
      </c>
      <c r="X62" s="162"/>
      <c r="Y62" s="68">
        <v>4</v>
      </c>
      <c r="Z62" s="68">
        <v>5</v>
      </c>
      <c r="AA62" s="68">
        <v>4</v>
      </c>
      <c r="AB62" s="68">
        <v>3</v>
      </c>
      <c r="AC62" s="68">
        <v>4</v>
      </c>
      <c r="AD62" s="68">
        <v>1</v>
      </c>
      <c r="AE62" s="68">
        <v>0</v>
      </c>
      <c r="AF62" s="150"/>
      <c r="AG62" s="68">
        <v>8</v>
      </c>
      <c r="AH62" s="68">
        <v>6</v>
      </c>
      <c r="AI62" s="68">
        <v>1</v>
      </c>
      <c r="AJ62" s="68">
        <v>0</v>
      </c>
      <c r="AK62" s="68">
        <v>2</v>
      </c>
      <c r="AL62" s="68">
        <v>1</v>
      </c>
      <c r="AM62" s="68">
        <v>0</v>
      </c>
    </row>
    <row r="63" spans="2:39" ht="15" customHeight="1">
      <c r="B63" s="423"/>
      <c r="C63" s="395"/>
      <c r="D63" s="71">
        <v>0.33333333333333298</v>
      </c>
      <c r="E63" s="71">
        <v>0.238095238095238</v>
      </c>
      <c r="F63" s="71">
        <v>4.7619047619047603E-2</v>
      </c>
      <c r="G63" s="71">
        <v>0</v>
      </c>
      <c r="H63" s="71">
        <v>0.38095238095238099</v>
      </c>
      <c r="I63" s="71">
        <v>0</v>
      </c>
      <c r="J63" s="162"/>
      <c r="K63" s="71">
        <v>0.45454545454545497</v>
      </c>
      <c r="L63" s="71">
        <v>9.0909090909090898E-2</v>
      </c>
      <c r="M63" s="71">
        <v>0.18181818181818199</v>
      </c>
      <c r="N63" s="71">
        <v>0</v>
      </c>
      <c r="O63" s="71">
        <v>0.27272727272727298</v>
      </c>
      <c r="P63" s="71">
        <v>0</v>
      </c>
      <c r="Q63" s="162"/>
      <c r="R63" s="71">
        <v>0.66666666666666696</v>
      </c>
      <c r="S63" s="71">
        <v>0.16666666666666699</v>
      </c>
      <c r="T63" s="71">
        <v>8.3333333333333301E-2</v>
      </c>
      <c r="U63" s="71">
        <v>8.3333333333333301E-2</v>
      </c>
      <c r="V63" s="71">
        <v>0</v>
      </c>
      <c r="W63" s="71">
        <v>0</v>
      </c>
      <c r="X63" s="162"/>
      <c r="Y63" s="71">
        <v>0.19047619047618999</v>
      </c>
      <c r="Z63" s="71">
        <v>0.238095238095238</v>
      </c>
      <c r="AA63" s="71">
        <v>0.19047619047618999</v>
      </c>
      <c r="AB63" s="71">
        <v>0.14285714285714299</v>
      </c>
      <c r="AC63" s="71">
        <v>0.19047619047618999</v>
      </c>
      <c r="AD63" s="71">
        <v>4.7619047619047603E-2</v>
      </c>
      <c r="AE63" s="71">
        <v>0</v>
      </c>
      <c r="AF63" s="150"/>
      <c r="AG63" s="71">
        <v>0.44444444444444398</v>
      </c>
      <c r="AH63" s="71">
        <v>0.33333333333333298</v>
      </c>
      <c r="AI63" s="71">
        <v>5.5555555555555601E-2</v>
      </c>
      <c r="AJ63" s="71">
        <v>0</v>
      </c>
      <c r="AK63" s="71">
        <v>0.11111111111111099</v>
      </c>
      <c r="AL63" s="71">
        <v>5.5555555555555601E-2</v>
      </c>
      <c r="AM63" s="71">
        <v>0</v>
      </c>
    </row>
    <row r="64" spans="2:39">
      <c r="B64" s="423"/>
      <c r="C64" s="381" t="s">
        <v>158</v>
      </c>
      <c r="D64" s="68">
        <v>1</v>
      </c>
      <c r="E64" s="68">
        <v>2</v>
      </c>
      <c r="F64" s="68">
        <v>1</v>
      </c>
      <c r="G64" s="68">
        <v>0</v>
      </c>
      <c r="H64" s="68">
        <v>186</v>
      </c>
      <c r="I64" s="68">
        <v>59</v>
      </c>
      <c r="J64" s="162"/>
      <c r="K64" s="68">
        <v>3</v>
      </c>
      <c r="L64" s="68">
        <v>3</v>
      </c>
      <c r="M64" s="68">
        <v>6</v>
      </c>
      <c r="N64" s="68">
        <v>2</v>
      </c>
      <c r="O64" s="68">
        <v>139</v>
      </c>
      <c r="P64" s="68">
        <v>75</v>
      </c>
      <c r="Q64" s="162"/>
      <c r="R64" s="68">
        <v>8</v>
      </c>
      <c r="S64" s="68">
        <v>7</v>
      </c>
      <c r="T64" s="68">
        <v>11</v>
      </c>
      <c r="U64" s="68">
        <v>5</v>
      </c>
      <c r="V64" s="68">
        <v>133</v>
      </c>
      <c r="W64" s="68">
        <v>65</v>
      </c>
      <c r="X64" s="162"/>
      <c r="Y64" s="68">
        <v>6</v>
      </c>
      <c r="Z64" s="68">
        <v>8</v>
      </c>
      <c r="AA64" s="68">
        <v>8</v>
      </c>
      <c r="AB64" s="68">
        <v>7</v>
      </c>
      <c r="AC64" s="68">
        <v>85</v>
      </c>
      <c r="AD64" s="68">
        <v>40</v>
      </c>
      <c r="AE64" s="68">
        <v>82</v>
      </c>
      <c r="AF64" s="150"/>
      <c r="AG64" s="68">
        <v>15</v>
      </c>
      <c r="AH64" s="68">
        <v>13</v>
      </c>
      <c r="AI64" s="68">
        <v>14</v>
      </c>
      <c r="AJ64" s="68">
        <v>8</v>
      </c>
      <c r="AK64" s="68">
        <v>91</v>
      </c>
      <c r="AL64" s="68">
        <v>42</v>
      </c>
      <c r="AM64" s="68">
        <v>87</v>
      </c>
    </row>
    <row r="65" spans="2:39">
      <c r="B65" s="423"/>
      <c r="C65" s="395"/>
      <c r="D65" s="72">
        <v>4.0160642570281103E-3</v>
      </c>
      <c r="E65" s="72">
        <v>8.0321285140562207E-3</v>
      </c>
      <c r="F65" s="72">
        <v>4.0160642570281103E-3</v>
      </c>
      <c r="G65" s="71">
        <v>0</v>
      </c>
      <c r="H65" s="71">
        <v>0.74698795180722899</v>
      </c>
      <c r="I65" s="71">
        <v>0.236947791164659</v>
      </c>
      <c r="J65" s="162"/>
      <c r="K65" s="71">
        <v>1.3157894736842099E-2</v>
      </c>
      <c r="L65" s="71">
        <v>1.3157894736842099E-2</v>
      </c>
      <c r="M65" s="71">
        <v>2.6315789473684199E-2</v>
      </c>
      <c r="N65" s="72">
        <v>8.7719298245613996E-3</v>
      </c>
      <c r="O65" s="71">
        <v>0.609649122807018</v>
      </c>
      <c r="P65" s="71">
        <v>0.32894736842105299</v>
      </c>
      <c r="Q65" s="162"/>
      <c r="R65" s="71">
        <v>3.4934497816593899E-2</v>
      </c>
      <c r="S65" s="71">
        <v>3.0567685589519701E-2</v>
      </c>
      <c r="T65" s="71">
        <v>4.8034934497816602E-2</v>
      </c>
      <c r="U65" s="71">
        <v>2.1834061135371199E-2</v>
      </c>
      <c r="V65" s="71">
        <v>0.58078602620087305</v>
      </c>
      <c r="W65" s="71">
        <v>0.28384279475982499</v>
      </c>
      <c r="X65" s="162"/>
      <c r="Y65" s="71">
        <v>2.5423728813559299E-2</v>
      </c>
      <c r="Z65" s="71">
        <v>3.3898305084745797E-2</v>
      </c>
      <c r="AA65" s="71">
        <v>3.3898305084745797E-2</v>
      </c>
      <c r="AB65" s="71">
        <v>2.9661016949152502E-2</v>
      </c>
      <c r="AC65" s="71">
        <v>0.36016949152542399</v>
      </c>
      <c r="AD65" s="71">
        <v>0.169491525423729</v>
      </c>
      <c r="AE65" s="71">
        <v>0.34745762711864397</v>
      </c>
      <c r="AF65" s="150"/>
      <c r="AG65" s="71">
        <v>5.5555555555555601E-2</v>
      </c>
      <c r="AH65" s="71">
        <v>4.81481481481481E-2</v>
      </c>
      <c r="AI65" s="71">
        <v>5.1851851851851899E-2</v>
      </c>
      <c r="AJ65" s="71">
        <v>2.96296296296296E-2</v>
      </c>
      <c r="AK65" s="71">
        <v>0.33703703703703702</v>
      </c>
      <c r="AL65" s="71">
        <v>0.155555555555556</v>
      </c>
      <c r="AM65" s="71">
        <v>0.32222222222222202</v>
      </c>
    </row>
    <row r="66" spans="2:39">
      <c r="B66" s="423"/>
      <c r="C66" s="381" t="s">
        <v>159</v>
      </c>
      <c r="D66" s="68">
        <v>29</v>
      </c>
      <c r="E66" s="68">
        <v>22</v>
      </c>
      <c r="F66" s="68">
        <v>33</v>
      </c>
      <c r="G66" s="68">
        <v>21</v>
      </c>
      <c r="H66" s="68">
        <v>65</v>
      </c>
      <c r="I66" s="68">
        <v>12</v>
      </c>
      <c r="J66" s="162"/>
      <c r="K66" s="68">
        <v>60</v>
      </c>
      <c r="L66" s="68">
        <v>32</v>
      </c>
      <c r="M66" s="68">
        <v>21</v>
      </c>
      <c r="N66" s="68">
        <v>17</v>
      </c>
      <c r="O66" s="68">
        <v>37</v>
      </c>
      <c r="P66" s="68">
        <v>2</v>
      </c>
      <c r="Q66" s="162"/>
      <c r="R66" s="68">
        <v>101</v>
      </c>
      <c r="S66" s="68">
        <v>32</v>
      </c>
      <c r="T66" s="68">
        <v>10</v>
      </c>
      <c r="U66" s="68">
        <v>4</v>
      </c>
      <c r="V66" s="68">
        <v>15</v>
      </c>
      <c r="W66" s="68">
        <v>2</v>
      </c>
      <c r="X66" s="162"/>
      <c r="Y66" s="68">
        <v>94</v>
      </c>
      <c r="Z66" s="68">
        <v>28</v>
      </c>
      <c r="AA66" s="68">
        <v>9</v>
      </c>
      <c r="AB66" s="68">
        <v>3</v>
      </c>
      <c r="AC66" s="68">
        <v>7</v>
      </c>
      <c r="AD66" s="68">
        <v>4</v>
      </c>
      <c r="AE66" s="68">
        <v>1</v>
      </c>
      <c r="AF66" s="150"/>
      <c r="AG66" s="68">
        <v>90</v>
      </c>
      <c r="AH66" s="68">
        <v>31</v>
      </c>
      <c r="AI66" s="68">
        <v>12</v>
      </c>
      <c r="AJ66" s="68">
        <v>4</v>
      </c>
      <c r="AK66" s="68">
        <v>1</v>
      </c>
      <c r="AL66" s="68">
        <v>4</v>
      </c>
      <c r="AM66" s="68">
        <v>0</v>
      </c>
    </row>
    <row r="67" spans="2:39">
      <c r="B67" s="423"/>
      <c r="C67" s="395"/>
      <c r="D67" s="71">
        <v>0.159340659340659</v>
      </c>
      <c r="E67" s="71">
        <v>0.120879120879121</v>
      </c>
      <c r="F67" s="71">
        <v>0.18131868131868101</v>
      </c>
      <c r="G67" s="71">
        <v>0.115384615384615</v>
      </c>
      <c r="H67" s="71">
        <v>0.35714285714285698</v>
      </c>
      <c r="I67" s="71">
        <v>6.5934065934065894E-2</v>
      </c>
      <c r="J67" s="162"/>
      <c r="K67" s="71">
        <v>0.35502958579881699</v>
      </c>
      <c r="L67" s="71">
        <v>0.189349112426036</v>
      </c>
      <c r="M67" s="71">
        <v>0.124260355029586</v>
      </c>
      <c r="N67" s="71">
        <v>0.100591715976331</v>
      </c>
      <c r="O67" s="71">
        <v>0.218934911242604</v>
      </c>
      <c r="P67" s="71">
        <v>1.18343195266272E-2</v>
      </c>
      <c r="Q67" s="162"/>
      <c r="R67" s="71">
        <v>0.61585365853658502</v>
      </c>
      <c r="S67" s="71">
        <v>0.19512195121951201</v>
      </c>
      <c r="T67" s="71">
        <v>6.0975609756097601E-2</v>
      </c>
      <c r="U67" s="71">
        <v>2.4390243902439001E-2</v>
      </c>
      <c r="V67" s="71">
        <v>9.1463414634146298E-2</v>
      </c>
      <c r="W67" s="71">
        <v>1.21951219512195E-2</v>
      </c>
      <c r="X67" s="162"/>
      <c r="Y67" s="71">
        <v>0.64383561643835596</v>
      </c>
      <c r="Z67" s="71">
        <v>0.19178082191780799</v>
      </c>
      <c r="AA67" s="71">
        <v>6.1643835616438401E-2</v>
      </c>
      <c r="AB67" s="71">
        <v>2.0547945205479499E-2</v>
      </c>
      <c r="AC67" s="71">
        <v>4.7945205479452101E-2</v>
      </c>
      <c r="AD67" s="71">
        <v>2.7397260273972601E-2</v>
      </c>
      <c r="AE67" s="72">
        <v>6.8493150684931503E-3</v>
      </c>
      <c r="AF67" s="150"/>
      <c r="AG67" s="71">
        <v>0.63380281690140805</v>
      </c>
      <c r="AH67" s="71">
        <v>0.21830985915493001</v>
      </c>
      <c r="AI67" s="71">
        <v>8.4507042253521097E-2</v>
      </c>
      <c r="AJ67" s="71">
        <v>2.8169014084507001E-2</v>
      </c>
      <c r="AK67" s="72">
        <v>7.0422535211267599E-3</v>
      </c>
      <c r="AL67" s="71">
        <v>2.8169014084507001E-2</v>
      </c>
      <c r="AM67" s="71">
        <v>0</v>
      </c>
    </row>
    <row r="68" spans="2:39">
      <c r="B68" s="423"/>
      <c r="C68" s="381" t="s">
        <v>160</v>
      </c>
      <c r="D68" s="68">
        <v>1</v>
      </c>
      <c r="E68" s="68">
        <v>3</v>
      </c>
      <c r="F68" s="68">
        <v>5</v>
      </c>
      <c r="G68" s="68">
        <v>4</v>
      </c>
      <c r="H68" s="68">
        <v>20</v>
      </c>
      <c r="I68" s="68">
        <v>3</v>
      </c>
      <c r="J68" s="162"/>
      <c r="K68" s="68">
        <v>6</v>
      </c>
      <c r="L68" s="68">
        <v>6</v>
      </c>
      <c r="M68" s="68">
        <v>3</v>
      </c>
      <c r="N68" s="68">
        <v>2</v>
      </c>
      <c r="O68" s="68">
        <v>20</v>
      </c>
      <c r="P68" s="68">
        <v>0</v>
      </c>
      <c r="Q68" s="162"/>
      <c r="R68" s="68">
        <v>5</v>
      </c>
      <c r="S68" s="68">
        <v>2</v>
      </c>
      <c r="T68" s="68">
        <v>6</v>
      </c>
      <c r="U68" s="68">
        <v>2</v>
      </c>
      <c r="V68" s="68">
        <v>5</v>
      </c>
      <c r="W68" s="68">
        <v>2</v>
      </c>
      <c r="X68" s="162"/>
      <c r="Y68" s="68">
        <v>13</v>
      </c>
      <c r="Z68" s="68">
        <v>8</v>
      </c>
      <c r="AA68" s="68">
        <v>4</v>
      </c>
      <c r="AB68" s="68">
        <v>1</v>
      </c>
      <c r="AC68" s="68">
        <v>5</v>
      </c>
      <c r="AD68" s="68">
        <v>2</v>
      </c>
      <c r="AE68" s="68">
        <v>3</v>
      </c>
      <c r="AF68" s="150"/>
      <c r="AG68" s="68">
        <v>10</v>
      </c>
      <c r="AH68" s="68">
        <v>12</v>
      </c>
      <c r="AI68" s="68">
        <v>1</v>
      </c>
      <c r="AJ68" s="68">
        <v>2</v>
      </c>
      <c r="AK68" s="68">
        <v>4</v>
      </c>
      <c r="AL68" s="68">
        <v>6</v>
      </c>
      <c r="AM68" s="68">
        <v>0</v>
      </c>
    </row>
    <row r="69" spans="2:39">
      <c r="B69" s="423"/>
      <c r="C69" s="395"/>
      <c r="D69" s="71">
        <v>2.7777777777777801E-2</v>
      </c>
      <c r="E69" s="71">
        <v>8.3333333333333301E-2</v>
      </c>
      <c r="F69" s="71">
        <v>0.13888888888888901</v>
      </c>
      <c r="G69" s="71">
        <v>0.11111111111111099</v>
      </c>
      <c r="H69" s="71">
        <v>0.55555555555555602</v>
      </c>
      <c r="I69" s="71">
        <v>8.3333333333333301E-2</v>
      </c>
      <c r="J69" s="162"/>
      <c r="K69" s="71">
        <v>0.162162162162162</v>
      </c>
      <c r="L69" s="71">
        <v>0.162162162162162</v>
      </c>
      <c r="M69" s="71">
        <v>8.1081081081081099E-2</v>
      </c>
      <c r="N69" s="71">
        <v>5.4054054054054099E-2</v>
      </c>
      <c r="O69" s="71">
        <v>0.54054054054054101</v>
      </c>
      <c r="P69" s="71">
        <v>0</v>
      </c>
      <c r="Q69" s="162"/>
      <c r="R69" s="71">
        <v>0.22727272727272699</v>
      </c>
      <c r="S69" s="71">
        <v>9.0909090909090898E-2</v>
      </c>
      <c r="T69" s="71">
        <v>0.27272727272727298</v>
      </c>
      <c r="U69" s="71">
        <v>9.0909090909090898E-2</v>
      </c>
      <c r="V69" s="71">
        <v>0.22727272727272699</v>
      </c>
      <c r="W69" s="71">
        <v>9.0909090909090898E-2</v>
      </c>
      <c r="X69" s="162"/>
      <c r="Y69" s="71">
        <v>0.36111111111111099</v>
      </c>
      <c r="Z69" s="71">
        <v>0.22222222222222199</v>
      </c>
      <c r="AA69" s="71">
        <v>0.11111111111111099</v>
      </c>
      <c r="AB69" s="71">
        <v>2.7777777777777801E-2</v>
      </c>
      <c r="AC69" s="71">
        <v>0.13888888888888901</v>
      </c>
      <c r="AD69" s="71">
        <v>5.5555555555555601E-2</v>
      </c>
      <c r="AE69" s="71">
        <v>8.3333333333333301E-2</v>
      </c>
      <c r="AF69" s="150"/>
      <c r="AG69" s="71">
        <v>0.28571428571428598</v>
      </c>
      <c r="AH69" s="71">
        <v>0.34285714285714303</v>
      </c>
      <c r="AI69" s="71">
        <v>2.8571428571428598E-2</v>
      </c>
      <c r="AJ69" s="71">
        <v>5.7142857142857099E-2</v>
      </c>
      <c r="AK69" s="71">
        <v>0.114285714285714</v>
      </c>
      <c r="AL69" s="71">
        <v>0.17142857142857101</v>
      </c>
      <c r="AM69" s="71">
        <v>0</v>
      </c>
    </row>
    <row r="70" spans="2:39">
      <c r="B70" s="423"/>
      <c r="C70" s="381" t="s">
        <v>83</v>
      </c>
      <c r="D70" s="68">
        <v>1</v>
      </c>
      <c r="E70" s="68">
        <v>0</v>
      </c>
      <c r="F70" s="68">
        <v>3</v>
      </c>
      <c r="G70" s="68">
        <v>8</v>
      </c>
      <c r="H70" s="68">
        <v>68</v>
      </c>
      <c r="I70" s="68">
        <v>10</v>
      </c>
      <c r="J70" s="162"/>
      <c r="K70" s="68">
        <v>11</v>
      </c>
      <c r="L70" s="68">
        <v>3</v>
      </c>
      <c r="M70" s="68">
        <v>1</v>
      </c>
      <c r="N70" s="68">
        <v>5</v>
      </c>
      <c r="O70" s="68">
        <v>55</v>
      </c>
      <c r="P70" s="68">
        <v>11</v>
      </c>
      <c r="Q70" s="162"/>
      <c r="R70" s="68">
        <v>23</v>
      </c>
      <c r="S70" s="68">
        <v>7</v>
      </c>
      <c r="T70" s="68">
        <v>9</v>
      </c>
      <c r="U70" s="68">
        <v>6</v>
      </c>
      <c r="V70" s="68">
        <v>38</v>
      </c>
      <c r="W70" s="68">
        <v>11</v>
      </c>
      <c r="X70" s="162"/>
      <c r="Y70" s="68">
        <v>23</v>
      </c>
      <c r="Z70" s="68">
        <v>7</v>
      </c>
      <c r="AA70" s="68">
        <v>5</v>
      </c>
      <c r="AB70" s="68">
        <v>6</v>
      </c>
      <c r="AC70" s="68">
        <v>16</v>
      </c>
      <c r="AD70" s="68">
        <v>15</v>
      </c>
      <c r="AE70" s="68">
        <v>6</v>
      </c>
      <c r="AF70" s="150"/>
      <c r="AG70" s="68">
        <v>19</v>
      </c>
      <c r="AH70" s="68">
        <v>6</v>
      </c>
      <c r="AI70" s="68">
        <v>4</v>
      </c>
      <c r="AJ70" s="68">
        <v>3</v>
      </c>
      <c r="AK70" s="68">
        <v>13</v>
      </c>
      <c r="AL70" s="68">
        <v>14</v>
      </c>
      <c r="AM70" s="68">
        <v>11</v>
      </c>
    </row>
    <row r="71" spans="2:39">
      <c r="B71" s="423"/>
      <c r="C71" s="395"/>
      <c r="D71" s="71">
        <v>1.1111111111111099E-2</v>
      </c>
      <c r="E71" s="71">
        <v>0</v>
      </c>
      <c r="F71" s="71">
        <v>3.3333333333333298E-2</v>
      </c>
      <c r="G71" s="71">
        <v>8.8888888888888906E-2</v>
      </c>
      <c r="H71" s="71">
        <v>0.75555555555555598</v>
      </c>
      <c r="I71" s="71">
        <v>0.11111111111111099</v>
      </c>
      <c r="J71" s="162"/>
      <c r="K71" s="71">
        <v>0.127906976744186</v>
      </c>
      <c r="L71" s="71">
        <v>3.4883720930232599E-2</v>
      </c>
      <c r="M71" s="71">
        <v>1.16279069767442E-2</v>
      </c>
      <c r="N71" s="71">
        <v>5.8139534883720902E-2</v>
      </c>
      <c r="O71" s="71">
        <v>0.63953488372093004</v>
      </c>
      <c r="P71" s="71">
        <v>0.127906976744186</v>
      </c>
      <c r="Q71" s="162"/>
      <c r="R71" s="71">
        <v>0.24468085106383</v>
      </c>
      <c r="S71" s="71">
        <v>7.4468085106383003E-2</v>
      </c>
      <c r="T71" s="71">
        <v>9.5744680851063801E-2</v>
      </c>
      <c r="U71" s="71">
        <v>6.3829787234042604E-2</v>
      </c>
      <c r="V71" s="71">
        <v>0.40425531914893598</v>
      </c>
      <c r="W71" s="71">
        <v>0.117021276595745</v>
      </c>
      <c r="X71" s="162"/>
      <c r="Y71" s="71">
        <v>0.29487179487179499</v>
      </c>
      <c r="Z71" s="71">
        <v>8.9743589743589702E-2</v>
      </c>
      <c r="AA71" s="71">
        <v>6.4102564102564097E-2</v>
      </c>
      <c r="AB71" s="71">
        <v>7.69230769230769E-2</v>
      </c>
      <c r="AC71" s="71">
        <v>0.20512820512820501</v>
      </c>
      <c r="AD71" s="71">
        <v>0.19230769230769201</v>
      </c>
      <c r="AE71" s="71">
        <v>7.69230769230769E-2</v>
      </c>
      <c r="AF71" s="150"/>
      <c r="AG71" s="71">
        <v>0.27142857142857102</v>
      </c>
      <c r="AH71" s="71">
        <v>8.5714285714285701E-2</v>
      </c>
      <c r="AI71" s="71">
        <v>5.7142857142857099E-2</v>
      </c>
      <c r="AJ71" s="71">
        <v>4.2857142857142899E-2</v>
      </c>
      <c r="AK71" s="71">
        <v>0.185714285714286</v>
      </c>
      <c r="AL71" s="71">
        <v>0.2</v>
      </c>
      <c r="AM71" s="71">
        <v>0.157142857142857</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17</v>
      </c>
      <c r="E73" s="68">
        <v>14</v>
      </c>
      <c r="F73" s="68">
        <v>12</v>
      </c>
      <c r="G73" s="68">
        <v>20</v>
      </c>
      <c r="H73" s="68">
        <v>59</v>
      </c>
      <c r="I73" s="68">
        <v>15</v>
      </c>
      <c r="J73" s="162"/>
      <c r="K73" s="68">
        <v>28</v>
      </c>
      <c r="L73" s="68">
        <v>7</v>
      </c>
      <c r="M73" s="68">
        <v>27</v>
      </c>
      <c r="N73" s="68">
        <v>5</v>
      </c>
      <c r="O73" s="68">
        <v>44</v>
      </c>
      <c r="P73" s="68">
        <v>5</v>
      </c>
      <c r="Q73" s="162"/>
      <c r="R73" s="68">
        <v>44</v>
      </c>
      <c r="S73" s="68">
        <v>22</v>
      </c>
      <c r="T73" s="68">
        <v>11</v>
      </c>
      <c r="U73" s="68">
        <v>11</v>
      </c>
      <c r="V73" s="68">
        <v>19</v>
      </c>
      <c r="W73" s="68">
        <v>4</v>
      </c>
      <c r="X73" s="162"/>
      <c r="Y73" s="68">
        <v>49</v>
      </c>
      <c r="Z73" s="68">
        <v>28</v>
      </c>
      <c r="AA73" s="68">
        <v>12</v>
      </c>
      <c r="AB73" s="68">
        <v>8</v>
      </c>
      <c r="AC73" s="68">
        <v>11</v>
      </c>
      <c r="AD73" s="68">
        <v>12</v>
      </c>
      <c r="AE73" s="68">
        <v>4</v>
      </c>
      <c r="AF73" s="150"/>
      <c r="AG73" s="68">
        <v>55</v>
      </c>
      <c r="AH73" s="68">
        <v>26</v>
      </c>
      <c r="AI73" s="68">
        <v>14</v>
      </c>
      <c r="AJ73" s="68">
        <v>4</v>
      </c>
      <c r="AK73" s="68">
        <v>10</v>
      </c>
      <c r="AL73" s="68">
        <v>8</v>
      </c>
      <c r="AM73" s="68">
        <v>1</v>
      </c>
    </row>
    <row r="74" spans="2:39">
      <c r="B74" s="423"/>
      <c r="C74" s="390"/>
      <c r="D74" s="71">
        <v>0.124087591240876</v>
      </c>
      <c r="E74" s="71">
        <v>0.102189781021898</v>
      </c>
      <c r="F74" s="71">
        <v>8.7591240875912399E-2</v>
      </c>
      <c r="G74" s="71">
        <v>0.145985401459854</v>
      </c>
      <c r="H74" s="71">
        <v>0.43065693430656898</v>
      </c>
      <c r="I74" s="71">
        <v>0.109489051094891</v>
      </c>
      <c r="J74" s="162"/>
      <c r="K74" s="71">
        <v>0.24137931034482801</v>
      </c>
      <c r="L74" s="71">
        <v>6.0344827586206899E-2</v>
      </c>
      <c r="M74" s="71">
        <v>0.232758620689655</v>
      </c>
      <c r="N74" s="71">
        <v>4.31034482758621E-2</v>
      </c>
      <c r="O74" s="71">
        <v>0.37931034482758602</v>
      </c>
      <c r="P74" s="71">
        <v>4.31034482758621E-2</v>
      </c>
      <c r="Q74" s="162"/>
      <c r="R74" s="71">
        <v>0.39639639639639601</v>
      </c>
      <c r="S74" s="71">
        <v>0.19819819819819801</v>
      </c>
      <c r="T74" s="71">
        <v>9.90990990990991E-2</v>
      </c>
      <c r="U74" s="71">
        <v>9.90990990990991E-2</v>
      </c>
      <c r="V74" s="71">
        <v>0.171171171171171</v>
      </c>
      <c r="W74" s="71">
        <v>3.6036036036036001E-2</v>
      </c>
      <c r="X74" s="162"/>
      <c r="Y74" s="71">
        <v>0.39516129032258102</v>
      </c>
      <c r="Z74" s="71">
        <v>0.225806451612903</v>
      </c>
      <c r="AA74" s="71">
        <v>9.6774193548387094E-2</v>
      </c>
      <c r="AB74" s="71">
        <v>6.4516129032258104E-2</v>
      </c>
      <c r="AC74" s="71">
        <v>8.8709677419354802E-2</v>
      </c>
      <c r="AD74" s="71">
        <v>9.6774193548387094E-2</v>
      </c>
      <c r="AE74" s="71">
        <v>3.2258064516128997E-2</v>
      </c>
      <c r="AF74" s="150"/>
      <c r="AG74" s="71">
        <v>0.46610169491525399</v>
      </c>
      <c r="AH74" s="71">
        <v>0.22033898305084701</v>
      </c>
      <c r="AI74" s="71">
        <v>0.11864406779661001</v>
      </c>
      <c r="AJ74" s="71">
        <v>3.3898305084745797E-2</v>
      </c>
      <c r="AK74" s="71">
        <v>8.4745762711864403E-2</v>
      </c>
      <c r="AL74" s="71">
        <v>6.7796610169491497E-2</v>
      </c>
      <c r="AM74" s="72">
        <v>8.4745762711864406E-3</v>
      </c>
    </row>
    <row r="75" spans="2:39">
      <c r="B75" s="423"/>
      <c r="C75" s="392" t="s">
        <v>162</v>
      </c>
      <c r="D75" s="68">
        <v>5</v>
      </c>
      <c r="E75" s="68">
        <v>7</v>
      </c>
      <c r="F75" s="68">
        <v>9</v>
      </c>
      <c r="G75" s="68">
        <v>13</v>
      </c>
      <c r="H75" s="68">
        <v>61</v>
      </c>
      <c r="I75" s="68">
        <v>11</v>
      </c>
      <c r="J75" s="162"/>
      <c r="K75" s="68">
        <v>12</v>
      </c>
      <c r="L75" s="68">
        <v>8</v>
      </c>
      <c r="M75" s="68">
        <v>4</v>
      </c>
      <c r="N75" s="68">
        <v>12</v>
      </c>
      <c r="O75" s="68">
        <v>29</v>
      </c>
      <c r="P75" s="68">
        <v>6</v>
      </c>
      <c r="Q75" s="162"/>
      <c r="R75" s="68">
        <v>31</v>
      </c>
      <c r="S75" s="68">
        <v>10</v>
      </c>
      <c r="T75" s="68">
        <v>8</v>
      </c>
      <c r="U75" s="68">
        <v>7</v>
      </c>
      <c r="V75" s="68">
        <v>22</v>
      </c>
      <c r="W75" s="68">
        <v>2</v>
      </c>
      <c r="X75" s="162"/>
      <c r="Y75" s="68">
        <v>25</v>
      </c>
      <c r="Z75" s="68">
        <v>19</v>
      </c>
      <c r="AA75" s="68">
        <v>4</v>
      </c>
      <c r="AB75" s="68">
        <v>7</v>
      </c>
      <c r="AC75" s="68">
        <v>12</v>
      </c>
      <c r="AD75" s="68">
        <v>14</v>
      </c>
      <c r="AE75" s="68">
        <v>13</v>
      </c>
      <c r="AF75" s="150"/>
      <c r="AG75" s="68">
        <v>28</v>
      </c>
      <c r="AH75" s="68">
        <v>16</v>
      </c>
      <c r="AI75" s="68">
        <v>17</v>
      </c>
      <c r="AJ75" s="68">
        <v>2</v>
      </c>
      <c r="AK75" s="68">
        <v>7</v>
      </c>
      <c r="AL75" s="68">
        <v>9</v>
      </c>
      <c r="AM75" s="68">
        <v>2</v>
      </c>
    </row>
    <row r="76" spans="2:39">
      <c r="B76" s="423"/>
      <c r="C76" s="390"/>
      <c r="D76" s="71">
        <v>4.71698113207547E-2</v>
      </c>
      <c r="E76" s="71">
        <v>6.6037735849056603E-2</v>
      </c>
      <c r="F76" s="71">
        <v>8.4905660377358499E-2</v>
      </c>
      <c r="G76" s="71">
        <v>0.122641509433962</v>
      </c>
      <c r="H76" s="71">
        <v>0.57547169811320797</v>
      </c>
      <c r="I76" s="71">
        <v>0.10377358490565999</v>
      </c>
      <c r="J76" s="162"/>
      <c r="K76" s="71">
        <v>0.169014084507042</v>
      </c>
      <c r="L76" s="71">
        <v>0.11267605633802801</v>
      </c>
      <c r="M76" s="71">
        <v>5.63380281690141E-2</v>
      </c>
      <c r="N76" s="71">
        <v>0.169014084507042</v>
      </c>
      <c r="O76" s="71">
        <v>0.40845070422535201</v>
      </c>
      <c r="P76" s="71">
        <v>8.4507042253521097E-2</v>
      </c>
      <c r="Q76" s="162"/>
      <c r="R76" s="71">
        <v>0.38750000000000001</v>
      </c>
      <c r="S76" s="71">
        <v>0.125</v>
      </c>
      <c r="T76" s="71">
        <v>0.1</v>
      </c>
      <c r="U76" s="71">
        <v>8.7499999999999994E-2</v>
      </c>
      <c r="V76" s="71">
        <v>0.27500000000000002</v>
      </c>
      <c r="W76" s="71">
        <v>2.5000000000000001E-2</v>
      </c>
      <c r="X76" s="162"/>
      <c r="Y76" s="71">
        <v>0.26595744680851102</v>
      </c>
      <c r="Z76" s="71">
        <v>0.20212765957446799</v>
      </c>
      <c r="AA76" s="71">
        <v>4.2553191489361701E-2</v>
      </c>
      <c r="AB76" s="71">
        <v>7.4468085106383003E-2</v>
      </c>
      <c r="AC76" s="71">
        <v>0.12765957446808501</v>
      </c>
      <c r="AD76" s="71">
        <v>0.14893617021276601</v>
      </c>
      <c r="AE76" s="71">
        <v>0.13829787234042601</v>
      </c>
      <c r="AF76" s="150"/>
      <c r="AG76" s="71">
        <v>0.34567901234567899</v>
      </c>
      <c r="AH76" s="71">
        <v>0.19753086419753099</v>
      </c>
      <c r="AI76" s="71">
        <v>0.209876543209877</v>
      </c>
      <c r="AJ76" s="71">
        <v>2.4691358024691398E-2</v>
      </c>
      <c r="AK76" s="71">
        <v>8.6419753086419707E-2</v>
      </c>
      <c r="AL76" s="71">
        <v>0.11111111111111099</v>
      </c>
      <c r="AM76" s="71">
        <v>2.4691358024691398E-2</v>
      </c>
    </row>
    <row r="77" spans="2:39">
      <c r="B77" s="423"/>
      <c r="C77" s="392" t="s">
        <v>163</v>
      </c>
      <c r="D77" s="68">
        <v>2</v>
      </c>
      <c r="E77" s="68">
        <v>0</v>
      </c>
      <c r="F77" s="68">
        <v>1</v>
      </c>
      <c r="G77" s="68">
        <v>0</v>
      </c>
      <c r="H77" s="68">
        <v>35</v>
      </c>
      <c r="I77" s="68">
        <v>6</v>
      </c>
      <c r="J77" s="162"/>
      <c r="K77" s="68">
        <v>1</v>
      </c>
      <c r="L77" s="68">
        <v>3</v>
      </c>
      <c r="M77" s="68">
        <v>0</v>
      </c>
      <c r="N77" s="68">
        <v>4</v>
      </c>
      <c r="O77" s="68">
        <v>17</v>
      </c>
      <c r="P77" s="68">
        <v>2</v>
      </c>
      <c r="Q77" s="162"/>
      <c r="R77" s="68">
        <v>4</v>
      </c>
      <c r="S77" s="68">
        <v>4</v>
      </c>
      <c r="T77" s="68">
        <v>5</v>
      </c>
      <c r="U77" s="68">
        <v>3</v>
      </c>
      <c r="V77" s="68">
        <v>11</v>
      </c>
      <c r="W77" s="68">
        <v>7</v>
      </c>
      <c r="X77" s="162"/>
      <c r="Y77" s="68">
        <v>3</v>
      </c>
      <c r="Z77" s="68">
        <v>3</v>
      </c>
      <c r="AA77" s="68">
        <v>1</v>
      </c>
      <c r="AB77" s="68">
        <v>2</v>
      </c>
      <c r="AC77" s="68">
        <v>8</v>
      </c>
      <c r="AD77" s="68">
        <v>8</v>
      </c>
      <c r="AE77" s="68">
        <v>5</v>
      </c>
      <c r="AF77" s="150"/>
      <c r="AG77" s="68">
        <v>4</v>
      </c>
      <c r="AH77" s="68">
        <v>0</v>
      </c>
      <c r="AI77" s="68">
        <v>1</v>
      </c>
      <c r="AJ77" s="68">
        <v>1</v>
      </c>
      <c r="AK77" s="68">
        <v>3</v>
      </c>
      <c r="AL77" s="68">
        <v>2</v>
      </c>
      <c r="AM77" s="68">
        <v>2</v>
      </c>
    </row>
    <row r="78" spans="2:39">
      <c r="B78" s="423"/>
      <c r="C78" s="390"/>
      <c r="D78" s="71">
        <v>4.5454545454545497E-2</v>
      </c>
      <c r="E78" s="71">
        <v>0</v>
      </c>
      <c r="F78" s="71">
        <v>2.27272727272727E-2</v>
      </c>
      <c r="G78" s="71">
        <v>0</v>
      </c>
      <c r="H78" s="71">
        <v>0.79545454545454497</v>
      </c>
      <c r="I78" s="71">
        <v>0.13636363636363599</v>
      </c>
      <c r="J78" s="162"/>
      <c r="K78" s="71">
        <v>3.7037037037037E-2</v>
      </c>
      <c r="L78" s="71">
        <v>0.11111111111111099</v>
      </c>
      <c r="M78" s="71">
        <v>0</v>
      </c>
      <c r="N78" s="71">
        <v>0.148148148148148</v>
      </c>
      <c r="O78" s="71">
        <v>0.62962962962962998</v>
      </c>
      <c r="P78" s="71">
        <v>7.4074074074074098E-2</v>
      </c>
      <c r="Q78" s="162"/>
      <c r="R78" s="71">
        <v>0.11764705882352899</v>
      </c>
      <c r="S78" s="71">
        <v>0.11764705882352899</v>
      </c>
      <c r="T78" s="71">
        <v>0.14705882352941199</v>
      </c>
      <c r="U78" s="71">
        <v>8.8235294117647106E-2</v>
      </c>
      <c r="V78" s="71">
        <v>0.32352941176470601</v>
      </c>
      <c r="W78" s="71">
        <v>0.20588235294117599</v>
      </c>
      <c r="X78" s="162"/>
      <c r="Y78" s="71">
        <v>0.1</v>
      </c>
      <c r="Z78" s="71">
        <v>0.1</v>
      </c>
      <c r="AA78" s="71">
        <v>3.3333333333333298E-2</v>
      </c>
      <c r="AB78" s="71">
        <v>6.6666666666666693E-2</v>
      </c>
      <c r="AC78" s="71">
        <v>0.266666666666667</v>
      </c>
      <c r="AD78" s="71">
        <v>0.266666666666667</v>
      </c>
      <c r="AE78" s="71">
        <v>0.16666666666666699</v>
      </c>
      <c r="AF78" s="150"/>
      <c r="AG78" s="71">
        <v>0.30769230769230799</v>
      </c>
      <c r="AH78" s="71">
        <v>0</v>
      </c>
      <c r="AI78" s="71">
        <v>7.69230769230769E-2</v>
      </c>
      <c r="AJ78" s="71">
        <v>7.69230769230769E-2</v>
      </c>
      <c r="AK78" s="71">
        <v>0.230769230769231</v>
      </c>
      <c r="AL78" s="71">
        <v>0.15384615384615399</v>
      </c>
      <c r="AM78" s="71">
        <v>0.15384615384615399</v>
      </c>
    </row>
    <row r="79" spans="2:39">
      <c r="B79" s="423"/>
      <c r="C79" s="392" t="s">
        <v>164</v>
      </c>
      <c r="D79" s="68">
        <v>45</v>
      </c>
      <c r="E79" s="68">
        <v>32</v>
      </c>
      <c r="F79" s="68">
        <v>45</v>
      </c>
      <c r="G79" s="68">
        <v>25</v>
      </c>
      <c r="H79" s="68">
        <v>204</v>
      </c>
      <c r="I79" s="68">
        <v>33</v>
      </c>
      <c r="J79" s="162"/>
      <c r="K79" s="68">
        <v>79</v>
      </c>
      <c r="L79" s="68">
        <v>39</v>
      </c>
      <c r="M79" s="68">
        <v>42</v>
      </c>
      <c r="N79" s="68">
        <v>36</v>
      </c>
      <c r="O79" s="68">
        <v>168</v>
      </c>
      <c r="P79" s="68">
        <v>22</v>
      </c>
      <c r="Q79" s="162"/>
      <c r="R79" s="68">
        <v>146</v>
      </c>
      <c r="S79" s="68">
        <v>59</v>
      </c>
      <c r="T79" s="68">
        <v>38</v>
      </c>
      <c r="U79" s="68">
        <v>29</v>
      </c>
      <c r="V79" s="68">
        <v>114</v>
      </c>
      <c r="W79" s="68">
        <v>14</v>
      </c>
      <c r="X79" s="162"/>
      <c r="Y79" s="68">
        <v>116</v>
      </c>
      <c r="Z79" s="68">
        <v>69</v>
      </c>
      <c r="AA79" s="68">
        <v>60</v>
      </c>
      <c r="AB79" s="68">
        <v>26</v>
      </c>
      <c r="AC79" s="68">
        <v>62</v>
      </c>
      <c r="AD79" s="68">
        <v>37</v>
      </c>
      <c r="AE79" s="68">
        <v>20</v>
      </c>
      <c r="AF79" s="150"/>
      <c r="AG79" s="68">
        <v>144</v>
      </c>
      <c r="AH79" s="68">
        <v>62</v>
      </c>
      <c r="AI79" s="68">
        <v>41</v>
      </c>
      <c r="AJ79" s="68">
        <v>20</v>
      </c>
      <c r="AK79" s="68">
        <v>40</v>
      </c>
      <c r="AL79" s="68">
        <v>25</v>
      </c>
      <c r="AM79" s="68">
        <v>15</v>
      </c>
    </row>
    <row r="80" spans="2:39">
      <c r="B80" s="423"/>
      <c r="C80" s="390"/>
      <c r="D80" s="71">
        <v>0.1171875</v>
      </c>
      <c r="E80" s="71">
        <v>8.3333333333333301E-2</v>
      </c>
      <c r="F80" s="71">
        <v>0.1171875</v>
      </c>
      <c r="G80" s="71">
        <v>6.5104166666666699E-2</v>
      </c>
      <c r="H80" s="71">
        <v>0.53125</v>
      </c>
      <c r="I80" s="71">
        <v>8.59375E-2</v>
      </c>
      <c r="J80" s="162"/>
      <c r="K80" s="71">
        <v>0.204663212435233</v>
      </c>
      <c r="L80" s="71">
        <v>0.10103626943005201</v>
      </c>
      <c r="M80" s="71">
        <v>0.10880829015544</v>
      </c>
      <c r="N80" s="71">
        <v>9.3264248704663197E-2</v>
      </c>
      <c r="O80" s="71">
        <v>0.43523316062176198</v>
      </c>
      <c r="P80" s="71">
        <v>5.6994818652849701E-2</v>
      </c>
      <c r="Q80" s="162"/>
      <c r="R80" s="71">
        <v>0.36499999999999999</v>
      </c>
      <c r="S80" s="71">
        <v>0.14749999999999999</v>
      </c>
      <c r="T80" s="71">
        <v>9.5000000000000001E-2</v>
      </c>
      <c r="U80" s="71">
        <v>7.2499999999999995E-2</v>
      </c>
      <c r="V80" s="71">
        <v>0.28499999999999998</v>
      </c>
      <c r="W80" s="71">
        <v>3.5000000000000003E-2</v>
      </c>
      <c r="X80" s="162"/>
      <c r="Y80" s="71">
        <v>0.29743589743589699</v>
      </c>
      <c r="Z80" s="71">
        <v>0.17692307692307699</v>
      </c>
      <c r="AA80" s="71">
        <v>0.15384615384615399</v>
      </c>
      <c r="AB80" s="71">
        <v>6.6666666666666693E-2</v>
      </c>
      <c r="AC80" s="71">
        <v>0.15897435897435899</v>
      </c>
      <c r="AD80" s="71">
        <v>9.4871794871794896E-2</v>
      </c>
      <c r="AE80" s="71">
        <v>5.1282051282051301E-2</v>
      </c>
      <c r="AF80" s="150"/>
      <c r="AG80" s="71">
        <v>0.41498559077809799</v>
      </c>
      <c r="AH80" s="71">
        <v>0.17867435158501399</v>
      </c>
      <c r="AI80" s="71">
        <v>0.118155619596542</v>
      </c>
      <c r="AJ80" s="71">
        <v>5.7636887608069197E-2</v>
      </c>
      <c r="AK80" s="71">
        <v>0.11527377521613801</v>
      </c>
      <c r="AL80" s="71">
        <v>7.2046109510086498E-2</v>
      </c>
      <c r="AM80" s="71">
        <v>4.3227665706051903E-2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X81" s="163"/>
      <c r="Y81" s="440"/>
      <c r="Z81" s="440"/>
      <c r="AA81" s="440"/>
      <c r="AB81" s="440"/>
      <c r="AC81" s="440"/>
      <c r="AD81" s="440"/>
      <c r="AE81" s="440"/>
      <c r="AG81" s="440"/>
      <c r="AH81" s="440"/>
      <c r="AI81" s="440"/>
      <c r="AJ81" s="440"/>
      <c r="AK81" s="440"/>
      <c r="AL81" s="440"/>
      <c r="AM81" s="440"/>
    </row>
    <row r="82" spans="2:39">
      <c r="B82" s="423" t="s">
        <v>148</v>
      </c>
      <c r="C82" s="403" t="s">
        <v>165</v>
      </c>
      <c r="D82" s="68">
        <v>10</v>
      </c>
      <c r="E82" s="68">
        <v>5</v>
      </c>
      <c r="F82" s="68">
        <v>7</v>
      </c>
      <c r="G82" s="68">
        <v>9</v>
      </c>
      <c r="H82" s="68">
        <v>19</v>
      </c>
      <c r="I82" s="68">
        <v>2</v>
      </c>
      <c r="J82" s="162"/>
      <c r="K82" s="68">
        <v>17</v>
      </c>
      <c r="L82" s="68">
        <v>4</v>
      </c>
      <c r="M82" s="68">
        <v>8</v>
      </c>
      <c r="N82" s="68">
        <v>6</v>
      </c>
      <c r="O82" s="68">
        <v>11</v>
      </c>
      <c r="P82" s="68">
        <v>1</v>
      </c>
      <c r="Q82" s="162"/>
      <c r="R82" s="68">
        <v>27</v>
      </c>
      <c r="S82" s="68">
        <v>7</v>
      </c>
      <c r="T82" s="68">
        <v>4</v>
      </c>
      <c r="U82" s="68">
        <v>0</v>
      </c>
      <c r="V82" s="68">
        <v>4</v>
      </c>
      <c r="W82" s="68">
        <v>1</v>
      </c>
      <c r="X82" s="162"/>
      <c r="Y82" s="68">
        <v>21</v>
      </c>
      <c r="Z82" s="68">
        <v>11</v>
      </c>
      <c r="AA82" s="68">
        <v>3</v>
      </c>
      <c r="AB82" s="68">
        <v>3</v>
      </c>
      <c r="AC82" s="68">
        <v>3</v>
      </c>
      <c r="AD82" s="68">
        <v>2</v>
      </c>
      <c r="AE82" s="68">
        <v>0</v>
      </c>
      <c r="AF82" s="150"/>
      <c r="AG82" s="68">
        <v>32</v>
      </c>
      <c r="AH82" s="68">
        <v>6</v>
      </c>
      <c r="AI82" s="68">
        <v>3</v>
      </c>
      <c r="AJ82" s="68">
        <v>0</v>
      </c>
      <c r="AK82" s="68">
        <v>1</v>
      </c>
      <c r="AL82" s="68">
        <v>1</v>
      </c>
      <c r="AM82" s="68">
        <v>1</v>
      </c>
    </row>
    <row r="83" spans="2:39">
      <c r="B83" s="423"/>
      <c r="C83" s="402"/>
      <c r="D83" s="71">
        <v>0.19230769230769201</v>
      </c>
      <c r="E83" s="71">
        <v>9.6153846153846104E-2</v>
      </c>
      <c r="F83" s="71">
        <v>0.134615384615385</v>
      </c>
      <c r="G83" s="71">
        <v>0.17307692307692299</v>
      </c>
      <c r="H83" s="71">
        <v>0.36538461538461497</v>
      </c>
      <c r="I83" s="71">
        <v>3.8461538461538498E-2</v>
      </c>
      <c r="J83" s="162"/>
      <c r="K83" s="71">
        <v>0.36170212765957399</v>
      </c>
      <c r="L83" s="71">
        <v>8.5106382978723402E-2</v>
      </c>
      <c r="M83" s="71">
        <v>0.170212765957447</v>
      </c>
      <c r="N83" s="71">
        <v>0.12765957446808501</v>
      </c>
      <c r="O83" s="71">
        <v>0.23404255319148901</v>
      </c>
      <c r="P83" s="71">
        <v>2.1276595744680899E-2</v>
      </c>
      <c r="Q83" s="162"/>
      <c r="R83" s="71">
        <v>0.62790697674418605</v>
      </c>
      <c r="S83" s="71">
        <v>0.162790697674419</v>
      </c>
      <c r="T83" s="71">
        <v>9.3023255813953501E-2</v>
      </c>
      <c r="U83" s="71">
        <v>0</v>
      </c>
      <c r="V83" s="71">
        <v>9.3023255813953501E-2</v>
      </c>
      <c r="W83" s="71">
        <v>2.32558139534884E-2</v>
      </c>
      <c r="X83" s="162"/>
      <c r="Y83" s="71">
        <v>0.48837209302325602</v>
      </c>
      <c r="Z83" s="71">
        <v>0.25581395348837199</v>
      </c>
      <c r="AA83" s="71">
        <v>6.9767441860465101E-2</v>
      </c>
      <c r="AB83" s="71">
        <v>6.9767441860465101E-2</v>
      </c>
      <c r="AC83" s="71">
        <v>6.9767441860465101E-2</v>
      </c>
      <c r="AD83" s="71">
        <v>4.6511627906976702E-2</v>
      </c>
      <c r="AE83" s="71">
        <v>0</v>
      </c>
      <c r="AF83" s="150"/>
      <c r="AG83" s="71">
        <v>0.72727272727272696</v>
      </c>
      <c r="AH83" s="71">
        <v>0.13636363636363599</v>
      </c>
      <c r="AI83" s="71">
        <v>6.8181818181818205E-2</v>
      </c>
      <c r="AJ83" s="71">
        <v>0</v>
      </c>
      <c r="AK83" s="71">
        <v>2.27272727272727E-2</v>
      </c>
      <c r="AL83" s="71">
        <v>2.27272727272727E-2</v>
      </c>
      <c r="AM83" s="71">
        <v>2.27272727272727E-2</v>
      </c>
    </row>
    <row r="84" spans="2:39">
      <c r="B84" s="423"/>
      <c r="C84" s="401" t="s">
        <v>166</v>
      </c>
      <c r="D84" s="68">
        <v>6</v>
      </c>
      <c r="E84" s="68">
        <v>9</v>
      </c>
      <c r="F84" s="68">
        <v>10</v>
      </c>
      <c r="G84" s="68">
        <v>13</v>
      </c>
      <c r="H84" s="68">
        <v>44</v>
      </c>
      <c r="I84" s="68">
        <v>12</v>
      </c>
      <c r="J84" s="162"/>
      <c r="K84" s="68">
        <v>19</v>
      </c>
      <c r="L84" s="68">
        <v>13</v>
      </c>
      <c r="M84" s="68">
        <v>9</v>
      </c>
      <c r="N84" s="68">
        <v>7</v>
      </c>
      <c r="O84" s="68">
        <v>25</v>
      </c>
      <c r="P84" s="68">
        <v>5</v>
      </c>
      <c r="Q84" s="162"/>
      <c r="R84" s="68">
        <v>43</v>
      </c>
      <c r="S84" s="68">
        <v>11</v>
      </c>
      <c r="T84" s="68">
        <v>11</v>
      </c>
      <c r="U84" s="68">
        <v>3</v>
      </c>
      <c r="V84" s="68">
        <v>18</v>
      </c>
      <c r="W84" s="68">
        <v>1</v>
      </c>
      <c r="X84" s="162"/>
      <c r="Y84" s="68">
        <v>37</v>
      </c>
      <c r="Z84" s="68">
        <v>14</v>
      </c>
      <c r="AA84" s="68">
        <v>15</v>
      </c>
      <c r="AB84" s="68">
        <v>6</v>
      </c>
      <c r="AC84" s="68">
        <v>14</v>
      </c>
      <c r="AD84" s="68">
        <v>7</v>
      </c>
      <c r="AE84" s="68">
        <v>2</v>
      </c>
      <c r="AF84" s="150"/>
      <c r="AG84" s="68">
        <v>40</v>
      </c>
      <c r="AH84" s="68">
        <v>14</v>
      </c>
      <c r="AI84" s="68">
        <v>8</v>
      </c>
      <c r="AJ84" s="68">
        <v>5</v>
      </c>
      <c r="AK84" s="68">
        <v>7</v>
      </c>
      <c r="AL84" s="68">
        <v>8</v>
      </c>
      <c r="AM84" s="68">
        <v>1</v>
      </c>
    </row>
    <row r="85" spans="2:39">
      <c r="B85" s="423"/>
      <c r="C85" s="402"/>
      <c r="D85" s="71">
        <v>6.3829787234042604E-2</v>
      </c>
      <c r="E85" s="71">
        <v>9.5744680851063801E-2</v>
      </c>
      <c r="F85" s="71">
        <v>0.10638297872340401</v>
      </c>
      <c r="G85" s="71">
        <v>0.13829787234042601</v>
      </c>
      <c r="H85" s="71">
        <v>0.46808510638297901</v>
      </c>
      <c r="I85" s="71">
        <v>0.12765957446808501</v>
      </c>
      <c r="J85" s="162"/>
      <c r="K85" s="71">
        <v>0.243589743589744</v>
      </c>
      <c r="L85" s="71">
        <v>0.16666666666666699</v>
      </c>
      <c r="M85" s="71">
        <v>0.115384615384615</v>
      </c>
      <c r="N85" s="71">
        <v>8.9743589743589702E-2</v>
      </c>
      <c r="O85" s="71">
        <v>0.32051282051282098</v>
      </c>
      <c r="P85" s="71">
        <v>6.4102564102564097E-2</v>
      </c>
      <c r="Q85" s="162"/>
      <c r="R85" s="71">
        <v>0.49425287356321801</v>
      </c>
      <c r="S85" s="71">
        <v>0.126436781609195</v>
      </c>
      <c r="T85" s="71">
        <v>0.126436781609195</v>
      </c>
      <c r="U85" s="71">
        <v>3.4482758620689703E-2</v>
      </c>
      <c r="V85" s="71">
        <v>0.20689655172413801</v>
      </c>
      <c r="W85" s="71">
        <v>1.1494252873563199E-2</v>
      </c>
      <c r="X85" s="162"/>
      <c r="Y85" s="71">
        <v>0.38947368421052603</v>
      </c>
      <c r="Z85" s="71">
        <v>0.14736842105263201</v>
      </c>
      <c r="AA85" s="71">
        <v>0.157894736842105</v>
      </c>
      <c r="AB85" s="71">
        <v>6.3157894736842093E-2</v>
      </c>
      <c r="AC85" s="71">
        <v>0.14736842105263201</v>
      </c>
      <c r="AD85" s="71">
        <v>7.3684210526315796E-2</v>
      </c>
      <c r="AE85" s="71">
        <v>2.1052631578947399E-2</v>
      </c>
      <c r="AF85" s="150"/>
      <c r="AG85" s="71">
        <v>0.48192771084337399</v>
      </c>
      <c r="AH85" s="71">
        <v>0.16867469879518099</v>
      </c>
      <c r="AI85" s="71">
        <v>9.6385542168674704E-2</v>
      </c>
      <c r="AJ85" s="71">
        <v>6.02409638554217E-2</v>
      </c>
      <c r="AK85" s="71">
        <v>8.4337349397590397E-2</v>
      </c>
      <c r="AL85" s="71">
        <v>9.6385542168674704E-2</v>
      </c>
      <c r="AM85" s="71">
        <v>1.20481927710843E-2</v>
      </c>
    </row>
    <row r="86" spans="2:39">
      <c r="B86" s="423"/>
      <c r="C86" s="401" t="s">
        <v>167</v>
      </c>
      <c r="D86" s="68">
        <v>35</v>
      </c>
      <c r="E86" s="68">
        <v>28</v>
      </c>
      <c r="F86" s="68">
        <v>31</v>
      </c>
      <c r="G86" s="68">
        <v>28</v>
      </c>
      <c r="H86" s="68">
        <v>158</v>
      </c>
      <c r="I86" s="68">
        <v>20</v>
      </c>
      <c r="J86" s="162"/>
      <c r="K86" s="68">
        <v>76</v>
      </c>
      <c r="L86" s="68">
        <v>35</v>
      </c>
      <c r="M86" s="68">
        <v>26</v>
      </c>
      <c r="N86" s="68">
        <v>29</v>
      </c>
      <c r="O86" s="68">
        <v>103</v>
      </c>
      <c r="P86" s="68">
        <v>9</v>
      </c>
      <c r="Q86" s="162"/>
      <c r="R86" s="68">
        <v>103</v>
      </c>
      <c r="S86" s="68">
        <v>40</v>
      </c>
      <c r="T86" s="68">
        <v>34</v>
      </c>
      <c r="U86" s="68">
        <v>23</v>
      </c>
      <c r="V86" s="68">
        <v>56</v>
      </c>
      <c r="W86" s="68">
        <v>6</v>
      </c>
      <c r="X86" s="162"/>
      <c r="Y86" s="68">
        <v>107</v>
      </c>
      <c r="Z86" s="68">
        <v>52</v>
      </c>
      <c r="AA86" s="68">
        <v>28</v>
      </c>
      <c r="AB86" s="68">
        <v>18</v>
      </c>
      <c r="AC86" s="68">
        <v>26</v>
      </c>
      <c r="AD86" s="68">
        <v>19</v>
      </c>
      <c r="AE86" s="68">
        <v>10</v>
      </c>
      <c r="AF86" s="150"/>
      <c r="AG86" s="68">
        <v>107</v>
      </c>
      <c r="AH86" s="68">
        <v>58</v>
      </c>
      <c r="AI86" s="68">
        <v>31</v>
      </c>
      <c r="AJ86" s="68">
        <v>8</v>
      </c>
      <c r="AK86" s="68">
        <v>18</v>
      </c>
      <c r="AL86" s="68">
        <v>15</v>
      </c>
      <c r="AM86" s="68">
        <v>11</v>
      </c>
    </row>
    <row r="87" spans="2:39">
      <c r="B87" s="423"/>
      <c r="C87" s="402"/>
      <c r="D87" s="71">
        <v>0.116666666666667</v>
      </c>
      <c r="E87" s="71">
        <v>9.3333333333333296E-2</v>
      </c>
      <c r="F87" s="71">
        <v>0.103333333333333</v>
      </c>
      <c r="G87" s="71">
        <v>9.3333333333333296E-2</v>
      </c>
      <c r="H87" s="71">
        <v>0.52666666666666695</v>
      </c>
      <c r="I87" s="71">
        <v>6.6666666666666693E-2</v>
      </c>
      <c r="J87" s="162"/>
      <c r="K87" s="71">
        <v>0.27338129496402902</v>
      </c>
      <c r="L87" s="71">
        <v>0.12589928057554001</v>
      </c>
      <c r="M87" s="71">
        <v>9.3525179856115095E-2</v>
      </c>
      <c r="N87" s="71">
        <v>0.10431654676259</v>
      </c>
      <c r="O87" s="71">
        <v>0.37050359712230202</v>
      </c>
      <c r="P87" s="71">
        <v>3.2374100719424502E-2</v>
      </c>
      <c r="Q87" s="162"/>
      <c r="R87" s="71">
        <v>0.39312977099236601</v>
      </c>
      <c r="S87" s="71">
        <v>0.15267175572519101</v>
      </c>
      <c r="T87" s="71">
        <v>0.12977099236641201</v>
      </c>
      <c r="U87" s="71">
        <v>8.7786259541984699E-2</v>
      </c>
      <c r="V87" s="71">
        <v>0.213740458015267</v>
      </c>
      <c r="W87" s="71">
        <v>2.2900763358778602E-2</v>
      </c>
      <c r="X87" s="162"/>
      <c r="Y87" s="71">
        <v>0.41153846153846202</v>
      </c>
      <c r="Z87" s="71">
        <v>0.2</v>
      </c>
      <c r="AA87" s="71">
        <v>0.107692307692308</v>
      </c>
      <c r="AB87" s="71">
        <v>6.9230769230769207E-2</v>
      </c>
      <c r="AC87" s="71">
        <v>0.1</v>
      </c>
      <c r="AD87" s="71">
        <v>7.3076923076923095E-2</v>
      </c>
      <c r="AE87" s="71">
        <v>3.8461538461538498E-2</v>
      </c>
      <c r="AF87" s="150"/>
      <c r="AG87" s="71">
        <v>0.43145161290322598</v>
      </c>
      <c r="AH87" s="71">
        <v>0.233870967741935</v>
      </c>
      <c r="AI87" s="71">
        <v>0.125</v>
      </c>
      <c r="AJ87" s="71">
        <v>3.2258064516128997E-2</v>
      </c>
      <c r="AK87" s="71">
        <v>7.25806451612903E-2</v>
      </c>
      <c r="AL87" s="71">
        <v>6.0483870967741903E-2</v>
      </c>
      <c r="AM87" s="71">
        <v>4.4354838709677401E-2</v>
      </c>
    </row>
    <row r="88" spans="2:39">
      <c r="B88" s="423"/>
      <c r="C88" s="401" t="s">
        <v>168</v>
      </c>
      <c r="D88" s="68">
        <v>39</v>
      </c>
      <c r="E88" s="68">
        <v>27</v>
      </c>
      <c r="F88" s="68">
        <v>50</v>
      </c>
      <c r="G88" s="68">
        <v>34</v>
      </c>
      <c r="H88" s="68">
        <v>194</v>
      </c>
      <c r="I88" s="68">
        <v>37</v>
      </c>
      <c r="J88" s="162"/>
      <c r="K88" s="68">
        <v>62</v>
      </c>
      <c r="L88" s="68">
        <v>32</v>
      </c>
      <c r="M88" s="68">
        <v>33</v>
      </c>
      <c r="N88" s="68">
        <v>24</v>
      </c>
      <c r="O88" s="68">
        <v>151</v>
      </c>
      <c r="P88" s="68">
        <v>25</v>
      </c>
      <c r="Q88" s="162"/>
      <c r="R88" s="68">
        <v>132</v>
      </c>
      <c r="S88" s="68">
        <v>53</v>
      </c>
      <c r="T88" s="68">
        <v>28</v>
      </c>
      <c r="U88" s="68">
        <v>20</v>
      </c>
      <c r="V88" s="68">
        <v>96</v>
      </c>
      <c r="W88" s="68">
        <v>16</v>
      </c>
      <c r="X88" s="162"/>
      <c r="Y88" s="68">
        <v>116</v>
      </c>
      <c r="Z88" s="68">
        <v>57</v>
      </c>
      <c r="AA88" s="68">
        <v>35</v>
      </c>
      <c r="AB88" s="68">
        <v>22</v>
      </c>
      <c r="AC88" s="68">
        <v>45</v>
      </c>
      <c r="AD88" s="68">
        <v>41</v>
      </c>
      <c r="AE88" s="68">
        <v>25</v>
      </c>
      <c r="AF88" s="150"/>
      <c r="AG88" s="68">
        <v>120</v>
      </c>
      <c r="AH88" s="68">
        <v>58</v>
      </c>
      <c r="AI88" s="68">
        <v>32</v>
      </c>
      <c r="AJ88" s="68">
        <v>14</v>
      </c>
      <c r="AK88" s="68">
        <v>41</v>
      </c>
      <c r="AL88" s="68">
        <v>27</v>
      </c>
      <c r="AM88" s="68">
        <v>14</v>
      </c>
    </row>
    <row r="89" spans="2:39">
      <c r="B89" s="423"/>
      <c r="C89" s="402"/>
      <c r="D89" s="71">
        <v>0.102362204724409</v>
      </c>
      <c r="E89" s="71">
        <v>7.0866141732283505E-2</v>
      </c>
      <c r="F89" s="71">
        <v>0.13123359580052499</v>
      </c>
      <c r="G89" s="71">
        <v>8.9238845144356996E-2</v>
      </c>
      <c r="H89" s="71">
        <v>0.50918635170603699</v>
      </c>
      <c r="I89" s="71">
        <v>9.7112860892388506E-2</v>
      </c>
      <c r="J89" s="162"/>
      <c r="K89" s="71">
        <v>0.18960244648318</v>
      </c>
      <c r="L89" s="71">
        <v>9.7859327217125397E-2</v>
      </c>
      <c r="M89" s="71">
        <v>0.100917431192661</v>
      </c>
      <c r="N89" s="71">
        <v>7.3394495412843999E-2</v>
      </c>
      <c r="O89" s="71">
        <v>0.46177370030581</v>
      </c>
      <c r="P89" s="71">
        <v>7.64525993883792E-2</v>
      </c>
      <c r="Q89" s="162"/>
      <c r="R89" s="71">
        <v>0.38260869565217398</v>
      </c>
      <c r="S89" s="71">
        <v>0.153623188405797</v>
      </c>
      <c r="T89" s="71">
        <v>8.1159420289855094E-2</v>
      </c>
      <c r="U89" s="71">
        <v>5.7971014492753603E-2</v>
      </c>
      <c r="V89" s="71">
        <v>0.27826086956521701</v>
      </c>
      <c r="W89" s="71">
        <v>4.6376811594202899E-2</v>
      </c>
      <c r="X89" s="162"/>
      <c r="Y89" s="71">
        <v>0.34017595307917903</v>
      </c>
      <c r="Z89" s="71">
        <v>0.16715542521994101</v>
      </c>
      <c r="AA89" s="71">
        <v>0.102639296187683</v>
      </c>
      <c r="AB89" s="71">
        <v>6.4516129032258104E-2</v>
      </c>
      <c r="AC89" s="71">
        <v>0.13196480938416399</v>
      </c>
      <c r="AD89" s="71">
        <v>0.120234604105572</v>
      </c>
      <c r="AE89" s="71">
        <v>7.3313782991202295E-2</v>
      </c>
      <c r="AF89" s="150"/>
      <c r="AG89" s="71">
        <v>0.39215686274509798</v>
      </c>
      <c r="AH89" s="71">
        <v>0.18954248366013099</v>
      </c>
      <c r="AI89" s="71">
        <v>0.10457516339869299</v>
      </c>
      <c r="AJ89" s="71">
        <v>4.5751633986928102E-2</v>
      </c>
      <c r="AK89" s="71">
        <v>0.13398692810457499</v>
      </c>
      <c r="AL89" s="71">
        <v>8.8235294117647106E-2</v>
      </c>
      <c r="AM89" s="71">
        <v>4.5751633986928102E-2</v>
      </c>
    </row>
    <row r="90" spans="2:39">
      <c r="B90" s="423"/>
      <c r="C90" s="401" t="s">
        <v>176</v>
      </c>
      <c r="D90" s="68">
        <v>2</v>
      </c>
      <c r="E90" s="68">
        <v>4</v>
      </c>
      <c r="F90" s="68">
        <v>7</v>
      </c>
      <c r="G90" s="68">
        <v>4</v>
      </c>
      <c r="H90" s="68">
        <v>72</v>
      </c>
      <c r="I90" s="68">
        <v>17</v>
      </c>
      <c r="J90" s="162"/>
      <c r="K90" s="68">
        <v>13</v>
      </c>
      <c r="L90" s="68">
        <v>6</v>
      </c>
      <c r="M90" s="68">
        <v>12</v>
      </c>
      <c r="N90" s="68">
        <v>12</v>
      </c>
      <c r="O90" s="68">
        <v>50</v>
      </c>
      <c r="P90" s="68">
        <v>9</v>
      </c>
      <c r="Q90" s="162"/>
      <c r="R90" s="68">
        <v>21</v>
      </c>
      <c r="S90" s="68">
        <v>16</v>
      </c>
      <c r="T90" s="68">
        <v>7</v>
      </c>
      <c r="U90" s="68">
        <v>7</v>
      </c>
      <c r="V90" s="68">
        <v>35</v>
      </c>
      <c r="W90" s="68">
        <v>11</v>
      </c>
      <c r="X90" s="162"/>
      <c r="Y90" s="68">
        <v>24</v>
      </c>
      <c r="Z90" s="68">
        <v>12</v>
      </c>
      <c r="AA90" s="68">
        <v>8</v>
      </c>
      <c r="AB90" s="68">
        <v>3</v>
      </c>
      <c r="AC90" s="68">
        <v>20</v>
      </c>
      <c r="AD90" s="68">
        <v>15</v>
      </c>
      <c r="AE90" s="68">
        <v>14</v>
      </c>
      <c r="AF90" s="150"/>
      <c r="AG90" s="68">
        <v>25</v>
      </c>
      <c r="AH90" s="68">
        <v>10</v>
      </c>
      <c r="AI90" s="68">
        <v>3</v>
      </c>
      <c r="AJ90" s="68">
        <v>5</v>
      </c>
      <c r="AK90" s="68">
        <v>17</v>
      </c>
      <c r="AL90" s="68">
        <v>10</v>
      </c>
      <c r="AM90" s="68">
        <v>6</v>
      </c>
    </row>
    <row r="91" spans="2:39">
      <c r="B91" s="423"/>
      <c r="C91" s="402"/>
      <c r="D91" s="71">
        <v>1.88679245283019E-2</v>
      </c>
      <c r="E91" s="71">
        <v>3.77358490566038E-2</v>
      </c>
      <c r="F91" s="71">
        <v>6.6037735849056603E-2</v>
      </c>
      <c r="G91" s="71">
        <v>3.77358490566038E-2</v>
      </c>
      <c r="H91" s="71">
        <v>0.679245283018868</v>
      </c>
      <c r="I91" s="71">
        <v>0.160377358490566</v>
      </c>
      <c r="J91" s="162"/>
      <c r="K91" s="71">
        <v>0.12745098039215699</v>
      </c>
      <c r="L91" s="71">
        <v>5.8823529411764698E-2</v>
      </c>
      <c r="M91" s="71">
        <v>0.11764705882352899</v>
      </c>
      <c r="N91" s="71">
        <v>0.11764705882352899</v>
      </c>
      <c r="O91" s="71">
        <v>0.49019607843137297</v>
      </c>
      <c r="P91" s="71">
        <v>8.8235294117647106E-2</v>
      </c>
      <c r="Q91" s="162"/>
      <c r="R91" s="71">
        <v>0.216494845360825</v>
      </c>
      <c r="S91" s="71">
        <v>0.164948453608247</v>
      </c>
      <c r="T91" s="71">
        <v>7.2164948453608296E-2</v>
      </c>
      <c r="U91" s="71">
        <v>7.2164948453608296E-2</v>
      </c>
      <c r="V91" s="71">
        <v>0.36082474226804101</v>
      </c>
      <c r="W91" s="71">
        <v>0.11340206185567001</v>
      </c>
      <c r="X91" s="162"/>
      <c r="Y91" s="71">
        <v>0.25</v>
      </c>
      <c r="Z91" s="71">
        <v>0.125</v>
      </c>
      <c r="AA91" s="71">
        <v>8.3333333333333301E-2</v>
      </c>
      <c r="AB91" s="71">
        <v>3.125E-2</v>
      </c>
      <c r="AC91" s="71">
        <v>0.20833333333333301</v>
      </c>
      <c r="AD91" s="71">
        <v>0.15625</v>
      </c>
      <c r="AE91" s="71">
        <v>0.14583333333333301</v>
      </c>
      <c r="AF91" s="150"/>
      <c r="AG91" s="71">
        <v>0.32894736842105299</v>
      </c>
      <c r="AH91" s="71">
        <v>0.13157894736842099</v>
      </c>
      <c r="AI91" s="71">
        <v>3.94736842105263E-2</v>
      </c>
      <c r="AJ91" s="71">
        <v>6.5789473684210495E-2</v>
      </c>
      <c r="AK91" s="71">
        <v>0.22368421052631601</v>
      </c>
      <c r="AL91" s="71">
        <v>0.13157894736842099</v>
      </c>
      <c r="AM91" s="71">
        <v>7.8947368421052599E-2</v>
      </c>
    </row>
    <row r="92" spans="2:39">
      <c r="B92" s="423"/>
      <c r="C92" s="401" t="s">
        <v>169</v>
      </c>
      <c r="D92" s="68">
        <v>8</v>
      </c>
      <c r="E92" s="68">
        <v>3</v>
      </c>
      <c r="F92" s="68">
        <v>3</v>
      </c>
      <c r="G92" s="68">
        <v>2</v>
      </c>
      <c r="H92" s="68">
        <v>74</v>
      </c>
      <c r="I92" s="68">
        <v>17</v>
      </c>
      <c r="J92" s="162"/>
      <c r="K92" s="68">
        <v>8</v>
      </c>
      <c r="L92" s="68">
        <v>9</v>
      </c>
      <c r="M92" s="68">
        <v>9</v>
      </c>
      <c r="N92" s="68">
        <v>6</v>
      </c>
      <c r="O92" s="68">
        <v>71</v>
      </c>
      <c r="P92" s="68">
        <v>17</v>
      </c>
      <c r="Q92" s="162"/>
      <c r="R92" s="68">
        <v>29</v>
      </c>
      <c r="S92" s="68">
        <v>12</v>
      </c>
      <c r="T92" s="68">
        <v>10</v>
      </c>
      <c r="U92" s="68">
        <v>6</v>
      </c>
      <c r="V92" s="68">
        <v>54</v>
      </c>
      <c r="W92" s="68">
        <v>20</v>
      </c>
      <c r="X92" s="162"/>
      <c r="Y92" s="68">
        <v>17</v>
      </c>
      <c r="Z92" s="68">
        <v>21</v>
      </c>
      <c r="AA92" s="68">
        <v>10</v>
      </c>
      <c r="AB92" s="68">
        <v>6</v>
      </c>
      <c r="AC92" s="68">
        <v>32</v>
      </c>
      <c r="AD92" s="68">
        <v>21</v>
      </c>
      <c r="AE92" s="68">
        <v>15</v>
      </c>
      <c r="AF92" s="150"/>
      <c r="AG92" s="68">
        <v>26</v>
      </c>
      <c r="AH92" s="68">
        <v>13</v>
      </c>
      <c r="AI92" s="68">
        <v>16</v>
      </c>
      <c r="AJ92" s="68">
        <v>5</v>
      </c>
      <c r="AK92" s="68">
        <v>22</v>
      </c>
      <c r="AL92" s="68">
        <v>17</v>
      </c>
      <c r="AM92" s="68">
        <v>14</v>
      </c>
    </row>
    <row r="93" spans="2:39">
      <c r="B93" s="423"/>
      <c r="C93" s="402"/>
      <c r="D93" s="71">
        <v>7.4766355140186896E-2</v>
      </c>
      <c r="E93" s="71">
        <v>2.80373831775701E-2</v>
      </c>
      <c r="F93" s="71">
        <v>2.80373831775701E-2</v>
      </c>
      <c r="G93" s="71">
        <v>1.86915887850467E-2</v>
      </c>
      <c r="H93" s="71">
        <v>0.69158878504672905</v>
      </c>
      <c r="I93" s="71">
        <v>0.15887850467289699</v>
      </c>
      <c r="J93" s="162"/>
      <c r="K93" s="71">
        <v>6.6666666666666693E-2</v>
      </c>
      <c r="L93" s="71">
        <v>7.4999999999999997E-2</v>
      </c>
      <c r="M93" s="71">
        <v>7.4999999999999997E-2</v>
      </c>
      <c r="N93" s="71">
        <v>0.05</v>
      </c>
      <c r="O93" s="71">
        <v>0.59166666666666701</v>
      </c>
      <c r="P93" s="71">
        <v>0.141666666666667</v>
      </c>
      <c r="Q93" s="162"/>
      <c r="R93" s="71">
        <v>0.221374045801527</v>
      </c>
      <c r="S93" s="71">
        <v>9.1603053435114504E-2</v>
      </c>
      <c r="T93" s="71">
        <v>7.6335877862595394E-2</v>
      </c>
      <c r="U93" s="71">
        <v>4.5801526717557203E-2</v>
      </c>
      <c r="V93" s="71">
        <v>0.41221374045801501</v>
      </c>
      <c r="W93" s="71">
        <v>0.15267175572519101</v>
      </c>
      <c r="X93" s="162"/>
      <c r="Y93" s="71">
        <v>0.13934426229508201</v>
      </c>
      <c r="Z93" s="71">
        <v>0.17213114754098399</v>
      </c>
      <c r="AA93" s="71">
        <v>8.1967213114754106E-2</v>
      </c>
      <c r="AB93" s="71">
        <v>4.91803278688525E-2</v>
      </c>
      <c r="AC93" s="71">
        <v>0.26229508196721302</v>
      </c>
      <c r="AD93" s="71">
        <v>0.17213114754098399</v>
      </c>
      <c r="AE93" s="71">
        <v>0.12295081967213101</v>
      </c>
      <c r="AF93" s="150"/>
      <c r="AG93" s="71">
        <v>0.23008849557522101</v>
      </c>
      <c r="AH93" s="71">
        <v>0.11504424778761101</v>
      </c>
      <c r="AI93" s="71">
        <v>0.14159292035398199</v>
      </c>
      <c r="AJ93" s="71">
        <v>4.4247787610619503E-2</v>
      </c>
      <c r="AK93" s="71">
        <v>0.19469026548672599</v>
      </c>
      <c r="AL93" s="71">
        <v>0.15044247787610601</v>
      </c>
      <c r="AM93" s="71">
        <v>0.123893805309735</v>
      </c>
    </row>
    <row r="94" spans="2:39">
      <c r="B94" s="423"/>
      <c r="C94" s="401" t="s">
        <v>170</v>
      </c>
      <c r="D94" s="68">
        <v>1</v>
      </c>
      <c r="E94" s="68">
        <v>2</v>
      </c>
      <c r="F94" s="68">
        <v>1</v>
      </c>
      <c r="G94" s="68">
        <v>1</v>
      </c>
      <c r="H94" s="68">
        <v>132</v>
      </c>
      <c r="I94" s="68">
        <v>41</v>
      </c>
      <c r="J94" s="162"/>
      <c r="K94" s="68">
        <v>2</v>
      </c>
      <c r="L94" s="68">
        <v>3</v>
      </c>
      <c r="M94" s="68">
        <v>5</v>
      </c>
      <c r="N94" s="68">
        <v>0</v>
      </c>
      <c r="O94" s="68">
        <v>86</v>
      </c>
      <c r="P94" s="68">
        <v>50</v>
      </c>
      <c r="Q94" s="162"/>
      <c r="R94" s="68">
        <v>3</v>
      </c>
      <c r="S94" s="68">
        <v>2</v>
      </c>
      <c r="T94" s="68">
        <v>1</v>
      </c>
      <c r="U94" s="68">
        <v>5</v>
      </c>
      <c r="V94" s="68">
        <v>83</v>
      </c>
      <c r="W94" s="68">
        <v>46</v>
      </c>
      <c r="X94" s="162"/>
      <c r="Y94" s="68">
        <v>4</v>
      </c>
      <c r="Z94" s="68">
        <v>4</v>
      </c>
      <c r="AA94" s="68">
        <v>5</v>
      </c>
      <c r="AB94" s="68">
        <v>1</v>
      </c>
      <c r="AC94" s="68">
        <v>59</v>
      </c>
      <c r="AD94" s="68">
        <v>24</v>
      </c>
      <c r="AE94" s="68">
        <v>65</v>
      </c>
      <c r="AF94" s="150"/>
      <c r="AG94" s="68">
        <v>10</v>
      </c>
      <c r="AH94" s="68">
        <v>7</v>
      </c>
      <c r="AI94" s="68">
        <v>9</v>
      </c>
      <c r="AJ94" s="68">
        <v>6</v>
      </c>
      <c r="AK94" s="68">
        <v>59</v>
      </c>
      <c r="AL94" s="68">
        <v>28</v>
      </c>
      <c r="AM94" s="68">
        <v>69</v>
      </c>
    </row>
    <row r="95" spans="2:39">
      <c r="B95" s="423"/>
      <c r="C95" s="402"/>
      <c r="D95" s="72">
        <v>5.6179775280898901E-3</v>
      </c>
      <c r="E95" s="71">
        <v>1.1235955056179799E-2</v>
      </c>
      <c r="F95" s="72">
        <v>5.6179775280898901E-3</v>
      </c>
      <c r="G95" s="72">
        <v>5.6179775280898901E-3</v>
      </c>
      <c r="H95" s="71">
        <v>0.74157303370786498</v>
      </c>
      <c r="I95" s="71">
        <v>0.23033707865168501</v>
      </c>
      <c r="J95" s="162"/>
      <c r="K95" s="71">
        <v>1.3698630136986301E-2</v>
      </c>
      <c r="L95" s="71">
        <v>2.0547945205479499E-2</v>
      </c>
      <c r="M95" s="71">
        <v>3.42465753424658E-2</v>
      </c>
      <c r="N95" s="71">
        <v>0</v>
      </c>
      <c r="O95" s="71">
        <v>0.58904109589041098</v>
      </c>
      <c r="P95" s="71">
        <v>0.34246575342465801</v>
      </c>
      <c r="Q95" s="162"/>
      <c r="R95" s="71">
        <v>2.1428571428571401E-2</v>
      </c>
      <c r="S95" s="71">
        <v>1.4285714285714299E-2</v>
      </c>
      <c r="T95" s="72">
        <v>7.14285714285714E-3</v>
      </c>
      <c r="U95" s="71">
        <v>3.5714285714285698E-2</v>
      </c>
      <c r="V95" s="71">
        <v>0.59285714285714297</v>
      </c>
      <c r="W95" s="71">
        <v>0.32857142857142901</v>
      </c>
      <c r="X95" s="162"/>
      <c r="Y95" s="71">
        <v>2.4691358024691398E-2</v>
      </c>
      <c r="Z95" s="71">
        <v>2.4691358024691398E-2</v>
      </c>
      <c r="AA95" s="71">
        <v>3.0864197530864199E-2</v>
      </c>
      <c r="AB95" s="72">
        <v>6.17283950617284E-3</v>
      </c>
      <c r="AC95" s="71">
        <v>0.36419753086419798</v>
      </c>
      <c r="AD95" s="71">
        <v>0.148148148148148</v>
      </c>
      <c r="AE95" s="71">
        <v>0.40123456790123502</v>
      </c>
      <c r="AF95" s="150"/>
      <c r="AG95" s="71">
        <v>5.31914893617021E-2</v>
      </c>
      <c r="AH95" s="71">
        <v>3.7234042553191501E-2</v>
      </c>
      <c r="AI95" s="71">
        <v>4.7872340425531901E-2</v>
      </c>
      <c r="AJ95" s="71">
        <v>3.1914893617021302E-2</v>
      </c>
      <c r="AK95" s="71">
        <v>0.31382978723404298</v>
      </c>
      <c r="AL95" s="71">
        <v>0.14893617021276601</v>
      </c>
      <c r="AM95" s="71">
        <v>0.36702127659574502</v>
      </c>
    </row>
    <row r="96" spans="2:39">
      <c r="B96" s="423"/>
      <c r="C96" s="401" t="s">
        <v>149</v>
      </c>
      <c r="D96" s="68">
        <v>1</v>
      </c>
      <c r="E96" s="68">
        <v>2</v>
      </c>
      <c r="F96" s="68">
        <v>0</v>
      </c>
      <c r="G96" s="68">
        <v>0</v>
      </c>
      <c r="H96" s="68">
        <v>7</v>
      </c>
      <c r="I96" s="68">
        <v>2</v>
      </c>
      <c r="J96" s="162"/>
      <c r="K96" s="68">
        <v>2</v>
      </c>
      <c r="L96" s="68">
        <v>0</v>
      </c>
      <c r="M96" s="68">
        <v>2</v>
      </c>
      <c r="N96" s="68">
        <v>1</v>
      </c>
      <c r="O96" s="68">
        <v>16</v>
      </c>
      <c r="P96" s="68">
        <v>8</v>
      </c>
      <c r="Q96" s="162"/>
      <c r="R96" s="68">
        <v>4</v>
      </c>
      <c r="S96" s="68">
        <v>3</v>
      </c>
      <c r="T96" s="68">
        <v>3</v>
      </c>
      <c r="U96" s="68">
        <v>3</v>
      </c>
      <c r="V96" s="68">
        <v>12</v>
      </c>
      <c r="W96" s="68">
        <v>6</v>
      </c>
      <c r="X96" s="162"/>
      <c r="Y96" s="68">
        <v>4</v>
      </c>
      <c r="Z96" s="68">
        <v>2</v>
      </c>
      <c r="AA96" s="68">
        <v>0</v>
      </c>
      <c r="AB96" s="68">
        <v>1</v>
      </c>
      <c r="AC96" s="68">
        <v>7</v>
      </c>
      <c r="AD96" s="68">
        <v>3</v>
      </c>
      <c r="AE96" s="68">
        <v>3</v>
      </c>
      <c r="AF96" s="150"/>
      <c r="AG96" s="68">
        <v>7</v>
      </c>
      <c r="AH96" s="68">
        <v>1</v>
      </c>
      <c r="AI96" s="68">
        <v>2</v>
      </c>
      <c r="AJ96" s="68">
        <v>1</v>
      </c>
      <c r="AK96" s="68">
        <v>4</v>
      </c>
      <c r="AL96" s="68">
        <v>4</v>
      </c>
      <c r="AM96" s="68">
        <v>2</v>
      </c>
    </row>
    <row r="97" spans="2:39">
      <c r="B97" s="423"/>
      <c r="C97" s="403"/>
      <c r="D97" s="71">
        <v>8.3333333333333301E-2</v>
      </c>
      <c r="E97" s="71">
        <v>0.16666666666666699</v>
      </c>
      <c r="F97" s="71">
        <v>0</v>
      </c>
      <c r="G97" s="71">
        <v>0</v>
      </c>
      <c r="H97" s="71">
        <v>0.58333333333333304</v>
      </c>
      <c r="I97" s="71">
        <v>0.16666666666666699</v>
      </c>
      <c r="J97" s="162"/>
      <c r="K97" s="71">
        <v>6.8965517241379296E-2</v>
      </c>
      <c r="L97" s="71">
        <v>0</v>
      </c>
      <c r="M97" s="71">
        <v>6.8965517241379296E-2</v>
      </c>
      <c r="N97" s="71">
        <v>3.4482758620689703E-2</v>
      </c>
      <c r="O97" s="71">
        <v>0.55172413793103403</v>
      </c>
      <c r="P97" s="71">
        <v>0.27586206896551702</v>
      </c>
      <c r="Q97" s="162"/>
      <c r="R97" s="71">
        <v>0.12903225806451599</v>
      </c>
      <c r="S97" s="71">
        <v>9.6774193548387094E-2</v>
      </c>
      <c r="T97" s="71">
        <v>9.6774193548387094E-2</v>
      </c>
      <c r="U97" s="71">
        <v>9.6774193548387094E-2</v>
      </c>
      <c r="V97" s="71">
        <v>0.38709677419354799</v>
      </c>
      <c r="W97" s="71">
        <v>0.19354838709677399</v>
      </c>
      <c r="X97" s="162"/>
      <c r="Y97" s="71">
        <v>0.2</v>
      </c>
      <c r="Z97" s="71">
        <v>0.1</v>
      </c>
      <c r="AA97" s="71">
        <v>0</v>
      </c>
      <c r="AB97" s="71">
        <v>0.05</v>
      </c>
      <c r="AC97" s="71">
        <v>0.35</v>
      </c>
      <c r="AD97" s="71">
        <v>0.15</v>
      </c>
      <c r="AE97" s="71">
        <v>0.15</v>
      </c>
      <c r="AF97" s="150"/>
      <c r="AG97" s="71">
        <v>0.33333333333333298</v>
      </c>
      <c r="AH97" s="71">
        <v>4.7619047619047603E-2</v>
      </c>
      <c r="AI97" s="71">
        <v>9.5238095238095205E-2</v>
      </c>
      <c r="AJ97" s="71">
        <v>4.7619047619047603E-2</v>
      </c>
      <c r="AK97" s="71">
        <v>0.19047619047618999</v>
      </c>
      <c r="AL97" s="71">
        <v>0.19047619047618999</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5</v>
      </c>
      <c r="E99" s="68">
        <v>1</v>
      </c>
      <c r="F99" s="68">
        <v>2</v>
      </c>
      <c r="G99" s="68">
        <v>1</v>
      </c>
      <c r="H99" s="68">
        <v>11</v>
      </c>
      <c r="I99" s="68">
        <v>2</v>
      </c>
      <c r="J99" s="162"/>
      <c r="K99" s="68">
        <v>7</v>
      </c>
      <c r="L99" s="68">
        <v>4</v>
      </c>
      <c r="M99" s="68">
        <v>5</v>
      </c>
      <c r="N99" s="68">
        <v>2</v>
      </c>
      <c r="O99" s="68">
        <v>6</v>
      </c>
      <c r="P99" s="68">
        <v>3</v>
      </c>
      <c r="Q99" s="162"/>
      <c r="R99" s="68">
        <v>16</v>
      </c>
      <c r="S99" s="68">
        <v>3</v>
      </c>
      <c r="T99" s="68">
        <v>0</v>
      </c>
      <c r="U99" s="68">
        <v>1</v>
      </c>
      <c r="V99" s="68">
        <v>2</v>
      </c>
      <c r="W99" s="68">
        <v>1</v>
      </c>
      <c r="X99" s="162"/>
      <c r="Y99" s="68">
        <v>12</v>
      </c>
      <c r="Z99" s="68">
        <v>5</v>
      </c>
      <c r="AA99" s="68">
        <v>1</v>
      </c>
      <c r="AB99" s="68">
        <v>0</v>
      </c>
      <c r="AC99" s="68">
        <v>2</v>
      </c>
      <c r="AD99" s="68">
        <v>1</v>
      </c>
      <c r="AE99" s="68">
        <v>1</v>
      </c>
      <c r="AF99" s="150"/>
      <c r="AG99" s="68">
        <v>6</v>
      </c>
      <c r="AH99" s="68">
        <v>2</v>
      </c>
      <c r="AI99" s="68">
        <v>1</v>
      </c>
      <c r="AJ99" s="68">
        <v>0</v>
      </c>
      <c r="AK99" s="68">
        <v>1</v>
      </c>
      <c r="AL99" s="68">
        <v>1</v>
      </c>
      <c r="AM99" s="68">
        <v>0</v>
      </c>
    </row>
    <row r="100" spans="2:39">
      <c r="B100" s="423"/>
      <c r="C100" s="390"/>
      <c r="D100" s="71">
        <v>0.22727272727272699</v>
      </c>
      <c r="E100" s="71">
        <v>4.5454545454545497E-2</v>
      </c>
      <c r="F100" s="71">
        <v>9.0909090909090898E-2</v>
      </c>
      <c r="G100" s="71">
        <v>4.5454545454545497E-2</v>
      </c>
      <c r="H100" s="71">
        <v>0.5</v>
      </c>
      <c r="I100" s="71">
        <v>9.0909090909090898E-2</v>
      </c>
      <c r="J100" s="162"/>
      <c r="K100" s="71">
        <v>0.25925925925925902</v>
      </c>
      <c r="L100" s="71">
        <v>0.148148148148148</v>
      </c>
      <c r="M100" s="71">
        <v>0.18518518518518501</v>
      </c>
      <c r="N100" s="71">
        <v>7.4074074074074098E-2</v>
      </c>
      <c r="O100" s="71">
        <v>0.22222222222222199</v>
      </c>
      <c r="P100" s="71">
        <v>0.11111111111111099</v>
      </c>
      <c r="Q100" s="162"/>
      <c r="R100" s="71">
        <v>0.69565217391304301</v>
      </c>
      <c r="S100" s="71">
        <v>0.13043478260869601</v>
      </c>
      <c r="T100" s="71">
        <v>0</v>
      </c>
      <c r="U100" s="71">
        <v>4.3478260869565202E-2</v>
      </c>
      <c r="V100" s="71">
        <v>8.6956521739130405E-2</v>
      </c>
      <c r="W100" s="71">
        <v>4.3478260869565202E-2</v>
      </c>
      <c r="X100" s="162"/>
      <c r="Y100" s="71">
        <v>0.54545454545454497</v>
      </c>
      <c r="Z100" s="71">
        <v>0.22727272727272699</v>
      </c>
      <c r="AA100" s="71">
        <v>4.5454545454545497E-2</v>
      </c>
      <c r="AB100" s="71">
        <v>0</v>
      </c>
      <c r="AC100" s="71">
        <v>9.0909090909090898E-2</v>
      </c>
      <c r="AD100" s="71">
        <v>4.5454545454545497E-2</v>
      </c>
      <c r="AE100" s="71">
        <v>4.5454545454545497E-2</v>
      </c>
      <c r="AF100" s="150"/>
      <c r="AG100" s="71">
        <v>0.54545454545454497</v>
      </c>
      <c r="AH100" s="71">
        <v>0.18181818181818199</v>
      </c>
      <c r="AI100" s="71">
        <v>9.0909090909090898E-2</v>
      </c>
      <c r="AJ100" s="71">
        <v>0</v>
      </c>
      <c r="AK100" s="71">
        <v>9.0909090909090898E-2</v>
      </c>
      <c r="AL100" s="71">
        <v>9.0909090909090898E-2</v>
      </c>
      <c r="AM100" s="71">
        <v>0</v>
      </c>
    </row>
    <row r="101" spans="2:39">
      <c r="B101" s="423"/>
      <c r="C101" s="392" t="s">
        <v>223</v>
      </c>
      <c r="D101" s="68">
        <v>49</v>
      </c>
      <c r="E101" s="68">
        <v>38</v>
      </c>
      <c r="F101" s="68">
        <v>40</v>
      </c>
      <c r="G101" s="68">
        <v>21</v>
      </c>
      <c r="H101" s="68">
        <v>88</v>
      </c>
      <c r="I101" s="68">
        <v>17</v>
      </c>
      <c r="J101" s="162"/>
      <c r="K101" s="68">
        <v>69</v>
      </c>
      <c r="L101" s="68">
        <v>23</v>
      </c>
      <c r="M101" s="68">
        <v>26</v>
      </c>
      <c r="N101" s="68">
        <v>21</v>
      </c>
      <c r="O101" s="68">
        <v>70</v>
      </c>
      <c r="P101" s="68">
        <v>12</v>
      </c>
      <c r="Q101" s="162"/>
      <c r="R101" s="68">
        <v>125</v>
      </c>
      <c r="S101" s="68">
        <v>36</v>
      </c>
      <c r="T101" s="68">
        <v>26</v>
      </c>
      <c r="U101" s="68">
        <v>7</v>
      </c>
      <c r="V101" s="68">
        <v>50</v>
      </c>
      <c r="W101" s="68">
        <v>10</v>
      </c>
      <c r="X101" s="162"/>
      <c r="Y101" s="68">
        <v>104</v>
      </c>
      <c r="Z101" s="68">
        <v>46</v>
      </c>
      <c r="AA101" s="68">
        <v>20</v>
      </c>
      <c r="AB101" s="68">
        <v>6</v>
      </c>
      <c r="AC101" s="68">
        <v>24</v>
      </c>
      <c r="AD101" s="68">
        <v>12</v>
      </c>
      <c r="AE101" s="68">
        <v>8</v>
      </c>
      <c r="AF101" s="150"/>
      <c r="AG101" s="68">
        <v>99</v>
      </c>
      <c r="AH101" s="68">
        <v>37</v>
      </c>
      <c r="AI101" s="68">
        <v>26</v>
      </c>
      <c r="AJ101" s="68">
        <v>3</v>
      </c>
      <c r="AK101" s="68">
        <v>12</v>
      </c>
      <c r="AL101" s="68">
        <v>11</v>
      </c>
      <c r="AM101" s="68">
        <v>5</v>
      </c>
    </row>
    <row r="102" spans="2:39">
      <c r="B102" s="423"/>
      <c r="C102" s="390"/>
      <c r="D102" s="71">
        <v>0.19367588932806301</v>
      </c>
      <c r="E102" s="71">
        <v>0.15019762845849799</v>
      </c>
      <c r="F102" s="71">
        <v>0.158102766798419</v>
      </c>
      <c r="G102" s="71">
        <v>8.3003952569169995E-2</v>
      </c>
      <c r="H102" s="71">
        <v>0.34782608695652201</v>
      </c>
      <c r="I102" s="71">
        <v>6.7193675889328106E-2</v>
      </c>
      <c r="J102" s="162"/>
      <c r="K102" s="71">
        <v>0.31221719457013603</v>
      </c>
      <c r="L102" s="71">
        <v>0.104072398190045</v>
      </c>
      <c r="M102" s="71">
        <v>0.11764705882352899</v>
      </c>
      <c r="N102" s="71">
        <v>9.5022624434389094E-2</v>
      </c>
      <c r="O102" s="71">
        <v>0.31674208144796401</v>
      </c>
      <c r="P102" s="71">
        <v>5.4298642533936702E-2</v>
      </c>
      <c r="Q102" s="162"/>
      <c r="R102" s="71">
        <v>0.49212598425196902</v>
      </c>
      <c r="S102" s="71">
        <v>0.14173228346456701</v>
      </c>
      <c r="T102" s="71">
        <v>0.102362204724409</v>
      </c>
      <c r="U102" s="71">
        <v>2.7559055118110201E-2</v>
      </c>
      <c r="V102" s="71">
        <v>0.196850393700787</v>
      </c>
      <c r="W102" s="71">
        <v>3.9370078740157501E-2</v>
      </c>
      <c r="X102" s="162"/>
      <c r="Y102" s="71">
        <v>0.472727272727273</v>
      </c>
      <c r="Z102" s="71">
        <v>0.20909090909090899</v>
      </c>
      <c r="AA102" s="71">
        <v>9.0909090909090898E-2</v>
      </c>
      <c r="AB102" s="71">
        <v>2.7272727272727299E-2</v>
      </c>
      <c r="AC102" s="71">
        <v>0.109090909090909</v>
      </c>
      <c r="AD102" s="71">
        <v>5.4545454545454501E-2</v>
      </c>
      <c r="AE102" s="71">
        <v>3.6363636363636397E-2</v>
      </c>
      <c r="AF102" s="150"/>
      <c r="AG102" s="71">
        <v>0.51295336787564805</v>
      </c>
      <c r="AH102" s="71">
        <v>0.19170984455958501</v>
      </c>
      <c r="AI102" s="71">
        <v>0.13471502590673601</v>
      </c>
      <c r="AJ102" s="71">
        <v>1.55440414507772E-2</v>
      </c>
      <c r="AK102" s="71">
        <v>6.21761658031088E-2</v>
      </c>
      <c r="AL102" s="71">
        <v>5.6994818652849701E-2</v>
      </c>
      <c r="AM102" s="71">
        <v>2.59067357512953E-2</v>
      </c>
    </row>
    <row r="103" spans="2:39">
      <c r="B103" s="423"/>
      <c r="C103" s="392" t="s">
        <v>224</v>
      </c>
      <c r="D103" s="68">
        <v>46</v>
      </c>
      <c r="E103" s="68">
        <v>38</v>
      </c>
      <c r="F103" s="68">
        <v>56</v>
      </c>
      <c r="G103" s="68">
        <v>59</v>
      </c>
      <c r="H103" s="68">
        <v>387</v>
      </c>
      <c r="I103" s="68">
        <v>63</v>
      </c>
      <c r="J103" s="162"/>
      <c r="K103" s="68">
        <v>117</v>
      </c>
      <c r="L103" s="68">
        <v>66</v>
      </c>
      <c r="M103" s="68">
        <v>61</v>
      </c>
      <c r="N103" s="68">
        <v>58</v>
      </c>
      <c r="O103" s="68">
        <v>308</v>
      </c>
      <c r="P103" s="68">
        <v>60</v>
      </c>
      <c r="Q103" s="162"/>
      <c r="R103" s="68">
        <v>195</v>
      </c>
      <c r="S103" s="68">
        <v>94</v>
      </c>
      <c r="T103" s="68">
        <v>63</v>
      </c>
      <c r="U103" s="68">
        <v>43</v>
      </c>
      <c r="V103" s="68">
        <v>216</v>
      </c>
      <c r="W103" s="68">
        <v>51</v>
      </c>
      <c r="X103" s="162"/>
      <c r="Y103" s="68">
        <v>181</v>
      </c>
      <c r="Z103" s="68">
        <v>103</v>
      </c>
      <c r="AA103" s="68">
        <v>68</v>
      </c>
      <c r="AB103" s="68">
        <v>45</v>
      </c>
      <c r="AC103" s="68">
        <v>121</v>
      </c>
      <c r="AD103" s="68">
        <v>79</v>
      </c>
      <c r="AE103" s="68">
        <v>70</v>
      </c>
      <c r="AF103" s="150"/>
      <c r="AG103" s="68">
        <v>218</v>
      </c>
      <c r="AH103" s="68">
        <v>107</v>
      </c>
      <c r="AI103" s="68">
        <v>67</v>
      </c>
      <c r="AJ103" s="68">
        <v>27</v>
      </c>
      <c r="AK103" s="68">
        <v>91</v>
      </c>
      <c r="AL103" s="68">
        <v>64</v>
      </c>
      <c r="AM103" s="68">
        <v>55</v>
      </c>
    </row>
    <row r="104" spans="2:39">
      <c r="B104" s="423"/>
      <c r="C104" s="390"/>
      <c r="D104" s="71">
        <v>7.0878274268104793E-2</v>
      </c>
      <c r="E104" s="71">
        <v>5.8551617873651797E-2</v>
      </c>
      <c r="F104" s="71">
        <v>8.6286594761170995E-2</v>
      </c>
      <c r="G104" s="71">
        <v>9.0909090909090898E-2</v>
      </c>
      <c r="H104" s="71">
        <v>0.59630200308166403</v>
      </c>
      <c r="I104" s="71">
        <v>9.7072419106317406E-2</v>
      </c>
      <c r="J104" s="162"/>
      <c r="K104" s="71">
        <v>0.17462686567164201</v>
      </c>
      <c r="L104" s="71">
        <v>9.8507462686567196E-2</v>
      </c>
      <c r="M104" s="71">
        <v>9.1044776119402995E-2</v>
      </c>
      <c r="N104" s="71">
        <v>8.6567164179104497E-2</v>
      </c>
      <c r="O104" s="71">
        <v>0.45970149253731302</v>
      </c>
      <c r="P104" s="71">
        <v>8.9552238805970102E-2</v>
      </c>
      <c r="Q104" s="162"/>
      <c r="R104" s="71">
        <v>0.29456193353474303</v>
      </c>
      <c r="S104" s="71">
        <v>0.141993957703927</v>
      </c>
      <c r="T104" s="71">
        <v>9.5166163141993998E-2</v>
      </c>
      <c r="U104" s="71">
        <v>6.4954682779456194E-2</v>
      </c>
      <c r="V104" s="71">
        <v>0.32628398791540802</v>
      </c>
      <c r="W104" s="71">
        <v>7.7039274924471296E-2</v>
      </c>
      <c r="X104" s="162"/>
      <c r="Y104" s="71">
        <v>0.27136431784107901</v>
      </c>
      <c r="Z104" s="71">
        <v>0.154422788605697</v>
      </c>
      <c r="AA104" s="71">
        <v>0.101949025487256</v>
      </c>
      <c r="AB104" s="71">
        <v>6.7466266866566704E-2</v>
      </c>
      <c r="AC104" s="71">
        <v>0.181409295352324</v>
      </c>
      <c r="AD104" s="71">
        <v>0.118440779610195</v>
      </c>
      <c r="AE104" s="71">
        <v>0.104947526236882</v>
      </c>
      <c r="AF104" s="150"/>
      <c r="AG104" s="71">
        <v>0.34658187599364099</v>
      </c>
      <c r="AH104" s="71">
        <v>0.170111287758347</v>
      </c>
      <c r="AI104" s="71">
        <v>0.106518282988871</v>
      </c>
      <c r="AJ104" s="71">
        <v>4.2925278219395901E-2</v>
      </c>
      <c r="AK104" s="71">
        <v>0.14467408585055599</v>
      </c>
      <c r="AL104" s="71">
        <v>0.101748807631161</v>
      </c>
      <c r="AM104" s="71">
        <v>8.7440381558028593E-2</v>
      </c>
    </row>
    <row r="105" spans="2:39">
      <c r="B105" s="423"/>
      <c r="C105" s="392" t="s">
        <v>225</v>
      </c>
      <c r="D105" s="68">
        <v>1</v>
      </c>
      <c r="E105" s="68">
        <v>4</v>
      </c>
      <c r="F105" s="68">
        <v>9</v>
      </c>
      <c r="G105" s="68">
        <v>8</v>
      </c>
      <c r="H105" s="68">
        <v>163</v>
      </c>
      <c r="I105" s="68">
        <v>47</v>
      </c>
      <c r="J105" s="162"/>
      <c r="K105" s="68">
        <v>6</v>
      </c>
      <c r="L105" s="68">
        <v>9</v>
      </c>
      <c r="M105" s="68">
        <v>9</v>
      </c>
      <c r="N105" s="68">
        <v>4</v>
      </c>
      <c r="O105" s="68">
        <v>101</v>
      </c>
      <c r="P105" s="68">
        <v>34</v>
      </c>
      <c r="Q105" s="162"/>
      <c r="R105" s="68">
        <v>22</v>
      </c>
      <c r="S105" s="68">
        <v>9</v>
      </c>
      <c r="T105" s="68">
        <v>7</v>
      </c>
      <c r="U105" s="68">
        <v>15</v>
      </c>
      <c r="V105" s="68">
        <v>75</v>
      </c>
      <c r="W105" s="68">
        <v>33</v>
      </c>
      <c r="X105" s="162"/>
      <c r="Y105" s="68">
        <v>29</v>
      </c>
      <c r="Z105" s="68">
        <v>17</v>
      </c>
      <c r="AA105" s="68">
        <v>12</v>
      </c>
      <c r="AB105" s="68">
        <v>9</v>
      </c>
      <c r="AC105" s="68">
        <v>49</v>
      </c>
      <c r="AD105" s="68">
        <v>36</v>
      </c>
      <c r="AE105" s="68">
        <v>46</v>
      </c>
      <c r="AF105" s="150"/>
      <c r="AG105" s="68">
        <v>43</v>
      </c>
      <c r="AH105" s="68">
        <v>17</v>
      </c>
      <c r="AI105" s="68">
        <v>6</v>
      </c>
      <c r="AJ105" s="68">
        <v>12</v>
      </c>
      <c r="AK105" s="68">
        <v>50</v>
      </c>
      <c r="AL105" s="68">
        <v>25</v>
      </c>
      <c r="AM105" s="68">
        <v>42</v>
      </c>
    </row>
    <row r="106" spans="2:39">
      <c r="B106" s="423"/>
      <c r="C106" s="390"/>
      <c r="D106" s="72">
        <v>4.3103448275862103E-3</v>
      </c>
      <c r="E106" s="71">
        <v>1.72413793103448E-2</v>
      </c>
      <c r="F106" s="71">
        <v>3.8793103448275898E-2</v>
      </c>
      <c r="G106" s="71">
        <v>3.4482758620689703E-2</v>
      </c>
      <c r="H106" s="71">
        <v>0.70258620689655205</v>
      </c>
      <c r="I106" s="71">
        <v>0.20258620689655199</v>
      </c>
      <c r="J106" s="162"/>
      <c r="K106" s="71">
        <v>3.6809815950920199E-2</v>
      </c>
      <c r="L106" s="71">
        <v>5.5214723926380403E-2</v>
      </c>
      <c r="M106" s="71">
        <v>5.5214723926380403E-2</v>
      </c>
      <c r="N106" s="71">
        <v>2.4539877300613501E-2</v>
      </c>
      <c r="O106" s="71">
        <v>0.619631901840491</v>
      </c>
      <c r="P106" s="71">
        <v>0.20858895705521499</v>
      </c>
      <c r="Q106" s="162"/>
      <c r="R106" s="71">
        <v>0.13664596273291901</v>
      </c>
      <c r="S106" s="71">
        <v>5.5900621118012403E-2</v>
      </c>
      <c r="T106" s="71">
        <v>4.3478260869565202E-2</v>
      </c>
      <c r="U106" s="71">
        <v>9.3167701863354005E-2</v>
      </c>
      <c r="V106" s="71">
        <v>0.46583850931677001</v>
      </c>
      <c r="W106" s="71">
        <v>0.20496894409937899</v>
      </c>
      <c r="X106" s="162"/>
      <c r="Y106" s="71">
        <v>0.14646464646464599</v>
      </c>
      <c r="Z106" s="71">
        <v>8.5858585858585898E-2</v>
      </c>
      <c r="AA106" s="71">
        <v>6.0606060606060601E-2</v>
      </c>
      <c r="AB106" s="71">
        <v>4.5454545454545497E-2</v>
      </c>
      <c r="AC106" s="71">
        <v>0.24747474747474699</v>
      </c>
      <c r="AD106" s="71">
        <v>0.18181818181818199</v>
      </c>
      <c r="AE106" s="71">
        <v>0.23232323232323199</v>
      </c>
      <c r="AF106" s="150"/>
      <c r="AG106" s="71">
        <v>0.22051282051282101</v>
      </c>
      <c r="AH106" s="71">
        <v>8.7179487179487203E-2</v>
      </c>
      <c r="AI106" s="71">
        <v>3.0769230769230799E-2</v>
      </c>
      <c r="AJ106" s="71">
        <v>6.15384615384615E-2</v>
      </c>
      <c r="AK106" s="71">
        <v>0.256410256410256</v>
      </c>
      <c r="AL106" s="71">
        <v>0.128205128205128</v>
      </c>
      <c r="AM106" s="71">
        <v>0.21538461538461501</v>
      </c>
    </row>
    <row r="107" spans="2:39">
      <c r="B107" s="423"/>
      <c r="C107" s="392" t="s">
        <v>226</v>
      </c>
      <c r="D107" s="68">
        <v>1</v>
      </c>
      <c r="E107" s="68">
        <v>0</v>
      </c>
      <c r="F107" s="68">
        <v>2</v>
      </c>
      <c r="G107" s="68">
        <v>1</v>
      </c>
      <c r="H107" s="68">
        <v>48</v>
      </c>
      <c r="I107" s="68">
        <v>20</v>
      </c>
      <c r="J107" s="162"/>
      <c r="K107" s="68">
        <v>1</v>
      </c>
      <c r="L107" s="68">
        <v>0</v>
      </c>
      <c r="M107" s="68">
        <v>0</v>
      </c>
      <c r="N107" s="68">
        <v>0</v>
      </c>
      <c r="O107" s="68">
        <v>26</v>
      </c>
      <c r="P107" s="68">
        <v>13</v>
      </c>
      <c r="Q107" s="162"/>
      <c r="R107" s="68">
        <v>4</v>
      </c>
      <c r="S107" s="68">
        <v>1</v>
      </c>
      <c r="T107" s="68">
        <v>2</v>
      </c>
      <c r="U107" s="68">
        <v>1</v>
      </c>
      <c r="V107" s="68">
        <v>14</v>
      </c>
      <c r="W107" s="68">
        <v>12</v>
      </c>
      <c r="X107" s="162"/>
      <c r="Y107" s="68">
        <v>4</v>
      </c>
      <c r="Z107" s="68">
        <v>1</v>
      </c>
      <c r="AA107" s="68">
        <v>2</v>
      </c>
      <c r="AB107" s="68">
        <v>0</v>
      </c>
      <c r="AC107" s="68">
        <v>11</v>
      </c>
      <c r="AD107" s="68">
        <v>4</v>
      </c>
      <c r="AE107" s="68">
        <v>9</v>
      </c>
      <c r="AF107" s="150"/>
      <c r="AG107" s="68">
        <v>1</v>
      </c>
      <c r="AH107" s="68">
        <v>4</v>
      </c>
      <c r="AI107" s="68">
        <v>4</v>
      </c>
      <c r="AJ107" s="68">
        <v>2</v>
      </c>
      <c r="AK107" s="68">
        <v>15</v>
      </c>
      <c r="AL107" s="68">
        <v>9</v>
      </c>
      <c r="AM107" s="68">
        <v>16</v>
      </c>
    </row>
    <row r="108" spans="2:39">
      <c r="B108" s="423"/>
      <c r="C108" s="390"/>
      <c r="D108" s="71">
        <v>1.38888888888889E-2</v>
      </c>
      <c r="E108" s="71">
        <v>0</v>
      </c>
      <c r="F108" s="71">
        <v>2.7777777777777801E-2</v>
      </c>
      <c r="G108" s="71">
        <v>1.38888888888889E-2</v>
      </c>
      <c r="H108" s="71">
        <v>0.66666666666666696</v>
      </c>
      <c r="I108" s="71">
        <v>0.27777777777777801</v>
      </c>
      <c r="J108" s="162"/>
      <c r="K108" s="71">
        <v>2.5000000000000001E-2</v>
      </c>
      <c r="L108" s="71">
        <v>0</v>
      </c>
      <c r="M108" s="71">
        <v>0</v>
      </c>
      <c r="N108" s="71">
        <v>0</v>
      </c>
      <c r="O108" s="71">
        <v>0.65</v>
      </c>
      <c r="P108" s="71">
        <v>0.32500000000000001</v>
      </c>
      <c r="Q108" s="162"/>
      <c r="R108" s="71">
        <v>0.11764705882352899</v>
      </c>
      <c r="S108" s="71">
        <v>2.9411764705882401E-2</v>
      </c>
      <c r="T108" s="71">
        <v>5.8823529411764698E-2</v>
      </c>
      <c r="U108" s="71">
        <v>2.9411764705882401E-2</v>
      </c>
      <c r="V108" s="71">
        <v>0.41176470588235298</v>
      </c>
      <c r="W108" s="71">
        <v>0.35294117647058798</v>
      </c>
      <c r="X108" s="162"/>
      <c r="Y108" s="71">
        <v>0.12903225806451599</v>
      </c>
      <c r="Z108" s="71">
        <v>3.2258064516128997E-2</v>
      </c>
      <c r="AA108" s="71">
        <v>6.4516129032258104E-2</v>
      </c>
      <c r="AB108" s="71">
        <v>0</v>
      </c>
      <c r="AC108" s="71">
        <v>0.35483870967741898</v>
      </c>
      <c r="AD108" s="71">
        <v>0.12903225806451599</v>
      </c>
      <c r="AE108" s="71">
        <v>0.29032258064516098</v>
      </c>
      <c r="AF108" s="150"/>
      <c r="AG108" s="71">
        <v>1.9607843137254902E-2</v>
      </c>
      <c r="AH108" s="71">
        <v>7.8431372549019607E-2</v>
      </c>
      <c r="AI108" s="71">
        <v>7.8431372549019607E-2</v>
      </c>
      <c r="AJ108" s="71">
        <v>3.9215686274509803E-2</v>
      </c>
      <c r="AK108" s="71">
        <v>0.29411764705882398</v>
      </c>
      <c r="AL108" s="71">
        <v>0.17647058823529399</v>
      </c>
      <c r="AM108" s="71">
        <v>0.31372549019607798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16</v>
      </c>
      <c r="E110" s="68">
        <v>18</v>
      </c>
      <c r="F110" s="68">
        <v>30</v>
      </c>
      <c r="G110" s="68">
        <v>28</v>
      </c>
      <c r="H110" s="68">
        <v>224</v>
      </c>
      <c r="I110" s="68">
        <v>57</v>
      </c>
      <c r="J110" s="162"/>
      <c r="K110" s="68">
        <v>41</v>
      </c>
      <c r="L110" s="68">
        <v>27</v>
      </c>
      <c r="M110" s="68">
        <v>19</v>
      </c>
      <c r="N110" s="68">
        <v>24</v>
      </c>
      <c r="O110" s="68">
        <v>185</v>
      </c>
      <c r="P110" s="68">
        <v>47</v>
      </c>
      <c r="Q110" s="162"/>
      <c r="R110" s="68">
        <v>77</v>
      </c>
      <c r="S110" s="68">
        <v>45</v>
      </c>
      <c r="T110" s="68">
        <v>35</v>
      </c>
      <c r="U110" s="68">
        <v>24</v>
      </c>
      <c r="V110" s="68">
        <v>120</v>
      </c>
      <c r="W110" s="68">
        <v>40</v>
      </c>
      <c r="X110" s="162"/>
      <c r="Y110" s="68">
        <v>73</v>
      </c>
      <c r="Z110" s="68">
        <v>46</v>
      </c>
      <c r="AA110" s="68">
        <v>32</v>
      </c>
      <c r="AB110" s="68">
        <v>17</v>
      </c>
      <c r="AC110" s="68">
        <v>79</v>
      </c>
      <c r="AD110" s="68">
        <v>43</v>
      </c>
      <c r="AE110" s="68">
        <v>51</v>
      </c>
      <c r="AF110" s="150"/>
      <c r="AG110" s="68">
        <v>77</v>
      </c>
      <c r="AH110" s="68">
        <v>44</v>
      </c>
      <c r="AI110" s="68">
        <v>34</v>
      </c>
      <c r="AJ110" s="68">
        <v>16</v>
      </c>
      <c r="AK110" s="68">
        <v>69</v>
      </c>
      <c r="AL110" s="68">
        <v>43</v>
      </c>
      <c r="AM110" s="68">
        <v>30</v>
      </c>
    </row>
    <row r="111" spans="2:39">
      <c r="B111" s="423"/>
      <c r="C111" s="390"/>
      <c r="D111" s="71">
        <v>4.2895442359249303E-2</v>
      </c>
      <c r="E111" s="71">
        <v>4.82573726541555E-2</v>
      </c>
      <c r="F111" s="71">
        <v>8.0428954423592505E-2</v>
      </c>
      <c r="G111" s="71">
        <v>7.5067024128686294E-2</v>
      </c>
      <c r="H111" s="71">
        <v>0.60053619302949102</v>
      </c>
      <c r="I111" s="71">
        <v>0.15281501340482601</v>
      </c>
      <c r="J111" s="162"/>
      <c r="K111" s="71">
        <v>0.119533527696793</v>
      </c>
      <c r="L111" s="71">
        <v>7.8717201166180806E-2</v>
      </c>
      <c r="M111" s="71">
        <v>5.53935860058309E-2</v>
      </c>
      <c r="N111" s="71">
        <v>6.9970845481049607E-2</v>
      </c>
      <c r="O111" s="71">
        <v>0.53935860058309004</v>
      </c>
      <c r="P111" s="71">
        <v>0.13702623906705499</v>
      </c>
      <c r="Q111" s="162"/>
      <c r="R111" s="71">
        <v>0.225806451612903</v>
      </c>
      <c r="S111" s="71">
        <v>0.13196480938416399</v>
      </c>
      <c r="T111" s="71">
        <v>0.102639296187683</v>
      </c>
      <c r="U111" s="71">
        <v>7.0381231671554204E-2</v>
      </c>
      <c r="V111" s="71">
        <v>0.351906158357771</v>
      </c>
      <c r="W111" s="71">
        <v>0.117302052785924</v>
      </c>
      <c r="X111" s="162"/>
      <c r="Y111" s="71">
        <v>0.21407624633431099</v>
      </c>
      <c r="Z111" s="71">
        <v>0.134897360703812</v>
      </c>
      <c r="AA111" s="71">
        <v>9.3841642228739003E-2</v>
      </c>
      <c r="AB111" s="71">
        <v>4.98533724340176E-2</v>
      </c>
      <c r="AC111" s="71">
        <v>0.23167155425219901</v>
      </c>
      <c r="AD111" s="71">
        <v>0.12609970674486801</v>
      </c>
      <c r="AE111" s="71">
        <v>0.14956011730205299</v>
      </c>
      <c r="AF111" s="150"/>
      <c r="AG111" s="71">
        <v>0.246006389776358</v>
      </c>
      <c r="AH111" s="71">
        <v>0.140575079872204</v>
      </c>
      <c r="AI111" s="71">
        <v>0.108626198083067</v>
      </c>
      <c r="AJ111" s="71">
        <v>5.1118210862619799E-2</v>
      </c>
      <c r="AK111" s="71">
        <v>0.22044728434504801</v>
      </c>
      <c r="AL111" s="71">
        <v>0.13738019169329099</v>
      </c>
      <c r="AM111" s="71">
        <v>9.5846645367412095E-2</v>
      </c>
    </row>
    <row r="112" spans="2:39">
      <c r="B112" s="423"/>
      <c r="C112" s="392" t="s">
        <v>181</v>
      </c>
      <c r="D112" s="68">
        <v>6</v>
      </c>
      <c r="E112" s="68">
        <v>8</v>
      </c>
      <c r="F112" s="68">
        <v>13</v>
      </c>
      <c r="G112" s="68">
        <v>11</v>
      </c>
      <c r="H112" s="68">
        <v>108</v>
      </c>
      <c r="I112" s="68">
        <v>24</v>
      </c>
      <c r="J112" s="162"/>
      <c r="K112" s="68">
        <v>24</v>
      </c>
      <c r="L112" s="68">
        <v>15</v>
      </c>
      <c r="M112" s="68">
        <v>9</v>
      </c>
      <c r="N112" s="68">
        <v>15</v>
      </c>
      <c r="O112" s="68">
        <v>71</v>
      </c>
      <c r="P112" s="68">
        <v>19</v>
      </c>
      <c r="Q112" s="162"/>
      <c r="R112" s="68">
        <v>47</v>
      </c>
      <c r="S112" s="68">
        <v>18</v>
      </c>
      <c r="T112" s="68">
        <v>12</v>
      </c>
      <c r="U112" s="68">
        <v>8</v>
      </c>
      <c r="V112" s="68">
        <v>64</v>
      </c>
      <c r="W112" s="68">
        <v>10</v>
      </c>
      <c r="X112" s="162"/>
      <c r="Y112" s="68">
        <v>33</v>
      </c>
      <c r="Z112" s="68">
        <v>31</v>
      </c>
      <c r="AA112" s="68">
        <v>14</v>
      </c>
      <c r="AB112" s="68">
        <v>15</v>
      </c>
      <c r="AC112" s="68">
        <v>30</v>
      </c>
      <c r="AD112" s="68">
        <v>16</v>
      </c>
      <c r="AE112" s="68">
        <v>19</v>
      </c>
      <c r="AF112" s="150"/>
      <c r="AG112" s="68">
        <v>46</v>
      </c>
      <c r="AH112" s="68">
        <v>29</v>
      </c>
      <c r="AI112" s="68">
        <v>18</v>
      </c>
      <c r="AJ112" s="68">
        <v>4</v>
      </c>
      <c r="AK112" s="68">
        <v>28</v>
      </c>
      <c r="AL112" s="68">
        <v>8</v>
      </c>
      <c r="AM112" s="68">
        <v>14</v>
      </c>
    </row>
    <row r="113" spans="2:39">
      <c r="B113" s="423"/>
      <c r="C113" s="390"/>
      <c r="D113" s="71">
        <v>3.5294117647058802E-2</v>
      </c>
      <c r="E113" s="71">
        <v>4.7058823529411799E-2</v>
      </c>
      <c r="F113" s="71">
        <v>7.6470588235294096E-2</v>
      </c>
      <c r="G113" s="71">
        <v>6.4705882352941196E-2</v>
      </c>
      <c r="H113" s="71">
        <v>0.63529411764705901</v>
      </c>
      <c r="I113" s="71">
        <v>0.14117647058823499</v>
      </c>
      <c r="J113" s="162"/>
      <c r="K113" s="71">
        <v>0.15686274509803899</v>
      </c>
      <c r="L113" s="71">
        <v>9.8039215686274495E-2</v>
      </c>
      <c r="M113" s="71">
        <v>5.8823529411764698E-2</v>
      </c>
      <c r="N113" s="71">
        <v>9.8039215686274495E-2</v>
      </c>
      <c r="O113" s="71">
        <v>0.46405228758169897</v>
      </c>
      <c r="P113" s="71">
        <v>0.12418300653594801</v>
      </c>
      <c r="Q113" s="162"/>
      <c r="R113" s="71">
        <v>0.29559748427672999</v>
      </c>
      <c r="S113" s="71">
        <v>0.113207547169811</v>
      </c>
      <c r="T113" s="71">
        <v>7.5471698113207503E-2</v>
      </c>
      <c r="U113" s="71">
        <v>5.0314465408804999E-2</v>
      </c>
      <c r="V113" s="71">
        <v>0.40251572327044</v>
      </c>
      <c r="W113" s="71">
        <v>6.2893081761006303E-2</v>
      </c>
      <c r="X113" s="162"/>
      <c r="Y113" s="71">
        <v>0.208860759493671</v>
      </c>
      <c r="Z113" s="71">
        <v>0.19620253164557</v>
      </c>
      <c r="AA113" s="71">
        <v>8.8607594936708903E-2</v>
      </c>
      <c r="AB113" s="71">
        <v>9.49367088607595E-2</v>
      </c>
      <c r="AC113" s="71">
        <v>0.189873417721519</v>
      </c>
      <c r="AD113" s="71">
        <v>0.10126582278481</v>
      </c>
      <c r="AE113" s="71">
        <v>0.120253164556962</v>
      </c>
      <c r="AF113" s="150"/>
      <c r="AG113" s="71">
        <v>0.312925170068027</v>
      </c>
      <c r="AH113" s="71">
        <v>0.19727891156462601</v>
      </c>
      <c r="AI113" s="71">
        <v>0.122448979591837</v>
      </c>
      <c r="AJ113" s="71">
        <v>2.7210884353741499E-2</v>
      </c>
      <c r="AK113" s="71">
        <v>0.19047619047618999</v>
      </c>
      <c r="AL113" s="71">
        <v>5.4421768707482998E-2</v>
      </c>
      <c r="AM113" s="71">
        <v>9.5238095238095205E-2</v>
      </c>
    </row>
    <row r="114" spans="2:39">
      <c r="B114" s="423"/>
      <c r="C114" s="392" t="s">
        <v>182</v>
      </c>
      <c r="D114" s="68">
        <v>15</v>
      </c>
      <c r="E114" s="68">
        <v>13</v>
      </c>
      <c r="F114" s="68">
        <v>14</v>
      </c>
      <c r="G114" s="68">
        <v>11</v>
      </c>
      <c r="H114" s="68">
        <v>113</v>
      </c>
      <c r="I114" s="68">
        <v>25</v>
      </c>
      <c r="J114" s="162"/>
      <c r="K114" s="68">
        <v>25</v>
      </c>
      <c r="L114" s="68">
        <v>12</v>
      </c>
      <c r="M114" s="68">
        <v>16</v>
      </c>
      <c r="N114" s="68">
        <v>17</v>
      </c>
      <c r="O114" s="68">
        <v>78</v>
      </c>
      <c r="P114" s="68">
        <v>22</v>
      </c>
      <c r="Q114" s="162"/>
      <c r="R114" s="68">
        <v>56</v>
      </c>
      <c r="S114" s="68">
        <v>21</v>
      </c>
      <c r="T114" s="68">
        <v>19</v>
      </c>
      <c r="U114" s="68">
        <v>9</v>
      </c>
      <c r="V114" s="68">
        <v>52</v>
      </c>
      <c r="W114" s="68">
        <v>19</v>
      </c>
      <c r="X114" s="162"/>
      <c r="Y114" s="68">
        <v>58</v>
      </c>
      <c r="Z114" s="68">
        <v>26</v>
      </c>
      <c r="AA114" s="68">
        <v>20</v>
      </c>
      <c r="AB114" s="68">
        <v>10</v>
      </c>
      <c r="AC114" s="68">
        <v>43</v>
      </c>
      <c r="AD114" s="68">
        <v>10</v>
      </c>
      <c r="AE114" s="68">
        <v>14</v>
      </c>
      <c r="AF114" s="150"/>
      <c r="AG114" s="68">
        <v>63</v>
      </c>
      <c r="AH114" s="68">
        <v>25</v>
      </c>
      <c r="AI114" s="68">
        <v>14</v>
      </c>
      <c r="AJ114" s="68">
        <v>13</v>
      </c>
      <c r="AK114" s="68">
        <v>34</v>
      </c>
      <c r="AL114" s="68">
        <v>23</v>
      </c>
      <c r="AM114" s="68">
        <v>16</v>
      </c>
    </row>
    <row r="115" spans="2:39">
      <c r="B115" s="423"/>
      <c r="C115" s="390"/>
      <c r="D115" s="71">
        <v>7.8534031413612607E-2</v>
      </c>
      <c r="E115" s="71">
        <v>6.8062827225130906E-2</v>
      </c>
      <c r="F115" s="71">
        <v>7.3298429319371694E-2</v>
      </c>
      <c r="G115" s="71">
        <v>5.7591623036649199E-2</v>
      </c>
      <c r="H115" s="71">
        <v>0.59162303664921501</v>
      </c>
      <c r="I115" s="71">
        <v>0.130890052356021</v>
      </c>
      <c r="J115" s="162"/>
      <c r="K115" s="71">
        <v>0.14705882352941199</v>
      </c>
      <c r="L115" s="71">
        <v>7.0588235294117604E-2</v>
      </c>
      <c r="M115" s="71">
        <v>9.41176470588235E-2</v>
      </c>
      <c r="N115" s="71">
        <v>0.1</v>
      </c>
      <c r="O115" s="71">
        <v>0.45882352941176502</v>
      </c>
      <c r="P115" s="71">
        <v>0.129411764705882</v>
      </c>
      <c r="Q115" s="162"/>
      <c r="R115" s="71">
        <v>0.31818181818181801</v>
      </c>
      <c r="S115" s="71">
        <v>0.119318181818182</v>
      </c>
      <c r="T115" s="71">
        <v>0.107954545454545</v>
      </c>
      <c r="U115" s="71">
        <v>5.1136363636363598E-2</v>
      </c>
      <c r="V115" s="71">
        <v>0.29545454545454503</v>
      </c>
      <c r="W115" s="71">
        <v>0.107954545454545</v>
      </c>
      <c r="X115" s="162"/>
      <c r="Y115" s="71">
        <v>0.32044198895027598</v>
      </c>
      <c r="Z115" s="71">
        <v>0.143646408839779</v>
      </c>
      <c r="AA115" s="71">
        <v>0.110497237569061</v>
      </c>
      <c r="AB115" s="71">
        <v>5.5248618784530398E-2</v>
      </c>
      <c r="AC115" s="71">
        <v>0.237569060773481</v>
      </c>
      <c r="AD115" s="71">
        <v>5.5248618784530398E-2</v>
      </c>
      <c r="AE115" s="71">
        <v>7.7348066298342497E-2</v>
      </c>
      <c r="AF115" s="150"/>
      <c r="AG115" s="71">
        <v>0.33510638297872303</v>
      </c>
      <c r="AH115" s="71">
        <v>0.13297872340425501</v>
      </c>
      <c r="AI115" s="71">
        <v>7.4468085106383003E-2</v>
      </c>
      <c r="AJ115" s="71">
        <v>6.9148936170212796E-2</v>
      </c>
      <c r="AK115" s="71">
        <v>0.180851063829787</v>
      </c>
      <c r="AL115" s="71">
        <v>0.122340425531915</v>
      </c>
      <c r="AM115" s="71">
        <v>8.5106382978723402E-2</v>
      </c>
    </row>
    <row r="116" spans="2:39">
      <c r="B116" s="423"/>
      <c r="C116" s="392" t="s">
        <v>183</v>
      </c>
      <c r="D116" s="68">
        <v>18</v>
      </c>
      <c r="E116" s="68">
        <v>13</v>
      </c>
      <c r="F116" s="68">
        <v>21</v>
      </c>
      <c r="G116" s="68">
        <v>19</v>
      </c>
      <c r="H116" s="68">
        <v>111</v>
      </c>
      <c r="I116" s="68">
        <v>16</v>
      </c>
      <c r="J116" s="162"/>
      <c r="K116" s="68">
        <v>41</v>
      </c>
      <c r="L116" s="68">
        <v>16</v>
      </c>
      <c r="M116" s="68">
        <v>22</v>
      </c>
      <c r="N116" s="68">
        <v>12</v>
      </c>
      <c r="O116" s="68">
        <v>70</v>
      </c>
      <c r="P116" s="68">
        <v>18</v>
      </c>
      <c r="Q116" s="162"/>
      <c r="R116" s="68">
        <v>62</v>
      </c>
      <c r="S116" s="68">
        <v>26</v>
      </c>
      <c r="T116" s="68">
        <v>15</v>
      </c>
      <c r="U116" s="68">
        <v>9</v>
      </c>
      <c r="V116" s="68">
        <v>43</v>
      </c>
      <c r="W116" s="68">
        <v>20</v>
      </c>
      <c r="X116" s="162"/>
      <c r="Y116" s="68">
        <v>64</v>
      </c>
      <c r="Z116" s="68">
        <v>24</v>
      </c>
      <c r="AA116" s="68">
        <v>12</v>
      </c>
      <c r="AB116" s="68">
        <v>7</v>
      </c>
      <c r="AC116" s="68">
        <v>26</v>
      </c>
      <c r="AD116" s="68">
        <v>29</v>
      </c>
      <c r="AE116" s="68">
        <v>19</v>
      </c>
      <c r="AF116" s="150"/>
      <c r="AG116" s="68">
        <v>71</v>
      </c>
      <c r="AH116" s="68">
        <v>26</v>
      </c>
      <c r="AI116" s="68">
        <v>19</v>
      </c>
      <c r="AJ116" s="68">
        <v>3</v>
      </c>
      <c r="AK116" s="68">
        <v>17</v>
      </c>
      <c r="AL116" s="68">
        <v>18</v>
      </c>
      <c r="AM116" s="68">
        <v>19</v>
      </c>
    </row>
    <row r="117" spans="2:39">
      <c r="B117" s="423"/>
      <c r="C117" s="390"/>
      <c r="D117" s="71">
        <v>9.0909090909090898E-2</v>
      </c>
      <c r="E117" s="71">
        <v>6.5656565656565705E-2</v>
      </c>
      <c r="F117" s="71">
        <v>0.10606060606060599</v>
      </c>
      <c r="G117" s="71">
        <v>9.5959595959595995E-2</v>
      </c>
      <c r="H117" s="71">
        <v>0.560606060606061</v>
      </c>
      <c r="I117" s="71">
        <v>8.0808080808080801E-2</v>
      </c>
      <c r="J117" s="162"/>
      <c r="K117" s="71">
        <v>0.229050279329609</v>
      </c>
      <c r="L117" s="71">
        <v>8.9385474860335198E-2</v>
      </c>
      <c r="M117" s="71">
        <v>0.122905027932961</v>
      </c>
      <c r="N117" s="71">
        <v>6.7039106145251395E-2</v>
      </c>
      <c r="O117" s="71">
        <v>0.39106145251396601</v>
      </c>
      <c r="P117" s="71">
        <v>0.100558659217877</v>
      </c>
      <c r="Q117" s="162"/>
      <c r="R117" s="71">
        <v>0.35428571428571398</v>
      </c>
      <c r="S117" s="71">
        <v>0.14857142857142899</v>
      </c>
      <c r="T117" s="71">
        <v>8.5714285714285701E-2</v>
      </c>
      <c r="U117" s="71">
        <v>5.14285714285714E-2</v>
      </c>
      <c r="V117" s="71">
        <v>0.245714285714286</v>
      </c>
      <c r="W117" s="71">
        <v>0.114285714285714</v>
      </c>
      <c r="X117" s="162"/>
      <c r="Y117" s="71">
        <v>0.35359116022099402</v>
      </c>
      <c r="Z117" s="71">
        <v>0.13259668508287301</v>
      </c>
      <c r="AA117" s="71">
        <v>6.6298342541436503E-2</v>
      </c>
      <c r="AB117" s="71">
        <v>3.8674033149171297E-2</v>
      </c>
      <c r="AC117" s="71">
        <v>0.143646408839779</v>
      </c>
      <c r="AD117" s="71">
        <v>0.16022099447513799</v>
      </c>
      <c r="AE117" s="71">
        <v>0.10497237569060799</v>
      </c>
      <c r="AF117" s="150"/>
      <c r="AG117" s="71">
        <v>0.410404624277457</v>
      </c>
      <c r="AH117" s="71">
        <v>0.15028901734104</v>
      </c>
      <c r="AI117" s="71">
        <v>0.109826589595376</v>
      </c>
      <c r="AJ117" s="71">
        <v>1.7341040462427699E-2</v>
      </c>
      <c r="AK117" s="71">
        <v>9.8265895953757204E-2</v>
      </c>
      <c r="AL117" s="71">
        <v>0.10404624277456601</v>
      </c>
      <c r="AM117" s="71">
        <v>0.109826589595376</v>
      </c>
    </row>
    <row r="118" spans="2:39">
      <c r="B118" s="423"/>
      <c r="C118" s="392" t="s">
        <v>184</v>
      </c>
      <c r="D118" s="68">
        <v>13</v>
      </c>
      <c r="E118" s="68">
        <v>17</v>
      </c>
      <c r="F118" s="68">
        <v>15</v>
      </c>
      <c r="G118" s="68">
        <v>11</v>
      </c>
      <c r="H118" s="68">
        <v>78</v>
      </c>
      <c r="I118" s="68">
        <v>12</v>
      </c>
      <c r="J118" s="162"/>
      <c r="K118" s="68">
        <v>29</v>
      </c>
      <c r="L118" s="68">
        <v>15</v>
      </c>
      <c r="M118" s="68">
        <v>19</v>
      </c>
      <c r="N118" s="68">
        <v>10</v>
      </c>
      <c r="O118" s="68">
        <v>54</v>
      </c>
      <c r="P118" s="68">
        <v>10</v>
      </c>
      <c r="Q118" s="162"/>
      <c r="R118" s="68">
        <v>56</v>
      </c>
      <c r="S118" s="68">
        <v>16</v>
      </c>
      <c r="T118" s="68">
        <v>11</v>
      </c>
      <c r="U118" s="68">
        <v>11</v>
      </c>
      <c r="V118" s="68">
        <v>38</v>
      </c>
      <c r="W118" s="68">
        <v>7</v>
      </c>
      <c r="X118" s="162"/>
      <c r="Y118" s="68">
        <v>46</v>
      </c>
      <c r="Z118" s="68">
        <v>17</v>
      </c>
      <c r="AA118" s="68">
        <v>17</v>
      </c>
      <c r="AB118" s="68">
        <v>7</v>
      </c>
      <c r="AC118" s="68">
        <v>14</v>
      </c>
      <c r="AD118" s="68">
        <v>22</v>
      </c>
      <c r="AE118" s="68">
        <v>14</v>
      </c>
      <c r="AF118" s="150"/>
      <c r="AG118" s="68">
        <v>51</v>
      </c>
      <c r="AH118" s="68">
        <v>19</v>
      </c>
      <c r="AI118" s="68">
        <v>9</v>
      </c>
      <c r="AJ118" s="68">
        <v>3</v>
      </c>
      <c r="AK118" s="68">
        <v>8</v>
      </c>
      <c r="AL118" s="68">
        <v>15</v>
      </c>
      <c r="AM118" s="68">
        <v>16</v>
      </c>
    </row>
    <row r="119" spans="2:39">
      <c r="B119" s="423"/>
      <c r="C119" s="390"/>
      <c r="D119" s="71">
        <v>8.9041095890410996E-2</v>
      </c>
      <c r="E119" s="71">
        <v>0.116438356164384</v>
      </c>
      <c r="F119" s="71">
        <v>0.102739726027397</v>
      </c>
      <c r="G119" s="71">
        <v>7.5342465753424695E-2</v>
      </c>
      <c r="H119" s="71">
        <v>0.534246575342466</v>
      </c>
      <c r="I119" s="71">
        <v>8.2191780821917804E-2</v>
      </c>
      <c r="J119" s="162"/>
      <c r="K119" s="71">
        <v>0.21167883211678801</v>
      </c>
      <c r="L119" s="71">
        <v>0.109489051094891</v>
      </c>
      <c r="M119" s="71">
        <v>0.13868613138686101</v>
      </c>
      <c r="N119" s="71">
        <v>7.2992700729927001E-2</v>
      </c>
      <c r="O119" s="71">
        <v>0.39416058394160602</v>
      </c>
      <c r="P119" s="71">
        <v>7.2992700729927001E-2</v>
      </c>
      <c r="Q119" s="162"/>
      <c r="R119" s="71">
        <v>0.402877697841727</v>
      </c>
      <c r="S119" s="71">
        <v>0.115107913669065</v>
      </c>
      <c r="T119" s="71">
        <v>7.9136690647481994E-2</v>
      </c>
      <c r="U119" s="71">
        <v>7.9136690647481994E-2</v>
      </c>
      <c r="V119" s="71">
        <v>0.27338129496402902</v>
      </c>
      <c r="W119" s="71">
        <v>5.0359712230215799E-2</v>
      </c>
      <c r="X119" s="162"/>
      <c r="Y119" s="71">
        <v>0.33576642335766399</v>
      </c>
      <c r="Z119" s="71">
        <v>0.124087591240876</v>
      </c>
      <c r="AA119" s="71">
        <v>0.124087591240876</v>
      </c>
      <c r="AB119" s="71">
        <v>5.1094890510948898E-2</v>
      </c>
      <c r="AC119" s="71">
        <v>0.102189781021898</v>
      </c>
      <c r="AD119" s="71">
        <v>0.160583941605839</v>
      </c>
      <c r="AE119" s="71">
        <v>0.102189781021898</v>
      </c>
      <c r="AF119" s="150"/>
      <c r="AG119" s="71">
        <v>0.421487603305785</v>
      </c>
      <c r="AH119" s="71">
        <v>0.15702479338843001</v>
      </c>
      <c r="AI119" s="71">
        <v>7.43801652892562E-2</v>
      </c>
      <c r="AJ119" s="71">
        <v>2.4793388429752101E-2</v>
      </c>
      <c r="AK119" s="71">
        <v>6.6115702479338803E-2</v>
      </c>
      <c r="AL119" s="71">
        <v>0.12396694214876</v>
      </c>
      <c r="AM119" s="71">
        <v>0.13223140495867799</v>
      </c>
    </row>
    <row r="120" spans="2:39">
      <c r="B120" s="423"/>
      <c r="C120" s="392" t="s">
        <v>185</v>
      </c>
      <c r="D120" s="68">
        <v>34</v>
      </c>
      <c r="E120" s="68">
        <v>12</v>
      </c>
      <c r="F120" s="68">
        <v>16</v>
      </c>
      <c r="G120" s="68">
        <v>11</v>
      </c>
      <c r="H120" s="68">
        <v>66</v>
      </c>
      <c r="I120" s="68">
        <v>14</v>
      </c>
      <c r="J120" s="162"/>
      <c r="K120" s="68">
        <v>40</v>
      </c>
      <c r="L120" s="68">
        <v>17</v>
      </c>
      <c r="M120" s="68">
        <v>19</v>
      </c>
      <c r="N120" s="68">
        <v>6</v>
      </c>
      <c r="O120" s="68">
        <v>55</v>
      </c>
      <c r="P120" s="68">
        <v>6</v>
      </c>
      <c r="Q120" s="162"/>
      <c r="R120" s="68">
        <v>63</v>
      </c>
      <c r="S120" s="68">
        <v>17</v>
      </c>
      <c r="T120" s="68">
        <v>6</v>
      </c>
      <c r="U120" s="68">
        <v>6</v>
      </c>
      <c r="V120" s="68">
        <v>40</v>
      </c>
      <c r="W120" s="68">
        <v>11</v>
      </c>
      <c r="X120" s="162"/>
      <c r="Y120" s="68">
        <v>56</v>
      </c>
      <c r="Z120" s="68">
        <v>27</v>
      </c>
      <c r="AA120" s="68">
        <v>8</v>
      </c>
      <c r="AB120" s="68">
        <v>4</v>
      </c>
      <c r="AC120" s="68">
        <v>16</v>
      </c>
      <c r="AD120" s="68">
        <v>11</v>
      </c>
      <c r="AE120" s="68">
        <v>18</v>
      </c>
      <c r="AF120" s="150"/>
      <c r="AG120" s="68">
        <v>59</v>
      </c>
      <c r="AH120" s="68">
        <v>24</v>
      </c>
      <c r="AI120" s="68">
        <v>10</v>
      </c>
      <c r="AJ120" s="68">
        <v>5</v>
      </c>
      <c r="AK120" s="68">
        <v>13</v>
      </c>
      <c r="AL120" s="68">
        <v>3</v>
      </c>
      <c r="AM120" s="68">
        <v>23</v>
      </c>
    </row>
    <row r="121" spans="2:39">
      <c r="B121" s="423"/>
      <c r="C121" s="391"/>
      <c r="D121" s="71">
        <v>0.22222222222222199</v>
      </c>
      <c r="E121" s="71">
        <v>7.8431372549019607E-2</v>
      </c>
      <c r="F121" s="71">
        <v>0.10457516339869299</v>
      </c>
      <c r="G121" s="71">
        <v>7.1895424836601302E-2</v>
      </c>
      <c r="H121" s="71">
        <v>0.43137254901960798</v>
      </c>
      <c r="I121" s="71">
        <v>9.1503267973856203E-2</v>
      </c>
      <c r="J121" s="162"/>
      <c r="K121" s="71">
        <v>0.27972027972028002</v>
      </c>
      <c r="L121" s="71">
        <v>0.11888111888111901</v>
      </c>
      <c r="M121" s="71">
        <v>0.132867132867133</v>
      </c>
      <c r="N121" s="71">
        <v>4.1958041958042001E-2</v>
      </c>
      <c r="O121" s="71">
        <v>0.38461538461538503</v>
      </c>
      <c r="P121" s="71">
        <v>4.1958041958042001E-2</v>
      </c>
      <c r="Q121" s="162"/>
      <c r="R121" s="71">
        <v>0.44055944055944102</v>
      </c>
      <c r="S121" s="71">
        <v>0.11888111888111901</v>
      </c>
      <c r="T121" s="71">
        <v>4.1958041958042001E-2</v>
      </c>
      <c r="U121" s="71">
        <v>4.1958041958042001E-2</v>
      </c>
      <c r="V121" s="71">
        <v>0.27972027972028002</v>
      </c>
      <c r="W121" s="71">
        <v>7.69230769230769E-2</v>
      </c>
      <c r="X121" s="162"/>
      <c r="Y121" s="71">
        <v>0.4</v>
      </c>
      <c r="Z121" s="71">
        <v>0.192857142857143</v>
      </c>
      <c r="AA121" s="71">
        <v>5.7142857142857099E-2</v>
      </c>
      <c r="AB121" s="71">
        <v>2.8571428571428598E-2</v>
      </c>
      <c r="AC121" s="71">
        <v>0.114285714285714</v>
      </c>
      <c r="AD121" s="71">
        <v>7.8571428571428598E-2</v>
      </c>
      <c r="AE121" s="71">
        <v>0.128571428571429</v>
      </c>
      <c r="AF121" s="150"/>
      <c r="AG121" s="71">
        <v>0.43065693430656898</v>
      </c>
      <c r="AH121" s="71">
        <v>0.17518248175182499</v>
      </c>
      <c r="AI121" s="71">
        <v>7.2992700729927001E-2</v>
      </c>
      <c r="AJ121" s="71">
        <v>3.6496350364963501E-2</v>
      </c>
      <c r="AK121" s="71">
        <v>9.4890510948905105E-2</v>
      </c>
      <c r="AL121" s="71">
        <v>2.18978102189781E-2</v>
      </c>
      <c r="AM121" s="71">
        <v>0.167883211678832</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28</v>
      </c>
      <c r="E123" s="68">
        <v>9</v>
      </c>
      <c r="F123" s="68">
        <v>16</v>
      </c>
      <c r="G123" s="68">
        <v>11</v>
      </c>
      <c r="H123" s="68">
        <v>64</v>
      </c>
      <c r="I123" s="68">
        <v>10</v>
      </c>
      <c r="J123" s="162"/>
      <c r="K123" s="68">
        <v>35</v>
      </c>
      <c r="L123" s="68">
        <v>14</v>
      </c>
      <c r="M123" s="68">
        <v>20</v>
      </c>
      <c r="N123" s="68">
        <v>9</v>
      </c>
      <c r="O123" s="68">
        <v>44</v>
      </c>
      <c r="P123" s="68">
        <v>6</v>
      </c>
      <c r="Q123" s="162"/>
      <c r="R123" s="68">
        <v>49</v>
      </c>
      <c r="S123" s="68">
        <v>13</v>
      </c>
      <c r="T123" s="68">
        <v>9</v>
      </c>
      <c r="U123" s="68">
        <v>8</v>
      </c>
      <c r="V123" s="68">
        <v>44</v>
      </c>
      <c r="W123" s="68">
        <v>10</v>
      </c>
      <c r="X123" s="162"/>
      <c r="Y123" s="68">
        <v>39</v>
      </c>
      <c r="Z123" s="68">
        <v>21</v>
      </c>
      <c r="AA123" s="68">
        <v>11</v>
      </c>
      <c r="AB123" s="68">
        <v>7</v>
      </c>
      <c r="AC123" s="68">
        <v>16</v>
      </c>
      <c r="AD123" s="68">
        <v>12</v>
      </c>
      <c r="AE123" s="68">
        <v>24</v>
      </c>
      <c r="AF123" s="150"/>
      <c r="AG123" s="68">
        <v>48</v>
      </c>
      <c r="AH123" s="68">
        <v>25</v>
      </c>
      <c r="AI123" s="68">
        <v>10</v>
      </c>
      <c r="AJ123" s="68">
        <v>6</v>
      </c>
      <c r="AK123" s="68">
        <v>20</v>
      </c>
      <c r="AL123" s="68">
        <v>7</v>
      </c>
      <c r="AM123" s="68">
        <v>16</v>
      </c>
    </row>
    <row r="124" spans="2:39">
      <c r="B124" s="423"/>
      <c r="C124" s="390"/>
      <c r="D124" s="71">
        <v>0.202898550724638</v>
      </c>
      <c r="E124" s="71">
        <v>6.5217391304347797E-2</v>
      </c>
      <c r="F124" s="71">
        <v>0.115942028985507</v>
      </c>
      <c r="G124" s="71">
        <v>7.9710144927536197E-2</v>
      </c>
      <c r="H124" s="71">
        <v>0.46376811594202899</v>
      </c>
      <c r="I124" s="71">
        <v>7.2463768115942004E-2</v>
      </c>
      <c r="J124" s="162"/>
      <c r="K124" s="71">
        <v>0.2734375</v>
      </c>
      <c r="L124" s="71">
        <v>0.109375</v>
      </c>
      <c r="M124" s="71">
        <v>0.15625</v>
      </c>
      <c r="N124" s="71">
        <v>7.03125E-2</v>
      </c>
      <c r="O124" s="71">
        <v>0.34375</v>
      </c>
      <c r="P124" s="71">
        <v>4.6875E-2</v>
      </c>
      <c r="Q124" s="162"/>
      <c r="R124" s="71">
        <v>0.36842105263157898</v>
      </c>
      <c r="S124" s="71">
        <v>9.7744360902255606E-2</v>
      </c>
      <c r="T124" s="71">
        <v>6.7669172932330796E-2</v>
      </c>
      <c r="U124" s="71">
        <v>6.01503759398496E-2</v>
      </c>
      <c r="V124" s="71">
        <v>0.33082706766917302</v>
      </c>
      <c r="W124" s="71">
        <v>7.5187969924811998E-2</v>
      </c>
      <c r="X124" s="162"/>
      <c r="Y124" s="71">
        <v>0.3</v>
      </c>
      <c r="Z124" s="71">
        <v>0.16153846153846199</v>
      </c>
      <c r="AA124" s="71">
        <v>8.4615384615384606E-2</v>
      </c>
      <c r="AB124" s="71">
        <v>5.3846153846153898E-2</v>
      </c>
      <c r="AC124" s="71">
        <v>0.123076923076923</v>
      </c>
      <c r="AD124" s="71">
        <v>9.2307692307692299E-2</v>
      </c>
      <c r="AE124" s="71">
        <v>0.18461538461538499</v>
      </c>
      <c r="AF124" s="150"/>
      <c r="AG124" s="71">
        <v>0.36363636363636398</v>
      </c>
      <c r="AH124" s="71">
        <v>0.189393939393939</v>
      </c>
      <c r="AI124" s="71">
        <v>7.5757575757575801E-2</v>
      </c>
      <c r="AJ124" s="71">
        <v>4.5454545454545497E-2</v>
      </c>
      <c r="AK124" s="71">
        <v>0.15151515151515199</v>
      </c>
      <c r="AL124" s="71">
        <v>5.3030303030302997E-2</v>
      </c>
      <c r="AM124" s="71">
        <v>0.12121212121212099</v>
      </c>
    </row>
    <row r="125" spans="2:39">
      <c r="B125" s="423"/>
      <c r="C125" s="392" t="s">
        <v>89</v>
      </c>
      <c r="D125" s="68">
        <v>6</v>
      </c>
      <c r="E125" s="68">
        <v>4</v>
      </c>
      <c r="F125" s="68">
        <v>9</v>
      </c>
      <c r="G125" s="68">
        <v>13</v>
      </c>
      <c r="H125" s="68">
        <v>70</v>
      </c>
      <c r="I125" s="68">
        <v>27</v>
      </c>
      <c r="J125" s="162"/>
      <c r="K125" s="68">
        <v>16</v>
      </c>
      <c r="L125" s="68">
        <v>9</v>
      </c>
      <c r="M125" s="68">
        <v>6</v>
      </c>
      <c r="N125" s="68">
        <v>7</v>
      </c>
      <c r="O125" s="68">
        <v>54</v>
      </c>
      <c r="P125" s="68">
        <v>25</v>
      </c>
      <c r="Q125" s="162"/>
      <c r="R125" s="68">
        <v>37</v>
      </c>
      <c r="S125" s="68">
        <v>14</v>
      </c>
      <c r="T125" s="68">
        <v>8</v>
      </c>
      <c r="U125" s="68">
        <v>6</v>
      </c>
      <c r="V125" s="68">
        <v>43</v>
      </c>
      <c r="W125" s="68">
        <v>11</v>
      </c>
      <c r="X125" s="162"/>
      <c r="Y125" s="68">
        <v>25</v>
      </c>
      <c r="Z125" s="68">
        <v>19</v>
      </c>
      <c r="AA125" s="68">
        <v>4</v>
      </c>
      <c r="AB125" s="68">
        <v>5</v>
      </c>
      <c r="AC125" s="68">
        <v>21</v>
      </c>
      <c r="AD125" s="68">
        <v>21</v>
      </c>
      <c r="AE125" s="68">
        <v>24</v>
      </c>
      <c r="AF125" s="150"/>
      <c r="AG125" s="68">
        <v>35</v>
      </c>
      <c r="AH125" s="68">
        <v>18</v>
      </c>
      <c r="AI125" s="68">
        <v>10</v>
      </c>
      <c r="AJ125" s="68">
        <v>2</v>
      </c>
      <c r="AK125" s="68">
        <v>19</v>
      </c>
      <c r="AL125" s="68">
        <v>7</v>
      </c>
      <c r="AM125" s="68">
        <v>20</v>
      </c>
    </row>
    <row r="126" spans="2:39">
      <c r="B126" s="423"/>
      <c r="C126" s="390"/>
      <c r="D126" s="71">
        <v>4.6511627906976702E-2</v>
      </c>
      <c r="E126" s="71">
        <v>3.1007751937984499E-2</v>
      </c>
      <c r="F126" s="71">
        <v>6.9767441860465101E-2</v>
      </c>
      <c r="G126" s="71">
        <v>0.10077519379845</v>
      </c>
      <c r="H126" s="71">
        <v>0.54263565891472898</v>
      </c>
      <c r="I126" s="71">
        <v>0.209302325581395</v>
      </c>
      <c r="J126" s="162"/>
      <c r="K126" s="71">
        <v>0.13675213675213699</v>
      </c>
      <c r="L126" s="71">
        <v>7.69230769230769E-2</v>
      </c>
      <c r="M126" s="71">
        <v>5.1282051282051301E-2</v>
      </c>
      <c r="N126" s="71">
        <v>5.9829059829059797E-2</v>
      </c>
      <c r="O126" s="71">
        <v>0.46153846153846201</v>
      </c>
      <c r="P126" s="71">
        <v>0.213675213675214</v>
      </c>
      <c r="Q126" s="162"/>
      <c r="R126" s="71">
        <v>0.310924369747899</v>
      </c>
      <c r="S126" s="71">
        <v>0.11764705882352899</v>
      </c>
      <c r="T126" s="71">
        <v>6.7226890756302504E-2</v>
      </c>
      <c r="U126" s="71">
        <v>5.0420168067226899E-2</v>
      </c>
      <c r="V126" s="71">
        <v>0.36134453781512599</v>
      </c>
      <c r="W126" s="71">
        <v>9.2436974789915999E-2</v>
      </c>
      <c r="X126" s="162"/>
      <c r="Y126" s="71">
        <v>0.21008403361344499</v>
      </c>
      <c r="Z126" s="71">
        <v>0.159663865546218</v>
      </c>
      <c r="AA126" s="71">
        <v>3.3613445378151301E-2</v>
      </c>
      <c r="AB126" s="71">
        <v>4.20168067226891E-2</v>
      </c>
      <c r="AC126" s="71">
        <v>0.17647058823529399</v>
      </c>
      <c r="AD126" s="71">
        <v>0.17647058823529399</v>
      </c>
      <c r="AE126" s="71">
        <v>0.20168067226890801</v>
      </c>
      <c r="AF126" s="150"/>
      <c r="AG126" s="71">
        <v>0.31531531531531498</v>
      </c>
      <c r="AH126" s="71">
        <v>0.162162162162162</v>
      </c>
      <c r="AI126" s="71">
        <v>9.00900900900901E-2</v>
      </c>
      <c r="AJ126" s="71">
        <v>1.8018018018018001E-2</v>
      </c>
      <c r="AK126" s="71">
        <v>0.171171171171171</v>
      </c>
      <c r="AL126" s="71">
        <v>6.3063063063063099E-2</v>
      </c>
      <c r="AM126" s="71">
        <v>0.18018018018018001</v>
      </c>
    </row>
    <row r="127" spans="2:39">
      <c r="B127" s="423"/>
      <c r="C127" s="392" t="s">
        <v>90</v>
      </c>
      <c r="D127" s="68">
        <v>8</v>
      </c>
      <c r="E127" s="68">
        <v>9</v>
      </c>
      <c r="F127" s="68">
        <v>10</v>
      </c>
      <c r="G127" s="68">
        <v>14</v>
      </c>
      <c r="H127" s="68">
        <v>87</v>
      </c>
      <c r="I127" s="68">
        <v>14</v>
      </c>
      <c r="J127" s="162"/>
      <c r="K127" s="68">
        <v>21</v>
      </c>
      <c r="L127" s="68">
        <v>10</v>
      </c>
      <c r="M127" s="68">
        <v>11</v>
      </c>
      <c r="N127" s="68">
        <v>6</v>
      </c>
      <c r="O127" s="68">
        <v>64</v>
      </c>
      <c r="P127" s="68">
        <v>16</v>
      </c>
      <c r="Q127" s="162"/>
      <c r="R127" s="68">
        <v>35</v>
      </c>
      <c r="S127" s="68">
        <v>14</v>
      </c>
      <c r="T127" s="68">
        <v>11</v>
      </c>
      <c r="U127" s="68">
        <v>11</v>
      </c>
      <c r="V127" s="68">
        <v>48</v>
      </c>
      <c r="W127" s="68">
        <v>12</v>
      </c>
      <c r="X127" s="162"/>
      <c r="Y127" s="68">
        <v>44</v>
      </c>
      <c r="Z127" s="68">
        <v>11</v>
      </c>
      <c r="AA127" s="68">
        <v>10</v>
      </c>
      <c r="AB127" s="68">
        <v>6</v>
      </c>
      <c r="AC127" s="68">
        <v>38</v>
      </c>
      <c r="AD127" s="68">
        <v>10</v>
      </c>
      <c r="AE127" s="68">
        <v>9</v>
      </c>
      <c r="AF127" s="150"/>
      <c r="AG127" s="68">
        <v>40</v>
      </c>
      <c r="AH127" s="68">
        <v>19</v>
      </c>
      <c r="AI127" s="68">
        <v>8</v>
      </c>
      <c r="AJ127" s="68">
        <v>5</v>
      </c>
      <c r="AK127" s="68">
        <v>15</v>
      </c>
      <c r="AL127" s="68">
        <v>14</v>
      </c>
      <c r="AM127" s="68">
        <v>10</v>
      </c>
    </row>
    <row r="128" spans="2:39">
      <c r="B128" s="423"/>
      <c r="C128" s="390"/>
      <c r="D128" s="71">
        <v>5.63380281690141E-2</v>
      </c>
      <c r="E128" s="71">
        <v>6.3380281690140802E-2</v>
      </c>
      <c r="F128" s="71">
        <v>7.0422535211267595E-2</v>
      </c>
      <c r="G128" s="71">
        <v>9.85915492957746E-2</v>
      </c>
      <c r="H128" s="71">
        <v>0.61267605633802802</v>
      </c>
      <c r="I128" s="71">
        <v>9.85915492957746E-2</v>
      </c>
      <c r="J128" s="162"/>
      <c r="K128" s="71">
        <v>0.1640625</v>
      </c>
      <c r="L128" s="71">
        <v>7.8125E-2</v>
      </c>
      <c r="M128" s="71">
        <v>8.59375E-2</v>
      </c>
      <c r="N128" s="71">
        <v>4.6875E-2</v>
      </c>
      <c r="O128" s="71">
        <v>0.5</v>
      </c>
      <c r="P128" s="71">
        <v>0.125</v>
      </c>
      <c r="Q128" s="162"/>
      <c r="R128" s="71">
        <v>0.26717557251908403</v>
      </c>
      <c r="S128" s="71">
        <v>0.106870229007634</v>
      </c>
      <c r="T128" s="71">
        <v>8.3969465648855005E-2</v>
      </c>
      <c r="U128" s="71">
        <v>8.3969465648855005E-2</v>
      </c>
      <c r="V128" s="71">
        <v>0.36641221374045801</v>
      </c>
      <c r="W128" s="71">
        <v>9.1603053435114504E-2</v>
      </c>
      <c r="X128" s="162"/>
      <c r="Y128" s="71">
        <v>0.34375</v>
      </c>
      <c r="Z128" s="71">
        <v>8.59375E-2</v>
      </c>
      <c r="AA128" s="71">
        <v>7.8125E-2</v>
      </c>
      <c r="AB128" s="71">
        <v>4.6875E-2</v>
      </c>
      <c r="AC128" s="71">
        <v>0.296875</v>
      </c>
      <c r="AD128" s="71">
        <v>7.8125E-2</v>
      </c>
      <c r="AE128" s="71">
        <v>7.03125E-2</v>
      </c>
      <c r="AF128" s="150"/>
      <c r="AG128" s="71">
        <v>0.36036036036036001</v>
      </c>
      <c r="AH128" s="71">
        <v>0.171171171171171</v>
      </c>
      <c r="AI128" s="71">
        <v>7.2072072072072099E-2</v>
      </c>
      <c r="AJ128" s="71">
        <v>4.5045045045045001E-2</v>
      </c>
      <c r="AK128" s="71">
        <v>0.135135135135135</v>
      </c>
      <c r="AL128" s="71">
        <v>0.126126126126126</v>
      </c>
      <c r="AM128" s="71">
        <v>9.00900900900901E-2</v>
      </c>
    </row>
    <row r="129" spans="2:39">
      <c r="B129" s="423"/>
      <c r="C129" s="392" t="s">
        <v>91</v>
      </c>
      <c r="D129" s="68">
        <v>13</v>
      </c>
      <c r="E129" s="68">
        <v>13</v>
      </c>
      <c r="F129" s="68">
        <v>23</v>
      </c>
      <c r="G129" s="68">
        <v>5</v>
      </c>
      <c r="H129" s="68">
        <v>87</v>
      </c>
      <c r="I129" s="68">
        <v>26</v>
      </c>
      <c r="J129" s="162"/>
      <c r="K129" s="68">
        <v>28</v>
      </c>
      <c r="L129" s="68">
        <v>10</v>
      </c>
      <c r="M129" s="68">
        <v>11</v>
      </c>
      <c r="N129" s="68">
        <v>16</v>
      </c>
      <c r="O129" s="68">
        <v>72</v>
      </c>
      <c r="P129" s="68">
        <v>13</v>
      </c>
      <c r="Q129" s="162"/>
      <c r="R129" s="68">
        <v>40</v>
      </c>
      <c r="S129" s="68">
        <v>17</v>
      </c>
      <c r="T129" s="68">
        <v>11</v>
      </c>
      <c r="U129" s="68">
        <v>11</v>
      </c>
      <c r="V129" s="68">
        <v>47</v>
      </c>
      <c r="W129" s="68">
        <v>22</v>
      </c>
      <c r="X129" s="162"/>
      <c r="Y129" s="68">
        <v>32</v>
      </c>
      <c r="Z129" s="68">
        <v>21</v>
      </c>
      <c r="AA129" s="68">
        <v>22</v>
      </c>
      <c r="AB129" s="68">
        <v>11</v>
      </c>
      <c r="AC129" s="68">
        <v>21</v>
      </c>
      <c r="AD129" s="68">
        <v>29</v>
      </c>
      <c r="AE129" s="68">
        <v>13</v>
      </c>
      <c r="AF129" s="150"/>
      <c r="AG129" s="68">
        <v>47</v>
      </c>
      <c r="AH129" s="68">
        <v>14</v>
      </c>
      <c r="AI129" s="68">
        <v>16</v>
      </c>
      <c r="AJ129" s="68">
        <v>6</v>
      </c>
      <c r="AK129" s="68">
        <v>20</v>
      </c>
      <c r="AL129" s="68">
        <v>23</v>
      </c>
      <c r="AM129" s="68">
        <v>15</v>
      </c>
    </row>
    <row r="130" spans="2:39">
      <c r="B130" s="423"/>
      <c r="C130" s="390"/>
      <c r="D130" s="71">
        <v>7.7844311377245498E-2</v>
      </c>
      <c r="E130" s="71">
        <v>7.7844311377245498E-2</v>
      </c>
      <c r="F130" s="71">
        <v>0.13772455089820401</v>
      </c>
      <c r="G130" s="71">
        <v>2.9940119760479E-2</v>
      </c>
      <c r="H130" s="71">
        <v>0.52095808383233499</v>
      </c>
      <c r="I130" s="71">
        <v>0.155688622754491</v>
      </c>
      <c r="J130" s="162"/>
      <c r="K130" s="71">
        <v>0.18666666666666701</v>
      </c>
      <c r="L130" s="71">
        <v>6.6666666666666693E-2</v>
      </c>
      <c r="M130" s="71">
        <v>7.3333333333333306E-2</v>
      </c>
      <c r="N130" s="71">
        <v>0.10666666666666701</v>
      </c>
      <c r="O130" s="71">
        <v>0.48</v>
      </c>
      <c r="P130" s="71">
        <v>8.6666666666666697E-2</v>
      </c>
      <c r="Q130" s="162"/>
      <c r="R130" s="71">
        <v>0.27027027027027001</v>
      </c>
      <c r="S130" s="71">
        <v>0.114864864864865</v>
      </c>
      <c r="T130" s="71">
        <v>7.4324324324324301E-2</v>
      </c>
      <c r="U130" s="71">
        <v>7.4324324324324301E-2</v>
      </c>
      <c r="V130" s="71">
        <v>0.31756756756756799</v>
      </c>
      <c r="W130" s="71">
        <v>0.14864864864864899</v>
      </c>
      <c r="X130" s="162"/>
      <c r="Y130" s="71">
        <v>0.21476510067114099</v>
      </c>
      <c r="Z130" s="71">
        <v>0.14093959731543601</v>
      </c>
      <c r="AA130" s="71">
        <v>0.14765100671140899</v>
      </c>
      <c r="AB130" s="71">
        <v>7.3825503355704702E-2</v>
      </c>
      <c r="AC130" s="71">
        <v>0.14093959731543601</v>
      </c>
      <c r="AD130" s="71">
        <v>0.194630872483221</v>
      </c>
      <c r="AE130" s="71">
        <v>8.7248322147651006E-2</v>
      </c>
      <c r="AF130" s="150"/>
      <c r="AG130" s="71">
        <v>0.33333333333333298</v>
      </c>
      <c r="AH130" s="71">
        <v>9.9290780141844004E-2</v>
      </c>
      <c r="AI130" s="71">
        <v>0.11347517730496499</v>
      </c>
      <c r="AJ130" s="71">
        <v>4.2553191489361701E-2</v>
      </c>
      <c r="AK130" s="71">
        <v>0.14184397163120599</v>
      </c>
      <c r="AL130" s="71">
        <v>0.16312056737588701</v>
      </c>
      <c r="AM130" s="71">
        <v>0.10638297872340401</v>
      </c>
    </row>
    <row r="131" spans="2:39">
      <c r="B131" s="423"/>
      <c r="C131" s="392" t="s">
        <v>92</v>
      </c>
      <c r="D131" s="68">
        <v>12</v>
      </c>
      <c r="E131" s="68">
        <v>10</v>
      </c>
      <c r="F131" s="68">
        <v>13</v>
      </c>
      <c r="G131" s="68">
        <v>12</v>
      </c>
      <c r="H131" s="68">
        <v>91</v>
      </c>
      <c r="I131" s="68">
        <v>19</v>
      </c>
      <c r="J131" s="162"/>
      <c r="K131" s="68">
        <v>29</v>
      </c>
      <c r="L131" s="68">
        <v>13</v>
      </c>
      <c r="M131" s="68">
        <v>14</v>
      </c>
      <c r="N131" s="68">
        <v>10</v>
      </c>
      <c r="O131" s="68">
        <v>58</v>
      </c>
      <c r="P131" s="68">
        <v>19</v>
      </c>
      <c r="Q131" s="162"/>
      <c r="R131" s="68">
        <v>47</v>
      </c>
      <c r="S131" s="68">
        <v>24</v>
      </c>
      <c r="T131" s="68">
        <v>13</v>
      </c>
      <c r="U131" s="68">
        <v>4</v>
      </c>
      <c r="V131" s="68">
        <v>45</v>
      </c>
      <c r="W131" s="68">
        <v>12</v>
      </c>
      <c r="X131" s="162"/>
      <c r="Y131" s="68">
        <v>40</v>
      </c>
      <c r="Z131" s="68">
        <v>23</v>
      </c>
      <c r="AA131" s="68">
        <v>9</v>
      </c>
      <c r="AB131" s="68">
        <v>5</v>
      </c>
      <c r="AC131" s="68">
        <v>37</v>
      </c>
      <c r="AD131" s="68">
        <v>19</v>
      </c>
      <c r="AE131" s="68">
        <v>11</v>
      </c>
      <c r="AF131" s="150"/>
      <c r="AG131" s="68">
        <v>41</v>
      </c>
      <c r="AH131" s="68">
        <v>23</v>
      </c>
      <c r="AI131" s="68">
        <v>11</v>
      </c>
      <c r="AJ131" s="68">
        <v>10</v>
      </c>
      <c r="AK131" s="68">
        <v>27</v>
      </c>
      <c r="AL131" s="68">
        <v>13</v>
      </c>
      <c r="AM131" s="68">
        <v>10</v>
      </c>
    </row>
    <row r="132" spans="2:39">
      <c r="B132" s="423"/>
      <c r="C132" s="390"/>
      <c r="D132" s="71">
        <v>7.6433121019108305E-2</v>
      </c>
      <c r="E132" s="71">
        <v>6.3694267515923594E-2</v>
      </c>
      <c r="F132" s="71">
        <v>8.2802547770700605E-2</v>
      </c>
      <c r="G132" s="71">
        <v>7.6433121019108305E-2</v>
      </c>
      <c r="H132" s="71">
        <v>0.579617834394904</v>
      </c>
      <c r="I132" s="71">
        <v>0.121019108280255</v>
      </c>
      <c r="J132" s="162"/>
      <c r="K132" s="71">
        <v>0.20279720279720301</v>
      </c>
      <c r="L132" s="71">
        <v>9.0909090909090898E-2</v>
      </c>
      <c r="M132" s="71">
        <v>9.7902097902097904E-2</v>
      </c>
      <c r="N132" s="71">
        <v>6.9930069930069894E-2</v>
      </c>
      <c r="O132" s="71">
        <v>0.40559440559440602</v>
      </c>
      <c r="P132" s="71">
        <v>0.132867132867133</v>
      </c>
      <c r="Q132" s="162"/>
      <c r="R132" s="71">
        <v>0.32413793103448302</v>
      </c>
      <c r="S132" s="71">
        <v>0.16551724137931001</v>
      </c>
      <c r="T132" s="71">
        <v>8.9655172413793102E-2</v>
      </c>
      <c r="U132" s="71">
        <v>2.7586206896551699E-2</v>
      </c>
      <c r="V132" s="71">
        <v>0.31034482758620702</v>
      </c>
      <c r="W132" s="71">
        <v>8.2758620689655199E-2</v>
      </c>
      <c r="X132" s="162"/>
      <c r="Y132" s="71">
        <v>0.27777777777777801</v>
      </c>
      <c r="Z132" s="71">
        <v>0.15972222222222199</v>
      </c>
      <c r="AA132" s="71">
        <v>6.25E-2</v>
      </c>
      <c r="AB132" s="71">
        <v>3.4722222222222203E-2</v>
      </c>
      <c r="AC132" s="71">
        <v>0.25694444444444398</v>
      </c>
      <c r="AD132" s="71">
        <v>0.131944444444444</v>
      </c>
      <c r="AE132" s="71">
        <v>7.6388888888888895E-2</v>
      </c>
      <c r="AF132" s="150"/>
      <c r="AG132" s="71">
        <v>0.30370370370370398</v>
      </c>
      <c r="AH132" s="71">
        <v>0.17037037037037001</v>
      </c>
      <c r="AI132" s="71">
        <v>8.1481481481481502E-2</v>
      </c>
      <c r="AJ132" s="71">
        <v>7.4074074074074098E-2</v>
      </c>
      <c r="AK132" s="71">
        <v>0.2</v>
      </c>
      <c r="AL132" s="71">
        <v>9.6296296296296297E-2</v>
      </c>
      <c r="AM132" s="71">
        <v>7.4074074074074098E-2</v>
      </c>
    </row>
    <row r="133" spans="2:39">
      <c r="B133" s="423"/>
      <c r="C133" s="392" t="s">
        <v>93</v>
      </c>
      <c r="D133" s="68">
        <v>7</v>
      </c>
      <c r="E133" s="68">
        <v>16</v>
      </c>
      <c r="F133" s="68">
        <v>11</v>
      </c>
      <c r="G133" s="68">
        <v>12</v>
      </c>
      <c r="H133" s="68">
        <v>91</v>
      </c>
      <c r="I133" s="68">
        <v>17</v>
      </c>
      <c r="J133" s="162"/>
      <c r="K133" s="68">
        <v>28</v>
      </c>
      <c r="L133" s="68">
        <v>12</v>
      </c>
      <c r="M133" s="68">
        <v>11</v>
      </c>
      <c r="N133" s="68">
        <v>12</v>
      </c>
      <c r="O133" s="68">
        <v>65</v>
      </c>
      <c r="P133" s="68">
        <v>13</v>
      </c>
      <c r="Q133" s="162"/>
      <c r="R133" s="68">
        <v>45</v>
      </c>
      <c r="S133" s="68">
        <v>19</v>
      </c>
      <c r="T133" s="68">
        <v>11</v>
      </c>
      <c r="U133" s="68">
        <v>11</v>
      </c>
      <c r="V133" s="68">
        <v>41</v>
      </c>
      <c r="W133" s="68">
        <v>13</v>
      </c>
      <c r="X133" s="162"/>
      <c r="Y133" s="68">
        <v>40</v>
      </c>
      <c r="Z133" s="68">
        <v>16</v>
      </c>
      <c r="AA133" s="68">
        <v>15</v>
      </c>
      <c r="AB133" s="68">
        <v>12</v>
      </c>
      <c r="AC133" s="68">
        <v>28</v>
      </c>
      <c r="AD133" s="68">
        <v>16</v>
      </c>
      <c r="AE133" s="68">
        <v>15</v>
      </c>
      <c r="AF133" s="150"/>
      <c r="AG133" s="68">
        <v>34</v>
      </c>
      <c r="AH133" s="68">
        <v>19</v>
      </c>
      <c r="AI133" s="68">
        <v>21</v>
      </c>
      <c r="AJ133" s="68">
        <v>8</v>
      </c>
      <c r="AK133" s="68">
        <v>25</v>
      </c>
      <c r="AL133" s="68">
        <v>14</v>
      </c>
      <c r="AM133" s="68">
        <v>16</v>
      </c>
    </row>
    <row r="134" spans="2:39">
      <c r="B134" s="423"/>
      <c r="C134" s="390"/>
      <c r="D134" s="71">
        <v>4.5454545454545497E-2</v>
      </c>
      <c r="E134" s="71">
        <v>0.103896103896104</v>
      </c>
      <c r="F134" s="71">
        <v>7.1428571428571397E-2</v>
      </c>
      <c r="G134" s="71">
        <v>7.7922077922077906E-2</v>
      </c>
      <c r="H134" s="71">
        <v>0.59090909090909105</v>
      </c>
      <c r="I134" s="71">
        <v>0.11038961038961</v>
      </c>
      <c r="J134" s="162"/>
      <c r="K134" s="71">
        <v>0.19858156028368801</v>
      </c>
      <c r="L134" s="71">
        <v>8.5106382978723402E-2</v>
      </c>
      <c r="M134" s="71">
        <v>7.8014184397163094E-2</v>
      </c>
      <c r="N134" s="71">
        <v>8.5106382978723402E-2</v>
      </c>
      <c r="O134" s="71">
        <v>0.46099290780141799</v>
      </c>
      <c r="P134" s="71">
        <v>9.2198581560283696E-2</v>
      </c>
      <c r="Q134" s="162"/>
      <c r="R134" s="71">
        <v>0.32142857142857101</v>
      </c>
      <c r="S134" s="71">
        <v>0.13571428571428601</v>
      </c>
      <c r="T134" s="71">
        <v>7.8571428571428598E-2</v>
      </c>
      <c r="U134" s="71">
        <v>7.8571428571428598E-2</v>
      </c>
      <c r="V134" s="71">
        <v>0.29285714285714298</v>
      </c>
      <c r="W134" s="71">
        <v>9.2857142857142902E-2</v>
      </c>
      <c r="X134" s="162"/>
      <c r="Y134" s="71">
        <v>0.28169014084506999</v>
      </c>
      <c r="Z134" s="71">
        <v>0.11267605633802801</v>
      </c>
      <c r="AA134" s="71">
        <v>0.105633802816901</v>
      </c>
      <c r="AB134" s="71">
        <v>8.4507042253521097E-2</v>
      </c>
      <c r="AC134" s="71">
        <v>0.19718309859154901</v>
      </c>
      <c r="AD134" s="71">
        <v>0.11267605633802801</v>
      </c>
      <c r="AE134" s="71">
        <v>0.105633802816901</v>
      </c>
      <c r="AF134" s="150"/>
      <c r="AG134" s="71">
        <v>0.24817518248175199</v>
      </c>
      <c r="AH134" s="71">
        <v>0.13868613138686101</v>
      </c>
      <c r="AI134" s="71">
        <v>0.153284671532847</v>
      </c>
      <c r="AJ134" s="71">
        <v>5.8394160583941597E-2</v>
      </c>
      <c r="AK134" s="71">
        <v>0.18248175182481799</v>
      </c>
      <c r="AL134" s="71">
        <v>0.102189781021898</v>
      </c>
      <c r="AM134" s="71">
        <v>0.116788321167883</v>
      </c>
    </row>
    <row r="135" spans="2:39">
      <c r="B135" s="423"/>
      <c r="C135" s="392" t="s">
        <v>94</v>
      </c>
      <c r="D135" s="68">
        <v>8</v>
      </c>
      <c r="E135" s="68">
        <v>11</v>
      </c>
      <c r="F135" s="68">
        <v>13</v>
      </c>
      <c r="G135" s="68">
        <v>13</v>
      </c>
      <c r="H135" s="68">
        <v>106</v>
      </c>
      <c r="I135" s="68">
        <v>21</v>
      </c>
      <c r="J135" s="162"/>
      <c r="K135" s="68">
        <v>18</v>
      </c>
      <c r="L135" s="68">
        <v>18</v>
      </c>
      <c r="M135" s="68">
        <v>21</v>
      </c>
      <c r="N135" s="68">
        <v>10</v>
      </c>
      <c r="O135" s="68">
        <v>78</v>
      </c>
      <c r="P135" s="68">
        <v>15</v>
      </c>
      <c r="Q135" s="162"/>
      <c r="R135" s="68">
        <v>52</v>
      </c>
      <c r="S135" s="68">
        <v>23</v>
      </c>
      <c r="T135" s="68">
        <v>20</v>
      </c>
      <c r="U135" s="68">
        <v>10</v>
      </c>
      <c r="V135" s="68">
        <v>47</v>
      </c>
      <c r="W135" s="68">
        <v>10</v>
      </c>
      <c r="X135" s="162"/>
      <c r="Y135" s="68">
        <v>51</v>
      </c>
      <c r="Z135" s="68">
        <v>28</v>
      </c>
      <c r="AA135" s="68">
        <v>18</v>
      </c>
      <c r="AB135" s="68">
        <v>6</v>
      </c>
      <c r="AC135" s="68">
        <v>24</v>
      </c>
      <c r="AD135" s="68">
        <v>18</v>
      </c>
      <c r="AE135" s="68">
        <v>18</v>
      </c>
      <c r="AF135" s="150"/>
      <c r="AG135" s="68">
        <v>56</v>
      </c>
      <c r="AH135" s="68">
        <v>24</v>
      </c>
      <c r="AI135" s="68">
        <v>17</v>
      </c>
      <c r="AJ135" s="68">
        <v>6</v>
      </c>
      <c r="AK135" s="68">
        <v>21</v>
      </c>
      <c r="AL135" s="68">
        <v>19</v>
      </c>
      <c r="AM135" s="68">
        <v>12</v>
      </c>
    </row>
    <row r="136" spans="2:39">
      <c r="B136" s="423"/>
      <c r="C136" s="390"/>
      <c r="D136" s="71">
        <v>4.6511627906976702E-2</v>
      </c>
      <c r="E136" s="71">
        <v>6.3953488372092998E-2</v>
      </c>
      <c r="F136" s="71">
        <v>7.5581395348837205E-2</v>
      </c>
      <c r="G136" s="71">
        <v>7.5581395348837205E-2</v>
      </c>
      <c r="H136" s="71">
        <v>0.61627906976744196</v>
      </c>
      <c r="I136" s="71">
        <v>0.122093023255814</v>
      </c>
      <c r="J136" s="162"/>
      <c r="K136" s="71">
        <v>0.1125</v>
      </c>
      <c r="L136" s="71">
        <v>0.1125</v>
      </c>
      <c r="M136" s="71">
        <v>0.13125000000000001</v>
      </c>
      <c r="N136" s="71">
        <v>6.25E-2</v>
      </c>
      <c r="O136" s="71">
        <v>0.48749999999999999</v>
      </c>
      <c r="P136" s="71">
        <v>9.375E-2</v>
      </c>
      <c r="Q136" s="162"/>
      <c r="R136" s="71">
        <v>0.32098765432098803</v>
      </c>
      <c r="S136" s="71">
        <v>0.141975308641975</v>
      </c>
      <c r="T136" s="71">
        <v>0.12345679012345701</v>
      </c>
      <c r="U136" s="71">
        <v>6.1728395061728399E-2</v>
      </c>
      <c r="V136" s="71">
        <v>0.29012345679012302</v>
      </c>
      <c r="W136" s="71">
        <v>6.1728395061728399E-2</v>
      </c>
      <c r="X136" s="162"/>
      <c r="Y136" s="71">
        <v>0.312883435582822</v>
      </c>
      <c r="Z136" s="71">
        <v>0.17177914110429399</v>
      </c>
      <c r="AA136" s="71">
        <v>0.110429447852761</v>
      </c>
      <c r="AB136" s="71">
        <v>3.6809815950920199E-2</v>
      </c>
      <c r="AC136" s="71">
        <v>0.14723926380368099</v>
      </c>
      <c r="AD136" s="71">
        <v>0.110429447852761</v>
      </c>
      <c r="AE136" s="71">
        <v>0.110429447852761</v>
      </c>
      <c r="AF136" s="150"/>
      <c r="AG136" s="71">
        <v>0.36129032258064497</v>
      </c>
      <c r="AH136" s="71">
        <v>0.154838709677419</v>
      </c>
      <c r="AI136" s="71">
        <v>0.109677419354839</v>
      </c>
      <c r="AJ136" s="71">
        <v>3.8709677419354799E-2</v>
      </c>
      <c r="AK136" s="71">
        <v>0.135483870967742</v>
      </c>
      <c r="AL136" s="71">
        <v>0.12258064516129</v>
      </c>
      <c r="AM136" s="71">
        <v>7.7419354838709695E-2</v>
      </c>
    </row>
    <row r="137" spans="2:39">
      <c r="B137" s="423"/>
      <c r="C137" s="392" t="s">
        <v>95</v>
      </c>
      <c r="D137" s="68">
        <v>20</v>
      </c>
      <c r="E137" s="68">
        <v>9</v>
      </c>
      <c r="F137" s="68">
        <v>13</v>
      </c>
      <c r="G137" s="68">
        <v>10</v>
      </c>
      <c r="H137" s="68">
        <v>103</v>
      </c>
      <c r="I137" s="68">
        <v>16</v>
      </c>
      <c r="J137" s="162"/>
      <c r="K137" s="68">
        <v>25</v>
      </c>
      <c r="L137" s="68">
        <v>15</v>
      </c>
      <c r="M137" s="68">
        <v>10</v>
      </c>
      <c r="N137" s="68">
        <v>13</v>
      </c>
      <c r="O137" s="68">
        <v>78</v>
      </c>
      <c r="P137" s="68">
        <v>15</v>
      </c>
      <c r="Q137" s="162"/>
      <c r="R137" s="68">
        <v>58</v>
      </c>
      <c r="S137" s="68">
        <v>18</v>
      </c>
      <c r="T137" s="68">
        <v>15</v>
      </c>
      <c r="U137" s="68">
        <v>7</v>
      </c>
      <c r="V137" s="68">
        <v>41</v>
      </c>
      <c r="W137" s="68">
        <v>19</v>
      </c>
      <c r="X137" s="162"/>
      <c r="Y137" s="68">
        <v>59</v>
      </c>
      <c r="Z137" s="68">
        <v>32</v>
      </c>
      <c r="AA137" s="68">
        <v>14</v>
      </c>
      <c r="AB137" s="68">
        <v>7</v>
      </c>
      <c r="AC137" s="68">
        <v>22</v>
      </c>
      <c r="AD137" s="68">
        <v>6</v>
      </c>
      <c r="AE137" s="68">
        <v>21</v>
      </c>
      <c r="AF137" s="150"/>
      <c r="AG137" s="68">
        <v>66</v>
      </c>
      <c r="AH137" s="68">
        <v>25</v>
      </c>
      <c r="AI137" s="68">
        <v>11</v>
      </c>
      <c r="AJ137" s="68">
        <v>1</v>
      </c>
      <c r="AK137" s="68">
        <v>22</v>
      </c>
      <c r="AL137" s="68">
        <v>13</v>
      </c>
      <c r="AM137" s="68">
        <v>19</v>
      </c>
    </row>
    <row r="138" spans="2:39">
      <c r="B138" s="423"/>
      <c r="C138" s="391"/>
      <c r="D138" s="71">
        <v>0.116959064327485</v>
      </c>
      <c r="E138" s="71">
        <v>5.2631578947368397E-2</v>
      </c>
      <c r="F138" s="71">
        <v>7.6023391812865507E-2</v>
      </c>
      <c r="G138" s="71">
        <v>5.8479532163742701E-2</v>
      </c>
      <c r="H138" s="71">
        <v>0.60233918128654995</v>
      </c>
      <c r="I138" s="71">
        <v>9.3567251461988299E-2</v>
      </c>
      <c r="J138" s="162"/>
      <c r="K138" s="71">
        <v>0.16025641025640999</v>
      </c>
      <c r="L138" s="71">
        <v>9.6153846153846104E-2</v>
      </c>
      <c r="M138" s="71">
        <v>6.4102564102564097E-2</v>
      </c>
      <c r="N138" s="71">
        <v>8.3333333333333301E-2</v>
      </c>
      <c r="O138" s="71">
        <v>0.5</v>
      </c>
      <c r="P138" s="71">
        <v>9.6153846153846104E-2</v>
      </c>
      <c r="Q138" s="162"/>
      <c r="R138" s="71">
        <v>0.367088607594937</v>
      </c>
      <c r="S138" s="71">
        <v>0.113924050632911</v>
      </c>
      <c r="T138" s="71">
        <v>9.49367088607595E-2</v>
      </c>
      <c r="U138" s="71">
        <v>4.4303797468354403E-2</v>
      </c>
      <c r="V138" s="71">
        <v>0.259493670886076</v>
      </c>
      <c r="W138" s="71">
        <v>0.120253164556962</v>
      </c>
      <c r="X138" s="162"/>
      <c r="Y138" s="71">
        <v>0.36645962732919302</v>
      </c>
      <c r="Z138" s="71">
        <v>0.19875776397515499</v>
      </c>
      <c r="AA138" s="71">
        <v>8.6956521739130405E-2</v>
      </c>
      <c r="AB138" s="71">
        <v>4.3478260869565202E-2</v>
      </c>
      <c r="AC138" s="71">
        <v>0.13664596273291901</v>
      </c>
      <c r="AD138" s="71">
        <v>3.7267080745341602E-2</v>
      </c>
      <c r="AE138" s="71">
        <v>0.13043478260869601</v>
      </c>
      <c r="AF138" s="150"/>
      <c r="AG138" s="71">
        <v>0.420382165605096</v>
      </c>
      <c r="AH138" s="71">
        <v>0.15923566878980899</v>
      </c>
      <c r="AI138" s="71">
        <v>7.0063694267515894E-2</v>
      </c>
      <c r="AJ138" s="72">
        <v>6.3694267515923596E-3</v>
      </c>
      <c r="AK138" s="71">
        <v>0.14012738853503201</v>
      </c>
      <c r="AL138" s="71">
        <v>8.2802547770700605E-2</v>
      </c>
      <c r="AM138" s="71">
        <v>0.121019108280255</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109:AM109"/>
    <mergeCell ref="B110:B121"/>
    <mergeCell ref="C110:C111"/>
    <mergeCell ref="C112:C113"/>
    <mergeCell ref="C114:C115"/>
    <mergeCell ref="C116:C117"/>
    <mergeCell ref="C118:C119"/>
    <mergeCell ref="R98:W98"/>
    <mergeCell ref="Y98:AE98"/>
    <mergeCell ref="AG98:AM98"/>
    <mergeCell ref="B99:B108"/>
    <mergeCell ref="C99:C100"/>
    <mergeCell ref="C101:C102"/>
    <mergeCell ref="C103:C104"/>
    <mergeCell ref="C105:C106"/>
    <mergeCell ref="C107:C108"/>
    <mergeCell ref="C120:C121"/>
    <mergeCell ref="D98:I98"/>
    <mergeCell ref="K98:P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U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21" width="7.6640625" customWidth="1"/>
  </cols>
  <sheetData>
    <row r="2" spans="2:21" ht="21">
      <c r="B2" s="271" t="s">
        <v>552</v>
      </c>
      <c r="C2" s="54"/>
      <c r="D2" s="54" t="s">
        <v>247</v>
      </c>
      <c r="E2" s="54"/>
      <c r="F2" s="54"/>
    </row>
    <row r="4" spans="2:21" ht="33" customHeight="1">
      <c r="D4" s="400" t="s">
        <v>213</v>
      </c>
      <c r="E4" s="400"/>
      <c r="F4" s="400"/>
      <c r="G4" s="400"/>
      <c r="H4" s="400"/>
      <c r="I4" s="400"/>
      <c r="J4" s="400"/>
      <c r="K4" s="400"/>
      <c r="L4" s="400"/>
      <c r="M4" s="400"/>
      <c r="N4" s="400"/>
      <c r="O4" s="400"/>
      <c r="P4" s="400"/>
      <c r="Q4" s="400"/>
      <c r="R4" s="400"/>
      <c r="S4" s="400"/>
      <c r="T4" s="400"/>
      <c r="U4" s="400"/>
    </row>
    <row r="5" spans="2:21" ht="111.6">
      <c r="D5" s="63" t="s">
        <v>186</v>
      </c>
      <c r="E5" s="64" t="s">
        <v>187</v>
      </c>
      <c r="F5" s="64" t="s">
        <v>925</v>
      </c>
      <c r="G5" s="64" t="s">
        <v>188</v>
      </c>
      <c r="H5" s="64" t="s">
        <v>189</v>
      </c>
      <c r="I5" s="64" t="s">
        <v>190</v>
      </c>
      <c r="J5" s="64" t="s">
        <v>191</v>
      </c>
      <c r="K5" s="64" t="s">
        <v>192</v>
      </c>
      <c r="L5" s="64" t="s">
        <v>193</v>
      </c>
      <c r="M5" s="64" t="s">
        <v>194</v>
      </c>
      <c r="N5" s="64" t="s">
        <v>195</v>
      </c>
      <c r="O5" s="64" t="s">
        <v>196</v>
      </c>
      <c r="P5" s="64" t="s">
        <v>197</v>
      </c>
      <c r="Q5" s="64" t="s">
        <v>198</v>
      </c>
      <c r="R5" s="64" t="s">
        <v>199</v>
      </c>
      <c r="S5" s="64" t="s">
        <v>200</v>
      </c>
      <c r="T5" s="64" t="s">
        <v>201</v>
      </c>
      <c r="U5" s="62" t="s">
        <v>202</v>
      </c>
    </row>
    <row r="6" spans="2:21" ht="15" customHeight="1">
      <c r="B6" s="405" t="s">
        <v>209</v>
      </c>
      <c r="C6" s="53" t="s">
        <v>204</v>
      </c>
      <c r="D6" s="66">
        <v>608</v>
      </c>
      <c r="E6" s="67">
        <v>84</v>
      </c>
      <c r="F6" s="68">
        <v>53</v>
      </c>
      <c r="G6" s="68">
        <v>271</v>
      </c>
      <c r="H6" s="68">
        <v>57</v>
      </c>
      <c r="I6" s="68">
        <v>446</v>
      </c>
      <c r="J6" s="68">
        <v>166</v>
      </c>
      <c r="K6" s="68">
        <v>1048</v>
      </c>
      <c r="L6" s="68">
        <v>769</v>
      </c>
      <c r="M6" s="68">
        <v>82</v>
      </c>
      <c r="N6" s="68">
        <v>1075</v>
      </c>
      <c r="O6" s="68">
        <v>593</v>
      </c>
      <c r="P6" s="68">
        <v>318</v>
      </c>
      <c r="Q6" s="68">
        <v>347</v>
      </c>
      <c r="R6" s="68">
        <v>238</v>
      </c>
      <c r="S6" s="68">
        <v>368</v>
      </c>
      <c r="T6" s="68">
        <v>466</v>
      </c>
      <c r="U6" s="68">
        <v>186</v>
      </c>
    </row>
    <row r="7" spans="2:21" ht="15" customHeight="1">
      <c r="B7" s="405"/>
      <c r="C7" s="53" t="s">
        <v>205</v>
      </c>
      <c r="D7" s="69">
        <v>0.49390739236393172</v>
      </c>
      <c r="E7" s="70">
        <v>6.8292682926829273E-2</v>
      </c>
      <c r="F7" s="71">
        <v>4.3124491456468669E-2</v>
      </c>
      <c r="G7" s="71">
        <v>0.22014622258326566</v>
      </c>
      <c r="H7" s="71">
        <v>4.6341463414634146E-2</v>
      </c>
      <c r="I7" s="71">
        <v>0.36260162601626011</v>
      </c>
      <c r="J7" s="71">
        <v>0.13495934959349593</v>
      </c>
      <c r="K7" s="71">
        <v>0.85203252032520327</v>
      </c>
      <c r="L7" s="71">
        <v>0.62520325203252036</v>
      </c>
      <c r="M7" s="71">
        <v>6.661251015434605E-2</v>
      </c>
      <c r="N7" s="71">
        <v>0.8739837398373983</v>
      </c>
      <c r="O7" s="71">
        <v>0.48211382113821138</v>
      </c>
      <c r="P7" s="71">
        <v>0.25874694873881204</v>
      </c>
      <c r="Q7" s="71">
        <v>0.28211382113821137</v>
      </c>
      <c r="R7" s="71">
        <v>0.19349593495934958</v>
      </c>
      <c r="S7" s="71">
        <v>0.29918699186991871</v>
      </c>
      <c r="T7" s="71">
        <v>0.37855402112103981</v>
      </c>
      <c r="U7" s="71">
        <v>0.15121951219512195</v>
      </c>
    </row>
    <row r="8" spans="2:21">
      <c r="C8" s="59"/>
      <c r="D8" s="65"/>
    </row>
    <row r="9" spans="2:21">
      <c r="B9" s="404" t="s">
        <v>71</v>
      </c>
      <c r="C9" s="391" t="s">
        <v>62</v>
      </c>
      <c r="D9" s="66">
        <v>299</v>
      </c>
      <c r="E9" s="67">
        <v>47</v>
      </c>
      <c r="F9" s="68">
        <v>29</v>
      </c>
      <c r="G9" s="68">
        <v>146</v>
      </c>
      <c r="H9" s="68">
        <v>31</v>
      </c>
      <c r="I9" s="68">
        <v>220</v>
      </c>
      <c r="J9" s="68">
        <v>86</v>
      </c>
      <c r="K9" s="68">
        <v>488</v>
      </c>
      <c r="L9" s="68">
        <v>360</v>
      </c>
      <c r="M9" s="68">
        <v>42</v>
      </c>
      <c r="N9" s="68">
        <v>515</v>
      </c>
      <c r="O9" s="68">
        <v>276</v>
      </c>
      <c r="P9" s="68">
        <v>159</v>
      </c>
      <c r="Q9" s="68">
        <v>166</v>
      </c>
      <c r="R9" s="68">
        <v>117</v>
      </c>
      <c r="S9" s="68">
        <v>182</v>
      </c>
      <c r="T9" s="68">
        <v>205</v>
      </c>
      <c r="U9" s="68">
        <v>83</v>
      </c>
    </row>
    <row r="10" spans="2:21">
      <c r="B10" s="404"/>
      <c r="C10" s="390"/>
      <c r="D10" s="69">
        <v>0.50764006791171479</v>
      </c>
      <c r="E10" s="70">
        <v>7.9931972789115638E-2</v>
      </c>
      <c r="F10" s="71">
        <v>4.9319727891156469E-2</v>
      </c>
      <c r="G10" s="71">
        <v>0.24787775891341254</v>
      </c>
      <c r="H10" s="71">
        <v>5.2721088435374153E-2</v>
      </c>
      <c r="I10" s="71">
        <v>0.37351443123938877</v>
      </c>
      <c r="J10" s="71">
        <v>0.14601018675721561</v>
      </c>
      <c r="K10" s="71">
        <v>0.82993197278911568</v>
      </c>
      <c r="L10" s="71">
        <v>0.61224489795918369</v>
      </c>
      <c r="M10" s="71">
        <v>7.1307300509337854E-2</v>
      </c>
      <c r="N10" s="71">
        <v>0.8743633276740238</v>
      </c>
      <c r="O10" s="71">
        <v>0.46859083191850592</v>
      </c>
      <c r="P10" s="71">
        <v>0.27040816326530615</v>
      </c>
      <c r="Q10" s="71">
        <v>0.28231292517006801</v>
      </c>
      <c r="R10" s="71">
        <v>0.19897959183673466</v>
      </c>
      <c r="S10" s="71">
        <v>0.30899830220713076</v>
      </c>
      <c r="T10" s="71">
        <v>0.34804753820033957</v>
      </c>
      <c r="U10" s="71">
        <v>0.141156462585034</v>
      </c>
    </row>
    <row r="11" spans="2:21">
      <c r="B11" s="404"/>
      <c r="C11" s="391" t="s">
        <v>63</v>
      </c>
      <c r="D11" s="66">
        <v>309</v>
      </c>
      <c r="E11" s="67">
        <v>37</v>
      </c>
      <c r="F11" s="68">
        <v>24</v>
      </c>
      <c r="G11" s="68">
        <v>125</v>
      </c>
      <c r="H11" s="68">
        <v>26</v>
      </c>
      <c r="I11" s="68">
        <v>226</v>
      </c>
      <c r="J11" s="68">
        <v>80</v>
      </c>
      <c r="K11" s="68">
        <v>560</v>
      </c>
      <c r="L11" s="68">
        <v>409</v>
      </c>
      <c r="M11" s="68">
        <v>40</v>
      </c>
      <c r="N11" s="68">
        <v>560</v>
      </c>
      <c r="O11" s="68">
        <v>317</v>
      </c>
      <c r="P11" s="68">
        <v>159</v>
      </c>
      <c r="Q11" s="68">
        <v>181</v>
      </c>
      <c r="R11" s="68">
        <v>121</v>
      </c>
      <c r="S11" s="68">
        <v>186</v>
      </c>
      <c r="T11" s="68">
        <v>261</v>
      </c>
      <c r="U11" s="68">
        <v>103</v>
      </c>
    </row>
    <row r="12" spans="2:21">
      <c r="B12" s="404"/>
      <c r="C12" s="391"/>
      <c r="D12" s="69">
        <v>0.48130841121495327</v>
      </c>
      <c r="E12" s="70">
        <v>5.7632398753894087E-2</v>
      </c>
      <c r="F12" s="71">
        <v>3.7441497659906398E-2</v>
      </c>
      <c r="G12" s="71">
        <v>0.19470404984423678</v>
      </c>
      <c r="H12" s="71">
        <v>4.0498442367601244E-2</v>
      </c>
      <c r="I12" s="71">
        <v>0.35257410296411856</v>
      </c>
      <c r="J12" s="71">
        <v>0.12480499219968799</v>
      </c>
      <c r="K12" s="71">
        <v>0.87227414330218067</v>
      </c>
      <c r="L12" s="71">
        <v>0.63707165109034269</v>
      </c>
      <c r="M12" s="71">
        <v>6.2305295950155763E-2</v>
      </c>
      <c r="N12" s="71">
        <v>0.87363494539781594</v>
      </c>
      <c r="O12" s="71">
        <v>0.49453978159126366</v>
      </c>
      <c r="P12" s="71">
        <v>0.24804992199687986</v>
      </c>
      <c r="Q12" s="71">
        <v>0.2819314641744548</v>
      </c>
      <c r="R12" s="71">
        <v>0.18847352024922118</v>
      </c>
      <c r="S12" s="71">
        <v>0.29017160686427457</v>
      </c>
      <c r="T12" s="71">
        <v>0.40654205607476634</v>
      </c>
      <c r="U12" s="71">
        <v>0.16043613707165108</v>
      </c>
    </row>
    <row r="13" spans="2:21">
      <c r="B13" s="2"/>
      <c r="C13" s="59"/>
      <c r="D13" s="65"/>
    </row>
    <row r="14" spans="2:21">
      <c r="B14" s="406" t="s">
        <v>77</v>
      </c>
      <c r="C14" s="392" t="s">
        <v>64</v>
      </c>
      <c r="D14" s="66">
        <v>80</v>
      </c>
      <c r="E14" s="67">
        <v>6</v>
      </c>
      <c r="F14" s="68">
        <v>7</v>
      </c>
      <c r="G14" s="68">
        <v>29</v>
      </c>
      <c r="H14" s="68">
        <v>5</v>
      </c>
      <c r="I14" s="68">
        <v>57</v>
      </c>
      <c r="J14" s="68">
        <v>18</v>
      </c>
      <c r="K14" s="68">
        <v>94</v>
      </c>
      <c r="L14" s="68">
        <v>62</v>
      </c>
      <c r="M14" s="68">
        <v>5</v>
      </c>
      <c r="N14" s="68">
        <v>90</v>
      </c>
      <c r="O14" s="68">
        <v>53</v>
      </c>
      <c r="P14" s="68">
        <v>31</v>
      </c>
      <c r="Q14" s="68">
        <v>34</v>
      </c>
      <c r="R14" s="68">
        <v>29</v>
      </c>
      <c r="S14" s="68">
        <v>45</v>
      </c>
      <c r="T14" s="68">
        <v>68</v>
      </c>
      <c r="U14" s="68">
        <v>36</v>
      </c>
    </row>
    <row r="15" spans="2:21">
      <c r="B15" s="407"/>
      <c r="C15" s="390"/>
      <c r="D15" s="69">
        <v>0.80808080808080807</v>
      </c>
      <c r="E15" s="70">
        <v>6.0606060606060608E-2</v>
      </c>
      <c r="F15" s="71">
        <v>7.0707070707070704E-2</v>
      </c>
      <c r="G15" s="71">
        <v>0.29292929292929293</v>
      </c>
      <c r="H15" s="71">
        <v>0.05</v>
      </c>
      <c r="I15" s="71">
        <v>0.5757575757575758</v>
      </c>
      <c r="J15" s="71">
        <v>0.18181818181818182</v>
      </c>
      <c r="K15" s="71">
        <v>0.9494949494949495</v>
      </c>
      <c r="L15" s="71">
        <v>0.62626262626262619</v>
      </c>
      <c r="M15" s="71">
        <v>5.0505050505050504E-2</v>
      </c>
      <c r="N15" s="71">
        <v>0.90909090909090906</v>
      </c>
      <c r="O15" s="71">
        <v>0.53535353535353536</v>
      </c>
      <c r="P15" s="71">
        <v>0.31313131313131309</v>
      </c>
      <c r="Q15" s="71">
        <v>0.34343434343434348</v>
      </c>
      <c r="R15" s="71">
        <v>0.29591836734693877</v>
      </c>
      <c r="S15" s="71">
        <v>0.45918367346938771</v>
      </c>
      <c r="T15" s="71">
        <v>0.68686868686868696</v>
      </c>
      <c r="U15" s="71">
        <v>0.36363636363636365</v>
      </c>
    </row>
    <row r="16" spans="2:21">
      <c r="B16" s="407"/>
      <c r="C16" s="392" t="s">
        <v>65</v>
      </c>
      <c r="D16" s="66">
        <v>113</v>
      </c>
      <c r="E16" s="67">
        <v>16</v>
      </c>
      <c r="F16" s="68">
        <v>12</v>
      </c>
      <c r="G16" s="68">
        <v>53</v>
      </c>
      <c r="H16" s="68">
        <v>13</v>
      </c>
      <c r="I16" s="68">
        <v>87</v>
      </c>
      <c r="J16" s="68">
        <v>35</v>
      </c>
      <c r="K16" s="68">
        <v>171</v>
      </c>
      <c r="L16" s="68">
        <v>108</v>
      </c>
      <c r="M16" s="68">
        <v>12</v>
      </c>
      <c r="N16" s="68">
        <v>164</v>
      </c>
      <c r="O16" s="68">
        <v>95</v>
      </c>
      <c r="P16" s="68">
        <v>60</v>
      </c>
      <c r="Q16" s="68">
        <v>72</v>
      </c>
      <c r="R16" s="68">
        <v>42</v>
      </c>
      <c r="S16" s="68">
        <v>76</v>
      </c>
      <c r="T16" s="68">
        <v>99</v>
      </c>
      <c r="U16" s="68">
        <v>37</v>
      </c>
    </row>
    <row r="17" spans="2:21">
      <c r="B17" s="407"/>
      <c r="C17" s="390"/>
      <c r="D17" s="69">
        <v>0.6348314606741573</v>
      </c>
      <c r="E17" s="70">
        <v>8.9385474860335185E-2</v>
      </c>
      <c r="F17" s="71">
        <v>6.7039106145251395E-2</v>
      </c>
      <c r="G17" s="71">
        <v>0.29608938547486036</v>
      </c>
      <c r="H17" s="71">
        <v>7.2625698324022339E-2</v>
      </c>
      <c r="I17" s="71">
        <v>0.4887640449438202</v>
      </c>
      <c r="J17" s="71">
        <v>0.19553072625698323</v>
      </c>
      <c r="K17" s="71">
        <v>0.95530726256983245</v>
      </c>
      <c r="L17" s="71">
        <v>0.6033519553072626</v>
      </c>
      <c r="M17" s="71">
        <v>6.7039106145251395E-2</v>
      </c>
      <c r="N17" s="71">
        <v>0.91620111731843579</v>
      </c>
      <c r="O17" s="71">
        <v>0.53072625698324027</v>
      </c>
      <c r="P17" s="71">
        <v>0.33519553072625696</v>
      </c>
      <c r="Q17" s="71">
        <v>0.4022346368715084</v>
      </c>
      <c r="R17" s="71">
        <v>0.23463687150837986</v>
      </c>
      <c r="S17" s="71">
        <v>0.42458100558659218</v>
      </c>
      <c r="T17" s="71">
        <v>0.55307262569832405</v>
      </c>
      <c r="U17" s="71">
        <v>0.20670391061452512</v>
      </c>
    </row>
    <row r="18" spans="2:21">
      <c r="B18" s="407"/>
      <c r="C18" s="392" t="s">
        <v>66</v>
      </c>
      <c r="D18" s="66">
        <v>120</v>
      </c>
      <c r="E18" s="67">
        <v>16</v>
      </c>
      <c r="F18" s="68">
        <v>13</v>
      </c>
      <c r="G18" s="68">
        <v>57</v>
      </c>
      <c r="H18" s="68">
        <v>14</v>
      </c>
      <c r="I18" s="68">
        <v>90</v>
      </c>
      <c r="J18" s="68">
        <v>37</v>
      </c>
      <c r="K18" s="68">
        <v>213</v>
      </c>
      <c r="L18" s="68">
        <v>115</v>
      </c>
      <c r="M18" s="68">
        <v>24</v>
      </c>
      <c r="N18" s="68">
        <v>201</v>
      </c>
      <c r="O18" s="68">
        <v>108</v>
      </c>
      <c r="P18" s="68">
        <v>61</v>
      </c>
      <c r="Q18" s="68">
        <v>87</v>
      </c>
      <c r="R18" s="68">
        <v>57</v>
      </c>
      <c r="S18" s="68">
        <v>93</v>
      </c>
      <c r="T18" s="68">
        <v>106</v>
      </c>
      <c r="U18" s="68">
        <v>42</v>
      </c>
    </row>
    <row r="19" spans="2:21">
      <c r="B19" s="407"/>
      <c r="C19" s="390"/>
      <c r="D19" s="69">
        <v>0.54545454545454541</v>
      </c>
      <c r="E19" s="70">
        <v>7.2727272727272724E-2</v>
      </c>
      <c r="F19" s="71">
        <v>5.909090909090909E-2</v>
      </c>
      <c r="G19" s="71">
        <v>0.25909090909090909</v>
      </c>
      <c r="H19" s="71">
        <v>6.363636363636363E-2</v>
      </c>
      <c r="I19" s="71">
        <v>0.40909090909090906</v>
      </c>
      <c r="J19" s="71">
        <v>0.16818181818181815</v>
      </c>
      <c r="K19" s="71">
        <v>0.96380090497737558</v>
      </c>
      <c r="L19" s="71">
        <v>0.52272727272727271</v>
      </c>
      <c r="M19" s="71">
        <v>0.10909090909090909</v>
      </c>
      <c r="N19" s="71">
        <v>0.91363636363636358</v>
      </c>
      <c r="O19" s="71">
        <v>0.48868778280542985</v>
      </c>
      <c r="P19" s="71">
        <v>0.27727272727272728</v>
      </c>
      <c r="Q19" s="71">
        <v>0.39545454545454545</v>
      </c>
      <c r="R19" s="71">
        <v>0.25909090909090909</v>
      </c>
      <c r="S19" s="71">
        <v>0.42272727272727273</v>
      </c>
      <c r="T19" s="71">
        <v>0.48181818181818181</v>
      </c>
      <c r="U19" s="71">
        <v>0.19090909090909089</v>
      </c>
    </row>
    <row r="20" spans="2:21">
      <c r="B20" s="407"/>
      <c r="C20" s="392" t="s">
        <v>67</v>
      </c>
      <c r="D20" s="66">
        <v>135</v>
      </c>
      <c r="E20" s="67">
        <v>23</v>
      </c>
      <c r="F20" s="68">
        <v>11</v>
      </c>
      <c r="G20" s="68">
        <v>60</v>
      </c>
      <c r="H20" s="68">
        <v>9</v>
      </c>
      <c r="I20" s="68">
        <v>97</v>
      </c>
      <c r="J20" s="68">
        <v>39</v>
      </c>
      <c r="K20" s="68">
        <v>207</v>
      </c>
      <c r="L20" s="68">
        <v>125</v>
      </c>
      <c r="M20" s="68">
        <v>15</v>
      </c>
      <c r="N20" s="68">
        <v>200</v>
      </c>
      <c r="O20" s="68">
        <v>116</v>
      </c>
      <c r="P20" s="68">
        <v>60</v>
      </c>
      <c r="Q20" s="68">
        <v>75</v>
      </c>
      <c r="R20" s="68">
        <v>56</v>
      </c>
      <c r="S20" s="68">
        <v>79</v>
      </c>
      <c r="T20" s="68">
        <v>94</v>
      </c>
      <c r="U20" s="68">
        <v>39</v>
      </c>
    </row>
    <row r="21" spans="2:21">
      <c r="B21" s="407"/>
      <c r="C21" s="390"/>
      <c r="D21" s="69">
        <v>0.62211981566820274</v>
      </c>
      <c r="E21" s="70">
        <v>0.10550458715596329</v>
      </c>
      <c r="F21" s="71">
        <v>5.0458715596330278E-2</v>
      </c>
      <c r="G21" s="71">
        <v>0.27649769585253453</v>
      </c>
      <c r="H21" s="71">
        <v>4.1474654377880185E-2</v>
      </c>
      <c r="I21" s="71">
        <v>0.44495412844036702</v>
      </c>
      <c r="J21" s="71">
        <v>0.17972350230414746</v>
      </c>
      <c r="K21" s="71">
        <v>0.94954128440366969</v>
      </c>
      <c r="L21" s="71">
        <v>0.57339449541284404</v>
      </c>
      <c r="M21" s="71">
        <v>6.9124423963133633E-2</v>
      </c>
      <c r="N21" s="71">
        <v>0.91743119266055051</v>
      </c>
      <c r="O21" s="71">
        <v>0.5321100917431193</v>
      </c>
      <c r="P21" s="71">
        <v>0.27649769585253453</v>
      </c>
      <c r="Q21" s="71">
        <v>0.34562211981566821</v>
      </c>
      <c r="R21" s="71">
        <v>0.25688073394495414</v>
      </c>
      <c r="S21" s="71">
        <v>0.36405529953917054</v>
      </c>
      <c r="T21" s="71">
        <v>0.4331797235023041</v>
      </c>
      <c r="U21" s="71">
        <v>0.17972350230414746</v>
      </c>
    </row>
    <row r="22" spans="2:21">
      <c r="B22" s="407"/>
      <c r="C22" s="392" t="s">
        <v>68</v>
      </c>
      <c r="D22" s="66">
        <v>110</v>
      </c>
      <c r="E22" s="67">
        <v>18</v>
      </c>
      <c r="F22" s="68">
        <v>9</v>
      </c>
      <c r="G22" s="68">
        <v>54</v>
      </c>
      <c r="H22" s="68">
        <v>13</v>
      </c>
      <c r="I22" s="68">
        <v>83</v>
      </c>
      <c r="J22" s="68">
        <v>22</v>
      </c>
      <c r="K22" s="68">
        <v>191</v>
      </c>
      <c r="L22" s="68">
        <v>134</v>
      </c>
      <c r="M22" s="68">
        <v>14</v>
      </c>
      <c r="N22" s="68">
        <v>189</v>
      </c>
      <c r="O22" s="68">
        <v>104</v>
      </c>
      <c r="P22" s="68">
        <v>58</v>
      </c>
      <c r="Q22" s="68">
        <v>58</v>
      </c>
      <c r="R22" s="68">
        <v>40</v>
      </c>
      <c r="S22" s="68">
        <v>55</v>
      </c>
      <c r="T22" s="68">
        <v>71</v>
      </c>
      <c r="U22" s="68">
        <v>21</v>
      </c>
    </row>
    <row r="23" spans="2:21">
      <c r="B23" s="407"/>
      <c r="C23" s="390"/>
      <c r="D23" s="69">
        <v>0.52380952380952384</v>
      </c>
      <c r="E23" s="70">
        <v>8.5714285714285715E-2</v>
      </c>
      <c r="F23" s="71">
        <v>4.2857142857142858E-2</v>
      </c>
      <c r="G23" s="71">
        <v>0.25714285714285717</v>
      </c>
      <c r="H23" s="71">
        <v>6.1904761904761907E-2</v>
      </c>
      <c r="I23" s="71">
        <v>0.39336492890995262</v>
      </c>
      <c r="J23" s="71">
        <v>0.10476190476190476</v>
      </c>
      <c r="K23" s="71">
        <v>0.90952380952380951</v>
      </c>
      <c r="L23" s="71">
        <v>0.63809523809523805</v>
      </c>
      <c r="M23" s="71">
        <v>6.6666666666666666E-2</v>
      </c>
      <c r="N23" s="71">
        <v>0.89573459715639814</v>
      </c>
      <c r="O23" s="71">
        <v>0.49289099526066349</v>
      </c>
      <c r="P23" s="71">
        <v>0.27488151658767773</v>
      </c>
      <c r="Q23" s="71">
        <v>0.27619047619047621</v>
      </c>
      <c r="R23" s="71">
        <v>0.18957345971563982</v>
      </c>
      <c r="S23" s="71">
        <v>0.26190476190476192</v>
      </c>
      <c r="T23" s="71">
        <v>0.33809523809523812</v>
      </c>
      <c r="U23" s="71">
        <v>0.1</v>
      </c>
    </row>
    <row r="24" spans="2:21">
      <c r="B24" s="407"/>
      <c r="C24" s="392" t="s">
        <v>69</v>
      </c>
      <c r="D24" s="66">
        <v>26</v>
      </c>
      <c r="E24" s="67">
        <v>3</v>
      </c>
      <c r="F24" s="68">
        <v>0</v>
      </c>
      <c r="G24" s="68">
        <v>12</v>
      </c>
      <c r="H24" s="68">
        <v>0</v>
      </c>
      <c r="I24" s="68">
        <v>17</v>
      </c>
      <c r="J24" s="68">
        <v>4</v>
      </c>
      <c r="K24" s="68">
        <v>59</v>
      </c>
      <c r="L24" s="68">
        <v>51</v>
      </c>
      <c r="M24" s="68">
        <v>6</v>
      </c>
      <c r="N24" s="68">
        <v>62</v>
      </c>
      <c r="O24" s="68">
        <v>29</v>
      </c>
      <c r="P24" s="68">
        <v>20</v>
      </c>
      <c r="Q24" s="68">
        <v>12</v>
      </c>
      <c r="R24" s="68">
        <v>8</v>
      </c>
      <c r="S24" s="68">
        <v>11</v>
      </c>
      <c r="T24" s="68">
        <v>17</v>
      </c>
      <c r="U24" s="68">
        <v>4</v>
      </c>
    </row>
    <row r="25" spans="2:21">
      <c r="B25" s="407"/>
      <c r="C25" s="390"/>
      <c r="D25" s="69">
        <v>0.36111111111111116</v>
      </c>
      <c r="E25" s="70">
        <v>4.1666666666666671E-2</v>
      </c>
      <c r="F25" s="71">
        <v>0</v>
      </c>
      <c r="G25" s="71">
        <v>0.16666666666666669</v>
      </c>
      <c r="H25" s="71">
        <v>0</v>
      </c>
      <c r="I25" s="71">
        <v>0.2361111111111111</v>
      </c>
      <c r="J25" s="71">
        <v>5.5555555555555552E-2</v>
      </c>
      <c r="K25" s="71">
        <v>0.81944444444444442</v>
      </c>
      <c r="L25" s="71">
        <v>0.70833333333333326</v>
      </c>
      <c r="M25" s="71">
        <v>8.3333333333333343E-2</v>
      </c>
      <c r="N25" s="71">
        <v>0.86111111111111116</v>
      </c>
      <c r="O25" s="71">
        <v>0.40845070422535207</v>
      </c>
      <c r="P25" s="71">
        <v>0.27777777777777779</v>
      </c>
      <c r="Q25" s="71">
        <v>0.16666666666666669</v>
      </c>
      <c r="R25" s="71">
        <v>0.1111111111111111</v>
      </c>
      <c r="S25" s="71">
        <v>0.15277777777777779</v>
      </c>
      <c r="T25" s="71">
        <v>0.2361111111111111</v>
      </c>
      <c r="U25" s="71">
        <v>5.5555555555555552E-2</v>
      </c>
    </row>
    <row r="26" spans="2:21">
      <c r="B26" s="407"/>
      <c r="C26" s="392" t="s">
        <v>70</v>
      </c>
      <c r="D26" s="66">
        <v>23</v>
      </c>
      <c r="E26" s="67">
        <v>3</v>
      </c>
      <c r="F26" s="68">
        <v>1</v>
      </c>
      <c r="G26" s="68">
        <v>6</v>
      </c>
      <c r="H26" s="68">
        <v>2</v>
      </c>
      <c r="I26" s="68">
        <v>15</v>
      </c>
      <c r="J26" s="68">
        <v>9</v>
      </c>
      <c r="K26" s="68">
        <v>113</v>
      </c>
      <c r="L26" s="68">
        <v>176</v>
      </c>
      <c r="M26" s="68">
        <v>5</v>
      </c>
      <c r="N26" s="68">
        <v>169</v>
      </c>
      <c r="O26" s="68">
        <v>88</v>
      </c>
      <c r="P26" s="68">
        <v>29</v>
      </c>
      <c r="Q26" s="68">
        <v>9</v>
      </c>
      <c r="R26" s="68">
        <v>7</v>
      </c>
      <c r="S26" s="68">
        <v>8</v>
      </c>
      <c r="T26" s="68">
        <v>10</v>
      </c>
      <c r="U26" s="68">
        <v>6</v>
      </c>
    </row>
    <row r="27" spans="2:21">
      <c r="B27" s="408"/>
      <c r="C27" s="390"/>
      <c r="D27" s="69">
        <v>9.9137931034482762E-2</v>
      </c>
      <c r="E27" s="70">
        <v>1.2931034482758621E-2</v>
      </c>
      <c r="F27" s="72">
        <v>4.3103448275862068E-3</v>
      </c>
      <c r="G27" s="71">
        <v>2.5862068965517241E-2</v>
      </c>
      <c r="H27" s="72">
        <v>8.6206896551724137E-3</v>
      </c>
      <c r="I27" s="71">
        <v>6.4655172413793108E-2</v>
      </c>
      <c r="J27" s="71">
        <v>3.8793103448275863E-2</v>
      </c>
      <c r="K27" s="71">
        <v>0.48706896551724133</v>
      </c>
      <c r="L27" s="71">
        <v>0.75862068965517238</v>
      </c>
      <c r="M27" s="71">
        <v>2.1551724137931036E-2</v>
      </c>
      <c r="N27" s="71">
        <v>0.72844827586206895</v>
      </c>
      <c r="O27" s="71">
        <v>0.37931034482758619</v>
      </c>
      <c r="P27" s="71">
        <v>0.125</v>
      </c>
      <c r="Q27" s="71">
        <v>3.8793103448275863E-2</v>
      </c>
      <c r="R27" s="71">
        <v>3.0172413793103446E-2</v>
      </c>
      <c r="S27" s="71">
        <v>3.4482758620689655E-2</v>
      </c>
      <c r="T27" s="71">
        <v>4.3103448275862072E-2</v>
      </c>
      <c r="U27" s="71">
        <v>2.5862068965517241E-2</v>
      </c>
    </row>
    <row r="28" spans="2:21">
      <c r="B28" s="2"/>
      <c r="C28" s="59"/>
      <c r="D28" s="65"/>
    </row>
    <row r="29" spans="2:21">
      <c r="B29" s="404" t="s">
        <v>72</v>
      </c>
      <c r="C29" s="391" t="s">
        <v>73</v>
      </c>
      <c r="D29" s="66">
        <v>133</v>
      </c>
      <c r="E29" s="67">
        <v>9</v>
      </c>
      <c r="F29" s="68">
        <v>9</v>
      </c>
      <c r="G29" s="68">
        <v>51</v>
      </c>
      <c r="H29" s="68">
        <v>8</v>
      </c>
      <c r="I29" s="68">
        <v>97</v>
      </c>
      <c r="J29" s="68">
        <v>35</v>
      </c>
      <c r="K29" s="68">
        <v>258</v>
      </c>
      <c r="L29" s="68">
        <v>224</v>
      </c>
      <c r="M29" s="68">
        <v>11</v>
      </c>
      <c r="N29" s="68">
        <v>293</v>
      </c>
      <c r="O29" s="68">
        <v>150</v>
      </c>
      <c r="P29" s="68">
        <v>82</v>
      </c>
      <c r="Q29" s="68">
        <v>64</v>
      </c>
      <c r="R29" s="68">
        <v>48</v>
      </c>
      <c r="S29" s="68">
        <v>84</v>
      </c>
      <c r="T29" s="68">
        <v>114</v>
      </c>
      <c r="U29" s="68">
        <v>61</v>
      </c>
    </row>
    <row r="30" spans="2:21">
      <c r="B30" s="404"/>
      <c r="C30" s="390"/>
      <c r="D30" s="69">
        <v>0.36239782016348776</v>
      </c>
      <c r="E30" s="70">
        <v>2.4456521739130436E-2</v>
      </c>
      <c r="F30" s="71">
        <v>2.4523160762942777E-2</v>
      </c>
      <c r="G30" s="71">
        <v>0.13896457765667575</v>
      </c>
      <c r="H30" s="71">
        <v>2.1798365122615806E-2</v>
      </c>
      <c r="I30" s="71">
        <v>0.26430517711171664</v>
      </c>
      <c r="J30" s="71">
        <v>9.5367847411444148E-2</v>
      </c>
      <c r="K30" s="71">
        <v>0.70299727520435962</v>
      </c>
      <c r="L30" s="71">
        <v>0.61035422343324253</v>
      </c>
      <c r="M30" s="71">
        <v>3.0054644808743168E-2</v>
      </c>
      <c r="N30" s="71">
        <v>0.80054644808743158</v>
      </c>
      <c r="O30" s="71">
        <v>0.40871934604904631</v>
      </c>
      <c r="P30" s="71">
        <v>0.22343324250681199</v>
      </c>
      <c r="Q30" s="71">
        <v>0.17438692098092645</v>
      </c>
      <c r="R30" s="71">
        <v>0.13079019073569481</v>
      </c>
      <c r="S30" s="71">
        <v>0.22888283378746593</v>
      </c>
      <c r="T30" s="71">
        <v>0.31062670299727524</v>
      </c>
      <c r="U30" s="71">
        <v>0.16621253405994552</v>
      </c>
    </row>
    <row r="31" spans="2:21">
      <c r="B31" s="404"/>
      <c r="C31" s="392" t="s">
        <v>74</v>
      </c>
      <c r="D31" s="66">
        <v>129</v>
      </c>
      <c r="E31" s="67">
        <v>6</v>
      </c>
      <c r="F31" s="68">
        <v>7</v>
      </c>
      <c r="G31" s="68">
        <v>39</v>
      </c>
      <c r="H31" s="68">
        <v>4</v>
      </c>
      <c r="I31" s="68">
        <v>73</v>
      </c>
      <c r="J31" s="68">
        <v>21</v>
      </c>
      <c r="K31" s="68">
        <v>309</v>
      </c>
      <c r="L31" s="68">
        <v>204</v>
      </c>
      <c r="M31" s="68">
        <v>11</v>
      </c>
      <c r="N31" s="68">
        <v>316</v>
      </c>
      <c r="O31" s="68">
        <v>165</v>
      </c>
      <c r="P31" s="68">
        <v>90</v>
      </c>
      <c r="Q31" s="68">
        <v>70</v>
      </c>
      <c r="R31" s="68">
        <v>50</v>
      </c>
      <c r="S31" s="68">
        <v>72</v>
      </c>
      <c r="T31" s="68">
        <v>109</v>
      </c>
      <c r="U31" s="68">
        <v>35</v>
      </c>
    </row>
    <row r="32" spans="2:21" ht="15.75" customHeight="1">
      <c r="B32" s="404"/>
      <c r="C32" s="390"/>
      <c r="D32" s="69">
        <v>0.36338028169014086</v>
      </c>
      <c r="E32" s="70">
        <v>1.6901408450704224E-2</v>
      </c>
      <c r="F32" s="71">
        <v>1.9718309859154931E-2</v>
      </c>
      <c r="G32" s="71">
        <v>0.10985915492957746</v>
      </c>
      <c r="H32" s="71">
        <v>1.1267605633802818E-2</v>
      </c>
      <c r="I32" s="71">
        <v>0.20621468926553671</v>
      </c>
      <c r="J32" s="71">
        <v>5.9322033898305086E-2</v>
      </c>
      <c r="K32" s="71">
        <v>0.87042253521126767</v>
      </c>
      <c r="L32" s="71">
        <v>0.57464788732394367</v>
      </c>
      <c r="M32" s="71">
        <v>3.0985915492957747E-2</v>
      </c>
      <c r="N32" s="71">
        <v>0.89014084507042257</v>
      </c>
      <c r="O32" s="71">
        <v>0.46478873239436619</v>
      </c>
      <c r="P32" s="71">
        <v>0.25423728813559321</v>
      </c>
      <c r="Q32" s="71">
        <v>0.19718309859154928</v>
      </c>
      <c r="R32" s="71">
        <v>0.14084507042253522</v>
      </c>
      <c r="S32" s="71">
        <v>0.20338983050847456</v>
      </c>
      <c r="T32" s="71">
        <v>0.30704225352112674</v>
      </c>
      <c r="U32" s="71">
        <v>9.8591549295774641E-2</v>
      </c>
    </row>
    <row r="33" spans="2:21" ht="15.75" customHeight="1">
      <c r="B33" s="404"/>
      <c r="C33" s="392" t="s">
        <v>75</v>
      </c>
      <c r="D33" s="66">
        <v>251</v>
      </c>
      <c r="E33" s="67">
        <v>36</v>
      </c>
      <c r="F33" s="68">
        <v>24</v>
      </c>
      <c r="G33" s="68">
        <v>114</v>
      </c>
      <c r="H33" s="68">
        <v>26</v>
      </c>
      <c r="I33" s="68">
        <v>196</v>
      </c>
      <c r="J33" s="68">
        <v>71</v>
      </c>
      <c r="K33" s="68">
        <v>365</v>
      </c>
      <c r="L33" s="68">
        <v>258</v>
      </c>
      <c r="M33" s="68">
        <v>38</v>
      </c>
      <c r="N33" s="68">
        <v>352</v>
      </c>
      <c r="O33" s="68">
        <v>187</v>
      </c>
      <c r="P33" s="68">
        <v>113</v>
      </c>
      <c r="Q33" s="68">
        <v>150</v>
      </c>
      <c r="R33" s="68">
        <v>88</v>
      </c>
      <c r="S33" s="68">
        <v>156</v>
      </c>
      <c r="T33" s="68">
        <v>178</v>
      </c>
      <c r="U33" s="68">
        <v>69</v>
      </c>
    </row>
    <row r="34" spans="2:21">
      <c r="B34" s="404"/>
      <c r="C34" s="390"/>
      <c r="D34" s="69">
        <v>0.64690721649484528</v>
      </c>
      <c r="E34" s="70">
        <v>9.2783505154639179E-2</v>
      </c>
      <c r="F34" s="71">
        <v>6.1855670103092786E-2</v>
      </c>
      <c r="G34" s="71">
        <v>0.29381443298969073</v>
      </c>
      <c r="H34" s="71">
        <v>6.7010309278350513E-2</v>
      </c>
      <c r="I34" s="71">
        <v>0.50515463917525771</v>
      </c>
      <c r="J34" s="71">
        <v>0.1834625322997416</v>
      </c>
      <c r="K34" s="71">
        <v>0.94072164948453607</v>
      </c>
      <c r="L34" s="71">
        <v>0.66494845360824739</v>
      </c>
      <c r="M34" s="71">
        <v>9.793814432989692E-2</v>
      </c>
      <c r="N34" s="71">
        <v>0.90721649484536082</v>
      </c>
      <c r="O34" s="71">
        <v>0.48195876288659795</v>
      </c>
      <c r="P34" s="71">
        <v>0.29123711340206188</v>
      </c>
      <c r="Q34" s="71">
        <v>0.38659793814432986</v>
      </c>
      <c r="R34" s="71">
        <v>0.22680412371134021</v>
      </c>
      <c r="S34" s="71">
        <v>0.40206185567010311</v>
      </c>
      <c r="T34" s="71">
        <v>0.4599483204134367</v>
      </c>
      <c r="U34" s="71">
        <v>0.17783505154639176</v>
      </c>
    </row>
    <row r="35" spans="2:21">
      <c r="B35" s="404"/>
      <c r="C35" s="392" t="s">
        <v>76</v>
      </c>
      <c r="D35" s="66">
        <v>94</v>
      </c>
      <c r="E35" s="67">
        <v>34</v>
      </c>
      <c r="F35" s="68">
        <v>13</v>
      </c>
      <c r="G35" s="68">
        <v>67</v>
      </c>
      <c r="H35" s="68">
        <v>18</v>
      </c>
      <c r="I35" s="68">
        <v>79</v>
      </c>
      <c r="J35" s="68">
        <v>38</v>
      </c>
      <c r="K35" s="68">
        <v>116</v>
      </c>
      <c r="L35" s="68">
        <v>84</v>
      </c>
      <c r="M35" s="68">
        <v>22</v>
      </c>
      <c r="N35" s="68">
        <v>114</v>
      </c>
      <c r="O35" s="68">
        <v>92</v>
      </c>
      <c r="P35" s="68">
        <v>33</v>
      </c>
      <c r="Q35" s="68">
        <v>64</v>
      </c>
      <c r="R35" s="68">
        <v>53</v>
      </c>
      <c r="S35" s="68">
        <v>56</v>
      </c>
      <c r="T35" s="68">
        <v>65</v>
      </c>
      <c r="U35" s="68">
        <v>21</v>
      </c>
    </row>
    <row r="36" spans="2:21">
      <c r="B36" s="404"/>
      <c r="C36" s="391"/>
      <c r="D36" s="69">
        <v>0.78333333333333333</v>
      </c>
      <c r="E36" s="70">
        <v>0.28333333333333333</v>
      </c>
      <c r="F36" s="71">
        <v>0.10833333333333334</v>
      </c>
      <c r="G36" s="71">
        <v>0.55371900826446274</v>
      </c>
      <c r="H36" s="71">
        <v>0.15</v>
      </c>
      <c r="I36" s="71">
        <v>0.65833333333333333</v>
      </c>
      <c r="J36" s="71">
        <v>0.31404958677685951</v>
      </c>
      <c r="K36" s="71">
        <v>0.96666666666666667</v>
      </c>
      <c r="L36" s="71">
        <v>0.7</v>
      </c>
      <c r="M36" s="71">
        <v>0.18333333333333332</v>
      </c>
      <c r="N36" s="71">
        <v>0.95</v>
      </c>
      <c r="O36" s="71">
        <v>0.76033057851239672</v>
      </c>
      <c r="P36" s="71">
        <v>0.27272727272727271</v>
      </c>
      <c r="Q36" s="71">
        <v>0.53333333333333333</v>
      </c>
      <c r="R36" s="71">
        <v>0.44166666666666665</v>
      </c>
      <c r="S36" s="71">
        <v>0.46666666666666662</v>
      </c>
      <c r="T36" s="71">
        <v>0.53719008264462809</v>
      </c>
      <c r="U36" s="71">
        <v>0.17499999999999999</v>
      </c>
    </row>
    <row r="37" spans="2:21">
      <c r="B37" s="2"/>
      <c r="C37" s="59"/>
      <c r="D37" s="65"/>
    </row>
    <row r="38" spans="2:21">
      <c r="B38" s="404" t="s">
        <v>81</v>
      </c>
      <c r="C38" s="391" t="s">
        <v>78</v>
      </c>
      <c r="D38" s="66">
        <v>553</v>
      </c>
      <c r="E38" s="67">
        <v>79</v>
      </c>
      <c r="F38" s="68">
        <v>45</v>
      </c>
      <c r="G38" s="68">
        <v>250</v>
      </c>
      <c r="H38" s="68">
        <v>54</v>
      </c>
      <c r="I38" s="68">
        <v>409</v>
      </c>
      <c r="J38" s="68">
        <v>148</v>
      </c>
      <c r="K38" s="68">
        <v>952</v>
      </c>
      <c r="L38" s="68">
        <v>692</v>
      </c>
      <c r="M38" s="68">
        <v>76</v>
      </c>
      <c r="N38" s="68">
        <v>977</v>
      </c>
      <c r="O38" s="68">
        <v>552</v>
      </c>
      <c r="P38" s="68">
        <v>287</v>
      </c>
      <c r="Q38" s="68">
        <v>315</v>
      </c>
      <c r="R38" s="68">
        <v>226</v>
      </c>
      <c r="S38" s="68">
        <v>336</v>
      </c>
      <c r="T38" s="68">
        <v>431</v>
      </c>
      <c r="U38" s="68">
        <v>163</v>
      </c>
    </row>
    <row r="39" spans="2:21">
      <c r="B39" s="404"/>
      <c r="C39" s="390"/>
      <c r="D39" s="69">
        <v>0.49774977497749773</v>
      </c>
      <c r="E39" s="70">
        <v>7.1107110711071106E-2</v>
      </c>
      <c r="F39" s="71">
        <v>4.0504050405040501E-2</v>
      </c>
      <c r="G39" s="71">
        <v>0.22502250225022505</v>
      </c>
      <c r="H39" s="71">
        <v>4.8604860486048604E-2</v>
      </c>
      <c r="I39" s="71">
        <v>0.36813681368136814</v>
      </c>
      <c r="J39" s="71">
        <v>0.13333333333333333</v>
      </c>
      <c r="K39" s="71">
        <v>0.85688568856885694</v>
      </c>
      <c r="L39" s="71">
        <v>0.62342342342342338</v>
      </c>
      <c r="M39" s="71">
        <v>6.840684068406841E-2</v>
      </c>
      <c r="N39" s="71">
        <v>0.87938793879387944</v>
      </c>
      <c r="O39" s="71">
        <v>0.49684968496849685</v>
      </c>
      <c r="P39" s="71">
        <v>0.25832583258325831</v>
      </c>
      <c r="Q39" s="71">
        <v>0.28352835283528355</v>
      </c>
      <c r="R39" s="71">
        <v>0.20342034203420345</v>
      </c>
      <c r="S39" s="71">
        <v>0.30243024302430244</v>
      </c>
      <c r="T39" s="71">
        <v>0.38793879387938796</v>
      </c>
      <c r="U39" s="71">
        <v>0.14684684684684685</v>
      </c>
    </row>
    <row r="40" spans="2:21">
      <c r="B40" s="404"/>
      <c r="C40" s="392" t="s">
        <v>79</v>
      </c>
      <c r="D40" s="66">
        <v>50</v>
      </c>
      <c r="E40" s="67">
        <v>5</v>
      </c>
      <c r="F40" s="68">
        <v>8</v>
      </c>
      <c r="G40" s="68">
        <v>20</v>
      </c>
      <c r="H40" s="68">
        <v>2</v>
      </c>
      <c r="I40" s="68">
        <v>34</v>
      </c>
      <c r="J40" s="68">
        <v>16</v>
      </c>
      <c r="K40" s="68">
        <v>90</v>
      </c>
      <c r="L40" s="68">
        <v>75</v>
      </c>
      <c r="M40" s="68">
        <v>6</v>
      </c>
      <c r="N40" s="68">
        <v>91</v>
      </c>
      <c r="O40" s="68">
        <v>36</v>
      </c>
      <c r="P40" s="68">
        <v>30</v>
      </c>
      <c r="Q40" s="68">
        <v>30</v>
      </c>
      <c r="R40" s="68">
        <v>11</v>
      </c>
      <c r="S40" s="68">
        <v>32</v>
      </c>
      <c r="T40" s="68">
        <v>33</v>
      </c>
      <c r="U40" s="68">
        <v>21</v>
      </c>
    </row>
    <row r="41" spans="2:21">
      <c r="B41" s="404"/>
      <c r="C41" s="390"/>
      <c r="D41" s="69">
        <v>0.45871559633027525</v>
      </c>
      <c r="E41" s="70">
        <v>4.5871559633027525E-2</v>
      </c>
      <c r="F41" s="71">
        <v>7.3394495412844041E-2</v>
      </c>
      <c r="G41" s="71">
        <v>0.1834862385321101</v>
      </c>
      <c r="H41" s="71">
        <v>1.834862385321101E-2</v>
      </c>
      <c r="I41" s="71">
        <v>0.31192660550458717</v>
      </c>
      <c r="J41" s="71">
        <v>0.14678899082568808</v>
      </c>
      <c r="K41" s="71">
        <v>0.82568807339449535</v>
      </c>
      <c r="L41" s="71">
        <v>0.68181818181818188</v>
      </c>
      <c r="M41" s="71">
        <v>5.5045871559633024E-2</v>
      </c>
      <c r="N41" s="71">
        <v>0.83486238532110091</v>
      </c>
      <c r="O41" s="71">
        <v>0.33027522935779813</v>
      </c>
      <c r="P41" s="71">
        <v>0.27522935779816515</v>
      </c>
      <c r="Q41" s="71">
        <v>0.27522935779816515</v>
      </c>
      <c r="R41" s="71">
        <v>0.10091743119266056</v>
      </c>
      <c r="S41" s="71">
        <v>0.29357798165137616</v>
      </c>
      <c r="T41" s="71">
        <v>0.30275229357798161</v>
      </c>
      <c r="U41" s="71">
        <v>0.19266055045871561</v>
      </c>
    </row>
    <row r="42" spans="2:21">
      <c r="B42" s="404"/>
      <c r="C42" s="392" t="s">
        <v>80</v>
      </c>
      <c r="D42" s="66">
        <v>4</v>
      </c>
      <c r="E42" s="67">
        <v>0</v>
      </c>
      <c r="F42" s="68">
        <v>1</v>
      </c>
      <c r="G42" s="68">
        <v>0</v>
      </c>
      <c r="H42" s="68">
        <v>0</v>
      </c>
      <c r="I42" s="68">
        <v>3</v>
      </c>
      <c r="J42" s="68">
        <v>1</v>
      </c>
      <c r="K42" s="68">
        <v>6</v>
      </c>
      <c r="L42" s="68">
        <v>3</v>
      </c>
      <c r="M42" s="68">
        <v>0</v>
      </c>
      <c r="N42" s="68">
        <v>7</v>
      </c>
      <c r="O42" s="68">
        <v>5</v>
      </c>
      <c r="P42" s="68">
        <v>2</v>
      </c>
      <c r="Q42" s="68">
        <v>2</v>
      </c>
      <c r="R42" s="68">
        <v>1</v>
      </c>
      <c r="S42" s="68">
        <v>0</v>
      </c>
      <c r="T42" s="68">
        <v>2</v>
      </c>
      <c r="U42" s="68">
        <v>0</v>
      </c>
    </row>
    <row r="43" spans="2:21">
      <c r="B43" s="404"/>
      <c r="C43" s="391"/>
      <c r="D43" s="69">
        <v>0.4</v>
      </c>
      <c r="E43" s="70">
        <v>0</v>
      </c>
      <c r="F43" s="71">
        <v>0.1</v>
      </c>
      <c r="G43" s="71">
        <v>0</v>
      </c>
      <c r="H43" s="71">
        <v>0</v>
      </c>
      <c r="I43" s="71">
        <v>0.3</v>
      </c>
      <c r="J43" s="71">
        <v>0.1</v>
      </c>
      <c r="K43" s="71">
        <v>0.6</v>
      </c>
      <c r="L43" s="71">
        <v>0.3</v>
      </c>
      <c r="M43" s="71">
        <v>0</v>
      </c>
      <c r="N43" s="71">
        <v>0.7</v>
      </c>
      <c r="O43" s="71">
        <v>0.5</v>
      </c>
      <c r="P43" s="71">
        <v>0.2</v>
      </c>
      <c r="Q43" s="71">
        <v>0.2</v>
      </c>
      <c r="R43" s="71">
        <v>0.1</v>
      </c>
      <c r="S43" s="71">
        <v>0</v>
      </c>
      <c r="T43" s="71">
        <v>0.2</v>
      </c>
      <c r="U43" s="71">
        <v>0</v>
      </c>
    </row>
    <row r="44" spans="2:21">
      <c r="C44" s="59"/>
      <c r="D44" s="65"/>
    </row>
    <row r="45" spans="2:21" ht="15" customHeight="1">
      <c r="B45" s="404" t="s">
        <v>227</v>
      </c>
      <c r="C45" s="377" t="s">
        <v>178</v>
      </c>
      <c r="D45" s="66">
        <v>11</v>
      </c>
      <c r="E45" s="67">
        <v>0</v>
      </c>
      <c r="F45" s="68">
        <v>0</v>
      </c>
      <c r="G45" s="68">
        <v>3</v>
      </c>
      <c r="H45" s="68">
        <v>0</v>
      </c>
      <c r="I45" s="68">
        <v>9</v>
      </c>
      <c r="J45" s="68">
        <v>1</v>
      </c>
      <c r="K45" s="68">
        <v>48</v>
      </c>
      <c r="L45" s="68">
        <v>24</v>
      </c>
      <c r="M45" s="68">
        <v>0</v>
      </c>
      <c r="N45" s="68">
        <v>48</v>
      </c>
      <c r="O45" s="68">
        <v>22</v>
      </c>
      <c r="P45" s="68">
        <v>12</v>
      </c>
      <c r="Q45" s="68">
        <v>8</v>
      </c>
      <c r="R45" s="68">
        <v>3</v>
      </c>
      <c r="S45" s="68">
        <v>9</v>
      </c>
      <c r="T45" s="68">
        <v>12</v>
      </c>
      <c r="U45" s="68">
        <v>5</v>
      </c>
    </row>
    <row r="46" spans="2:21" ht="15" customHeight="1">
      <c r="B46" s="404"/>
      <c r="C46" s="395"/>
      <c r="D46" s="69">
        <v>0.17741935483870969</v>
      </c>
      <c r="E46" s="70">
        <v>0</v>
      </c>
      <c r="F46" s="71">
        <v>0</v>
      </c>
      <c r="G46" s="71">
        <v>4.7619047619047616E-2</v>
      </c>
      <c r="H46" s="71">
        <v>0</v>
      </c>
      <c r="I46" s="71">
        <v>0.14516129032258063</v>
      </c>
      <c r="J46" s="71">
        <v>1.6129032258064516E-2</v>
      </c>
      <c r="K46" s="71">
        <v>0.76190476190476186</v>
      </c>
      <c r="L46" s="71">
        <v>0.38709677419354838</v>
      </c>
      <c r="M46" s="71">
        <v>0</v>
      </c>
      <c r="N46" s="71">
        <v>0.76190476190476186</v>
      </c>
      <c r="O46" s="71">
        <v>0.35483870967741937</v>
      </c>
      <c r="P46" s="71">
        <v>0.19047619047619047</v>
      </c>
      <c r="Q46" s="71">
        <v>0.12698412698412698</v>
      </c>
      <c r="R46" s="71">
        <v>4.8387096774193547E-2</v>
      </c>
      <c r="S46" s="71">
        <v>0.14285714285714288</v>
      </c>
      <c r="T46" s="71">
        <v>0.19354838709677419</v>
      </c>
      <c r="U46" s="71">
        <v>8.0645161290322578E-2</v>
      </c>
    </row>
    <row r="47" spans="2:21" ht="15" customHeight="1">
      <c r="B47" s="404"/>
      <c r="C47" s="381" t="s">
        <v>177</v>
      </c>
      <c r="D47" s="66">
        <v>64</v>
      </c>
      <c r="E47" s="67">
        <v>1</v>
      </c>
      <c r="F47" s="68">
        <v>2</v>
      </c>
      <c r="G47" s="68">
        <v>18</v>
      </c>
      <c r="H47" s="68">
        <v>2</v>
      </c>
      <c r="I47" s="68">
        <v>33</v>
      </c>
      <c r="J47" s="68">
        <v>8</v>
      </c>
      <c r="K47" s="68">
        <v>126</v>
      </c>
      <c r="L47" s="68">
        <v>79</v>
      </c>
      <c r="M47" s="68">
        <v>5</v>
      </c>
      <c r="N47" s="68">
        <v>125</v>
      </c>
      <c r="O47" s="68">
        <v>72</v>
      </c>
      <c r="P47" s="68">
        <v>38</v>
      </c>
      <c r="Q47" s="68">
        <v>30</v>
      </c>
      <c r="R47" s="68">
        <v>26</v>
      </c>
      <c r="S47" s="68">
        <v>33</v>
      </c>
      <c r="T47" s="68">
        <v>43</v>
      </c>
      <c r="U47" s="68">
        <v>16</v>
      </c>
    </row>
    <row r="48" spans="2:21" ht="15" customHeight="1">
      <c r="B48" s="404"/>
      <c r="C48" s="395"/>
      <c r="D48" s="69">
        <v>0.46043165467625896</v>
      </c>
      <c r="E48" s="73">
        <v>7.1942446043165463E-3</v>
      </c>
      <c r="F48" s="71">
        <v>1.4388489208633093E-2</v>
      </c>
      <c r="G48" s="71">
        <v>0.12857142857142859</v>
      </c>
      <c r="H48" s="71">
        <v>1.4388489208633093E-2</v>
      </c>
      <c r="I48" s="71">
        <v>0.23741007194244607</v>
      </c>
      <c r="J48" s="71">
        <v>5.755395683453237E-2</v>
      </c>
      <c r="K48" s="71">
        <v>0.90647482014388492</v>
      </c>
      <c r="L48" s="71">
        <v>0.56834532374100721</v>
      </c>
      <c r="M48" s="71">
        <v>3.5971223021582732E-2</v>
      </c>
      <c r="N48" s="71">
        <v>0.89928057553956831</v>
      </c>
      <c r="O48" s="71">
        <v>0.51798561151079137</v>
      </c>
      <c r="P48" s="71">
        <v>0.2733812949640288</v>
      </c>
      <c r="Q48" s="71">
        <v>0.21428571428571427</v>
      </c>
      <c r="R48" s="71">
        <v>0.18705035971223022</v>
      </c>
      <c r="S48" s="71">
        <v>0.23571428571428574</v>
      </c>
      <c r="T48" s="71">
        <v>0.30714285714285716</v>
      </c>
      <c r="U48" s="71">
        <v>0.11510791366906474</v>
      </c>
    </row>
    <row r="49" spans="2:21" ht="15" customHeight="1">
      <c r="B49" s="404"/>
      <c r="C49" s="381" t="s">
        <v>179</v>
      </c>
      <c r="D49" s="66">
        <v>67</v>
      </c>
      <c r="E49" s="67">
        <v>3</v>
      </c>
      <c r="F49" s="68">
        <v>5</v>
      </c>
      <c r="G49" s="68">
        <v>20</v>
      </c>
      <c r="H49" s="68">
        <v>4</v>
      </c>
      <c r="I49" s="68">
        <v>47</v>
      </c>
      <c r="J49" s="68">
        <v>14</v>
      </c>
      <c r="K49" s="68">
        <v>121</v>
      </c>
      <c r="L49" s="68">
        <v>80</v>
      </c>
      <c r="M49" s="68">
        <v>1</v>
      </c>
      <c r="N49" s="68">
        <v>120</v>
      </c>
      <c r="O49" s="68">
        <v>60</v>
      </c>
      <c r="P49" s="68">
        <v>37</v>
      </c>
      <c r="Q49" s="68">
        <v>34</v>
      </c>
      <c r="R49" s="68">
        <v>26</v>
      </c>
      <c r="S49" s="68">
        <v>44</v>
      </c>
      <c r="T49" s="68">
        <v>54</v>
      </c>
      <c r="U49" s="68">
        <v>18</v>
      </c>
    </row>
    <row r="50" spans="2:21" ht="15" customHeight="1">
      <c r="B50" s="404"/>
      <c r="C50" s="395"/>
      <c r="D50" s="69">
        <v>0.53600000000000003</v>
      </c>
      <c r="E50" s="70">
        <v>2.4E-2</v>
      </c>
      <c r="F50" s="71">
        <v>0.04</v>
      </c>
      <c r="G50" s="71">
        <v>0.16</v>
      </c>
      <c r="H50" s="71">
        <v>3.2000000000000001E-2</v>
      </c>
      <c r="I50" s="71">
        <v>0.376</v>
      </c>
      <c r="J50" s="71">
        <v>0.11199999999999999</v>
      </c>
      <c r="K50" s="71">
        <v>0.96799999999999997</v>
      </c>
      <c r="L50" s="71">
        <v>0.64</v>
      </c>
      <c r="M50" s="72">
        <v>8.0000000000000002E-3</v>
      </c>
      <c r="N50" s="71">
        <v>0.96</v>
      </c>
      <c r="O50" s="71">
        <v>0.48</v>
      </c>
      <c r="P50" s="71">
        <v>0.29600000000000004</v>
      </c>
      <c r="Q50" s="71">
        <v>0.27200000000000002</v>
      </c>
      <c r="R50" s="71">
        <v>0.20800000000000002</v>
      </c>
      <c r="S50" s="71">
        <v>0.34920634920634919</v>
      </c>
      <c r="T50" s="71">
        <v>0.43200000000000005</v>
      </c>
      <c r="U50" s="71">
        <v>0.14400000000000002</v>
      </c>
    </row>
    <row r="51" spans="2:21" ht="15" customHeight="1">
      <c r="B51" s="404"/>
      <c r="C51" s="381" t="s">
        <v>157</v>
      </c>
      <c r="D51" s="66">
        <v>53</v>
      </c>
      <c r="E51" s="67">
        <v>3</v>
      </c>
      <c r="F51" s="68">
        <v>3</v>
      </c>
      <c r="G51" s="68">
        <v>16</v>
      </c>
      <c r="H51" s="68">
        <v>0</v>
      </c>
      <c r="I51" s="68">
        <v>42</v>
      </c>
      <c r="J51" s="68">
        <v>12</v>
      </c>
      <c r="K51" s="68">
        <v>87</v>
      </c>
      <c r="L51" s="68">
        <v>56</v>
      </c>
      <c r="M51" s="68">
        <v>4</v>
      </c>
      <c r="N51" s="68">
        <v>77</v>
      </c>
      <c r="O51" s="68">
        <v>38</v>
      </c>
      <c r="P51" s="68">
        <v>27</v>
      </c>
      <c r="Q51" s="68">
        <v>31</v>
      </c>
      <c r="R51" s="68">
        <v>10</v>
      </c>
      <c r="S51" s="68">
        <v>32</v>
      </c>
      <c r="T51" s="68">
        <v>36</v>
      </c>
      <c r="U51" s="68">
        <v>17</v>
      </c>
    </row>
    <row r="52" spans="2:21" ht="15" customHeight="1">
      <c r="B52" s="404"/>
      <c r="C52" s="395"/>
      <c r="D52" s="69">
        <v>0.60227272727272729</v>
      </c>
      <c r="E52" s="70">
        <v>3.4090909090909088E-2</v>
      </c>
      <c r="F52" s="71">
        <v>3.4090909090909088E-2</v>
      </c>
      <c r="G52" s="71">
        <v>0.18181818181818182</v>
      </c>
      <c r="H52" s="71">
        <v>0</v>
      </c>
      <c r="I52" s="71">
        <v>0.47727272727272729</v>
      </c>
      <c r="J52" s="71">
        <v>0.13636363636363635</v>
      </c>
      <c r="K52" s="71">
        <v>0.98863636363636365</v>
      </c>
      <c r="L52" s="71">
        <v>0.63636363636363635</v>
      </c>
      <c r="M52" s="71">
        <v>4.5454545454545456E-2</v>
      </c>
      <c r="N52" s="71">
        <v>0.875</v>
      </c>
      <c r="O52" s="71">
        <v>0.43181818181818182</v>
      </c>
      <c r="P52" s="71">
        <v>0.30681818181818182</v>
      </c>
      <c r="Q52" s="71">
        <v>0.34831460674157305</v>
      </c>
      <c r="R52" s="71">
        <v>0.11363636363636363</v>
      </c>
      <c r="S52" s="71">
        <v>0.36363636363636365</v>
      </c>
      <c r="T52" s="71">
        <v>0.40909090909090906</v>
      </c>
      <c r="U52" s="71">
        <v>0.1910112359550562</v>
      </c>
    </row>
    <row r="53" spans="2:21" ht="15" customHeight="1">
      <c r="B53" s="404"/>
      <c r="C53" s="381" t="s">
        <v>171</v>
      </c>
      <c r="D53" s="66">
        <v>83</v>
      </c>
      <c r="E53" s="67">
        <v>13</v>
      </c>
      <c r="F53" s="68">
        <v>7</v>
      </c>
      <c r="G53" s="68">
        <v>44</v>
      </c>
      <c r="H53" s="68">
        <v>10</v>
      </c>
      <c r="I53" s="68">
        <v>63</v>
      </c>
      <c r="J53" s="68">
        <v>28</v>
      </c>
      <c r="K53" s="68">
        <v>106</v>
      </c>
      <c r="L53" s="68">
        <v>73</v>
      </c>
      <c r="M53" s="68">
        <v>14</v>
      </c>
      <c r="N53" s="68">
        <v>101</v>
      </c>
      <c r="O53" s="68">
        <v>54</v>
      </c>
      <c r="P53" s="68">
        <v>30</v>
      </c>
      <c r="Q53" s="68">
        <v>53</v>
      </c>
      <c r="R53" s="68">
        <v>32</v>
      </c>
      <c r="S53" s="68">
        <v>50</v>
      </c>
      <c r="T53" s="68">
        <v>59</v>
      </c>
      <c r="U53" s="68">
        <v>26</v>
      </c>
    </row>
    <row r="54" spans="2:21" ht="15" customHeight="1">
      <c r="B54" s="404"/>
      <c r="C54" s="395"/>
      <c r="D54" s="69">
        <v>0.78301886792452835</v>
      </c>
      <c r="E54" s="70">
        <v>0.12264150943396226</v>
      </c>
      <c r="F54" s="71">
        <v>6.6037735849056603E-2</v>
      </c>
      <c r="G54" s="71">
        <v>0.41509433962264153</v>
      </c>
      <c r="H54" s="71">
        <v>9.4339622641509441E-2</v>
      </c>
      <c r="I54" s="71">
        <v>0.59433962264150941</v>
      </c>
      <c r="J54" s="71">
        <v>0.26415094339622641</v>
      </c>
      <c r="K54" s="71">
        <v>1</v>
      </c>
      <c r="L54" s="71">
        <v>0.68867924528301883</v>
      </c>
      <c r="M54" s="71">
        <v>0.13207547169811321</v>
      </c>
      <c r="N54" s="71">
        <v>0.95283018867924529</v>
      </c>
      <c r="O54" s="71">
        <v>0.50467289719626163</v>
      </c>
      <c r="P54" s="71">
        <v>0.28301886792452829</v>
      </c>
      <c r="Q54" s="71">
        <v>0.5</v>
      </c>
      <c r="R54" s="71">
        <v>0.29906542056074764</v>
      </c>
      <c r="S54" s="71">
        <v>0.47169811320754718</v>
      </c>
      <c r="T54" s="71">
        <v>0.55660377358490565</v>
      </c>
      <c r="U54" s="71">
        <v>0.24528301886792453</v>
      </c>
    </row>
    <row r="55" spans="2:21" ht="15" customHeight="1">
      <c r="B55" s="404"/>
      <c r="C55" s="381" t="s">
        <v>172</v>
      </c>
      <c r="D55" s="66">
        <v>63</v>
      </c>
      <c r="E55" s="67">
        <v>20</v>
      </c>
      <c r="F55" s="68">
        <v>10</v>
      </c>
      <c r="G55" s="68">
        <v>43</v>
      </c>
      <c r="H55" s="68">
        <v>16</v>
      </c>
      <c r="I55" s="68">
        <v>55</v>
      </c>
      <c r="J55" s="68">
        <v>24</v>
      </c>
      <c r="K55" s="68">
        <v>72</v>
      </c>
      <c r="L55" s="68">
        <v>46</v>
      </c>
      <c r="M55" s="68">
        <v>14</v>
      </c>
      <c r="N55" s="68">
        <v>68</v>
      </c>
      <c r="O55" s="68">
        <v>53</v>
      </c>
      <c r="P55" s="68">
        <v>23</v>
      </c>
      <c r="Q55" s="68">
        <v>40</v>
      </c>
      <c r="R55" s="68">
        <v>31</v>
      </c>
      <c r="S55" s="68">
        <v>38</v>
      </c>
      <c r="T55" s="68">
        <v>40</v>
      </c>
      <c r="U55" s="68">
        <v>12</v>
      </c>
    </row>
    <row r="56" spans="2:21" ht="15" customHeight="1">
      <c r="B56" s="404"/>
      <c r="C56" s="395"/>
      <c r="D56" s="69">
        <v>0.875</v>
      </c>
      <c r="E56" s="70">
        <v>0.27777777777777779</v>
      </c>
      <c r="F56" s="71">
        <v>0.1388888888888889</v>
      </c>
      <c r="G56" s="71">
        <v>0.58904109589041098</v>
      </c>
      <c r="H56" s="71">
        <v>0.22222222222222221</v>
      </c>
      <c r="I56" s="71">
        <v>0.75342465753424659</v>
      </c>
      <c r="J56" s="71">
        <v>0.32876712328767127</v>
      </c>
      <c r="K56" s="71">
        <v>1</v>
      </c>
      <c r="L56" s="71">
        <v>0.63888888888888884</v>
      </c>
      <c r="M56" s="71">
        <v>0.19444444444444442</v>
      </c>
      <c r="N56" s="71">
        <v>0.94444444444444442</v>
      </c>
      <c r="O56" s="71">
        <v>0.73611111111111116</v>
      </c>
      <c r="P56" s="71">
        <v>0.31506849315068491</v>
      </c>
      <c r="Q56" s="71">
        <v>0.55555555555555558</v>
      </c>
      <c r="R56" s="71">
        <v>0.43055555555555558</v>
      </c>
      <c r="S56" s="71">
        <v>0.52777777777777779</v>
      </c>
      <c r="T56" s="71">
        <v>0.55555555555555558</v>
      </c>
      <c r="U56" s="71">
        <v>0.16438356164383564</v>
      </c>
    </row>
    <row r="57" spans="2:21" ht="15" customHeight="1">
      <c r="B57" s="404"/>
      <c r="C57" s="381" t="s">
        <v>173</v>
      </c>
      <c r="D57" s="66">
        <v>8</v>
      </c>
      <c r="E57" s="67">
        <v>4</v>
      </c>
      <c r="F57" s="68">
        <v>1</v>
      </c>
      <c r="G57" s="68">
        <v>8</v>
      </c>
      <c r="H57" s="68">
        <v>1</v>
      </c>
      <c r="I57" s="68">
        <v>7</v>
      </c>
      <c r="J57" s="68">
        <v>2</v>
      </c>
      <c r="K57" s="68">
        <v>8</v>
      </c>
      <c r="L57" s="68">
        <v>6</v>
      </c>
      <c r="M57" s="68">
        <v>2</v>
      </c>
      <c r="N57" s="68">
        <v>8</v>
      </c>
      <c r="O57" s="68">
        <v>7</v>
      </c>
      <c r="P57" s="68">
        <v>1</v>
      </c>
      <c r="Q57" s="68">
        <v>7</v>
      </c>
      <c r="R57" s="68">
        <v>5</v>
      </c>
      <c r="S57" s="68">
        <v>6</v>
      </c>
      <c r="T57" s="68">
        <v>5</v>
      </c>
      <c r="U57" s="68">
        <v>1</v>
      </c>
    </row>
    <row r="58" spans="2:21" ht="15" customHeight="1">
      <c r="B58" s="404"/>
      <c r="C58" s="395"/>
      <c r="D58" s="69">
        <v>1</v>
      </c>
      <c r="E58" s="70">
        <v>0.5</v>
      </c>
      <c r="F58" s="71">
        <v>0.125</v>
      </c>
      <c r="G58" s="71">
        <v>1</v>
      </c>
      <c r="H58" s="71">
        <v>0.125</v>
      </c>
      <c r="I58" s="71">
        <v>0.875</v>
      </c>
      <c r="J58" s="71">
        <v>0.25</v>
      </c>
      <c r="K58" s="71">
        <v>1</v>
      </c>
      <c r="L58" s="71">
        <v>0.75</v>
      </c>
      <c r="M58" s="71">
        <v>0.25</v>
      </c>
      <c r="N58" s="71">
        <v>1</v>
      </c>
      <c r="O58" s="71">
        <v>0.875</v>
      </c>
      <c r="P58" s="71">
        <v>0.125</v>
      </c>
      <c r="Q58" s="71">
        <v>0.875</v>
      </c>
      <c r="R58" s="71">
        <v>0.625</v>
      </c>
      <c r="S58" s="71">
        <v>0.75</v>
      </c>
      <c r="T58" s="71">
        <v>0.625</v>
      </c>
      <c r="U58" s="71">
        <v>0.125</v>
      </c>
    </row>
    <row r="59" spans="2:21" ht="15" customHeight="1">
      <c r="B59" s="404"/>
      <c r="C59" s="381" t="s">
        <v>174</v>
      </c>
      <c r="D59" s="66">
        <v>40</v>
      </c>
      <c r="E59" s="67">
        <v>10</v>
      </c>
      <c r="F59" s="68">
        <v>2</v>
      </c>
      <c r="G59" s="68">
        <v>25</v>
      </c>
      <c r="H59" s="68">
        <v>5</v>
      </c>
      <c r="I59" s="68">
        <v>35</v>
      </c>
      <c r="J59" s="68">
        <v>18</v>
      </c>
      <c r="K59" s="68">
        <v>50</v>
      </c>
      <c r="L59" s="68">
        <v>32</v>
      </c>
      <c r="M59" s="68">
        <v>11</v>
      </c>
      <c r="N59" s="68">
        <v>47</v>
      </c>
      <c r="O59" s="68">
        <v>22</v>
      </c>
      <c r="P59" s="68">
        <v>16</v>
      </c>
      <c r="Q59" s="68">
        <v>24</v>
      </c>
      <c r="R59" s="68">
        <v>18</v>
      </c>
      <c r="S59" s="68">
        <v>25</v>
      </c>
      <c r="T59" s="68">
        <v>27</v>
      </c>
      <c r="U59" s="68">
        <v>9</v>
      </c>
    </row>
    <row r="60" spans="2:21" ht="15" customHeight="1">
      <c r="B60" s="404"/>
      <c r="C60" s="395"/>
      <c r="D60" s="69">
        <v>0.8</v>
      </c>
      <c r="E60" s="70">
        <v>0.2</v>
      </c>
      <c r="F60" s="71">
        <v>0.04</v>
      </c>
      <c r="G60" s="71">
        <v>0.5</v>
      </c>
      <c r="H60" s="71">
        <v>0.1</v>
      </c>
      <c r="I60" s="71">
        <v>0.7</v>
      </c>
      <c r="J60" s="71">
        <v>0.36</v>
      </c>
      <c r="K60" s="71">
        <v>1</v>
      </c>
      <c r="L60" s="71">
        <v>0.64</v>
      </c>
      <c r="M60" s="71">
        <v>0.22</v>
      </c>
      <c r="N60" s="71">
        <v>0.94</v>
      </c>
      <c r="O60" s="71">
        <v>0.44</v>
      </c>
      <c r="P60" s="71">
        <v>0.32</v>
      </c>
      <c r="Q60" s="71">
        <v>0.48</v>
      </c>
      <c r="R60" s="71">
        <v>0.36</v>
      </c>
      <c r="S60" s="71">
        <v>0.5</v>
      </c>
      <c r="T60" s="71">
        <v>0.54</v>
      </c>
      <c r="U60" s="71">
        <v>0.18</v>
      </c>
    </row>
    <row r="61" spans="2:21" ht="15" customHeight="1">
      <c r="B61" s="404"/>
      <c r="C61" s="381" t="s">
        <v>175</v>
      </c>
      <c r="D61" s="66">
        <v>19</v>
      </c>
      <c r="E61" s="67">
        <v>9</v>
      </c>
      <c r="F61" s="68">
        <v>7</v>
      </c>
      <c r="G61" s="68">
        <v>15</v>
      </c>
      <c r="H61" s="68">
        <v>1</v>
      </c>
      <c r="I61" s="68">
        <v>14</v>
      </c>
      <c r="J61" s="68">
        <v>9</v>
      </c>
      <c r="K61" s="68">
        <v>21</v>
      </c>
      <c r="L61" s="68">
        <v>15</v>
      </c>
      <c r="M61" s="68">
        <v>8</v>
      </c>
      <c r="N61" s="68">
        <v>20</v>
      </c>
      <c r="O61" s="68">
        <v>12</v>
      </c>
      <c r="P61" s="68">
        <v>7</v>
      </c>
      <c r="Q61" s="68">
        <v>12</v>
      </c>
      <c r="R61" s="68">
        <v>12</v>
      </c>
      <c r="S61" s="68">
        <v>10</v>
      </c>
      <c r="T61" s="68">
        <v>15</v>
      </c>
      <c r="U61" s="68">
        <v>7</v>
      </c>
    </row>
    <row r="62" spans="2:21" ht="15" customHeight="1">
      <c r="B62" s="404"/>
      <c r="C62" s="395"/>
      <c r="D62" s="69">
        <v>0.90476190476190477</v>
      </c>
      <c r="E62" s="70">
        <v>0.42857142857142855</v>
      </c>
      <c r="F62" s="71">
        <v>0.33333333333333337</v>
      </c>
      <c r="G62" s="71">
        <v>0.7142857142857143</v>
      </c>
      <c r="H62" s="71">
        <v>4.7619047619047616E-2</v>
      </c>
      <c r="I62" s="71">
        <v>0.66666666666666674</v>
      </c>
      <c r="J62" s="71">
        <v>0.42857142857142855</v>
      </c>
      <c r="K62" s="71">
        <v>1</v>
      </c>
      <c r="L62" s="71">
        <v>0.7142857142857143</v>
      </c>
      <c r="M62" s="71">
        <v>0.38095238095238093</v>
      </c>
      <c r="N62" s="71">
        <v>0.95238095238095244</v>
      </c>
      <c r="O62" s="71">
        <v>0.57142857142857151</v>
      </c>
      <c r="P62" s="71">
        <v>0.33333333333333337</v>
      </c>
      <c r="Q62" s="71">
        <v>0.6</v>
      </c>
      <c r="R62" s="71">
        <v>0.57142857142857151</v>
      </c>
      <c r="S62" s="71">
        <v>0.47619047619047622</v>
      </c>
      <c r="T62" s="71">
        <v>0.7142857142857143</v>
      </c>
      <c r="U62" s="71">
        <v>0.33333333333333337</v>
      </c>
    </row>
    <row r="63" spans="2:21">
      <c r="B63" s="404"/>
      <c r="C63" s="381" t="s">
        <v>158</v>
      </c>
      <c r="D63" s="66">
        <v>24</v>
      </c>
      <c r="E63" s="67">
        <v>3</v>
      </c>
      <c r="F63" s="68">
        <v>1</v>
      </c>
      <c r="G63" s="68">
        <v>5</v>
      </c>
      <c r="H63" s="68">
        <v>1</v>
      </c>
      <c r="I63" s="68">
        <v>14</v>
      </c>
      <c r="J63" s="68">
        <v>5</v>
      </c>
      <c r="K63" s="68">
        <v>128</v>
      </c>
      <c r="L63" s="68">
        <v>191</v>
      </c>
      <c r="M63" s="68">
        <v>5</v>
      </c>
      <c r="N63" s="68">
        <v>190</v>
      </c>
      <c r="O63" s="68">
        <v>96</v>
      </c>
      <c r="P63" s="68">
        <v>40</v>
      </c>
      <c r="Q63" s="68">
        <v>11</v>
      </c>
      <c r="R63" s="68">
        <v>6</v>
      </c>
      <c r="S63" s="68">
        <v>9</v>
      </c>
      <c r="T63" s="68">
        <v>15</v>
      </c>
      <c r="U63" s="68">
        <v>9</v>
      </c>
    </row>
    <row r="64" spans="2:21">
      <c r="B64" s="404"/>
      <c r="C64" s="395"/>
      <c r="D64" s="69">
        <v>9.6385542168674704E-2</v>
      </c>
      <c r="E64" s="70">
        <v>1.2048192771084338E-2</v>
      </c>
      <c r="F64" s="72">
        <v>4.0160642570281121E-3</v>
      </c>
      <c r="G64" s="71">
        <v>2.0080321285140562E-2</v>
      </c>
      <c r="H64" s="72">
        <v>4.0160642570281121E-3</v>
      </c>
      <c r="I64" s="71">
        <v>5.6224899598393573E-2</v>
      </c>
      <c r="J64" s="71">
        <v>2.0080321285140562E-2</v>
      </c>
      <c r="K64" s="71">
        <v>0.51405622489959835</v>
      </c>
      <c r="L64" s="71">
        <v>0.76706827309236947</v>
      </c>
      <c r="M64" s="71">
        <v>2.0161290322580645E-2</v>
      </c>
      <c r="N64" s="71">
        <v>0.76305220883534131</v>
      </c>
      <c r="O64" s="71">
        <v>0.38709677419354838</v>
      </c>
      <c r="P64" s="71">
        <v>0.16129032258064516</v>
      </c>
      <c r="Q64" s="71">
        <v>4.4176706827309238E-2</v>
      </c>
      <c r="R64" s="71">
        <v>2.4193548387096774E-2</v>
      </c>
      <c r="S64" s="71">
        <v>3.614457831325301E-2</v>
      </c>
      <c r="T64" s="71">
        <v>6.0240963855421686E-2</v>
      </c>
      <c r="U64" s="71">
        <v>3.614457831325301E-2</v>
      </c>
    </row>
    <row r="65" spans="2:21">
      <c r="B65" s="404"/>
      <c r="C65" s="381" t="s">
        <v>159</v>
      </c>
      <c r="D65" s="66">
        <v>145</v>
      </c>
      <c r="E65" s="67">
        <v>17</v>
      </c>
      <c r="F65" s="68">
        <v>12</v>
      </c>
      <c r="G65" s="68">
        <v>62</v>
      </c>
      <c r="H65" s="68">
        <v>14</v>
      </c>
      <c r="I65" s="68">
        <v>107</v>
      </c>
      <c r="J65" s="68">
        <v>41</v>
      </c>
      <c r="K65" s="68">
        <v>177</v>
      </c>
      <c r="L65" s="68">
        <v>116</v>
      </c>
      <c r="M65" s="68">
        <v>13</v>
      </c>
      <c r="N65" s="68">
        <v>167</v>
      </c>
      <c r="O65" s="68">
        <v>103</v>
      </c>
      <c r="P65" s="68">
        <v>63</v>
      </c>
      <c r="Q65" s="68">
        <v>72</v>
      </c>
      <c r="R65" s="68">
        <v>50</v>
      </c>
      <c r="S65" s="68">
        <v>85</v>
      </c>
      <c r="T65" s="68">
        <v>123</v>
      </c>
      <c r="U65" s="68">
        <v>54</v>
      </c>
    </row>
    <row r="66" spans="2:21">
      <c r="B66" s="404"/>
      <c r="C66" s="395"/>
      <c r="D66" s="69">
        <v>0.80110497237569067</v>
      </c>
      <c r="E66" s="70">
        <v>9.3922651933701667E-2</v>
      </c>
      <c r="F66" s="71">
        <v>6.5934065934065936E-2</v>
      </c>
      <c r="G66" s="71">
        <v>0.34254143646408841</v>
      </c>
      <c r="H66" s="71">
        <v>7.6923076923076927E-2</v>
      </c>
      <c r="I66" s="71">
        <v>0.59116022099447507</v>
      </c>
      <c r="J66" s="71">
        <v>0.22651933701657459</v>
      </c>
      <c r="K66" s="71">
        <v>0.9779005524861879</v>
      </c>
      <c r="L66" s="71">
        <v>0.64088397790055252</v>
      </c>
      <c r="M66" s="71">
        <v>7.18232044198895E-2</v>
      </c>
      <c r="N66" s="71">
        <v>0.91758241758241754</v>
      </c>
      <c r="O66" s="71">
        <v>0.56593406593406592</v>
      </c>
      <c r="P66" s="71">
        <v>0.34615384615384615</v>
      </c>
      <c r="Q66" s="71">
        <v>0.39560439560439564</v>
      </c>
      <c r="R66" s="71">
        <v>0.27624309392265195</v>
      </c>
      <c r="S66" s="71">
        <v>0.46961325966850831</v>
      </c>
      <c r="T66" s="71">
        <v>0.6795580110497238</v>
      </c>
      <c r="U66" s="71">
        <v>0.2967032967032967</v>
      </c>
    </row>
    <row r="67" spans="2:21">
      <c r="B67" s="404"/>
      <c r="C67" s="381" t="s">
        <v>160</v>
      </c>
      <c r="D67" s="66">
        <v>13</v>
      </c>
      <c r="E67" s="67">
        <v>1</v>
      </c>
      <c r="F67" s="68">
        <v>2</v>
      </c>
      <c r="G67" s="68">
        <v>7</v>
      </c>
      <c r="H67" s="68">
        <v>1</v>
      </c>
      <c r="I67" s="68">
        <v>9</v>
      </c>
      <c r="J67" s="68">
        <v>3</v>
      </c>
      <c r="K67" s="68">
        <v>35</v>
      </c>
      <c r="L67" s="68">
        <v>13</v>
      </c>
      <c r="M67" s="68">
        <v>5</v>
      </c>
      <c r="N67" s="68">
        <v>33</v>
      </c>
      <c r="O67" s="68">
        <v>19</v>
      </c>
      <c r="P67" s="68">
        <v>9</v>
      </c>
      <c r="Q67" s="68">
        <v>14</v>
      </c>
      <c r="R67" s="68">
        <v>15</v>
      </c>
      <c r="S67" s="68">
        <v>14</v>
      </c>
      <c r="T67" s="68">
        <v>12</v>
      </c>
      <c r="U67" s="68">
        <v>4</v>
      </c>
    </row>
    <row r="68" spans="2:21">
      <c r="B68" s="404"/>
      <c r="C68" s="395"/>
      <c r="D68" s="69">
        <v>0.36111111111111116</v>
      </c>
      <c r="E68" s="70">
        <v>2.7027027027027025E-2</v>
      </c>
      <c r="F68" s="71">
        <v>5.405405405405405E-2</v>
      </c>
      <c r="G68" s="71">
        <v>0.1891891891891892</v>
      </c>
      <c r="H68" s="71">
        <v>2.7027027027027025E-2</v>
      </c>
      <c r="I68" s="71">
        <v>0.25</v>
      </c>
      <c r="J68" s="71">
        <v>8.1081081081081086E-2</v>
      </c>
      <c r="K68" s="71">
        <v>0.97222222222222232</v>
      </c>
      <c r="L68" s="71">
        <v>0.36111111111111116</v>
      </c>
      <c r="M68" s="71">
        <v>0.13513513513513514</v>
      </c>
      <c r="N68" s="71">
        <v>0.91666666666666674</v>
      </c>
      <c r="O68" s="71">
        <v>0.52777777777777779</v>
      </c>
      <c r="P68" s="71">
        <v>0.25</v>
      </c>
      <c r="Q68" s="71">
        <v>0.3783783783783784</v>
      </c>
      <c r="R68" s="71">
        <v>0.41666666666666663</v>
      </c>
      <c r="S68" s="71">
        <v>0.38888888888888884</v>
      </c>
      <c r="T68" s="71">
        <v>0.32432432432432434</v>
      </c>
      <c r="U68" s="71">
        <v>0.1111111111111111</v>
      </c>
    </row>
    <row r="69" spans="2:21">
      <c r="B69" s="404"/>
      <c r="C69" s="381" t="s">
        <v>83</v>
      </c>
      <c r="D69" s="66">
        <v>16</v>
      </c>
      <c r="E69" s="67">
        <v>0</v>
      </c>
      <c r="F69" s="68">
        <v>1</v>
      </c>
      <c r="G69" s="68">
        <v>5</v>
      </c>
      <c r="H69" s="68">
        <v>1</v>
      </c>
      <c r="I69" s="68">
        <v>11</v>
      </c>
      <c r="J69" s="68">
        <v>0</v>
      </c>
      <c r="K69" s="68">
        <v>67</v>
      </c>
      <c r="L69" s="68">
        <v>37</v>
      </c>
      <c r="M69" s="68">
        <v>0</v>
      </c>
      <c r="N69" s="68">
        <v>71</v>
      </c>
      <c r="O69" s="68">
        <v>34</v>
      </c>
      <c r="P69" s="68">
        <v>16</v>
      </c>
      <c r="Q69" s="68">
        <v>12</v>
      </c>
      <c r="R69" s="68">
        <v>4</v>
      </c>
      <c r="S69" s="68">
        <v>13</v>
      </c>
      <c r="T69" s="68">
        <v>25</v>
      </c>
      <c r="U69" s="68">
        <v>7</v>
      </c>
    </row>
    <row r="70" spans="2:21">
      <c r="B70" s="404"/>
      <c r="C70" s="395"/>
      <c r="D70" s="69">
        <v>0.17582417582417584</v>
      </c>
      <c r="E70" s="70">
        <v>0</v>
      </c>
      <c r="F70" s="71">
        <v>1.1111111111111112E-2</v>
      </c>
      <c r="G70" s="71">
        <v>5.4945054945054944E-2</v>
      </c>
      <c r="H70" s="71">
        <v>1.098901098901099E-2</v>
      </c>
      <c r="I70" s="71">
        <v>0.12087912087912088</v>
      </c>
      <c r="J70" s="71">
        <v>0</v>
      </c>
      <c r="K70" s="71">
        <v>0.74444444444444446</v>
      </c>
      <c r="L70" s="71">
        <v>0.40659340659340659</v>
      </c>
      <c r="M70" s="71">
        <v>0</v>
      </c>
      <c r="N70" s="71">
        <v>0.78021978021978033</v>
      </c>
      <c r="O70" s="71">
        <v>0.37362637362637363</v>
      </c>
      <c r="P70" s="71">
        <v>0.17582417582417584</v>
      </c>
      <c r="Q70" s="71">
        <v>0.13333333333333333</v>
      </c>
      <c r="R70" s="71">
        <v>4.3956043956043959E-2</v>
      </c>
      <c r="S70" s="71">
        <v>0.14444444444444446</v>
      </c>
      <c r="T70" s="71">
        <v>0.27472527472527469</v>
      </c>
      <c r="U70" s="71">
        <v>7.7777777777777779E-2</v>
      </c>
    </row>
    <row r="71" spans="2:21">
      <c r="C71" s="59"/>
      <c r="D71" s="65"/>
    </row>
    <row r="72" spans="2:21">
      <c r="B72" s="404" t="s">
        <v>101</v>
      </c>
      <c r="C72" s="391" t="s">
        <v>161</v>
      </c>
      <c r="D72" s="66">
        <v>87</v>
      </c>
      <c r="E72" s="67">
        <v>11</v>
      </c>
      <c r="F72" s="68">
        <v>8</v>
      </c>
      <c r="G72" s="68">
        <v>41</v>
      </c>
      <c r="H72" s="68">
        <v>9</v>
      </c>
      <c r="I72" s="68">
        <v>64</v>
      </c>
      <c r="J72" s="68">
        <v>24</v>
      </c>
      <c r="K72" s="68">
        <v>133</v>
      </c>
      <c r="L72" s="68">
        <v>88</v>
      </c>
      <c r="M72" s="68">
        <v>11</v>
      </c>
      <c r="N72" s="68">
        <v>128</v>
      </c>
      <c r="O72" s="68">
        <v>70</v>
      </c>
      <c r="P72" s="68">
        <v>41</v>
      </c>
      <c r="Q72" s="68">
        <v>50</v>
      </c>
      <c r="R72" s="68">
        <v>27</v>
      </c>
      <c r="S72" s="68">
        <v>54</v>
      </c>
      <c r="T72" s="68">
        <v>68</v>
      </c>
      <c r="U72" s="68">
        <v>29</v>
      </c>
    </row>
    <row r="73" spans="2:21">
      <c r="B73" s="404"/>
      <c r="C73" s="390"/>
      <c r="D73" s="69">
        <v>0.63043478260869568</v>
      </c>
      <c r="E73" s="70">
        <v>7.9710144927536225E-2</v>
      </c>
      <c r="F73" s="71">
        <v>5.7971014492753624E-2</v>
      </c>
      <c r="G73" s="71">
        <v>0.29496402877697842</v>
      </c>
      <c r="H73" s="71">
        <v>6.5217391304347824E-2</v>
      </c>
      <c r="I73" s="71">
        <v>0.46376811594202899</v>
      </c>
      <c r="J73" s="71">
        <v>0.1726618705035971</v>
      </c>
      <c r="K73" s="71">
        <v>0.96376811594202905</v>
      </c>
      <c r="L73" s="71">
        <v>0.63309352517985606</v>
      </c>
      <c r="M73" s="71">
        <v>7.9710144927536225E-2</v>
      </c>
      <c r="N73" s="71">
        <v>0.92753623188405798</v>
      </c>
      <c r="O73" s="71">
        <v>0.50724637681159424</v>
      </c>
      <c r="P73" s="71">
        <v>0.29496402877697842</v>
      </c>
      <c r="Q73" s="71">
        <v>0.36231884057971014</v>
      </c>
      <c r="R73" s="71">
        <v>0.19565217391304349</v>
      </c>
      <c r="S73" s="71">
        <v>0.39130434782608697</v>
      </c>
      <c r="T73" s="71">
        <v>0.49275362318840576</v>
      </c>
      <c r="U73" s="71">
        <v>0.20863309352517986</v>
      </c>
    </row>
    <row r="74" spans="2:21">
      <c r="B74" s="404"/>
      <c r="C74" s="392" t="s">
        <v>162</v>
      </c>
      <c r="D74" s="66">
        <v>67</v>
      </c>
      <c r="E74" s="67">
        <v>3</v>
      </c>
      <c r="F74" s="68">
        <v>4</v>
      </c>
      <c r="G74" s="68">
        <v>27</v>
      </c>
      <c r="H74" s="68">
        <v>4</v>
      </c>
      <c r="I74" s="68">
        <v>53</v>
      </c>
      <c r="J74" s="68">
        <v>15</v>
      </c>
      <c r="K74" s="68">
        <v>99</v>
      </c>
      <c r="L74" s="68">
        <v>72</v>
      </c>
      <c r="M74" s="68">
        <v>8</v>
      </c>
      <c r="N74" s="68">
        <v>98</v>
      </c>
      <c r="O74" s="68">
        <v>52</v>
      </c>
      <c r="P74" s="68">
        <v>33</v>
      </c>
      <c r="Q74" s="68">
        <v>35</v>
      </c>
      <c r="R74" s="68">
        <v>26</v>
      </c>
      <c r="S74" s="68">
        <v>37</v>
      </c>
      <c r="T74" s="68">
        <v>44</v>
      </c>
      <c r="U74" s="68">
        <v>14</v>
      </c>
    </row>
    <row r="75" spans="2:21">
      <c r="B75" s="404"/>
      <c r="C75" s="390"/>
      <c r="D75" s="69">
        <v>0.63809523809523805</v>
      </c>
      <c r="E75" s="70">
        <v>2.8301886792452827E-2</v>
      </c>
      <c r="F75" s="71">
        <v>3.7735849056603772E-2</v>
      </c>
      <c r="G75" s="71">
        <v>0.25471698113207547</v>
      </c>
      <c r="H75" s="71">
        <v>3.8095238095238092E-2</v>
      </c>
      <c r="I75" s="71">
        <v>0.5</v>
      </c>
      <c r="J75" s="71">
        <v>0.14285714285714288</v>
      </c>
      <c r="K75" s="71">
        <v>0.9339622641509433</v>
      </c>
      <c r="L75" s="71">
        <v>0.68571428571428572</v>
      </c>
      <c r="M75" s="71">
        <v>7.6190476190476183E-2</v>
      </c>
      <c r="N75" s="71">
        <v>0.93333333333333324</v>
      </c>
      <c r="O75" s="71">
        <v>0.49056603773584906</v>
      </c>
      <c r="P75" s="71">
        <v>0.31428571428571428</v>
      </c>
      <c r="Q75" s="71">
        <v>0.33333333333333337</v>
      </c>
      <c r="R75" s="71">
        <v>0.24528301886792453</v>
      </c>
      <c r="S75" s="71">
        <v>0.35238095238095241</v>
      </c>
      <c r="T75" s="71">
        <v>0.41904761904761906</v>
      </c>
      <c r="U75" s="71">
        <v>0.13333333333333333</v>
      </c>
    </row>
    <row r="76" spans="2:21">
      <c r="B76" s="404"/>
      <c r="C76" s="392" t="s">
        <v>163</v>
      </c>
      <c r="D76" s="66">
        <v>8</v>
      </c>
      <c r="E76" s="67">
        <v>0</v>
      </c>
      <c r="F76" s="68">
        <v>1</v>
      </c>
      <c r="G76" s="68">
        <v>1</v>
      </c>
      <c r="H76" s="68">
        <v>1</v>
      </c>
      <c r="I76" s="68">
        <v>7</v>
      </c>
      <c r="J76" s="68">
        <v>1</v>
      </c>
      <c r="K76" s="68">
        <v>41</v>
      </c>
      <c r="L76" s="68">
        <v>24</v>
      </c>
      <c r="M76" s="68">
        <v>0</v>
      </c>
      <c r="N76" s="68">
        <v>38</v>
      </c>
      <c r="O76" s="68">
        <v>19</v>
      </c>
      <c r="P76" s="68">
        <v>17</v>
      </c>
      <c r="Q76" s="68">
        <v>6</v>
      </c>
      <c r="R76" s="68">
        <v>4</v>
      </c>
      <c r="S76" s="68">
        <v>7</v>
      </c>
      <c r="T76" s="68">
        <v>7</v>
      </c>
      <c r="U76" s="68">
        <v>4</v>
      </c>
    </row>
    <row r="77" spans="2:21">
      <c r="B77" s="404"/>
      <c r="C77" s="390"/>
      <c r="D77" s="69">
        <v>0.18181818181818182</v>
      </c>
      <c r="E77" s="70">
        <v>0</v>
      </c>
      <c r="F77" s="71">
        <v>2.2727272727272728E-2</v>
      </c>
      <c r="G77" s="71">
        <v>2.2727272727272728E-2</v>
      </c>
      <c r="H77" s="71">
        <v>2.2727272727272728E-2</v>
      </c>
      <c r="I77" s="71">
        <v>0.15909090909090909</v>
      </c>
      <c r="J77" s="71">
        <v>2.2727272727272728E-2</v>
      </c>
      <c r="K77" s="71">
        <v>0.91111111111111109</v>
      </c>
      <c r="L77" s="71">
        <v>0.54545454545454541</v>
      </c>
      <c r="M77" s="71">
        <v>0</v>
      </c>
      <c r="N77" s="71">
        <v>0.84444444444444444</v>
      </c>
      <c r="O77" s="71">
        <v>0.43181818181818182</v>
      </c>
      <c r="P77" s="71">
        <v>0.38636363636363635</v>
      </c>
      <c r="Q77" s="71">
        <v>0.13636363636363635</v>
      </c>
      <c r="R77" s="71">
        <v>9.0909090909090912E-2</v>
      </c>
      <c r="S77" s="71">
        <v>0.15909090909090909</v>
      </c>
      <c r="T77" s="71">
        <v>0.15909090909090909</v>
      </c>
      <c r="U77" s="71">
        <v>9.0909090909090912E-2</v>
      </c>
    </row>
    <row r="78" spans="2:21">
      <c r="B78" s="404"/>
      <c r="C78" s="392" t="s">
        <v>164</v>
      </c>
      <c r="D78" s="66">
        <v>245</v>
      </c>
      <c r="E78" s="67">
        <v>49</v>
      </c>
      <c r="F78" s="68">
        <v>24</v>
      </c>
      <c r="G78" s="68">
        <v>124</v>
      </c>
      <c r="H78" s="68">
        <v>25</v>
      </c>
      <c r="I78" s="68">
        <v>179</v>
      </c>
      <c r="J78" s="68">
        <v>76</v>
      </c>
      <c r="K78" s="68">
        <v>366</v>
      </c>
      <c r="L78" s="68">
        <v>228</v>
      </c>
      <c r="M78" s="68">
        <v>40</v>
      </c>
      <c r="N78" s="68">
        <v>348</v>
      </c>
      <c r="O78" s="68">
        <v>197</v>
      </c>
      <c r="P78" s="68">
        <v>99</v>
      </c>
      <c r="Q78" s="68">
        <v>146</v>
      </c>
      <c r="R78" s="68">
        <v>105</v>
      </c>
      <c r="S78" s="68">
        <v>147</v>
      </c>
      <c r="T78" s="68">
        <v>171</v>
      </c>
      <c r="U78" s="68">
        <v>64</v>
      </c>
    </row>
    <row r="79" spans="2:21">
      <c r="B79" s="404"/>
      <c r="C79" s="390"/>
      <c r="D79" s="69">
        <v>0.63968668407310703</v>
      </c>
      <c r="E79" s="70">
        <v>0.12793733681462141</v>
      </c>
      <c r="F79" s="71">
        <v>6.2663185378590086E-2</v>
      </c>
      <c r="G79" s="71">
        <v>0.32375979112271536</v>
      </c>
      <c r="H79" s="71">
        <v>6.5274151436031339E-2</v>
      </c>
      <c r="I79" s="71">
        <v>0.46736292428198434</v>
      </c>
      <c r="J79" s="71">
        <v>0.19895287958115182</v>
      </c>
      <c r="K79" s="71">
        <v>0.95561357702349869</v>
      </c>
      <c r="L79" s="71">
        <v>0.59530026109660572</v>
      </c>
      <c r="M79" s="71">
        <v>0.10443864229765014</v>
      </c>
      <c r="N79" s="71">
        <v>0.90861618798955623</v>
      </c>
      <c r="O79" s="71">
        <v>0.51570680628272247</v>
      </c>
      <c r="P79" s="71">
        <v>0.25848563968668409</v>
      </c>
      <c r="Q79" s="71">
        <v>0.38219895287958117</v>
      </c>
      <c r="R79" s="71">
        <v>0.27486910994764396</v>
      </c>
      <c r="S79" s="71">
        <v>0.38481675392670156</v>
      </c>
      <c r="T79" s="71">
        <v>0.44647519582245432</v>
      </c>
      <c r="U79" s="71">
        <v>0.16710182767624024</v>
      </c>
    </row>
    <row r="80" spans="2:21">
      <c r="C80" s="59"/>
      <c r="D80" s="65"/>
    </row>
    <row r="81" spans="2:21">
      <c r="B81" s="404" t="s">
        <v>148</v>
      </c>
      <c r="C81" s="403" t="s">
        <v>165</v>
      </c>
      <c r="D81" s="66">
        <v>36</v>
      </c>
      <c r="E81" s="67">
        <v>13</v>
      </c>
      <c r="F81" s="68">
        <v>3</v>
      </c>
      <c r="G81" s="68">
        <v>18</v>
      </c>
      <c r="H81" s="68">
        <v>4</v>
      </c>
      <c r="I81" s="68">
        <v>29</v>
      </c>
      <c r="J81" s="68">
        <v>16</v>
      </c>
      <c r="K81" s="68">
        <v>50</v>
      </c>
      <c r="L81" s="68">
        <v>24</v>
      </c>
      <c r="M81" s="68">
        <v>7</v>
      </c>
      <c r="N81" s="68">
        <v>48</v>
      </c>
      <c r="O81" s="68">
        <v>29</v>
      </c>
      <c r="P81" s="68">
        <v>15</v>
      </c>
      <c r="Q81" s="68">
        <v>26</v>
      </c>
      <c r="R81" s="68">
        <v>18</v>
      </c>
      <c r="S81" s="68">
        <v>29</v>
      </c>
      <c r="T81" s="68">
        <v>24</v>
      </c>
      <c r="U81" s="68">
        <v>11</v>
      </c>
    </row>
    <row r="82" spans="2:21">
      <c r="B82" s="404"/>
      <c r="C82" s="402"/>
      <c r="D82" s="69">
        <v>0.679245283018868</v>
      </c>
      <c r="E82" s="70">
        <v>0.25</v>
      </c>
      <c r="F82" s="71">
        <v>5.7692307692307689E-2</v>
      </c>
      <c r="G82" s="71">
        <v>0.34615384615384615</v>
      </c>
      <c r="H82" s="71">
        <v>7.6923076923076927E-2</v>
      </c>
      <c r="I82" s="71">
        <v>0.54716981132075471</v>
      </c>
      <c r="J82" s="71">
        <v>0.30769230769230771</v>
      </c>
      <c r="K82" s="71">
        <v>0.94339622641509435</v>
      </c>
      <c r="L82" s="71">
        <v>0.45283018867924524</v>
      </c>
      <c r="M82" s="71">
        <v>0.13461538461538461</v>
      </c>
      <c r="N82" s="71">
        <v>0.90566037735849048</v>
      </c>
      <c r="O82" s="71">
        <v>0.55769230769230771</v>
      </c>
      <c r="P82" s="71">
        <v>0.28846153846153849</v>
      </c>
      <c r="Q82" s="71">
        <v>0.5</v>
      </c>
      <c r="R82" s="71">
        <v>0.34615384615384615</v>
      </c>
      <c r="S82" s="71">
        <v>0.55769230769230771</v>
      </c>
      <c r="T82" s="71">
        <v>0.46153846153846151</v>
      </c>
      <c r="U82" s="71">
        <v>0.21153846153846154</v>
      </c>
    </row>
    <row r="83" spans="2:21">
      <c r="B83" s="404"/>
      <c r="C83" s="401" t="s">
        <v>166</v>
      </c>
      <c r="D83" s="66">
        <v>43</v>
      </c>
      <c r="E83" s="67">
        <v>6</v>
      </c>
      <c r="F83" s="68">
        <v>5</v>
      </c>
      <c r="G83" s="68">
        <v>20</v>
      </c>
      <c r="H83" s="68">
        <v>5</v>
      </c>
      <c r="I83" s="68">
        <v>31</v>
      </c>
      <c r="J83" s="68">
        <v>15</v>
      </c>
      <c r="K83" s="68">
        <v>92</v>
      </c>
      <c r="L83" s="68">
        <v>45</v>
      </c>
      <c r="M83" s="68">
        <v>12</v>
      </c>
      <c r="N83" s="68">
        <v>88</v>
      </c>
      <c r="O83" s="68">
        <v>46</v>
      </c>
      <c r="P83" s="68">
        <v>29</v>
      </c>
      <c r="Q83" s="68">
        <v>41</v>
      </c>
      <c r="R83" s="68">
        <v>27</v>
      </c>
      <c r="S83" s="68">
        <v>35</v>
      </c>
      <c r="T83" s="68">
        <v>38</v>
      </c>
      <c r="U83" s="68">
        <v>17</v>
      </c>
    </row>
    <row r="84" spans="2:21">
      <c r="B84" s="404"/>
      <c r="C84" s="402"/>
      <c r="D84" s="69">
        <v>0.45744680851063824</v>
      </c>
      <c r="E84" s="70">
        <v>6.3829787234042548E-2</v>
      </c>
      <c r="F84" s="71">
        <v>5.3191489361702128E-2</v>
      </c>
      <c r="G84" s="71">
        <v>0.21276595744680851</v>
      </c>
      <c r="H84" s="71">
        <v>5.3191489361702128E-2</v>
      </c>
      <c r="I84" s="71">
        <v>0.32978723404255317</v>
      </c>
      <c r="J84" s="71">
        <v>0.15957446808510639</v>
      </c>
      <c r="K84" s="71">
        <v>0.97872340425531912</v>
      </c>
      <c r="L84" s="71">
        <v>0.47872340425531917</v>
      </c>
      <c r="M84" s="71">
        <v>0.1276595744680851</v>
      </c>
      <c r="N84" s="71">
        <v>0.93617021276595747</v>
      </c>
      <c r="O84" s="71">
        <v>0.48936170212765956</v>
      </c>
      <c r="P84" s="71">
        <v>0.30851063829787234</v>
      </c>
      <c r="Q84" s="71">
        <v>0.43617021276595741</v>
      </c>
      <c r="R84" s="71">
        <v>0.28723404255319152</v>
      </c>
      <c r="S84" s="71">
        <v>0.37634408602150538</v>
      </c>
      <c r="T84" s="71">
        <v>0.40860215053763438</v>
      </c>
      <c r="U84" s="71">
        <v>0.18085106382978722</v>
      </c>
    </row>
    <row r="85" spans="2:21">
      <c r="B85" s="404"/>
      <c r="C85" s="401" t="s">
        <v>167</v>
      </c>
      <c r="D85" s="66">
        <v>208</v>
      </c>
      <c r="E85" s="67">
        <v>28</v>
      </c>
      <c r="F85" s="68">
        <v>14</v>
      </c>
      <c r="G85" s="68">
        <v>94</v>
      </c>
      <c r="H85" s="68">
        <v>15</v>
      </c>
      <c r="I85" s="68">
        <v>148</v>
      </c>
      <c r="J85" s="68">
        <v>54</v>
      </c>
      <c r="K85" s="68">
        <v>286</v>
      </c>
      <c r="L85" s="68">
        <v>177</v>
      </c>
      <c r="M85" s="68">
        <v>21</v>
      </c>
      <c r="N85" s="68">
        <v>271</v>
      </c>
      <c r="O85" s="68">
        <v>164</v>
      </c>
      <c r="P85" s="68">
        <v>80</v>
      </c>
      <c r="Q85" s="68">
        <v>105</v>
      </c>
      <c r="R85" s="68">
        <v>80</v>
      </c>
      <c r="S85" s="68">
        <v>123</v>
      </c>
      <c r="T85" s="68">
        <v>158</v>
      </c>
      <c r="U85" s="68">
        <v>83</v>
      </c>
    </row>
    <row r="86" spans="2:21">
      <c r="B86" s="404"/>
      <c r="C86" s="402"/>
      <c r="D86" s="69">
        <v>0.69798657718120805</v>
      </c>
      <c r="E86" s="70">
        <v>9.3959731543624164E-2</v>
      </c>
      <c r="F86" s="71">
        <v>4.6979865771812082E-2</v>
      </c>
      <c r="G86" s="71">
        <v>0.31543624161073824</v>
      </c>
      <c r="H86" s="71">
        <v>5.0335570469798654E-2</v>
      </c>
      <c r="I86" s="71">
        <v>0.49664429530201337</v>
      </c>
      <c r="J86" s="71">
        <v>0.18120805369127516</v>
      </c>
      <c r="K86" s="71">
        <v>0.95973154362416113</v>
      </c>
      <c r="L86" s="71">
        <v>0.59395973154362414</v>
      </c>
      <c r="M86" s="71">
        <v>7.0469798657718116E-2</v>
      </c>
      <c r="N86" s="71">
        <v>0.90939597315436249</v>
      </c>
      <c r="O86" s="71">
        <v>0.55033557046979864</v>
      </c>
      <c r="P86" s="71">
        <v>0.26755852842809363</v>
      </c>
      <c r="Q86" s="71">
        <v>0.3523489932885906</v>
      </c>
      <c r="R86" s="71">
        <v>0.26845637583892618</v>
      </c>
      <c r="S86" s="71">
        <v>0.41275167785234901</v>
      </c>
      <c r="T86" s="71">
        <v>0.53020134228187921</v>
      </c>
      <c r="U86" s="71">
        <v>0.27852348993288589</v>
      </c>
    </row>
    <row r="87" spans="2:21">
      <c r="B87" s="404"/>
      <c r="C87" s="401" t="s">
        <v>168</v>
      </c>
      <c r="D87" s="66">
        <v>239</v>
      </c>
      <c r="E87" s="67">
        <v>27</v>
      </c>
      <c r="F87" s="68">
        <v>24</v>
      </c>
      <c r="G87" s="68">
        <v>110</v>
      </c>
      <c r="H87" s="68">
        <v>26</v>
      </c>
      <c r="I87" s="68">
        <v>180</v>
      </c>
      <c r="J87" s="68">
        <v>57</v>
      </c>
      <c r="K87" s="68">
        <v>360</v>
      </c>
      <c r="L87" s="68">
        <v>244</v>
      </c>
      <c r="M87" s="68">
        <v>30</v>
      </c>
      <c r="N87" s="68">
        <v>354</v>
      </c>
      <c r="O87" s="68">
        <v>191</v>
      </c>
      <c r="P87" s="68">
        <v>123</v>
      </c>
      <c r="Q87" s="68">
        <v>129</v>
      </c>
      <c r="R87" s="68">
        <v>75</v>
      </c>
      <c r="S87" s="68">
        <v>128</v>
      </c>
      <c r="T87" s="68">
        <v>185</v>
      </c>
      <c r="U87" s="68">
        <v>53</v>
      </c>
    </row>
    <row r="88" spans="2:21">
      <c r="B88" s="404"/>
      <c r="C88" s="402"/>
      <c r="D88" s="69">
        <v>0.62402088772845954</v>
      </c>
      <c r="E88" s="70">
        <v>7.06806282722513E-2</v>
      </c>
      <c r="F88" s="71">
        <v>6.2827225130890063E-2</v>
      </c>
      <c r="G88" s="71">
        <v>0.2879581151832461</v>
      </c>
      <c r="H88" s="71">
        <v>6.8062827225130892E-2</v>
      </c>
      <c r="I88" s="71">
        <v>0.47120418848167539</v>
      </c>
      <c r="J88" s="71">
        <v>0.14921465968586387</v>
      </c>
      <c r="K88" s="71">
        <v>0.94240837696335078</v>
      </c>
      <c r="L88" s="71">
        <v>0.64041994750656173</v>
      </c>
      <c r="M88" s="71">
        <v>7.8534031413612565E-2</v>
      </c>
      <c r="N88" s="71">
        <v>0.92428198433420361</v>
      </c>
      <c r="O88" s="71">
        <v>0.49869451697127937</v>
      </c>
      <c r="P88" s="71">
        <v>0.3219895287958115</v>
      </c>
      <c r="Q88" s="71">
        <v>0.33858267716535428</v>
      </c>
      <c r="R88" s="71">
        <v>0.19633507853403143</v>
      </c>
      <c r="S88" s="71">
        <v>0.33507853403141363</v>
      </c>
      <c r="T88" s="71">
        <v>0.48429319371727753</v>
      </c>
      <c r="U88" s="71">
        <v>0.13874345549738221</v>
      </c>
    </row>
    <row r="89" spans="2:21">
      <c r="B89" s="404"/>
      <c r="C89" s="401" t="s">
        <v>176</v>
      </c>
      <c r="D89" s="66">
        <v>36</v>
      </c>
      <c r="E89" s="67">
        <v>5</v>
      </c>
      <c r="F89" s="68">
        <v>2</v>
      </c>
      <c r="G89" s="68">
        <v>12</v>
      </c>
      <c r="H89" s="68">
        <v>3</v>
      </c>
      <c r="I89" s="68">
        <v>28</v>
      </c>
      <c r="J89" s="68">
        <v>8</v>
      </c>
      <c r="K89" s="68">
        <v>93</v>
      </c>
      <c r="L89" s="68">
        <v>64</v>
      </c>
      <c r="M89" s="68">
        <v>6</v>
      </c>
      <c r="N89" s="68">
        <v>89</v>
      </c>
      <c r="O89" s="68">
        <v>33</v>
      </c>
      <c r="P89" s="68">
        <v>30</v>
      </c>
      <c r="Q89" s="68">
        <v>24</v>
      </c>
      <c r="R89" s="68">
        <v>19</v>
      </c>
      <c r="S89" s="68">
        <v>31</v>
      </c>
      <c r="T89" s="68">
        <v>26</v>
      </c>
      <c r="U89" s="68">
        <v>14</v>
      </c>
    </row>
    <row r="90" spans="2:21">
      <c r="B90" s="404"/>
      <c r="C90" s="402"/>
      <c r="D90" s="69">
        <v>0.339622641509434</v>
      </c>
      <c r="E90" s="70">
        <v>4.716981132075472E-2</v>
      </c>
      <c r="F90" s="71">
        <v>1.8867924528301886E-2</v>
      </c>
      <c r="G90" s="71">
        <v>0.11320754716981131</v>
      </c>
      <c r="H90" s="71">
        <v>2.8301886792452827E-2</v>
      </c>
      <c r="I90" s="71">
        <v>0.26168224299065423</v>
      </c>
      <c r="J90" s="71">
        <v>7.5471698113207544E-2</v>
      </c>
      <c r="K90" s="71">
        <v>0.87735849056603765</v>
      </c>
      <c r="L90" s="71">
        <v>0.59813084112149528</v>
      </c>
      <c r="M90" s="71">
        <v>5.6074766355140186E-2</v>
      </c>
      <c r="N90" s="71">
        <v>0.83177570093457942</v>
      </c>
      <c r="O90" s="71">
        <v>0.31132075471698112</v>
      </c>
      <c r="P90" s="71">
        <v>0.28301886792452829</v>
      </c>
      <c r="Q90" s="71">
        <v>0.22429906542056074</v>
      </c>
      <c r="R90" s="71">
        <v>0.17757009345794394</v>
      </c>
      <c r="S90" s="71">
        <v>0.29245283018867924</v>
      </c>
      <c r="T90" s="71">
        <v>0.24299065420560748</v>
      </c>
      <c r="U90" s="71">
        <v>0.13084112149532712</v>
      </c>
    </row>
    <row r="91" spans="2:21">
      <c r="B91" s="404"/>
      <c r="C91" s="401" t="s">
        <v>169</v>
      </c>
      <c r="D91" s="66">
        <v>31</v>
      </c>
      <c r="E91" s="67">
        <v>2</v>
      </c>
      <c r="F91" s="68">
        <v>3</v>
      </c>
      <c r="G91" s="68">
        <v>13</v>
      </c>
      <c r="H91" s="68">
        <v>2</v>
      </c>
      <c r="I91" s="68">
        <v>22</v>
      </c>
      <c r="J91" s="68">
        <v>7</v>
      </c>
      <c r="K91" s="68">
        <v>84</v>
      </c>
      <c r="L91" s="68">
        <v>67</v>
      </c>
      <c r="M91" s="68">
        <v>3</v>
      </c>
      <c r="N91" s="68">
        <v>90</v>
      </c>
      <c r="O91" s="68">
        <v>62</v>
      </c>
      <c r="P91" s="68">
        <v>18</v>
      </c>
      <c r="Q91" s="68">
        <v>19</v>
      </c>
      <c r="R91" s="68">
        <v>17</v>
      </c>
      <c r="S91" s="68">
        <v>15</v>
      </c>
      <c r="T91" s="68">
        <v>23</v>
      </c>
      <c r="U91" s="68">
        <v>6</v>
      </c>
    </row>
    <row r="92" spans="2:21">
      <c r="B92" s="404"/>
      <c r="C92" s="402"/>
      <c r="D92" s="69">
        <v>0.28971962616822433</v>
      </c>
      <c r="E92" s="70">
        <v>1.8691588785046728E-2</v>
      </c>
      <c r="F92" s="71">
        <v>2.8037383177570093E-2</v>
      </c>
      <c r="G92" s="71">
        <v>0.12149532710280374</v>
      </c>
      <c r="H92" s="71">
        <v>1.8691588785046728E-2</v>
      </c>
      <c r="I92" s="71">
        <v>0.20560747663551404</v>
      </c>
      <c r="J92" s="71">
        <v>6.5420560747663559E-2</v>
      </c>
      <c r="K92" s="71">
        <v>0.78504672897196259</v>
      </c>
      <c r="L92" s="71">
        <v>0.62616822429906538</v>
      </c>
      <c r="M92" s="71">
        <v>2.8037383177570093E-2</v>
      </c>
      <c r="N92" s="71">
        <v>0.84112149532710279</v>
      </c>
      <c r="O92" s="71">
        <v>0.57943925233644866</v>
      </c>
      <c r="P92" s="71">
        <v>0.16822429906542055</v>
      </c>
      <c r="Q92" s="71">
        <v>0.17757009345794394</v>
      </c>
      <c r="R92" s="71">
        <v>0.16037735849056603</v>
      </c>
      <c r="S92" s="71">
        <v>0.14018691588785046</v>
      </c>
      <c r="T92" s="71">
        <v>0.21698113207547171</v>
      </c>
      <c r="U92" s="71">
        <v>5.6074766355140186E-2</v>
      </c>
    </row>
    <row r="93" spans="2:21">
      <c r="B93" s="404"/>
      <c r="C93" s="401" t="s">
        <v>170</v>
      </c>
      <c r="D93" s="66">
        <v>10</v>
      </c>
      <c r="E93" s="67">
        <v>3</v>
      </c>
      <c r="F93" s="68">
        <v>0</v>
      </c>
      <c r="G93" s="68">
        <v>2</v>
      </c>
      <c r="H93" s="68">
        <v>1</v>
      </c>
      <c r="I93" s="68">
        <v>6</v>
      </c>
      <c r="J93" s="68">
        <v>6</v>
      </c>
      <c r="K93" s="68">
        <v>74</v>
      </c>
      <c r="L93" s="68">
        <v>140</v>
      </c>
      <c r="M93" s="68">
        <v>3</v>
      </c>
      <c r="N93" s="68">
        <v>129</v>
      </c>
      <c r="O93" s="68">
        <v>64</v>
      </c>
      <c r="P93" s="68">
        <v>21</v>
      </c>
      <c r="Q93" s="68">
        <v>3</v>
      </c>
      <c r="R93" s="68">
        <v>3</v>
      </c>
      <c r="S93" s="68">
        <v>4</v>
      </c>
      <c r="T93" s="68">
        <v>6</v>
      </c>
      <c r="U93" s="68">
        <v>1</v>
      </c>
    </row>
    <row r="94" spans="2:21">
      <c r="B94" s="404"/>
      <c r="C94" s="402"/>
      <c r="D94" s="69">
        <v>5.6179775280898882E-2</v>
      </c>
      <c r="E94" s="70">
        <v>1.6853932584269662E-2</v>
      </c>
      <c r="F94" s="71">
        <v>0</v>
      </c>
      <c r="G94" s="71">
        <v>1.1235955056179777E-2</v>
      </c>
      <c r="H94" s="72">
        <v>5.6179775280898884E-3</v>
      </c>
      <c r="I94" s="71">
        <v>3.3707865168539325E-2</v>
      </c>
      <c r="J94" s="71">
        <v>3.3707865168539325E-2</v>
      </c>
      <c r="K94" s="71">
        <v>0.4157303370786517</v>
      </c>
      <c r="L94" s="71">
        <v>0.79096045197740106</v>
      </c>
      <c r="M94" s="71">
        <v>1.6949152542372881E-2</v>
      </c>
      <c r="N94" s="71">
        <v>0.72881355932203395</v>
      </c>
      <c r="O94" s="71">
        <v>0.35955056179775285</v>
      </c>
      <c r="P94" s="71">
        <v>0.11797752808988765</v>
      </c>
      <c r="Q94" s="71">
        <v>1.6949152542372881E-2</v>
      </c>
      <c r="R94" s="71">
        <v>1.6949152542372881E-2</v>
      </c>
      <c r="S94" s="71">
        <v>2.2471910112359553E-2</v>
      </c>
      <c r="T94" s="71">
        <v>3.3707865168539325E-2</v>
      </c>
      <c r="U94" s="72">
        <v>5.6179775280898884E-3</v>
      </c>
    </row>
    <row r="95" spans="2:21">
      <c r="B95" s="404"/>
      <c r="C95" s="401" t="s">
        <v>149</v>
      </c>
      <c r="D95" s="66">
        <v>4</v>
      </c>
      <c r="E95" s="67">
        <v>0</v>
      </c>
      <c r="F95" s="68">
        <v>2</v>
      </c>
      <c r="G95" s="68">
        <v>1</v>
      </c>
      <c r="H95" s="68">
        <v>0</v>
      </c>
      <c r="I95" s="68">
        <v>2</v>
      </c>
      <c r="J95" s="68">
        <v>1</v>
      </c>
      <c r="K95" s="68">
        <v>9</v>
      </c>
      <c r="L95" s="68">
        <v>8</v>
      </c>
      <c r="M95" s="68">
        <v>0</v>
      </c>
      <c r="N95" s="68">
        <v>7</v>
      </c>
      <c r="O95" s="68">
        <v>4</v>
      </c>
      <c r="P95" s="68">
        <v>2</v>
      </c>
      <c r="Q95" s="68">
        <v>1</v>
      </c>
      <c r="R95" s="68">
        <v>0</v>
      </c>
      <c r="S95" s="68">
        <v>3</v>
      </c>
      <c r="T95" s="68">
        <v>5</v>
      </c>
      <c r="U95" s="68">
        <v>0</v>
      </c>
    </row>
    <row r="96" spans="2:21">
      <c r="B96" s="404"/>
      <c r="C96" s="403"/>
      <c r="D96" s="69">
        <v>0.33333333333333337</v>
      </c>
      <c r="E96" s="70">
        <v>0</v>
      </c>
      <c r="F96" s="71">
        <v>0.15384615384615385</v>
      </c>
      <c r="G96" s="71">
        <v>8.3333333333333343E-2</v>
      </c>
      <c r="H96" s="71">
        <v>0</v>
      </c>
      <c r="I96" s="71">
        <v>0.16666666666666669</v>
      </c>
      <c r="J96" s="71">
        <v>7.6923076923076927E-2</v>
      </c>
      <c r="K96" s="71">
        <v>0.69230769230769229</v>
      </c>
      <c r="L96" s="71">
        <v>0.61538461538461542</v>
      </c>
      <c r="M96" s="71">
        <v>0</v>
      </c>
      <c r="N96" s="71">
        <v>0.58333333333333337</v>
      </c>
      <c r="O96" s="71">
        <v>0.33333333333333337</v>
      </c>
      <c r="P96" s="71">
        <v>0.16666666666666669</v>
      </c>
      <c r="Q96" s="71">
        <v>7.6923076923076927E-2</v>
      </c>
      <c r="R96" s="71">
        <v>0</v>
      </c>
      <c r="S96" s="71">
        <v>0.23076923076923075</v>
      </c>
      <c r="T96" s="71">
        <v>0.41666666666666663</v>
      </c>
      <c r="U96" s="71">
        <v>0</v>
      </c>
    </row>
    <row r="97" spans="2:21">
      <c r="C97" s="2"/>
      <c r="D97" s="65"/>
    </row>
    <row r="98" spans="2:21">
      <c r="B98" s="404" t="s">
        <v>228</v>
      </c>
      <c r="C98" s="391" t="s">
        <v>222</v>
      </c>
      <c r="D98" s="278">
        <v>17</v>
      </c>
      <c r="E98" s="278">
        <v>5</v>
      </c>
      <c r="F98" s="279">
        <v>2</v>
      </c>
      <c r="G98" s="279">
        <v>10</v>
      </c>
      <c r="H98" s="279">
        <v>2</v>
      </c>
      <c r="I98" s="279">
        <v>15</v>
      </c>
      <c r="J98" s="279">
        <v>8</v>
      </c>
      <c r="K98" s="279">
        <v>20</v>
      </c>
      <c r="L98" s="279">
        <v>16</v>
      </c>
      <c r="M98" s="279">
        <v>2</v>
      </c>
      <c r="N98" s="279">
        <v>18</v>
      </c>
      <c r="O98" s="279">
        <v>12</v>
      </c>
      <c r="P98" s="279">
        <v>8</v>
      </c>
      <c r="Q98" s="279">
        <v>9</v>
      </c>
      <c r="R98" s="279">
        <v>7</v>
      </c>
      <c r="S98" s="279">
        <v>14</v>
      </c>
      <c r="T98" s="279">
        <v>12</v>
      </c>
      <c r="U98" s="279">
        <v>6</v>
      </c>
    </row>
    <row r="99" spans="2:21">
      <c r="B99" s="404"/>
      <c r="C99" s="390"/>
      <c r="D99" s="280">
        <v>0.77272727272727271</v>
      </c>
      <c r="E99" s="280">
        <v>0.22727272727272727</v>
      </c>
      <c r="F99" s="281">
        <v>9.5238095238095233E-2</v>
      </c>
      <c r="G99" s="281">
        <v>0.45454545454545453</v>
      </c>
      <c r="H99" s="281">
        <v>9.0909090909090912E-2</v>
      </c>
      <c r="I99" s="281">
        <v>0.68181818181818188</v>
      </c>
      <c r="J99" s="281">
        <v>0.38095238095238093</v>
      </c>
      <c r="K99" s="281">
        <v>0.90909090909090906</v>
      </c>
      <c r="L99" s="281">
        <v>0.72727272727272729</v>
      </c>
      <c r="M99" s="281">
        <v>9.5238095238095233E-2</v>
      </c>
      <c r="N99" s="281">
        <v>0.81818181818181812</v>
      </c>
      <c r="O99" s="281">
        <v>0.57142857142857151</v>
      </c>
      <c r="P99" s="281">
        <v>0.38095238095238093</v>
      </c>
      <c r="Q99" s="281">
        <v>0.40909090909090906</v>
      </c>
      <c r="R99" s="281">
        <v>0.31818181818181818</v>
      </c>
      <c r="S99" s="281">
        <v>0.66666666666666674</v>
      </c>
      <c r="T99" s="281">
        <v>0.57142857142857151</v>
      </c>
      <c r="U99" s="281">
        <v>0.27272727272727271</v>
      </c>
    </row>
    <row r="100" spans="2:21">
      <c r="B100" s="404"/>
      <c r="C100" s="392" t="s">
        <v>223</v>
      </c>
      <c r="D100" s="278">
        <v>197</v>
      </c>
      <c r="E100" s="278">
        <v>50</v>
      </c>
      <c r="F100" s="279">
        <v>21</v>
      </c>
      <c r="G100" s="279">
        <v>123</v>
      </c>
      <c r="H100" s="279">
        <v>24</v>
      </c>
      <c r="I100" s="279">
        <v>151</v>
      </c>
      <c r="J100" s="279">
        <v>71</v>
      </c>
      <c r="K100" s="279">
        <v>242</v>
      </c>
      <c r="L100" s="279">
        <v>186</v>
      </c>
      <c r="M100" s="279">
        <v>41</v>
      </c>
      <c r="N100" s="279">
        <v>235</v>
      </c>
      <c r="O100" s="279">
        <v>143</v>
      </c>
      <c r="P100" s="279">
        <v>84</v>
      </c>
      <c r="Q100" s="279">
        <v>122</v>
      </c>
      <c r="R100" s="279">
        <v>101</v>
      </c>
      <c r="S100" s="279">
        <v>131</v>
      </c>
      <c r="T100" s="279">
        <v>136</v>
      </c>
      <c r="U100" s="279">
        <v>73</v>
      </c>
    </row>
    <row r="101" spans="2:21">
      <c r="B101" s="404"/>
      <c r="C101" s="390"/>
      <c r="D101" s="280">
        <v>0.77865612648221338</v>
      </c>
      <c r="E101" s="280">
        <v>0.19841269841269843</v>
      </c>
      <c r="F101" s="281">
        <v>8.3003952569169967E-2</v>
      </c>
      <c r="G101" s="281">
        <v>0.48616600790513836</v>
      </c>
      <c r="H101" s="281">
        <v>9.5238095238095233E-2</v>
      </c>
      <c r="I101" s="281">
        <v>0.59920634920634919</v>
      </c>
      <c r="J101" s="281">
        <v>0.28174603174603174</v>
      </c>
      <c r="K101" s="281">
        <v>0.95652173913043481</v>
      </c>
      <c r="L101" s="281">
        <v>0.73809523809523814</v>
      </c>
      <c r="M101" s="281">
        <v>0.16269841269841268</v>
      </c>
      <c r="N101" s="281">
        <v>0.92885375494071143</v>
      </c>
      <c r="O101" s="281">
        <v>0.56521739130434778</v>
      </c>
      <c r="P101" s="281">
        <v>0.33201581027667987</v>
      </c>
      <c r="Q101" s="281">
        <v>0.48221343873517791</v>
      </c>
      <c r="R101" s="281">
        <v>0.39920948616600788</v>
      </c>
      <c r="S101" s="281">
        <v>0.51984126984126977</v>
      </c>
      <c r="T101" s="281">
        <v>0.53754940711462451</v>
      </c>
      <c r="U101" s="281">
        <v>0.28853754940711462</v>
      </c>
    </row>
    <row r="102" spans="2:21">
      <c r="B102" s="404"/>
      <c r="C102" s="392" t="s">
        <v>224</v>
      </c>
      <c r="D102" s="278">
        <v>352</v>
      </c>
      <c r="E102" s="278">
        <v>27</v>
      </c>
      <c r="F102" s="279">
        <v>28</v>
      </c>
      <c r="G102" s="279">
        <v>125</v>
      </c>
      <c r="H102" s="279">
        <v>27</v>
      </c>
      <c r="I102" s="279">
        <v>257</v>
      </c>
      <c r="J102" s="279">
        <v>78</v>
      </c>
      <c r="K102" s="279">
        <v>581</v>
      </c>
      <c r="L102" s="279">
        <v>423</v>
      </c>
      <c r="M102" s="279">
        <v>32</v>
      </c>
      <c r="N102" s="279">
        <v>598</v>
      </c>
      <c r="O102" s="279">
        <v>310</v>
      </c>
      <c r="P102" s="279">
        <v>181</v>
      </c>
      <c r="Q102" s="279">
        <v>192</v>
      </c>
      <c r="R102" s="279">
        <v>118</v>
      </c>
      <c r="S102" s="279">
        <v>199</v>
      </c>
      <c r="T102" s="279">
        <v>257</v>
      </c>
      <c r="U102" s="279">
        <v>96</v>
      </c>
    </row>
    <row r="103" spans="2:21">
      <c r="B103" s="404"/>
      <c r="C103" s="390"/>
      <c r="D103" s="280">
        <v>0.5423728813559322</v>
      </c>
      <c r="E103" s="280">
        <v>4.1602465331278891E-2</v>
      </c>
      <c r="F103" s="281">
        <v>4.3143297380585519E-2</v>
      </c>
      <c r="G103" s="281">
        <v>0.19260400616332821</v>
      </c>
      <c r="H103" s="281">
        <v>4.1538461538461545E-2</v>
      </c>
      <c r="I103" s="281">
        <v>0.39538461538461539</v>
      </c>
      <c r="J103" s="281">
        <v>0.12018489984591679</v>
      </c>
      <c r="K103" s="281">
        <v>0.89522342064714944</v>
      </c>
      <c r="L103" s="281">
        <v>0.65177195685670253</v>
      </c>
      <c r="M103" s="281">
        <v>4.9306625577812013E-2</v>
      </c>
      <c r="N103" s="281">
        <v>0.92</v>
      </c>
      <c r="O103" s="281">
        <v>0.4776579352850539</v>
      </c>
      <c r="P103" s="281">
        <v>0.27889060092449924</v>
      </c>
      <c r="Q103" s="281">
        <v>0.29538461538461541</v>
      </c>
      <c r="R103" s="281">
        <v>0.18153846153846154</v>
      </c>
      <c r="S103" s="281">
        <v>0.30662557781201849</v>
      </c>
      <c r="T103" s="281">
        <v>0.39599383667180277</v>
      </c>
      <c r="U103" s="281">
        <v>0.14769230769230771</v>
      </c>
    </row>
    <row r="104" spans="2:21">
      <c r="B104" s="404"/>
      <c r="C104" s="392" t="s">
        <v>225</v>
      </c>
      <c r="D104" s="278">
        <v>36</v>
      </c>
      <c r="E104" s="278">
        <v>2</v>
      </c>
      <c r="F104" s="279">
        <v>1</v>
      </c>
      <c r="G104" s="279">
        <v>10</v>
      </c>
      <c r="H104" s="279">
        <v>3</v>
      </c>
      <c r="I104" s="279">
        <v>20</v>
      </c>
      <c r="J104" s="279">
        <v>6</v>
      </c>
      <c r="K104" s="279">
        <v>165</v>
      </c>
      <c r="L104" s="279">
        <v>117</v>
      </c>
      <c r="M104" s="279">
        <v>5</v>
      </c>
      <c r="N104" s="279">
        <v>173</v>
      </c>
      <c r="O104" s="279">
        <v>97</v>
      </c>
      <c r="P104" s="279">
        <v>39</v>
      </c>
      <c r="Q104" s="279">
        <v>20</v>
      </c>
      <c r="R104" s="279">
        <v>10</v>
      </c>
      <c r="S104" s="279">
        <v>21</v>
      </c>
      <c r="T104" s="279">
        <v>52</v>
      </c>
      <c r="U104" s="279">
        <v>11</v>
      </c>
    </row>
    <row r="105" spans="2:21">
      <c r="B105" s="404"/>
      <c r="C105" s="390"/>
      <c r="D105" s="280">
        <v>0.15584415584415584</v>
      </c>
      <c r="E105" s="282">
        <v>8.658008658008658E-3</v>
      </c>
      <c r="F105" s="283">
        <v>4.329004329004329E-3</v>
      </c>
      <c r="G105" s="281">
        <v>4.3290043290043288E-2</v>
      </c>
      <c r="H105" s="281">
        <v>1.2987012987012986E-2</v>
      </c>
      <c r="I105" s="281">
        <v>8.6580086580086577E-2</v>
      </c>
      <c r="J105" s="281">
        <v>2.5974025974025972E-2</v>
      </c>
      <c r="K105" s="281">
        <v>0.7142857142857143</v>
      </c>
      <c r="L105" s="281">
        <v>0.50649350649350655</v>
      </c>
      <c r="M105" s="281">
        <v>2.1645021645021644E-2</v>
      </c>
      <c r="N105" s="281">
        <v>0.75217391304347825</v>
      </c>
      <c r="O105" s="281">
        <v>0.41991341991341991</v>
      </c>
      <c r="P105" s="281">
        <v>0.16883116883116883</v>
      </c>
      <c r="Q105" s="281">
        <v>8.6580086580086577E-2</v>
      </c>
      <c r="R105" s="281">
        <v>4.3290043290043288E-2</v>
      </c>
      <c r="S105" s="281">
        <v>9.1304347826086957E-2</v>
      </c>
      <c r="T105" s="281">
        <v>0.22510822510822512</v>
      </c>
      <c r="U105" s="281">
        <v>4.7619047619047616E-2</v>
      </c>
    </row>
    <row r="106" spans="2:21">
      <c r="B106" s="404"/>
      <c r="C106" s="392" t="s">
        <v>226</v>
      </c>
      <c r="D106" s="278">
        <v>5</v>
      </c>
      <c r="E106" s="278">
        <v>0</v>
      </c>
      <c r="F106" s="279">
        <v>0</v>
      </c>
      <c r="G106" s="279">
        <v>2</v>
      </c>
      <c r="H106" s="279">
        <v>0</v>
      </c>
      <c r="I106" s="279">
        <v>3</v>
      </c>
      <c r="J106" s="279">
        <v>1</v>
      </c>
      <c r="K106" s="279">
        <v>37</v>
      </c>
      <c r="L106" s="279">
        <v>25</v>
      </c>
      <c r="M106" s="279">
        <v>1</v>
      </c>
      <c r="N106" s="279">
        <v>48</v>
      </c>
      <c r="O106" s="279">
        <v>28</v>
      </c>
      <c r="P106" s="279">
        <v>6</v>
      </c>
      <c r="Q106" s="279">
        <v>3</v>
      </c>
      <c r="R106" s="279">
        <v>2</v>
      </c>
      <c r="S106" s="279">
        <v>1</v>
      </c>
      <c r="T106" s="279">
        <v>6</v>
      </c>
      <c r="U106" s="279">
        <v>1</v>
      </c>
    </row>
    <row r="107" spans="2:21">
      <c r="B107" s="404"/>
      <c r="C107" s="390"/>
      <c r="D107" s="280">
        <v>6.9444444444444448E-2</v>
      </c>
      <c r="E107" s="280">
        <v>0</v>
      </c>
      <c r="F107" s="281">
        <v>0</v>
      </c>
      <c r="G107" s="281">
        <v>2.7397260273972601E-2</v>
      </c>
      <c r="H107" s="281">
        <v>0</v>
      </c>
      <c r="I107" s="281">
        <v>4.1095890410958909E-2</v>
      </c>
      <c r="J107" s="281">
        <v>1.3698630136986301E-2</v>
      </c>
      <c r="K107" s="281">
        <v>0.51388888888888884</v>
      </c>
      <c r="L107" s="281">
        <v>0.34246575342465752</v>
      </c>
      <c r="M107" s="281">
        <v>1.3698630136986301E-2</v>
      </c>
      <c r="N107" s="281">
        <v>0.66666666666666674</v>
      </c>
      <c r="O107" s="281">
        <v>0.38888888888888884</v>
      </c>
      <c r="P107" s="281">
        <v>8.3333333333333343E-2</v>
      </c>
      <c r="Q107" s="281">
        <v>4.1666666666666671E-2</v>
      </c>
      <c r="R107" s="281">
        <v>2.7397260273972601E-2</v>
      </c>
      <c r="S107" s="281">
        <v>1.3698630136986301E-2</v>
      </c>
      <c r="T107" s="281">
        <v>8.2191780821917818E-2</v>
      </c>
      <c r="U107" s="281">
        <v>1.3698630136986301E-2</v>
      </c>
    </row>
    <row r="108" spans="2:21">
      <c r="C108" s="59"/>
      <c r="D108" s="65"/>
    </row>
    <row r="109" spans="2:21">
      <c r="B109" s="404" t="s">
        <v>86</v>
      </c>
      <c r="C109" s="391" t="s">
        <v>180</v>
      </c>
      <c r="D109" s="66">
        <v>170</v>
      </c>
      <c r="E109" s="67">
        <v>18</v>
      </c>
      <c r="F109" s="68">
        <v>11</v>
      </c>
      <c r="G109" s="68">
        <v>62</v>
      </c>
      <c r="H109" s="68">
        <v>6</v>
      </c>
      <c r="I109" s="68">
        <v>123</v>
      </c>
      <c r="J109" s="68">
        <v>43</v>
      </c>
      <c r="K109" s="68">
        <v>305</v>
      </c>
      <c r="L109" s="68">
        <v>242</v>
      </c>
      <c r="M109" s="68">
        <v>20</v>
      </c>
      <c r="N109" s="68">
        <v>318</v>
      </c>
      <c r="O109" s="68">
        <v>59</v>
      </c>
      <c r="P109" s="68">
        <v>131</v>
      </c>
      <c r="Q109" s="68">
        <v>85</v>
      </c>
      <c r="R109" s="68">
        <v>44</v>
      </c>
      <c r="S109" s="68">
        <v>105</v>
      </c>
      <c r="T109" s="68">
        <v>135</v>
      </c>
      <c r="U109" s="68">
        <v>54</v>
      </c>
    </row>
    <row r="110" spans="2:21">
      <c r="B110" s="404"/>
      <c r="C110" s="390"/>
      <c r="D110" s="69">
        <v>0.45698924731182794</v>
      </c>
      <c r="E110" s="70">
        <v>4.8257372654155493E-2</v>
      </c>
      <c r="F110" s="71">
        <v>2.9569892473118281E-2</v>
      </c>
      <c r="G110" s="71">
        <v>0.16621983914209115</v>
      </c>
      <c r="H110" s="71">
        <v>1.6129032258064516E-2</v>
      </c>
      <c r="I110" s="71">
        <v>0.32975871313672928</v>
      </c>
      <c r="J110" s="71">
        <v>0.11528150134048257</v>
      </c>
      <c r="K110" s="71">
        <v>0.81769436997319034</v>
      </c>
      <c r="L110" s="71">
        <v>0.6487935656836461</v>
      </c>
      <c r="M110" s="71">
        <v>5.3763440860215048E-2</v>
      </c>
      <c r="N110" s="71">
        <v>0.85254691689008044</v>
      </c>
      <c r="O110" s="71">
        <v>0.15860215053763441</v>
      </c>
      <c r="P110" s="71">
        <v>0.35120643431635384</v>
      </c>
      <c r="Q110" s="71">
        <v>0.22788203753351205</v>
      </c>
      <c r="R110" s="71">
        <v>0.11796246648793567</v>
      </c>
      <c r="S110" s="71">
        <v>0.28150134048257369</v>
      </c>
      <c r="T110" s="71">
        <v>0.36193029490616624</v>
      </c>
      <c r="U110" s="71">
        <v>0.14516129032258063</v>
      </c>
    </row>
    <row r="111" spans="2:21">
      <c r="B111" s="404"/>
      <c r="C111" s="392" t="s">
        <v>181</v>
      </c>
      <c r="D111" s="66">
        <v>74</v>
      </c>
      <c r="E111" s="67">
        <v>5</v>
      </c>
      <c r="F111" s="68">
        <v>6</v>
      </c>
      <c r="G111" s="68">
        <v>28</v>
      </c>
      <c r="H111" s="68">
        <v>5</v>
      </c>
      <c r="I111" s="68">
        <v>51</v>
      </c>
      <c r="J111" s="68">
        <v>20</v>
      </c>
      <c r="K111" s="68">
        <v>143</v>
      </c>
      <c r="L111" s="68">
        <v>96</v>
      </c>
      <c r="M111" s="68">
        <v>9</v>
      </c>
      <c r="N111" s="68">
        <v>152</v>
      </c>
      <c r="O111" s="68">
        <v>63</v>
      </c>
      <c r="P111" s="68">
        <v>68</v>
      </c>
      <c r="Q111" s="68">
        <v>36</v>
      </c>
      <c r="R111" s="68">
        <v>30</v>
      </c>
      <c r="S111" s="68">
        <v>38</v>
      </c>
      <c r="T111" s="68">
        <v>51</v>
      </c>
      <c r="U111" s="68">
        <v>23</v>
      </c>
    </row>
    <row r="112" spans="2:21">
      <c r="B112" s="404"/>
      <c r="C112" s="390"/>
      <c r="D112" s="69">
        <v>0.43529411764705883</v>
      </c>
      <c r="E112" s="70">
        <v>2.9411764705882356E-2</v>
      </c>
      <c r="F112" s="71">
        <v>3.5294117647058823E-2</v>
      </c>
      <c r="G112" s="71">
        <v>0.16470588235294115</v>
      </c>
      <c r="H112" s="71">
        <v>2.9411764705882356E-2</v>
      </c>
      <c r="I112" s="71">
        <v>0.3</v>
      </c>
      <c r="J112" s="71">
        <v>0.11834319526627218</v>
      </c>
      <c r="K112" s="71">
        <v>0.84117647058823541</v>
      </c>
      <c r="L112" s="71">
        <v>0.56470588235294117</v>
      </c>
      <c r="M112" s="71">
        <v>5.325443786982248E-2</v>
      </c>
      <c r="N112" s="71">
        <v>0.89411764705882346</v>
      </c>
      <c r="O112" s="71">
        <v>0.37058823529411766</v>
      </c>
      <c r="P112" s="71">
        <v>0.4</v>
      </c>
      <c r="Q112" s="71">
        <v>0.21176470588235294</v>
      </c>
      <c r="R112" s="71">
        <v>0.17647058823529413</v>
      </c>
      <c r="S112" s="71">
        <v>0.22352941176470587</v>
      </c>
      <c r="T112" s="71">
        <v>0.30177514792899407</v>
      </c>
      <c r="U112" s="71">
        <v>0.13529411764705881</v>
      </c>
    </row>
    <row r="113" spans="2:21">
      <c r="B113" s="404"/>
      <c r="C113" s="392" t="s">
        <v>182</v>
      </c>
      <c r="D113" s="66">
        <v>87</v>
      </c>
      <c r="E113" s="67">
        <v>15</v>
      </c>
      <c r="F113" s="68">
        <v>9</v>
      </c>
      <c r="G113" s="68">
        <v>46</v>
      </c>
      <c r="H113" s="68">
        <v>13</v>
      </c>
      <c r="I113" s="68">
        <v>68</v>
      </c>
      <c r="J113" s="68">
        <v>35</v>
      </c>
      <c r="K113" s="68">
        <v>162</v>
      </c>
      <c r="L113" s="68">
        <v>117</v>
      </c>
      <c r="M113" s="68">
        <v>19</v>
      </c>
      <c r="N113" s="68">
        <v>159</v>
      </c>
      <c r="O113" s="68">
        <v>105</v>
      </c>
      <c r="P113" s="68">
        <v>38</v>
      </c>
      <c r="Q113" s="68">
        <v>58</v>
      </c>
      <c r="R113" s="68">
        <v>42</v>
      </c>
      <c r="S113" s="68">
        <v>64</v>
      </c>
      <c r="T113" s="68">
        <v>74</v>
      </c>
      <c r="U113" s="68">
        <v>31</v>
      </c>
    </row>
    <row r="114" spans="2:21">
      <c r="B114" s="404"/>
      <c r="C114" s="390"/>
      <c r="D114" s="69">
        <v>0.4578947368421053</v>
      </c>
      <c r="E114" s="70">
        <v>7.8947368421052627E-2</v>
      </c>
      <c r="F114" s="71">
        <v>4.7368421052631574E-2</v>
      </c>
      <c r="G114" s="71">
        <v>0.24210526315789471</v>
      </c>
      <c r="H114" s="71">
        <v>6.8421052631578952E-2</v>
      </c>
      <c r="I114" s="71">
        <v>0.35789473684210527</v>
      </c>
      <c r="J114" s="71">
        <v>0.18421052631578949</v>
      </c>
      <c r="K114" s="71">
        <v>0.85263157894736841</v>
      </c>
      <c r="L114" s="71">
        <v>0.61578947368421055</v>
      </c>
      <c r="M114" s="71">
        <v>0.1</v>
      </c>
      <c r="N114" s="71">
        <v>0.83684210526315794</v>
      </c>
      <c r="O114" s="71">
        <v>0.55555555555555558</v>
      </c>
      <c r="P114" s="71">
        <v>0.2</v>
      </c>
      <c r="Q114" s="71">
        <v>0.30526315789473685</v>
      </c>
      <c r="R114" s="71">
        <v>0.22105263157894736</v>
      </c>
      <c r="S114" s="71">
        <v>0.33684210526315789</v>
      </c>
      <c r="T114" s="71">
        <v>0.39153439153439151</v>
      </c>
      <c r="U114" s="71">
        <v>0.16315789473684209</v>
      </c>
    </row>
    <row r="115" spans="2:21">
      <c r="B115" s="404"/>
      <c r="C115" s="392" t="s">
        <v>183</v>
      </c>
      <c r="D115" s="66">
        <v>109</v>
      </c>
      <c r="E115" s="67">
        <v>15</v>
      </c>
      <c r="F115" s="68">
        <v>11</v>
      </c>
      <c r="G115" s="68">
        <v>52</v>
      </c>
      <c r="H115" s="68">
        <v>9</v>
      </c>
      <c r="I115" s="68">
        <v>81</v>
      </c>
      <c r="J115" s="68">
        <v>29</v>
      </c>
      <c r="K115" s="68">
        <v>176</v>
      </c>
      <c r="L115" s="68">
        <v>117</v>
      </c>
      <c r="M115" s="68">
        <v>11</v>
      </c>
      <c r="N115" s="68">
        <v>184</v>
      </c>
      <c r="O115" s="68">
        <v>139</v>
      </c>
      <c r="P115" s="68">
        <v>37</v>
      </c>
      <c r="Q115" s="68">
        <v>68</v>
      </c>
      <c r="R115" s="68">
        <v>41</v>
      </c>
      <c r="S115" s="68">
        <v>56</v>
      </c>
      <c r="T115" s="68">
        <v>87</v>
      </c>
      <c r="U115" s="68">
        <v>26</v>
      </c>
    </row>
    <row r="116" spans="2:21">
      <c r="B116" s="404"/>
      <c r="C116" s="390"/>
      <c r="D116" s="69">
        <v>0.5505050505050505</v>
      </c>
      <c r="E116" s="70">
        <v>7.537688442211056E-2</v>
      </c>
      <c r="F116" s="71">
        <v>5.5276381909547742E-2</v>
      </c>
      <c r="G116" s="71">
        <v>0.26262626262626265</v>
      </c>
      <c r="H116" s="71">
        <v>4.5454545454545456E-2</v>
      </c>
      <c r="I116" s="71">
        <v>0.40909090909090906</v>
      </c>
      <c r="J116" s="71">
        <v>0.14572864321608039</v>
      </c>
      <c r="K116" s="71">
        <v>0.88442211055276387</v>
      </c>
      <c r="L116" s="71">
        <v>0.59090909090909094</v>
      </c>
      <c r="M116" s="71">
        <v>5.5555555555555552E-2</v>
      </c>
      <c r="N116" s="71">
        <v>0.92462311557788945</v>
      </c>
      <c r="O116" s="71">
        <v>0.6984924623115577</v>
      </c>
      <c r="P116" s="71">
        <v>0.18592964824120603</v>
      </c>
      <c r="Q116" s="71">
        <v>0.34170854271356782</v>
      </c>
      <c r="R116" s="71">
        <v>0.20603015075376885</v>
      </c>
      <c r="S116" s="71">
        <v>0.28140703517587939</v>
      </c>
      <c r="T116" s="71">
        <v>0.43718592964824121</v>
      </c>
      <c r="U116" s="71">
        <v>0.1306532663316583</v>
      </c>
    </row>
    <row r="117" spans="2:21">
      <c r="B117" s="404"/>
      <c r="C117" s="392" t="s">
        <v>184</v>
      </c>
      <c r="D117" s="66">
        <v>84</v>
      </c>
      <c r="E117" s="67">
        <v>8</v>
      </c>
      <c r="F117" s="68">
        <v>6</v>
      </c>
      <c r="G117" s="68">
        <v>33</v>
      </c>
      <c r="H117" s="68">
        <v>7</v>
      </c>
      <c r="I117" s="68">
        <v>63</v>
      </c>
      <c r="J117" s="68">
        <v>17</v>
      </c>
      <c r="K117" s="68">
        <v>126</v>
      </c>
      <c r="L117" s="68">
        <v>96</v>
      </c>
      <c r="M117" s="68">
        <v>11</v>
      </c>
      <c r="N117" s="68">
        <v>133</v>
      </c>
      <c r="O117" s="68">
        <v>98</v>
      </c>
      <c r="P117" s="68">
        <v>31</v>
      </c>
      <c r="Q117" s="68">
        <v>47</v>
      </c>
      <c r="R117" s="68">
        <v>37</v>
      </c>
      <c r="S117" s="68">
        <v>47</v>
      </c>
      <c r="T117" s="68">
        <v>61</v>
      </c>
      <c r="U117" s="68">
        <v>24</v>
      </c>
    </row>
    <row r="118" spans="2:21">
      <c r="B118" s="404"/>
      <c r="C118" s="390"/>
      <c r="D118" s="69">
        <v>0.57534246575342463</v>
      </c>
      <c r="E118" s="70">
        <v>5.4794520547945202E-2</v>
      </c>
      <c r="F118" s="71">
        <v>4.1095890410958909E-2</v>
      </c>
      <c r="G118" s="71">
        <v>0.22602739726027399</v>
      </c>
      <c r="H118" s="71">
        <v>4.7619047619047616E-2</v>
      </c>
      <c r="I118" s="71">
        <v>0.42857142857142855</v>
      </c>
      <c r="J118" s="71">
        <v>0.11724137931034483</v>
      </c>
      <c r="K118" s="71">
        <v>0.86301369863013699</v>
      </c>
      <c r="L118" s="71">
        <v>0.65306122448979598</v>
      </c>
      <c r="M118" s="71">
        <v>7.5342465753424653E-2</v>
      </c>
      <c r="N118" s="71">
        <v>0.91095890410958902</v>
      </c>
      <c r="O118" s="71">
        <v>0.67123287671232879</v>
      </c>
      <c r="P118" s="71">
        <v>0.21232876712328769</v>
      </c>
      <c r="Q118" s="71">
        <v>0.32191780821917809</v>
      </c>
      <c r="R118" s="71">
        <v>0.25342465753424659</v>
      </c>
      <c r="S118" s="71">
        <v>0.31972789115646255</v>
      </c>
      <c r="T118" s="71">
        <v>0.4178082191780822</v>
      </c>
      <c r="U118" s="71">
        <v>0.16438356164383564</v>
      </c>
    </row>
    <row r="119" spans="2:21">
      <c r="B119" s="404"/>
      <c r="C119" s="392" t="s">
        <v>185</v>
      </c>
      <c r="D119" s="66">
        <v>82</v>
      </c>
      <c r="E119" s="67">
        <v>23</v>
      </c>
      <c r="F119" s="68">
        <v>11</v>
      </c>
      <c r="G119" s="68">
        <v>50</v>
      </c>
      <c r="H119" s="68">
        <v>17</v>
      </c>
      <c r="I119" s="68">
        <v>61</v>
      </c>
      <c r="J119" s="68">
        <v>21</v>
      </c>
      <c r="K119" s="68">
        <v>137</v>
      </c>
      <c r="L119" s="68">
        <v>102</v>
      </c>
      <c r="M119" s="68">
        <v>12</v>
      </c>
      <c r="N119" s="68">
        <v>130</v>
      </c>
      <c r="O119" s="68">
        <v>130</v>
      </c>
      <c r="P119" s="68">
        <v>14</v>
      </c>
      <c r="Q119" s="68">
        <v>54</v>
      </c>
      <c r="R119" s="68">
        <v>46</v>
      </c>
      <c r="S119" s="68">
        <v>59</v>
      </c>
      <c r="T119" s="68">
        <v>58</v>
      </c>
      <c r="U119" s="68">
        <v>28</v>
      </c>
    </row>
    <row r="120" spans="2:21">
      <c r="B120" s="404"/>
      <c r="C120" s="391"/>
      <c r="D120" s="69">
        <v>0.53594771241830064</v>
      </c>
      <c r="E120" s="70">
        <v>0.15032679738562091</v>
      </c>
      <c r="F120" s="71">
        <v>7.1895424836601315E-2</v>
      </c>
      <c r="G120" s="71">
        <v>0.32679738562091498</v>
      </c>
      <c r="H120" s="71">
        <v>0.1103896103896104</v>
      </c>
      <c r="I120" s="71">
        <v>0.39610389610389612</v>
      </c>
      <c r="J120" s="71">
        <v>0.1372549019607843</v>
      </c>
      <c r="K120" s="71">
        <v>0.89542483660130712</v>
      </c>
      <c r="L120" s="71">
        <v>0.66666666666666674</v>
      </c>
      <c r="M120" s="71">
        <v>7.792207792207792E-2</v>
      </c>
      <c r="N120" s="71">
        <v>0.84967320261437906</v>
      </c>
      <c r="O120" s="71">
        <v>0.84415584415584421</v>
      </c>
      <c r="P120" s="71">
        <v>9.1503267973856203E-2</v>
      </c>
      <c r="Q120" s="71">
        <v>0.35294117647058826</v>
      </c>
      <c r="R120" s="71">
        <v>0.29870129870129869</v>
      </c>
      <c r="S120" s="71">
        <v>0.3856209150326797</v>
      </c>
      <c r="T120" s="71">
        <v>0.37662337662337664</v>
      </c>
      <c r="U120" s="71">
        <v>0.18181818181818182</v>
      </c>
    </row>
    <row r="121" spans="2:21">
      <c r="C121" s="59"/>
      <c r="D121" s="65"/>
    </row>
    <row r="122" spans="2:21">
      <c r="B122" s="404" t="s">
        <v>87</v>
      </c>
      <c r="C122" s="391" t="s">
        <v>88</v>
      </c>
      <c r="D122" s="66">
        <v>82</v>
      </c>
      <c r="E122" s="67">
        <v>23</v>
      </c>
      <c r="F122" s="68">
        <v>7</v>
      </c>
      <c r="G122" s="68">
        <v>46</v>
      </c>
      <c r="H122" s="68">
        <v>8</v>
      </c>
      <c r="I122" s="68">
        <v>55</v>
      </c>
      <c r="J122" s="68">
        <v>17</v>
      </c>
      <c r="K122" s="68">
        <v>121</v>
      </c>
      <c r="L122" s="68">
        <v>86</v>
      </c>
      <c r="M122" s="68">
        <v>12</v>
      </c>
      <c r="N122" s="68">
        <v>119</v>
      </c>
      <c r="O122" s="68">
        <v>101</v>
      </c>
      <c r="P122" s="68">
        <v>14</v>
      </c>
      <c r="Q122" s="68">
        <v>48</v>
      </c>
      <c r="R122" s="68">
        <v>43</v>
      </c>
      <c r="S122" s="68">
        <v>48</v>
      </c>
      <c r="T122" s="68">
        <v>57</v>
      </c>
      <c r="U122" s="68">
        <v>54</v>
      </c>
    </row>
    <row r="123" spans="2:21">
      <c r="B123" s="404"/>
      <c r="C123" s="390"/>
      <c r="D123" s="69">
        <v>0.59420289855072461</v>
      </c>
      <c r="E123" s="70">
        <v>0.16666666666666669</v>
      </c>
      <c r="F123" s="71">
        <v>5.1094890510948912E-2</v>
      </c>
      <c r="G123" s="71">
        <v>0.33333333333333337</v>
      </c>
      <c r="H123" s="71">
        <v>5.7971014492753624E-2</v>
      </c>
      <c r="I123" s="71">
        <v>0.39568345323741005</v>
      </c>
      <c r="J123" s="71">
        <v>0.12318840579710144</v>
      </c>
      <c r="K123" s="71">
        <v>0.87681159420289856</v>
      </c>
      <c r="L123" s="71">
        <v>0.62318840579710144</v>
      </c>
      <c r="M123" s="71">
        <v>8.6956521739130432E-2</v>
      </c>
      <c r="N123" s="71">
        <v>0.8623188405797102</v>
      </c>
      <c r="O123" s="71">
        <v>0.73188405797101452</v>
      </c>
      <c r="P123" s="71">
        <v>0.10144927536231885</v>
      </c>
      <c r="Q123" s="71">
        <v>0.34782608695652173</v>
      </c>
      <c r="R123" s="71">
        <v>0.31159420289855072</v>
      </c>
      <c r="S123" s="71">
        <v>0.34782608695652173</v>
      </c>
      <c r="T123" s="71">
        <v>0.41007194244604311</v>
      </c>
      <c r="U123" s="71">
        <v>0.14516129032258063</v>
      </c>
    </row>
    <row r="124" spans="2:21">
      <c r="B124" s="404"/>
      <c r="C124" s="392" t="s">
        <v>89</v>
      </c>
      <c r="D124" s="66">
        <v>59</v>
      </c>
      <c r="E124" s="67">
        <v>6</v>
      </c>
      <c r="F124" s="68">
        <v>4</v>
      </c>
      <c r="G124" s="68">
        <v>20</v>
      </c>
      <c r="H124" s="68">
        <v>1</v>
      </c>
      <c r="I124" s="68">
        <v>51</v>
      </c>
      <c r="J124" s="68">
        <v>16</v>
      </c>
      <c r="K124" s="68">
        <v>113</v>
      </c>
      <c r="L124" s="68">
        <v>67</v>
      </c>
      <c r="M124" s="68">
        <v>5</v>
      </c>
      <c r="N124" s="68">
        <v>123</v>
      </c>
      <c r="O124" s="68">
        <v>57</v>
      </c>
      <c r="P124" s="68">
        <v>23</v>
      </c>
      <c r="Q124" s="68">
        <v>45</v>
      </c>
      <c r="R124" s="68">
        <v>20</v>
      </c>
      <c r="S124" s="68">
        <v>36</v>
      </c>
      <c r="T124" s="68">
        <v>53</v>
      </c>
      <c r="U124" s="68">
        <v>23</v>
      </c>
    </row>
    <row r="125" spans="2:21">
      <c r="B125" s="404"/>
      <c r="C125" s="390"/>
      <c r="D125" s="69">
        <v>0.45736434108527135</v>
      </c>
      <c r="E125" s="70">
        <v>4.6511627906976744E-2</v>
      </c>
      <c r="F125" s="71">
        <v>3.1007751937984499E-2</v>
      </c>
      <c r="G125" s="71">
        <v>0.15503875968992248</v>
      </c>
      <c r="H125" s="72">
        <v>7.7519379844961248E-3</v>
      </c>
      <c r="I125" s="71">
        <v>0.39534883720930231</v>
      </c>
      <c r="J125" s="71">
        <v>0.124031007751938</v>
      </c>
      <c r="K125" s="71">
        <v>0.87596899224806213</v>
      </c>
      <c r="L125" s="71">
        <v>0.5234375</v>
      </c>
      <c r="M125" s="71">
        <v>3.875968992248062E-2</v>
      </c>
      <c r="N125" s="71">
        <v>0.95348837209302328</v>
      </c>
      <c r="O125" s="71">
        <v>0.43846153846153846</v>
      </c>
      <c r="P125" s="71">
        <v>0.17829457364341084</v>
      </c>
      <c r="Q125" s="71">
        <v>0.3515625</v>
      </c>
      <c r="R125" s="71">
        <v>0.15503875968992248</v>
      </c>
      <c r="S125" s="71">
        <v>0.27906976744186046</v>
      </c>
      <c r="T125" s="71">
        <v>0.41085271317829458</v>
      </c>
      <c r="U125" s="71">
        <v>0.13529411764705881</v>
      </c>
    </row>
    <row r="126" spans="2:21">
      <c r="B126" s="404"/>
      <c r="C126" s="392" t="s">
        <v>90</v>
      </c>
      <c r="D126" s="66">
        <v>76</v>
      </c>
      <c r="E126" s="67">
        <v>8</v>
      </c>
      <c r="F126" s="68">
        <v>4</v>
      </c>
      <c r="G126" s="68">
        <v>27</v>
      </c>
      <c r="H126" s="68">
        <v>5</v>
      </c>
      <c r="I126" s="68">
        <v>47</v>
      </c>
      <c r="J126" s="68">
        <v>17</v>
      </c>
      <c r="K126" s="68">
        <v>122</v>
      </c>
      <c r="L126" s="68">
        <v>89</v>
      </c>
      <c r="M126" s="68">
        <v>10</v>
      </c>
      <c r="N126" s="68">
        <v>124</v>
      </c>
      <c r="O126" s="68">
        <v>61</v>
      </c>
      <c r="P126" s="68">
        <v>49</v>
      </c>
      <c r="Q126" s="68">
        <v>42</v>
      </c>
      <c r="R126" s="68">
        <v>35</v>
      </c>
      <c r="S126" s="68">
        <v>41</v>
      </c>
      <c r="T126" s="68">
        <v>58</v>
      </c>
      <c r="U126" s="68">
        <v>31</v>
      </c>
    </row>
    <row r="127" spans="2:21">
      <c r="B127" s="404"/>
      <c r="C127" s="390"/>
      <c r="D127" s="69">
        <v>0.53521126760563387</v>
      </c>
      <c r="E127" s="70">
        <v>5.6338028169014079E-2</v>
      </c>
      <c r="F127" s="71">
        <v>2.8169014084507039E-2</v>
      </c>
      <c r="G127" s="71">
        <v>0.19014084507042253</v>
      </c>
      <c r="H127" s="71">
        <v>3.5211267605633804E-2</v>
      </c>
      <c r="I127" s="71">
        <v>0.33098591549295775</v>
      </c>
      <c r="J127" s="71">
        <v>0.11888111888111888</v>
      </c>
      <c r="K127" s="71">
        <v>0.85915492957746475</v>
      </c>
      <c r="L127" s="71">
        <v>0.62676056338028163</v>
      </c>
      <c r="M127" s="71">
        <v>7.0422535211267609E-2</v>
      </c>
      <c r="N127" s="71">
        <v>0.86713286713286708</v>
      </c>
      <c r="O127" s="71">
        <v>0.42657342657342662</v>
      </c>
      <c r="P127" s="71">
        <v>0.34507042253521125</v>
      </c>
      <c r="Q127" s="71">
        <v>0.2937062937062937</v>
      </c>
      <c r="R127" s="71">
        <v>0.2464788732394366</v>
      </c>
      <c r="S127" s="71">
        <v>0.28873239436619719</v>
      </c>
      <c r="T127" s="71">
        <v>0.40845070422535207</v>
      </c>
      <c r="U127" s="71">
        <v>0.16315789473684209</v>
      </c>
    </row>
    <row r="128" spans="2:21">
      <c r="B128" s="404"/>
      <c r="C128" s="392" t="s">
        <v>91</v>
      </c>
      <c r="D128" s="66">
        <v>87</v>
      </c>
      <c r="E128" s="67">
        <v>8</v>
      </c>
      <c r="F128" s="68">
        <v>8</v>
      </c>
      <c r="G128" s="68">
        <v>38</v>
      </c>
      <c r="H128" s="68">
        <v>5</v>
      </c>
      <c r="I128" s="68">
        <v>60</v>
      </c>
      <c r="J128" s="68">
        <v>26</v>
      </c>
      <c r="K128" s="68">
        <v>141</v>
      </c>
      <c r="L128" s="68">
        <v>109</v>
      </c>
      <c r="M128" s="68">
        <v>14</v>
      </c>
      <c r="N128" s="68">
        <v>146</v>
      </c>
      <c r="O128" s="68">
        <v>95</v>
      </c>
      <c r="P128" s="68">
        <v>43</v>
      </c>
      <c r="Q128" s="68">
        <v>45</v>
      </c>
      <c r="R128" s="68">
        <v>32</v>
      </c>
      <c r="S128" s="68">
        <v>48</v>
      </c>
      <c r="T128" s="68">
        <v>59</v>
      </c>
      <c r="U128" s="68">
        <v>26</v>
      </c>
    </row>
    <row r="129" spans="2:21">
      <c r="B129" s="404"/>
      <c r="C129" s="390"/>
      <c r="D129" s="69">
        <v>0.52095808383233533</v>
      </c>
      <c r="E129" s="70">
        <v>4.7904191616766463E-2</v>
      </c>
      <c r="F129" s="71">
        <v>4.7904191616766463E-2</v>
      </c>
      <c r="G129" s="71">
        <v>0.22891566265060243</v>
      </c>
      <c r="H129" s="71">
        <v>3.0120481927710843E-2</v>
      </c>
      <c r="I129" s="71">
        <v>0.36144578313253012</v>
      </c>
      <c r="J129" s="71">
        <v>0.15662650602409639</v>
      </c>
      <c r="K129" s="71">
        <v>0.84431137724550898</v>
      </c>
      <c r="L129" s="71">
        <v>0.65269461077844315</v>
      </c>
      <c r="M129" s="71">
        <v>8.3832335329341312E-2</v>
      </c>
      <c r="N129" s="71">
        <v>0.87425149700598803</v>
      </c>
      <c r="O129" s="71">
        <v>0.56886227544910173</v>
      </c>
      <c r="P129" s="71">
        <v>0.25748502994011974</v>
      </c>
      <c r="Q129" s="71">
        <v>0.26946107784431139</v>
      </c>
      <c r="R129" s="71">
        <v>0.19161676646706585</v>
      </c>
      <c r="S129" s="71">
        <v>0.28742514970059879</v>
      </c>
      <c r="T129" s="71">
        <v>0.3532934131736527</v>
      </c>
      <c r="U129" s="71">
        <v>0.1306532663316583</v>
      </c>
    </row>
    <row r="130" spans="2:21">
      <c r="B130" s="404"/>
      <c r="C130" s="392" t="s">
        <v>92</v>
      </c>
      <c r="D130" s="66">
        <v>75</v>
      </c>
      <c r="E130" s="67">
        <v>10</v>
      </c>
      <c r="F130" s="68">
        <v>8</v>
      </c>
      <c r="G130" s="68">
        <v>34</v>
      </c>
      <c r="H130" s="68">
        <v>9</v>
      </c>
      <c r="I130" s="68">
        <v>55</v>
      </c>
      <c r="J130" s="68">
        <v>18</v>
      </c>
      <c r="K130" s="68">
        <v>134</v>
      </c>
      <c r="L130" s="68">
        <v>89</v>
      </c>
      <c r="M130" s="68">
        <v>8</v>
      </c>
      <c r="N130" s="68">
        <v>131</v>
      </c>
      <c r="O130" s="68">
        <v>77</v>
      </c>
      <c r="P130" s="68">
        <v>34</v>
      </c>
      <c r="Q130" s="68">
        <v>45</v>
      </c>
      <c r="R130" s="68">
        <v>24</v>
      </c>
      <c r="S130" s="68">
        <v>44</v>
      </c>
      <c r="T130" s="68">
        <v>59</v>
      </c>
      <c r="U130" s="68">
        <v>24</v>
      </c>
    </row>
    <row r="131" spans="2:21">
      <c r="B131" s="404"/>
      <c r="C131" s="390"/>
      <c r="D131" s="69">
        <v>0.47770700636942676</v>
      </c>
      <c r="E131" s="70">
        <v>6.3291139240506333E-2</v>
      </c>
      <c r="F131" s="71">
        <v>5.0955414012738849E-2</v>
      </c>
      <c r="G131" s="71">
        <v>0.21518987341772153</v>
      </c>
      <c r="H131" s="71">
        <v>5.6962025316455694E-2</v>
      </c>
      <c r="I131" s="71">
        <v>0.35031847133757965</v>
      </c>
      <c r="J131" s="71">
        <v>0.11464968152866241</v>
      </c>
      <c r="K131" s="71">
        <v>0.84810126582278489</v>
      </c>
      <c r="L131" s="71">
        <v>0.56687898089171973</v>
      </c>
      <c r="M131" s="71">
        <v>5.0632911392405069E-2</v>
      </c>
      <c r="N131" s="71">
        <v>0.829113924050633</v>
      </c>
      <c r="O131" s="71">
        <v>0.48734177215189872</v>
      </c>
      <c r="P131" s="71">
        <v>0.21656050955414013</v>
      </c>
      <c r="Q131" s="71">
        <v>0.28662420382165604</v>
      </c>
      <c r="R131" s="71">
        <v>0.15286624203821655</v>
      </c>
      <c r="S131" s="71">
        <v>0.28025477707006369</v>
      </c>
      <c r="T131" s="71">
        <v>0.37341772151898733</v>
      </c>
      <c r="U131" s="71">
        <v>0.16438356164383564</v>
      </c>
    </row>
    <row r="132" spans="2:21">
      <c r="B132" s="404"/>
      <c r="C132" s="392" t="s">
        <v>93</v>
      </c>
      <c r="D132" s="66">
        <v>77</v>
      </c>
      <c r="E132" s="67">
        <v>12</v>
      </c>
      <c r="F132" s="68">
        <v>6</v>
      </c>
      <c r="G132" s="68">
        <v>33</v>
      </c>
      <c r="H132" s="68">
        <v>4</v>
      </c>
      <c r="I132" s="68">
        <v>58</v>
      </c>
      <c r="J132" s="68">
        <v>18</v>
      </c>
      <c r="K132" s="68">
        <v>126</v>
      </c>
      <c r="L132" s="68">
        <v>112</v>
      </c>
      <c r="M132" s="68">
        <v>13</v>
      </c>
      <c r="N132" s="68">
        <v>135</v>
      </c>
      <c r="O132" s="68">
        <v>50</v>
      </c>
      <c r="P132" s="68">
        <v>44</v>
      </c>
      <c r="Q132" s="68">
        <v>28</v>
      </c>
      <c r="R132" s="68">
        <v>29</v>
      </c>
      <c r="S132" s="68">
        <v>44</v>
      </c>
      <c r="T132" s="68">
        <v>54</v>
      </c>
      <c r="U132" s="68">
        <v>28</v>
      </c>
    </row>
    <row r="133" spans="2:21">
      <c r="B133" s="404"/>
      <c r="C133" s="390"/>
      <c r="D133" s="69">
        <v>0.50326797385620914</v>
      </c>
      <c r="E133" s="70">
        <v>7.792207792207792E-2</v>
      </c>
      <c r="F133" s="71">
        <v>3.9215686274509803E-2</v>
      </c>
      <c r="G133" s="71">
        <v>0.21428571428571427</v>
      </c>
      <c r="H133" s="71">
        <v>2.5974025974025972E-2</v>
      </c>
      <c r="I133" s="71">
        <v>0.37662337662337664</v>
      </c>
      <c r="J133" s="71">
        <v>0.11688311688311689</v>
      </c>
      <c r="K133" s="71">
        <v>0.81818181818181812</v>
      </c>
      <c r="L133" s="71">
        <v>0.73202614379084963</v>
      </c>
      <c r="M133" s="71">
        <v>8.4415584415584416E-2</v>
      </c>
      <c r="N133" s="71">
        <v>0.88235294117647056</v>
      </c>
      <c r="O133" s="71">
        <v>0.32467532467532467</v>
      </c>
      <c r="P133" s="71">
        <v>0.28758169934640526</v>
      </c>
      <c r="Q133" s="71">
        <v>0.18181818181818182</v>
      </c>
      <c r="R133" s="71">
        <v>0.18831168831168832</v>
      </c>
      <c r="S133" s="71">
        <v>0.28571428571428575</v>
      </c>
      <c r="T133" s="71">
        <v>0.35064935064935066</v>
      </c>
      <c r="U133" s="71">
        <v>0.18181818181818182</v>
      </c>
    </row>
    <row r="134" spans="2:21">
      <c r="B134" s="404"/>
      <c r="C134" s="392" t="s">
        <v>94</v>
      </c>
      <c r="D134" s="66">
        <v>75</v>
      </c>
      <c r="E134" s="67">
        <v>11</v>
      </c>
      <c r="F134" s="68">
        <v>6</v>
      </c>
      <c r="G134" s="68">
        <v>31</v>
      </c>
      <c r="H134" s="68">
        <v>9</v>
      </c>
      <c r="I134" s="68">
        <v>60</v>
      </c>
      <c r="J134" s="68">
        <v>23</v>
      </c>
      <c r="K134" s="68">
        <v>144</v>
      </c>
      <c r="L134" s="68">
        <v>113</v>
      </c>
      <c r="M134" s="68">
        <v>14</v>
      </c>
      <c r="N134" s="68">
        <v>148</v>
      </c>
      <c r="O134" s="68">
        <v>64</v>
      </c>
      <c r="P134" s="68">
        <v>66</v>
      </c>
      <c r="Q134" s="68">
        <v>45</v>
      </c>
      <c r="R134" s="68">
        <v>34</v>
      </c>
      <c r="S134" s="68">
        <v>55</v>
      </c>
      <c r="T134" s="68">
        <v>66</v>
      </c>
      <c r="U134" s="68">
        <v>14</v>
      </c>
    </row>
    <row r="135" spans="2:21">
      <c r="B135" s="404"/>
      <c r="C135" s="390"/>
      <c r="D135" s="69">
        <v>0.43352601156069359</v>
      </c>
      <c r="E135" s="70">
        <v>6.358381502890173E-2</v>
      </c>
      <c r="F135" s="71">
        <v>3.4682080924855495E-2</v>
      </c>
      <c r="G135" s="71">
        <v>0.18023255813953487</v>
      </c>
      <c r="H135" s="71">
        <v>5.2023121387283239E-2</v>
      </c>
      <c r="I135" s="71">
        <v>0.34682080924855491</v>
      </c>
      <c r="J135" s="71">
        <v>0.13372093023255816</v>
      </c>
      <c r="K135" s="71">
        <v>0.83236994219653182</v>
      </c>
      <c r="L135" s="71">
        <v>0.65697674418604646</v>
      </c>
      <c r="M135" s="71">
        <v>8.1395348837209308E-2</v>
      </c>
      <c r="N135" s="71">
        <v>0.85549132947976869</v>
      </c>
      <c r="O135" s="71">
        <v>0.36994219653179194</v>
      </c>
      <c r="P135" s="71">
        <v>0.38150289017341038</v>
      </c>
      <c r="Q135" s="71">
        <v>0.26162790697674415</v>
      </c>
      <c r="R135" s="71">
        <v>0.19653179190751444</v>
      </c>
      <c r="S135" s="71">
        <v>0.31976744186046513</v>
      </c>
      <c r="T135" s="71">
        <v>0.38372093023255816</v>
      </c>
      <c r="U135" s="71">
        <v>8.0924855491329495E-2</v>
      </c>
    </row>
    <row r="136" spans="2:21">
      <c r="B136" s="404"/>
      <c r="C136" s="392" t="s">
        <v>95</v>
      </c>
      <c r="D136" s="66">
        <v>76</v>
      </c>
      <c r="E136" s="67">
        <v>7</v>
      </c>
      <c r="F136" s="68">
        <v>10</v>
      </c>
      <c r="G136" s="68">
        <v>41</v>
      </c>
      <c r="H136" s="68">
        <v>16</v>
      </c>
      <c r="I136" s="68">
        <v>60</v>
      </c>
      <c r="J136" s="68">
        <v>29</v>
      </c>
      <c r="K136" s="68">
        <v>147</v>
      </c>
      <c r="L136" s="68">
        <v>103</v>
      </c>
      <c r="M136" s="68">
        <v>7</v>
      </c>
      <c r="N136" s="68">
        <v>150</v>
      </c>
      <c r="O136" s="68">
        <v>89</v>
      </c>
      <c r="P136" s="68">
        <v>45</v>
      </c>
      <c r="Q136" s="68">
        <v>49</v>
      </c>
      <c r="R136" s="68">
        <v>22</v>
      </c>
      <c r="S136" s="68">
        <v>52</v>
      </c>
      <c r="T136" s="68">
        <v>60</v>
      </c>
      <c r="U136" s="68">
        <v>28</v>
      </c>
    </row>
    <row r="137" spans="2:21">
      <c r="B137" s="404"/>
      <c r="C137" s="391"/>
      <c r="D137" s="69">
        <v>0.44705882352941173</v>
      </c>
      <c r="E137" s="70">
        <v>4.1176470588235287E-2</v>
      </c>
      <c r="F137" s="71">
        <v>5.9171597633136092E-2</v>
      </c>
      <c r="G137" s="71">
        <v>0.2411764705882353</v>
      </c>
      <c r="H137" s="71">
        <v>9.4117647058823528E-2</v>
      </c>
      <c r="I137" s="71">
        <v>0.35294117647058826</v>
      </c>
      <c r="J137" s="71">
        <v>0.17159763313609466</v>
      </c>
      <c r="K137" s="71">
        <v>0.86470588235294121</v>
      </c>
      <c r="L137" s="71">
        <v>0.60588235294117643</v>
      </c>
      <c r="M137" s="71">
        <v>4.1176470588235287E-2</v>
      </c>
      <c r="N137" s="71">
        <v>0.88235294117647056</v>
      </c>
      <c r="O137" s="71">
        <v>0.52352941176470591</v>
      </c>
      <c r="P137" s="71">
        <v>0.26470588235294118</v>
      </c>
      <c r="Q137" s="71">
        <v>0.28994082840236685</v>
      </c>
      <c r="R137" s="71">
        <v>0.12941176470588237</v>
      </c>
      <c r="S137" s="71">
        <v>0.30588235294117649</v>
      </c>
      <c r="T137" s="71">
        <v>0.35294117647058826</v>
      </c>
      <c r="U137" s="71">
        <v>0.16470588235294115</v>
      </c>
    </row>
    <row r="138" spans="2:21" ht="13.5" customHeight="1">
      <c r="D138" s="61"/>
    </row>
    <row r="139" spans="2:21" ht="12.75" customHeight="1">
      <c r="B139" s="60"/>
    </row>
  </sheetData>
  <mergeCells count="72">
    <mergeCell ref="B109:B120"/>
    <mergeCell ref="B38:B43"/>
    <mergeCell ref="B45:B70"/>
    <mergeCell ref="B72:B79"/>
    <mergeCell ref="B81:B96"/>
    <mergeCell ref="B98:B107"/>
    <mergeCell ref="C38:C39"/>
    <mergeCell ref="B122:B137"/>
    <mergeCell ref="B6:B7"/>
    <mergeCell ref="C11:C12"/>
    <mergeCell ref="C9:C10"/>
    <mergeCell ref="C14:C15"/>
    <mergeCell ref="C16:C17"/>
    <mergeCell ref="C18:C19"/>
    <mergeCell ref="C20:C21"/>
    <mergeCell ref="C22:C23"/>
    <mergeCell ref="C24:C25"/>
    <mergeCell ref="C53:C54"/>
    <mergeCell ref="C55:C56"/>
    <mergeCell ref="B9:B12"/>
    <mergeCell ref="B14:B27"/>
    <mergeCell ref="B29:B36"/>
    <mergeCell ref="C26:C27"/>
    <mergeCell ref="C29:C30"/>
    <mergeCell ref="C31:C32"/>
    <mergeCell ref="C33:C34"/>
    <mergeCell ref="C35:C36"/>
    <mergeCell ref="C67:C68"/>
    <mergeCell ref="C40:C41"/>
    <mergeCell ref="C42:C43"/>
    <mergeCell ref="C45:C46"/>
    <mergeCell ref="C47:C48"/>
    <mergeCell ref="C49:C50"/>
    <mergeCell ref="C51:C52"/>
    <mergeCell ref="C57:C58"/>
    <mergeCell ref="C59:C60"/>
    <mergeCell ref="C61:C62"/>
    <mergeCell ref="C63:C64"/>
    <mergeCell ref="C65:C66"/>
    <mergeCell ref="C69:C70"/>
    <mergeCell ref="C72:C73"/>
    <mergeCell ref="C74:C75"/>
    <mergeCell ref="C76:C77"/>
    <mergeCell ref="C78:C79"/>
    <mergeCell ref="C106:C107"/>
    <mergeCell ref="C109:C110"/>
    <mergeCell ref="C81:C82"/>
    <mergeCell ref="C83:C84"/>
    <mergeCell ref="C85:C86"/>
    <mergeCell ref="C87:C88"/>
    <mergeCell ref="C89:C90"/>
    <mergeCell ref="C95:C96"/>
    <mergeCell ref="C98:C99"/>
    <mergeCell ref="C100:C101"/>
    <mergeCell ref="C102:C103"/>
    <mergeCell ref="C104:C105"/>
    <mergeCell ref="D4:U4"/>
    <mergeCell ref="C136:C137"/>
    <mergeCell ref="C113:C114"/>
    <mergeCell ref="C115:C116"/>
    <mergeCell ref="C117:C118"/>
    <mergeCell ref="C119:C120"/>
    <mergeCell ref="C122:C123"/>
    <mergeCell ref="C124:C125"/>
    <mergeCell ref="C126:C127"/>
    <mergeCell ref="C128:C129"/>
    <mergeCell ref="C130:C131"/>
    <mergeCell ref="C132:C133"/>
    <mergeCell ref="C134:C135"/>
    <mergeCell ref="C111:C112"/>
    <mergeCell ref="C91:C92"/>
    <mergeCell ref="C93:C94"/>
  </mergeCells>
  <hyperlinks>
    <hyperlink ref="B2" location="Obsah!A1" display="späť na obsah"/>
  </hyperlinks>
  <pageMargins left="0.7" right="0.7" top="0.75" bottom="0.75" header="0.3" footer="0.3"/>
  <pageSetup paperSize="9" orientation="portrait" horizontalDpi="0"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M140"/>
  <sheetViews>
    <sheetView showGridLines="0" zoomScaleNormal="100" workbookViewId="0">
      <pane xSplit="3" topLeftCell="Q1" activePane="topRight" state="frozen"/>
      <selection pane="topRight" activeCell="AD11" sqref="AD11"/>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 min="24" max="24" width="4.44140625" style="3" customWidth="1"/>
    <col min="25" max="31" width="9.109375" customWidth="1"/>
    <col min="32" max="32" width="4.44140625" style="3" customWidth="1"/>
    <col min="33" max="39" width="9.109375" customWidth="1"/>
  </cols>
  <sheetData>
    <row r="2" spans="2:39" ht="21">
      <c r="B2" s="271" t="s">
        <v>552</v>
      </c>
      <c r="C2" s="54"/>
      <c r="D2" s="54" t="s">
        <v>372</v>
      </c>
      <c r="E2" s="54"/>
      <c r="F2" s="54"/>
      <c r="K2" s="54"/>
      <c r="L2" s="54"/>
      <c r="M2" s="54"/>
      <c r="R2" s="54"/>
      <c r="S2" s="54"/>
      <c r="T2" s="54"/>
      <c r="Y2" s="54"/>
      <c r="Z2" s="54"/>
      <c r="AA2" s="54"/>
      <c r="AG2" s="54"/>
      <c r="AH2" s="54"/>
      <c r="AI2" s="54"/>
    </row>
    <row r="4" spans="2:39" ht="99.75" customHeight="1">
      <c r="D4" s="429" t="s">
        <v>783</v>
      </c>
      <c r="E4" s="429"/>
      <c r="F4" s="429"/>
      <c r="G4" s="429"/>
      <c r="H4" s="429"/>
      <c r="I4" s="429"/>
      <c r="K4" s="429" t="s">
        <v>784</v>
      </c>
      <c r="L4" s="429"/>
      <c r="M4" s="429"/>
      <c r="N4" s="429"/>
      <c r="O4" s="429"/>
      <c r="P4" s="429"/>
      <c r="R4" s="429" t="s">
        <v>785</v>
      </c>
      <c r="S4" s="429"/>
      <c r="T4" s="429"/>
      <c r="U4" s="429"/>
      <c r="V4" s="429"/>
      <c r="W4" s="429"/>
      <c r="Y4" s="429" t="s">
        <v>786</v>
      </c>
      <c r="Z4" s="429"/>
      <c r="AA4" s="429"/>
      <c r="AB4" s="429"/>
      <c r="AC4" s="429"/>
      <c r="AD4" s="429"/>
      <c r="AE4" s="429"/>
      <c r="AG4" s="429" t="s">
        <v>787</v>
      </c>
      <c r="AH4" s="429"/>
      <c r="AI4" s="429"/>
      <c r="AJ4" s="429"/>
      <c r="AK4" s="429"/>
      <c r="AL4" s="429"/>
      <c r="AM4" s="429"/>
    </row>
    <row r="5" spans="2:39" ht="18" customHeight="1">
      <c r="D5" s="424">
        <v>2005</v>
      </c>
      <c r="E5" s="424"/>
      <c r="F5" s="424"/>
      <c r="G5" s="424"/>
      <c r="H5" s="424"/>
      <c r="I5" s="424"/>
      <c r="K5" s="424">
        <v>2007</v>
      </c>
      <c r="L5" s="424"/>
      <c r="M5" s="424"/>
      <c r="N5" s="424"/>
      <c r="O5" s="424"/>
      <c r="P5" s="424"/>
      <c r="R5" s="424">
        <v>2009</v>
      </c>
      <c r="S5" s="424"/>
      <c r="T5" s="424"/>
      <c r="U5" s="424"/>
      <c r="V5" s="424"/>
      <c r="W5" s="424"/>
      <c r="Y5" s="424">
        <v>2011</v>
      </c>
      <c r="Z5" s="424"/>
      <c r="AA5" s="424"/>
      <c r="AB5" s="424"/>
      <c r="AC5" s="424"/>
      <c r="AD5" s="424"/>
      <c r="AE5" s="424"/>
      <c r="AG5" s="424">
        <v>2013</v>
      </c>
      <c r="AH5" s="424"/>
      <c r="AI5" s="424"/>
      <c r="AJ5" s="424"/>
      <c r="AK5" s="424"/>
      <c r="AL5" s="424"/>
      <c r="AM5" s="424"/>
    </row>
    <row r="6" spans="2:39"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c r="Y6" s="154">
        <v>1</v>
      </c>
      <c r="Z6" s="155">
        <v>2</v>
      </c>
      <c r="AA6" s="155">
        <v>3</v>
      </c>
      <c r="AB6" s="155">
        <v>4</v>
      </c>
      <c r="AC6" s="155">
        <v>5</v>
      </c>
      <c r="AD6" s="155" t="s">
        <v>332</v>
      </c>
      <c r="AE6" s="155">
        <v>0</v>
      </c>
      <c r="AG6" s="154">
        <v>1</v>
      </c>
      <c r="AH6" s="155">
        <v>2</v>
      </c>
      <c r="AI6" s="155">
        <v>3</v>
      </c>
      <c r="AJ6" s="155">
        <v>4</v>
      </c>
      <c r="AK6" s="155">
        <v>5</v>
      </c>
      <c r="AL6" s="155" t="s">
        <v>332</v>
      </c>
      <c r="AM6" s="155">
        <v>0</v>
      </c>
    </row>
    <row r="7" spans="2:39" ht="15" customHeight="1">
      <c r="B7" s="422" t="s">
        <v>209</v>
      </c>
      <c r="C7" s="161" t="s">
        <v>204</v>
      </c>
      <c r="D7" s="68">
        <v>142</v>
      </c>
      <c r="E7" s="68">
        <v>114</v>
      </c>
      <c r="F7" s="68">
        <v>119</v>
      </c>
      <c r="G7" s="68">
        <v>89</v>
      </c>
      <c r="H7" s="68">
        <v>631</v>
      </c>
      <c r="I7" s="68">
        <v>135</v>
      </c>
      <c r="J7" s="150"/>
      <c r="K7" s="68">
        <v>177</v>
      </c>
      <c r="L7" s="68">
        <v>104</v>
      </c>
      <c r="M7" s="68">
        <v>107</v>
      </c>
      <c r="N7" s="68">
        <v>112</v>
      </c>
      <c r="O7" s="68">
        <v>510</v>
      </c>
      <c r="P7" s="68">
        <v>114</v>
      </c>
      <c r="Q7" s="150"/>
      <c r="R7" s="68">
        <v>293</v>
      </c>
      <c r="S7" s="68">
        <v>156</v>
      </c>
      <c r="T7" s="68">
        <v>122</v>
      </c>
      <c r="U7" s="68">
        <v>80</v>
      </c>
      <c r="V7" s="68">
        <v>360</v>
      </c>
      <c r="W7" s="68">
        <v>121</v>
      </c>
      <c r="X7" s="150"/>
      <c r="Y7" s="68">
        <v>252</v>
      </c>
      <c r="Z7" s="68">
        <v>159</v>
      </c>
      <c r="AA7" s="68">
        <v>124</v>
      </c>
      <c r="AB7" s="68">
        <v>72</v>
      </c>
      <c r="AC7" s="68">
        <v>233</v>
      </c>
      <c r="AD7" s="68">
        <v>146</v>
      </c>
      <c r="AE7" s="68">
        <v>152</v>
      </c>
      <c r="AF7" s="150"/>
      <c r="AG7" s="68">
        <v>264</v>
      </c>
      <c r="AH7" s="68">
        <v>163</v>
      </c>
      <c r="AI7" s="68">
        <v>123</v>
      </c>
      <c r="AJ7" s="68">
        <v>63</v>
      </c>
      <c r="AK7" s="68">
        <v>193</v>
      </c>
      <c r="AL7" s="68">
        <v>142</v>
      </c>
      <c r="AM7" s="68">
        <v>131</v>
      </c>
    </row>
    <row r="8" spans="2:39" ht="15" customHeight="1">
      <c r="B8" s="422"/>
      <c r="C8" s="161" t="s">
        <v>205</v>
      </c>
      <c r="D8" s="71">
        <v>0.11544715447154499</v>
      </c>
      <c r="E8" s="71">
        <v>9.2682926829268306E-2</v>
      </c>
      <c r="F8" s="71">
        <v>9.6747967479674804E-2</v>
      </c>
      <c r="G8" s="71">
        <v>7.23577235772358E-2</v>
      </c>
      <c r="H8" s="71">
        <v>0.51300813008130097</v>
      </c>
      <c r="I8" s="71">
        <v>0.109756097560976</v>
      </c>
      <c r="J8" s="150"/>
      <c r="K8" s="71">
        <v>0.157473309608541</v>
      </c>
      <c r="L8" s="71">
        <v>9.2526690391459096E-2</v>
      </c>
      <c r="M8" s="71">
        <v>9.5195729537366505E-2</v>
      </c>
      <c r="N8" s="71">
        <v>9.9644128113879002E-2</v>
      </c>
      <c r="O8" s="71">
        <v>0.45373665480427</v>
      </c>
      <c r="P8" s="71">
        <v>0.10142348754448401</v>
      </c>
      <c r="Q8" s="150"/>
      <c r="R8" s="71">
        <v>0.258833922261484</v>
      </c>
      <c r="S8" s="71">
        <v>0.13780918727915201</v>
      </c>
      <c r="T8" s="71">
        <v>0.107773851590106</v>
      </c>
      <c r="U8" s="71">
        <v>7.0671378091872794E-2</v>
      </c>
      <c r="V8" s="71">
        <v>0.31802120141342799</v>
      </c>
      <c r="W8" s="71">
        <v>0.106890459363958</v>
      </c>
      <c r="X8" s="150"/>
      <c r="Y8" s="71">
        <v>0.221441124780316</v>
      </c>
      <c r="Z8" s="71">
        <v>0.13971880492091401</v>
      </c>
      <c r="AA8" s="71">
        <v>0.10896309314586999</v>
      </c>
      <c r="AB8" s="71">
        <v>6.32688927943761E-2</v>
      </c>
      <c r="AC8" s="71">
        <v>0.20474516695957801</v>
      </c>
      <c r="AD8" s="71">
        <v>0.12829525483304</v>
      </c>
      <c r="AE8" s="71">
        <v>0.13356766256590499</v>
      </c>
      <c r="AF8" s="150"/>
      <c r="AG8" s="71">
        <v>0.24467099165894299</v>
      </c>
      <c r="AH8" s="71">
        <v>0.15106580166821101</v>
      </c>
      <c r="AI8" s="71">
        <v>0.113994439295644</v>
      </c>
      <c r="AJ8" s="71">
        <v>5.8387395736793302E-2</v>
      </c>
      <c r="AK8" s="71">
        <v>0.17886932344763701</v>
      </c>
      <c r="AL8" s="71">
        <v>0.13160333642261399</v>
      </c>
      <c r="AM8" s="71">
        <v>0.121408711770158</v>
      </c>
    </row>
    <row r="9" spans="2:39" s="3" customFormat="1" ht="15.6">
      <c r="C9" s="164"/>
      <c r="D9" s="440"/>
      <c r="E9" s="440"/>
      <c r="F9" s="440"/>
      <c r="G9" s="440"/>
      <c r="H9" s="440"/>
      <c r="I9" s="440"/>
      <c r="J9" s="163"/>
      <c r="K9" s="440"/>
      <c r="L9" s="440"/>
      <c r="M9" s="440"/>
      <c r="N9" s="440"/>
      <c r="O9" s="440"/>
      <c r="P9" s="440"/>
      <c r="Q9" s="163"/>
      <c r="R9" s="440"/>
      <c r="S9" s="440"/>
      <c r="T9" s="440"/>
      <c r="U9" s="440"/>
      <c r="V9" s="440"/>
      <c r="W9" s="440"/>
      <c r="X9" s="163"/>
      <c r="Y9" s="440"/>
      <c r="Z9" s="440"/>
      <c r="AA9" s="440"/>
      <c r="AB9" s="440"/>
      <c r="AC9" s="440"/>
      <c r="AD9" s="440"/>
      <c r="AE9" s="440"/>
      <c r="AG9" s="440"/>
      <c r="AH9" s="440"/>
      <c r="AI9" s="440"/>
      <c r="AJ9" s="440"/>
      <c r="AK9" s="440"/>
      <c r="AL9" s="440"/>
      <c r="AM9" s="440"/>
    </row>
    <row r="10" spans="2:39">
      <c r="B10" s="423" t="s">
        <v>71</v>
      </c>
      <c r="C10" s="391" t="s">
        <v>62</v>
      </c>
      <c r="D10" s="68">
        <v>76</v>
      </c>
      <c r="E10" s="68">
        <v>50</v>
      </c>
      <c r="F10" s="68">
        <v>56</v>
      </c>
      <c r="G10" s="68">
        <v>48</v>
      </c>
      <c r="H10" s="68">
        <v>295</v>
      </c>
      <c r="I10" s="68">
        <v>64</v>
      </c>
      <c r="J10" s="162"/>
      <c r="K10" s="68">
        <v>98</v>
      </c>
      <c r="L10" s="68">
        <v>51</v>
      </c>
      <c r="M10" s="68">
        <v>57</v>
      </c>
      <c r="N10" s="68">
        <v>49</v>
      </c>
      <c r="O10" s="68">
        <v>239</v>
      </c>
      <c r="P10" s="68">
        <v>48</v>
      </c>
      <c r="Q10" s="162"/>
      <c r="R10" s="68">
        <v>152</v>
      </c>
      <c r="S10" s="68">
        <v>78</v>
      </c>
      <c r="T10" s="68">
        <v>55</v>
      </c>
      <c r="U10" s="68">
        <v>44</v>
      </c>
      <c r="V10" s="68">
        <v>167</v>
      </c>
      <c r="W10" s="68">
        <v>48</v>
      </c>
      <c r="X10" s="162"/>
      <c r="Y10" s="68">
        <v>138</v>
      </c>
      <c r="Z10" s="68">
        <v>78</v>
      </c>
      <c r="AA10" s="68">
        <v>60</v>
      </c>
      <c r="AB10" s="68">
        <v>37</v>
      </c>
      <c r="AC10" s="68">
        <v>97</v>
      </c>
      <c r="AD10" s="68">
        <v>66</v>
      </c>
      <c r="AE10" s="68">
        <v>70</v>
      </c>
      <c r="AF10" s="150"/>
      <c r="AG10" s="68">
        <v>149</v>
      </c>
      <c r="AH10" s="68">
        <v>74</v>
      </c>
      <c r="AI10" s="68">
        <v>57</v>
      </c>
      <c r="AJ10" s="68">
        <v>32</v>
      </c>
      <c r="AK10" s="68">
        <v>87</v>
      </c>
      <c r="AL10" s="68">
        <v>71</v>
      </c>
      <c r="AM10" s="68">
        <v>55</v>
      </c>
    </row>
    <row r="11" spans="2:39">
      <c r="B11" s="423"/>
      <c r="C11" s="390"/>
      <c r="D11" s="71">
        <v>0.12903225806451599</v>
      </c>
      <c r="E11" s="71">
        <v>8.4889643463497394E-2</v>
      </c>
      <c r="F11" s="71">
        <v>9.5076400679117101E-2</v>
      </c>
      <c r="G11" s="71">
        <v>8.1494057724957603E-2</v>
      </c>
      <c r="H11" s="71">
        <v>0.50084889643463504</v>
      </c>
      <c r="I11" s="71">
        <v>0.108658743633277</v>
      </c>
      <c r="J11" s="162"/>
      <c r="K11" s="71">
        <v>0.18081180811808101</v>
      </c>
      <c r="L11" s="71">
        <v>9.4095940959409596E-2</v>
      </c>
      <c r="M11" s="71">
        <v>0.105166051660517</v>
      </c>
      <c r="N11" s="71">
        <v>9.0405904059040601E-2</v>
      </c>
      <c r="O11" s="71">
        <v>0.44095940959409602</v>
      </c>
      <c r="P11" s="71">
        <v>8.8560885608856096E-2</v>
      </c>
      <c r="Q11" s="162"/>
      <c r="R11" s="71">
        <v>0.27941176470588203</v>
      </c>
      <c r="S11" s="71">
        <v>0.14338235294117599</v>
      </c>
      <c r="T11" s="71">
        <v>0.10110294117647101</v>
      </c>
      <c r="U11" s="71">
        <v>8.0882352941176502E-2</v>
      </c>
      <c r="V11" s="71">
        <v>0.30698529411764702</v>
      </c>
      <c r="W11" s="71">
        <v>8.8235294117647106E-2</v>
      </c>
      <c r="X11" s="162"/>
      <c r="Y11" s="71">
        <v>0.25274725274725302</v>
      </c>
      <c r="Z11" s="71">
        <v>0.14285714285714299</v>
      </c>
      <c r="AA11" s="71">
        <v>0.10989010989011</v>
      </c>
      <c r="AB11" s="71">
        <v>6.7765567765567802E-2</v>
      </c>
      <c r="AC11" s="71">
        <v>0.177655677655678</v>
      </c>
      <c r="AD11" s="71">
        <v>0.120879120879121</v>
      </c>
      <c r="AE11" s="71">
        <v>0.128205128205128</v>
      </c>
      <c r="AF11" s="150"/>
      <c r="AG11" s="71">
        <v>0.28380952380952401</v>
      </c>
      <c r="AH11" s="71">
        <v>0.140952380952381</v>
      </c>
      <c r="AI11" s="71">
        <v>0.108571428571429</v>
      </c>
      <c r="AJ11" s="71">
        <v>6.0952380952380897E-2</v>
      </c>
      <c r="AK11" s="71">
        <v>0.16571428571428601</v>
      </c>
      <c r="AL11" s="71">
        <v>0.13523809523809499</v>
      </c>
      <c r="AM11" s="71">
        <v>0.104761904761905</v>
      </c>
    </row>
    <row r="12" spans="2:39">
      <c r="B12" s="423"/>
      <c r="C12" s="391" t="s">
        <v>63</v>
      </c>
      <c r="D12" s="68">
        <v>66</v>
      </c>
      <c r="E12" s="68">
        <v>64</v>
      </c>
      <c r="F12" s="68">
        <v>63</v>
      </c>
      <c r="G12" s="68">
        <v>41</v>
      </c>
      <c r="H12" s="68">
        <v>336</v>
      </c>
      <c r="I12" s="68">
        <v>71</v>
      </c>
      <c r="J12" s="162"/>
      <c r="K12" s="68">
        <v>79</v>
      </c>
      <c r="L12" s="68">
        <v>53</v>
      </c>
      <c r="M12" s="68">
        <v>50</v>
      </c>
      <c r="N12" s="68">
        <v>63</v>
      </c>
      <c r="O12" s="68">
        <v>271</v>
      </c>
      <c r="P12" s="68">
        <v>66</v>
      </c>
      <c r="Q12" s="162"/>
      <c r="R12" s="68">
        <v>141</v>
      </c>
      <c r="S12" s="68">
        <v>78</v>
      </c>
      <c r="T12" s="68">
        <v>67</v>
      </c>
      <c r="U12" s="68">
        <v>36</v>
      </c>
      <c r="V12" s="68">
        <v>193</v>
      </c>
      <c r="W12" s="68">
        <v>73</v>
      </c>
      <c r="X12" s="162"/>
      <c r="Y12" s="68">
        <v>114</v>
      </c>
      <c r="Z12" s="68">
        <v>81</v>
      </c>
      <c r="AA12" s="68">
        <v>64</v>
      </c>
      <c r="AB12" s="68">
        <v>35</v>
      </c>
      <c r="AC12" s="68">
        <v>136</v>
      </c>
      <c r="AD12" s="68">
        <v>80</v>
      </c>
      <c r="AE12" s="68">
        <v>82</v>
      </c>
      <c r="AF12" s="150"/>
      <c r="AG12" s="68">
        <v>115</v>
      </c>
      <c r="AH12" s="68">
        <v>89</v>
      </c>
      <c r="AI12" s="68">
        <v>66</v>
      </c>
      <c r="AJ12" s="68">
        <v>31</v>
      </c>
      <c r="AK12" s="68">
        <v>106</v>
      </c>
      <c r="AL12" s="68">
        <v>71</v>
      </c>
      <c r="AM12" s="68">
        <v>76</v>
      </c>
    </row>
    <row r="13" spans="2:39">
      <c r="B13" s="423"/>
      <c r="C13" s="391"/>
      <c r="D13" s="71">
        <v>0.102964118564743</v>
      </c>
      <c r="E13" s="71">
        <v>9.9843993759750393E-2</v>
      </c>
      <c r="F13" s="71">
        <v>9.8283931357254301E-2</v>
      </c>
      <c r="G13" s="71">
        <v>6.3962558502340103E-2</v>
      </c>
      <c r="H13" s="71">
        <v>0.52418096723869001</v>
      </c>
      <c r="I13" s="71">
        <v>0.110764430577223</v>
      </c>
      <c r="J13" s="162"/>
      <c r="K13" s="71">
        <v>0.13573883161511999</v>
      </c>
      <c r="L13" s="71">
        <v>9.1065292096219899E-2</v>
      </c>
      <c r="M13" s="71">
        <v>8.5910652920962199E-2</v>
      </c>
      <c r="N13" s="71">
        <v>0.108247422680412</v>
      </c>
      <c r="O13" s="71">
        <v>0.46563573883161502</v>
      </c>
      <c r="P13" s="71">
        <v>0.11340206185567001</v>
      </c>
      <c r="Q13" s="162"/>
      <c r="R13" s="71">
        <v>0.23979591836734701</v>
      </c>
      <c r="S13" s="71">
        <v>0.13265306122449</v>
      </c>
      <c r="T13" s="71">
        <v>0.113945578231293</v>
      </c>
      <c r="U13" s="71">
        <v>6.1224489795918401E-2</v>
      </c>
      <c r="V13" s="71">
        <v>0.328231292517007</v>
      </c>
      <c r="W13" s="71">
        <v>0.12414965986394599</v>
      </c>
      <c r="X13" s="162"/>
      <c r="Y13" s="71">
        <v>0.19256756756756799</v>
      </c>
      <c r="Z13" s="71">
        <v>0.13682432432432401</v>
      </c>
      <c r="AA13" s="71">
        <v>0.108108108108108</v>
      </c>
      <c r="AB13" s="71">
        <v>5.9121621621621601E-2</v>
      </c>
      <c r="AC13" s="71">
        <v>0.22972972972972999</v>
      </c>
      <c r="AD13" s="71">
        <v>0.135135135135135</v>
      </c>
      <c r="AE13" s="71">
        <v>0.13851351351351401</v>
      </c>
      <c r="AF13" s="150"/>
      <c r="AG13" s="71">
        <v>0.207581227436823</v>
      </c>
      <c r="AH13" s="71">
        <v>0.16064981949458501</v>
      </c>
      <c r="AI13" s="71">
        <v>0.11913357400721999</v>
      </c>
      <c r="AJ13" s="71">
        <v>5.5956678700361001E-2</v>
      </c>
      <c r="AK13" s="71">
        <v>0.191335740072202</v>
      </c>
      <c r="AL13" s="71">
        <v>0.12815884476534301</v>
      </c>
      <c r="AM13" s="71">
        <v>0.13718411552346599</v>
      </c>
    </row>
    <row r="14" spans="2:39"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c r="X14" s="163"/>
      <c r="Y14" s="440"/>
      <c r="Z14" s="440"/>
      <c r="AA14" s="440"/>
      <c r="AB14" s="440"/>
      <c r="AC14" s="440"/>
      <c r="AD14" s="440"/>
      <c r="AE14" s="440"/>
      <c r="AG14" s="440"/>
      <c r="AH14" s="440"/>
      <c r="AI14" s="440"/>
      <c r="AJ14" s="440"/>
      <c r="AK14" s="440"/>
      <c r="AL14" s="440"/>
      <c r="AM14" s="440"/>
    </row>
    <row r="15" spans="2:39">
      <c r="B15" s="425" t="s">
        <v>77</v>
      </c>
      <c r="C15" s="392" t="s">
        <v>64</v>
      </c>
      <c r="D15" s="68">
        <v>23</v>
      </c>
      <c r="E15" s="68">
        <v>19</v>
      </c>
      <c r="F15" s="68">
        <v>14</v>
      </c>
      <c r="G15" s="68">
        <v>9</v>
      </c>
      <c r="H15" s="68">
        <v>30</v>
      </c>
      <c r="I15" s="68">
        <v>5</v>
      </c>
      <c r="J15" s="162"/>
      <c r="K15" s="68">
        <v>31</v>
      </c>
      <c r="L15" s="68">
        <v>17</v>
      </c>
      <c r="M15" s="68">
        <v>8</v>
      </c>
      <c r="N15" s="68">
        <v>14</v>
      </c>
      <c r="O15" s="68">
        <v>19</v>
      </c>
      <c r="P15" s="68">
        <v>2</v>
      </c>
      <c r="Q15" s="162"/>
      <c r="R15" s="68">
        <v>43</v>
      </c>
      <c r="S15" s="68">
        <v>18</v>
      </c>
      <c r="T15" s="68">
        <v>9</v>
      </c>
      <c r="U15" s="68">
        <v>1</v>
      </c>
      <c r="V15" s="68">
        <v>4</v>
      </c>
      <c r="W15" s="68">
        <v>2</v>
      </c>
      <c r="X15" s="162"/>
      <c r="Y15" s="68">
        <v>32</v>
      </c>
      <c r="Z15" s="68">
        <v>15</v>
      </c>
      <c r="AA15" s="68">
        <v>8</v>
      </c>
      <c r="AB15" s="68">
        <v>1</v>
      </c>
      <c r="AC15" s="68">
        <v>4</v>
      </c>
      <c r="AD15" s="68">
        <v>4</v>
      </c>
      <c r="AE15" s="68">
        <v>0</v>
      </c>
      <c r="AF15" s="150"/>
      <c r="AG15" s="68">
        <v>31</v>
      </c>
      <c r="AH15" s="68">
        <v>22</v>
      </c>
      <c r="AI15" s="68">
        <v>12</v>
      </c>
      <c r="AJ15" s="68">
        <v>3</v>
      </c>
      <c r="AK15" s="68">
        <v>1</v>
      </c>
      <c r="AL15" s="68">
        <v>8</v>
      </c>
      <c r="AM15" s="68">
        <v>0</v>
      </c>
    </row>
    <row r="16" spans="2:39">
      <c r="B16" s="426"/>
      <c r="C16" s="390"/>
      <c r="D16" s="71">
        <v>0.23</v>
      </c>
      <c r="E16" s="71">
        <v>0.19</v>
      </c>
      <c r="F16" s="71">
        <v>0.14000000000000001</v>
      </c>
      <c r="G16" s="71">
        <v>0.09</v>
      </c>
      <c r="H16" s="71">
        <v>0.3</v>
      </c>
      <c r="I16" s="71">
        <v>0.05</v>
      </c>
      <c r="J16" s="162"/>
      <c r="K16" s="71">
        <v>0.340659340659341</v>
      </c>
      <c r="L16" s="71">
        <v>0.18681318681318701</v>
      </c>
      <c r="M16" s="71">
        <v>8.7912087912087905E-2</v>
      </c>
      <c r="N16" s="71">
        <v>0.15384615384615399</v>
      </c>
      <c r="O16" s="71">
        <v>0.20879120879120899</v>
      </c>
      <c r="P16" s="71">
        <v>2.1978021978022001E-2</v>
      </c>
      <c r="Q16" s="162"/>
      <c r="R16" s="71">
        <v>0.55844155844155796</v>
      </c>
      <c r="S16" s="71">
        <v>0.23376623376623401</v>
      </c>
      <c r="T16" s="71">
        <v>0.11688311688311701</v>
      </c>
      <c r="U16" s="71">
        <v>1.2987012987013E-2</v>
      </c>
      <c r="V16" s="71">
        <v>5.1948051948051903E-2</v>
      </c>
      <c r="W16" s="71">
        <v>2.5974025974026E-2</v>
      </c>
      <c r="X16" s="162"/>
      <c r="Y16" s="71">
        <v>0.5</v>
      </c>
      <c r="Z16" s="71">
        <v>0.234375</v>
      </c>
      <c r="AA16" s="71">
        <v>0.125</v>
      </c>
      <c r="AB16" s="71">
        <v>1.5625E-2</v>
      </c>
      <c r="AC16" s="71">
        <v>6.25E-2</v>
      </c>
      <c r="AD16" s="71">
        <v>6.25E-2</v>
      </c>
      <c r="AE16" s="71">
        <v>0</v>
      </c>
      <c r="AF16" s="150"/>
      <c r="AG16" s="71">
        <v>0.40259740259740301</v>
      </c>
      <c r="AH16" s="71">
        <v>0.28571428571428598</v>
      </c>
      <c r="AI16" s="71">
        <v>0.15584415584415601</v>
      </c>
      <c r="AJ16" s="71">
        <v>3.8961038961039002E-2</v>
      </c>
      <c r="AK16" s="71">
        <v>1.2987012987013E-2</v>
      </c>
      <c r="AL16" s="71">
        <v>0.103896103896104</v>
      </c>
      <c r="AM16" s="71">
        <v>0</v>
      </c>
    </row>
    <row r="17" spans="2:39">
      <c r="B17" s="426"/>
      <c r="C17" s="392" t="s">
        <v>65</v>
      </c>
      <c r="D17" s="68">
        <v>47</v>
      </c>
      <c r="E17" s="68">
        <v>32</v>
      </c>
      <c r="F17" s="68">
        <v>34</v>
      </c>
      <c r="G17" s="68">
        <v>15</v>
      </c>
      <c r="H17" s="68">
        <v>42</v>
      </c>
      <c r="I17" s="68">
        <v>9</v>
      </c>
      <c r="J17" s="162"/>
      <c r="K17" s="68">
        <v>61</v>
      </c>
      <c r="L17" s="68">
        <v>26</v>
      </c>
      <c r="M17" s="68">
        <v>19</v>
      </c>
      <c r="N17" s="68">
        <v>18</v>
      </c>
      <c r="O17" s="68">
        <v>44</v>
      </c>
      <c r="P17" s="68">
        <v>0</v>
      </c>
      <c r="Q17" s="162"/>
      <c r="R17" s="68">
        <v>88</v>
      </c>
      <c r="S17" s="68">
        <v>29</v>
      </c>
      <c r="T17" s="68">
        <v>12</v>
      </c>
      <c r="U17" s="68">
        <v>7</v>
      </c>
      <c r="V17" s="68">
        <v>13</v>
      </c>
      <c r="W17" s="68">
        <v>0</v>
      </c>
      <c r="X17" s="162"/>
      <c r="Y17" s="68">
        <v>77</v>
      </c>
      <c r="Z17" s="68">
        <v>39</v>
      </c>
      <c r="AA17" s="68">
        <v>19</v>
      </c>
      <c r="AB17" s="68">
        <v>4</v>
      </c>
      <c r="AC17" s="68">
        <v>8</v>
      </c>
      <c r="AD17" s="68">
        <v>6</v>
      </c>
      <c r="AE17" s="68">
        <v>1</v>
      </c>
      <c r="AF17" s="150"/>
      <c r="AG17" s="68">
        <v>55</v>
      </c>
      <c r="AH17" s="68">
        <v>29</v>
      </c>
      <c r="AI17" s="68">
        <v>18</v>
      </c>
      <c r="AJ17" s="68">
        <v>5</v>
      </c>
      <c r="AK17" s="68">
        <v>6</v>
      </c>
      <c r="AL17" s="68">
        <v>10</v>
      </c>
      <c r="AM17" s="68">
        <v>3</v>
      </c>
    </row>
    <row r="18" spans="2:39">
      <c r="B18" s="426"/>
      <c r="C18" s="390"/>
      <c r="D18" s="71">
        <v>0.26256983240223503</v>
      </c>
      <c r="E18" s="71">
        <v>0.17877094972067001</v>
      </c>
      <c r="F18" s="71">
        <v>0.18994413407821201</v>
      </c>
      <c r="G18" s="71">
        <v>8.3798882681564199E-2</v>
      </c>
      <c r="H18" s="71">
        <v>0.23463687150838</v>
      </c>
      <c r="I18" s="71">
        <v>5.0279329608938501E-2</v>
      </c>
      <c r="J18" s="162"/>
      <c r="K18" s="71">
        <v>0.36309523809523803</v>
      </c>
      <c r="L18" s="71">
        <v>0.15476190476190499</v>
      </c>
      <c r="M18" s="71">
        <v>0.113095238095238</v>
      </c>
      <c r="N18" s="71">
        <v>0.107142857142857</v>
      </c>
      <c r="O18" s="71">
        <v>0.26190476190476197</v>
      </c>
      <c r="P18" s="71">
        <v>0</v>
      </c>
      <c r="Q18" s="162"/>
      <c r="R18" s="71">
        <v>0.59060402684563695</v>
      </c>
      <c r="S18" s="71">
        <v>0.194630872483221</v>
      </c>
      <c r="T18" s="71">
        <v>8.0536912751677903E-2</v>
      </c>
      <c r="U18" s="71">
        <v>4.6979865771812103E-2</v>
      </c>
      <c r="V18" s="71">
        <v>8.7248322147651006E-2</v>
      </c>
      <c r="W18" s="71">
        <v>0</v>
      </c>
      <c r="X18" s="162"/>
      <c r="Y18" s="71">
        <v>0.5</v>
      </c>
      <c r="Z18" s="71">
        <v>0.253246753246753</v>
      </c>
      <c r="AA18" s="71">
        <v>0.123376623376623</v>
      </c>
      <c r="AB18" s="71">
        <v>2.5974025974026E-2</v>
      </c>
      <c r="AC18" s="71">
        <v>5.1948051948051903E-2</v>
      </c>
      <c r="AD18" s="71">
        <v>3.8961038961039002E-2</v>
      </c>
      <c r="AE18" s="72">
        <v>6.4935064935064896E-3</v>
      </c>
      <c r="AF18" s="150"/>
      <c r="AG18" s="71">
        <v>0.43650793650793701</v>
      </c>
      <c r="AH18" s="71">
        <v>0.23015873015873001</v>
      </c>
      <c r="AI18" s="71">
        <v>0.14285714285714299</v>
      </c>
      <c r="AJ18" s="71">
        <v>3.9682539682539701E-2</v>
      </c>
      <c r="AK18" s="71">
        <v>4.7619047619047603E-2</v>
      </c>
      <c r="AL18" s="71">
        <v>7.9365079365079402E-2</v>
      </c>
      <c r="AM18" s="71">
        <v>2.3809523809523801E-2</v>
      </c>
    </row>
    <row r="19" spans="2:39">
      <c r="B19" s="426"/>
      <c r="C19" s="392" t="s">
        <v>66</v>
      </c>
      <c r="D19" s="68">
        <v>35</v>
      </c>
      <c r="E19" s="68">
        <v>20</v>
      </c>
      <c r="F19" s="68">
        <v>31</v>
      </c>
      <c r="G19" s="68">
        <v>21</v>
      </c>
      <c r="H19" s="68">
        <v>100</v>
      </c>
      <c r="I19" s="68">
        <v>13</v>
      </c>
      <c r="J19" s="162"/>
      <c r="K19" s="68">
        <v>49</v>
      </c>
      <c r="L19" s="68">
        <v>22</v>
      </c>
      <c r="M19" s="68">
        <v>28</v>
      </c>
      <c r="N19" s="68">
        <v>25</v>
      </c>
      <c r="O19" s="68">
        <v>65</v>
      </c>
      <c r="P19" s="68">
        <v>14</v>
      </c>
      <c r="Q19" s="162"/>
      <c r="R19" s="68">
        <v>89</v>
      </c>
      <c r="S19" s="68">
        <v>43</v>
      </c>
      <c r="T19" s="68">
        <v>29</v>
      </c>
      <c r="U19" s="68">
        <v>16</v>
      </c>
      <c r="V19" s="68">
        <v>47</v>
      </c>
      <c r="W19" s="68">
        <v>3</v>
      </c>
      <c r="X19" s="162"/>
      <c r="Y19" s="68">
        <v>76</v>
      </c>
      <c r="Z19" s="68">
        <v>47</v>
      </c>
      <c r="AA19" s="68">
        <v>30</v>
      </c>
      <c r="AB19" s="68">
        <v>18</v>
      </c>
      <c r="AC19" s="68">
        <v>28</v>
      </c>
      <c r="AD19" s="68">
        <v>22</v>
      </c>
      <c r="AE19" s="68">
        <v>8</v>
      </c>
      <c r="AF19" s="150"/>
      <c r="AG19" s="68">
        <v>93</v>
      </c>
      <c r="AH19" s="68">
        <v>47</v>
      </c>
      <c r="AI19" s="68">
        <v>22</v>
      </c>
      <c r="AJ19" s="68">
        <v>4</v>
      </c>
      <c r="AK19" s="68">
        <v>18</v>
      </c>
      <c r="AL19" s="68">
        <v>16</v>
      </c>
      <c r="AM19" s="68">
        <v>0</v>
      </c>
    </row>
    <row r="20" spans="2:39">
      <c r="B20" s="426"/>
      <c r="C20" s="390"/>
      <c r="D20" s="71">
        <v>0.15909090909090901</v>
      </c>
      <c r="E20" s="71">
        <v>9.0909090909090898E-2</v>
      </c>
      <c r="F20" s="71">
        <v>0.14090909090909101</v>
      </c>
      <c r="G20" s="71">
        <v>9.5454545454545403E-2</v>
      </c>
      <c r="H20" s="71">
        <v>0.45454545454545497</v>
      </c>
      <c r="I20" s="71">
        <v>5.9090909090909097E-2</v>
      </c>
      <c r="J20" s="162"/>
      <c r="K20" s="71">
        <v>0.24137931034482801</v>
      </c>
      <c r="L20" s="71">
        <v>0.108374384236453</v>
      </c>
      <c r="M20" s="71">
        <v>0.13793103448275901</v>
      </c>
      <c r="N20" s="71">
        <v>0.123152709359606</v>
      </c>
      <c r="O20" s="71">
        <v>0.32019704433497498</v>
      </c>
      <c r="P20" s="71">
        <v>6.8965517241379296E-2</v>
      </c>
      <c r="Q20" s="162"/>
      <c r="R20" s="71">
        <v>0.39207048458149801</v>
      </c>
      <c r="S20" s="71">
        <v>0.18942731277533001</v>
      </c>
      <c r="T20" s="71">
        <v>0.12775330396475801</v>
      </c>
      <c r="U20" s="71">
        <v>7.0484581497797405E-2</v>
      </c>
      <c r="V20" s="71">
        <v>0.20704845814978001</v>
      </c>
      <c r="W20" s="71">
        <v>1.3215859030837E-2</v>
      </c>
      <c r="X20" s="162"/>
      <c r="Y20" s="71">
        <v>0.33187772925764197</v>
      </c>
      <c r="Z20" s="71">
        <v>0.20524017467248901</v>
      </c>
      <c r="AA20" s="71">
        <v>0.13100436681222699</v>
      </c>
      <c r="AB20" s="71">
        <v>7.8602620087336303E-2</v>
      </c>
      <c r="AC20" s="71">
        <v>0.122270742358079</v>
      </c>
      <c r="AD20" s="71">
        <v>9.6069868995633204E-2</v>
      </c>
      <c r="AE20" s="71">
        <v>3.4934497816593899E-2</v>
      </c>
      <c r="AF20" s="150"/>
      <c r="AG20" s="71">
        <v>0.46500000000000002</v>
      </c>
      <c r="AH20" s="71">
        <v>0.23499999999999999</v>
      </c>
      <c r="AI20" s="71">
        <v>0.11</v>
      </c>
      <c r="AJ20" s="71">
        <v>0.02</v>
      </c>
      <c r="AK20" s="71">
        <v>0.09</v>
      </c>
      <c r="AL20" s="71">
        <v>0.08</v>
      </c>
      <c r="AM20" s="71">
        <v>0</v>
      </c>
    </row>
    <row r="21" spans="2:39">
      <c r="B21" s="426"/>
      <c r="C21" s="392" t="s">
        <v>67</v>
      </c>
      <c r="D21" s="68">
        <v>20</v>
      </c>
      <c r="E21" s="68">
        <v>21</v>
      </c>
      <c r="F21" s="68">
        <v>24</v>
      </c>
      <c r="G21" s="68">
        <v>21</v>
      </c>
      <c r="H21" s="68">
        <v>119</v>
      </c>
      <c r="I21" s="68">
        <v>12</v>
      </c>
      <c r="J21" s="162"/>
      <c r="K21" s="68">
        <v>22</v>
      </c>
      <c r="L21" s="68">
        <v>15</v>
      </c>
      <c r="M21" s="68">
        <v>24</v>
      </c>
      <c r="N21" s="68">
        <v>26</v>
      </c>
      <c r="O21" s="68">
        <v>104</v>
      </c>
      <c r="P21" s="68">
        <v>11</v>
      </c>
      <c r="Q21" s="162"/>
      <c r="R21" s="68">
        <v>41</v>
      </c>
      <c r="S21" s="68">
        <v>31</v>
      </c>
      <c r="T21" s="68">
        <v>34</v>
      </c>
      <c r="U21" s="68">
        <v>20</v>
      </c>
      <c r="V21" s="68">
        <v>47</v>
      </c>
      <c r="W21" s="68">
        <v>12</v>
      </c>
      <c r="X21" s="162"/>
      <c r="Y21" s="68">
        <v>44</v>
      </c>
      <c r="Z21" s="68">
        <v>26</v>
      </c>
      <c r="AA21" s="68">
        <v>29</v>
      </c>
      <c r="AB21" s="68">
        <v>18</v>
      </c>
      <c r="AC21" s="68">
        <v>31</v>
      </c>
      <c r="AD21" s="68">
        <v>30</v>
      </c>
      <c r="AE21" s="68">
        <v>9</v>
      </c>
      <c r="AF21" s="150"/>
      <c r="AG21" s="68">
        <v>50</v>
      </c>
      <c r="AH21" s="68">
        <v>29</v>
      </c>
      <c r="AI21" s="68">
        <v>27</v>
      </c>
      <c r="AJ21" s="68">
        <v>16</v>
      </c>
      <c r="AK21" s="68">
        <v>27</v>
      </c>
      <c r="AL21" s="68">
        <v>22</v>
      </c>
      <c r="AM21" s="68">
        <v>12</v>
      </c>
    </row>
    <row r="22" spans="2:39">
      <c r="B22" s="426"/>
      <c r="C22" s="390"/>
      <c r="D22" s="71">
        <v>9.2165898617511496E-2</v>
      </c>
      <c r="E22" s="71">
        <v>9.6774193548387094E-2</v>
      </c>
      <c r="F22" s="71">
        <v>0.110599078341014</v>
      </c>
      <c r="G22" s="71">
        <v>9.6774193548387094E-2</v>
      </c>
      <c r="H22" s="71">
        <v>0.54838709677419395</v>
      </c>
      <c r="I22" s="71">
        <v>5.5299539170506902E-2</v>
      </c>
      <c r="J22" s="162"/>
      <c r="K22" s="71">
        <v>0.10891089108910899</v>
      </c>
      <c r="L22" s="71">
        <v>7.4257425742574296E-2</v>
      </c>
      <c r="M22" s="71">
        <v>0.118811881188119</v>
      </c>
      <c r="N22" s="71">
        <v>0.12871287128712899</v>
      </c>
      <c r="O22" s="71">
        <v>0.51485148514851498</v>
      </c>
      <c r="P22" s="71">
        <v>5.4455445544554497E-2</v>
      </c>
      <c r="Q22" s="162"/>
      <c r="R22" s="71">
        <v>0.22162162162162199</v>
      </c>
      <c r="S22" s="71">
        <v>0.16756756756756799</v>
      </c>
      <c r="T22" s="71">
        <v>0.18378378378378399</v>
      </c>
      <c r="U22" s="71">
        <v>0.108108108108108</v>
      </c>
      <c r="V22" s="71">
        <v>0.25405405405405401</v>
      </c>
      <c r="W22" s="71">
        <v>6.4864864864864896E-2</v>
      </c>
      <c r="X22" s="162"/>
      <c r="Y22" s="71">
        <v>0.23529411764705899</v>
      </c>
      <c r="Z22" s="71">
        <v>0.13903743315507999</v>
      </c>
      <c r="AA22" s="71">
        <v>0.15508021390374299</v>
      </c>
      <c r="AB22" s="71">
        <v>9.6256684491978606E-2</v>
      </c>
      <c r="AC22" s="71">
        <v>0.16577540106951899</v>
      </c>
      <c r="AD22" s="71">
        <v>0.16042780748663099</v>
      </c>
      <c r="AE22" s="71">
        <v>4.8128342245989303E-2</v>
      </c>
      <c r="AF22" s="150"/>
      <c r="AG22" s="71">
        <v>0.27322404371584702</v>
      </c>
      <c r="AH22" s="71">
        <v>0.15846994535519099</v>
      </c>
      <c r="AI22" s="71">
        <v>0.14754098360655701</v>
      </c>
      <c r="AJ22" s="71">
        <v>8.7431693989070997E-2</v>
      </c>
      <c r="AK22" s="71">
        <v>0.14754098360655701</v>
      </c>
      <c r="AL22" s="71">
        <v>0.12021857923497301</v>
      </c>
      <c r="AM22" s="71">
        <v>6.5573770491803296E-2</v>
      </c>
    </row>
    <row r="23" spans="2:39">
      <c r="B23" s="426"/>
      <c r="C23" s="392" t="s">
        <v>68</v>
      </c>
      <c r="D23" s="68">
        <v>14</v>
      </c>
      <c r="E23" s="68">
        <v>16</v>
      </c>
      <c r="F23" s="68">
        <v>12</v>
      </c>
      <c r="G23" s="68">
        <v>19</v>
      </c>
      <c r="H23" s="68">
        <v>125</v>
      </c>
      <c r="I23" s="68">
        <v>25</v>
      </c>
      <c r="J23" s="162"/>
      <c r="K23" s="68">
        <v>9</v>
      </c>
      <c r="L23" s="68">
        <v>17</v>
      </c>
      <c r="M23" s="68">
        <v>21</v>
      </c>
      <c r="N23" s="68">
        <v>17</v>
      </c>
      <c r="O23" s="68">
        <v>110</v>
      </c>
      <c r="P23" s="68">
        <v>18</v>
      </c>
      <c r="Q23" s="162"/>
      <c r="R23" s="68">
        <v>23</v>
      </c>
      <c r="S23" s="68">
        <v>26</v>
      </c>
      <c r="T23" s="68">
        <v>25</v>
      </c>
      <c r="U23" s="68">
        <v>20</v>
      </c>
      <c r="V23" s="68">
        <v>89</v>
      </c>
      <c r="W23" s="68">
        <v>13</v>
      </c>
      <c r="X23" s="162"/>
      <c r="Y23" s="68">
        <v>18</v>
      </c>
      <c r="Z23" s="68">
        <v>25</v>
      </c>
      <c r="AA23" s="68">
        <v>24</v>
      </c>
      <c r="AB23" s="68">
        <v>20</v>
      </c>
      <c r="AC23" s="68">
        <v>56</v>
      </c>
      <c r="AD23" s="68">
        <v>36</v>
      </c>
      <c r="AE23" s="68">
        <v>21</v>
      </c>
      <c r="AF23" s="150"/>
      <c r="AG23" s="68">
        <v>24</v>
      </c>
      <c r="AH23" s="68">
        <v>25</v>
      </c>
      <c r="AI23" s="68">
        <v>25</v>
      </c>
      <c r="AJ23" s="68">
        <v>16</v>
      </c>
      <c r="AK23" s="68">
        <v>35</v>
      </c>
      <c r="AL23" s="68">
        <v>33</v>
      </c>
      <c r="AM23" s="68">
        <v>14</v>
      </c>
    </row>
    <row r="24" spans="2:39">
      <c r="B24" s="426"/>
      <c r="C24" s="390"/>
      <c r="D24" s="71">
        <v>6.6350710900473897E-2</v>
      </c>
      <c r="E24" s="71">
        <v>7.5829383886255902E-2</v>
      </c>
      <c r="F24" s="71">
        <v>5.6872037914691899E-2</v>
      </c>
      <c r="G24" s="71">
        <v>9.0047393364928896E-2</v>
      </c>
      <c r="H24" s="71">
        <v>0.59241706161137397</v>
      </c>
      <c r="I24" s="71">
        <v>0.11848341232227499</v>
      </c>
      <c r="J24" s="162"/>
      <c r="K24" s="71">
        <v>4.6875E-2</v>
      </c>
      <c r="L24" s="71">
        <v>8.8541666666666699E-2</v>
      </c>
      <c r="M24" s="71">
        <v>0.109375</v>
      </c>
      <c r="N24" s="71">
        <v>8.8541666666666699E-2</v>
      </c>
      <c r="O24" s="71">
        <v>0.57291666666666696</v>
      </c>
      <c r="P24" s="71">
        <v>9.375E-2</v>
      </c>
      <c r="Q24" s="162"/>
      <c r="R24" s="71">
        <v>0.11734693877551</v>
      </c>
      <c r="S24" s="71">
        <v>0.13265306122449</v>
      </c>
      <c r="T24" s="71">
        <v>0.12755102040816299</v>
      </c>
      <c r="U24" s="71">
        <v>0.102040816326531</v>
      </c>
      <c r="V24" s="71">
        <v>0.45408163265306101</v>
      </c>
      <c r="W24" s="71">
        <v>6.6326530612244902E-2</v>
      </c>
      <c r="X24" s="162"/>
      <c r="Y24" s="71">
        <v>0.09</v>
      </c>
      <c r="Z24" s="71">
        <v>0.125</v>
      </c>
      <c r="AA24" s="71">
        <v>0.12</v>
      </c>
      <c r="AB24" s="71">
        <v>0.1</v>
      </c>
      <c r="AC24" s="71">
        <v>0.28000000000000003</v>
      </c>
      <c r="AD24" s="71">
        <v>0.18</v>
      </c>
      <c r="AE24" s="71">
        <v>0.105</v>
      </c>
      <c r="AF24" s="150"/>
      <c r="AG24" s="71">
        <v>0.13953488372093001</v>
      </c>
      <c r="AH24" s="71">
        <v>0.145348837209302</v>
      </c>
      <c r="AI24" s="71">
        <v>0.145348837209302</v>
      </c>
      <c r="AJ24" s="71">
        <v>9.3023255813953501E-2</v>
      </c>
      <c r="AK24" s="71">
        <v>0.20348837209302301</v>
      </c>
      <c r="AL24" s="71">
        <v>0.19186046511627899</v>
      </c>
      <c r="AM24" s="71">
        <v>8.1395348837209294E-2</v>
      </c>
    </row>
    <row r="25" spans="2:39">
      <c r="B25" s="426"/>
      <c r="C25" s="392" t="s">
        <v>69</v>
      </c>
      <c r="D25" s="68">
        <v>1</v>
      </c>
      <c r="E25" s="68">
        <v>2</v>
      </c>
      <c r="F25" s="68">
        <v>3</v>
      </c>
      <c r="G25" s="68">
        <v>2</v>
      </c>
      <c r="H25" s="68">
        <v>54</v>
      </c>
      <c r="I25" s="68">
        <v>10</v>
      </c>
      <c r="J25" s="162"/>
      <c r="K25" s="68">
        <v>4</v>
      </c>
      <c r="L25" s="68">
        <v>2</v>
      </c>
      <c r="M25" s="68">
        <v>6</v>
      </c>
      <c r="N25" s="68">
        <v>4</v>
      </c>
      <c r="O25" s="68">
        <v>40</v>
      </c>
      <c r="P25" s="68">
        <v>6</v>
      </c>
      <c r="Q25" s="162"/>
      <c r="R25" s="68">
        <v>6</v>
      </c>
      <c r="S25" s="68">
        <v>5</v>
      </c>
      <c r="T25" s="68">
        <v>9</v>
      </c>
      <c r="U25" s="68">
        <v>9</v>
      </c>
      <c r="V25" s="68">
        <v>47</v>
      </c>
      <c r="W25" s="68">
        <v>18</v>
      </c>
      <c r="X25" s="162"/>
      <c r="Y25" s="68">
        <v>3</v>
      </c>
      <c r="Z25" s="68">
        <v>1</v>
      </c>
      <c r="AA25" s="68">
        <v>11</v>
      </c>
      <c r="AB25" s="68">
        <v>5</v>
      </c>
      <c r="AC25" s="68">
        <v>25</v>
      </c>
      <c r="AD25" s="68">
        <v>15</v>
      </c>
      <c r="AE25" s="68">
        <v>19</v>
      </c>
      <c r="AF25" s="150"/>
      <c r="AG25" s="68">
        <v>5</v>
      </c>
      <c r="AH25" s="68">
        <v>6</v>
      </c>
      <c r="AI25" s="68">
        <v>11</v>
      </c>
      <c r="AJ25" s="68">
        <v>7</v>
      </c>
      <c r="AK25" s="68">
        <v>19</v>
      </c>
      <c r="AL25" s="68">
        <v>17</v>
      </c>
      <c r="AM25" s="68">
        <v>12</v>
      </c>
    </row>
    <row r="26" spans="2:39">
      <c r="B26" s="426"/>
      <c r="C26" s="390"/>
      <c r="D26" s="71">
        <v>1.38888888888889E-2</v>
      </c>
      <c r="E26" s="71">
        <v>2.7777777777777801E-2</v>
      </c>
      <c r="F26" s="71">
        <v>4.1666666666666699E-2</v>
      </c>
      <c r="G26" s="71">
        <v>2.7777777777777801E-2</v>
      </c>
      <c r="H26" s="71">
        <v>0.75</v>
      </c>
      <c r="I26" s="71">
        <v>0.13888888888888901</v>
      </c>
      <c r="J26" s="162"/>
      <c r="K26" s="71">
        <v>6.4516129032258104E-2</v>
      </c>
      <c r="L26" s="71">
        <v>3.2258064516128997E-2</v>
      </c>
      <c r="M26" s="71">
        <v>9.6774193548387094E-2</v>
      </c>
      <c r="N26" s="71">
        <v>6.4516129032258104E-2</v>
      </c>
      <c r="O26" s="71">
        <v>0.64516129032258096</v>
      </c>
      <c r="P26" s="71">
        <v>9.6774193548387094E-2</v>
      </c>
      <c r="Q26" s="162"/>
      <c r="R26" s="71">
        <v>6.3829787234042604E-2</v>
      </c>
      <c r="S26" s="71">
        <v>5.31914893617021E-2</v>
      </c>
      <c r="T26" s="71">
        <v>9.5744680851063801E-2</v>
      </c>
      <c r="U26" s="71">
        <v>9.5744680851063801E-2</v>
      </c>
      <c r="V26" s="71">
        <v>0.5</v>
      </c>
      <c r="W26" s="71">
        <v>0.19148936170212799</v>
      </c>
      <c r="X26" s="162"/>
      <c r="Y26" s="71">
        <v>3.7974683544303799E-2</v>
      </c>
      <c r="Z26" s="71">
        <v>1.26582278481013E-2</v>
      </c>
      <c r="AA26" s="71">
        <v>0.139240506329114</v>
      </c>
      <c r="AB26" s="71">
        <v>6.3291139240506306E-2</v>
      </c>
      <c r="AC26" s="71">
        <v>0.316455696202532</v>
      </c>
      <c r="AD26" s="71">
        <v>0.189873417721519</v>
      </c>
      <c r="AE26" s="71">
        <v>0.240506329113924</v>
      </c>
      <c r="AF26" s="150"/>
      <c r="AG26" s="71">
        <v>6.4935064935064901E-2</v>
      </c>
      <c r="AH26" s="71">
        <v>7.7922077922077906E-2</v>
      </c>
      <c r="AI26" s="71">
        <v>0.14285714285714299</v>
      </c>
      <c r="AJ26" s="71">
        <v>9.0909090909090898E-2</v>
      </c>
      <c r="AK26" s="71">
        <v>0.246753246753247</v>
      </c>
      <c r="AL26" s="71">
        <v>0.22077922077922099</v>
      </c>
      <c r="AM26" s="71">
        <v>0.15584415584415601</v>
      </c>
    </row>
    <row r="27" spans="2:39">
      <c r="B27" s="426"/>
      <c r="C27" s="392" t="s">
        <v>70</v>
      </c>
      <c r="D27" s="68">
        <v>1</v>
      </c>
      <c r="E27" s="68">
        <v>5</v>
      </c>
      <c r="F27" s="68">
        <v>1</v>
      </c>
      <c r="G27" s="68">
        <v>3</v>
      </c>
      <c r="H27" s="68">
        <v>160</v>
      </c>
      <c r="I27" s="68">
        <v>62</v>
      </c>
      <c r="J27" s="162"/>
      <c r="K27" s="68">
        <v>0</v>
      </c>
      <c r="L27" s="68">
        <v>5</v>
      </c>
      <c r="M27" s="68">
        <v>1</v>
      </c>
      <c r="N27" s="68">
        <v>8</v>
      </c>
      <c r="O27" s="68">
        <v>129</v>
      </c>
      <c r="P27" s="68">
        <v>62</v>
      </c>
      <c r="Q27" s="162"/>
      <c r="R27" s="68">
        <v>2</v>
      </c>
      <c r="S27" s="68">
        <v>5</v>
      </c>
      <c r="T27" s="68">
        <v>5</v>
      </c>
      <c r="U27" s="68">
        <v>7</v>
      </c>
      <c r="V27" s="68">
        <v>113</v>
      </c>
      <c r="W27" s="68">
        <v>73</v>
      </c>
      <c r="X27" s="162"/>
      <c r="Y27" s="68">
        <v>3</v>
      </c>
      <c r="Z27" s="68">
        <v>6</v>
      </c>
      <c r="AA27" s="68">
        <v>4</v>
      </c>
      <c r="AB27" s="68">
        <v>7</v>
      </c>
      <c r="AC27" s="68">
        <v>82</v>
      </c>
      <c r="AD27" s="68">
        <v>33</v>
      </c>
      <c r="AE27" s="68">
        <v>93</v>
      </c>
      <c r="AF27" s="150"/>
      <c r="AG27" s="68">
        <v>6</v>
      </c>
      <c r="AH27" s="68">
        <v>5</v>
      </c>
      <c r="AI27" s="68">
        <v>8</v>
      </c>
      <c r="AJ27" s="68">
        <v>12</v>
      </c>
      <c r="AK27" s="68">
        <v>87</v>
      </c>
      <c r="AL27" s="68">
        <v>36</v>
      </c>
      <c r="AM27" s="68">
        <v>90</v>
      </c>
    </row>
    <row r="28" spans="2:39">
      <c r="B28" s="427"/>
      <c r="C28" s="390"/>
      <c r="D28" s="72">
        <v>4.3103448275862103E-3</v>
      </c>
      <c r="E28" s="71">
        <v>2.1551724137931001E-2</v>
      </c>
      <c r="F28" s="72">
        <v>4.3103448275862103E-3</v>
      </c>
      <c r="G28" s="71">
        <v>1.29310344827586E-2</v>
      </c>
      <c r="H28" s="71">
        <v>0.68965517241379304</v>
      </c>
      <c r="I28" s="71">
        <v>0.26724137931034497</v>
      </c>
      <c r="J28" s="162"/>
      <c r="K28" s="71">
        <v>0</v>
      </c>
      <c r="L28" s="71">
        <v>2.4390243902439001E-2</v>
      </c>
      <c r="M28" s="72">
        <v>4.8780487804877997E-3</v>
      </c>
      <c r="N28" s="71">
        <v>3.9024390243902397E-2</v>
      </c>
      <c r="O28" s="71">
        <v>0.62926829268292706</v>
      </c>
      <c r="P28" s="71">
        <v>0.302439024390244</v>
      </c>
      <c r="Q28" s="162"/>
      <c r="R28" s="72">
        <v>9.7560975609756097E-3</v>
      </c>
      <c r="S28" s="71">
        <v>2.4390243902439001E-2</v>
      </c>
      <c r="T28" s="71">
        <v>2.4390243902439001E-2</v>
      </c>
      <c r="U28" s="71">
        <v>3.4146341463414602E-2</v>
      </c>
      <c r="V28" s="71">
        <v>0.551219512195122</v>
      </c>
      <c r="W28" s="71">
        <v>0.35609756097561002</v>
      </c>
      <c r="X28" s="162"/>
      <c r="Y28" s="71">
        <v>1.3157894736842099E-2</v>
      </c>
      <c r="Z28" s="71">
        <v>2.6315789473684199E-2</v>
      </c>
      <c r="AA28" s="71">
        <v>1.7543859649122799E-2</v>
      </c>
      <c r="AB28" s="71">
        <v>3.07017543859649E-2</v>
      </c>
      <c r="AC28" s="71">
        <v>0.359649122807018</v>
      </c>
      <c r="AD28" s="71">
        <v>0.144736842105263</v>
      </c>
      <c r="AE28" s="71">
        <v>0.40789473684210498</v>
      </c>
      <c r="AF28" s="150"/>
      <c r="AG28" s="71">
        <v>2.4590163934426201E-2</v>
      </c>
      <c r="AH28" s="71">
        <v>2.0491803278688499E-2</v>
      </c>
      <c r="AI28" s="71">
        <v>3.2786885245901599E-2</v>
      </c>
      <c r="AJ28" s="71">
        <v>4.91803278688525E-2</v>
      </c>
      <c r="AK28" s="71">
        <v>0.35655737704918</v>
      </c>
      <c r="AL28" s="71">
        <v>0.14754098360655701</v>
      </c>
      <c r="AM28" s="71">
        <v>0.36885245901639302</v>
      </c>
    </row>
    <row r="29" spans="2:39"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c r="X29" s="163"/>
      <c r="Y29" s="440"/>
      <c r="Z29" s="440"/>
      <c r="AA29" s="440"/>
      <c r="AB29" s="440"/>
      <c r="AC29" s="440"/>
      <c r="AD29" s="440"/>
      <c r="AE29" s="440"/>
      <c r="AG29" s="440"/>
      <c r="AH29" s="440"/>
      <c r="AI29" s="440"/>
      <c r="AJ29" s="440"/>
      <c r="AK29" s="440"/>
      <c r="AL29" s="440"/>
      <c r="AM29" s="440"/>
    </row>
    <row r="30" spans="2:39">
      <c r="B30" s="423" t="s">
        <v>72</v>
      </c>
      <c r="C30" s="391" t="s">
        <v>73</v>
      </c>
      <c r="D30" s="68">
        <v>38</v>
      </c>
      <c r="E30" s="68">
        <v>26</v>
      </c>
      <c r="F30" s="68">
        <v>25</v>
      </c>
      <c r="G30" s="68">
        <v>18</v>
      </c>
      <c r="H30" s="68">
        <v>189</v>
      </c>
      <c r="I30" s="68">
        <v>71</v>
      </c>
      <c r="J30" s="162"/>
      <c r="K30" s="68">
        <v>56</v>
      </c>
      <c r="L30" s="68">
        <v>23</v>
      </c>
      <c r="M30" s="68">
        <v>24</v>
      </c>
      <c r="N30" s="68">
        <v>27</v>
      </c>
      <c r="O30" s="68">
        <v>141</v>
      </c>
      <c r="P30" s="68">
        <v>69</v>
      </c>
      <c r="Q30" s="162"/>
      <c r="R30" s="68">
        <v>71</v>
      </c>
      <c r="S30" s="68">
        <v>37</v>
      </c>
      <c r="T30" s="68">
        <v>25</v>
      </c>
      <c r="U30" s="68">
        <v>10</v>
      </c>
      <c r="V30" s="68">
        <v>118</v>
      </c>
      <c r="W30" s="68">
        <v>66</v>
      </c>
      <c r="X30" s="162"/>
      <c r="Y30" s="68">
        <v>54</v>
      </c>
      <c r="Z30" s="68">
        <v>31</v>
      </c>
      <c r="AA30" s="68">
        <v>19</v>
      </c>
      <c r="AB30" s="68">
        <v>9</v>
      </c>
      <c r="AC30" s="68">
        <v>78</v>
      </c>
      <c r="AD30" s="68">
        <v>33</v>
      </c>
      <c r="AE30" s="68">
        <v>90</v>
      </c>
      <c r="AF30" s="150"/>
      <c r="AG30" s="68">
        <v>49</v>
      </c>
      <c r="AH30" s="68">
        <v>30</v>
      </c>
      <c r="AI30" s="68">
        <v>24</v>
      </c>
      <c r="AJ30" s="68">
        <v>10</v>
      </c>
      <c r="AK30" s="68">
        <v>46</v>
      </c>
      <c r="AL30" s="68">
        <v>26</v>
      </c>
      <c r="AM30" s="68">
        <v>49</v>
      </c>
    </row>
    <row r="31" spans="2:39">
      <c r="B31" s="423"/>
      <c r="C31" s="390"/>
      <c r="D31" s="71">
        <v>0.103542234332425</v>
      </c>
      <c r="E31" s="71">
        <v>7.0844686648501395E-2</v>
      </c>
      <c r="F31" s="71">
        <v>6.8119891008174394E-2</v>
      </c>
      <c r="G31" s="71">
        <v>4.9046321525885603E-2</v>
      </c>
      <c r="H31" s="71">
        <v>0.51498637602179798</v>
      </c>
      <c r="I31" s="71">
        <v>0.19346049046321501</v>
      </c>
      <c r="J31" s="162"/>
      <c r="K31" s="71">
        <v>0.16470588235294101</v>
      </c>
      <c r="L31" s="71">
        <v>6.7647058823529393E-2</v>
      </c>
      <c r="M31" s="71">
        <v>7.0588235294117604E-2</v>
      </c>
      <c r="N31" s="71">
        <v>7.9411764705882307E-2</v>
      </c>
      <c r="O31" s="71">
        <v>0.41470588235294098</v>
      </c>
      <c r="P31" s="71">
        <v>0.20294117647058799</v>
      </c>
      <c r="Q31" s="162"/>
      <c r="R31" s="71">
        <v>0.21712538226299699</v>
      </c>
      <c r="S31" s="71">
        <v>0.113149847094801</v>
      </c>
      <c r="T31" s="71">
        <v>7.64525993883792E-2</v>
      </c>
      <c r="U31" s="71">
        <v>3.0581039755351699E-2</v>
      </c>
      <c r="V31" s="71">
        <v>0.36085626911315</v>
      </c>
      <c r="W31" s="71">
        <v>0.201834862385321</v>
      </c>
      <c r="X31" s="162"/>
      <c r="Y31" s="71">
        <v>0.17197452229299401</v>
      </c>
      <c r="Z31" s="71">
        <v>9.8726114649681507E-2</v>
      </c>
      <c r="AA31" s="71">
        <v>6.0509554140127403E-2</v>
      </c>
      <c r="AB31" s="71">
        <v>2.8662420382165599E-2</v>
      </c>
      <c r="AC31" s="71">
        <v>0.24840764331210199</v>
      </c>
      <c r="AD31" s="71">
        <v>0.105095541401274</v>
      </c>
      <c r="AE31" s="71">
        <v>0.28662420382165599</v>
      </c>
      <c r="AF31" s="150"/>
      <c r="AG31" s="71">
        <v>0.20940170940170899</v>
      </c>
      <c r="AH31" s="71">
        <v>0.128205128205128</v>
      </c>
      <c r="AI31" s="71">
        <v>0.102564102564103</v>
      </c>
      <c r="AJ31" s="71">
        <v>4.2735042735042701E-2</v>
      </c>
      <c r="AK31" s="71">
        <v>0.19658119658119699</v>
      </c>
      <c r="AL31" s="71">
        <v>0.11111111111111099</v>
      </c>
      <c r="AM31" s="71">
        <v>0.20940170940170899</v>
      </c>
    </row>
    <row r="32" spans="2:39">
      <c r="B32" s="423"/>
      <c r="C32" s="392" t="s">
        <v>74</v>
      </c>
      <c r="D32" s="68">
        <v>13</v>
      </c>
      <c r="E32" s="68">
        <v>14</v>
      </c>
      <c r="F32" s="68">
        <v>23</v>
      </c>
      <c r="G32" s="68">
        <v>19</v>
      </c>
      <c r="H32" s="68">
        <v>240</v>
      </c>
      <c r="I32" s="68">
        <v>46</v>
      </c>
      <c r="J32" s="162"/>
      <c r="K32" s="68">
        <v>25</v>
      </c>
      <c r="L32" s="68">
        <v>18</v>
      </c>
      <c r="M32" s="68">
        <v>16</v>
      </c>
      <c r="N32" s="68">
        <v>26</v>
      </c>
      <c r="O32" s="68">
        <v>206</v>
      </c>
      <c r="P32" s="68">
        <v>36</v>
      </c>
      <c r="Q32" s="162"/>
      <c r="R32" s="68">
        <v>49</v>
      </c>
      <c r="S32" s="68">
        <v>36</v>
      </c>
      <c r="T32" s="68">
        <v>36</v>
      </c>
      <c r="U32" s="68">
        <v>24</v>
      </c>
      <c r="V32" s="68">
        <v>153</v>
      </c>
      <c r="W32" s="68">
        <v>36</v>
      </c>
      <c r="X32" s="162"/>
      <c r="Y32" s="68">
        <v>40</v>
      </c>
      <c r="Z32" s="68">
        <v>36</v>
      </c>
      <c r="AA32" s="68">
        <v>45</v>
      </c>
      <c r="AB32" s="68">
        <v>30</v>
      </c>
      <c r="AC32" s="68">
        <v>92</v>
      </c>
      <c r="AD32" s="68">
        <v>56</v>
      </c>
      <c r="AE32" s="68">
        <v>40</v>
      </c>
      <c r="AF32" s="150"/>
      <c r="AG32" s="68">
        <v>37</v>
      </c>
      <c r="AH32" s="68">
        <v>30</v>
      </c>
      <c r="AI32" s="68">
        <v>33</v>
      </c>
      <c r="AJ32" s="68">
        <v>20</v>
      </c>
      <c r="AK32" s="68">
        <v>75</v>
      </c>
      <c r="AL32" s="68">
        <v>47</v>
      </c>
      <c r="AM32" s="68">
        <v>54</v>
      </c>
    </row>
    <row r="33" spans="2:39" ht="15.75" customHeight="1">
      <c r="B33" s="423"/>
      <c r="C33" s="390"/>
      <c r="D33" s="71">
        <v>3.6619718309859203E-2</v>
      </c>
      <c r="E33" s="71">
        <v>3.9436619718309897E-2</v>
      </c>
      <c r="F33" s="71">
        <v>6.4788732394366194E-2</v>
      </c>
      <c r="G33" s="71">
        <v>5.3521126760563399E-2</v>
      </c>
      <c r="H33" s="71">
        <v>0.676056338028169</v>
      </c>
      <c r="I33" s="71">
        <v>0.129577464788732</v>
      </c>
      <c r="J33" s="162"/>
      <c r="K33" s="71">
        <v>7.64525993883792E-2</v>
      </c>
      <c r="L33" s="71">
        <v>5.5045871559633003E-2</v>
      </c>
      <c r="M33" s="71">
        <v>4.8929663608562698E-2</v>
      </c>
      <c r="N33" s="71">
        <v>7.9510703363914401E-2</v>
      </c>
      <c r="O33" s="71">
        <v>0.62996941896024505</v>
      </c>
      <c r="P33" s="71">
        <v>0.11009174311926601</v>
      </c>
      <c r="Q33" s="162"/>
      <c r="R33" s="71">
        <v>0.14670658682634699</v>
      </c>
      <c r="S33" s="71">
        <v>0.107784431137725</v>
      </c>
      <c r="T33" s="71">
        <v>0.107784431137725</v>
      </c>
      <c r="U33" s="71">
        <v>7.1856287425149698E-2</v>
      </c>
      <c r="V33" s="71">
        <v>0.45808383233532901</v>
      </c>
      <c r="W33" s="71">
        <v>0.107784431137725</v>
      </c>
      <c r="X33" s="162"/>
      <c r="Y33" s="71">
        <v>0.117994100294985</v>
      </c>
      <c r="Z33" s="71">
        <v>0.106194690265487</v>
      </c>
      <c r="AA33" s="71">
        <v>0.132743362831858</v>
      </c>
      <c r="AB33" s="71">
        <v>8.8495575221238895E-2</v>
      </c>
      <c r="AC33" s="71">
        <v>0.27138643067846602</v>
      </c>
      <c r="AD33" s="71">
        <v>0.16519174041297899</v>
      </c>
      <c r="AE33" s="71">
        <v>0.117994100294985</v>
      </c>
      <c r="AF33" s="150"/>
      <c r="AG33" s="71">
        <v>0.125</v>
      </c>
      <c r="AH33" s="71">
        <v>0.101351351351351</v>
      </c>
      <c r="AI33" s="71">
        <v>0.111486486486486</v>
      </c>
      <c r="AJ33" s="71">
        <v>6.7567567567567599E-2</v>
      </c>
      <c r="AK33" s="71">
        <v>0.25337837837837801</v>
      </c>
      <c r="AL33" s="71">
        <v>0.15878378378378399</v>
      </c>
      <c r="AM33" s="71">
        <v>0.18243243243243201</v>
      </c>
    </row>
    <row r="34" spans="2:39" ht="15.75" customHeight="1">
      <c r="B34" s="423"/>
      <c r="C34" s="392" t="s">
        <v>75</v>
      </c>
      <c r="D34" s="68">
        <v>58</v>
      </c>
      <c r="E34" s="68">
        <v>51</v>
      </c>
      <c r="F34" s="68">
        <v>51</v>
      </c>
      <c r="G34" s="68">
        <v>40</v>
      </c>
      <c r="H34" s="68">
        <v>170</v>
      </c>
      <c r="I34" s="68">
        <v>17</v>
      </c>
      <c r="J34" s="162"/>
      <c r="K34" s="68">
        <v>61</v>
      </c>
      <c r="L34" s="68">
        <v>43</v>
      </c>
      <c r="M34" s="68">
        <v>45</v>
      </c>
      <c r="N34" s="68">
        <v>50</v>
      </c>
      <c r="O34" s="68">
        <v>141</v>
      </c>
      <c r="P34" s="68">
        <v>8</v>
      </c>
      <c r="Q34" s="162"/>
      <c r="R34" s="68">
        <v>119</v>
      </c>
      <c r="S34" s="68">
        <v>61</v>
      </c>
      <c r="T34" s="68">
        <v>49</v>
      </c>
      <c r="U34" s="68">
        <v>40</v>
      </c>
      <c r="V34" s="68">
        <v>76</v>
      </c>
      <c r="W34" s="68">
        <v>12</v>
      </c>
      <c r="X34" s="162"/>
      <c r="Y34" s="68">
        <v>103</v>
      </c>
      <c r="Z34" s="68">
        <v>73</v>
      </c>
      <c r="AA34" s="68">
        <v>48</v>
      </c>
      <c r="AB34" s="68">
        <v>27</v>
      </c>
      <c r="AC34" s="68">
        <v>56</v>
      </c>
      <c r="AD34" s="68">
        <v>44</v>
      </c>
      <c r="AE34" s="68">
        <v>19</v>
      </c>
      <c r="AF34" s="150"/>
      <c r="AG34" s="68">
        <v>101</v>
      </c>
      <c r="AH34" s="68">
        <v>68</v>
      </c>
      <c r="AI34" s="68">
        <v>43</v>
      </c>
      <c r="AJ34" s="68">
        <v>22</v>
      </c>
      <c r="AK34" s="68">
        <v>62</v>
      </c>
      <c r="AL34" s="68">
        <v>54</v>
      </c>
      <c r="AM34" s="68">
        <v>25</v>
      </c>
    </row>
    <row r="35" spans="2:39">
      <c r="B35" s="423"/>
      <c r="C35" s="390"/>
      <c r="D35" s="71">
        <v>0.14987080103359199</v>
      </c>
      <c r="E35" s="71">
        <v>0.13178294573643401</v>
      </c>
      <c r="F35" s="71">
        <v>0.13178294573643401</v>
      </c>
      <c r="G35" s="71">
        <v>0.10335917312661499</v>
      </c>
      <c r="H35" s="71">
        <v>0.43927648578811401</v>
      </c>
      <c r="I35" s="71">
        <v>4.3927648578811401E-2</v>
      </c>
      <c r="J35" s="162"/>
      <c r="K35" s="71">
        <v>0.17528735632183901</v>
      </c>
      <c r="L35" s="71">
        <v>0.123563218390805</v>
      </c>
      <c r="M35" s="71">
        <v>0.12931034482758599</v>
      </c>
      <c r="N35" s="71">
        <v>0.14367816091954</v>
      </c>
      <c r="O35" s="71">
        <v>0.40517241379310298</v>
      </c>
      <c r="P35" s="71">
        <v>2.2988505747126398E-2</v>
      </c>
      <c r="Q35" s="162"/>
      <c r="R35" s="71">
        <v>0.33333333333333298</v>
      </c>
      <c r="S35" s="71">
        <v>0.17086834733893599</v>
      </c>
      <c r="T35" s="71">
        <v>0.13725490196078399</v>
      </c>
      <c r="U35" s="71">
        <v>0.112044817927171</v>
      </c>
      <c r="V35" s="71">
        <v>0.212885154061625</v>
      </c>
      <c r="W35" s="71">
        <v>3.3613445378151301E-2</v>
      </c>
      <c r="X35" s="162"/>
      <c r="Y35" s="71">
        <v>0.27837837837837798</v>
      </c>
      <c r="Z35" s="71">
        <v>0.197297297297297</v>
      </c>
      <c r="AA35" s="71">
        <v>0.12972972972972999</v>
      </c>
      <c r="AB35" s="71">
        <v>7.2972972972973005E-2</v>
      </c>
      <c r="AC35" s="71">
        <v>0.151351351351351</v>
      </c>
      <c r="AD35" s="71">
        <v>0.11891891891891899</v>
      </c>
      <c r="AE35" s="71">
        <v>5.1351351351351403E-2</v>
      </c>
      <c r="AF35" s="150"/>
      <c r="AG35" s="71">
        <v>0.26933333333333298</v>
      </c>
      <c r="AH35" s="71">
        <v>0.18133333333333301</v>
      </c>
      <c r="AI35" s="71">
        <v>0.114666666666667</v>
      </c>
      <c r="AJ35" s="71">
        <v>5.86666666666667E-2</v>
      </c>
      <c r="AK35" s="71">
        <v>0.165333333333333</v>
      </c>
      <c r="AL35" s="71">
        <v>0.14399999999999999</v>
      </c>
      <c r="AM35" s="71">
        <v>6.6666666666666693E-2</v>
      </c>
    </row>
    <row r="36" spans="2:39">
      <c r="B36" s="423"/>
      <c r="C36" s="392" t="s">
        <v>76</v>
      </c>
      <c r="D36" s="68">
        <v>32</v>
      </c>
      <c r="E36" s="68">
        <v>23</v>
      </c>
      <c r="F36" s="68">
        <v>20</v>
      </c>
      <c r="G36" s="68">
        <v>12</v>
      </c>
      <c r="H36" s="68">
        <v>31</v>
      </c>
      <c r="I36" s="68">
        <v>1</v>
      </c>
      <c r="J36" s="162"/>
      <c r="K36" s="68">
        <v>35</v>
      </c>
      <c r="L36" s="68">
        <v>20</v>
      </c>
      <c r="M36" s="68">
        <v>22</v>
      </c>
      <c r="N36" s="68">
        <v>10</v>
      </c>
      <c r="O36" s="68">
        <v>23</v>
      </c>
      <c r="P36" s="68">
        <v>0</v>
      </c>
      <c r="Q36" s="162"/>
      <c r="R36" s="68">
        <v>53</v>
      </c>
      <c r="S36" s="68">
        <v>22</v>
      </c>
      <c r="T36" s="68">
        <v>12</v>
      </c>
      <c r="U36" s="68">
        <v>7</v>
      </c>
      <c r="V36" s="68">
        <v>13</v>
      </c>
      <c r="W36" s="68">
        <v>7</v>
      </c>
      <c r="X36" s="162"/>
      <c r="Y36" s="68">
        <v>55</v>
      </c>
      <c r="Z36" s="68">
        <v>19</v>
      </c>
      <c r="AA36" s="68">
        <v>12</v>
      </c>
      <c r="AB36" s="68">
        <v>7</v>
      </c>
      <c r="AC36" s="68">
        <v>7</v>
      </c>
      <c r="AD36" s="68">
        <v>11</v>
      </c>
      <c r="AE36" s="68">
        <v>2</v>
      </c>
      <c r="AF36" s="150"/>
      <c r="AG36" s="68">
        <v>77</v>
      </c>
      <c r="AH36" s="68">
        <v>35</v>
      </c>
      <c r="AI36" s="68">
        <v>23</v>
      </c>
      <c r="AJ36" s="68">
        <v>11</v>
      </c>
      <c r="AK36" s="68">
        <v>10</v>
      </c>
      <c r="AL36" s="68">
        <v>15</v>
      </c>
      <c r="AM36" s="68">
        <v>3</v>
      </c>
    </row>
    <row r="37" spans="2:39">
      <c r="B37" s="423"/>
      <c r="C37" s="391"/>
      <c r="D37" s="71">
        <v>0.26890756302521002</v>
      </c>
      <c r="E37" s="71">
        <v>0.19327731092437</v>
      </c>
      <c r="F37" s="71">
        <v>0.16806722689075601</v>
      </c>
      <c r="G37" s="71">
        <v>0.10084033613445401</v>
      </c>
      <c r="H37" s="71">
        <v>0.26050420168067201</v>
      </c>
      <c r="I37" s="72">
        <v>8.40336134453782E-3</v>
      </c>
      <c r="J37" s="162"/>
      <c r="K37" s="71">
        <v>0.31818181818181801</v>
      </c>
      <c r="L37" s="71">
        <v>0.18181818181818199</v>
      </c>
      <c r="M37" s="71">
        <v>0.2</v>
      </c>
      <c r="N37" s="71">
        <v>9.0909090909090898E-2</v>
      </c>
      <c r="O37" s="71">
        <v>0.20909090909090899</v>
      </c>
      <c r="P37" s="71">
        <v>0</v>
      </c>
      <c r="Q37" s="162"/>
      <c r="R37" s="71">
        <v>0.464912280701754</v>
      </c>
      <c r="S37" s="71">
        <v>0.19298245614035101</v>
      </c>
      <c r="T37" s="71">
        <v>0.105263157894737</v>
      </c>
      <c r="U37" s="71">
        <v>6.14035087719298E-2</v>
      </c>
      <c r="V37" s="71">
        <v>0.114035087719298</v>
      </c>
      <c r="W37" s="71">
        <v>6.14035087719298E-2</v>
      </c>
      <c r="X37" s="162"/>
      <c r="Y37" s="71">
        <v>0.48672566371681403</v>
      </c>
      <c r="Z37" s="71">
        <v>0.16814159292035399</v>
      </c>
      <c r="AA37" s="71">
        <v>0.106194690265487</v>
      </c>
      <c r="AB37" s="71">
        <v>6.1946902654867297E-2</v>
      </c>
      <c r="AC37" s="71">
        <v>6.1946902654867297E-2</v>
      </c>
      <c r="AD37" s="71">
        <v>9.7345132743362803E-2</v>
      </c>
      <c r="AE37" s="71">
        <v>1.7699115044247801E-2</v>
      </c>
      <c r="AF37" s="150"/>
      <c r="AG37" s="71">
        <v>0.44252873563218398</v>
      </c>
      <c r="AH37" s="71">
        <v>0.20114942528735599</v>
      </c>
      <c r="AI37" s="71">
        <v>0.13218390804597699</v>
      </c>
      <c r="AJ37" s="71">
        <v>6.3218390804597693E-2</v>
      </c>
      <c r="AK37" s="71">
        <v>5.7471264367816098E-2</v>
      </c>
      <c r="AL37" s="71">
        <v>8.6206896551724102E-2</v>
      </c>
      <c r="AM37" s="71">
        <v>1.72413793103448E-2</v>
      </c>
    </row>
    <row r="38" spans="2:39"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c r="X38" s="163"/>
      <c r="Y38" s="440"/>
      <c r="Z38" s="440"/>
      <c r="AA38" s="440"/>
      <c r="AB38" s="440"/>
      <c r="AC38" s="440"/>
      <c r="AD38" s="440"/>
      <c r="AE38" s="440"/>
      <c r="AG38" s="440"/>
      <c r="AH38" s="440"/>
      <c r="AI38" s="440"/>
      <c r="AJ38" s="440"/>
      <c r="AK38" s="440"/>
      <c r="AL38" s="440"/>
      <c r="AM38" s="440"/>
    </row>
    <row r="39" spans="2:39">
      <c r="B39" s="423" t="s">
        <v>81</v>
      </c>
      <c r="C39" s="391" t="s">
        <v>78</v>
      </c>
      <c r="D39" s="68">
        <v>135</v>
      </c>
      <c r="E39" s="68">
        <v>106</v>
      </c>
      <c r="F39" s="68">
        <v>111</v>
      </c>
      <c r="G39" s="68">
        <v>80</v>
      </c>
      <c r="H39" s="68">
        <v>559</v>
      </c>
      <c r="I39" s="68">
        <v>120</v>
      </c>
      <c r="J39" s="162"/>
      <c r="K39" s="68">
        <v>159</v>
      </c>
      <c r="L39" s="68">
        <v>91</v>
      </c>
      <c r="M39" s="68">
        <v>96</v>
      </c>
      <c r="N39" s="68">
        <v>97</v>
      </c>
      <c r="O39" s="68">
        <v>436</v>
      </c>
      <c r="P39" s="68">
        <v>92</v>
      </c>
      <c r="Q39" s="162"/>
      <c r="R39" s="68">
        <v>256</v>
      </c>
      <c r="S39" s="68">
        <v>137</v>
      </c>
      <c r="T39" s="68">
        <v>111</v>
      </c>
      <c r="U39" s="68">
        <v>69</v>
      </c>
      <c r="V39" s="68">
        <v>310</v>
      </c>
      <c r="W39" s="68">
        <v>99</v>
      </c>
      <c r="X39" s="162"/>
      <c r="Y39" s="68">
        <v>227</v>
      </c>
      <c r="Z39" s="68">
        <v>143</v>
      </c>
      <c r="AA39" s="68">
        <v>110</v>
      </c>
      <c r="AB39" s="68">
        <v>62</v>
      </c>
      <c r="AC39" s="68">
        <v>199</v>
      </c>
      <c r="AD39" s="68">
        <v>122</v>
      </c>
      <c r="AE39" s="68">
        <v>114</v>
      </c>
      <c r="AF39" s="150"/>
      <c r="AG39" s="68">
        <v>230</v>
      </c>
      <c r="AH39" s="68">
        <v>146</v>
      </c>
      <c r="AI39" s="68">
        <v>109</v>
      </c>
      <c r="AJ39" s="68">
        <v>52</v>
      </c>
      <c r="AK39" s="68">
        <v>162</v>
      </c>
      <c r="AL39" s="68">
        <v>116</v>
      </c>
      <c r="AM39" s="68">
        <v>103</v>
      </c>
    </row>
    <row r="40" spans="2:39">
      <c r="B40" s="423"/>
      <c r="C40" s="390"/>
      <c r="D40" s="71">
        <v>0.121512151215122</v>
      </c>
      <c r="E40" s="71">
        <v>9.5409540954095401E-2</v>
      </c>
      <c r="F40" s="71">
        <v>9.9909990999099904E-2</v>
      </c>
      <c r="G40" s="71">
        <v>7.2007200720071995E-2</v>
      </c>
      <c r="H40" s="71">
        <v>0.50315031503150298</v>
      </c>
      <c r="I40" s="71">
        <v>0.10801080108010799</v>
      </c>
      <c r="J40" s="162"/>
      <c r="K40" s="71">
        <v>0.163748712667353</v>
      </c>
      <c r="L40" s="71">
        <v>9.3717816683831098E-2</v>
      </c>
      <c r="M40" s="71">
        <v>9.8867147270854799E-2</v>
      </c>
      <c r="N40" s="71">
        <v>9.9897013388259501E-2</v>
      </c>
      <c r="O40" s="71">
        <v>0.449021627188465</v>
      </c>
      <c r="P40" s="71">
        <v>9.47476828012358E-2</v>
      </c>
      <c r="Q40" s="162"/>
      <c r="R40" s="71">
        <v>0.260692464358452</v>
      </c>
      <c r="S40" s="71">
        <v>0.13951120162932801</v>
      </c>
      <c r="T40" s="71">
        <v>0.113034623217923</v>
      </c>
      <c r="U40" s="71">
        <v>7.02647657841141E-2</v>
      </c>
      <c r="V40" s="71">
        <v>0.31568228105906299</v>
      </c>
      <c r="W40" s="71">
        <v>0.10081466395112</v>
      </c>
      <c r="X40" s="162"/>
      <c r="Y40" s="71">
        <v>0.23234390992835199</v>
      </c>
      <c r="Z40" s="71">
        <v>0.146366427840328</v>
      </c>
      <c r="AA40" s="71">
        <v>0.11258955987717501</v>
      </c>
      <c r="AB40" s="71">
        <v>6.3459570112589597E-2</v>
      </c>
      <c r="AC40" s="71">
        <v>0.203684749232344</v>
      </c>
      <c r="AD40" s="71">
        <v>0.124872057318321</v>
      </c>
      <c r="AE40" s="71">
        <v>0.11668372569089</v>
      </c>
      <c r="AF40" s="150"/>
      <c r="AG40" s="71">
        <v>0.250544662309368</v>
      </c>
      <c r="AH40" s="71">
        <v>0.15904139433551201</v>
      </c>
      <c r="AI40" s="71">
        <v>0.118736383442266</v>
      </c>
      <c r="AJ40" s="71">
        <v>5.6644880174291902E-2</v>
      </c>
      <c r="AK40" s="71">
        <v>0.17647058823529399</v>
      </c>
      <c r="AL40" s="71">
        <v>0.12636165577342001</v>
      </c>
      <c r="AM40" s="71">
        <v>0.112200435729847</v>
      </c>
    </row>
    <row r="41" spans="2:39">
      <c r="B41" s="423"/>
      <c r="C41" s="392" t="s">
        <v>79</v>
      </c>
      <c r="D41" s="68">
        <v>7</v>
      </c>
      <c r="E41" s="68">
        <v>8</v>
      </c>
      <c r="F41" s="68">
        <v>8</v>
      </c>
      <c r="G41" s="68">
        <v>8</v>
      </c>
      <c r="H41" s="68">
        <v>66</v>
      </c>
      <c r="I41" s="68">
        <v>14</v>
      </c>
      <c r="J41" s="162"/>
      <c r="K41" s="68">
        <v>13</v>
      </c>
      <c r="L41" s="68">
        <v>10</v>
      </c>
      <c r="M41" s="68">
        <v>9</v>
      </c>
      <c r="N41" s="68">
        <v>13</v>
      </c>
      <c r="O41" s="68">
        <v>55</v>
      </c>
      <c r="P41" s="68">
        <v>14</v>
      </c>
      <c r="Q41" s="162"/>
      <c r="R41" s="68">
        <v>29</v>
      </c>
      <c r="S41" s="68">
        <v>14</v>
      </c>
      <c r="T41" s="68">
        <v>10</v>
      </c>
      <c r="U41" s="68">
        <v>10</v>
      </c>
      <c r="V41" s="68">
        <v>34</v>
      </c>
      <c r="W41" s="68">
        <v>17</v>
      </c>
      <c r="X41" s="162"/>
      <c r="Y41" s="68">
        <v>21</v>
      </c>
      <c r="Z41" s="68">
        <v>15</v>
      </c>
      <c r="AA41" s="68">
        <v>8</v>
      </c>
      <c r="AB41" s="68">
        <v>9</v>
      </c>
      <c r="AC41" s="68">
        <v>26</v>
      </c>
      <c r="AD41" s="68">
        <v>17</v>
      </c>
      <c r="AE41" s="68">
        <v>27</v>
      </c>
      <c r="AF41" s="150"/>
      <c r="AG41" s="68">
        <v>25</v>
      </c>
      <c r="AH41" s="68">
        <v>14</v>
      </c>
      <c r="AI41" s="68">
        <v>12</v>
      </c>
      <c r="AJ41" s="68">
        <v>8</v>
      </c>
      <c r="AK41" s="68">
        <v>22</v>
      </c>
      <c r="AL41" s="68">
        <v>18</v>
      </c>
      <c r="AM41" s="68">
        <v>19</v>
      </c>
    </row>
    <row r="42" spans="2:39">
      <c r="B42" s="423"/>
      <c r="C42" s="390"/>
      <c r="D42" s="71">
        <v>6.3063063063063099E-2</v>
      </c>
      <c r="E42" s="71">
        <v>7.2072072072072099E-2</v>
      </c>
      <c r="F42" s="71">
        <v>7.2072072072072099E-2</v>
      </c>
      <c r="G42" s="71">
        <v>7.2072072072072099E-2</v>
      </c>
      <c r="H42" s="71">
        <v>0.59459459459459496</v>
      </c>
      <c r="I42" s="71">
        <v>0.126126126126126</v>
      </c>
      <c r="J42" s="162"/>
      <c r="K42" s="71">
        <v>0.114035087719298</v>
      </c>
      <c r="L42" s="71">
        <v>8.7719298245614002E-2</v>
      </c>
      <c r="M42" s="71">
        <v>7.8947368421052599E-2</v>
      </c>
      <c r="N42" s="71">
        <v>0.114035087719298</v>
      </c>
      <c r="O42" s="71">
        <v>0.48245614035087703</v>
      </c>
      <c r="P42" s="71">
        <v>0.12280701754386</v>
      </c>
      <c r="Q42" s="162"/>
      <c r="R42" s="71">
        <v>0.25438596491228099</v>
      </c>
      <c r="S42" s="71">
        <v>0.12280701754386</v>
      </c>
      <c r="T42" s="71">
        <v>8.7719298245614002E-2</v>
      </c>
      <c r="U42" s="71">
        <v>8.7719298245614002E-2</v>
      </c>
      <c r="V42" s="71">
        <v>0.29824561403508798</v>
      </c>
      <c r="W42" s="71">
        <v>0.14912280701754399</v>
      </c>
      <c r="X42" s="162"/>
      <c r="Y42" s="71">
        <v>0.17073170731707299</v>
      </c>
      <c r="Z42" s="71">
        <v>0.12195121951219499</v>
      </c>
      <c r="AA42" s="71">
        <v>6.50406504065041E-2</v>
      </c>
      <c r="AB42" s="71">
        <v>7.3170731707317097E-2</v>
      </c>
      <c r="AC42" s="71">
        <v>0.211382113821138</v>
      </c>
      <c r="AD42" s="71">
        <v>0.138211382113821</v>
      </c>
      <c r="AE42" s="71">
        <v>0.219512195121951</v>
      </c>
      <c r="AF42" s="150"/>
      <c r="AG42" s="71">
        <v>0.21186440677966101</v>
      </c>
      <c r="AH42" s="71">
        <v>0.11864406779661001</v>
      </c>
      <c r="AI42" s="71">
        <v>0.101694915254237</v>
      </c>
      <c r="AJ42" s="71">
        <v>6.7796610169491497E-2</v>
      </c>
      <c r="AK42" s="71">
        <v>0.186440677966102</v>
      </c>
      <c r="AL42" s="71">
        <v>0.152542372881356</v>
      </c>
      <c r="AM42" s="71">
        <v>0.161016949152542</v>
      </c>
    </row>
    <row r="43" spans="2:39">
      <c r="B43" s="423"/>
      <c r="C43" s="392" t="s">
        <v>80</v>
      </c>
      <c r="D43" s="68">
        <v>0</v>
      </c>
      <c r="E43" s="68">
        <v>1</v>
      </c>
      <c r="F43" s="68">
        <v>0</v>
      </c>
      <c r="G43" s="68">
        <v>1</v>
      </c>
      <c r="H43" s="68">
        <v>6</v>
      </c>
      <c r="I43" s="68">
        <v>2</v>
      </c>
      <c r="J43" s="162"/>
      <c r="K43" s="68">
        <v>4</v>
      </c>
      <c r="L43" s="68">
        <v>3</v>
      </c>
      <c r="M43" s="68">
        <v>2</v>
      </c>
      <c r="N43" s="68">
        <v>3</v>
      </c>
      <c r="O43" s="68">
        <v>20</v>
      </c>
      <c r="P43" s="68">
        <v>8</v>
      </c>
      <c r="Q43" s="162"/>
      <c r="R43" s="68">
        <v>8</v>
      </c>
      <c r="S43" s="68">
        <v>6</v>
      </c>
      <c r="T43" s="68">
        <v>2</v>
      </c>
      <c r="U43" s="68">
        <v>2</v>
      </c>
      <c r="V43" s="68">
        <v>16</v>
      </c>
      <c r="W43" s="68">
        <v>5</v>
      </c>
      <c r="X43" s="162"/>
      <c r="Y43" s="68">
        <v>5</v>
      </c>
      <c r="Z43" s="68">
        <v>1</v>
      </c>
      <c r="AA43" s="68">
        <v>6</v>
      </c>
      <c r="AB43" s="68">
        <v>2</v>
      </c>
      <c r="AC43" s="68">
        <v>8</v>
      </c>
      <c r="AD43" s="68">
        <v>6</v>
      </c>
      <c r="AE43" s="68">
        <v>10</v>
      </c>
      <c r="AF43" s="150"/>
      <c r="AG43" s="68">
        <v>9</v>
      </c>
      <c r="AH43" s="68">
        <v>3</v>
      </c>
      <c r="AI43" s="68">
        <v>2</v>
      </c>
      <c r="AJ43" s="68">
        <v>3</v>
      </c>
      <c r="AK43" s="68">
        <v>9</v>
      </c>
      <c r="AL43" s="68">
        <v>8</v>
      </c>
      <c r="AM43" s="68">
        <v>9</v>
      </c>
    </row>
    <row r="44" spans="2:39">
      <c r="B44" s="423"/>
      <c r="C44" s="391"/>
      <c r="D44" s="71">
        <v>0</v>
      </c>
      <c r="E44" s="71">
        <v>0.1</v>
      </c>
      <c r="F44" s="71">
        <v>0</v>
      </c>
      <c r="G44" s="71">
        <v>0.1</v>
      </c>
      <c r="H44" s="71">
        <v>0.6</v>
      </c>
      <c r="I44" s="71">
        <v>0.2</v>
      </c>
      <c r="J44" s="162"/>
      <c r="K44" s="71">
        <v>0.1</v>
      </c>
      <c r="L44" s="71">
        <v>7.4999999999999997E-2</v>
      </c>
      <c r="M44" s="71">
        <v>0.05</v>
      </c>
      <c r="N44" s="71">
        <v>7.4999999999999997E-2</v>
      </c>
      <c r="O44" s="71">
        <v>0.5</v>
      </c>
      <c r="P44" s="71">
        <v>0.2</v>
      </c>
      <c r="Q44" s="162"/>
      <c r="R44" s="71">
        <v>0.20512820512820501</v>
      </c>
      <c r="S44" s="71">
        <v>0.15384615384615399</v>
      </c>
      <c r="T44" s="71">
        <v>5.1282051282051301E-2</v>
      </c>
      <c r="U44" s="71">
        <v>5.1282051282051301E-2</v>
      </c>
      <c r="V44" s="71">
        <v>0.41025641025641002</v>
      </c>
      <c r="W44" s="71">
        <v>0.128205128205128</v>
      </c>
      <c r="X44" s="162"/>
      <c r="Y44" s="71">
        <v>0.13157894736842099</v>
      </c>
      <c r="Z44" s="71">
        <v>2.6315789473684199E-2</v>
      </c>
      <c r="AA44" s="71">
        <v>0.157894736842105</v>
      </c>
      <c r="AB44" s="71">
        <v>5.2631578947368397E-2</v>
      </c>
      <c r="AC44" s="71">
        <v>0.21052631578947401</v>
      </c>
      <c r="AD44" s="71">
        <v>0.157894736842105</v>
      </c>
      <c r="AE44" s="71">
        <v>0.26315789473684198</v>
      </c>
      <c r="AF44" s="150"/>
      <c r="AG44" s="71">
        <v>0.209302325581395</v>
      </c>
      <c r="AH44" s="71">
        <v>6.9767441860465101E-2</v>
      </c>
      <c r="AI44" s="71">
        <v>4.6511627906976702E-2</v>
      </c>
      <c r="AJ44" s="71">
        <v>6.9767441860465101E-2</v>
      </c>
      <c r="AK44" s="71">
        <v>0.209302325581395</v>
      </c>
      <c r="AL44" s="71">
        <v>0.186046511627907</v>
      </c>
      <c r="AM44" s="71">
        <v>0.209302325581395</v>
      </c>
    </row>
    <row r="45" spans="2:39" s="3" customFormat="1" ht="15.6">
      <c r="C45" s="164"/>
      <c r="D45" s="440"/>
      <c r="E45" s="440"/>
      <c r="F45" s="440"/>
      <c r="G45" s="440"/>
      <c r="H45" s="440"/>
      <c r="I45" s="440"/>
      <c r="J45" s="163"/>
      <c r="K45" s="440"/>
      <c r="L45" s="440"/>
      <c r="M45" s="440"/>
      <c r="N45" s="440"/>
      <c r="O45" s="440"/>
      <c r="P45" s="440"/>
      <c r="Q45" s="163"/>
      <c r="R45" s="440"/>
      <c r="S45" s="440"/>
      <c r="T45" s="440"/>
      <c r="U45" s="440"/>
      <c r="V45" s="440"/>
      <c r="W45" s="440"/>
      <c r="X45" s="163"/>
      <c r="Y45" s="440"/>
      <c r="Z45" s="440"/>
      <c r="AA45" s="440"/>
      <c r="AB45" s="440"/>
      <c r="AC45" s="440"/>
      <c r="AD45" s="440"/>
      <c r="AE45" s="440"/>
      <c r="AG45" s="440"/>
      <c r="AH45" s="440"/>
      <c r="AI45" s="440"/>
      <c r="AJ45" s="440"/>
      <c r="AK45" s="440"/>
      <c r="AL45" s="440"/>
      <c r="AM45" s="440"/>
    </row>
    <row r="46" spans="2:39" ht="15" customHeight="1">
      <c r="B46" s="423" t="s">
        <v>227</v>
      </c>
      <c r="C46" s="377" t="s">
        <v>178</v>
      </c>
      <c r="D46" s="68">
        <v>1</v>
      </c>
      <c r="E46" s="68">
        <v>1</v>
      </c>
      <c r="F46" s="68">
        <v>0</v>
      </c>
      <c r="G46" s="68">
        <v>0</v>
      </c>
      <c r="H46" s="68">
        <v>44</v>
      </c>
      <c r="I46" s="68">
        <v>17</v>
      </c>
      <c r="J46" s="162"/>
      <c r="K46" s="68">
        <v>2</v>
      </c>
      <c r="L46" s="68">
        <v>0</v>
      </c>
      <c r="M46" s="68">
        <v>3</v>
      </c>
      <c r="N46" s="68">
        <v>2</v>
      </c>
      <c r="O46" s="68">
        <v>31</v>
      </c>
      <c r="P46" s="68">
        <v>8</v>
      </c>
      <c r="Q46" s="162"/>
      <c r="R46" s="68">
        <v>9</v>
      </c>
      <c r="S46" s="68">
        <v>3</v>
      </c>
      <c r="T46" s="68">
        <v>5</v>
      </c>
      <c r="U46" s="68">
        <v>7</v>
      </c>
      <c r="V46" s="68">
        <v>28</v>
      </c>
      <c r="W46" s="68">
        <v>8</v>
      </c>
      <c r="X46" s="162"/>
      <c r="Y46" s="68">
        <v>6</v>
      </c>
      <c r="Z46" s="68">
        <v>5</v>
      </c>
      <c r="AA46" s="68">
        <v>8</v>
      </c>
      <c r="AB46" s="68">
        <v>4</v>
      </c>
      <c r="AC46" s="68">
        <v>20</v>
      </c>
      <c r="AD46" s="68">
        <v>12</v>
      </c>
      <c r="AE46" s="68">
        <v>13</v>
      </c>
      <c r="AF46" s="150"/>
      <c r="AG46" s="68">
        <v>6</v>
      </c>
      <c r="AH46" s="68">
        <v>2</v>
      </c>
      <c r="AI46" s="68">
        <v>5</v>
      </c>
      <c r="AJ46" s="68">
        <v>1</v>
      </c>
      <c r="AK46" s="68">
        <v>13</v>
      </c>
      <c r="AL46" s="68">
        <v>3</v>
      </c>
      <c r="AM46" s="68">
        <v>1</v>
      </c>
    </row>
    <row r="47" spans="2:39" ht="15" customHeight="1">
      <c r="B47" s="423"/>
      <c r="C47" s="395"/>
      <c r="D47" s="71">
        <v>1.58730158730159E-2</v>
      </c>
      <c r="E47" s="71">
        <v>1.58730158730159E-2</v>
      </c>
      <c r="F47" s="71">
        <v>0</v>
      </c>
      <c r="G47" s="71">
        <v>0</v>
      </c>
      <c r="H47" s="71">
        <v>0.69841269841269804</v>
      </c>
      <c r="I47" s="71">
        <v>0.26984126984126999</v>
      </c>
      <c r="J47" s="162"/>
      <c r="K47" s="71">
        <v>4.3478260869565202E-2</v>
      </c>
      <c r="L47" s="71">
        <v>0</v>
      </c>
      <c r="M47" s="71">
        <v>6.5217391304347797E-2</v>
      </c>
      <c r="N47" s="71">
        <v>4.3478260869565202E-2</v>
      </c>
      <c r="O47" s="71">
        <v>0.67391304347826098</v>
      </c>
      <c r="P47" s="71">
        <v>0.173913043478261</v>
      </c>
      <c r="Q47" s="162"/>
      <c r="R47" s="71">
        <v>0.15</v>
      </c>
      <c r="S47" s="71">
        <v>0.05</v>
      </c>
      <c r="T47" s="71">
        <v>8.3333333333333301E-2</v>
      </c>
      <c r="U47" s="71">
        <v>0.116666666666667</v>
      </c>
      <c r="V47" s="71">
        <v>0.46666666666666701</v>
      </c>
      <c r="W47" s="71">
        <v>0.133333333333333</v>
      </c>
      <c r="X47" s="162"/>
      <c r="Y47" s="71">
        <v>8.8235294117647106E-2</v>
      </c>
      <c r="Z47" s="71">
        <v>7.3529411764705899E-2</v>
      </c>
      <c r="AA47" s="71">
        <v>0.11764705882352899</v>
      </c>
      <c r="AB47" s="71">
        <v>5.8823529411764698E-2</v>
      </c>
      <c r="AC47" s="71">
        <v>0.29411764705882398</v>
      </c>
      <c r="AD47" s="71">
        <v>0.17647058823529399</v>
      </c>
      <c r="AE47" s="71">
        <v>0.191176470588235</v>
      </c>
      <c r="AF47" s="150"/>
      <c r="AG47" s="71">
        <v>0.19354838709677399</v>
      </c>
      <c r="AH47" s="71">
        <v>6.4516129032258104E-2</v>
      </c>
      <c r="AI47" s="71">
        <v>0.16129032258064499</v>
      </c>
      <c r="AJ47" s="71">
        <v>3.2258064516128997E-2</v>
      </c>
      <c r="AK47" s="71">
        <v>0.41935483870967699</v>
      </c>
      <c r="AL47" s="71">
        <v>9.6774193548387094E-2</v>
      </c>
      <c r="AM47" s="71">
        <v>3.2258064516128997E-2</v>
      </c>
    </row>
    <row r="48" spans="2:39" ht="15" customHeight="1">
      <c r="B48" s="423"/>
      <c r="C48" s="381" t="s">
        <v>177</v>
      </c>
      <c r="D48" s="68">
        <v>4</v>
      </c>
      <c r="E48" s="68">
        <v>8</v>
      </c>
      <c r="F48" s="68">
        <v>13</v>
      </c>
      <c r="G48" s="68">
        <v>6</v>
      </c>
      <c r="H48" s="68">
        <v>94</v>
      </c>
      <c r="I48" s="68">
        <v>14</v>
      </c>
      <c r="J48" s="162"/>
      <c r="K48" s="68">
        <v>8</v>
      </c>
      <c r="L48" s="68">
        <v>5</v>
      </c>
      <c r="M48" s="68">
        <v>9</v>
      </c>
      <c r="N48" s="68">
        <v>11</v>
      </c>
      <c r="O48" s="68">
        <v>84</v>
      </c>
      <c r="P48" s="68">
        <v>12</v>
      </c>
      <c r="Q48" s="162"/>
      <c r="R48" s="68">
        <v>24</v>
      </c>
      <c r="S48" s="68">
        <v>17</v>
      </c>
      <c r="T48" s="68">
        <v>18</v>
      </c>
      <c r="U48" s="68">
        <v>17</v>
      </c>
      <c r="V48" s="68">
        <v>64</v>
      </c>
      <c r="W48" s="68">
        <v>14</v>
      </c>
      <c r="X48" s="162"/>
      <c r="Y48" s="68">
        <v>18</v>
      </c>
      <c r="Z48" s="68">
        <v>18</v>
      </c>
      <c r="AA48" s="68">
        <v>20</v>
      </c>
      <c r="AB48" s="68">
        <v>19</v>
      </c>
      <c r="AC48" s="68">
        <v>26</v>
      </c>
      <c r="AD48" s="68">
        <v>22</v>
      </c>
      <c r="AE48" s="68">
        <v>13</v>
      </c>
      <c r="AF48" s="150"/>
      <c r="AG48" s="68">
        <v>22</v>
      </c>
      <c r="AH48" s="68">
        <v>17</v>
      </c>
      <c r="AI48" s="68">
        <v>16</v>
      </c>
      <c r="AJ48" s="68">
        <v>14</v>
      </c>
      <c r="AK48" s="68">
        <v>20</v>
      </c>
      <c r="AL48" s="68">
        <v>20</v>
      </c>
      <c r="AM48" s="68">
        <v>13</v>
      </c>
    </row>
    <row r="49" spans="2:39" ht="15" customHeight="1">
      <c r="B49" s="423"/>
      <c r="C49" s="395"/>
      <c r="D49" s="71">
        <v>2.8776978417266199E-2</v>
      </c>
      <c r="E49" s="71">
        <v>5.7553956834532398E-2</v>
      </c>
      <c r="F49" s="71">
        <v>9.3525179856115095E-2</v>
      </c>
      <c r="G49" s="71">
        <v>4.3165467625899297E-2</v>
      </c>
      <c r="H49" s="71">
        <v>0.67625899280575497</v>
      </c>
      <c r="I49" s="71">
        <v>0.100719424460432</v>
      </c>
      <c r="J49" s="162"/>
      <c r="K49" s="71">
        <v>6.2015503875968998E-2</v>
      </c>
      <c r="L49" s="71">
        <v>3.8759689922480599E-2</v>
      </c>
      <c r="M49" s="71">
        <v>6.9767441860465101E-2</v>
      </c>
      <c r="N49" s="71">
        <v>8.5271317829457405E-2</v>
      </c>
      <c r="O49" s="71">
        <v>0.65116279069767402</v>
      </c>
      <c r="P49" s="71">
        <v>9.3023255813953501E-2</v>
      </c>
      <c r="Q49" s="162"/>
      <c r="R49" s="71">
        <v>0.15584415584415601</v>
      </c>
      <c r="S49" s="71">
        <v>0.11038961038961</v>
      </c>
      <c r="T49" s="71">
        <v>0.11688311688311701</v>
      </c>
      <c r="U49" s="71">
        <v>0.11038961038961</v>
      </c>
      <c r="V49" s="71">
        <v>0.415584415584416</v>
      </c>
      <c r="W49" s="71">
        <v>9.0909090909090898E-2</v>
      </c>
      <c r="X49" s="162"/>
      <c r="Y49" s="71">
        <v>0.13235294117647101</v>
      </c>
      <c r="Z49" s="71">
        <v>0.13235294117647101</v>
      </c>
      <c r="AA49" s="71">
        <v>0.14705882352941199</v>
      </c>
      <c r="AB49" s="71">
        <v>0.13970588235294101</v>
      </c>
      <c r="AC49" s="71">
        <v>0.191176470588235</v>
      </c>
      <c r="AD49" s="71">
        <v>0.161764705882353</v>
      </c>
      <c r="AE49" s="71">
        <v>9.5588235294117599E-2</v>
      </c>
      <c r="AF49" s="150"/>
      <c r="AG49" s="71">
        <v>0.18032786885245899</v>
      </c>
      <c r="AH49" s="71">
        <v>0.13934426229508201</v>
      </c>
      <c r="AI49" s="71">
        <v>0.13114754098360701</v>
      </c>
      <c r="AJ49" s="71">
        <v>0.114754098360656</v>
      </c>
      <c r="AK49" s="71">
        <v>0.16393442622950799</v>
      </c>
      <c r="AL49" s="71">
        <v>0.16393442622950799</v>
      </c>
      <c r="AM49" s="71">
        <v>0.10655737704918</v>
      </c>
    </row>
    <row r="50" spans="2:39" ht="15" customHeight="1">
      <c r="B50" s="423"/>
      <c r="C50" s="381" t="s">
        <v>179</v>
      </c>
      <c r="D50" s="68">
        <v>6</v>
      </c>
      <c r="E50" s="68">
        <v>8</v>
      </c>
      <c r="F50" s="68">
        <v>17</v>
      </c>
      <c r="G50" s="68">
        <v>12</v>
      </c>
      <c r="H50" s="68">
        <v>72</v>
      </c>
      <c r="I50" s="68">
        <v>11</v>
      </c>
      <c r="J50" s="162"/>
      <c r="K50" s="68">
        <v>15</v>
      </c>
      <c r="L50" s="68">
        <v>10</v>
      </c>
      <c r="M50" s="68">
        <v>11</v>
      </c>
      <c r="N50" s="68">
        <v>13</v>
      </c>
      <c r="O50" s="68">
        <v>70</v>
      </c>
      <c r="P50" s="68">
        <v>10</v>
      </c>
      <c r="Q50" s="162"/>
      <c r="R50" s="68">
        <v>22</v>
      </c>
      <c r="S50" s="68">
        <v>20</v>
      </c>
      <c r="T50" s="68">
        <v>23</v>
      </c>
      <c r="U50" s="68">
        <v>11</v>
      </c>
      <c r="V50" s="68">
        <v>41</v>
      </c>
      <c r="W50" s="68">
        <v>3</v>
      </c>
      <c r="X50" s="162"/>
      <c r="Y50" s="68">
        <v>15</v>
      </c>
      <c r="Z50" s="68">
        <v>20</v>
      </c>
      <c r="AA50" s="68">
        <v>12</v>
      </c>
      <c r="AB50" s="68">
        <v>11</v>
      </c>
      <c r="AC50" s="68">
        <v>26</v>
      </c>
      <c r="AD50" s="68">
        <v>9</v>
      </c>
      <c r="AE50" s="68">
        <v>11</v>
      </c>
      <c r="AF50" s="150"/>
      <c r="AG50" s="68">
        <v>28</v>
      </c>
      <c r="AH50" s="68">
        <v>19</v>
      </c>
      <c r="AI50" s="68">
        <v>19</v>
      </c>
      <c r="AJ50" s="68">
        <v>5</v>
      </c>
      <c r="AK50" s="68">
        <v>16</v>
      </c>
      <c r="AL50" s="68">
        <v>9</v>
      </c>
      <c r="AM50" s="68">
        <v>4</v>
      </c>
    </row>
    <row r="51" spans="2:39" ht="15" customHeight="1">
      <c r="B51" s="423"/>
      <c r="C51" s="395"/>
      <c r="D51" s="71">
        <v>4.7619047619047603E-2</v>
      </c>
      <c r="E51" s="71">
        <v>6.3492063492063502E-2</v>
      </c>
      <c r="F51" s="71">
        <v>0.134920634920635</v>
      </c>
      <c r="G51" s="71">
        <v>9.5238095238095205E-2</v>
      </c>
      <c r="H51" s="71">
        <v>0.57142857142857195</v>
      </c>
      <c r="I51" s="71">
        <v>8.7301587301587297E-2</v>
      </c>
      <c r="J51" s="162"/>
      <c r="K51" s="71">
        <v>0.116279069767442</v>
      </c>
      <c r="L51" s="71">
        <v>7.7519379844961198E-2</v>
      </c>
      <c r="M51" s="71">
        <v>8.5271317829457405E-2</v>
      </c>
      <c r="N51" s="71">
        <v>0.10077519379845</v>
      </c>
      <c r="O51" s="71">
        <v>0.54263565891472898</v>
      </c>
      <c r="P51" s="71">
        <v>7.7519379844961198E-2</v>
      </c>
      <c r="Q51" s="162"/>
      <c r="R51" s="71">
        <v>0.18333333333333299</v>
      </c>
      <c r="S51" s="71">
        <v>0.16666666666666699</v>
      </c>
      <c r="T51" s="71">
        <v>0.19166666666666701</v>
      </c>
      <c r="U51" s="71">
        <v>9.1666666666666702E-2</v>
      </c>
      <c r="V51" s="71">
        <v>0.34166666666666701</v>
      </c>
      <c r="W51" s="71">
        <v>2.5000000000000001E-2</v>
      </c>
      <c r="X51" s="162"/>
      <c r="Y51" s="71">
        <v>0.144230769230769</v>
      </c>
      <c r="Z51" s="71">
        <v>0.19230769230769201</v>
      </c>
      <c r="AA51" s="71">
        <v>0.115384615384615</v>
      </c>
      <c r="AB51" s="71">
        <v>0.105769230769231</v>
      </c>
      <c r="AC51" s="71">
        <v>0.25</v>
      </c>
      <c r="AD51" s="71">
        <v>8.6538461538461495E-2</v>
      </c>
      <c r="AE51" s="71">
        <v>0.105769230769231</v>
      </c>
      <c r="AF51" s="150"/>
      <c r="AG51" s="71">
        <v>0.28000000000000003</v>
      </c>
      <c r="AH51" s="71">
        <v>0.19</v>
      </c>
      <c r="AI51" s="71">
        <v>0.19</v>
      </c>
      <c r="AJ51" s="71">
        <v>0.05</v>
      </c>
      <c r="AK51" s="71">
        <v>0.16</v>
      </c>
      <c r="AL51" s="71">
        <v>0.09</v>
      </c>
      <c r="AM51" s="71">
        <v>0.04</v>
      </c>
    </row>
    <row r="52" spans="2:39" ht="15" customHeight="1">
      <c r="B52" s="423"/>
      <c r="C52" s="381" t="s">
        <v>157</v>
      </c>
      <c r="D52" s="68">
        <v>12</v>
      </c>
      <c r="E52" s="68">
        <v>15</v>
      </c>
      <c r="F52" s="68">
        <v>8</v>
      </c>
      <c r="G52" s="68">
        <v>7</v>
      </c>
      <c r="H52" s="68">
        <v>41</v>
      </c>
      <c r="I52" s="68">
        <v>5</v>
      </c>
      <c r="J52" s="162"/>
      <c r="K52" s="68">
        <v>16</v>
      </c>
      <c r="L52" s="68">
        <v>14</v>
      </c>
      <c r="M52" s="68">
        <v>9</v>
      </c>
      <c r="N52" s="68">
        <v>10</v>
      </c>
      <c r="O52" s="68">
        <v>19</v>
      </c>
      <c r="P52" s="68">
        <v>0</v>
      </c>
      <c r="Q52" s="162"/>
      <c r="R52" s="68">
        <v>24</v>
      </c>
      <c r="S52" s="68">
        <v>20</v>
      </c>
      <c r="T52" s="68">
        <v>14</v>
      </c>
      <c r="U52" s="68">
        <v>9</v>
      </c>
      <c r="V52" s="68">
        <v>12</v>
      </c>
      <c r="W52" s="68">
        <v>1</v>
      </c>
      <c r="X52" s="162"/>
      <c r="Y52" s="68">
        <v>26</v>
      </c>
      <c r="Z52" s="68">
        <v>21</v>
      </c>
      <c r="AA52" s="68">
        <v>22</v>
      </c>
      <c r="AB52" s="68">
        <v>10</v>
      </c>
      <c r="AC52" s="68">
        <v>11</v>
      </c>
      <c r="AD52" s="68">
        <v>11</v>
      </c>
      <c r="AE52" s="68">
        <v>4</v>
      </c>
      <c r="AF52" s="150"/>
      <c r="AG52" s="68">
        <v>23</v>
      </c>
      <c r="AH52" s="68">
        <v>20</v>
      </c>
      <c r="AI52" s="68">
        <v>9</v>
      </c>
      <c r="AJ52" s="68">
        <v>4</v>
      </c>
      <c r="AK52" s="68">
        <v>2</v>
      </c>
      <c r="AL52" s="68">
        <v>12</v>
      </c>
      <c r="AM52" s="68">
        <v>0</v>
      </c>
    </row>
    <row r="53" spans="2:39" ht="15" customHeight="1">
      <c r="B53" s="423"/>
      <c r="C53" s="395"/>
      <c r="D53" s="71">
        <v>0.13636363636363599</v>
      </c>
      <c r="E53" s="71">
        <v>0.170454545454545</v>
      </c>
      <c r="F53" s="71">
        <v>9.0909090909090898E-2</v>
      </c>
      <c r="G53" s="71">
        <v>7.9545454545454503E-2</v>
      </c>
      <c r="H53" s="71">
        <v>0.46590909090909099</v>
      </c>
      <c r="I53" s="71">
        <v>5.6818181818181802E-2</v>
      </c>
      <c r="J53" s="162"/>
      <c r="K53" s="71">
        <v>0.23529411764705899</v>
      </c>
      <c r="L53" s="71">
        <v>0.20588235294117599</v>
      </c>
      <c r="M53" s="71">
        <v>0.13235294117647101</v>
      </c>
      <c r="N53" s="71">
        <v>0.14705882352941199</v>
      </c>
      <c r="O53" s="71">
        <v>0.27941176470588203</v>
      </c>
      <c r="P53" s="71">
        <v>0</v>
      </c>
      <c r="Q53" s="162"/>
      <c r="R53" s="71">
        <v>0.3</v>
      </c>
      <c r="S53" s="71">
        <v>0.25</v>
      </c>
      <c r="T53" s="71">
        <v>0.17499999999999999</v>
      </c>
      <c r="U53" s="71">
        <v>0.1125</v>
      </c>
      <c r="V53" s="71">
        <v>0.15</v>
      </c>
      <c r="W53" s="71">
        <v>1.2500000000000001E-2</v>
      </c>
      <c r="X53" s="162"/>
      <c r="Y53" s="71">
        <v>0.24761904761904799</v>
      </c>
      <c r="Z53" s="71">
        <v>0.2</v>
      </c>
      <c r="AA53" s="71">
        <v>0.20952380952381</v>
      </c>
      <c r="AB53" s="71">
        <v>9.5238095238095205E-2</v>
      </c>
      <c r="AC53" s="71">
        <v>0.104761904761905</v>
      </c>
      <c r="AD53" s="71">
        <v>0.104761904761905</v>
      </c>
      <c r="AE53" s="71">
        <v>3.8095238095238099E-2</v>
      </c>
      <c r="AF53" s="150"/>
      <c r="AG53" s="71">
        <v>0.32857142857142901</v>
      </c>
      <c r="AH53" s="71">
        <v>0.28571428571428598</v>
      </c>
      <c r="AI53" s="71">
        <v>0.128571428571429</v>
      </c>
      <c r="AJ53" s="71">
        <v>5.7142857142857099E-2</v>
      </c>
      <c r="AK53" s="71">
        <v>2.8571428571428598E-2</v>
      </c>
      <c r="AL53" s="71">
        <v>0.17142857142857101</v>
      </c>
      <c r="AM53" s="71">
        <v>0</v>
      </c>
    </row>
    <row r="54" spans="2:39" ht="15" customHeight="1">
      <c r="B54" s="423"/>
      <c r="C54" s="381" t="s">
        <v>171</v>
      </c>
      <c r="D54" s="68">
        <v>19</v>
      </c>
      <c r="E54" s="68">
        <v>17</v>
      </c>
      <c r="F54" s="68">
        <v>17</v>
      </c>
      <c r="G54" s="68">
        <v>16</v>
      </c>
      <c r="H54" s="68">
        <v>34</v>
      </c>
      <c r="I54" s="68">
        <v>3</v>
      </c>
      <c r="J54" s="162"/>
      <c r="K54" s="68">
        <v>21</v>
      </c>
      <c r="L54" s="68">
        <v>14</v>
      </c>
      <c r="M54" s="68">
        <v>19</v>
      </c>
      <c r="N54" s="68">
        <v>18</v>
      </c>
      <c r="O54" s="68">
        <v>20</v>
      </c>
      <c r="P54" s="68">
        <v>1</v>
      </c>
      <c r="Q54" s="162"/>
      <c r="R54" s="68">
        <v>24</v>
      </c>
      <c r="S54" s="68">
        <v>18</v>
      </c>
      <c r="T54" s="68">
        <v>17</v>
      </c>
      <c r="U54" s="68">
        <v>5</v>
      </c>
      <c r="V54" s="68">
        <v>12</v>
      </c>
      <c r="W54" s="68">
        <v>1</v>
      </c>
      <c r="X54" s="162"/>
      <c r="Y54" s="68">
        <v>31</v>
      </c>
      <c r="Z54" s="68">
        <v>17</v>
      </c>
      <c r="AA54" s="68">
        <v>11</v>
      </c>
      <c r="AB54" s="68">
        <v>11</v>
      </c>
      <c r="AC54" s="68">
        <v>7</v>
      </c>
      <c r="AD54" s="68">
        <v>13</v>
      </c>
      <c r="AE54" s="68">
        <v>1</v>
      </c>
      <c r="AF54" s="150"/>
      <c r="AG54" s="68">
        <v>28</v>
      </c>
      <c r="AH54" s="68">
        <v>14</v>
      </c>
      <c r="AI54" s="68">
        <v>15</v>
      </c>
      <c r="AJ54" s="68">
        <v>8</v>
      </c>
      <c r="AK54" s="68">
        <v>9</v>
      </c>
      <c r="AL54" s="68">
        <v>10</v>
      </c>
      <c r="AM54" s="68">
        <v>1</v>
      </c>
    </row>
    <row r="55" spans="2:39" ht="15" customHeight="1">
      <c r="B55" s="423"/>
      <c r="C55" s="395"/>
      <c r="D55" s="71">
        <v>0.179245283018868</v>
      </c>
      <c r="E55" s="71">
        <v>0.160377358490566</v>
      </c>
      <c r="F55" s="71">
        <v>0.160377358490566</v>
      </c>
      <c r="G55" s="71">
        <v>0.15094339622641501</v>
      </c>
      <c r="H55" s="71">
        <v>0.320754716981132</v>
      </c>
      <c r="I55" s="71">
        <v>2.83018867924528E-2</v>
      </c>
      <c r="J55" s="162"/>
      <c r="K55" s="71">
        <v>0.225806451612903</v>
      </c>
      <c r="L55" s="71">
        <v>0.15053763440860199</v>
      </c>
      <c r="M55" s="71">
        <v>0.204301075268817</v>
      </c>
      <c r="N55" s="71">
        <v>0.19354838709677399</v>
      </c>
      <c r="O55" s="71">
        <v>0.21505376344086</v>
      </c>
      <c r="P55" s="71">
        <v>1.0752688172042999E-2</v>
      </c>
      <c r="Q55" s="162"/>
      <c r="R55" s="71">
        <v>0.31168831168831201</v>
      </c>
      <c r="S55" s="71">
        <v>0.23376623376623401</v>
      </c>
      <c r="T55" s="71">
        <v>0.22077922077922099</v>
      </c>
      <c r="U55" s="71">
        <v>6.4935064935064901E-2</v>
      </c>
      <c r="V55" s="71">
        <v>0.15584415584415601</v>
      </c>
      <c r="W55" s="71">
        <v>1.2987012987013E-2</v>
      </c>
      <c r="X55" s="162"/>
      <c r="Y55" s="71">
        <v>0.340659340659341</v>
      </c>
      <c r="Z55" s="71">
        <v>0.18681318681318701</v>
      </c>
      <c r="AA55" s="71">
        <v>0.120879120879121</v>
      </c>
      <c r="AB55" s="71">
        <v>0.120879120879121</v>
      </c>
      <c r="AC55" s="71">
        <v>7.69230769230769E-2</v>
      </c>
      <c r="AD55" s="71">
        <v>0.14285714285714299</v>
      </c>
      <c r="AE55" s="71">
        <v>1.0989010989011E-2</v>
      </c>
      <c r="AF55" s="150"/>
      <c r="AG55" s="71">
        <v>0.32941176470588202</v>
      </c>
      <c r="AH55" s="71">
        <v>0.16470588235294101</v>
      </c>
      <c r="AI55" s="71">
        <v>0.17647058823529399</v>
      </c>
      <c r="AJ55" s="71">
        <v>9.41176470588235E-2</v>
      </c>
      <c r="AK55" s="71">
        <v>0.105882352941176</v>
      </c>
      <c r="AL55" s="71">
        <v>0.11764705882352899</v>
      </c>
      <c r="AM55" s="71">
        <v>1.1764705882352899E-2</v>
      </c>
    </row>
    <row r="56" spans="2:39" ht="15" customHeight="1">
      <c r="B56" s="423"/>
      <c r="C56" s="381" t="s">
        <v>172</v>
      </c>
      <c r="D56" s="68">
        <v>22</v>
      </c>
      <c r="E56" s="68">
        <v>16</v>
      </c>
      <c r="F56" s="68">
        <v>12</v>
      </c>
      <c r="G56" s="68">
        <v>9</v>
      </c>
      <c r="H56" s="68">
        <v>13</v>
      </c>
      <c r="I56" s="68">
        <v>0</v>
      </c>
      <c r="J56" s="162"/>
      <c r="K56" s="68">
        <v>16</v>
      </c>
      <c r="L56" s="68">
        <v>15</v>
      </c>
      <c r="M56" s="68">
        <v>13</v>
      </c>
      <c r="N56" s="68">
        <v>3</v>
      </c>
      <c r="O56" s="68">
        <v>5</v>
      </c>
      <c r="P56" s="68">
        <v>0</v>
      </c>
      <c r="Q56" s="162"/>
      <c r="R56" s="68">
        <v>45</v>
      </c>
      <c r="S56" s="68">
        <v>12</v>
      </c>
      <c r="T56" s="68">
        <v>5</v>
      </c>
      <c r="U56" s="68">
        <v>4</v>
      </c>
      <c r="V56" s="68">
        <v>5</v>
      </c>
      <c r="W56" s="68">
        <v>0</v>
      </c>
      <c r="X56" s="162"/>
      <c r="Y56" s="68">
        <v>32</v>
      </c>
      <c r="Z56" s="68">
        <v>7</v>
      </c>
      <c r="AA56" s="68">
        <v>5</v>
      </c>
      <c r="AB56" s="68">
        <v>2</v>
      </c>
      <c r="AC56" s="68">
        <v>2</v>
      </c>
      <c r="AD56" s="68">
        <v>7</v>
      </c>
      <c r="AE56" s="68">
        <v>0</v>
      </c>
      <c r="AF56" s="150"/>
      <c r="AG56" s="68">
        <v>44</v>
      </c>
      <c r="AH56" s="68">
        <v>20</v>
      </c>
      <c r="AI56" s="68">
        <v>5</v>
      </c>
      <c r="AJ56" s="68">
        <v>3</v>
      </c>
      <c r="AK56" s="68">
        <v>2</v>
      </c>
      <c r="AL56" s="68">
        <v>4</v>
      </c>
      <c r="AM56" s="68">
        <v>0</v>
      </c>
    </row>
    <row r="57" spans="2:39" ht="15" customHeight="1">
      <c r="B57" s="423"/>
      <c r="C57" s="395"/>
      <c r="D57" s="71">
        <v>0.30555555555555602</v>
      </c>
      <c r="E57" s="71">
        <v>0.22222222222222199</v>
      </c>
      <c r="F57" s="71">
        <v>0.16666666666666699</v>
      </c>
      <c r="G57" s="71">
        <v>0.125</v>
      </c>
      <c r="H57" s="71">
        <v>0.180555555555556</v>
      </c>
      <c r="I57" s="71">
        <v>0</v>
      </c>
      <c r="J57" s="162"/>
      <c r="K57" s="71">
        <v>0.30769230769230799</v>
      </c>
      <c r="L57" s="71">
        <v>0.28846153846153899</v>
      </c>
      <c r="M57" s="71">
        <v>0.25</v>
      </c>
      <c r="N57" s="71">
        <v>5.7692307692307702E-2</v>
      </c>
      <c r="O57" s="71">
        <v>9.6153846153846104E-2</v>
      </c>
      <c r="P57" s="71">
        <v>0</v>
      </c>
      <c r="Q57" s="162"/>
      <c r="R57" s="71">
        <v>0.63380281690140805</v>
      </c>
      <c r="S57" s="71">
        <v>0.169014084507042</v>
      </c>
      <c r="T57" s="71">
        <v>7.0422535211267595E-2</v>
      </c>
      <c r="U57" s="71">
        <v>5.63380281690141E-2</v>
      </c>
      <c r="V57" s="71">
        <v>7.0422535211267595E-2</v>
      </c>
      <c r="W57" s="71">
        <v>0</v>
      </c>
      <c r="X57" s="162"/>
      <c r="Y57" s="71">
        <v>0.58181818181818201</v>
      </c>
      <c r="Z57" s="71">
        <v>0.12727272727272701</v>
      </c>
      <c r="AA57" s="71">
        <v>9.0909090909090898E-2</v>
      </c>
      <c r="AB57" s="71">
        <v>3.6363636363636397E-2</v>
      </c>
      <c r="AC57" s="71">
        <v>3.6363636363636397E-2</v>
      </c>
      <c r="AD57" s="71">
        <v>0.12727272727272701</v>
      </c>
      <c r="AE57" s="71">
        <v>0</v>
      </c>
      <c r="AF57" s="150"/>
      <c r="AG57" s="71">
        <v>0.56410256410256399</v>
      </c>
      <c r="AH57" s="71">
        <v>0.256410256410256</v>
      </c>
      <c r="AI57" s="71">
        <v>6.4102564102564097E-2</v>
      </c>
      <c r="AJ57" s="71">
        <v>3.8461538461538498E-2</v>
      </c>
      <c r="AK57" s="71">
        <v>2.5641025641025599E-2</v>
      </c>
      <c r="AL57" s="71">
        <v>5.1282051282051301E-2</v>
      </c>
      <c r="AM57" s="71">
        <v>0</v>
      </c>
    </row>
    <row r="58" spans="2:39" ht="15" customHeight="1">
      <c r="B58" s="423"/>
      <c r="C58" s="381" t="s">
        <v>173</v>
      </c>
      <c r="D58" s="68">
        <v>3</v>
      </c>
      <c r="E58" s="68">
        <v>1</v>
      </c>
      <c r="F58" s="68">
        <v>2</v>
      </c>
      <c r="G58" s="68">
        <v>0</v>
      </c>
      <c r="H58" s="68">
        <v>2</v>
      </c>
      <c r="I58" s="68">
        <v>0</v>
      </c>
      <c r="J58" s="162"/>
      <c r="K58" s="68">
        <v>2</v>
      </c>
      <c r="L58" s="68">
        <v>1</v>
      </c>
      <c r="M58" s="68">
        <v>0</v>
      </c>
      <c r="N58" s="68">
        <v>0</v>
      </c>
      <c r="O58" s="68">
        <v>0</v>
      </c>
      <c r="P58" s="68">
        <v>0</v>
      </c>
      <c r="Q58" s="162"/>
      <c r="R58" s="68">
        <v>1</v>
      </c>
      <c r="S58" s="68">
        <v>2</v>
      </c>
      <c r="T58" s="68">
        <v>0</v>
      </c>
      <c r="U58" s="68">
        <v>1</v>
      </c>
      <c r="V58" s="68">
        <v>0</v>
      </c>
      <c r="W58" s="68">
        <v>0</v>
      </c>
      <c r="X58" s="162"/>
      <c r="Y58" s="68">
        <v>1</v>
      </c>
      <c r="Z58" s="68">
        <v>0</v>
      </c>
      <c r="AA58" s="68">
        <v>1</v>
      </c>
      <c r="AB58" s="68">
        <v>0</v>
      </c>
      <c r="AC58" s="68">
        <v>0</v>
      </c>
      <c r="AD58" s="68">
        <v>0</v>
      </c>
      <c r="AE58" s="68">
        <v>0</v>
      </c>
      <c r="AF58" s="150"/>
      <c r="AG58" s="68">
        <v>1</v>
      </c>
      <c r="AH58" s="68">
        <v>2</v>
      </c>
      <c r="AI58" s="68">
        <v>0</v>
      </c>
      <c r="AJ58" s="68">
        <v>0</v>
      </c>
      <c r="AK58" s="68">
        <v>0</v>
      </c>
      <c r="AL58" s="68">
        <v>0</v>
      </c>
      <c r="AM58" s="68">
        <v>0</v>
      </c>
    </row>
    <row r="59" spans="2:39" ht="15" customHeight="1">
      <c r="B59" s="423"/>
      <c r="C59" s="395"/>
      <c r="D59" s="71">
        <v>0.375</v>
      </c>
      <c r="E59" s="71">
        <v>0.125</v>
      </c>
      <c r="F59" s="71">
        <v>0.25</v>
      </c>
      <c r="G59" s="71">
        <v>0</v>
      </c>
      <c r="H59" s="71">
        <v>0.25</v>
      </c>
      <c r="I59" s="71">
        <v>0</v>
      </c>
      <c r="J59" s="162"/>
      <c r="K59" s="71">
        <v>0.66666666666666696</v>
      </c>
      <c r="L59" s="71">
        <v>0.33333333333333298</v>
      </c>
      <c r="M59" s="71">
        <v>0</v>
      </c>
      <c r="N59" s="71">
        <v>0</v>
      </c>
      <c r="O59" s="71">
        <v>0</v>
      </c>
      <c r="P59" s="71">
        <v>0</v>
      </c>
      <c r="Q59" s="162"/>
      <c r="R59" s="71">
        <v>0.25</v>
      </c>
      <c r="S59" s="71">
        <v>0.5</v>
      </c>
      <c r="T59" s="71">
        <v>0</v>
      </c>
      <c r="U59" s="71">
        <v>0.25</v>
      </c>
      <c r="V59" s="71">
        <v>0</v>
      </c>
      <c r="W59" s="71">
        <v>0</v>
      </c>
      <c r="X59" s="162"/>
      <c r="Y59" s="71">
        <v>0.5</v>
      </c>
      <c r="Z59" s="71">
        <v>0</v>
      </c>
      <c r="AA59" s="71">
        <v>0.5</v>
      </c>
      <c r="AB59" s="71">
        <v>0</v>
      </c>
      <c r="AC59" s="71">
        <v>0</v>
      </c>
      <c r="AD59" s="71">
        <v>0</v>
      </c>
      <c r="AE59" s="71">
        <v>0</v>
      </c>
      <c r="AF59" s="150"/>
      <c r="AG59" s="71">
        <v>0.33333333333333298</v>
      </c>
      <c r="AH59" s="71">
        <v>0.66666666666666696</v>
      </c>
      <c r="AI59" s="71">
        <v>0</v>
      </c>
      <c r="AJ59" s="71">
        <v>0</v>
      </c>
      <c r="AK59" s="71">
        <v>0</v>
      </c>
      <c r="AL59" s="71">
        <v>0</v>
      </c>
      <c r="AM59" s="71">
        <v>0</v>
      </c>
    </row>
    <row r="60" spans="2:39" ht="15" customHeight="1">
      <c r="B60" s="423"/>
      <c r="C60" s="381" t="s">
        <v>174</v>
      </c>
      <c r="D60" s="68">
        <v>3</v>
      </c>
      <c r="E60" s="68">
        <v>4</v>
      </c>
      <c r="F60" s="68">
        <v>10</v>
      </c>
      <c r="G60" s="68">
        <v>9</v>
      </c>
      <c r="H60" s="68">
        <v>24</v>
      </c>
      <c r="I60" s="68">
        <v>0</v>
      </c>
      <c r="J60" s="162"/>
      <c r="K60" s="68">
        <v>12</v>
      </c>
      <c r="L60" s="68">
        <v>6</v>
      </c>
      <c r="M60" s="68">
        <v>10</v>
      </c>
      <c r="N60" s="68">
        <v>12</v>
      </c>
      <c r="O60" s="68">
        <v>33</v>
      </c>
      <c r="P60" s="68">
        <v>2</v>
      </c>
      <c r="Q60" s="162"/>
      <c r="R60" s="68">
        <v>11</v>
      </c>
      <c r="S60" s="68">
        <v>8</v>
      </c>
      <c r="T60" s="68">
        <v>8</v>
      </c>
      <c r="U60" s="68">
        <v>7</v>
      </c>
      <c r="V60" s="68">
        <v>14</v>
      </c>
      <c r="W60" s="68">
        <v>0</v>
      </c>
      <c r="X60" s="162"/>
      <c r="Y60" s="68">
        <v>14</v>
      </c>
      <c r="Z60" s="68">
        <v>10</v>
      </c>
      <c r="AA60" s="68">
        <v>8</v>
      </c>
      <c r="AB60" s="68">
        <v>2</v>
      </c>
      <c r="AC60" s="68">
        <v>10</v>
      </c>
      <c r="AD60" s="68">
        <v>8</v>
      </c>
      <c r="AE60" s="68">
        <v>3</v>
      </c>
      <c r="AF60" s="150"/>
      <c r="AG60" s="68">
        <v>13</v>
      </c>
      <c r="AH60" s="68">
        <v>9</v>
      </c>
      <c r="AI60" s="68">
        <v>11</v>
      </c>
      <c r="AJ60" s="68">
        <v>6</v>
      </c>
      <c r="AK60" s="68">
        <v>6</v>
      </c>
      <c r="AL60" s="68">
        <v>8</v>
      </c>
      <c r="AM60" s="68">
        <v>2</v>
      </c>
    </row>
    <row r="61" spans="2:39" ht="15" customHeight="1">
      <c r="B61" s="423"/>
      <c r="C61" s="395"/>
      <c r="D61" s="71">
        <v>0.06</v>
      </c>
      <c r="E61" s="71">
        <v>0.08</v>
      </c>
      <c r="F61" s="71">
        <v>0.2</v>
      </c>
      <c r="G61" s="71">
        <v>0.18</v>
      </c>
      <c r="H61" s="71">
        <v>0.48</v>
      </c>
      <c r="I61" s="71">
        <v>0</v>
      </c>
      <c r="J61" s="162"/>
      <c r="K61" s="71">
        <v>0.16</v>
      </c>
      <c r="L61" s="71">
        <v>0.08</v>
      </c>
      <c r="M61" s="71">
        <v>0.133333333333333</v>
      </c>
      <c r="N61" s="71">
        <v>0.16</v>
      </c>
      <c r="O61" s="71">
        <v>0.44</v>
      </c>
      <c r="P61" s="71">
        <v>2.66666666666667E-2</v>
      </c>
      <c r="Q61" s="162"/>
      <c r="R61" s="71">
        <v>0.22916666666666699</v>
      </c>
      <c r="S61" s="71">
        <v>0.16666666666666699</v>
      </c>
      <c r="T61" s="71">
        <v>0.16666666666666699</v>
      </c>
      <c r="U61" s="71">
        <v>0.14583333333333301</v>
      </c>
      <c r="V61" s="71">
        <v>0.29166666666666702</v>
      </c>
      <c r="W61" s="71">
        <v>0</v>
      </c>
      <c r="X61" s="162"/>
      <c r="Y61" s="71">
        <v>0.25454545454545502</v>
      </c>
      <c r="Z61" s="71">
        <v>0.18181818181818199</v>
      </c>
      <c r="AA61" s="71">
        <v>0.145454545454545</v>
      </c>
      <c r="AB61" s="71">
        <v>3.6363636363636397E-2</v>
      </c>
      <c r="AC61" s="71">
        <v>0.18181818181818199</v>
      </c>
      <c r="AD61" s="71">
        <v>0.145454545454545</v>
      </c>
      <c r="AE61" s="71">
        <v>5.4545454545454501E-2</v>
      </c>
      <c r="AF61" s="150"/>
      <c r="AG61" s="71">
        <v>0.236363636363636</v>
      </c>
      <c r="AH61" s="71">
        <v>0.163636363636364</v>
      </c>
      <c r="AI61" s="71">
        <v>0.2</v>
      </c>
      <c r="AJ61" s="71">
        <v>0.109090909090909</v>
      </c>
      <c r="AK61" s="71">
        <v>0.109090909090909</v>
      </c>
      <c r="AL61" s="71">
        <v>0.145454545454545</v>
      </c>
      <c r="AM61" s="71">
        <v>3.6363636363636397E-2</v>
      </c>
    </row>
    <row r="62" spans="2:39" ht="15" customHeight="1">
      <c r="B62" s="423"/>
      <c r="C62" s="381" t="s">
        <v>175</v>
      </c>
      <c r="D62" s="68">
        <v>7</v>
      </c>
      <c r="E62" s="68">
        <v>4</v>
      </c>
      <c r="F62" s="68">
        <v>3</v>
      </c>
      <c r="G62" s="68">
        <v>1</v>
      </c>
      <c r="H62" s="68">
        <v>6</v>
      </c>
      <c r="I62" s="68">
        <v>0</v>
      </c>
      <c r="J62" s="162"/>
      <c r="K62" s="68">
        <v>5</v>
      </c>
      <c r="L62" s="68">
        <v>2</v>
      </c>
      <c r="M62" s="68">
        <v>1</v>
      </c>
      <c r="N62" s="68">
        <v>3</v>
      </c>
      <c r="O62" s="68">
        <v>0</v>
      </c>
      <c r="P62" s="68">
        <v>0</v>
      </c>
      <c r="Q62" s="162"/>
      <c r="R62" s="68">
        <v>4</v>
      </c>
      <c r="S62" s="68">
        <v>4</v>
      </c>
      <c r="T62" s="68">
        <v>0</v>
      </c>
      <c r="U62" s="68">
        <v>2</v>
      </c>
      <c r="V62" s="68">
        <v>1</v>
      </c>
      <c r="W62" s="68">
        <v>0</v>
      </c>
      <c r="X62" s="162"/>
      <c r="Y62" s="68">
        <v>3</v>
      </c>
      <c r="Z62" s="68">
        <v>4</v>
      </c>
      <c r="AA62" s="68">
        <v>4</v>
      </c>
      <c r="AB62" s="68">
        <v>2</v>
      </c>
      <c r="AC62" s="68">
        <v>7</v>
      </c>
      <c r="AD62" s="68">
        <v>1</v>
      </c>
      <c r="AE62" s="68">
        <v>0</v>
      </c>
      <c r="AF62" s="150"/>
      <c r="AG62" s="68">
        <v>3</v>
      </c>
      <c r="AH62" s="68">
        <v>6</v>
      </c>
      <c r="AI62" s="68">
        <v>2</v>
      </c>
      <c r="AJ62" s="68">
        <v>2</v>
      </c>
      <c r="AK62" s="68">
        <v>3</v>
      </c>
      <c r="AL62" s="68">
        <v>2</v>
      </c>
      <c r="AM62" s="68">
        <v>0</v>
      </c>
    </row>
    <row r="63" spans="2:39" ht="15" customHeight="1">
      <c r="B63" s="423"/>
      <c r="C63" s="395"/>
      <c r="D63" s="71">
        <v>0.33333333333333298</v>
      </c>
      <c r="E63" s="71">
        <v>0.19047619047618999</v>
      </c>
      <c r="F63" s="71">
        <v>0.14285714285714299</v>
      </c>
      <c r="G63" s="71">
        <v>4.7619047619047603E-2</v>
      </c>
      <c r="H63" s="71">
        <v>0.28571428571428598</v>
      </c>
      <c r="I63" s="71">
        <v>0</v>
      </c>
      <c r="J63" s="162"/>
      <c r="K63" s="71">
        <v>0.45454545454545497</v>
      </c>
      <c r="L63" s="71">
        <v>0.18181818181818199</v>
      </c>
      <c r="M63" s="71">
        <v>9.0909090909090898E-2</v>
      </c>
      <c r="N63" s="71">
        <v>0.27272727272727298</v>
      </c>
      <c r="O63" s="71">
        <v>0</v>
      </c>
      <c r="P63" s="71">
        <v>0</v>
      </c>
      <c r="Q63" s="162"/>
      <c r="R63" s="71">
        <v>0.36363636363636398</v>
      </c>
      <c r="S63" s="71">
        <v>0.36363636363636398</v>
      </c>
      <c r="T63" s="71">
        <v>0</v>
      </c>
      <c r="U63" s="71">
        <v>0.18181818181818199</v>
      </c>
      <c r="V63" s="71">
        <v>9.0909090909090898E-2</v>
      </c>
      <c r="W63" s="71">
        <v>0</v>
      </c>
      <c r="X63" s="162"/>
      <c r="Y63" s="71">
        <v>0.14285714285714299</v>
      </c>
      <c r="Z63" s="71">
        <v>0.19047619047618999</v>
      </c>
      <c r="AA63" s="71">
        <v>0.19047619047618999</v>
      </c>
      <c r="AB63" s="71">
        <v>9.5238095238095205E-2</v>
      </c>
      <c r="AC63" s="71">
        <v>0.33333333333333298</v>
      </c>
      <c r="AD63" s="71">
        <v>4.7619047619047603E-2</v>
      </c>
      <c r="AE63" s="71">
        <v>0</v>
      </c>
      <c r="AF63" s="150"/>
      <c r="AG63" s="71">
        <v>0.16666666666666699</v>
      </c>
      <c r="AH63" s="71">
        <v>0.33333333333333298</v>
      </c>
      <c r="AI63" s="71">
        <v>0.11111111111111099</v>
      </c>
      <c r="AJ63" s="71">
        <v>0.11111111111111099</v>
      </c>
      <c r="AK63" s="71">
        <v>0.16666666666666699</v>
      </c>
      <c r="AL63" s="71">
        <v>0.11111111111111099</v>
      </c>
      <c r="AM63" s="71">
        <v>0</v>
      </c>
    </row>
    <row r="64" spans="2:39">
      <c r="B64" s="423"/>
      <c r="C64" s="381" t="s">
        <v>158</v>
      </c>
      <c r="D64" s="68">
        <v>1</v>
      </c>
      <c r="E64" s="68">
        <v>3</v>
      </c>
      <c r="F64" s="68">
        <v>0</v>
      </c>
      <c r="G64" s="68">
        <v>2</v>
      </c>
      <c r="H64" s="68">
        <v>179</v>
      </c>
      <c r="I64" s="68">
        <v>64</v>
      </c>
      <c r="J64" s="162"/>
      <c r="K64" s="68">
        <v>0</v>
      </c>
      <c r="L64" s="68">
        <v>3</v>
      </c>
      <c r="M64" s="68">
        <v>3</v>
      </c>
      <c r="N64" s="68">
        <v>9</v>
      </c>
      <c r="O64" s="68">
        <v>144</v>
      </c>
      <c r="P64" s="68">
        <v>68</v>
      </c>
      <c r="Q64" s="162"/>
      <c r="R64" s="68">
        <v>4</v>
      </c>
      <c r="S64" s="68">
        <v>7</v>
      </c>
      <c r="T64" s="68">
        <v>4</v>
      </c>
      <c r="U64" s="68">
        <v>6</v>
      </c>
      <c r="V64" s="68">
        <v>128</v>
      </c>
      <c r="W64" s="68">
        <v>80</v>
      </c>
      <c r="X64" s="162"/>
      <c r="Y64" s="68">
        <v>0</v>
      </c>
      <c r="Z64" s="68">
        <v>6</v>
      </c>
      <c r="AA64" s="68">
        <v>5</v>
      </c>
      <c r="AB64" s="68">
        <v>5</v>
      </c>
      <c r="AC64" s="68">
        <v>91</v>
      </c>
      <c r="AD64" s="68">
        <v>36</v>
      </c>
      <c r="AE64" s="68">
        <v>95</v>
      </c>
      <c r="AF64" s="150"/>
      <c r="AG64" s="68">
        <v>8</v>
      </c>
      <c r="AH64" s="68">
        <v>5</v>
      </c>
      <c r="AI64" s="68">
        <v>11</v>
      </c>
      <c r="AJ64" s="68">
        <v>11</v>
      </c>
      <c r="AK64" s="68">
        <v>97</v>
      </c>
      <c r="AL64" s="68">
        <v>42</v>
      </c>
      <c r="AM64" s="68">
        <v>96</v>
      </c>
    </row>
    <row r="65" spans="2:39">
      <c r="B65" s="423"/>
      <c r="C65" s="395"/>
      <c r="D65" s="72">
        <v>4.0160642570281103E-3</v>
      </c>
      <c r="E65" s="71">
        <v>1.20481927710843E-2</v>
      </c>
      <c r="F65" s="71">
        <v>0</v>
      </c>
      <c r="G65" s="72">
        <v>8.0321285140562207E-3</v>
      </c>
      <c r="H65" s="71">
        <v>0.71887550200803196</v>
      </c>
      <c r="I65" s="71">
        <v>0.25702811244979901</v>
      </c>
      <c r="J65" s="162"/>
      <c r="K65" s="71">
        <v>0</v>
      </c>
      <c r="L65" s="71">
        <v>1.3215859030837E-2</v>
      </c>
      <c r="M65" s="71">
        <v>1.3215859030837E-2</v>
      </c>
      <c r="N65" s="71">
        <v>3.9647577092511002E-2</v>
      </c>
      <c r="O65" s="71">
        <v>0.63436123348017603</v>
      </c>
      <c r="P65" s="71">
        <v>0.29955947136563899</v>
      </c>
      <c r="Q65" s="162"/>
      <c r="R65" s="71">
        <v>1.7467248908296901E-2</v>
      </c>
      <c r="S65" s="71">
        <v>3.0567685589519701E-2</v>
      </c>
      <c r="T65" s="71">
        <v>1.7467248908296901E-2</v>
      </c>
      <c r="U65" s="71">
        <v>2.62008733624454E-2</v>
      </c>
      <c r="V65" s="71">
        <v>0.55895196506550204</v>
      </c>
      <c r="W65" s="71">
        <v>0.34934497816593901</v>
      </c>
      <c r="X65" s="162"/>
      <c r="Y65" s="71">
        <v>0</v>
      </c>
      <c r="Z65" s="71">
        <v>2.5210084033613401E-2</v>
      </c>
      <c r="AA65" s="71">
        <v>2.1008403361344501E-2</v>
      </c>
      <c r="AB65" s="71">
        <v>2.1008403361344501E-2</v>
      </c>
      <c r="AC65" s="71">
        <v>0.38235294117647101</v>
      </c>
      <c r="AD65" s="71">
        <v>0.151260504201681</v>
      </c>
      <c r="AE65" s="71">
        <v>0.39915966386554602</v>
      </c>
      <c r="AF65" s="150"/>
      <c r="AG65" s="71">
        <v>2.96296296296296E-2</v>
      </c>
      <c r="AH65" s="71">
        <v>1.85185185185185E-2</v>
      </c>
      <c r="AI65" s="71">
        <v>4.0740740740740702E-2</v>
      </c>
      <c r="AJ65" s="71">
        <v>4.0740740740740702E-2</v>
      </c>
      <c r="AK65" s="71">
        <v>0.359259259259259</v>
      </c>
      <c r="AL65" s="71">
        <v>0.155555555555556</v>
      </c>
      <c r="AM65" s="71">
        <v>0.35555555555555601</v>
      </c>
    </row>
    <row r="66" spans="2:39">
      <c r="B66" s="423"/>
      <c r="C66" s="381" t="s">
        <v>159</v>
      </c>
      <c r="D66" s="68">
        <v>58</v>
      </c>
      <c r="E66" s="68">
        <v>34</v>
      </c>
      <c r="F66" s="68">
        <v>28</v>
      </c>
      <c r="G66" s="68">
        <v>18</v>
      </c>
      <c r="H66" s="68">
        <v>39</v>
      </c>
      <c r="I66" s="68">
        <v>5</v>
      </c>
      <c r="J66" s="162"/>
      <c r="K66" s="68">
        <v>67</v>
      </c>
      <c r="L66" s="68">
        <v>27</v>
      </c>
      <c r="M66" s="68">
        <v>20</v>
      </c>
      <c r="N66" s="68">
        <v>21</v>
      </c>
      <c r="O66" s="68">
        <v>32</v>
      </c>
      <c r="P66" s="68">
        <v>2</v>
      </c>
      <c r="Q66" s="162"/>
      <c r="R66" s="68">
        <v>99</v>
      </c>
      <c r="S66" s="68">
        <v>37</v>
      </c>
      <c r="T66" s="68">
        <v>14</v>
      </c>
      <c r="U66" s="68">
        <v>4</v>
      </c>
      <c r="V66" s="68">
        <v>8</v>
      </c>
      <c r="W66" s="68">
        <v>2</v>
      </c>
      <c r="X66" s="162"/>
      <c r="Y66" s="68">
        <v>82</v>
      </c>
      <c r="Z66" s="68">
        <v>37</v>
      </c>
      <c r="AA66" s="68">
        <v>15</v>
      </c>
      <c r="AB66" s="68">
        <v>1</v>
      </c>
      <c r="AC66" s="68">
        <v>7</v>
      </c>
      <c r="AD66" s="68">
        <v>4</v>
      </c>
      <c r="AE66" s="68">
        <v>0</v>
      </c>
      <c r="AF66" s="150"/>
      <c r="AG66" s="68">
        <v>65</v>
      </c>
      <c r="AH66" s="68">
        <v>33</v>
      </c>
      <c r="AI66" s="68">
        <v>22</v>
      </c>
      <c r="AJ66" s="68">
        <v>5</v>
      </c>
      <c r="AK66" s="68">
        <v>3</v>
      </c>
      <c r="AL66" s="68">
        <v>12</v>
      </c>
      <c r="AM66" s="68">
        <v>2</v>
      </c>
    </row>
    <row r="67" spans="2:39">
      <c r="B67" s="423"/>
      <c r="C67" s="395"/>
      <c r="D67" s="71">
        <v>0.31868131868131899</v>
      </c>
      <c r="E67" s="71">
        <v>0.18681318681318701</v>
      </c>
      <c r="F67" s="71">
        <v>0.15384615384615399</v>
      </c>
      <c r="G67" s="71">
        <v>9.8901098901098897E-2</v>
      </c>
      <c r="H67" s="71">
        <v>0.214285714285714</v>
      </c>
      <c r="I67" s="71">
        <v>2.74725274725275E-2</v>
      </c>
      <c r="J67" s="162"/>
      <c r="K67" s="71">
        <v>0.39644970414201203</v>
      </c>
      <c r="L67" s="71">
        <v>0.15976331360946699</v>
      </c>
      <c r="M67" s="71">
        <v>0.118343195266272</v>
      </c>
      <c r="N67" s="71">
        <v>0.124260355029586</v>
      </c>
      <c r="O67" s="71">
        <v>0.189349112426036</v>
      </c>
      <c r="P67" s="71">
        <v>1.18343195266272E-2</v>
      </c>
      <c r="Q67" s="162"/>
      <c r="R67" s="71">
        <v>0.60365853658536595</v>
      </c>
      <c r="S67" s="71">
        <v>0.22560975609756101</v>
      </c>
      <c r="T67" s="71">
        <v>8.5365853658536606E-2</v>
      </c>
      <c r="U67" s="71">
        <v>2.4390243902439001E-2</v>
      </c>
      <c r="V67" s="71">
        <v>4.8780487804878002E-2</v>
      </c>
      <c r="W67" s="71">
        <v>1.21951219512195E-2</v>
      </c>
      <c r="X67" s="162"/>
      <c r="Y67" s="71">
        <v>0.56164383561643805</v>
      </c>
      <c r="Z67" s="71">
        <v>0.25342465753424698</v>
      </c>
      <c r="AA67" s="71">
        <v>0.102739726027397</v>
      </c>
      <c r="AB67" s="72">
        <v>6.8493150684931503E-3</v>
      </c>
      <c r="AC67" s="71">
        <v>4.7945205479452101E-2</v>
      </c>
      <c r="AD67" s="71">
        <v>2.7397260273972601E-2</v>
      </c>
      <c r="AE67" s="71">
        <v>0</v>
      </c>
      <c r="AF67" s="150"/>
      <c r="AG67" s="71">
        <v>0.45774647887323899</v>
      </c>
      <c r="AH67" s="71">
        <v>0.23239436619718301</v>
      </c>
      <c r="AI67" s="71">
        <v>0.154929577464789</v>
      </c>
      <c r="AJ67" s="71">
        <v>3.5211267605633798E-2</v>
      </c>
      <c r="AK67" s="71">
        <v>2.1126760563380299E-2</v>
      </c>
      <c r="AL67" s="71">
        <v>8.4507042253521097E-2</v>
      </c>
      <c r="AM67" s="71">
        <v>1.4084507042253501E-2</v>
      </c>
    </row>
    <row r="68" spans="2:39">
      <c r="B68" s="423"/>
      <c r="C68" s="381" t="s">
        <v>160</v>
      </c>
      <c r="D68" s="68">
        <v>1</v>
      </c>
      <c r="E68" s="68">
        <v>4</v>
      </c>
      <c r="F68" s="68">
        <v>5</v>
      </c>
      <c r="G68" s="68">
        <v>5</v>
      </c>
      <c r="H68" s="68">
        <v>21</v>
      </c>
      <c r="I68" s="68">
        <v>0</v>
      </c>
      <c r="J68" s="162"/>
      <c r="K68" s="68">
        <v>6</v>
      </c>
      <c r="L68" s="68">
        <v>0</v>
      </c>
      <c r="M68" s="68">
        <v>6</v>
      </c>
      <c r="N68" s="68">
        <v>6</v>
      </c>
      <c r="O68" s="68">
        <v>19</v>
      </c>
      <c r="P68" s="68">
        <v>0</v>
      </c>
      <c r="Q68" s="162"/>
      <c r="R68" s="68">
        <v>5</v>
      </c>
      <c r="S68" s="68">
        <v>1</v>
      </c>
      <c r="T68" s="68">
        <v>6</v>
      </c>
      <c r="U68" s="68">
        <v>4</v>
      </c>
      <c r="V68" s="68">
        <v>4</v>
      </c>
      <c r="W68" s="68">
        <v>2</v>
      </c>
      <c r="X68" s="162"/>
      <c r="Y68" s="68">
        <v>9</v>
      </c>
      <c r="Z68" s="68">
        <v>6</v>
      </c>
      <c r="AA68" s="68">
        <v>5</v>
      </c>
      <c r="AB68" s="68">
        <v>1</v>
      </c>
      <c r="AC68" s="68">
        <v>7</v>
      </c>
      <c r="AD68" s="68">
        <v>5</v>
      </c>
      <c r="AE68" s="68">
        <v>3</v>
      </c>
      <c r="AF68" s="150"/>
      <c r="AG68" s="68">
        <v>9</v>
      </c>
      <c r="AH68" s="68">
        <v>10</v>
      </c>
      <c r="AI68" s="68">
        <v>3</v>
      </c>
      <c r="AJ68" s="68">
        <v>1</v>
      </c>
      <c r="AK68" s="68">
        <v>5</v>
      </c>
      <c r="AL68" s="68">
        <v>6</v>
      </c>
      <c r="AM68" s="68">
        <v>1</v>
      </c>
    </row>
    <row r="69" spans="2:39">
      <c r="B69" s="423"/>
      <c r="C69" s="395"/>
      <c r="D69" s="71">
        <v>2.7777777777777801E-2</v>
      </c>
      <c r="E69" s="71">
        <v>0.11111111111111099</v>
      </c>
      <c r="F69" s="71">
        <v>0.13888888888888901</v>
      </c>
      <c r="G69" s="71">
        <v>0.13888888888888901</v>
      </c>
      <c r="H69" s="71">
        <v>0.58333333333333304</v>
      </c>
      <c r="I69" s="71">
        <v>0</v>
      </c>
      <c r="J69" s="162"/>
      <c r="K69" s="71">
        <v>0.162162162162162</v>
      </c>
      <c r="L69" s="71">
        <v>0</v>
      </c>
      <c r="M69" s="71">
        <v>0.162162162162162</v>
      </c>
      <c r="N69" s="71">
        <v>0.162162162162162</v>
      </c>
      <c r="O69" s="71">
        <v>0.51351351351351404</v>
      </c>
      <c r="P69" s="71">
        <v>0</v>
      </c>
      <c r="Q69" s="162"/>
      <c r="R69" s="71">
        <v>0.22727272727272699</v>
      </c>
      <c r="S69" s="71">
        <v>4.5454545454545497E-2</v>
      </c>
      <c r="T69" s="71">
        <v>0.27272727272727298</v>
      </c>
      <c r="U69" s="71">
        <v>0.18181818181818199</v>
      </c>
      <c r="V69" s="71">
        <v>0.18181818181818199</v>
      </c>
      <c r="W69" s="71">
        <v>9.0909090909090898E-2</v>
      </c>
      <c r="X69" s="162"/>
      <c r="Y69" s="71">
        <v>0.25</v>
      </c>
      <c r="Z69" s="71">
        <v>0.16666666666666699</v>
      </c>
      <c r="AA69" s="71">
        <v>0.13888888888888901</v>
      </c>
      <c r="AB69" s="71">
        <v>2.7777777777777801E-2</v>
      </c>
      <c r="AC69" s="71">
        <v>0.194444444444444</v>
      </c>
      <c r="AD69" s="71">
        <v>0.13888888888888901</v>
      </c>
      <c r="AE69" s="71">
        <v>8.3333333333333301E-2</v>
      </c>
      <c r="AF69" s="150"/>
      <c r="AG69" s="71">
        <v>0.25714285714285701</v>
      </c>
      <c r="AH69" s="71">
        <v>0.28571428571428598</v>
      </c>
      <c r="AI69" s="71">
        <v>8.5714285714285701E-2</v>
      </c>
      <c r="AJ69" s="71">
        <v>2.8571428571428598E-2</v>
      </c>
      <c r="AK69" s="71">
        <v>0.14285714285714299</v>
      </c>
      <c r="AL69" s="71">
        <v>0.17142857142857101</v>
      </c>
      <c r="AM69" s="71">
        <v>2.8571428571428598E-2</v>
      </c>
    </row>
    <row r="70" spans="2:39">
      <c r="B70" s="423"/>
      <c r="C70" s="381" t="s">
        <v>83</v>
      </c>
      <c r="D70" s="68">
        <v>4</v>
      </c>
      <c r="E70" s="68">
        <v>0</v>
      </c>
      <c r="F70" s="68">
        <v>4</v>
      </c>
      <c r="G70" s="68">
        <v>4</v>
      </c>
      <c r="H70" s="68">
        <v>62</v>
      </c>
      <c r="I70" s="68">
        <v>16</v>
      </c>
      <c r="J70" s="162"/>
      <c r="K70" s="68">
        <v>7</v>
      </c>
      <c r="L70" s="68">
        <v>5</v>
      </c>
      <c r="M70" s="68">
        <v>2</v>
      </c>
      <c r="N70" s="68">
        <v>7</v>
      </c>
      <c r="O70" s="68">
        <v>53</v>
      </c>
      <c r="P70" s="68">
        <v>12</v>
      </c>
      <c r="Q70" s="162"/>
      <c r="R70" s="68">
        <v>20</v>
      </c>
      <c r="S70" s="68">
        <v>8</v>
      </c>
      <c r="T70" s="68">
        <v>9</v>
      </c>
      <c r="U70" s="68">
        <v>3</v>
      </c>
      <c r="V70" s="68">
        <v>43</v>
      </c>
      <c r="W70" s="68">
        <v>11</v>
      </c>
      <c r="X70" s="162"/>
      <c r="Y70" s="68">
        <v>15</v>
      </c>
      <c r="Z70" s="68">
        <v>7</v>
      </c>
      <c r="AA70" s="68">
        <v>9</v>
      </c>
      <c r="AB70" s="68">
        <v>5</v>
      </c>
      <c r="AC70" s="68">
        <v>20</v>
      </c>
      <c r="AD70" s="68">
        <v>16</v>
      </c>
      <c r="AE70" s="68">
        <v>7</v>
      </c>
      <c r="AF70" s="150"/>
      <c r="AG70" s="68">
        <v>14</v>
      </c>
      <c r="AH70" s="68">
        <v>6</v>
      </c>
      <c r="AI70" s="68">
        <v>5</v>
      </c>
      <c r="AJ70" s="68">
        <v>3</v>
      </c>
      <c r="AK70" s="68">
        <v>17</v>
      </c>
      <c r="AL70" s="68">
        <v>14</v>
      </c>
      <c r="AM70" s="68">
        <v>11</v>
      </c>
    </row>
    <row r="71" spans="2:39">
      <c r="B71" s="423"/>
      <c r="C71" s="395"/>
      <c r="D71" s="71">
        <v>4.4444444444444398E-2</v>
      </c>
      <c r="E71" s="71">
        <v>0</v>
      </c>
      <c r="F71" s="71">
        <v>4.4444444444444398E-2</v>
      </c>
      <c r="G71" s="71">
        <v>4.4444444444444398E-2</v>
      </c>
      <c r="H71" s="71">
        <v>0.68888888888888899</v>
      </c>
      <c r="I71" s="71">
        <v>0.17777777777777801</v>
      </c>
      <c r="J71" s="162"/>
      <c r="K71" s="71">
        <v>8.1395348837209294E-2</v>
      </c>
      <c r="L71" s="71">
        <v>5.8139534883720902E-2</v>
      </c>
      <c r="M71" s="71">
        <v>2.32558139534884E-2</v>
      </c>
      <c r="N71" s="71">
        <v>8.1395348837209294E-2</v>
      </c>
      <c r="O71" s="71">
        <v>0.61627906976744196</v>
      </c>
      <c r="P71" s="71">
        <v>0.13953488372093001</v>
      </c>
      <c r="Q71" s="162"/>
      <c r="R71" s="71">
        <v>0.21276595744680901</v>
      </c>
      <c r="S71" s="71">
        <v>8.5106382978723402E-2</v>
      </c>
      <c r="T71" s="71">
        <v>9.5744680851063801E-2</v>
      </c>
      <c r="U71" s="71">
        <v>3.1914893617021302E-2</v>
      </c>
      <c r="V71" s="71">
        <v>0.45744680851063801</v>
      </c>
      <c r="W71" s="71">
        <v>0.117021276595745</v>
      </c>
      <c r="X71" s="162"/>
      <c r="Y71" s="71">
        <v>0.189873417721519</v>
      </c>
      <c r="Z71" s="71">
        <v>8.8607594936708903E-2</v>
      </c>
      <c r="AA71" s="71">
        <v>0.113924050632911</v>
      </c>
      <c r="AB71" s="71">
        <v>6.3291139240506306E-2</v>
      </c>
      <c r="AC71" s="71">
        <v>0.253164556962025</v>
      </c>
      <c r="AD71" s="71">
        <v>0.20253164556962</v>
      </c>
      <c r="AE71" s="71">
        <v>8.8607594936708903E-2</v>
      </c>
      <c r="AF71" s="150"/>
      <c r="AG71" s="71">
        <v>0.2</v>
      </c>
      <c r="AH71" s="71">
        <v>8.5714285714285701E-2</v>
      </c>
      <c r="AI71" s="71">
        <v>7.1428571428571397E-2</v>
      </c>
      <c r="AJ71" s="71">
        <v>4.2857142857142899E-2</v>
      </c>
      <c r="AK71" s="71">
        <v>0.24285714285714299</v>
      </c>
      <c r="AL71" s="71">
        <v>0.2</v>
      </c>
      <c r="AM71" s="71">
        <v>0.157142857142857</v>
      </c>
    </row>
    <row r="72" spans="2:39" s="3" customFormat="1" ht="15.6">
      <c r="C72" s="164"/>
      <c r="D72" s="440"/>
      <c r="E72" s="440"/>
      <c r="F72" s="440"/>
      <c r="G72" s="440"/>
      <c r="H72" s="440"/>
      <c r="I72" s="440"/>
      <c r="J72" s="163"/>
      <c r="K72" s="440"/>
      <c r="L72" s="440"/>
      <c r="M72" s="440"/>
      <c r="N72" s="440"/>
      <c r="O72" s="440"/>
      <c r="P72" s="440"/>
      <c r="Q72" s="163"/>
      <c r="R72" s="440"/>
      <c r="S72" s="440"/>
      <c r="T72" s="440"/>
      <c r="U72" s="440"/>
      <c r="V72" s="440"/>
      <c r="W72" s="440"/>
      <c r="X72" s="163"/>
      <c r="Y72" s="440"/>
      <c r="Z72" s="440"/>
      <c r="AA72" s="440"/>
      <c r="AB72" s="440"/>
      <c r="AC72" s="440"/>
      <c r="AD72" s="440"/>
      <c r="AE72" s="440"/>
      <c r="AG72" s="440"/>
      <c r="AH72" s="440"/>
      <c r="AI72" s="440"/>
      <c r="AJ72" s="440"/>
      <c r="AK72" s="440"/>
      <c r="AL72" s="440"/>
      <c r="AM72" s="440"/>
    </row>
    <row r="73" spans="2:39">
      <c r="B73" s="423" t="s">
        <v>101</v>
      </c>
      <c r="C73" s="391" t="s">
        <v>161</v>
      </c>
      <c r="D73" s="68">
        <v>22</v>
      </c>
      <c r="E73" s="68">
        <v>18</v>
      </c>
      <c r="F73" s="68">
        <v>19</v>
      </c>
      <c r="G73" s="68">
        <v>12</v>
      </c>
      <c r="H73" s="68">
        <v>56</v>
      </c>
      <c r="I73" s="68">
        <v>11</v>
      </c>
      <c r="J73" s="162"/>
      <c r="K73" s="68">
        <v>18</v>
      </c>
      <c r="L73" s="68">
        <v>17</v>
      </c>
      <c r="M73" s="68">
        <v>20</v>
      </c>
      <c r="N73" s="68">
        <v>9</v>
      </c>
      <c r="O73" s="68">
        <v>46</v>
      </c>
      <c r="P73" s="68">
        <v>5</v>
      </c>
      <c r="Q73" s="162"/>
      <c r="R73" s="68">
        <v>37</v>
      </c>
      <c r="S73" s="68">
        <v>22</v>
      </c>
      <c r="T73" s="68">
        <v>17</v>
      </c>
      <c r="U73" s="68">
        <v>13</v>
      </c>
      <c r="V73" s="68">
        <v>19</v>
      </c>
      <c r="W73" s="68">
        <v>4</v>
      </c>
      <c r="X73" s="162"/>
      <c r="Y73" s="68">
        <v>42</v>
      </c>
      <c r="Z73" s="68">
        <v>19</v>
      </c>
      <c r="AA73" s="68">
        <v>17</v>
      </c>
      <c r="AB73" s="68">
        <v>10</v>
      </c>
      <c r="AC73" s="68">
        <v>13</v>
      </c>
      <c r="AD73" s="68">
        <v>17</v>
      </c>
      <c r="AE73" s="68">
        <v>5</v>
      </c>
      <c r="AF73" s="150"/>
      <c r="AG73" s="68">
        <v>41</v>
      </c>
      <c r="AH73" s="68">
        <v>20</v>
      </c>
      <c r="AI73" s="68">
        <v>14</v>
      </c>
      <c r="AJ73" s="68">
        <v>8</v>
      </c>
      <c r="AK73" s="68">
        <v>13</v>
      </c>
      <c r="AL73" s="68">
        <v>21</v>
      </c>
      <c r="AM73" s="68">
        <v>1</v>
      </c>
    </row>
    <row r="74" spans="2:39">
      <c r="B74" s="423"/>
      <c r="C74" s="390"/>
      <c r="D74" s="71">
        <v>0.15942028985507201</v>
      </c>
      <c r="E74" s="71">
        <v>0.13043478260869601</v>
      </c>
      <c r="F74" s="71">
        <v>0.13768115942028999</v>
      </c>
      <c r="G74" s="71">
        <v>8.6956521739130405E-2</v>
      </c>
      <c r="H74" s="71">
        <v>0.405797101449275</v>
      </c>
      <c r="I74" s="71">
        <v>7.9710144927536197E-2</v>
      </c>
      <c r="J74" s="162"/>
      <c r="K74" s="71">
        <v>0.15652173913043499</v>
      </c>
      <c r="L74" s="71">
        <v>0.147826086956522</v>
      </c>
      <c r="M74" s="71">
        <v>0.173913043478261</v>
      </c>
      <c r="N74" s="71">
        <v>7.8260869565217397E-2</v>
      </c>
      <c r="O74" s="71">
        <v>0.4</v>
      </c>
      <c r="P74" s="71">
        <v>4.3478260869565202E-2</v>
      </c>
      <c r="Q74" s="162"/>
      <c r="R74" s="71">
        <v>0.33035714285714302</v>
      </c>
      <c r="S74" s="71">
        <v>0.19642857142857101</v>
      </c>
      <c r="T74" s="71">
        <v>0.151785714285714</v>
      </c>
      <c r="U74" s="71">
        <v>0.11607142857142901</v>
      </c>
      <c r="V74" s="71">
        <v>0.16964285714285701</v>
      </c>
      <c r="W74" s="71">
        <v>3.5714285714285698E-2</v>
      </c>
      <c r="X74" s="162"/>
      <c r="Y74" s="71">
        <v>0.34146341463414598</v>
      </c>
      <c r="Z74" s="71">
        <v>0.154471544715447</v>
      </c>
      <c r="AA74" s="71">
        <v>0.138211382113821</v>
      </c>
      <c r="AB74" s="71">
        <v>8.1300813008130093E-2</v>
      </c>
      <c r="AC74" s="71">
        <v>0.105691056910569</v>
      </c>
      <c r="AD74" s="71">
        <v>0.138211382113821</v>
      </c>
      <c r="AE74" s="71">
        <v>4.0650406504064998E-2</v>
      </c>
      <c r="AF74" s="150"/>
      <c r="AG74" s="71">
        <v>0.34745762711864397</v>
      </c>
      <c r="AH74" s="71">
        <v>0.169491525423729</v>
      </c>
      <c r="AI74" s="71">
        <v>0.11864406779661001</v>
      </c>
      <c r="AJ74" s="71">
        <v>6.7796610169491497E-2</v>
      </c>
      <c r="AK74" s="71">
        <v>0.110169491525424</v>
      </c>
      <c r="AL74" s="71">
        <v>0.177966101694915</v>
      </c>
      <c r="AM74" s="72">
        <v>8.4745762711864406E-3</v>
      </c>
    </row>
    <row r="75" spans="2:39">
      <c r="B75" s="423"/>
      <c r="C75" s="392" t="s">
        <v>162</v>
      </c>
      <c r="D75" s="68">
        <v>11</v>
      </c>
      <c r="E75" s="68">
        <v>12</v>
      </c>
      <c r="F75" s="68">
        <v>8</v>
      </c>
      <c r="G75" s="68">
        <v>9</v>
      </c>
      <c r="H75" s="68">
        <v>56</v>
      </c>
      <c r="I75" s="68">
        <v>9</v>
      </c>
      <c r="J75" s="162"/>
      <c r="K75" s="68">
        <v>9</v>
      </c>
      <c r="L75" s="68">
        <v>10</v>
      </c>
      <c r="M75" s="68">
        <v>9</v>
      </c>
      <c r="N75" s="68">
        <v>14</v>
      </c>
      <c r="O75" s="68">
        <v>26</v>
      </c>
      <c r="P75" s="68">
        <v>3</v>
      </c>
      <c r="Q75" s="162"/>
      <c r="R75" s="68">
        <v>20</v>
      </c>
      <c r="S75" s="68">
        <v>14</v>
      </c>
      <c r="T75" s="68">
        <v>14</v>
      </c>
      <c r="U75" s="68">
        <v>7</v>
      </c>
      <c r="V75" s="68">
        <v>22</v>
      </c>
      <c r="W75" s="68">
        <v>3</v>
      </c>
      <c r="X75" s="162"/>
      <c r="Y75" s="68">
        <v>17</v>
      </c>
      <c r="Z75" s="68">
        <v>20</v>
      </c>
      <c r="AA75" s="68">
        <v>13</v>
      </c>
      <c r="AB75" s="68">
        <v>7</v>
      </c>
      <c r="AC75" s="68">
        <v>11</v>
      </c>
      <c r="AD75" s="68">
        <v>13</v>
      </c>
      <c r="AE75" s="68">
        <v>14</v>
      </c>
      <c r="AF75" s="150"/>
      <c r="AG75" s="68">
        <v>21</v>
      </c>
      <c r="AH75" s="68">
        <v>22</v>
      </c>
      <c r="AI75" s="68">
        <v>14</v>
      </c>
      <c r="AJ75" s="68">
        <v>3</v>
      </c>
      <c r="AK75" s="68">
        <v>9</v>
      </c>
      <c r="AL75" s="68">
        <v>10</v>
      </c>
      <c r="AM75" s="68">
        <v>2</v>
      </c>
    </row>
    <row r="76" spans="2:39">
      <c r="B76" s="423"/>
      <c r="C76" s="390"/>
      <c r="D76" s="71">
        <v>0.104761904761905</v>
      </c>
      <c r="E76" s="71">
        <v>0.114285714285714</v>
      </c>
      <c r="F76" s="71">
        <v>7.6190476190476197E-2</v>
      </c>
      <c r="G76" s="71">
        <v>8.5714285714285701E-2</v>
      </c>
      <c r="H76" s="71">
        <v>0.53333333333333299</v>
      </c>
      <c r="I76" s="71">
        <v>8.5714285714285701E-2</v>
      </c>
      <c r="J76" s="162"/>
      <c r="K76" s="71">
        <v>0.12676056338028199</v>
      </c>
      <c r="L76" s="71">
        <v>0.140845070422535</v>
      </c>
      <c r="M76" s="71">
        <v>0.12676056338028199</v>
      </c>
      <c r="N76" s="71">
        <v>0.19718309859154901</v>
      </c>
      <c r="O76" s="71">
        <v>0.36619718309859201</v>
      </c>
      <c r="P76" s="71">
        <v>4.2253521126760597E-2</v>
      </c>
      <c r="Q76" s="162"/>
      <c r="R76" s="71">
        <v>0.25</v>
      </c>
      <c r="S76" s="71">
        <v>0.17499999999999999</v>
      </c>
      <c r="T76" s="71">
        <v>0.17499999999999999</v>
      </c>
      <c r="U76" s="71">
        <v>8.7499999999999994E-2</v>
      </c>
      <c r="V76" s="71">
        <v>0.27500000000000002</v>
      </c>
      <c r="W76" s="71">
        <v>3.7499999999999999E-2</v>
      </c>
      <c r="X76" s="162"/>
      <c r="Y76" s="71">
        <v>0.17894736842105299</v>
      </c>
      <c r="Z76" s="71">
        <v>0.21052631578947401</v>
      </c>
      <c r="AA76" s="71">
        <v>0.13684210526315799</v>
      </c>
      <c r="AB76" s="71">
        <v>7.3684210526315796E-2</v>
      </c>
      <c r="AC76" s="71">
        <v>0.115789473684211</v>
      </c>
      <c r="AD76" s="71">
        <v>0.13684210526315799</v>
      </c>
      <c r="AE76" s="71">
        <v>0.14736842105263201</v>
      </c>
      <c r="AF76" s="150"/>
      <c r="AG76" s="71">
        <v>0.25925925925925902</v>
      </c>
      <c r="AH76" s="71">
        <v>0.27160493827160498</v>
      </c>
      <c r="AI76" s="71">
        <v>0.172839506172839</v>
      </c>
      <c r="AJ76" s="71">
        <v>3.7037037037037E-2</v>
      </c>
      <c r="AK76" s="71">
        <v>0.11111111111111099</v>
      </c>
      <c r="AL76" s="71">
        <v>0.12345679012345701</v>
      </c>
      <c r="AM76" s="71">
        <v>2.4691358024691398E-2</v>
      </c>
    </row>
    <row r="77" spans="2:39">
      <c r="B77" s="423"/>
      <c r="C77" s="392" t="s">
        <v>163</v>
      </c>
      <c r="D77" s="68">
        <v>2</v>
      </c>
      <c r="E77" s="68">
        <v>0</v>
      </c>
      <c r="F77" s="68">
        <v>1</v>
      </c>
      <c r="G77" s="68">
        <v>0</v>
      </c>
      <c r="H77" s="68">
        <v>34</v>
      </c>
      <c r="I77" s="68">
        <v>7</v>
      </c>
      <c r="J77" s="162"/>
      <c r="K77" s="68">
        <v>1</v>
      </c>
      <c r="L77" s="68">
        <v>0</v>
      </c>
      <c r="M77" s="68">
        <v>5</v>
      </c>
      <c r="N77" s="68">
        <v>2</v>
      </c>
      <c r="O77" s="68">
        <v>16</v>
      </c>
      <c r="P77" s="68">
        <v>3</v>
      </c>
      <c r="Q77" s="162"/>
      <c r="R77" s="68">
        <v>3</v>
      </c>
      <c r="S77" s="68">
        <v>5</v>
      </c>
      <c r="T77" s="68">
        <v>4</v>
      </c>
      <c r="U77" s="68">
        <v>4</v>
      </c>
      <c r="V77" s="68">
        <v>11</v>
      </c>
      <c r="W77" s="68">
        <v>6</v>
      </c>
      <c r="X77" s="162"/>
      <c r="Y77" s="68">
        <v>1</v>
      </c>
      <c r="Z77" s="68">
        <v>4</v>
      </c>
      <c r="AA77" s="68">
        <v>2</v>
      </c>
      <c r="AB77" s="68">
        <v>1</v>
      </c>
      <c r="AC77" s="68">
        <v>8</v>
      </c>
      <c r="AD77" s="68">
        <v>8</v>
      </c>
      <c r="AE77" s="68">
        <v>5</v>
      </c>
      <c r="AF77" s="150"/>
      <c r="AG77" s="68">
        <v>3</v>
      </c>
      <c r="AH77" s="68">
        <v>1</v>
      </c>
      <c r="AI77" s="68">
        <v>0</v>
      </c>
      <c r="AJ77" s="68">
        <v>2</v>
      </c>
      <c r="AK77" s="68">
        <v>3</v>
      </c>
      <c r="AL77" s="68">
        <v>2</v>
      </c>
      <c r="AM77" s="68">
        <v>2</v>
      </c>
    </row>
    <row r="78" spans="2:39">
      <c r="B78" s="423"/>
      <c r="C78" s="390"/>
      <c r="D78" s="71">
        <v>4.5454545454545497E-2</v>
      </c>
      <c r="E78" s="71">
        <v>0</v>
      </c>
      <c r="F78" s="71">
        <v>2.27272727272727E-2</v>
      </c>
      <c r="G78" s="71">
        <v>0</v>
      </c>
      <c r="H78" s="71">
        <v>0.77272727272727304</v>
      </c>
      <c r="I78" s="71">
        <v>0.15909090909090901</v>
      </c>
      <c r="J78" s="162"/>
      <c r="K78" s="71">
        <v>3.7037037037037E-2</v>
      </c>
      <c r="L78" s="71">
        <v>0</v>
      </c>
      <c r="M78" s="71">
        <v>0.18518518518518501</v>
      </c>
      <c r="N78" s="71">
        <v>7.4074074074074098E-2</v>
      </c>
      <c r="O78" s="71">
        <v>0.592592592592593</v>
      </c>
      <c r="P78" s="71">
        <v>0.11111111111111099</v>
      </c>
      <c r="Q78" s="162"/>
      <c r="R78" s="71">
        <v>9.0909090909090898E-2</v>
      </c>
      <c r="S78" s="71">
        <v>0.15151515151515199</v>
      </c>
      <c r="T78" s="71">
        <v>0.12121212121212099</v>
      </c>
      <c r="U78" s="71">
        <v>0.12121212121212099</v>
      </c>
      <c r="V78" s="71">
        <v>0.33333333333333298</v>
      </c>
      <c r="W78" s="71">
        <v>0.18181818181818199</v>
      </c>
      <c r="X78" s="162"/>
      <c r="Y78" s="71">
        <v>3.4482758620689703E-2</v>
      </c>
      <c r="Z78" s="71">
        <v>0.13793103448275901</v>
      </c>
      <c r="AA78" s="71">
        <v>6.8965517241379296E-2</v>
      </c>
      <c r="AB78" s="71">
        <v>3.4482758620689703E-2</v>
      </c>
      <c r="AC78" s="71">
        <v>0.27586206896551702</v>
      </c>
      <c r="AD78" s="71">
        <v>0.27586206896551702</v>
      </c>
      <c r="AE78" s="71">
        <v>0.17241379310344801</v>
      </c>
      <c r="AF78" s="150"/>
      <c r="AG78" s="71">
        <v>0.230769230769231</v>
      </c>
      <c r="AH78" s="71">
        <v>7.69230769230769E-2</v>
      </c>
      <c r="AI78" s="71">
        <v>0</v>
      </c>
      <c r="AJ78" s="71">
        <v>0.15384615384615399</v>
      </c>
      <c r="AK78" s="71">
        <v>0.230769230769231</v>
      </c>
      <c r="AL78" s="71">
        <v>0.15384615384615399</v>
      </c>
      <c r="AM78" s="71">
        <v>0.15384615384615399</v>
      </c>
    </row>
    <row r="79" spans="2:39">
      <c r="B79" s="423"/>
      <c r="C79" s="392" t="s">
        <v>164</v>
      </c>
      <c r="D79" s="68">
        <v>42</v>
      </c>
      <c r="E79" s="68">
        <v>44</v>
      </c>
      <c r="F79" s="68">
        <v>51</v>
      </c>
      <c r="G79" s="68">
        <v>40</v>
      </c>
      <c r="H79" s="68">
        <v>183</v>
      </c>
      <c r="I79" s="68">
        <v>23</v>
      </c>
      <c r="J79" s="162"/>
      <c r="K79" s="68">
        <v>67</v>
      </c>
      <c r="L79" s="68">
        <v>41</v>
      </c>
      <c r="M79" s="68">
        <v>42</v>
      </c>
      <c r="N79" s="68">
        <v>46</v>
      </c>
      <c r="O79" s="68">
        <v>170</v>
      </c>
      <c r="P79" s="68">
        <v>20</v>
      </c>
      <c r="Q79" s="162"/>
      <c r="R79" s="68">
        <v>104</v>
      </c>
      <c r="S79" s="68">
        <v>63</v>
      </c>
      <c r="T79" s="68">
        <v>55</v>
      </c>
      <c r="U79" s="68">
        <v>40</v>
      </c>
      <c r="V79" s="68">
        <v>124</v>
      </c>
      <c r="W79" s="68">
        <v>13</v>
      </c>
      <c r="X79" s="162"/>
      <c r="Y79" s="68">
        <v>85</v>
      </c>
      <c r="Z79" s="68">
        <v>59</v>
      </c>
      <c r="AA79" s="68">
        <v>59</v>
      </c>
      <c r="AB79" s="68">
        <v>43</v>
      </c>
      <c r="AC79" s="68">
        <v>77</v>
      </c>
      <c r="AD79" s="68">
        <v>45</v>
      </c>
      <c r="AE79" s="68">
        <v>22</v>
      </c>
      <c r="AF79" s="150"/>
      <c r="AG79" s="68">
        <v>101</v>
      </c>
      <c r="AH79" s="68">
        <v>65</v>
      </c>
      <c r="AI79" s="68">
        <v>54</v>
      </c>
      <c r="AJ79" s="68">
        <v>30</v>
      </c>
      <c r="AK79" s="68">
        <v>46</v>
      </c>
      <c r="AL79" s="68">
        <v>35</v>
      </c>
      <c r="AM79" s="68">
        <v>16</v>
      </c>
    </row>
    <row r="80" spans="2:39">
      <c r="B80" s="423"/>
      <c r="C80" s="390"/>
      <c r="D80" s="71">
        <v>0.109660574412533</v>
      </c>
      <c r="E80" s="71">
        <v>0.114882506527415</v>
      </c>
      <c r="F80" s="71">
        <v>0.133159268929504</v>
      </c>
      <c r="G80" s="71">
        <v>0.10443864229765</v>
      </c>
      <c r="H80" s="71">
        <v>0.47780678851174901</v>
      </c>
      <c r="I80" s="71">
        <v>6.0052219321148799E-2</v>
      </c>
      <c r="J80" s="162"/>
      <c r="K80" s="71">
        <v>0.17357512953367901</v>
      </c>
      <c r="L80" s="71">
        <v>0.10621761658031099</v>
      </c>
      <c r="M80" s="71">
        <v>0.10880829015544</v>
      </c>
      <c r="N80" s="71">
        <v>0.119170984455959</v>
      </c>
      <c r="O80" s="71">
        <v>0.44041450777202101</v>
      </c>
      <c r="P80" s="71">
        <v>5.1813471502590698E-2</v>
      </c>
      <c r="Q80" s="162"/>
      <c r="R80" s="71">
        <v>0.26065162907268202</v>
      </c>
      <c r="S80" s="71">
        <v>0.157894736842105</v>
      </c>
      <c r="T80" s="71">
        <v>0.13784461152882199</v>
      </c>
      <c r="U80" s="71">
        <v>0.10025062656641601</v>
      </c>
      <c r="V80" s="71">
        <v>0.31077694235588998</v>
      </c>
      <c r="W80" s="71">
        <v>3.2581453634085197E-2</v>
      </c>
      <c r="X80" s="162"/>
      <c r="Y80" s="71">
        <v>0.21794871794871801</v>
      </c>
      <c r="Z80" s="71">
        <v>0.15128205128205099</v>
      </c>
      <c r="AA80" s="71">
        <v>0.15128205128205099</v>
      </c>
      <c r="AB80" s="71">
        <v>0.11025641025641</v>
      </c>
      <c r="AC80" s="71">
        <v>0.19743589743589701</v>
      </c>
      <c r="AD80" s="71">
        <v>0.115384615384615</v>
      </c>
      <c r="AE80" s="71">
        <v>5.6410256410256397E-2</v>
      </c>
      <c r="AF80" s="150"/>
      <c r="AG80" s="71">
        <v>0.291066282420749</v>
      </c>
      <c r="AH80" s="71">
        <v>0.18731988472622499</v>
      </c>
      <c r="AI80" s="71">
        <v>0.155619596541787</v>
      </c>
      <c r="AJ80" s="71">
        <v>8.6455331412103806E-2</v>
      </c>
      <c r="AK80" s="71">
        <v>0.13256484149855899</v>
      </c>
      <c r="AL80" s="71">
        <v>0.100864553314121</v>
      </c>
      <c r="AM80" s="71">
        <v>4.6109510086455301E-2</v>
      </c>
    </row>
    <row r="81" spans="2:39" s="3" customFormat="1" ht="15.6">
      <c r="C81" s="164"/>
      <c r="D81" s="440"/>
      <c r="E81" s="440"/>
      <c r="F81" s="440"/>
      <c r="G81" s="440"/>
      <c r="H81" s="440"/>
      <c r="I81" s="440"/>
      <c r="J81" s="163"/>
      <c r="K81" s="440"/>
      <c r="L81" s="440"/>
      <c r="M81" s="440"/>
      <c r="N81" s="440"/>
      <c r="O81" s="440"/>
      <c r="P81" s="440"/>
      <c r="Q81" s="163"/>
      <c r="R81" s="440"/>
      <c r="S81" s="440"/>
      <c r="T81" s="440"/>
      <c r="U81" s="440"/>
      <c r="V81" s="440"/>
      <c r="W81" s="440"/>
      <c r="Y81" s="440"/>
      <c r="Z81" s="440"/>
      <c r="AA81" s="440"/>
      <c r="AB81" s="440"/>
      <c r="AC81" s="440"/>
      <c r="AD81" s="440"/>
      <c r="AE81" s="440"/>
      <c r="AG81" s="440"/>
      <c r="AH81" s="440"/>
      <c r="AI81" s="440"/>
      <c r="AJ81" s="440"/>
      <c r="AK81" s="440"/>
      <c r="AL81" s="440"/>
      <c r="AM81" s="440"/>
    </row>
    <row r="82" spans="2:39">
      <c r="B82" s="423" t="s">
        <v>148</v>
      </c>
      <c r="C82" s="403" t="s">
        <v>165</v>
      </c>
      <c r="D82" s="68">
        <v>12</v>
      </c>
      <c r="E82" s="68">
        <v>4</v>
      </c>
      <c r="F82" s="68">
        <v>11</v>
      </c>
      <c r="G82" s="68">
        <v>5</v>
      </c>
      <c r="H82" s="68">
        <v>18</v>
      </c>
      <c r="I82" s="68">
        <v>2</v>
      </c>
      <c r="J82" s="162"/>
      <c r="K82" s="68">
        <v>17</v>
      </c>
      <c r="L82" s="68">
        <v>9</v>
      </c>
      <c r="M82" s="68">
        <v>4</v>
      </c>
      <c r="N82" s="68">
        <v>4</v>
      </c>
      <c r="O82" s="68">
        <v>12</v>
      </c>
      <c r="P82" s="68">
        <v>1</v>
      </c>
      <c r="Q82" s="162"/>
      <c r="R82" s="68">
        <v>24</v>
      </c>
      <c r="S82" s="68">
        <v>8</v>
      </c>
      <c r="T82" s="68">
        <v>4</v>
      </c>
      <c r="U82" s="68">
        <v>1</v>
      </c>
      <c r="V82" s="68">
        <v>5</v>
      </c>
      <c r="W82" s="68">
        <v>1</v>
      </c>
      <c r="X82" s="150"/>
      <c r="Y82" s="68">
        <v>18</v>
      </c>
      <c r="Z82" s="68">
        <v>8</v>
      </c>
      <c r="AA82" s="68">
        <v>4</v>
      </c>
      <c r="AB82" s="68">
        <v>3</v>
      </c>
      <c r="AC82" s="68">
        <v>8</v>
      </c>
      <c r="AD82" s="68">
        <v>1</v>
      </c>
      <c r="AE82" s="68">
        <v>1</v>
      </c>
      <c r="AF82" s="150"/>
      <c r="AG82" s="68">
        <v>26</v>
      </c>
      <c r="AH82" s="68">
        <v>10</v>
      </c>
      <c r="AI82" s="68">
        <v>4</v>
      </c>
      <c r="AJ82" s="68">
        <v>1</v>
      </c>
      <c r="AK82" s="68">
        <v>2</v>
      </c>
      <c r="AL82" s="68">
        <v>1</v>
      </c>
      <c r="AM82" s="68">
        <v>0</v>
      </c>
    </row>
    <row r="83" spans="2:39">
      <c r="B83" s="423"/>
      <c r="C83" s="402"/>
      <c r="D83" s="71">
        <v>0.230769230769231</v>
      </c>
      <c r="E83" s="71">
        <v>7.69230769230769E-2</v>
      </c>
      <c r="F83" s="71">
        <v>0.21153846153846201</v>
      </c>
      <c r="G83" s="71">
        <v>9.6153846153846104E-2</v>
      </c>
      <c r="H83" s="71">
        <v>0.34615384615384598</v>
      </c>
      <c r="I83" s="71">
        <v>3.8461538461538498E-2</v>
      </c>
      <c r="J83" s="162"/>
      <c r="K83" s="71">
        <v>0.36170212765957399</v>
      </c>
      <c r="L83" s="71">
        <v>0.19148936170212799</v>
      </c>
      <c r="M83" s="71">
        <v>8.5106382978723402E-2</v>
      </c>
      <c r="N83" s="71">
        <v>8.5106382978723402E-2</v>
      </c>
      <c r="O83" s="71">
        <v>0.25531914893617003</v>
      </c>
      <c r="P83" s="71">
        <v>2.1276595744680899E-2</v>
      </c>
      <c r="Q83" s="162"/>
      <c r="R83" s="71">
        <v>0.55813953488372103</v>
      </c>
      <c r="S83" s="71">
        <v>0.186046511627907</v>
      </c>
      <c r="T83" s="71">
        <v>9.3023255813953501E-2</v>
      </c>
      <c r="U83" s="71">
        <v>2.32558139534884E-2</v>
      </c>
      <c r="V83" s="71">
        <v>0.116279069767442</v>
      </c>
      <c r="W83" s="71">
        <v>2.32558139534884E-2</v>
      </c>
      <c r="X83" s="150"/>
      <c r="Y83" s="71">
        <v>0.418604651162791</v>
      </c>
      <c r="Z83" s="71">
        <v>0.186046511627907</v>
      </c>
      <c r="AA83" s="71">
        <v>9.3023255813953501E-2</v>
      </c>
      <c r="AB83" s="71">
        <v>6.9767441860465101E-2</v>
      </c>
      <c r="AC83" s="71">
        <v>0.186046511627907</v>
      </c>
      <c r="AD83" s="71">
        <v>2.32558139534884E-2</v>
      </c>
      <c r="AE83" s="71">
        <v>2.32558139534884E-2</v>
      </c>
      <c r="AF83" s="150"/>
      <c r="AG83" s="71">
        <v>0.59090909090909105</v>
      </c>
      <c r="AH83" s="71">
        <v>0.22727272727272699</v>
      </c>
      <c r="AI83" s="71">
        <v>9.0909090909090898E-2</v>
      </c>
      <c r="AJ83" s="71">
        <v>2.27272727272727E-2</v>
      </c>
      <c r="AK83" s="71">
        <v>4.5454545454545497E-2</v>
      </c>
      <c r="AL83" s="71">
        <v>2.27272727272727E-2</v>
      </c>
      <c r="AM83" s="71">
        <v>0</v>
      </c>
    </row>
    <row r="84" spans="2:39">
      <c r="B84" s="423"/>
      <c r="C84" s="401" t="s">
        <v>166</v>
      </c>
      <c r="D84" s="68">
        <v>9</v>
      </c>
      <c r="E84" s="68">
        <v>8</v>
      </c>
      <c r="F84" s="68">
        <v>12</v>
      </c>
      <c r="G84" s="68">
        <v>13</v>
      </c>
      <c r="H84" s="68">
        <v>46</v>
      </c>
      <c r="I84" s="68">
        <v>6</v>
      </c>
      <c r="J84" s="162"/>
      <c r="K84" s="68">
        <v>21</v>
      </c>
      <c r="L84" s="68">
        <v>5</v>
      </c>
      <c r="M84" s="68">
        <v>10</v>
      </c>
      <c r="N84" s="68">
        <v>9</v>
      </c>
      <c r="O84" s="68">
        <v>28</v>
      </c>
      <c r="P84" s="68">
        <v>4</v>
      </c>
      <c r="Q84" s="162"/>
      <c r="R84" s="68">
        <v>30</v>
      </c>
      <c r="S84" s="68">
        <v>18</v>
      </c>
      <c r="T84" s="68">
        <v>12</v>
      </c>
      <c r="U84" s="68">
        <v>5</v>
      </c>
      <c r="V84" s="68">
        <v>21</v>
      </c>
      <c r="W84" s="68">
        <v>1</v>
      </c>
      <c r="X84" s="150"/>
      <c r="Y84" s="68">
        <v>28</v>
      </c>
      <c r="Z84" s="68">
        <v>20</v>
      </c>
      <c r="AA84" s="68">
        <v>9</v>
      </c>
      <c r="AB84" s="68">
        <v>9</v>
      </c>
      <c r="AC84" s="68">
        <v>18</v>
      </c>
      <c r="AD84" s="68">
        <v>8</v>
      </c>
      <c r="AE84" s="68">
        <v>2</v>
      </c>
      <c r="AF84" s="150"/>
      <c r="AG84" s="68">
        <v>32</v>
      </c>
      <c r="AH84" s="68">
        <v>18</v>
      </c>
      <c r="AI84" s="68">
        <v>4</v>
      </c>
      <c r="AJ84" s="68">
        <v>5</v>
      </c>
      <c r="AK84" s="68">
        <v>8</v>
      </c>
      <c r="AL84" s="68">
        <v>15</v>
      </c>
      <c r="AM84" s="68">
        <v>1</v>
      </c>
    </row>
    <row r="85" spans="2:39">
      <c r="B85" s="423"/>
      <c r="C85" s="402"/>
      <c r="D85" s="71">
        <v>9.5744680851063801E-2</v>
      </c>
      <c r="E85" s="71">
        <v>8.5106382978723402E-2</v>
      </c>
      <c r="F85" s="71">
        <v>0.12765957446808501</v>
      </c>
      <c r="G85" s="71">
        <v>0.13829787234042601</v>
      </c>
      <c r="H85" s="71">
        <v>0.48936170212766</v>
      </c>
      <c r="I85" s="71">
        <v>6.3829787234042604E-2</v>
      </c>
      <c r="J85" s="162"/>
      <c r="K85" s="71">
        <v>0.27272727272727298</v>
      </c>
      <c r="L85" s="71">
        <v>6.4935064935064901E-2</v>
      </c>
      <c r="M85" s="71">
        <v>0.12987012987013</v>
      </c>
      <c r="N85" s="71">
        <v>0.11688311688311701</v>
      </c>
      <c r="O85" s="71">
        <v>0.36363636363636398</v>
      </c>
      <c r="P85" s="71">
        <v>5.1948051948051903E-2</v>
      </c>
      <c r="Q85" s="162"/>
      <c r="R85" s="71">
        <v>0.34482758620689702</v>
      </c>
      <c r="S85" s="71">
        <v>0.20689655172413801</v>
      </c>
      <c r="T85" s="71">
        <v>0.13793103448275901</v>
      </c>
      <c r="U85" s="71">
        <v>5.7471264367816098E-2</v>
      </c>
      <c r="V85" s="71">
        <v>0.24137931034482801</v>
      </c>
      <c r="W85" s="71">
        <v>1.1494252873563199E-2</v>
      </c>
      <c r="X85" s="150"/>
      <c r="Y85" s="71">
        <v>0.29787234042553201</v>
      </c>
      <c r="Z85" s="71">
        <v>0.21276595744680901</v>
      </c>
      <c r="AA85" s="71">
        <v>9.5744680851063801E-2</v>
      </c>
      <c r="AB85" s="71">
        <v>9.5744680851063801E-2</v>
      </c>
      <c r="AC85" s="71">
        <v>0.19148936170212799</v>
      </c>
      <c r="AD85" s="71">
        <v>8.5106382978723402E-2</v>
      </c>
      <c r="AE85" s="71">
        <v>2.1276595744680899E-2</v>
      </c>
      <c r="AF85" s="150"/>
      <c r="AG85" s="71">
        <v>0.38554216867469898</v>
      </c>
      <c r="AH85" s="71">
        <v>0.21686746987951799</v>
      </c>
      <c r="AI85" s="71">
        <v>4.81927710843374E-2</v>
      </c>
      <c r="AJ85" s="71">
        <v>6.02409638554217E-2</v>
      </c>
      <c r="AK85" s="71">
        <v>9.6385542168674704E-2</v>
      </c>
      <c r="AL85" s="71">
        <v>0.180722891566265</v>
      </c>
      <c r="AM85" s="71">
        <v>1.20481927710843E-2</v>
      </c>
    </row>
    <row r="86" spans="2:39">
      <c r="B86" s="423"/>
      <c r="C86" s="401" t="s">
        <v>167</v>
      </c>
      <c r="D86" s="68">
        <v>48</v>
      </c>
      <c r="E86" s="68">
        <v>38</v>
      </c>
      <c r="F86" s="68">
        <v>35</v>
      </c>
      <c r="G86" s="68">
        <v>29</v>
      </c>
      <c r="H86" s="68">
        <v>133</v>
      </c>
      <c r="I86" s="68">
        <v>15</v>
      </c>
      <c r="J86" s="162"/>
      <c r="K86" s="68">
        <v>71</v>
      </c>
      <c r="L86" s="68">
        <v>32</v>
      </c>
      <c r="M86" s="68">
        <v>37</v>
      </c>
      <c r="N86" s="68">
        <v>40</v>
      </c>
      <c r="O86" s="68">
        <v>93</v>
      </c>
      <c r="P86" s="68">
        <v>4</v>
      </c>
      <c r="Q86" s="162"/>
      <c r="R86" s="68">
        <v>81</v>
      </c>
      <c r="S86" s="68">
        <v>53</v>
      </c>
      <c r="T86" s="68">
        <v>44</v>
      </c>
      <c r="U86" s="68">
        <v>21</v>
      </c>
      <c r="V86" s="68">
        <v>53</v>
      </c>
      <c r="W86" s="68">
        <v>8</v>
      </c>
      <c r="X86" s="150"/>
      <c r="Y86" s="68">
        <v>80</v>
      </c>
      <c r="Z86" s="68">
        <v>50</v>
      </c>
      <c r="AA86" s="68">
        <v>38</v>
      </c>
      <c r="AB86" s="68">
        <v>21</v>
      </c>
      <c r="AC86" s="68">
        <v>34</v>
      </c>
      <c r="AD86" s="68">
        <v>26</v>
      </c>
      <c r="AE86" s="68">
        <v>11</v>
      </c>
      <c r="AF86" s="150"/>
      <c r="AG86" s="68">
        <v>69</v>
      </c>
      <c r="AH86" s="68">
        <v>59</v>
      </c>
      <c r="AI86" s="68">
        <v>48</v>
      </c>
      <c r="AJ86" s="68">
        <v>15</v>
      </c>
      <c r="AK86" s="68">
        <v>27</v>
      </c>
      <c r="AL86" s="68">
        <v>18</v>
      </c>
      <c r="AM86" s="68">
        <v>12</v>
      </c>
    </row>
    <row r="87" spans="2:39">
      <c r="B87" s="423"/>
      <c r="C87" s="402"/>
      <c r="D87" s="71">
        <v>0.161073825503356</v>
      </c>
      <c r="E87" s="71">
        <v>0.12751677852349</v>
      </c>
      <c r="F87" s="71">
        <v>0.11744966442953</v>
      </c>
      <c r="G87" s="71">
        <v>9.7315436241610695E-2</v>
      </c>
      <c r="H87" s="71">
        <v>0.44630872483221501</v>
      </c>
      <c r="I87" s="71">
        <v>5.0335570469798703E-2</v>
      </c>
      <c r="J87" s="162"/>
      <c r="K87" s="71">
        <v>0.25631768953068601</v>
      </c>
      <c r="L87" s="71">
        <v>0.115523465703971</v>
      </c>
      <c r="M87" s="71">
        <v>0.13357400722021701</v>
      </c>
      <c r="N87" s="71">
        <v>0.14440433212996401</v>
      </c>
      <c r="O87" s="71">
        <v>0.33574007220216601</v>
      </c>
      <c r="P87" s="71">
        <v>1.4440433212996401E-2</v>
      </c>
      <c r="Q87" s="162"/>
      <c r="R87" s="71">
        <v>0.31153846153846199</v>
      </c>
      <c r="S87" s="71">
        <v>0.20384615384615401</v>
      </c>
      <c r="T87" s="71">
        <v>0.16923076923076899</v>
      </c>
      <c r="U87" s="71">
        <v>8.0769230769230801E-2</v>
      </c>
      <c r="V87" s="71">
        <v>0.20384615384615401</v>
      </c>
      <c r="W87" s="71">
        <v>3.0769230769230799E-2</v>
      </c>
      <c r="X87" s="150"/>
      <c r="Y87" s="71">
        <v>0.30769230769230799</v>
      </c>
      <c r="Z87" s="71">
        <v>0.19230769230769201</v>
      </c>
      <c r="AA87" s="71">
        <v>0.146153846153846</v>
      </c>
      <c r="AB87" s="71">
        <v>8.0769230769230801E-2</v>
      </c>
      <c r="AC87" s="71">
        <v>0.130769230769231</v>
      </c>
      <c r="AD87" s="71">
        <v>0.1</v>
      </c>
      <c r="AE87" s="71">
        <v>4.2307692307692303E-2</v>
      </c>
      <c r="AF87" s="150"/>
      <c r="AG87" s="71">
        <v>0.27822580645161299</v>
      </c>
      <c r="AH87" s="71">
        <v>0.23790322580645201</v>
      </c>
      <c r="AI87" s="71">
        <v>0.19354838709677399</v>
      </c>
      <c r="AJ87" s="71">
        <v>6.0483870967741903E-2</v>
      </c>
      <c r="AK87" s="71">
        <v>0.108870967741935</v>
      </c>
      <c r="AL87" s="71">
        <v>7.25806451612903E-2</v>
      </c>
      <c r="AM87" s="71">
        <v>4.8387096774193498E-2</v>
      </c>
    </row>
    <row r="88" spans="2:39">
      <c r="B88" s="423"/>
      <c r="C88" s="401" t="s">
        <v>168</v>
      </c>
      <c r="D88" s="68">
        <v>56</v>
      </c>
      <c r="E88" s="68">
        <v>49</v>
      </c>
      <c r="F88" s="68">
        <v>55</v>
      </c>
      <c r="G88" s="68">
        <v>33</v>
      </c>
      <c r="H88" s="68">
        <v>162</v>
      </c>
      <c r="I88" s="68">
        <v>28</v>
      </c>
      <c r="J88" s="162"/>
      <c r="K88" s="68">
        <v>54</v>
      </c>
      <c r="L88" s="68">
        <v>39</v>
      </c>
      <c r="M88" s="68">
        <v>31</v>
      </c>
      <c r="N88" s="68">
        <v>29</v>
      </c>
      <c r="O88" s="68">
        <v>150</v>
      </c>
      <c r="P88" s="68">
        <v>25</v>
      </c>
      <c r="Q88" s="162"/>
      <c r="R88" s="68">
        <v>117</v>
      </c>
      <c r="S88" s="68">
        <v>48</v>
      </c>
      <c r="T88" s="68">
        <v>33</v>
      </c>
      <c r="U88" s="68">
        <v>24</v>
      </c>
      <c r="V88" s="68">
        <v>105</v>
      </c>
      <c r="W88" s="68">
        <v>19</v>
      </c>
      <c r="X88" s="150"/>
      <c r="Y88" s="68">
        <v>92</v>
      </c>
      <c r="Z88" s="68">
        <v>56</v>
      </c>
      <c r="AA88" s="68">
        <v>47</v>
      </c>
      <c r="AB88" s="68">
        <v>24</v>
      </c>
      <c r="AC88" s="68">
        <v>46</v>
      </c>
      <c r="AD88" s="68">
        <v>47</v>
      </c>
      <c r="AE88" s="68">
        <v>31</v>
      </c>
      <c r="AF88" s="150"/>
      <c r="AG88" s="68">
        <v>93</v>
      </c>
      <c r="AH88" s="68">
        <v>53</v>
      </c>
      <c r="AI88" s="68">
        <v>37</v>
      </c>
      <c r="AJ88" s="68">
        <v>21</v>
      </c>
      <c r="AK88" s="68">
        <v>47</v>
      </c>
      <c r="AL88" s="68">
        <v>38</v>
      </c>
      <c r="AM88" s="68">
        <v>17</v>
      </c>
    </row>
    <row r="89" spans="2:39">
      <c r="B89" s="423"/>
      <c r="C89" s="402"/>
      <c r="D89" s="71">
        <v>0.14621409921671</v>
      </c>
      <c r="E89" s="71">
        <v>0.12793733681462099</v>
      </c>
      <c r="F89" s="71">
        <v>0.14360313315926901</v>
      </c>
      <c r="G89" s="71">
        <v>8.61618798955614E-2</v>
      </c>
      <c r="H89" s="71">
        <v>0.42297650130548298</v>
      </c>
      <c r="I89" s="71">
        <v>7.3107049608355096E-2</v>
      </c>
      <c r="J89" s="162"/>
      <c r="K89" s="71">
        <v>0.16463414634146301</v>
      </c>
      <c r="L89" s="71">
        <v>0.11890243902439</v>
      </c>
      <c r="M89" s="71">
        <v>9.4512195121951206E-2</v>
      </c>
      <c r="N89" s="71">
        <v>8.84146341463415E-2</v>
      </c>
      <c r="O89" s="71">
        <v>0.457317073170732</v>
      </c>
      <c r="P89" s="71">
        <v>7.6219512195122005E-2</v>
      </c>
      <c r="Q89" s="162"/>
      <c r="R89" s="71">
        <v>0.33815028901734101</v>
      </c>
      <c r="S89" s="71">
        <v>0.13872832369942201</v>
      </c>
      <c r="T89" s="71">
        <v>9.5375722543352595E-2</v>
      </c>
      <c r="U89" s="71">
        <v>6.9364161849711004E-2</v>
      </c>
      <c r="V89" s="71">
        <v>0.30346820809248598</v>
      </c>
      <c r="W89" s="71">
        <v>5.4913294797687903E-2</v>
      </c>
      <c r="X89" s="150"/>
      <c r="Y89" s="71">
        <v>0.26822157434402299</v>
      </c>
      <c r="Z89" s="71">
        <v>0.16326530612244899</v>
      </c>
      <c r="AA89" s="71">
        <v>0.13702623906705499</v>
      </c>
      <c r="AB89" s="71">
        <v>6.9970845481049607E-2</v>
      </c>
      <c r="AC89" s="71">
        <v>0.134110787172012</v>
      </c>
      <c r="AD89" s="71">
        <v>0.13702623906705499</v>
      </c>
      <c r="AE89" s="71">
        <v>9.0379008746355696E-2</v>
      </c>
      <c r="AF89" s="150"/>
      <c r="AG89" s="71">
        <v>0.30392156862745101</v>
      </c>
      <c r="AH89" s="71">
        <v>0.17320261437908499</v>
      </c>
      <c r="AI89" s="71">
        <v>0.12091503267973901</v>
      </c>
      <c r="AJ89" s="71">
        <v>6.8627450980392204E-2</v>
      </c>
      <c r="AK89" s="71">
        <v>0.15359477124182999</v>
      </c>
      <c r="AL89" s="71">
        <v>0.12418300653594801</v>
      </c>
      <c r="AM89" s="71">
        <v>5.5555555555555601E-2</v>
      </c>
    </row>
    <row r="90" spans="2:39">
      <c r="B90" s="423"/>
      <c r="C90" s="401" t="s">
        <v>176</v>
      </c>
      <c r="D90" s="68">
        <v>7</v>
      </c>
      <c r="E90" s="68">
        <v>6</v>
      </c>
      <c r="F90" s="68">
        <v>3</v>
      </c>
      <c r="G90" s="68">
        <v>2</v>
      </c>
      <c r="H90" s="68">
        <v>73</v>
      </c>
      <c r="I90" s="68">
        <v>14</v>
      </c>
      <c r="J90" s="162"/>
      <c r="K90" s="68">
        <v>11</v>
      </c>
      <c r="L90" s="68">
        <v>8</v>
      </c>
      <c r="M90" s="68">
        <v>10</v>
      </c>
      <c r="N90" s="68">
        <v>11</v>
      </c>
      <c r="O90" s="68">
        <v>50</v>
      </c>
      <c r="P90" s="68">
        <v>10</v>
      </c>
      <c r="Q90" s="162"/>
      <c r="R90" s="68">
        <v>19</v>
      </c>
      <c r="S90" s="68">
        <v>11</v>
      </c>
      <c r="T90" s="68">
        <v>15</v>
      </c>
      <c r="U90" s="68">
        <v>8</v>
      </c>
      <c r="V90" s="68">
        <v>32</v>
      </c>
      <c r="W90" s="68">
        <v>11</v>
      </c>
      <c r="X90" s="150"/>
      <c r="Y90" s="68">
        <v>20</v>
      </c>
      <c r="Z90" s="68">
        <v>7</v>
      </c>
      <c r="AA90" s="68">
        <v>6</v>
      </c>
      <c r="AB90" s="68">
        <v>6</v>
      </c>
      <c r="AC90" s="68">
        <v>22</v>
      </c>
      <c r="AD90" s="68">
        <v>16</v>
      </c>
      <c r="AE90" s="68">
        <v>18</v>
      </c>
      <c r="AF90" s="150"/>
      <c r="AG90" s="68">
        <v>19</v>
      </c>
      <c r="AH90" s="68">
        <v>7</v>
      </c>
      <c r="AI90" s="68">
        <v>6</v>
      </c>
      <c r="AJ90" s="68">
        <v>5</v>
      </c>
      <c r="AK90" s="68">
        <v>18</v>
      </c>
      <c r="AL90" s="68">
        <v>14</v>
      </c>
      <c r="AM90" s="68">
        <v>7</v>
      </c>
    </row>
    <row r="91" spans="2:39">
      <c r="B91" s="423"/>
      <c r="C91" s="402"/>
      <c r="D91" s="71">
        <v>6.6666666666666693E-2</v>
      </c>
      <c r="E91" s="71">
        <v>5.7142857142857099E-2</v>
      </c>
      <c r="F91" s="71">
        <v>2.8571428571428598E-2</v>
      </c>
      <c r="G91" s="71">
        <v>1.9047619047619001E-2</v>
      </c>
      <c r="H91" s="71">
        <v>0.69523809523809499</v>
      </c>
      <c r="I91" s="71">
        <v>0.133333333333333</v>
      </c>
      <c r="J91" s="162"/>
      <c r="K91" s="71">
        <v>0.11</v>
      </c>
      <c r="L91" s="71">
        <v>0.08</v>
      </c>
      <c r="M91" s="71">
        <v>0.1</v>
      </c>
      <c r="N91" s="71">
        <v>0.11</v>
      </c>
      <c r="O91" s="71">
        <v>0.5</v>
      </c>
      <c r="P91" s="71">
        <v>0.1</v>
      </c>
      <c r="Q91" s="162"/>
      <c r="R91" s="71">
        <v>0.19791666666666699</v>
      </c>
      <c r="S91" s="71">
        <v>0.114583333333333</v>
      </c>
      <c r="T91" s="71">
        <v>0.15625</v>
      </c>
      <c r="U91" s="71">
        <v>8.3333333333333301E-2</v>
      </c>
      <c r="V91" s="71">
        <v>0.33333333333333298</v>
      </c>
      <c r="W91" s="71">
        <v>0.114583333333333</v>
      </c>
      <c r="X91" s="150"/>
      <c r="Y91" s="71">
        <v>0.21052631578947401</v>
      </c>
      <c r="Z91" s="71">
        <v>7.3684210526315796E-2</v>
      </c>
      <c r="AA91" s="71">
        <v>6.3157894736842093E-2</v>
      </c>
      <c r="AB91" s="71">
        <v>6.3157894736842093E-2</v>
      </c>
      <c r="AC91" s="71">
        <v>0.231578947368421</v>
      </c>
      <c r="AD91" s="71">
        <v>0.168421052631579</v>
      </c>
      <c r="AE91" s="71">
        <v>0.18947368421052599</v>
      </c>
      <c r="AF91" s="150"/>
      <c r="AG91" s="71">
        <v>0.25</v>
      </c>
      <c r="AH91" s="71">
        <v>9.2105263157894704E-2</v>
      </c>
      <c r="AI91" s="71">
        <v>7.8947368421052599E-2</v>
      </c>
      <c r="AJ91" s="71">
        <v>6.5789473684210495E-2</v>
      </c>
      <c r="AK91" s="71">
        <v>0.23684210526315799</v>
      </c>
      <c r="AL91" s="71">
        <v>0.18421052631578899</v>
      </c>
      <c r="AM91" s="71">
        <v>9.2105263157894704E-2</v>
      </c>
    </row>
    <row r="92" spans="2:39">
      <c r="B92" s="423"/>
      <c r="C92" s="401" t="s">
        <v>169</v>
      </c>
      <c r="D92" s="68">
        <v>6</v>
      </c>
      <c r="E92" s="68">
        <v>3</v>
      </c>
      <c r="F92" s="68">
        <v>3</v>
      </c>
      <c r="G92" s="68">
        <v>5</v>
      </c>
      <c r="H92" s="68">
        <v>70</v>
      </c>
      <c r="I92" s="68">
        <v>20</v>
      </c>
      <c r="J92" s="162"/>
      <c r="K92" s="68">
        <v>2</v>
      </c>
      <c r="L92" s="68">
        <v>7</v>
      </c>
      <c r="M92" s="68">
        <v>11</v>
      </c>
      <c r="N92" s="68">
        <v>13</v>
      </c>
      <c r="O92" s="68">
        <v>73</v>
      </c>
      <c r="P92" s="68">
        <v>14</v>
      </c>
      <c r="Q92" s="162"/>
      <c r="R92" s="68">
        <v>19</v>
      </c>
      <c r="S92" s="68">
        <v>14</v>
      </c>
      <c r="T92" s="68">
        <v>10</v>
      </c>
      <c r="U92" s="68">
        <v>10</v>
      </c>
      <c r="V92" s="68">
        <v>59</v>
      </c>
      <c r="W92" s="68">
        <v>18</v>
      </c>
      <c r="X92" s="150"/>
      <c r="Y92" s="68">
        <v>10</v>
      </c>
      <c r="Z92" s="68">
        <v>13</v>
      </c>
      <c r="AA92" s="68">
        <v>16</v>
      </c>
      <c r="AB92" s="68">
        <v>6</v>
      </c>
      <c r="AC92" s="68">
        <v>37</v>
      </c>
      <c r="AD92" s="68">
        <v>24</v>
      </c>
      <c r="AE92" s="68">
        <v>16</v>
      </c>
      <c r="AF92" s="150"/>
      <c r="AG92" s="68">
        <v>16</v>
      </c>
      <c r="AH92" s="68">
        <v>9</v>
      </c>
      <c r="AI92" s="68">
        <v>16</v>
      </c>
      <c r="AJ92" s="68">
        <v>8</v>
      </c>
      <c r="AK92" s="68">
        <v>26</v>
      </c>
      <c r="AL92" s="68">
        <v>21</v>
      </c>
      <c r="AM92" s="68">
        <v>17</v>
      </c>
    </row>
    <row r="93" spans="2:39">
      <c r="B93" s="423"/>
      <c r="C93" s="402"/>
      <c r="D93" s="71">
        <v>5.60747663551402E-2</v>
      </c>
      <c r="E93" s="71">
        <v>2.80373831775701E-2</v>
      </c>
      <c r="F93" s="71">
        <v>2.80373831775701E-2</v>
      </c>
      <c r="G93" s="71">
        <v>4.67289719626168E-2</v>
      </c>
      <c r="H93" s="71">
        <v>0.65420560747663603</v>
      </c>
      <c r="I93" s="71">
        <v>0.18691588785046701</v>
      </c>
      <c r="J93" s="162"/>
      <c r="K93" s="71">
        <v>1.6666666666666701E-2</v>
      </c>
      <c r="L93" s="71">
        <v>5.83333333333333E-2</v>
      </c>
      <c r="M93" s="71">
        <v>9.1666666666666702E-2</v>
      </c>
      <c r="N93" s="71">
        <v>0.108333333333333</v>
      </c>
      <c r="O93" s="71">
        <v>0.60833333333333295</v>
      </c>
      <c r="P93" s="71">
        <v>0.116666666666667</v>
      </c>
      <c r="Q93" s="162"/>
      <c r="R93" s="71">
        <v>0.146153846153846</v>
      </c>
      <c r="S93" s="71">
        <v>0.107692307692308</v>
      </c>
      <c r="T93" s="71">
        <v>7.69230769230769E-2</v>
      </c>
      <c r="U93" s="71">
        <v>7.69230769230769E-2</v>
      </c>
      <c r="V93" s="71">
        <v>0.45384615384615401</v>
      </c>
      <c r="W93" s="71">
        <v>0.138461538461538</v>
      </c>
      <c r="X93" s="150"/>
      <c r="Y93" s="71">
        <v>8.1967213114754106E-2</v>
      </c>
      <c r="Z93" s="71">
        <v>0.10655737704918</v>
      </c>
      <c r="AA93" s="71">
        <v>0.13114754098360701</v>
      </c>
      <c r="AB93" s="71">
        <v>4.91803278688525E-2</v>
      </c>
      <c r="AC93" s="71">
        <v>0.30327868852459</v>
      </c>
      <c r="AD93" s="71">
        <v>0.19672131147541</v>
      </c>
      <c r="AE93" s="71">
        <v>0.13114754098360701</v>
      </c>
      <c r="AF93" s="150"/>
      <c r="AG93" s="71">
        <v>0.14159292035398199</v>
      </c>
      <c r="AH93" s="71">
        <v>7.9646017699115002E-2</v>
      </c>
      <c r="AI93" s="71">
        <v>0.14159292035398199</v>
      </c>
      <c r="AJ93" s="71">
        <v>7.0796460176991205E-2</v>
      </c>
      <c r="AK93" s="71">
        <v>0.23008849557522101</v>
      </c>
      <c r="AL93" s="71">
        <v>0.185840707964602</v>
      </c>
      <c r="AM93" s="71">
        <v>0.15044247787610601</v>
      </c>
    </row>
    <row r="94" spans="2:39">
      <c r="B94" s="423"/>
      <c r="C94" s="401" t="s">
        <v>170</v>
      </c>
      <c r="D94" s="68">
        <v>1</v>
      </c>
      <c r="E94" s="68">
        <v>3</v>
      </c>
      <c r="F94" s="68">
        <v>0</v>
      </c>
      <c r="G94" s="68">
        <v>2</v>
      </c>
      <c r="H94" s="68">
        <v>125</v>
      </c>
      <c r="I94" s="68">
        <v>46</v>
      </c>
      <c r="J94" s="162"/>
      <c r="K94" s="68">
        <v>0</v>
      </c>
      <c r="L94" s="68">
        <v>4</v>
      </c>
      <c r="M94" s="68">
        <v>1</v>
      </c>
      <c r="N94" s="68">
        <v>5</v>
      </c>
      <c r="O94" s="68">
        <v>86</v>
      </c>
      <c r="P94" s="68">
        <v>50</v>
      </c>
      <c r="Q94" s="162"/>
      <c r="R94" s="68">
        <v>1</v>
      </c>
      <c r="S94" s="68">
        <v>1</v>
      </c>
      <c r="T94" s="68">
        <v>1</v>
      </c>
      <c r="U94" s="68">
        <v>3</v>
      </c>
      <c r="V94" s="68">
        <v>76</v>
      </c>
      <c r="W94" s="68">
        <v>58</v>
      </c>
      <c r="X94" s="150"/>
      <c r="Y94" s="68">
        <v>3</v>
      </c>
      <c r="Z94" s="68">
        <v>2</v>
      </c>
      <c r="AA94" s="68">
        <v>3</v>
      </c>
      <c r="AB94" s="68">
        <v>4</v>
      </c>
      <c r="AC94" s="68">
        <v>62</v>
      </c>
      <c r="AD94" s="68">
        <v>20</v>
      </c>
      <c r="AE94" s="68">
        <v>70</v>
      </c>
      <c r="AF94" s="150"/>
      <c r="AG94" s="68">
        <v>6</v>
      </c>
      <c r="AH94" s="68">
        <v>4</v>
      </c>
      <c r="AI94" s="68">
        <v>7</v>
      </c>
      <c r="AJ94" s="68">
        <v>7</v>
      </c>
      <c r="AK94" s="68">
        <v>59</v>
      </c>
      <c r="AL94" s="68">
        <v>30</v>
      </c>
      <c r="AM94" s="68">
        <v>75</v>
      </c>
    </row>
    <row r="95" spans="2:39">
      <c r="B95" s="423"/>
      <c r="C95" s="402"/>
      <c r="D95" s="72">
        <v>5.6497175141242903E-3</v>
      </c>
      <c r="E95" s="71">
        <v>1.6949152542372899E-2</v>
      </c>
      <c r="F95" s="71">
        <v>0</v>
      </c>
      <c r="G95" s="71">
        <v>1.12994350282486E-2</v>
      </c>
      <c r="H95" s="71">
        <v>0.70621468926553699</v>
      </c>
      <c r="I95" s="71">
        <v>0.25988700564971801</v>
      </c>
      <c r="J95" s="162"/>
      <c r="K95" s="71">
        <v>0</v>
      </c>
      <c r="L95" s="71">
        <v>2.7397260273972601E-2</v>
      </c>
      <c r="M95" s="72">
        <v>6.8493150684931503E-3</v>
      </c>
      <c r="N95" s="71">
        <v>3.42465753424658E-2</v>
      </c>
      <c r="O95" s="71">
        <v>0.58904109589041098</v>
      </c>
      <c r="P95" s="71">
        <v>0.34246575342465801</v>
      </c>
      <c r="Q95" s="162"/>
      <c r="R95" s="72">
        <v>7.14285714285714E-3</v>
      </c>
      <c r="S95" s="72">
        <v>7.14285714285714E-3</v>
      </c>
      <c r="T95" s="72">
        <v>7.14285714285714E-3</v>
      </c>
      <c r="U95" s="71">
        <v>2.1428571428571401E-2</v>
      </c>
      <c r="V95" s="71">
        <v>0.54285714285714304</v>
      </c>
      <c r="W95" s="71">
        <v>0.41428571428571398</v>
      </c>
      <c r="X95" s="150"/>
      <c r="Y95" s="71">
        <v>1.8292682926829298E-2</v>
      </c>
      <c r="Z95" s="71">
        <v>1.21951219512195E-2</v>
      </c>
      <c r="AA95" s="71">
        <v>1.8292682926829298E-2</v>
      </c>
      <c r="AB95" s="71">
        <v>2.4390243902439001E-2</v>
      </c>
      <c r="AC95" s="71">
        <v>0.37804878048780499</v>
      </c>
      <c r="AD95" s="71">
        <v>0.12195121951219499</v>
      </c>
      <c r="AE95" s="71">
        <v>0.42682926829268297</v>
      </c>
      <c r="AF95" s="150"/>
      <c r="AG95" s="71">
        <v>3.1914893617021302E-2</v>
      </c>
      <c r="AH95" s="71">
        <v>2.1276595744680899E-2</v>
      </c>
      <c r="AI95" s="71">
        <v>3.7234042553191501E-2</v>
      </c>
      <c r="AJ95" s="71">
        <v>3.7234042553191501E-2</v>
      </c>
      <c r="AK95" s="71">
        <v>0.31382978723404298</v>
      </c>
      <c r="AL95" s="71">
        <v>0.159574468085106</v>
      </c>
      <c r="AM95" s="71">
        <v>0.39893617021276601</v>
      </c>
    </row>
    <row r="96" spans="2:39">
      <c r="B96" s="423"/>
      <c r="C96" s="401" t="s">
        <v>149</v>
      </c>
      <c r="D96" s="68">
        <v>1</v>
      </c>
      <c r="E96" s="68">
        <v>3</v>
      </c>
      <c r="F96" s="68">
        <v>0</v>
      </c>
      <c r="G96" s="68">
        <v>0</v>
      </c>
      <c r="H96" s="68">
        <v>5</v>
      </c>
      <c r="I96" s="68">
        <v>3</v>
      </c>
      <c r="J96" s="162"/>
      <c r="K96" s="68">
        <v>0</v>
      </c>
      <c r="L96" s="68">
        <v>0</v>
      </c>
      <c r="M96" s="68">
        <v>3</v>
      </c>
      <c r="N96" s="68">
        <v>3</v>
      </c>
      <c r="O96" s="68">
        <v>17</v>
      </c>
      <c r="P96" s="68">
        <v>6</v>
      </c>
      <c r="Q96" s="162"/>
      <c r="R96" s="68">
        <v>2</v>
      </c>
      <c r="S96" s="68">
        <v>5</v>
      </c>
      <c r="T96" s="68">
        <v>3</v>
      </c>
      <c r="U96" s="68">
        <v>8</v>
      </c>
      <c r="V96" s="68">
        <v>10</v>
      </c>
      <c r="W96" s="68">
        <v>5</v>
      </c>
      <c r="X96" s="150"/>
      <c r="Y96" s="68">
        <v>3</v>
      </c>
      <c r="Z96" s="68">
        <v>3</v>
      </c>
      <c r="AA96" s="68">
        <v>1</v>
      </c>
      <c r="AB96" s="68">
        <v>0</v>
      </c>
      <c r="AC96" s="68">
        <v>6</v>
      </c>
      <c r="AD96" s="68">
        <v>3</v>
      </c>
      <c r="AE96" s="68">
        <v>3</v>
      </c>
      <c r="AF96" s="150"/>
      <c r="AG96" s="68">
        <v>3</v>
      </c>
      <c r="AH96" s="68">
        <v>3</v>
      </c>
      <c r="AI96" s="68">
        <v>1</v>
      </c>
      <c r="AJ96" s="68">
        <v>1</v>
      </c>
      <c r="AK96" s="68">
        <v>6</v>
      </c>
      <c r="AL96" s="68">
        <v>5</v>
      </c>
      <c r="AM96" s="68">
        <v>2</v>
      </c>
    </row>
    <row r="97" spans="2:39">
      <c r="B97" s="423"/>
      <c r="C97" s="403"/>
      <c r="D97" s="71">
        <v>8.3333333333333301E-2</v>
      </c>
      <c r="E97" s="71">
        <v>0.25</v>
      </c>
      <c r="F97" s="71">
        <v>0</v>
      </c>
      <c r="G97" s="71">
        <v>0</v>
      </c>
      <c r="H97" s="71">
        <v>0.41666666666666702</v>
      </c>
      <c r="I97" s="71">
        <v>0.25</v>
      </c>
      <c r="J97" s="162"/>
      <c r="K97" s="71">
        <v>0</v>
      </c>
      <c r="L97" s="71">
        <v>0</v>
      </c>
      <c r="M97" s="71">
        <v>0.10344827586206901</v>
      </c>
      <c r="N97" s="71">
        <v>0.10344827586206901</v>
      </c>
      <c r="O97" s="71">
        <v>0.58620689655172398</v>
      </c>
      <c r="P97" s="71">
        <v>0.20689655172413801</v>
      </c>
      <c r="Q97" s="162"/>
      <c r="R97" s="71">
        <v>6.0606060606060601E-2</v>
      </c>
      <c r="S97" s="71">
        <v>0.15151515151515199</v>
      </c>
      <c r="T97" s="71">
        <v>9.0909090909090898E-2</v>
      </c>
      <c r="U97" s="71">
        <v>0.24242424242424199</v>
      </c>
      <c r="V97" s="71">
        <v>0.30303030303030298</v>
      </c>
      <c r="W97" s="71">
        <v>0.15151515151515199</v>
      </c>
      <c r="X97" s="150"/>
      <c r="Y97" s="71">
        <v>0.157894736842105</v>
      </c>
      <c r="Z97" s="71">
        <v>0.157894736842105</v>
      </c>
      <c r="AA97" s="71">
        <v>5.2631578947368397E-2</v>
      </c>
      <c r="AB97" s="71">
        <v>0</v>
      </c>
      <c r="AC97" s="71">
        <v>0.31578947368421101</v>
      </c>
      <c r="AD97" s="71">
        <v>0.157894736842105</v>
      </c>
      <c r="AE97" s="71">
        <v>0.157894736842105</v>
      </c>
      <c r="AF97" s="150"/>
      <c r="AG97" s="71">
        <v>0.14285714285714299</v>
      </c>
      <c r="AH97" s="71">
        <v>0.14285714285714299</v>
      </c>
      <c r="AI97" s="71">
        <v>4.7619047619047603E-2</v>
      </c>
      <c r="AJ97" s="71">
        <v>4.7619047619047603E-2</v>
      </c>
      <c r="AK97" s="71">
        <v>0.28571428571428598</v>
      </c>
      <c r="AL97" s="71">
        <v>0.238095238095238</v>
      </c>
      <c r="AM97" s="71">
        <v>9.5238095238095205E-2</v>
      </c>
    </row>
    <row r="98" spans="2:39" s="3" customFormat="1" ht="15.6">
      <c r="C98" s="11"/>
      <c r="D98" s="440"/>
      <c r="E98" s="440"/>
      <c r="F98" s="440"/>
      <c r="G98" s="440"/>
      <c r="H98" s="440"/>
      <c r="I98" s="440"/>
      <c r="J98" s="163"/>
      <c r="K98" s="440"/>
      <c r="L98" s="440"/>
      <c r="M98" s="440"/>
      <c r="N98" s="440"/>
      <c r="O98" s="440"/>
      <c r="P98" s="440"/>
      <c r="Q98" s="163"/>
      <c r="R98" s="440"/>
      <c r="S98" s="440"/>
      <c r="T98" s="440"/>
      <c r="U98" s="440"/>
      <c r="V98" s="440"/>
      <c r="W98" s="440"/>
      <c r="X98" s="163"/>
      <c r="Y98" s="440"/>
      <c r="Z98" s="440"/>
      <c r="AA98" s="440"/>
      <c r="AB98" s="440"/>
      <c r="AC98" s="440"/>
      <c r="AD98" s="440"/>
      <c r="AE98" s="440"/>
      <c r="AG98" s="440"/>
      <c r="AH98" s="440"/>
      <c r="AI98" s="440"/>
      <c r="AJ98" s="440"/>
      <c r="AK98" s="440"/>
      <c r="AL98" s="440"/>
      <c r="AM98" s="440"/>
    </row>
    <row r="99" spans="2:39">
      <c r="B99" s="423" t="s">
        <v>228</v>
      </c>
      <c r="C99" s="391" t="s">
        <v>222</v>
      </c>
      <c r="D99" s="68">
        <v>9</v>
      </c>
      <c r="E99" s="68">
        <v>3</v>
      </c>
      <c r="F99" s="68">
        <v>2</v>
      </c>
      <c r="G99" s="68">
        <v>2</v>
      </c>
      <c r="H99" s="68">
        <v>5</v>
      </c>
      <c r="I99" s="68">
        <v>1</v>
      </c>
      <c r="J99" s="162"/>
      <c r="K99" s="68">
        <v>8</v>
      </c>
      <c r="L99" s="68">
        <v>4</v>
      </c>
      <c r="M99" s="68">
        <v>0</v>
      </c>
      <c r="N99" s="68">
        <v>4</v>
      </c>
      <c r="O99" s="68">
        <v>8</v>
      </c>
      <c r="P99" s="68">
        <v>3</v>
      </c>
      <c r="Q99" s="162"/>
      <c r="R99" s="68">
        <v>14</v>
      </c>
      <c r="S99" s="68">
        <v>4</v>
      </c>
      <c r="T99" s="68">
        <v>1</v>
      </c>
      <c r="U99" s="68">
        <v>1</v>
      </c>
      <c r="V99" s="68">
        <v>2</v>
      </c>
      <c r="W99" s="68">
        <v>1</v>
      </c>
      <c r="X99" s="162"/>
      <c r="Y99" s="68">
        <v>10</v>
      </c>
      <c r="Z99" s="68">
        <v>5</v>
      </c>
      <c r="AA99" s="68">
        <v>1</v>
      </c>
      <c r="AB99" s="68">
        <v>0</v>
      </c>
      <c r="AC99" s="68">
        <v>2</v>
      </c>
      <c r="AD99" s="68">
        <v>2</v>
      </c>
      <c r="AE99" s="68">
        <v>1</v>
      </c>
      <c r="AF99" s="150"/>
      <c r="AG99" s="68">
        <v>4</v>
      </c>
      <c r="AH99" s="68">
        <v>1</v>
      </c>
      <c r="AI99" s="68">
        <v>4</v>
      </c>
      <c r="AJ99" s="68">
        <v>1</v>
      </c>
      <c r="AK99" s="68">
        <v>1</v>
      </c>
      <c r="AL99" s="68">
        <v>0</v>
      </c>
      <c r="AM99" s="68">
        <v>0</v>
      </c>
    </row>
    <row r="100" spans="2:39">
      <c r="B100" s="423"/>
      <c r="C100" s="390"/>
      <c r="D100" s="71">
        <v>0.40909090909090901</v>
      </c>
      <c r="E100" s="71">
        <v>0.13636363636363599</v>
      </c>
      <c r="F100" s="71">
        <v>9.0909090909090898E-2</v>
      </c>
      <c r="G100" s="71">
        <v>9.0909090909090898E-2</v>
      </c>
      <c r="H100" s="71">
        <v>0.22727272727272699</v>
      </c>
      <c r="I100" s="71">
        <v>4.5454545454545497E-2</v>
      </c>
      <c r="J100" s="162"/>
      <c r="K100" s="71">
        <v>0.296296296296296</v>
      </c>
      <c r="L100" s="71">
        <v>0.148148148148148</v>
      </c>
      <c r="M100" s="71">
        <v>0</v>
      </c>
      <c r="N100" s="71">
        <v>0.148148148148148</v>
      </c>
      <c r="O100" s="71">
        <v>0.296296296296296</v>
      </c>
      <c r="P100" s="71">
        <v>0.11111111111111099</v>
      </c>
      <c r="Q100" s="162"/>
      <c r="R100" s="71">
        <v>0.60869565217391297</v>
      </c>
      <c r="S100" s="71">
        <v>0.173913043478261</v>
      </c>
      <c r="T100" s="71">
        <v>4.3478260869565202E-2</v>
      </c>
      <c r="U100" s="71">
        <v>4.3478260869565202E-2</v>
      </c>
      <c r="V100" s="71">
        <v>8.6956521739130405E-2</v>
      </c>
      <c r="W100" s="71">
        <v>4.3478260869565202E-2</v>
      </c>
      <c r="X100" s="162"/>
      <c r="Y100" s="71">
        <v>0.476190476190476</v>
      </c>
      <c r="Z100" s="71">
        <v>0.238095238095238</v>
      </c>
      <c r="AA100" s="71">
        <v>4.7619047619047603E-2</v>
      </c>
      <c r="AB100" s="71">
        <v>0</v>
      </c>
      <c r="AC100" s="71">
        <v>9.5238095238095205E-2</v>
      </c>
      <c r="AD100" s="71">
        <v>9.5238095238095205E-2</v>
      </c>
      <c r="AE100" s="71">
        <v>4.7619047619047603E-2</v>
      </c>
      <c r="AF100" s="150"/>
      <c r="AG100" s="71">
        <v>0.36363636363636398</v>
      </c>
      <c r="AH100" s="71">
        <v>9.0909090909090898E-2</v>
      </c>
      <c r="AI100" s="71">
        <v>0.36363636363636398</v>
      </c>
      <c r="AJ100" s="71">
        <v>9.0909090909090898E-2</v>
      </c>
      <c r="AK100" s="71">
        <v>9.0909090909090898E-2</v>
      </c>
      <c r="AL100" s="71">
        <v>0</v>
      </c>
      <c r="AM100" s="71">
        <v>0</v>
      </c>
    </row>
    <row r="101" spans="2:39">
      <c r="B101" s="423"/>
      <c r="C101" s="392" t="s">
        <v>223</v>
      </c>
      <c r="D101" s="68">
        <v>66</v>
      </c>
      <c r="E101" s="68">
        <v>36</v>
      </c>
      <c r="F101" s="68">
        <v>33</v>
      </c>
      <c r="G101" s="68">
        <v>20</v>
      </c>
      <c r="H101" s="68">
        <v>86</v>
      </c>
      <c r="I101" s="68">
        <v>13</v>
      </c>
      <c r="J101" s="162"/>
      <c r="K101" s="68">
        <v>62</v>
      </c>
      <c r="L101" s="68">
        <v>26</v>
      </c>
      <c r="M101" s="68">
        <v>27</v>
      </c>
      <c r="N101" s="68">
        <v>28</v>
      </c>
      <c r="O101" s="68">
        <v>70</v>
      </c>
      <c r="P101" s="68">
        <v>8</v>
      </c>
      <c r="Q101" s="162"/>
      <c r="R101" s="68">
        <v>96</v>
      </c>
      <c r="S101" s="68">
        <v>48</v>
      </c>
      <c r="T101" s="68">
        <v>28</v>
      </c>
      <c r="U101" s="68">
        <v>15</v>
      </c>
      <c r="V101" s="68">
        <v>55</v>
      </c>
      <c r="W101" s="68">
        <v>11</v>
      </c>
      <c r="X101" s="162"/>
      <c r="Y101" s="68">
        <v>76</v>
      </c>
      <c r="Z101" s="68">
        <v>47</v>
      </c>
      <c r="AA101" s="68">
        <v>30</v>
      </c>
      <c r="AB101" s="68">
        <v>13</v>
      </c>
      <c r="AC101" s="68">
        <v>32</v>
      </c>
      <c r="AD101" s="68">
        <v>16</v>
      </c>
      <c r="AE101" s="68">
        <v>7</v>
      </c>
      <c r="AF101" s="150"/>
      <c r="AG101" s="68">
        <v>71</v>
      </c>
      <c r="AH101" s="68">
        <v>40</v>
      </c>
      <c r="AI101" s="68">
        <v>26</v>
      </c>
      <c r="AJ101" s="68">
        <v>5</v>
      </c>
      <c r="AK101" s="68">
        <v>16</v>
      </c>
      <c r="AL101" s="68">
        <v>28</v>
      </c>
      <c r="AM101" s="68">
        <v>7</v>
      </c>
    </row>
    <row r="102" spans="2:39">
      <c r="B102" s="423"/>
      <c r="C102" s="390"/>
      <c r="D102" s="71">
        <v>0.25984251968503902</v>
      </c>
      <c r="E102" s="71">
        <v>0.14173228346456701</v>
      </c>
      <c r="F102" s="71">
        <v>0.12992125984252001</v>
      </c>
      <c r="G102" s="71">
        <v>7.8740157480315001E-2</v>
      </c>
      <c r="H102" s="71">
        <v>0.33858267716535401</v>
      </c>
      <c r="I102" s="71">
        <v>5.1181102362204703E-2</v>
      </c>
      <c r="J102" s="162"/>
      <c r="K102" s="71">
        <v>0.28054298642533898</v>
      </c>
      <c r="L102" s="71">
        <v>0.11764705882352899</v>
      </c>
      <c r="M102" s="71">
        <v>0.122171945701357</v>
      </c>
      <c r="N102" s="71">
        <v>0.12669683257918599</v>
      </c>
      <c r="O102" s="71">
        <v>0.31674208144796401</v>
      </c>
      <c r="P102" s="71">
        <v>3.6199095022624403E-2</v>
      </c>
      <c r="Q102" s="162"/>
      <c r="R102" s="71">
        <v>0.37944664031620601</v>
      </c>
      <c r="S102" s="71">
        <v>0.189723320158103</v>
      </c>
      <c r="T102" s="71">
        <v>0.110671936758893</v>
      </c>
      <c r="U102" s="71">
        <v>5.9288537549407098E-2</v>
      </c>
      <c r="V102" s="71">
        <v>0.217391304347826</v>
      </c>
      <c r="W102" s="71">
        <v>4.3478260869565202E-2</v>
      </c>
      <c r="X102" s="162"/>
      <c r="Y102" s="71">
        <v>0.34389140271493202</v>
      </c>
      <c r="Z102" s="71">
        <v>0.21266968325791899</v>
      </c>
      <c r="AA102" s="71">
        <v>0.13574660633484201</v>
      </c>
      <c r="AB102" s="71">
        <v>5.8823529411764698E-2</v>
      </c>
      <c r="AC102" s="71">
        <v>0.144796380090498</v>
      </c>
      <c r="AD102" s="71">
        <v>7.2398190045248903E-2</v>
      </c>
      <c r="AE102" s="71">
        <v>3.1674208144796399E-2</v>
      </c>
      <c r="AF102" s="150"/>
      <c r="AG102" s="71">
        <v>0.36787564766839398</v>
      </c>
      <c r="AH102" s="71">
        <v>0.20725388601036299</v>
      </c>
      <c r="AI102" s="71">
        <v>0.13471502590673601</v>
      </c>
      <c r="AJ102" s="71">
        <v>2.59067357512953E-2</v>
      </c>
      <c r="AK102" s="71">
        <v>8.2901554404145095E-2</v>
      </c>
      <c r="AL102" s="71">
        <v>0.14507772020725401</v>
      </c>
      <c r="AM102" s="71">
        <v>3.6269430051813503E-2</v>
      </c>
    </row>
    <row r="103" spans="2:39">
      <c r="B103" s="423"/>
      <c r="C103" s="392" t="s">
        <v>224</v>
      </c>
      <c r="D103" s="68">
        <v>60</v>
      </c>
      <c r="E103" s="68">
        <v>70</v>
      </c>
      <c r="F103" s="68">
        <v>73</v>
      </c>
      <c r="G103" s="68">
        <v>61</v>
      </c>
      <c r="H103" s="68">
        <v>329</v>
      </c>
      <c r="I103" s="68">
        <v>56</v>
      </c>
      <c r="J103" s="162"/>
      <c r="K103" s="68">
        <v>101</v>
      </c>
      <c r="L103" s="68">
        <v>65</v>
      </c>
      <c r="M103" s="68">
        <v>71</v>
      </c>
      <c r="N103" s="68">
        <v>70</v>
      </c>
      <c r="O103" s="68">
        <v>311</v>
      </c>
      <c r="P103" s="68">
        <v>52</v>
      </c>
      <c r="Q103" s="162"/>
      <c r="R103" s="68">
        <v>167</v>
      </c>
      <c r="S103" s="68">
        <v>92</v>
      </c>
      <c r="T103" s="68">
        <v>84</v>
      </c>
      <c r="U103" s="68">
        <v>49</v>
      </c>
      <c r="V103" s="68">
        <v>213</v>
      </c>
      <c r="W103" s="68">
        <v>58</v>
      </c>
      <c r="X103" s="162"/>
      <c r="Y103" s="68">
        <v>147</v>
      </c>
      <c r="Z103" s="68">
        <v>88</v>
      </c>
      <c r="AA103" s="68">
        <v>74</v>
      </c>
      <c r="AB103" s="68">
        <v>46</v>
      </c>
      <c r="AC103" s="68">
        <v>137</v>
      </c>
      <c r="AD103" s="68">
        <v>91</v>
      </c>
      <c r="AE103" s="68">
        <v>83</v>
      </c>
      <c r="AF103" s="150"/>
      <c r="AG103" s="68">
        <v>157</v>
      </c>
      <c r="AH103" s="68">
        <v>107</v>
      </c>
      <c r="AI103" s="68">
        <v>73</v>
      </c>
      <c r="AJ103" s="68">
        <v>41</v>
      </c>
      <c r="AK103" s="68">
        <v>106</v>
      </c>
      <c r="AL103" s="68">
        <v>83</v>
      </c>
      <c r="AM103" s="68">
        <v>62</v>
      </c>
    </row>
    <row r="104" spans="2:39">
      <c r="B104" s="423"/>
      <c r="C104" s="390"/>
      <c r="D104" s="71">
        <v>9.2449922958397504E-2</v>
      </c>
      <c r="E104" s="71">
        <v>0.107858243451464</v>
      </c>
      <c r="F104" s="71">
        <v>0.112480739599384</v>
      </c>
      <c r="G104" s="71">
        <v>9.3990755007704194E-2</v>
      </c>
      <c r="H104" s="71">
        <v>0.50693374422187998</v>
      </c>
      <c r="I104" s="71">
        <v>8.6286594761170995E-2</v>
      </c>
      <c r="J104" s="162"/>
      <c r="K104" s="71">
        <v>0.150746268656716</v>
      </c>
      <c r="L104" s="71">
        <v>9.7014925373134303E-2</v>
      </c>
      <c r="M104" s="71">
        <v>0.10597014925373099</v>
      </c>
      <c r="N104" s="71">
        <v>0.104477611940299</v>
      </c>
      <c r="O104" s="71">
        <v>0.46417910447761201</v>
      </c>
      <c r="P104" s="71">
        <v>7.7611940298507501E-2</v>
      </c>
      <c r="Q104" s="162"/>
      <c r="R104" s="71">
        <v>0.25188536953242802</v>
      </c>
      <c r="S104" s="71">
        <v>0.13876319758672701</v>
      </c>
      <c r="T104" s="71">
        <v>0.12669683257918599</v>
      </c>
      <c r="U104" s="71">
        <v>7.3906485671191596E-2</v>
      </c>
      <c r="V104" s="71">
        <v>0.32126696832579199</v>
      </c>
      <c r="W104" s="71">
        <v>8.7481146304675697E-2</v>
      </c>
      <c r="X104" s="162"/>
      <c r="Y104" s="71">
        <v>0.22072072072072099</v>
      </c>
      <c r="Z104" s="71">
        <v>0.13213213213213201</v>
      </c>
      <c r="AA104" s="71">
        <v>0.11111111111111099</v>
      </c>
      <c r="AB104" s="71">
        <v>6.9069069069069094E-2</v>
      </c>
      <c r="AC104" s="71">
        <v>0.20570570570570601</v>
      </c>
      <c r="AD104" s="71">
        <v>0.136636636636637</v>
      </c>
      <c r="AE104" s="71">
        <v>0.12462462462462499</v>
      </c>
      <c r="AF104" s="150"/>
      <c r="AG104" s="71">
        <v>0.249602543720191</v>
      </c>
      <c r="AH104" s="71">
        <v>0.170111287758347</v>
      </c>
      <c r="AI104" s="71">
        <v>0.11605723370429299</v>
      </c>
      <c r="AJ104" s="71">
        <v>6.5182829888712199E-2</v>
      </c>
      <c r="AK104" s="71">
        <v>0.16852146263911</v>
      </c>
      <c r="AL104" s="71">
        <v>0.13195548489666101</v>
      </c>
      <c r="AM104" s="71">
        <v>9.8569157392686804E-2</v>
      </c>
    </row>
    <row r="105" spans="2:39">
      <c r="B105" s="423"/>
      <c r="C105" s="392" t="s">
        <v>225</v>
      </c>
      <c r="D105" s="68">
        <v>5</v>
      </c>
      <c r="E105" s="68">
        <v>6</v>
      </c>
      <c r="F105" s="68">
        <v>10</v>
      </c>
      <c r="G105" s="68">
        <v>5</v>
      </c>
      <c r="H105" s="68">
        <v>160</v>
      </c>
      <c r="I105" s="68">
        <v>45</v>
      </c>
      <c r="J105" s="162"/>
      <c r="K105" s="68">
        <v>5</v>
      </c>
      <c r="L105" s="68">
        <v>8</v>
      </c>
      <c r="M105" s="68">
        <v>9</v>
      </c>
      <c r="N105" s="68">
        <v>8</v>
      </c>
      <c r="O105" s="68">
        <v>94</v>
      </c>
      <c r="P105" s="68">
        <v>38</v>
      </c>
      <c r="Q105" s="162"/>
      <c r="R105" s="68">
        <v>14</v>
      </c>
      <c r="S105" s="68">
        <v>11</v>
      </c>
      <c r="T105" s="68">
        <v>8</v>
      </c>
      <c r="U105" s="68">
        <v>14</v>
      </c>
      <c r="V105" s="68">
        <v>78</v>
      </c>
      <c r="W105" s="68">
        <v>36</v>
      </c>
      <c r="X105" s="162"/>
      <c r="Y105" s="68">
        <v>17</v>
      </c>
      <c r="Z105" s="68">
        <v>18</v>
      </c>
      <c r="AA105" s="68">
        <v>18</v>
      </c>
      <c r="AB105" s="68">
        <v>12</v>
      </c>
      <c r="AC105" s="68">
        <v>49</v>
      </c>
      <c r="AD105" s="68">
        <v>32</v>
      </c>
      <c r="AE105" s="68">
        <v>52</v>
      </c>
      <c r="AF105" s="150"/>
      <c r="AG105" s="68">
        <v>30</v>
      </c>
      <c r="AH105" s="68">
        <v>15</v>
      </c>
      <c r="AI105" s="68">
        <v>17</v>
      </c>
      <c r="AJ105" s="68">
        <v>12</v>
      </c>
      <c r="AK105" s="68">
        <v>53</v>
      </c>
      <c r="AL105" s="68">
        <v>24</v>
      </c>
      <c r="AM105" s="68">
        <v>44</v>
      </c>
    </row>
    <row r="106" spans="2:39">
      <c r="B106" s="423"/>
      <c r="C106" s="390"/>
      <c r="D106" s="71">
        <v>2.1645021645021599E-2</v>
      </c>
      <c r="E106" s="71">
        <v>2.5974025974026E-2</v>
      </c>
      <c r="F106" s="71">
        <v>4.3290043290043302E-2</v>
      </c>
      <c r="G106" s="71">
        <v>2.1645021645021599E-2</v>
      </c>
      <c r="H106" s="71">
        <v>0.69264069264069295</v>
      </c>
      <c r="I106" s="71">
        <v>0.19480519480519501</v>
      </c>
      <c r="J106" s="162"/>
      <c r="K106" s="71">
        <v>3.0864197530864199E-2</v>
      </c>
      <c r="L106" s="71">
        <v>4.9382716049382699E-2</v>
      </c>
      <c r="M106" s="71">
        <v>5.5555555555555601E-2</v>
      </c>
      <c r="N106" s="71">
        <v>4.9382716049382699E-2</v>
      </c>
      <c r="O106" s="71">
        <v>0.58024691358024705</v>
      </c>
      <c r="P106" s="71">
        <v>0.234567901234568</v>
      </c>
      <c r="Q106" s="162"/>
      <c r="R106" s="71">
        <v>8.6956521739130405E-2</v>
      </c>
      <c r="S106" s="71">
        <v>6.8322981366459604E-2</v>
      </c>
      <c r="T106" s="71">
        <v>4.9689440993788803E-2</v>
      </c>
      <c r="U106" s="71">
        <v>8.6956521739130405E-2</v>
      </c>
      <c r="V106" s="71">
        <v>0.48447204968944102</v>
      </c>
      <c r="W106" s="71">
        <v>0.22360248447205</v>
      </c>
      <c r="X106" s="162"/>
      <c r="Y106" s="71">
        <v>8.5858585858585898E-2</v>
      </c>
      <c r="Z106" s="71">
        <v>9.0909090909090898E-2</v>
      </c>
      <c r="AA106" s="71">
        <v>9.0909090909090898E-2</v>
      </c>
      <c r="AB106" s="71">
        <v>6.0606060606060601E-2</v>
      </c>
      <c r="AC106" s="71">
        <v>0.24747474747474699</v>
      </c>
      <c r="AD106" s="71">
        <v>0.16161616161616199</v>
      </c>
      <c r="AE106" s="71">
        <v>0.26262626262626299</v>
      </c>
      <c r="AF106" s="150"/>
      <c r="AG106" s="71">
        <v>0.15384615384615399</v>
      </c>
      <c r="AH106" s="71">
        <v>7.69230769230769E-2</v>
      </c>
      <c r="AI106" s="71">
        <v>8.7179487179487203E-2</v>
      </c>
      <c r="AJ106" s="71">
        <v>6.15384615384615E-2</v>
      </c>
      <c r="AK106" s="71">
        <v>0.27179487179487199</v>
      </c>
      <c r="AL106" s="71">
        <v>0.123076923076923</v>
      </c>
      <c r="AM106" s="71">
        <v>0.22564102564102601</v>
      </c>
    </row>
    <row r="107" spans="2:39">
      <c r="B107" s="423"/>
      <c r="C107" s="392" t="s">
        <v>226</v>
      </c>
      <c r="D107" s="68">
        <v>1</v>
      </c>
      <c r="E107" s="68">
        <v>0</v>
      </c>
      <c r="F107" s="68">
        <v>2</v>
      </c>
      <c r="G107" s="68">
        <v>0</v>
      </c>
      <c r="H107" s="68">
        <v>48</v>
      </c>
      <c r="I107" s="68">
        <v>21</v>
      </c>
      <c r="J107" s="162"/>
      <c r="K107" s="68">
        <v>1</v>
      </c>
      <c r="L107" s="68">
        <v>0</v>
      </c>
      <c r="M107" s="68">
        <v>0</v>
      </c>
      <c r="N107" s="68">
        <v>0</v>
      </c>
      <c r="O107" s="68">
        <v>26</v>
      </c>
      <c r="P107" s="68">
        <v>12</v>
      </c>
      <c r="Q107" s="162"/>
      <c r="R107" s="68">
        <v>2</v>
      </c>
      <c r="S107" s="68">
        <v>1</v>
      </c>
      <c r="T107" s="68">
        <v>2</v>
      </c>
      <c r="U107" s="68">
        <v>2</v>
      </c>
      <c r="V107" s="68">
        <v>12</v>
      </c>
      <c r="W107" s="68">
        <v>15</v>
      </c>
      <c r="X107" s="162"/>
      <c r="Y107" s="68">
        <v>3</v>
      </c>
      <c r="Z107" s="68">
        <v>1</v>
      </c>
      <c r="AA107" s="68">
        <v>1</v>
      </c>
      <c r="AB107" s="68">
        <v>1</v>
      </c>
      <c r="AC107" s="68">
        <v>13</v>
      </c>
      <c r="AD107" s="68">
        <v>3</v>
      </c>
      <c r="AE107" s="68">
        <v>9</v>
      </c>
      <c r="AF107" s="150"/>
      <c r="AG107" s="68">
        <v>2</v>
      </c>
      <c r="AH107" s="68">
        <v>0</v>
      </c>
      <c r="AI107" s="68">
        <v>3</v>
      </c>
      <c r="AJ107" s="68">
        <v>4</v>
      </c>
      <c r="AK107" s="68">
        <v>17</v>
      </c>
      <c r="AL107" s="68">
        <v>7</v>
      </c>
      <c r="AM107" s="68">
        <v>18</v>
      </c>
    </row>
    <row r="108" spans="2:39">
      <c r="B108" s="423"/>
      <c r="C108" s="390"/>
      <c r="D108" s="71">
        <v>1.38888888888889E-2</v>
      </c>
      <c r="E108" s="71">
        <v>0</v>
      </c>
      <c r="F108" s="71">
        <v>2.7777777777777801E-2</v>
      </c>
      <c r="G108" s="71">
        <v>0</v>
      </c>
      <c r="H108" s="71">
        <v>0.66666666666666696</v>
      </c>
      <c r="I108" s="71">
        <v>0.29166666666666702</v>
      </c>
      <c r="J108" s="162"/>
      <c r="K108" s="71">
        <v>2.5641025641025599E-2</v>
      </c>
      <c r="L108" s="71">
        <v>0</v>
      </c>
      <c r="M108" s="71">
        <v>0</v>
      </c>
      <c r="N108" s="71">
        <v>0</v>
      </c>
      <c r="O108" s="71">
        <v>0.66666666666666696</v>
      </c>
      <c r="P108" s="71">
        <v>0.30769230769230799</v>
      </c>
      <c r="Q108" s="162"/>
      <c r="R108" s="71">
        <v>5.8823529411764698E-2</v>
      </c>
      <c r="S108" s="71">
        <v>2.9411764705882401E-2</v>
      </c>
      <c r="T108" s="71">
        <v>5.8823529411764698E-2</v>
      </c>
      <c r="U108" s="71">
        <v>5.8823529411764698E-2</v>
      </c>
      <c r="V108" s="71">
        <v>0.35294117647058798</v>
      </c>
      <c r="W108" s="71">
        <v>0.441176470588235</v>
      </c>
      <c r="X108" s="162"/>
      <c r="Y108" s="71">
        <v>9.6774193548387094E-2</v>
      </c>
      <c r="Z108" s="71">
        <v>3.2258064516128997E-2</v>
      </c>
      <c r="AA108" s="71">
        <v>3.2258064516128997E-2</v>
      </c>
      <c r="AB108" s="71">
        <v>3.2258064516128997E-2</v>
      </c>
      <c r="AC108" s="71">
        <v>0.41935483870967699</v>
      </c>
      <c r="AD108" s="71">
        <v>9.6774193548387094E-2</v>
      </c>
      <c r="AE108" s="71">
        <v>0.29032258064516098</v>
      </c>
      <c r="AF108" s="150"/>
      <c r="AG108" s="71">
        <v>3.9215686274509803E-2</v>
      </c>
      <c r="AH108" s="71">
        <v>0</v>
      </c>
      <c r="AI108" s="71">
        <v>5.8823529411764698E-2</v>
      </c>
      <c r="AJ108" s="71">
        <v>7.8431372549019607E-2</v>
      </c>
      <c r="AK108" s="71">
        <v>0.33333333333333298</v>
      </c>
      <c r="AL108" s="71">
        <v>0.13725490196078399</v>
      </c>
      <c r="AM108" s="71">
        <v>0.35294117647058798</v>
      </c>
    </row>
    <row r="109" spans="2:39"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c r="X109" s="163"/>
      <c r="Y109" s="440"/>
      <c r="Z109" s="440"/>
      <c r="AA109" s="440"/>
      <c r="AB109" s="440"/>
      <c r="AC109" s="440"/>
      <c r="AD109" s="440"/>
      <c r="AE109" s="440"/>
      <c r="AG109" s="440"/>
      <c r="AH109" s="440"/>
      <c r="AI109" s="440"/>
      <c r="AJ109" s="440"/>
      <c r="AK109" s="440"/>
      <c r="AL109" s="440"/>
      <c r="AM109" s="440"/>
    </row>
    <row r="110" spans="2:39">
      <c r="B110" s="423" t="s">
        <v>86</v>
      </c>
      <c r="C110" s="391" t="s">
        <v>180</v>
      </c>
      <c r="D110" s="68">
        <v>25</v>
      </c>
      <c r="E110" s="68">
        <v>26</v>
      </c>
      <c r="F110" s="68">
        <v>31</v>
      </c>
      <c r="G110" s="68">
        <v>26</v>
      </c>
      <c r="H110" s="68">
        <v>205</v>
      </c>
      <c r="I110" s="68">
        <v>59</v>
      </c>
      <c r="J110" s="162"/>
      <c r="K110" s="68">
        <v>28</v>
      </c>
      <c r="L110" s="68">
        <v>26</v>
      </c>
      <c r="M110" s="68">
        <v>28</v>
      </c>
      <c r="N110" s="68">
        <v>28</v>
      </c>
      <c r="O110" s="68">
        <v>180</v>
      </c>
      <c r="P110" s="68">
        <v>52</v>
      </c>
      <c r="Q110" s="162"/>
      <c r="R110" s="68">
        <v>66</v>
      </c>
      <c r="S110" s="68">
        <v>41</v>
      </c>
      <c r="T110" s="68">
        <v>42</v>
      </c>
      <c r="U110" s="68">
        <v>23</v>
      </c>
      <c r="V110" s="68">
        <v>128</v>
      </c>
      <c r="W110" s="68">
        <v>42</v>
      </c>
      <c r="X110" s="162"/>
      <c r="Y110" s="68">
        <v>56</v>
      </c>
      <c r="Z110" s="68">
        <v>42</v>
      </c>
      <c r="AA110" s="68">
        <v>35</v>
      </c>
      <c r="AB110" s="68">
        <v>18</v>
      </c>
      <c r="AC110" s="68">
        <v>83</v>
      </c>
      <c r="AD110" s="68">
        <v>46</v>
      </c>
      <c r="AE110" s="68">
        <v>60</v>
      </c>
      <c r="AF110" s="150"/>
      <c r="AG110" s="68">
        <v>56</v>
      </c>
      <c r="AH110" s="68">
        <v>41</v>
      </c>
      <c r="AI110" s="68">
        <v>35</v>
      </c>
      <c r="AJ110" s="68">
        <v>24</v>
      </c>
      <c r="AK110" s="68">
        <v>75</v>
      </c>
      <c r="AL110" s="68">
        <v>48</v>
      </c>
      <c r="AM110" s="68">
        <v>34</v>
      </c>
    </row>
    <row r="111" spans="2:39">
      <c r="B111" s="423"/>
      <c r="C111" s="390"/>
      <c r="D111" s="71">
        <v>6.7204301075268799E-2</v>
      </c>
      <c r="E111" s="71">
        <v>6.9892473118279605E-2</v>
      </c>
      <c r="F111" s="71">
        <v>8.3333333333333301E-2</v>
      </c>
      <c r="G111" s="71">
        <v>6.9892473118279605E-2</v>
      </c>
      <c r="H111" s="71">
        <v>0.55107526881720403</v>
      </c>
      <c r="I111" s="71">
        <v>0.15860215053763399</v>
      </c>
      <c r="J111" s="162"/>
      <c r="K111" s="71">
        <v>8.1871345029239803E-2</v>
      </c>
      <c r="L111" s="71">
        <v>7.6023391812865507E-2</v>
      </c>
      <c r="M111" s="71">
        <v>8.1871345029239803E-2</v>
      </c>
      <c r="N111" s="71">
        <v>8.1871345029239803E-2</v>
      </c>
      <c r="O111" s="71">
        <v>0.52631578947368396</v>
      </c>
      <c r="P111" s="71">
        <v>0.15204678362573101</v>
      </c>
      <c r="Q111" s="162"/>
      <c r="R111" s="71">
        <v>0.19298245614035101</v>
      </c>
      <c r="S111" s="71">
        <v>0.11988304093567299</v>
      </c>
      <c r="T111" s="71">
        <v>0.12280701754386</v>
      </c>
      <c r="U111" s="71">
        <v>6.7251461988304104E-2</v>
      </c>
      <c r="V111" s="71">
        <v>0.37426900584795297</v>
      </c>
      <c r="W111" s="71">
        <v>0.12280701754386</v>
      </c>
      <c r="X111" s="162"/>
      <c r="Y111" s="71">
        <v>0.16470588235294101</v>
      </c>
      <c r="Z111" s="71">
        <v>0.123529411764706</v>
      </c>
      <c r="AA111" s="71">
        <v>0.10294117647058799</v>
      </c>
      <c r="AB111" s="71">
        <v>5.29411764705882E-2</v>
      </c>
      <c r="AC111" s="71">
        <v>0.24411764705882399</v>
      </c>
      <c r="AD111" s="71">
        <v>0.13529411764705901</v>
      </c>
      <c r="AE111" s="71">
        <v>0.17647058823529399</v>
      </c>
      <c r="AF111" s="150"/>
      <c r="AG111" s="71">
        <v>0.17891373801916899</v>
      </c>
      <c r="AH111" s="71">
        <v>0.13099041533546299</v>
      </c>
      <c r="AI111" s="71">
        <v>0.11182108626198101</v>
      </c>
      <c r="AJ111" s="71">
        <v>7.6677316293929695E-2</v>
      </c>
      <c r="AK111" s="71">
        <v>0.23961661341852999</v>
      </c>
      <c r="AL111" s="71">
        <v>0.153354632587859</v>
      </c>
      <c r="AM111" s="71">
        <v>0.108626198083067</v>
      </c>
    </row>
    <row r="112" spans="2:39">
      <c r="B112" s="423"/>
      <c r="C112" s="392" t="s">
        <v>181</v>
      </c>
      <c r="D112" s="68">
        <v>5</v>
      </c>
      <c r="E112" s="68">
        <v>12</v>
      </c>
      <c r="F112" s="68">
        <v>22</v>
      </c>
      <c r="G112" s="68">
        <v>11</v>
      </c>
      <c r="H112" s="68">
        <v>100</v>
      </c>
      <c r="I112" s="68">
        <v>18</v>
      </c>
      <c r="J112" s="162"/>
      <c r="K112" s="68">
        <v>18</v>
      </c>
      <c r="L112" s="68">
        <v>14</v>
      </c>
      <c r="M112" s="68">
        <v>15</v>
      </c>
      <c r="N112" s="68">
        <v>18</v>
      </c>
      <c r="O112" s="68">
        <v>70</v>
      </c>
      <c r="P112" s="68">
        <v>17</v>
      </c>
      <c r="Q112" s="162"/>
      <c r="R112" s="68">
        <v>38</v>
      </c>
      <c r="S112" s="68">
        <v>22</v>
      </c>
      <c r="T112" s="68">
        <v>17</v>
      </c>
      <c r="U112" s="68">
        <v>12</v>
      </c>
      <c r="V112" s="68">
        <v>61</v>
      </c>
      <c r="W112" s="68">
        <v>10</v>
      </c>
      <c r="X112" s="162"/>
      <c r="Y112" s="68">
        <v>28</v>
      </c>
      <c r="Z112" s="68">
        <v>21</v>
      </c>
      <c r="AA112" s="68">
        <v>20</v>
      </c>
      <c r="AB112" s="68">
        <v>11</v>
      </c>
      <c r="AC112" s="68">
        <v>40</v>
      </c>
      <c r="AD112" s="68">
        <v>18</v>
      </c>
      <c r="AE112" s="68">
        <v>20</v>
      </c>
      <c r="AF112" s="150"/>
      <c r="AG112" s="68">
        <v>26</v>
      </c>
      <c r="AH112" s="68">
        <v>29</v>
      </c>
      <c r="AI112" s="68">
        <v>27</v>
      </c>
      <c r="AJ112" s="68">
        <v>4</v>
      </c>
      <c r="AK112" s="68">
        <v>31</v>
      </c>
      <c r="AL112" s="68">
        <v>14</v>
      </c>
      <c r="AM112" s="68">
        <v>16</v>
      </c>
    </row>
    <row r="113" spans="2:39">
      <c r="B113" s="423"/>
      <c r="C113" s="390"/>
      <c r="D113" s="71">
        <v>2.9761904761904798E-2</v>
      </c>
      <c r="E113" s="71">
        <v>7.1428571428571397E-2</v>
      </c>
      <c r="F113" s="71">
        <v>0.13095238095238099</v>
      </c>
      <c r="G113" s="71">
        <v>6.5476190476190493E-2</v>
      </c>
      <c r="H113" s="71">
        <v>0.59523809523809501</v>
      </c>
      <c r="I113" s="71">
        <v>0.107142857142857</v>
      </c>
      <c r="J113" s="162"/>
      <c r="K113" s="71">
        <v>0.118421052631579</v>
      </c>
      <c r="L113" s="71">
        <v>9.2105263157894704E-2</v>
      </c>
      <c r="M113" s="71">
        <v>9.8684210526315805E-2</v>
      </c>
      <c r="N113" s="71">
        <v>0.118421052631579</v>
      </c>
      <c r="O113" s="71">
        <v>0.46052631578947401</v>
      </c>
      <c r="P113" s="71">
        <v>0.11184210526315801</v>
      </c>
      <c r="Q113" s="162"/>
      <c r="R113" s="71">
        <v>0.23749999999999999</v>
      </c>
      <c r="S113" s="71">
        <v>0.13750000000000001</v>
      </c>
      <c r="T113" s="71">
        <v>0.10625</v>
      </c>
      <c r="U113" s="71">
        <v>7.4999999999999997E-2</v>
      </c>
      <c r="V113" s="71">
        <v>0.38124999999999998</v>
      </c>
      <c r="W113" s="71">
        <v>6.25E-2</v>
      </c>
      <c r="X113" s="162"/>
      <c r="Y113" s="71">
        <v>0.177215189873418</v>
      </c>
      <c r="Z113" s="71">
        <v>0.132911392405063</v>
      </c>
      <c r="AA113" s="71">
        <v>0.126582278481013</v>
      </c>
      <c r="AB113" s="71">
        <v>6.9620253164557E-2</v>
      </c>
      <c r="AC113" s="71">
        <v>0.253164556962025</v>
      </c>
      <c r="AD113" s="71">
        <v>0.113924050632911</v>
      </c>
      <c r="AE113" s="71">
        <v>0.126582278481013</v>
      </c>
      <c r="AF113" s="150"/>
      <c r="AG113" s="71">
        <v>0.17687074829932001</v>
      </c>
      <c r="AH113" s="71">
        <v>0.19727891156462601</v>
      </c>
      <c r="AI113" s="71">
        <v>0.183673469387755</v>
      </c>
      <c r="AJ113" s="71">
        <v>2.7210884353741499E-2</v>
      </c>
      <c r="AK113" s="71">
        <v>0.210884353741497</v>
      </c>
      <c r="AL113" s="71">
        <v>9.5238095238095205E-2</v>
      </c>
      <c r="AM113" s="71">
        <v>0.108843537414966</v>
      </c>
    </row>
    <row r="114" spans="2:39">
      <c r="B114" s="423"/>
      <c r="C114" s="392" t="s">
        <v>182</v>
      </c>
      <c r="D114" s="68">
        <v>27</v>
      </c>
      <c r="E114" s="68">
        <v>16</v>
      </c>
      <c r="F114" s="68">
        <v>14</v>
      </c>
      <c r="G114" s="68">
        <v>15</v>
      </c>
      <c r="H114" s="68">
        <v>98</v>
      </c>
      <c r="I114" s="68">
        <v>20</v>
      </c>
      <c r="J114" s="162"/>
      <c r="K114" s="68">
        <v>27</v>
      </c>
      <c r="L114" s="68">
        <v>15</v>
      </c>
      <c r="M114" s="68">
        <v>14</v>
      </c>
      <c r="N114" s="68">
        <v>15</v>
      </c>
      <c r="O114" s="68">
        <v>87</v>
      </c>
      <c r="P114" s="68">
        <v>13</v>
      </c>
      <c r="Q114" s="162"/>
      <c r="R114" s="68">
        <v>53</v>
      </c>
      <c r="S114" s="68">
        <v>20</v>
      </c>
      <c r="T114" s="68">
        <v>13</v>
      </c>
      <c r="U114" s="68">
        <v>17</v>
      </c>
      <c r="V114" s="68">
        <v>46</v>
      </c>
      <c r="W114" s="68">
        <v>27</v>
      </c>
      <c r="X114" s="162"/>
      <c r="Y114" s="68">
        <v>35</v>
      </c>
      <c r="Z114" s="68">
        <v>33</v>
      </c>
      <c r="AA114" s="68">
        <v>20</v>
      </c>
      <c r="AB114" s="68">
        <v>12</v>
      </c>
      <c r="AC114" s="68">
        <v>45</v>
      </c>
      <c r="AD114" s="68">
        <v>17</v>
      </c>
      <c r="AE114" s="68">
        <v>18</v>
      </c>
      <c r="AF114" s="150"/>
      <c r="AG114" s="68">
        <v>46</v>
      </c>
      <c r="AH114" s="68">
        <v>23</v>
      </c>
      <c r="AI114" s="68">
        <v>21</v>
      </c>
      <c r="AJ114" s="68">
        <v>9</v>
      </c>
      <c r="AK114" s="68">
        <v>40</v>
      </c>
      <c r="AL114" s="68">
        <v>31</v>
      </c>
      <c r="AM114" s="68">
        <v>18</v>
      </c>
    </row>
    <row r="115" spans="2:39">
      <c r="B115" s="423"/>
      <c r="C115" s="390"/>
      <c r="D115" s="71">
        <v>0.14210526315789501</v>
      </c>
      <c r="E115" s="71">
        <v>8.42105263157895E-2</v>
      </c>
      <c r="F115" s="71">
        <v>7.3684210526315796E-2</v>
      </c>
      <c r="G115" s="71">
        <v>7.8947368421052599E-2</v>
      </c>
      <c r="H115" s="71">
        <v>0.51578947368421102</v>
      </c>
      <c r="I115" s="71">
        <v>0.105263157894737</v>
      </c>
      <c r="J115" s="162"/>
      <c r="K115" s="71">
        <v>0.157894736842105</v>
      </c>
      <c r="L115" s="71">
        <v>8.7719298245614002E-2</v>
      </c>
      <c r="M115" s="71">
        <v>8.1871345029239803E-2</v>
      </c>
      <c r="N115" s="71">
        <v>8.7719298245614002E-2</v>
      </c>
      <c r="O115" s="71">
        <v>0.50877192982456099</v>
      </c>
      <c r="P115" s="71">
        <v>7.6023391812865507E-2</v>
      </c>
      <c r="Q115" s="162"/>
      <c r="R115" s="71">
        <v>0.30113636363636398</v>
      </c>
      <c r="S115" s="71">
        <v>0.11363636363636399</v>
      </c>
      <c r="T115" s="71">
        <v>7.3863636363636395E-2</v>
      </c>
      <c r="U115" s="71">
        <v>9.6590909090909102E-2</v>
      </c>
      <c r="V115" s="71">
        <v>0.26136363636363602</v>
      </c>
      <c r="W115" s="71">
        <v>0.15340909090909099</v>
      </c>
      <c r="X115" s="162"/>
      <c r="Y115" s="71">
        <v>0.194444444444444</v>
      </c>
      <c r="Z115" s="71">
        <v>0.18333333333333299</v>
      </c>
      <c r="AA115" s="71">
        <v>0.11111111111111099</v>
      </c>
      <c r="AB115" s="71">
        <v>6.6666666666666693E-2</v>
      </c>
      <c r="AC115" s="71">
        <v>0.25</v>
      </c>
      <c r="AD115" s="71">
        <v>9.44444444444444E-2</v>
      </c>
      <c r="AE115" s="71">
        <v>0.1</v>
      </c>
      <c r="AF115" s="150"/>
      <c r="AG115" s="71">
        <v>0.24468085106383</v>
      </c>
      <c r="AH115" s="71">
        <v>0.122340425531915</v>
      </c>
      <c r="AI115" s="71">
        <v>0.111702127659574</v>
      </c>
      <c r="AJ115" s="71">
        <v>4.7872340425531901E-2</v>
      </c>
      <c r="AK115" s="71">
        <v>0.21276595744680901</v>
      </c>
      <c r="AL115" s="71">
        <v>0.164893617021277</v>
      </c>
      <c r="AM115" s="71">
        <v>9.5744680851063801E-2</v>
      </c>
    </row>
    <row r="116" spans="2:39">
      <c r="B116" s="423"/>
      <c r="C116" s="392" t="s">
        <v>183</v>
      </c>
      <c r="D116" s="68">
        <v>25</v>
      </c>
      <c r="E116" s="68">
        <v>28</v>
      </c>
      <c r="F116" s="68">
        <v>19</v>
      </c>
      <c r="G116" s="68">
        <v>20</v>
      </c>
      <c r="H116" s="68">
        <v>94</v>
      </c>
      <c r="I116" s="68">
        <v>13</v>
      </c>
      <c r="J116" s="162"/>
      <c r="K116" s="68">
        <v>44</v>
      </c>
      <c r="L116" s="68">
        <v>18</v>
      </c>
      <c r="M116" s="68">
        <v>17</v>
      </c>
      <c r="N116" s="68">
        <v>12</v>
      </c>
      <c r="O116" s="68">
        <v>70</v>
      </c>
      <c r="P116" s="68">
        <v>18</v>
      </c>
      <c r="Q116" s="162"/>
      <c r="R116" s="68">
        <v>46</v>
      </c>
      <c r="S116" s="68">
        <v>30</v>
      </c>
      <c r="T116" s="68">
        <v>22</v>
      </c>
      <c r="U116" s="68">
        <v>12</v>
      </c>
      <c r="V116" s="68">
        <v>43</v>
      </c>
      <c r="W116" s="68">
        <v>22</v>
      </c>
      <c r="X116" s="162"/>
      <c r="Y116" s="68">
        <v>46</v>
      </c>
      <c r="Z116" s="68">
        <v>26</v>
      </c>
      <c r="AA116" s="68">
        <v>14</v>
      </c>
      <c r="AB116" s="68">
        <v>12</v>
      </c>
      <c r="AC116" s="68">
        <v>34</v>
      </c>
      <c r="AD116" s="68">
        <v>29</v>
      </c>
      <c r="AE116" s="68">
        <v>20</v>
      </c>
      <c r="AF116" s="150"/>
      <c r="AG116" s="68">
        <v>50</v>
      </c>
      <c r="AH116" s="68">
        <v>29</v>
      </c>
      <c r="AI116" s="68">
        <v>13</v>
      </c>
      <c r="AJ116" s="68">
        <v>13</v>
      </c>
      <c r="AK116" s="68">
        <v>19</v>
      </c>
      <c r="AL116" s="68">
        <v>27</v>
      </c>
      <c r="AM116" s="68">
        <v>22</v>
      </c>
    </row>
    <row r="117" spans="2:39">
      <c r="B117" s="423"/>
      <c r="C117" s="390"/>
      <c r="D117" s="71">
        <v>0.12562814070351799</v>
      </c>
      <c r="E117" s="71">
        <v>0.14070351758794</v>
      </c>
      <c r="F117" s="71">
        <v>9.5477386934673406E-2</v>
      </c>
      <c r="G117" s="71">
        <v>0.10050251256281401</v>
      </c>
      <c r="H117" s="71">
        <v>0.47236180904522601</v>
      </c>
      <c r="I117" s="71">
        <v>6.5326633165829096E-2</v>
      </c>
      <c r="J117" s="162"/>
      <c r="K117" s="71">
        <v>0.245810055865922</v>
      </c>
      <c r="L117" s="71">
        <v>0.100558659217877</v>
      </c>
      <c r="M117" s="71">
        <v>9.4972067039106198E-2</v>
      </c>
      <c r="N117" s="71">
        <v>6.7039106145251395E-2</v>
      </c>
      <c r="O117" s="71">
        <v>0.39106145251396601</v>
      </c>
      <c r="P117" s="71">
        <v>0.100558659217877</v>
      </c>
      <c r="Q117" s="162"/>
      <c r="R117" s="71">
        <v>0.26285714285714301</v>
      </c>
      <c r="S117" s="71">
        <v>0.17142857142857101</v>
      </c>
      <c r="T117" s="71">
        <v>0.125714285714286</v>
      </c>
      <c r="U117" s="71">
        <v>6.8571428571428603E-2</v>
      </c>
      <c r="V117" s="71">
        <v>0.245714285714286</v>
      </c>
      <c r="W117" s="71">
        <v>0.125714285714286</v>
      </c>
      <c r="X117" s="162"/>
      <c r="Y117" s="71">
        <v>0.25414364640884002</v>
      </c>
      <c r="Z117" s="71">
        <v>0.143646408839779</v>
      </c>
      <c r="AA117" s="71">
        <v>7.7348066298342497E-2</v>
      </c>
      <c r="AB117" s="71">
        <v>6.6298342541436503E-2</v>
      </c>
      <c r="AC117" s="71">
        <v>0.187845303867403</v>
      </c>
      <c r="AD117" s="71">
        <v>0.16022099447513799</v>
      </c>
      <c r="AE117" s="71">
        <v>0.110497237569061</v>
      </c>
      <c r="AF117" s="150"/>
      <c r="AG117" s="71">
        <v>0.28901734104046201</v>
      </c>
      <c r="AH117" s="71">
        <v>0.16763005780346801</v>
      </c>
      <c r="AI117" s="71">
        <v>7.5144508670520194E-2</v>
      </c>
      <c r="AJ117" s="71">
        <v>7.5144508670520194E-2</v>
      </c>
      <c r="AK117" s="71">
        <v>0.109826589595376</v>
      </c>
      <c r="AL117" s="71">
        <v>0.15606936416184999</v>
      </c>
      <c r="AM117" s="71">
        <v>0.12716763005780299</v>
      </c>
    </row>
    <row r="118" spans="2:39">
      <c r="B118" s="423"/>
      <c r="C118" s="392" t="s">
        <v>184</v>
      </c>
      <c r="D118" s="68">
        <v>18</v>
      </c>
      <c r="E118" s="68">
        <v>21</v>
      </c>
      <c r="F118" s="68">
        <v>21</v>
      </c>
      <c r="G118" s="68">
        <v>7</v>
      </c>
      <c r="H118" s="68">
        <v>64</v>
      </c>
      <c r="I118" s="68">
        <v>14</v>
      </c>
      <c r="J118" s="162"/>
      <c r="K118" s="68">
        <v>25</v>
      </c>
      <c r="L118" s="68">
        <v>17</v>
      </c>
      <c r="M118" s="68">
        <v>16</v>
      </c>
      <c r="N118" s="68">
        <v>24</v>
      </c>
      <c r="O118" s="68">
        <v>50</v>
      </c>
      <c r="P118" s="68">
        <v>7</v>
      </c>
      <c r="Q118" s="162"/>
      <c r="R118" s="68">
        <v>42</v>
      </c>
      <c r="S118" s="68">
        <v>28</v>
      </c>
      <c r="T118" s="68">
        <v>11</v>
      </c>
      <c r="U118" s="68">
        <v>10</v>
      </c>
      <c r="V118" s="68">
        <v>40</v>
      </c>
      <c r="W118" s="68">
        <v>8</v>
      </c>
      <c r="X118" s="162"/>
      <c r="Y118" s="68">
        <v>36</v>
      </c>
      <c r="Z118" s="68">
        <v>13</v>
      </c>
      <c r="AA118" s="68">
        <v>24</v>
      </c>
      <c r="AB118" s="68">
        <v>12</v>
      </c>
      <c r="AC118" s="68">
        <v>13</v>
      </c>
      <c r="AD118" s="68">
        <v>24</v>
      </c>
      <c r="AE118" s="68">
        <v>16</v>
      </c>
      <c r="AF118" s="150"/>
      <c r="AG118" s="68">
        <v>34</v>
      </c>
      <c r="AH118" s="68">
        <v>20</v>
      </c>
      <c r="AI118" s="68">
        <v>11</v>
      </c>
      <c r="AJ118" s="68">
        <v>8</v>
      </c>
      <c r="AK118" s="68">
        <v>14</v>
      </c>
      <c r="AL118" s="68">
        <v>16</v>
      </c>
      <c r="AM118" s="68">
        <v>18</v>
      </c>
    </row>
    <row r="119" spans="2:39">
      <c r="B119" s="423"/>
      <c r="C119" s="390"/>
      <c r="D119" s="71">
        <v>0.12413793103448301</v>
      </c>
      <c r="E119" s="71">
        <v>0.14482758620689701</v>
      </c>
      <c r="F119" s="71">
        <v>0.14482758620689701</v>
      </c>
      <c r="G119" s="71">
        <v>4.8275862068965503E-2</v>
      </c>
      <c r="H119" s="71">
        <v>0.44137931034482802</v>
      </c>
      <c r="I119" s="71">
        <v>9.6551724137931005E-2</v>
      </c>
      <c r="J119" s="162"/>
      <c r="K119" s="71">
        <v>0.17985611510791399</v>
      </c>
      <c r="L119" s="71">
        <v>0.12230215827338101</v>
      </c>
      <c r="M119" s="71">
        <v>0.115107913669065</v>
      </c>
      <c r="N119" s="71">
        <v>0.17266187050359699</v>
      </c>
      <c r="O119" s="71">
        <v>0.35971223021582699</v>
      </c>
      <c r="P119" s="71">
        <v>5.0359712230215799E-2</v>
      </c>
      <c r="Q119" s="162"/>
      <c r="R119" s="71">
        <v>0.30215827338129497</v>
      </c>
      <c r="S119" s="71">
        <v>0.201438848920863</v>
      </c>
      <c r="T119" s="71">
        <v>7.9136690647481994E-2</v>
      </c>
      <c r="U119" s="71">
        <v>7.1942446043165506E-2</v>
      </c>
      <c r="V119" s="71">
        <v>0.28776978417266202</v>
      </c>
      <c r="W119" s="71">
        <v>5.7553956834532398E-2</v>
      </c>
      <c r="X119" s="162"/>
      <c r="Y119" s="71">
        <v>0.26086956521739102</v>
      </c>
      <c r="Z119" s="71">
        <v>9.4202898550724598E-2</v>
      </c>
      <c r="AA119" s="71">
        <v>0.173913043478261</v>
      </c>
      <c r="AB119" s="71">
        <v>8.6956521739130405E-2</v>
      </c>
      <c r="AC119" s="71">
        <v>9.4202898550724598E-2</v>
      </c>
      <c r="AD119" s="71">
        <v>0.173913043478261</v>
      </c>
      <c r="AE119" s="71">
        <v>0.115942028985507</v>
      </c>
      <c r="AF119" s="150"/>
      <c r="AG119" s="71">
        <v>0.28099173553718998</v>
      </c>
      <c r="AH119" s="71">
        <v>0.165289256198347</v>
      </c>
      <c r="AI119" s="71">
        <v>9.0909090909090898E-2</v>
      </c>
      <c r="AJ119" s="71">
        <v>6.6115702479338803E-2</v>
      </c>
      <c r="AK119" s="71">
        <v>0.11570247933884301</v>
      </c>
      <c r="AL119" s="71">
        <v>0.13223140495867799</v>
      </c>
      <c r="AM119" s="71">
        <v>0.14876033057851201</v>
      </c>
    </row>
    <row r="120" spans="2:39">
      <c r="B120" s="423"/>
      <c r="C120" s="392" t="s">
        <v>185</v>
      </c>
      <c r="D120" s="68">
        <v>40</v>
      </c>
      <c r="E120" s="68">
        <v>11</v>
      </c>
      <c r="F120" s="68">
        <v>12</v>
      </c>
      <c r="G120" s="68">
        <v>10</v>
      </c>
      <c r="H120" s="68">
        <v>70</v>
      </c>
      <c r="I120" s="68">
        <v>11</v>
      </c>
      <c r="J120" s="162"/>
      <c r="K120" s="68">
        <v>35</v>
      </c>
      <c r="L120" s="68">
        <v>14</v>
      </c>
      <c r="M120" s="68">
        <v>17</v>
      </c>
      <c r="N120" s="68">
        <v>16</v>
      </c>
      <c r="O120" s="68">
        <v>54</v>
      </c>
      <c r="P120" s="68">
        <v>6</v>
      </c>
      <c r="Q120" s="162"/>
      <c r="R120" s="68">
        <v>48</v>
      </c>
      <c r="S120" s="68">
        <v>17</v>
      </c>
      <c r="T120" s="68">
        <v>18</v>
      </c>
      <c r="U120" s="68">
        <v>6</v>
      </c>
      <c r="V120" s="68">
        <v>42</v>
      </c>
      <c r="W120" s="68">
        <v>13</v>
      </c>
      <c r="X120" s="162"/>
      <c r="Y120" s="68">
        <v>52</v>
      </c>
      <c r="Z120" s="68">
        <v>23</v>
      </c>
      <c r="AA120" s="68">
        <v>11</v>
      </c>
      <c r="AB120" s="68">
        <v>7</v>
      </c>
      <c r="AC120" s="68">
        <v>18</v>
      </c>
      <c r="AD120" s="68">
        <v>11</v>
      </c>
      <c r="AE120" s="68">
        <v>18</v>
      </c>
      <c r="AF120" s="150"/>
      <c r="AG120" s="68">
        <v>52</v>
      </c>
      <c r="AH120" s="68">
        <v>21</v>
      </c>
      <c r="AI120" s="68">
        <v>16</v>
      </c>
      <c r="AJ120" s="68">
        <v>5</v>
      </c>
      <c r="AK120" s="68">
        <v>14</v>
      </c>
      <c r="AL120" s="68">
        <v>6</v>
      </c>
      <c r="AM120" s="68">
        <v>23</v>
      </c>
    </row>
    <row r="121" spans="2:39">
      <c r="B121" s="423"/>
      <c r="C121" s="391"/>
      <c r="D121" s="71">
        <v>0.25974025974025999</v>
      </c>
      <c r="E121" s="71">
        <v>7.1428571428571397E-2</v>
      </c>
      <c r="F121" s="71">
        <v>7.7922077922077906E-2</v>
      </c>
      <c r="G121" s="71">
        <v>6.4935064935064901E-2</v>
      </c>
      <c r="H121" s="71">
        <v>0.45454545454545497</v>
      </c>
      <c r="I121" s="71">
        <v>7.1428571428571397E-2</v>
      </c>
      <c r="J121" s="162"/>
      <c r="K121" s="71">
        <v>0.24647887323943701</v>
      </c>
      <c r="L121" s="71">
        <v>9.85915492957746E-2</v>
      </c>
      <c r="M121" s="71">
        <v>0.11971830985915501</v>
      </c>
      <c r="N121" s="71">
        <v>0.11267605633802801</v>
      </c>
      <c r="O121" s="71">
        <v>0.38028169014084501</v>
      </c>
      <c r="P121" s="71">
        <v>4.2253521126760597E-2</v>
      </c>
      <c r="Q121" s="162"/>
      <c r="R121" s="71">
        <v>0.33333333333333298</v>
      </c>
      <c r="S121" s="71">
        <v>0.118055555555556</v>
      </c>
      <c r="T121" s="71">
        <v>0.125</v>
      </c>
      <c r="U121" s="71">
        <v>4.1666666666666699E-2</v>
      </c>
      <c r="V121" s="71">
        <v>0.29166666666666702</v>
      </c>
      <c r="W121" s="71">
        <v>9.0277777777777804E-2</v>
      </c>
      <c r="X121" s="162"/>
      <c r="Y121" s="71">
        <v>0.371428571428571</v>
      </c>
      <c r="Z121" s="71">
        <v>0.16428571428571401</v>
      </c>
      <c r="AA121" s="71">
        <v>7.8571428571428598E-2</v>
      </c>
      <c r="AB121" s="71">
        <v>0.05</v>
      </c>
      <c r="AC121" s="71">
        <v>0.128571428571429</v>
      </c>
      <c r="AD121" s="71">
        <v>7.8571428571428598E-2</v>
      </c>
      <c r="AE121" s="71">
        <v>0.128571428571429</v>
      </c>
      <c r="AF121" s="150"/>
      <c r="AG121" s="71">
        <v>0.37956204379561997</v>
      </c>
      <c r="AH121" s="71">
        <v>0.153284671532847</v>
      </c>
      <c r="AI121" s="71">
        <v>0.116788321167883</v>
      </c>
      <c r="AJ121" s="71">
        <v>3.6496350364963501E-2</v>
      </c>
      <c r="AK121" s="71">
        <v>0.102189781021898</v>
      </c>
      <c r="AL121" s="71">
        <v>4.3795620437956199E-2</v>
      </c>
      <c r="AM121" s="71">
        <v>0.167883211678832</v>
      </c>
    </row>
    <row r="122" spans="2:39"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c r="X122" s="163"/>
      <c r="Y122" s="440"/>
      <c r="Z122" s="440"/>
      <c r="AA122" s="440"/>
      <c r="AB122" s="440"/>
      <c r="AC122" s="440"/>
      <c r="AD122" s="440"/>
      <c r="AE122" s="440"/>
      <c r="AG122" s="440"/>
      <c r="AH122" s="440"/>
      <c r="AI122" s="440"/>
      <c r="AJ122" s="440"/>
      <c r="AK122" s="440"/>
      <c r="AL122" s="440"/>
      <c r="AM122" s="440"/>
    </row>
    <row r="123" spans="2:39">
      <c r="B123" s="423" t="s">
        <v>87</v>
      </c>
      <c r="C123" s="391" t="s">
        <v>88</v>
      </c>
      <c r="D123" s="68">
        <v>36</v>
      </c>
      <c r="E123" s="68">
        <v>17</v>
      </c>
      <c r="F123" s="68">
        <v>12</v>
      </c>
      <c r="G123" s="68">
        <v>7</v>
      </c>
      <c r="H123" s="68">
        <v>60</v>
      </c>
      <c r="I123" s="68">
        <v>6</v>
      </c>
      <c r="J123" s="162"/>
      <c r="K123" s="68">
        <v>32</v>
      </c>
      <c r="L123" s="68">
        <v>16</v>
      </c>
      <c r="M123" s="68">
        <v>18</v>
      </c>
      <c r="N123" s="68">
        <v>15</v>
      </c>
      <c r="O123" s="68">
        <v>43</v>
      </c>
      <c r="P123" s="68">
        <v>4</v>
      </c>
      <c r="Q123" s="162"/>
      <c r="R123" s="68">
        <v>37</v>
      </c>
      <c r="S123" s="68">
        <v>17</v>
      </c>
      <c r="T123" s="68">
        <v>18</v>
      </c>
      <c r="U123" s="68">
        <v>7</v>
      </c>
      <c r="V123" s="68">
        <v>41</v>
      </c>
      <c r="W123" s="68">
        <v>13</v>
      </c>
      <c r="X123" s="162"/>
      <c r="Y123" s="68">
        <v>38</v>
      </c>
      <c r="Z123" s="68">
        <v>25</v>
      </c>
      <c r="AA123" s="68">
        <v>12</v>
      </c>
      <c r="AB123" s="68">
        <v>7</v>
      </c>
      <c r="AC123" s="68">
        <v>14</v>
      </c>
      <c r="AD123" s="68">
        <v>13</v>
      </c>
      <c r="AE123" s="68">
        <v>23</v>
      </c>
      <c r="AF123" s="150"/>
      <c r="AG123" s="68">
        <v>42</v>
      </c>
      <c r="AH123" s="68">
        <v>22</v>
      </c>
      <c r="AI123" s="68">
        <v>13</v>
      </c>
      <c r="AJ123" s="68">
        <v>6</v>
      </c>
      <c r="AK123" s="68">
        <v>21</v>
      </c>
      <c r="AL123" s="68">
        <v>12</v>
      </c>
      <c r="AM123" s="68">
        <v>16</v>
      </c>
    </row>
    <row r="124" spans="2:39">
      <c r="B124" s="423"/>
      <c r="C124" s="390"/>
      <c r="D124" s="71">
        <v>0.26086956521739102</v>
      </c>
      <c r="E124" s="71">
        <v>0.123188405797101</v>
      </c>
      <c r="F124" s="71">
        <v>8.6956521739130405E-2</v>
      </c>
      <c r="G124" s="71">
        <v>5.0724637681159403E-2</v>
      </c>
      <c r="H124" s="71">
        <v>0.434782608695652</v>
      </c>
      <c r="I124" s="71">
        <v>4.3478260869565202E-2</v>
      </c>
      <c r="J124" s="162"/>
      <c r="K124" s="71">
        <v>0.25</v>
      </c>
      <c r="L124" s="71">
        <v>0.125</v>
      </c>
      <c r="M124" s="71">
        <v>0.140625</v>
      </c>
      <c r="N124" s="71">
        <v>0.1171875</v>
      </c>
      <c r="O124" s="71">
        <v>0.3359375</v>
      </c>
      <c r="P124" s="71">
        <v>3.125E-2</v>
      </c>
      <c r="Q124" s="162"/>
      <c r="R124" s="71">
        <v>0.278195488721804</v>
      </c>
      <c r="S124" s="71">
        <v>0.12781954887218</v>
      </c>
      <c r="T124" s="71">
        <v>0.13533834586466201</v>
      </c>
      <c r="U124" s="71">
        <v>5.2631578947368397E-2</v>
      </c>
      <c r="V124" s="71">
        <v>0.30827067669172897</v>
      </c>
      <c r="W124" s="71">
        <v>9.7744360902255606E-2</v>
      </c>
      <c r="X124" s="162"/>
      <c r="Y124" s="71">
        <v>0.28787878787878801</v>
      </c>
      <c r="Z124" s="71">
        <v>0.189393939393939</v>
      </c>
      <c r="AA124" s="71">
        <v>9.0909090909090898E-2</v>
      </c>
      <c r="AB124" s="71">
        <v>5.3030303030302997E-2</v>
      </c>
      <c r="AC124" s="71">
        <v>0.10606060606060599</v>
      </c>
      <c r="AD124" s="71">
        <v>9.8484848484848495E-2</v>
      </c>
      <c r="AE124" s="71">
        <v>0.174242424242424</v>
      </c>
      <c r="AF124" s="150"/>
      <c r="AG124" s="71">
        <v>0.31818181818181801</v>
      </c>
      <c r="AH124" s="71">
        <v>0.16666666666666699</v>
      </c>
      <c r="AI124" s="71">
        <v>9.8484848484848495E-2</v>
      </c>
      <c r="AJ124" s="71">
        <v>4.5454545454545497E-2</v>
      </c>
      <c r="AK124" s="71">
        <v>0.15909090909090901</v>
      </c>
      <c r="AL124" s="71">
        <v>9.0909090909090898E-2</v>
      </c>
      <c r="AM124" s="71">
        <v>0.12121212121212099</v>
      </c>
    </row>
    <row r="125" spans="2:39">
      <c r="B125" s="423"/>
      <c r="C125" s="392" t="s">
        <v>89</v>
      </c>
      <c r="D125" s="68">
        <v>8</v>
      </c>
      <c r="E125" s="68">
        <v>11</v>
      </c>
      <c r="F125" s="68">
        <v>13</v>
      </c>
      <c r="G125" s="68">
        <v>11</v>
      </c>
      <c r="H125" s="68">
        <v>57</v>
      </c>
      <c r="I125" s="68">
        <v>28</v>
      </c>
      <c r="J125" s="162"/>
      <c r="K125" s="68">
        <v>11</v>
      </c>
      <c r="L125" s="68">
        <v>13</v>
      </c>
      <c r="M125" s="68">
        <v>6</v>
      </c>
      <c r="N125" s="68">
        <v>11</v>
      </c>
      <c r="O125" s="68">
        <v>58</v>
      </c>
      <c r="P125" s="68">
        <v>20</v>
      </c>
      <c r="Q125" s="162"/>
      <c r="R125" s="68">
        <v>29</v>
      </c>
      <c r="S125" s="68">
        <v>20</v>
      </c>
      <c r="T125" s="68">
        <v>13</v>
      </c>
      <c r="U125" s="68">
        <v>6</v>
      </c>
      <c r="V125" s="68">
        <v>38</v>
      </c>
      <c r="W125" s="68">
        <v>13</v>
      </c>
      <c r="X125" s="162"/>
      <c r="Y125" s="68">
        <v>14</v>
      </c>
      <c r="Z125" s="68">
        <v>13</v>
      </c>
      <c r="AA125" s="68">
        <v>12</v>
      </c>
      <c r="AB125" s="68">
        <v>9</v>
      </c>
      <c r="AC125" s="68">
        <v>23</v>
      </c>
      <c r="AD125" s="68">
        <v>23</v>
      </c>
      <c r="AE125" s="68">
        <v>26</v>
      </c>
      <c r="AF125" s="150"/>
      <c r="AG125" s="68">
        <v>25</v>
      </c>
      <c r="AH125" s="68">
        <v>16</v>
      </c>
      <c r="AI125" s="68">
        <v>9</v>
      </c>
      <c r="AJ125" s="68">
        <v>6</v>
      </c>
      <c r="AK125" s="68">
        <v>21</v>
      </c>
      <c r="AL125" s="68">
        <v>13</v>
      </c>
      <c r="AM125" s="68">
        <v>21</v>
      </c>
    </row>
    <row r="126" spans="2:39">
      <c r="B126" s="423"/>
      <c r="C126" s="390"/>
      <c r="D126" s="71">
        <v>6.25E-2</v>
      </c>
      <c r="E126" s="71">
        <v>8.59375E-2</v>
      </c>
      <c r="F126" s="71">
        <v>0.1015625</v>
      </c>
      <c r="G126" s="71">
        <v>8.59375E-2</v>
      </c>
      <c r="H126" s="71">
        <v>0.4453125</v>
      </c>
      <c r="I126" s="71">
        <v>0.21875</v>
      </c>
      <c r="J126" s="162"/>
      <c r="K126" s="71">
        <v>9.2436974789915999E-2</v>
      </c>
      <c r="L126" s="71">
        <v>0.109243697478992</v>
      </c>
      <c r="M126" s="71">
        <v>5.0420168067226899E-2</v>
      </c>
      <c r="N126" s="71">
        <v>9.2436974789915999E-2</v>
      </c>
      <c r="O126" s="71">
        <v>0.48739495798319299</v>
      </c>
      <c r="P126" s="71">
        <v>0.16806722689075601</v>
      </c>
      <c r="Q126" s="162"/>
      <c r="R126" s="71">
        <v>0.24369747899159699</v>
      </c>
      <c r="S126" s="71">
        <v>0.16806722689075601</v>
      </c>
      <c r="T126" s="71">
        <v>0.109243697478992</v>
      </c>
      <c r="U126" s="71">
        <v>5.0420168067226899E-2</v>
      </c>
      <c r="V126" s="71">
        <v>0.31932773109243701</v>
      </c>
      <c r="W126" s="71">
        <v>0.109243697478992</v>
      </c>
      <c r="X126" s="162"/>
      <c r="Y126" s="71">
        <v>0.116666666666667</v>
      </c>
      <c r="Z126" s="71">
        <v>0.108333333333333</v>
      </c>
      <c r="AA126" s="71">
        <v>0.1</v>
      </c>
      <c r="AB126" s="71">
        <v>7.4999999999999997E-2</v>
      </c>
      <c r="AC126" s="71">
        <v>0.19166666666666701</v>
      </c>
      <c r="AD126" s="71">
        <v>0.19166666666666701</v>
      </c>
      <c r="AE126" s="71">
        <v>0.21666666666666701</v>
      </c>
      <c r="AF126" s="150"/>
      <c r="AG126" s="71">
        <v>0.22522522522522501</v>
      </c>
      <c r="AH126" s="71">
        <v>0.144144144144144</v>
      </c>
      <c r="AI126" s="71">
        <v>8.1081081081081099E-2</v>
      </c>
      <c r="AJ126" s="71">
        <v>5.4054054054054099E-2</v>
      </c>
      <c r="AK126" s="71">
        <v>0.18918918918918901</v>
      </c>
      <c r="AL126" s="71">
        <v>0.117117117117117</v>
      </c>
      <c r="AM126" s="71">
        <v>0.18918918918918901</v>
      </c>
    </row>
    <row r="127" spans="2:39">
      <c r="B127" s="423"/>
      <c r="C127" s="392" t="s">
        <v>90</v>
      </c>
      <c r="D127" s="68">
        <v>12</v>
      </c>
      <c r="E127" s="68">
        <v>19</v>
      </c>
      <c r="F127" s="68">
        <v>15</v>
      </c>
      <c r="G127" s="68">
        <v>14</v>
      </c>
      <c r="H127" s="68">
        <v>65</v>
      </c>
      <c r="I127" s="68">
        <v>17</v>
      </c>
      <c r="J127" s="162"/>
      <c r="K127" s="68">
        <v>16</v>
      </c>
      <c r="L127" s="68">
        <v>13</v>
      </c>
      <c r="M127" s="68">
        <v>17</v>
      </c>
      <c r="N127" s="68">
        <v>11</v>
      </c>
      <c r="O127" s="68">
        <v>63</v>
      </c>
      <c r="P127" s="68">
        <v>8</v>
      </c>
      <c r="Q127" s="162"/>
      <c r="R127" s="68">
        <v>25</v>
      </c>
      <c r="S127" s="68">
        <v>20</v>
      </c>
      <c r="T127" s="68">
        <v>7</v>
      </c>
      <c r="U127" s="68">
        <v>12</v>
      </c>
      <c r="V127" s="68">
        <v>49</v>
      </c>
      <c r="W127" s="68">
        <v>17</v>
      </c>
      <c r="X127" s="162"/>
      <c r="Y127" s="68">
        <v>39</v>
      </c>
      <c r="Z127" s="68">
        <v>11</v>
      </c>
      <c r="AA127" s="68">
        <v>17</v>
      </c>
      <c r="AB127" s="68">
        <v>4</v>
      </c>
      <c r="AC127" s="68">
        <v>35</v>
      </c>
      <c r="AD127" s="68">
        <v>9</v>
      </c>
      <c r="AE127" s="68">
        <v>12</v>
      </c>
      <c r="AF127" s="150"/>
      <c r="AG127" s="68">
        <v>36</v>
      </c>
      <c r="AH127" s="68">
        <v>12</v>
      </c>
      <c r="AI127" s="68">
        <v>14</v>
      </c>
      <c r="AJ127" s="68">
        <v>5</v>
      </c>
      <c r="AK127" s="68">
        <v>17</v>
      </c>
      <c r="AL127" s="68">
        <v>14</v>
      </c>
      <c r="AM127" s="68">
        <v>13</v>
      </c>
    </row>
    <row r="128" spans="2:39">
      <c r="B128" s="423"/>
      <c r="C128" s="390"/>
      <c r="D128" s="71">
        <v>8.4507042253521097E-2</v>
      </c>
      <c r="E128" s="71">
        <v>0.13380281690140799</v>
      </c>
      <c r="F128" s="71">
        <v>0.105633802816901</v>
      </c>
      <c r="G128" s="71">
        <v>9.85915492957746E-2</v>
      </c>
      <c r="H128" s="71">
        <v>0.45774647887323899</v>
      </c>
      <c r="I128" s="71">
        <v>0.11971830985915501</v>
      </c>
      <c r="J128" s="162"/>
      <c r="K128" s="71">
        <v>0.125</v>
      </c>
      <c r="L128" s="71">
        <v>0.1015625</v>
      </c>
      <c r="M128" s="71">
        <v>0.1328125</v>
      </c>
      <c r="N128" s="71">
        <v>8.59375E-2</v>
      </c>
      <c r="O128" s="71">
        <v>0.4921875</v>
      </c>
      <c r="P128" s="71">
        <v>6.25E-2</v>
      </c>
      <c r="Q128" s="162"/>
      <c r="R128" s="71">
        <v>0.19230769230769201</v>
      </c>
      <c r="S128" s="71">
        <v>0.15384615384615399</v>
      </c>
      <c r="T128" s="71">
        <v>5.3846153846153898E-2</v>
      </c>
      <c r="U128" s="71">
        <v>9.2307692307692299E-2</v>
      </c>
      <c r="V128" s="71">
        <v>0.37692307692307703</v>
      </c>
      <c r="W128" s="71">
        <v>0.130769230769231</v>
      </c>
      <c r="X128" s="162"/>
      <c r="Y128" s="71">
        <v>0.30708661417322802</v>
      </c>
      <c r="Z128" s="71">
        <v>8.6614173228346497E-2</v>
      </c>
      <c r="AA128" s="71">
        <v>0.133858267716535</v>
      </c>
      <c r="AB128" s="71">
        <v>3.1496062992125998E-2</v>
      </c>
      <c r="AC128" s="71">
        <v>0.27559055118110198</v>
      </c>
      <c r="AD128" s="71">
        <v>7.0866141732283505E-2</v>
      </c>
      <c r="AE128" s="71">
        <v>9.4488188976377896E-2</v>
      </c>
      <c r="AF128" s="150"/>
      <c r="AG128" s="71">
        <v>0.32432432432432401</v>
      </c>
      <c r="AH128" s="71">
        <v>0.108108108108108</v>
      </c>
      <c r="AI128" s="71">
        <v>0.126126126126126</v>
      </c>
      <c r="AJ128" s="71">
        <v>4.5045045045045001E-2</v>
      </c>
      <c r="AK128" s="71">
        <v>0.153153153153153</v>
      </c>
      <c r="AL128" s="71">
        <v>0.126126126126126</v>
      </c>
      <c r="AM128" s="71">
        <v>0.117117117117117</v>
      </c>
    </row>
    <row r="129" spans="2:39">
      <c r="B129" s="423"/>
      <c r="C129" s="392" t="s">
        <v>91</v>
      </c>
      <c r="D129" s="68">
        <v>19</v>
      </c>
      <c r="E129" s="68">
        <v>13</v>
      </c>
      <c r="F129" s="68">
        <v>16</v>
      </c>
      <c r="G129" s="68">
        <v>16</v>
      </c>
      <c r="H129" s="68">
        <v>83</v>
      </c>
      <c r="I129" s="68">
        <v>19</v>
      </c>
      <c r="J129" s="162"/>
      <c r="K129" s="68">
        <v>24</v>
      </c>
      <c r="L129" s="68">
        <v>16</v>
      </c>
      <c r="M129" s="68">
        <v>8</v>
      </c>
      <c r="N129" s="68">
        <v>12</v>
      </c>
      <c r="O129" s="68">
        <v>79</v>
      </c>
      <c r="P129" s="68">
        <v>11</v>
      </c>
      <c r="Q129" s="162"/>
      <c r="R129" s="68">
        <v>39</v>
      </c>
      <c r="S129" s="68">
        <v>14</v>
      </c>
      <c r="T129" s="68">
        <v>18</v>
      </c>
      <c r="U129" s="68">
        <v>15</v>
      </c>
      <c r="V129" s="68">
        <v>44</v>
      </c>
      <c r="W129" s="68">
        <v>18</v>
      </c>
      <c r="X129" s="162"/>
      <c r="Y129" s="68">
        <v>29</v>
      </c>
      <c r="Z129" s="68">
        <v>20</v>
      </c>
      <c r="AA129" s="68">
        <v>23</v>
      </c>
      <c r="AB129" s="68">
        <v>7</v>
      </c>
      <c r="AC129" s="68">
        <v>25</v>
      </c>
      <c r="AD129" s="68">
        <v>29</v>
      </c>
      <c r="AE129" s="68">
        <v>16</v>
      </c>
      <c r="AF129" s="150"/>
      <c r="AG129" s="68">
        <v>32</v>
      </c>
      <c r="AH129" s="68">
        <v>20</v>
      </c>
      <c r="AI129" s="68">
        <v>13</v>
      </c>
      <c r="AJ129" s="68">
        <v>9</v>
      </c>
      <c r="AK129" s="68">
        <v>26</v>
      </c>
      <c r="AL129" s="68">
        <v>24</v>
      </c>
      <c r="AM129" s="68">
        <v>17</v>
      </c>
    </row>
    <row r="130" spans="2:39">
      <c r="B130" s="423"/>
      <c r="C130" s="390"/>
      <c r="D130" s="71">
        <v>0.114457831325301</v>
      </c>
      <c r="E130" s="71">
        <v>7.8313253012048195E-2</v>
      </c>
      <c r="F130" s="71">
        <v>9.6385542168674704E-2</v>
      </c>
      <c r="G130" s="71">
        <v>9.6385542168674704E-2</v>
      </c>
      <c r="H130" s="71">
        <v>0.5</v>
      </c>
      <c r="I130" s="71">
        <v>0.114457831325301</v>
      </c>
      <c r="J130" s="162"/>
      <c r="K130" s="71">
        <v>0.16</v>
      </c>
      <c r="L130" s="71">
        <v>0.10666666666666701</v>
      </c>
      <c r="M130" s="71">
        <v>5.3333333333333302E-2</v>
      </c>
      <c r="N130" s="71">
        <v>0.08</v>
      </c>
      <c r="O130" s="71">
        <v>0.52666666666666695</v>
      </c>
      <c r="P130" s="71">
        <v>7.3333333333333306E-2</v>
      </c>
      <c r="Q130" s="162"/>
      <c r="R130" s="71">
        <v>0.26351351351351299</v>
      </c>
      <c r="S130" s="71">
        <v>9.45945945945946E-2</v>
      </c>
      <c r="T130" s="71">
        <v>0.121621621621622</v>
      </c>
      <c r="U130" s="71">
        <v>0.101351351351351</v>
      </c>
      <c r="V130" s="71">
        <v>0.29729729729729698</v>
      </c>
      <c r="W130" s="71">
        <v>0.121621621621622</v>
      </c>
      <c r="X130" s="162"/>
      <c r="Y130" s="71">
        <v>0.194630872483221</v>
      </c>
      <c r="Z130" s="71">
        <v>0.134228187919463</v>
      </c>
      <c r="AA130" s="71">
        <v>0.15436241610738299</v>
      </c>
      <c r="AB130" s="71">
        <v>4.6979865771812103E-2</v>
      </c>
      <c r="AC130" s="71">
        <v>0.16778523489932901</v>
      </c>
      <c r="AD130" s="71">
        <v>0.194630872483221</v>
      </c>
      <c r="AE130" s="71">
        <v>0.10738255033557</v>
      </c>
      <c r="AF130" s="150"/>
      <c r="AG130" s="71">
        <v>0.22695035460992899</v>
      </c>
      <c r="AH130" s="71">
        <v>0.14184397163120599</v>
      </c>
      <c r="AI130" s="71">
        <v>9.2198581560283696E-2</v>
      </c>
      <c r="AJ130" s="71">
        <v>6.3829787234042604E-2</v>
      </c>
      <c r="AK130" s="71">
        <v>0.184397163120567</v>
      </c>
      <c r="AL130" s="71">
        <v>0.170212765957447</v>
      </c>
      <c r="AM130" s="71">
        <v>0.120567375886525</v>
      </c>
    </row>
    <row r="131" spans="2:39">
      <c r="B131" s="423"/>
      <c r="C131" s="392" t="s">
        <v>92</v>
      </c>
      <c r="D131" s="68">
        <v>20</v>
      </c>
      <c r="E131" s="68">
        <v>19</v>
      </c>
      <c r="F131" s="68">
        <v>20</v>
      </c>
      <c r="G131" s="68">
        <v>11</v>
      </c>
      <c r="H131" s="68">
        <v>77</v>
      </c>
      <c r="I131" s="68">
        <v>12</v>
      </c>
      <c r="J131" s="162"/>
      <c r="K131" s="68">
        <v>22</v>
      </c>
      <c r="L131" s="68">
        <v>9</v>
      </c>
      <c r="M131" s="68">
        <v>13</v>
      </c>
      <c r="N131" s="68">
        <v>16</v>
      </c>
      <c r="O131" s="68">
        <v>60</v>
      </c>
      <c r="P131" s="68">
        <v>22</v>
      </c>
      <c r="Q131" s="162"/>
      <c r="R131" s="68">
        <v>32</v>
      </c>
      <c r="S131" s="68">
        <v>31</v>
      </c>
      <c r="T131" s="68">
        <v>16</v>
      </c>
      <c r="U131" s="68">
        <v>12</v>
      </c>
      <c r="V131" s="68">
        <v>41</v>
      </c>
      <c r="W131" s="68">
        <v>13</v>
      </c>
      <c r="X131" s="162"/>
      <c r="Y131" s="68">
        <v>31</v>
      </c>
      <c r="Z131" s="68">
        <v>24</v>
      </c>
      <c r="AA131" s="68">
        <v>11</v>
      </c>
      <c r="AB131" s="68">
        <v>7</v>
      </c>
      <c r="AC131" s="68">
        <v>33</v>
      </c>
      <c r="AD131" s="68">
        <v>25</v>
      </c>
      <c r="AE131" s="68">
        <v>13</v>
      </c>
      <c r="AF131" s="150"/>
      <c r="AG131" s="68">
        <v>22</v>
      </c>
      <c r="AH131" s="68">
        <v>23</v>
      </c>
      <c r="AI131" s="68">
        <v>18</v>
      </c>
      <c r="AJ131" s="68">
        <v>10</v>
      </c>
      <c r="AK131" s="68">
        <v>33</v>
      </c>
      <c r="AL131" s="68">
        <v>17</v>
      </c>
      <c r="AM131" s="68">
        <v>12</v>
      </c>
    </row>
    <row r="132" spans="2:39">
      <c r="B132" s="423"/>
      <c r="C132" s="390"/>
      <c r="D132" s="71">
        <v>0.12578616352201299</v>
      </c>
      <c r="E132" s="71">
        <v>0.11949685534591201</v>
      </c>
      <c r="F132" s="71">
        <v>0.12578616352201299</v>
      </c>
      <c r="G132" s="71">
        <v>6.9182389937106903E-2</v>
      </c>
      <c r="H132" s="71">
        <v>0.48427672955974799</v>
      </c>
      <c r="I132" s="71">
        <v>7.5471698113207503E-2</v>
      </c>
      <c r="J132" s="162"/>
      <c r="K132" s="71">
        <v>0.154929577464789</v>
      </c>
      <c r="L132" s="71">
        <v>6.3380281690140802E-2</v>
      </c>
      <c r="M132" s="71">
        <v>9.1549295774647904E-2</v>
      </c>
      <c r="N132" s="71">
        <v>0.11267605633802801</v>
      </c>
      <c r="O132" s="71">
        <v>0.42253521126760601</v>
      </c>
      <c r="P132" s="71">
        <v>0.154929577464789</v>
      </c>
      <c r="Q132" s="162"/>
      <c r="R132" s="71">
        <v>0.22068965517241401</v>
      </c>
      <c r="S132" s="71">
        <v>0.21379310344827601</v>
      </c>
      <c r="T132" s="71">
        <v>0.11034482758620701</v>
      </c>
      <c r="U132" s="71">
        <v>8.2758620689655199E-2</v>
      </c>
      <c r="V132" s="71">
        <v>0.28275862068965502</v>
      </c>
      <c r="W132" s="71">
        <v>8.9655172413793102E-2</v>
      </c>
      <c r="X132" s="162"/>
      <c r="Y132" s="71">
        <v>0.21527777777777801</v>
      </c>
      <c r="Z132" s="71">
        <v>0.16666666666666699</v>
      </c>
      <c r="AA132" s="71">
        <v>7.6388888888888895E-2</v>
      </c>
      <c r="AB132" s="71">
        <v>4.8611111111111098E-2</v>
      </c>
      <c r="AC132" s="71">
        <v>0.22916666666666699</v>
      </c>
      <c r="AD132" s="71">
        <v>0.17361111111111099</v>
      </c>
      <c r="AE132" s="71">
        <v>9.0277777777777804E-2</v>
      </c>
      <c r="AF132" s="150"/>
      <c r="AG132" s="71">
        <v>0.162962962962963</v>
      </c>
      <c r="AH132" s="71">
        <v>0.17037037037037001</v>
      </c>
      <c r="AI132" s="71">
        <v>0.133333333333333</v>
      </c>
      <c r="AJ132" s="71">
        <v>7.4074074074074098E-2</v>
      </c>
      <c r="AK132" s="71">
        <v>0.24444444444444399</v>
      </c>
      <c r="AL132" s="71">
        <v>0.125925925925926</v>
      </c>
      <c r="AM132" s="71">
        <v>8.8888888888888906E-2</v>
      </c>
    </row>
    <row r="133" spans="2:39">
      <c r="B133" s="423"/>
      <c r="C133" s="392" t="s">
        <v>93</v>
      </c>
      <c r="D133" s="68">
        <v>14</v>
      </c>
      <c r="E133" s="68">
        <v>11</v>
      </c>
      <c r="F133" s="68">
        <v>9</v>
      </c>
      <c r="G133" s="68">
        <v>6</v>
      </c>
      <c r="H133" s="68">
        <v>93</v>
      </c>
      <c r="I133" s="68">
        <v>22</v>
      </c>
      <c r="J133" s="162"/>
      <c r="K133" s="68">
        <v>25</v>
      </c>
      <c r="L133" s="68">
        <v>15</v>
      </c>
      <c r="M133" s="68">
        <v>13</v>
      </c>
      <c r="N133" s="68">
        <v>15</v>
      </c>
      <c r="O133" s="68">
        <v>56</v>
      </c>
      <c r="P133" s="68">
        <v>17</v>
      </c>
      <c r="Q133" s="162"/>
      <c r="R133" s="68">
        <v>37</v>
      </c>
      <c r="S133" s="68">
        <v>17</v>
      </c>
      <c r="T133" s="68">
        <v>14</v>
      </c>
      <c r="U133" s="68">
        <v>7</v>
      </c>
      <c r="V133" s="68">
        <v>48</v>
      </c>
      <c r="W133" s="68">
        <v>16</v>
      </c>
      <c r="X133" s="162"/>
      <c r="Y133" s="68">
        <v>31</v>
      </c>
      <c r="Z133" s="68">
        <v>16</v>
      </c>
      <c r="AA133" s="68">
        <v>11</v>
      </c>
      <c r="AB133" s="68">
        <v>15</v>
      </c>
      <c r="AC133" s="68">
        <v>32</v>
      </c>
      <c r="AD133" s="68">
        <v>18</v>
      </c>
      <c r="AE133" s="68">
        <v>18</v>
      </c>
      <c r="AF133" s="150"/>
      <c r="AG133" s="68">
        <v>27</v>
      </c>
      <c r="AH133" s="68">
        <v>21</v>
      </c>
      <c r="AI133" s="68">
        <v>19</v>
      </c>
      <c r="AJ133" s="68">
        <v>10</v>
      </c>
      <c r="AK133" s="68">
        <v>24</v>
      </c>
      <c r="AL133" s="68">
        <v>20</v>
      </c>
      <c r="AM133" s="68">
        <v>16</v>
      </c>
    </row>
    <row r="134" spans="2:39">
      <c r="B134" s="423"/>
      <c r="C134" s="390"/>
      <c r="D134" s="71">
        <v>9.0322580645161299E-2</v>
      </c>
      <c r="E134" s="71">
        <v>7.09677419354839E-2</v>
      </c>
      <c r="F134" s="71">
        <v>5.8064516129032302E-2</v>
      </c>
      <c r="G134" s="71">
        <v>3.8709677419354799E-2</v>
      </c>
      <c r="H134" s="71">
        <v>0.6</v>
      </c>
      <c r="I134" s="71">
        <v>0.14193548387096799</v>
      </c>
      <c r="J134" s="162"/>
      <c r="K134" s="71">
        <v>0.17730496453900699</v>
      </c>
      <c r="L134" s="71">
        <v>0.10638297872340401</v>
      </c>
      <c r="M134" s="71">
        <v>9.2198581560283696E-2</v>
      </c>
      <c r="N134" s="71">
        <v>0.10638297872340401</v>
      </c>
      <c r="O134" s="71">
        <v>0.39716312056737602</v>
      </c>
      <c r="P134" s="71">
        <v>0.120567375886525</v>
      </c>
      <c r="Q134" s="162"/>
      <c r="R134" s="71">
        <v>0.26618705035971202</v>
      </c>
      <c r="S134" s="71">
        <v>0.12230215827338101</v>
      </c>
      <c r="T134" s="71">
        <v>0.100719424460432</v>
      </c>
      <c r="U134" s="71">
        <v>5.0359712230215799E-2</v>
      </c>
      <c r="V134" s="71">
        <v>0.34532374100719399</v>
      </c>
      <c r="W134" s="71">
        <v>0.115107913669065</v>
      </c>
      <c r="X134" s="162"/>
      <c r="Y134" s="71">
        <v>0.219858156028369</v>
      </c>
      <c r="Z134" s="71">
        <v>0.11347517730496499</v>
      </c>
      <c r="AA134" s="71">
        <v>7.8014184397163094E-2</v>
      </c>
      <c r="AB134" s="71">
        <v>0.10638297872340401</v>
      </c>
      <c r="AC134" s="71">
        <v>0.22695035460992899</v>
      </c>
      <c r="AD134" s="71">
        <v>0.12765957446808501</v>
      </c>
      <c r="AE134" s="71">
        <v>0.12765957446808501</v>
      </c>
      <c r="AF134" s="150"/>
      <c r="AG134" s="71">
        <v>0.19708029197080301</v>
      </c>
      <c r="AH134" s="71">
        <v>0.153284671532847</v>
      </c>
      <c r="AI134" s="71">
        <v>0.13868613138686101</v>
      </c>
      <c r="AJ134" s="71">
        <v>7.2992700729927001E-2</v>
      </c>
      <c r="AK134" s="71">
        <v>0.17518248175182499</v>
      </c>
      <c r="AL134" s="71">
        <v>0.145985401459854</v>
      </c>
      <c r="AM134" s="71">
        <v>0.116788321167883</v>
      </c>
    </row>
    <row r="135" spans="2:39">
      <c r="B135" s="423"/>
      <c r="C135" s="392" t="s">
        <v>94</v>
      </c>
      <c r="D135" s="68">
        <v>14</v>
      </c>
      <c r="E135" s="68">
        <v>16</v>
      </c>
      <c r="F135" s="68">
        <v>17</v>
      </c>
      <c r="G135" s="68">
        <v>11</v>
      </c>
      <c r="H135" s="68">
        <v>96</v>
      </c>
      <c r="I135" s="68">
        <v>18</v>
      </c>
      <c r="J135" s="162"/>
      <c r="K135" s="68">
        <v>26</v>
      </c>
      <c r="L135" s="68">
        <v>10</v>
      </c>
      <c r="M135" s="68">
        <v>16</v>
      </c>
      <c r="N135" s="68">
        <v>18</v>
      </c>
      <c r="O135" s="68">
        <v>72</v>
      </c>
      <c r="P135" s="68">
        <v>18</v>
      </c>
      <c r="Q135" s="162"/>
      <c r="R135" s="68">
        <v>43</v>
      </c>
      <c r="S135" s="68">
        <v>26</v>
      </c>
      <c r="T135" s="68">
        <v>19</v>
      </c>
      <c r="U135" s="68">
        <v>13</v>
      </c>
      <c r="V135" s="68">
        <v>49</v>
      </c>
      <c r="W135" s="68">
        <v>12</v>
      </c>
      <c r="X135" s="162"/>
      <c r="Y135" s="68">
        <v>25</v>
      </c>
      <c r="Z135" s="68">
        <v>29</v>
      </c>
      <c r="AA135" s="68">
        <v>24</v>
      </c>
      <c r="AB135" s="68">
        <v>14</v>
      </c>
      <c r="AC135" s="68">
        <v>32</v>
      </c>
      <c r="AD135" s="68">
        <v>20</v>
      </c>
      <c r="AE135" s="68">
        <v>21</v>
      </c>
      <c r="AF135" s="150"/>
      <c r="AG135" s="68">
        <v>35</v>
      </c>
      <c r="AH135" s="68">
        <v>32</v>
      </c>
      <c r="AI135" s="68">
        <v>14</v>
      </c>
      <c r="AJ135" s="68">
        <v>12</v>
      </c>
      <c r="AK135" s="68">
        <v>25</v>
      </c>
      <c r="AL135" s="68">
        <v>21</v>
      </c>
      <c r="AM135" s="68">
        <v>16</v>
      </c>
    </row>
    <row r="136" spans="2:39">
      <c r="B136" s="423"/>
      <c r="C136" s="390"/>
      <c r="D136" s="71">
        <v>8.1395348837209294E-2</v>
      </c>
      <c r="E136" s="71">
        <v>9.3023255813953501E-2</v>
      </c>
      <c r="F136" s="71">
        <v>9.8837209302325604E-2</v>
      </c>
      <c r="G136" s="71">
        <v>6.3953488372092998E-2</v>
      </c>
      <c r="H136" s="71">
        <v>0.55813953488372103</v>
      </c>
      <c r="I136" s="71">
        <v>0.104651162790698</v>
      </c>
      <c r="J136" s="162"/>
      <c r="K136" s="71">
        <v>0.16250000000000001</v>
      </c>
      <c r="L136" s="71">
        <v>6.25E-2</v>
      </c>
      <c r="M136" s="71">
        <v>0.1</v>
      </c>
      <c r="N136" s="71">
        <v>0.1125</v>
      </c>
      <c r="O136" s="71">
        <v>0.45</v>
      </c>
      <c r="P136" s="71">
        <v>0.1125</v>
      </c>
      <c r="Q136" s="162"/>
      <c r="R136" s="71">
        <v>0.265432098765432</v>
      </c>
      <c r="S136" s="71">
        <v>0.16049382716049401</v>
      </c>
      <c r="T136" s="71">
        <v>0.117283950617284</v>
      </c>
      <c r="U136" s="71">
        <v>8.0246913580246895E-2</v>
      </c>
      <c r="V136" s="71">
        <v>0.30246913580246898</v>
      </c>
      <c r="W136" s="71">
        <v>7.4074074074074098E-2</v>
      </c>
      <c r="X136" s="162"/>
      <c r="Y136" s="71">
        <v>0.15151515151515199</v>
      </c>
      <c r="Z136" s="71">
        <v>0.175757575757576</v>
      </c>
      <c r="AA136" s="71">
        <v>0.145454545454545</v>
      </c>
      <c r="AB136" s="71">
        <v>8.4848484848484798E-2</v>
      </c>
      <c r="AC136" s="71">
        <v>0.19393939393939399</v>
      </c>
      <c r="AD136" s="71">
        <v>0.12121212121212099</v>
      </c>
      <c r="AE136" s="71">
        <v>0.12727272727272701</v>
      </c>
      <c r="AF136" s="150"/>
      <c r="AG136" s="71">
        <v>0.225806451612903</v>
      </c>
      <c r="AH136" s="71">
        <v>0.206451612903226</v>
      </c>
      <c r="AI136" s="71">
        <v>9.0322580645161299E-2</v>
      </c>
      <c r="AJ136" s="71">
        <v>7.7419354838709695E-2</v>
      </c>
      <c r="AK136" s="71">
        <v>0.16129032258064499</v>
      </c>
      <c r="AL136" s="71">
        <v>0.135483870967742</v>
      </c>
      <c r="AM136" s="71">
        <v>0.103225806451613</v>
      </c>
    </row>
    <row r="137" spans="2:39">
      <c r="B137" s="423"/>
      <c r="C137" s="392" t="s">
        <v>95</v>
      </c>
      <c r="D137" s="68">
        <v>19</v>
      </c>
      <c r="E137" s="68">
        <v>8</v>
      </c>
      <c r="F137" s="68">
        <v>17</v>
      </c>
      <c r="G137" s="68">
        <v>14</v>
      </c>
      <c r="H137" s="68">
        <v>100</v>
      </c>
      <c r="I137" s="68">
        <v>12</v>
      </c>
      <c r="J137" s="162"/>
      <c r="K137" s="68">
        <v>22</v>
      </c>
      <c r="L137" s="68">
        <v>10</v>
      </c>
      <c r="M137" s="68">
        <v>17</v>
      </c>
      <c r="N137" s="68">
        <v>15</v>
      </c>
      <c r="O137" s="68">
        <v>79</v>
      </c>
      <c r="P137" s="68">
        <v>13</v>
      </c>
      <c r="Q137" s="162"/>
      <c r="R137" s="68">
        <v>50</v>
      </c>
      <c r="S137" s="68">
        <v>11</v>
      </c>
      <c r="T137" s="68">
        <v>19</v>
      </c>
      <c r="U137" s="68">
        <v>8</v>
      </c>
      <c r="V137" s="68">
        <v>50</v>
      </c>
      <c r="W137" s="68">
        <v>20</v>
      </c>
      <c r="X137" s="162"/>
      <c r="Y137" s="68">
        <v>46</v>
      </c>
      <c r="Z137" s="68">
        <v>21</v>
      </c>
      <c r="AA137" s="68">
        <v>13</v>
      </c>
      <c r="AB137" s="68">
        <v>9</v>
      </c>
      <c r="AC137" s="68">
        <v>39</v>
      </c>
      <c r="AD137" s="68">
        <v>8</v>
      </c>
      <c r="AE137" s="68">
        <v>23</v>
      </c>
      <c r="AF137" s="150"/>
      <c r="AG137" s="68">
        <v>45</v>
      </c>
      <c r="AH137" s="68">
        <v>17</v>
      </c>
      <c r="AI137" s="68">
        <v>23</v>
      </c>
      <c r="AJ137" s="68">
        <v>5</v>
      </c>
      <c r="AK137" s="68">
        <v>26</v>
      </c>
      <c r="AL137" s="68">
        <v>21</v>
      </c>
      <c r="AM137" s="68">
        <v>20</v>
      </c>
    </row>
    <row r="138" spans="2:39">
      <c r="B138" s="423"/>
      <c r="C138" s="391"/>
      <c r="D138" s="71">
        <v>0.111764705882353</v>
      </c>
      <c r="E138" s="71">
        <v>4.7058823529411799E-2</v>
      </c>
      <c r="F138" s="71">
        <v>0.1</v>
      </c>
      <c r="G138" s="71">
        <v>8.2352941176470601E-2</v>
      </c>
      <c r="H138" s="71">
        <v>0.58823529411764697</v>
      </c>
      <c r="I138" s="71">
        <v>7.0588235294117604E-2</v>
      </c>
      <c r="J138" s="162"/>
      <c r="K138" s="71">
        <v>0.141025641025641</v>
      </c>
      <c r="L138" s="71">
        <v>6.4102564102564097E-2</v>
      </c>
      <c r="M138" s="71">
        <v>0.108974358974359</v>
      </c>
      <c r="N138" s="71">
        <v>9.6153846153846104E-2</v>
      </c>
      <c r="O138" s="71">
        <v>0.50641025641025605</v>
      </c>
      <c r="P138" s="71">
        <v>8.3333333333333301E-2</v>
      </c>
      <c r="Q138" s="162"/>
      <c r="R138" s="71">
        <v>0.316455696202532</v>
      </c>
      <c r="S138" s="71">
        <v>6.9620253164557E-2</v>
      </c>
      <c r="T138" s="71">
        <v>0.120253164556962</v>
      </c>
      <c r="U138" s="71">
        <v>5.0632911392405097E-2</v>
      </c>
      <c r="V138" s="71">
        <v>0.316455696202532</v>
      </c>
      <c r="W138" s="71">
        <v>0.126582278481013</v>
      </c>
      <c r="X138" s="162"/>
      <c r="Y138" s="71">
        <v>0.28930817610062898</v>
      </c>
      <c r="Z138" s="71">
        <v>0.13207547169811301</v>
      </c>
      <c r="AA138" s="71">
        <v>8.17610062893082E-2</v>
      </c>
      <c r="AB138" s="71">
        <v>5.6603773584905703E-2</v>
      </c>
      <c r="AC138" s="71">
        <v>0.245283018867925</v>
      </c>
      <c r="AD138" s="71">
        <v>5.0314465408804999E-2</v>
      </c>
      <c r="AE138" s="71">
        <v>0.14465408805031399</v>
      </c>
      <c r="AF138" s="150"/>
      <c r="AG138" s="71">
        <v>0.28662420382165599</v>
      </c>
      <c r="AH138" s="71">
        <v>0.10828025477707</v>
      </c>
      <c r="AI138" s="71">
        <v>0.146496815286624</v>
      </c>
      <c r="AJ138" s="71">
        <v>3.1847133757961797E-2</v>
      </c>
      <c r="AK138" s="71">
        <v>0.16560509554140099</v>
      </c>
      <c r="AL138" s="71">
        <v>0.13375796178343899</v>
      </c>
      <c r="AM138" s="71">
        <v>0.12738853503184699</v>
      </c>
    </row>
    <row r="139" spans="2:39" ht="13.5" customHeight="1">
      <c r="D139" s="61"/>
      <c r="K139" s="61"/>
      <c r="R139" s="61"/>
      <c r="Y139" s="61"/>
      <c r="AG139" s="61"/>
    </row>
    <row r="140" spans="2:39" ht="12.75" customHeight="1">
      <c r="B140" s="60"/>
    </row>
  </sheetData>
  <dataConsolidate/>
  <mergeCells count="131">
    <mergeCell ref="B123:B138"/>
    <mergeCell ref="C123:C124"/>
    <mergeCell ref="C125:C126"/>
    <mergeCell ref="C127:C128"/>
    <mergeCell ref="C129:C130"/>
    <mergeCell ref="C131:C132"/>
    <mergeCell ref="C133:C134"/>
    <mergeCell ref="C135:C136"/>
    <mergeCell ref="C137:C138"/>
    <mergeCell ref="D122:I122"/>
    <mergeCell ref="K122:P122"/>
    <mergeCell ref="R122:W122"/>
    <mergeCell ref="Y122:AE122"/>
    <mergeCell ref="AG122:AM122"/>
    <mergeCell ref="D109:I109"/>
    <mergeCell ref="K109:P109"/>
    <mergeCell ref="R109:W109"/>
    <mergeCell ref="Y109:AE109"/>
    <mergeCell ref="AG109:AM109"/>
    <mergeCell ref="B110:B121"/>
    <mergeCell ref="C110:C111"/>
    <mergeCell ref="C112:C113"/>
    <mergeCell ref="C114:C115"/>
    <mergeCell ref="C116:C117"/>
    <mergeCell ref="C118:C119"/>
    <mergeCell ref="R98:W98"/>
    <mergeCell ref="Y98:AE98"/>
    <mergeCell ref="AG98:AM98"/>
    <mergeCell ref="B99:B108"/>
    <mergeCell ref="C99:C100"/>
    <mergeCell ref="C101:C102"/>
    <mergeCell ref="C103:C104"/>
    <mergeCell ref="C105:C106"/>
    <mergeCell ref="C107:C108"/>
    <mergeCell ref="C120:C121"/>
    <mergeCell ref="D98:I98"/>
    <mergeCell ref="K98:P98"/>
    <mergeCell ref="Y81:AE81"/>
    <mergeCell ref="AG81:AM81"/>
    <mergeCell ref="B82:B97"/>
    <mergeCell ref="C82:C83"/>
    <mergeCell ref="C84:C85"/>
    <mergeCell ref="C86:C87"/>
    <mergeCell ref="C88:C89"/>
    <mergeCell ref="Y72:AE72"/>
    <mergeCell ref="AG72:AM72"/>
    <mergeCell ref="B73:B80"/>
    <mergeCell ref="C73:C74"/>
    <mergeCell ref="C75:C76"/>
    <mergeCell ref="C77:C78"/>
    <mergeCell ref="C79:C80"/>
    <mergeCell ref="C90:C91"/>
    <mergeCell ref="C92:C93"/>
    <mergeCell ref="C94:C95"/>
    <mergeCell ref="C96:C97"/>
    <mergeCell ref="D72:I72"/>
    <mergeCell ref="K72:P72"/>
    <mergeCell ref="R72:W72"/>
    <mergeCell ref="D81:I81"/>
    <mergeCell ref="K81:P81"/>
    <mergeCell ref="R81:W81"/>
    <mergeCell ref="Y45:AE45"/>
    <mergeCell ref="AG45:AM45"/>
    <mergeCell ref="B46:B71"/>
    <mergeCell ref="C46:C47"/>
    <mergeCell ref="C48:C49"/>
    <mergeCell ref="C50:C51"/>
    <mergeCell ref="C52:C53"/>
    <mergeCell ref="C66:C67"/>
    <mergeCell ref="C68:C69"/>
    <mergeCell ref="C70:C71"/>
    <mergeCell ref="C54:C55"/>
    <mergeCell ref="C56:C57"/>
    <mergeCell ref="C58:C59"/>
    <mergeCell ref="C60:C61"/>
    <mergeCell ref="C62:C63"/>
    <mergeCell ref="C64:C65"/>
    <mergeCell ref="D45:I45"/>
    <mergeCell ref="K45:P45"/>
    <mergeCell ref="R45:W45"/>
    <mergeCell ref="D38:I38"/>
    <mergeCell ref="K38:P38"/>
    <mergeCell ref="R38:W38"/>
    <mergeCell ref="Y38:AE38"/>
    <mergeCell ref="AG38:AM38"/>
    <mergeCell ref="B39:B44"/>
    <mergeCell ref="C39:C40"/>
    <mergeCell ref="C41:C42"/>
    <mergeCell ref="C43:C44"/>
    <mergeCell ref="D29:I29"/>
    <mergeCell ref="K29:P29"/>
    <mergeCell ref="R29:W29"/>
    <mergeCell ref="Y29:AE29"/>
    <mergeCell ref="AG29:AM29"/>
    <mergeCell ref="B30:B37"/>
    <mergeCell ref="C30:C31"/>
    <mergeCell ref="C32:C33"/>
    <mergeCell ref="C34:C35"/>
    <mergeCell ref="C36:C37"/>
    <mergeCell ref="Y14:AE14"/>
    <mergeCell ref="AG14:AM14"/>
    <mergeCell ref="B15:B28"/>
    <mergeCell ref="C15:C16"/>
    <mergeCell ref="C17:C18"/>
    <mergeCell ref="C19:C20"/>
    <mergeCell ref="C21:C22"/>
    <mergeCell ref="C23:C24"/>
    <mergeCell ref="C25:C26"/>
    <mergeCell ref="C27:C28"/>
    <mergeCell ref="B10:B13"/>
    <mergeCell ref="C10:C11"/>
    <mergeCell ref="C12:C13"/>
    <mergeCell ref="D14:I14"/>
    <mergeCell ref="K14:P14"/>
    <mergeCell ref="R14:W14"/>
    <mergeCell ref="B7:B8"/>
    <mergeCell ref="D9:I9"/>
    <mergeCell ref="K9:P9"/>
    <mergeCell ref="R9:W9"/>
    <mergeCell ref="Y9:AE9"/>
    <mergeCell ref="AG9:AM9"/>
    <mergeCell ref="D4:I4"/>
    <mergeCell ref="K4:P4"/>
    <mergeCell ref="R4:W4"/>
    <mergeCell ref="Y4:AE4"/>
    <mergeCell ref="AG4:AM4"/>
    <mergeCell ref="D5:I5"/>
    <mergeCell ref="K5:P5"/>
    <mergeCell ref="R5:W5"/>
    <mergeCell ref="Y5:AE5"/>
    <mergeCell ref="AG5:AM5"/>
  </mergeCells>
  <hyperlinks>
    <hyperlink ref="B2" location="Obsah!A1" display="späť na obsah"/>
  </hyperlinks>
  <pageMargins left="0.7" right="0.7" top="0.75" bottom="0.75" header="0.3" footer="0.3"/>
  <pageSetup paperSize="9" orientation="portrait" horizontalDpi="0"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R140"/>
  <sheetViews>
    <sheetView showGridLines="0" zoomScaleNormal="100" workbookViewId="0">
      <pane xSplit="3" topLeftCell="D1" activePane="topRight" state="frozen"/>
      <selection pane="topRight" activeCell="T9" sqref="T9"/>
    </sheetView>
  </sheetViews>
  <sheetFormatPr defaultRowHeight="14.4"/>
  <cols>
    <col min="1" max="1" width="4.109375" customWidth="1"/>
    <col min="2" max="2" width="15.88671875" customWidth="1"/>
    <col min="3" max="3" width="28.88671875" customWidth="1"/>
    <col min="4" max="10" width="9.109375" customWidth="1"/>
    <col min="11" max="11" width="4.44140625" style="3" customWidth="1"/>
    <col min="12" max="18" width="9.109375" customWidth="1"/>
  </cols>
  <sheetData>
    <row r="2" spans="2:18" ht="21">
      <c r="B2" s="271" t="s">
        <v>552</v>
      </c>
      <c r="C2" s="54"/>
      <c r="D2" s="54" t="s">
        <v>373</v>
      </c>
      <c r="E2" s="54"/>
      <c r="F2" s="54"/>
      <c r="L2" s="54"/>
      <c r="M2" s="54"/>
      <c r="N2" s="54"/>
    </row>
    <row r="4" spans="2:18" ht="87.75" customHeight="1">
      <c r="D4" s="429" t="s">
        <v>781</v>
      </c>
      <c r="E4" s="429"/>
      <c r="F4" s="429"/>
      <c r="G4" s="429"/>
      <c r="H4" s="429"/>
      <c r="I4" s="429"/>
      <c r="J4" s="429"/>
      <c r="L4" s="429" t="s">
        <v>782</v>
      </c>
      <c r="M4" s="429"/>
      <c r="N4" s="429"/>
      <c r="O4" s="429"/>
      <c r="P4" s="429"/>
      <c r="Q4" s="429"/>
      <c r="R4" s="429"/>
    </row>
    <row r="5" spans="2:18" ht="18" customHeight="1">
      <c r="D5" s="424">
        <v>2011</v>
      </c>
      <c r="E5" s="424"/>
      <c r="F5" s="424"/>
      <c r="G5" s="424"/>
      <c r="H5" s="424"/>
      <c r="I5" s="424"/>
      <c r="J5" s="424"/>
      <c r="L5" s="424">
        <v>2013</v>
      </c>
      <c r="M5" s="424"/>
      <c r="N5" s="424"/>
      <c r="O5" s="424"/>
      <c r="P5" s="424"/>
      <c r="Q5" s="424"/>
      <c r="R5" s="424"/>
    </row>
    <row r="6" spans="2:18" ht="18" customHeight="1">
      <c r="D6" s="154">
        <v>1</v>
      </c>
      <c r="E6" s="155">
        <v>2</v>
      </c>
      <c r="F6" s="155">
        <v>3</v>
      </c>
      <c r="G6" s="155">
        <v>4</v>
      </c>
      <c r="H6" s="155">
        <v>5</v>
      </c>
      <c r="I6" s="155" t="s">
        <v>332</v>
      </c>
      <c r="J6" s="155">
        <v>0</v>
      </c>
      <c r="L6" s="154">
        <v>1</v>
      </c>
      <c r="M6" s="155">
        <v>2</v>
      </c>
      <c r="N6" s="155">
        <v>3</v>
      </c>
      <c r="O6" s="155">
        <v>4</v>
      </c>
      <c r="P6" s="155">
        <v>5</v>
      </c>
      <c r="Q6" s="155" t="s">
        <v>332</v>
      </c>
      <c r="R6" s="155">
        <v>0</v>
      </c>
    </row>
    <row r="7" spans="2:18" ht="15" customHeight="1">
      <c r="B7" s="422" t="s">
        <v>209</v>
      </c>
      <c r="C7" s="165" t="s">
        <v>204</v>
      </c>
      <c r="D7" s="68">
        <v>349</v>
      </c>
      <c r="E7" s="68">
        <v>153</v>
      </c>
      <c r="F7" s="68">
        <v>94</v>
      </c>
      <c r="G7" s="68">
        <v>60</v>
      </c>
      <c r="H7" s="68">
        <v>203</v>
      </c>
      <c r="I7" s="68">
        <v>127</v>
      </c>
      <c r="J7" s="68">
        <v>151</v>
      </c>
      <c r="K7" s="150"/>
      <c r="L7" s="68">
        <v>373</v>
      </c>
      <c r="M7" s="68">
        <v>189</v>
      </c>
      <c r="N7" s="68">
        <v>83</v>
      </c>
      <c r="O7" s="68">
        <v>35</v>
      </c>
      <c r="P7" s="68">
        <v>170</v>
      </c>
      <c r="Q7" s="68">
        <v>103</v>
      </c>
      <c r="R7" s="68">
        <v>126</v>
      </c>
    </row>
    <row r="8" spans="2:18" ht="15" customHeight="1">
      <c r="B8" s="422"/>
      <c r="C8" s="165" t="s">
        <v>205</v>
      </c>
      <c r="D8" s="71">
        <v>0.306948109058927</v>
      </c>
      <c r="E8" s="71">
        <v>0.134564643799472</v>
      </c>
      <c r="F8" s="71">
        <v>8.2673702726473203E-2</v>
      </c>
      <c r="G8" s="71">
        <v>5.2770448548812701E-2</v>
      </c>
      <c r="H8" s="71">
        <v>0.17854001759015001</v>
      </c>
      <c r="I8" s="71">
        <v>0.11169744942831999</v>
      </c>
      <c r="J8" s="71">
        <v>0.132805628847845</v>
      </c>
      <c r="K8" s="150"/>
      <c r="L8" s="71">
        <v>0.34569045412418897</v>
      </c>
      <c r="M8" s="71">
        <v>0.17516218721037999</v>
      </c>
      <c r="N8" s="71">
        <v>7.69230769230769E-2</v>
      </c>
      <c r="O8" s="71">
        <v>3.2437442075996303E-2</v>
      </c>
      <c r="P8" s="71">
        <v>0.15755329008341101</v>
      </c>
      <c r="Q8" s="71">
        <v>9.5458758109360498E-2</v>
      </c>
      <c r="R8" s="71">
        <v>0.11677479147358701</v>
      </c>
    </row>
    <row r="9" spans="2:18" s="3" customFormat="1" ht="15.6">
      <c r="C9" s="164"/>
      <c r="D9" s="440"/>
      <c r="E9" s="440"/>
      <c r="F9" s="440"/>
      <c r="G9" s="440"/>
      <c r="H9" s="440"/>
      <c r="I9" s="440"/>
      <c r="J9" s="440"/>
      <c r="L9" s="440"/>
      <c r="M9" s="440"/>
      <c r="N9" s="440"/>
      <c r="O9" s="440"/>
      <c r="P9" s="440"/>
      <c r="Q9" s="440"/>
      <c r="R9" s="440"/>
    </row>
    <row r="10" spans="2:18">
      <c r="B10" s="423" t="s">
        <v>71</v>
      </c>
      <c r="C10" s="391" t="s">
        <v>62</v>
      </c>
      <c r="D10" s="68">
        <v>170</v>
      </c>
      <c r="E10" s="68">
        <v>75</v>
      </c>
      <c r="F10" s="68">
        <v>45</v>
      </c>
      <c r="G10" s="68">
        <v>39</v>
      </c>
      <c r="H10" s="68">
        <v>87</v>
      </c>
      <c r="I10" s="68">
        <v>63</v>
      </c>
      <c r="J10" s="68">
        <v>66</v>
      </c>
      <c r="K10" s="150"/>
      <c r="L10" s="68">
        <v>197</v>
      </c>
      <c r="M10" s="68">
        <v>84</v>
      </c>
      <c r="N10" s="68">
        <v>40</v>
      </c>
      <c r="O10" s="68">
        <v>13</v>
      </c>
      <c r="P10" s="68">
        <v>78</v>
      </c>
      <c r="Q10" s="68">
        <v>58</v>
      </c>
      <c r="R10" s="68">
        <v>55</v>
      </c>
    </row>
    <row r="11" spans="2:18">
      <c r="B11" s="423"/>
      <c r="C11" s="390"/>
      <c r="D11" s="71">
        <v>0.31192660550458701</v>
      </c>
      <c r="E11" s="71">
        <v>0.13761467889908299</v>
      </c>
      <c r="F11" s="71">
        <v>8.2568807339449504E-2</v>
      </c>
      <c r="G11" s="71">
        <v>7.1559633027522898E-2</v>
      </c>
      <c r="H11" s="71">
        <v>0.15963302752293601</v>
      </c>
      <c r="I11" s="71">
        <v>0.115596330275229</v>
      </c>
      <c r="J11" s="71">
        <v>0.121100917431193</v>
      </c>
      <c r="K11" s="150"/>
      <c r="L11" s="71">
        <v>0.37523809523809498</v>
      </c>
      <c r="M11" s="71">
        <v>0.16</v>
      </c>
      <c r="N11" s="71">
        <v>7.6190476190476197E-2</v>
      </c>
      <c r="O11" s="71">
        <v>2.4761904761904801E-2</v>
      </c>
      <c r="P11" s="71">
        <v>0.14857142857142899</v>
      </c>
      <c r="Q11" s="71">
        <v>0.11047619047619001</v>
      </c>
      <c r="R11" s="71">
        <v>0.104761904761905</v>
      </c>
    </row>
    <row r="12" spans="2:18">
      <c r="B12" s="423"/>
      <c r="C12" s="391" t="s">
        <v>63</v>
      </c>
      <c r="D12" s="68">
        <v>179</v>
      </c>
      <c r="E12" s="68">
        <v>78</v>
      </c>
      <c r="F12" s="68">
        <v>49</v>
      </c>
      <c r="G12" s="68">
        <v>21</v>
      </c>
      <c r="H12" s="68">
        <v>116</v>
      </c>
      <c r="I12" s="68">
        <v>64</v>
      </c>
      <c r="J12" s="68">
        <v>85</v>
      </c>
      <c r="K12" s="150"/>
      <c r="L12" s="68">
        <v>176</v>
      </c>
      <c r="M12" s="68">
        <v>105</v>
      </c>
      <c r="N12" s="68">
        <v>43</v>
      </c>
      <c r="O12" s="68">
        <v>22</v>
      </c>
      <c r="P12" s="68">
        <v>92</v>
      </c>
      <c r="Q12" s="68">
        <v>45</v>
      </c>
      <c r="R12" s="68">
        <v>71</v>
      </c>
    </row>
    <row r="13" spans="2:18">
      <c r="B13" s="423"/>
      <c r="C13" s="391"/>
      <c r="D13" s="71">
        <v>0.30236486486486502</v>
      </c>
      <c r="E13" s="71">
        <v>0.13175675675675699</v>
      </c>
      <c r="F13" s="71">
        <v>8.2770270270270299E-2</v>
      </c>
      <c r="G13" s="71">
        <v>3.5472972972972999E-2</v>
      </c>
      <c r="H13" s="71">
        <v>0.195945945945946</v>
      </c>
      <c r="I13" s="71">
        <v>0.108108108108108</v>
      </c>
      <c r="J13" s="71">
        <v>0.143581081081081</v>
      </c>
      <c r="K13" s="150"/>
      <c r="L13" s="71">
        <v>0.31768953068592098</v>
      </c>
      <c r="M13" s="71">
        <v>0.18953068592057801</v>
      </c>
      <c r="N13" s="71">
        <v>7.7617328519855602E-2</v>
      </c>
      <c r="O13" s="71">
        <v>3.9711191335740102E-2</v>
      </c>
      <c r="P13" s="71">
        <v>0.16606498194945801</v>
      </c>
      <c r="Q13" s="71">
        <v>8.1227436823104696E-2</v>
      </c>
      <c r="R13" s="71">
        <v>0.12815884476534301</v>
      </c>
    </row>
    <row r="14" spans="2:18" s="3" customFormat="1" ht="15.6">
      <c r="B14" s="11"/>
      <c r="C14" s="164"/>
      <c r="D14" s="440"/>
      <c r="E14" s="440"/>
      <c r="F14" s="440"/>
      <c r="G14" s="440"/>
      <c r="H14" s="440"/>
      <c r="I14" s="440"/>
      <c r="J14" s="440"/>
      <c r="L14" s="440"/>
      <c r="M14" s="440"/>
      <c r="N14" s="440"/>
      <c r="O14" s="440"/>
      <c r="P14" s="440"/>
      <c r="Q14" s="440"/>
      <c r="R14" s="440"/>
    </row>
    <row r="15" spans="2:18">
      <c r="B15" s="425" t="s">
        <v>77</v>
      </c>
      <c r="C15" s="392" t="s">
        <v>64</v>
      </c>
      <c r="D15" s="68">
        <v>43</v>
      </c>
      <c r="E15" s="68">
        <v>12</v>
      </c>
      <c r="F15" s="68">
        <v>2</v>
      </c>
      <c r="G15" s="68">
        <v>1</v>
      </c>
      <c r="H15" s="68">
        <v>2</v>
      </c>
      <c r="I15" s="68">
        <v>3</v>
      </c>
      <c r="J15" s="68">
        <v>0</v>
      </c>
      <c r="K15" s="150"/>
      <c r="L15" s="68">
        <v>49</v>
      </c>
      <c r="M15" s="68">
        <v>20</v>
      </c>
      <c r="N15" s="68">
        <v>6</v>
      </c>
      <c r="O15" s="68">
        <v>1</v>
      </c>
      <c r="P15" s="68">
        <v>0</v>
      </c>
      <c r="Q15" s="68">
        <v>1</v>
      </c>
      <c r="R15" s="68">
        <v>0</v>
      </c>
    </row>
    <row r="16" spans="2:18">
      <c r="B16" s="426"/>
      <c r="C16" s="390"/>
      <c r="D16" s="71">
        <v>0.682539682539683</v>
      </c>
      <c r="E16" s="71">
        <v>0.19047619047618999</v>
      </c>
      <c r="F16" s="71">
        <v>3.1746031746031703E-2</v>
      </c>
      <c r="G16" s="71">
        <v>1.58730158730159E-2</v>
      </c>
      <c r="H16" s="71">
        <v>3.1746031746031703E-2</v>
      </c>
      <c r="I16" s="71">
        <v>4.7619047619047603E-2</v>
      </c>
      <c r="J16" s="71">
        <v>0</v>
      </c>
      <c r="K16" s="150"/>
      <c r="L16" s="71">
        <v>0.63636363636363602</v>
      </c>
      <c r="M16" s="71">
        <v>0.25974025974025999</v>
      </c>
      <c r="N16" s="71">
        <v>7.7922077922077906E-2</v>
      </c>
      <c r="O16" s="71">
        <v>1.2987012987013E-2</v>
      </c>
      <c r="P16" s="71">
        <v>0</v>
      </c>
      <c r="Q16" s="71">
        <v>1.2987012987013E-2</v>
      </c>
      <c r="R16" s="71">
        <v>0</v>
      </c>
    </row>
    <row r="17" spans="2:18">
      <c r="B17" s="426"/>
      <c r="C17" s="392" t="s">
        <v>65</v>
      </c>
      <c r="D17" s="68">
        <v>106</v>
      </c>
      <c r="E17" s="68">
        <v>28</v>
      </c>
      <c r="F17" s="68">
        <v>5</v>
      </c>
      <c r="G17" s="68">
        <v>4</v>
      </c>
      <c r="H17" s="68">
        <v>6</v>
      </c>
      <c r="I17" s="68">
        <v>4</v>
      </c>
      <c r="J17" s="68">
        <v>1</v>
      </c>
      <c r="K17" s="150"/>
      <c r="L17" s="68">
        <v>89</v>
      </c>
      <c r="M17" s="68">
        <v>22</v>
      </c>
      <c r="N17" s="68">
        <v>8</v>
      </c>
      <c r="O17" s="68">
        <v>0</v>
      </c>
      <c r="P17" s="68">
        <v>5</v>
      </c>
      <c r="Q17" s="68">
        <v>2</v>
      </c>
      <c r="R17" s="68">
        <v>0</v>
      </c>
    </row>
    <row r="18" spans="2:18">
      <c r="B18" s="426"/>
      <c r="C18" s="390"/>
      <c r="D18" s="71">
        <v>0.68831168831168799</v>
      </c>
      <c r="E18" s="71">
        <v>0.18181818181818199</v>
      </c>
      <c r="F18" s="71">
        <v>3.2467532467532499E-2</v>
      </c>
      <c r="G18" s="71">
        <v>2.5974025974026E-2</v>
      </c>
      <c r="H18" s="71">
        <v>3.8961038961039002E-2</v>
      </c>
      <c r="I18" s="71">
        <v>2.5974025974026E-2</v>
      </c>
      <c r="J18" s="72">
        <v>6.4935064935064896E-3</v>
      </c>
      <c r="K18" s="150"/>
      <c r="L18" s="71">
        <v>0.70634920634920595</v>
      </c>
      <c r="M18" s="71">
        <v>0.17460317460317501</v>
      </c>
      <c r="N18" s="71">
        <v>6.3492063492063502E-2</v>
      </c>
      <c r="O18" s="71">
        <v>0</v>
      </c>
      <c r="P18" s="71">
        <v>3.9682539682539701E-2</v>
      </c>
      <c r="Q18" s="71">
        <v>1.58730158730159E-2</v>
      </c>
      <c r="R18" s="71">
        <v>0</v>
      </c>
    </row>
    <row r="19" spans="2:18">
      <c r="B19" s="426"/>
      <c r="C19" s="392" t="s">
        <v>66</v>
      </c>
      <c r="D19" s="68">
        <v>104</v>
      </c>
      <c r="E19" s="68">
        <v>43</v>
      </c>
      <c r="F19" s="68">
        <v>30</v>
      </c>
      <c r="G19" s="68">
        <v>12</v>
      </c>
      <c r="H19" s="68">
        <v>18</v>
      </c>
      <c r="I19" s="68">
        <v>15</v>
      </c>
      <c r="J19" s="68">
        <v>8</v>
      </c>
      <c r="K19" s="150"/>
      <c r="L19" s="68">
        <v>125</v>
      </c>
      <c r="M19" s="68">
        <v>41</v>
      </c>
      <c r="N19" s="68">
        <v>8</v>
      </c>
      <c r="O19" s="68">
        <v>7</v>
      </c>
      <c r="P19" s="68">
        <v>10</v>
      </c>
      <c r="Q19" s="68">
        <v>9</v>
      </c>
      <c r="R19" s="68">
        <v>0</v>
      </c>
    </row>
    <row r="20" spans="2:18">
      <c r="B20" s="426"/>
      <c r="C20" s="390"/>
      <c r="D20" s="71">
        <v>0.45217391304347798</v>
      </c>
      <c r="E20" s="71">
        <v>0.18695652173912999</v>
      </c>
      <c r="F20" s="71">
        <v>0.13043478260869601</v>
      </c>
      <c r="G20" s="71">
        <v>5.21739130434783E-2</v>
      </c>
      <c r="H20" s="71">
        <v>7.8260869565217397E-2</v>
      </c>
      <c r="I20" s="71">
        <v>6.5217391304347797E-2</v>
      </c>
      <c r="J20" s="71">
        <v>3.4782608695652202E-2</v>
      </c>
      <c r="K20" s="150"/>
      <c r="L20" s="71">
        <v>0.625</v>
      </c>
      <c r="M20" s="71">
        <v>0.20499999999999999</v>
      </c>
      <c r="N20" s="71">
        <v>0.04</v>
      </c>
      <c r="O20" s="71">
        <v>3.5000000000000003E-2</v>
      </c>
      <c r="P20" s="71">
        <v>0.05</v>
      </c>
      <c r="Q20" s="71">
        <v>4.4999999999999998E-2</v>
      </c>
      <c r="R20" s="71">
        <v>0</v>
      </c>
    </row>
    <row r="21" spans="2:18">
      <c r="B21" s="426"/>
      <c r="C21" s="392" t="s">
        <v>67</v>
      </c>
      <c r="D21" s="68">
        <v>57</v>
      </c>
      <c r="E21" s="68">
        <v>36</v>
      </c>
      <c r="F21" s="68">
        <v>19</v>
      </c>
      <c r="G21" s="68">
        <v>18</v>
      </c>
      <c r="H21" s="68">
        <v>25</v>
      </c>
      <c r="I21" s="68">
        <v>23</v>
      </c>
      <c r="J21" s="68">
        <v>9</v>
      </c>
      <c r="K21" s="150"/>
      <c r="L21" s="68">
        <v>71</v>
      </c>
      <c r="M21" s="68">
        <v>40</v>
      </c>
      <c r="N21" s="68">
        <v>18</v>
      </c>
      <c r="O21" s="68">
        <v>8</v>
      </c>
      <c r="P21" s="68">
        <v>20</v>
      </c>
      <c r="Q21" s="68">
        <v>15</v>
      </c>
      <c r="R21" s="68">
        <v>11</v>
      </c>
    </row>
    <row r="22" spans="2:18">
      <c r="B22" s="426"/>
      <c r="C22" s="390"/>
      <c r="D22" s="71">
        <v>0.30481283422459898</v>
      </c>
      <c r="E22" s="71">
        <v>0.19251336898395699</v>
      </c>
      <c r="F22" s="71">
        <v>0.10160427807486599</v>
      </c>
      <c r="G22" s="71">
        <v>9.6256684491978606E-2</v>
      </c>
      <c r="H22" s="71">
        <v>0.13368983957219299</v>
      </c>
      <c r="I22" s="71">
        <v>0.12299465240641699</v>
      </c>
      <c r="J22" s="71">
        <v>4.8128342245989303E-2</v>
      </c>
      <c r="K22" s="150"/>
      <c r="L22" s="71">
        <v>0.387978142076503</v>
      </c>
      <c r="M22" s="71">
        <v>0.218579234972678</v>
      </c>
      <c r="N22" s="71">
        <v>9.8360655737704902E-2</v>
      </c>
      <c r="O22" s="71">
        <v>4.3715846994535498E-2</v>
      </c>
      <c r="P22" s="71">
        <v>0.109289617486339</v>
      </c>
      <c r="Q22" s="71">
        <v>8.1967213114754106E-2</v>
      </c>
      <c r="R22" s="71">
        <v>6.0109289617486301E-2</v>
      </c>
    </row>
    <row r="23" spans="2:18">
      <c r="B23" s="426"/>
      <c r="C23" s="392" t="s">
        <v>68</v>
      </c>
      <c r="D23" s="68">
        <v>29</v>
      </c>
      <c r="E23" s="68">
        <v>29</v>
      </c>
      <c r="F23" s="68">
        <v>25</v>
      </c>
      <c r="G23" s="68">
        <v>14</v>
      </c>
      <c r="H23" s="68">
        <v>49</v>
      </c>
      <c r="I23" s="68">
        <v>31</v>
      </c>
      <c r="J23" s="68">
        <v>22</v>
      </c>
      <c r="K23" s="150"/>
      <c r="L23" s="68">
        <v>28</v>
      </c>
      <c r="M23" s="68">
        <v>38</v>
      </c>
      <c r="N23" s="68">
        <v>26</v>
      </c>
      <c r="O23" s="68">
        <v>9</v>
      </c>
      <c r="P23" s="68">
        <v>31</v>
      </c>
      <c r="Q23" s="68">
        <v>26</v>
      </c>
      <c r="R23" s="68">
        <v>14</v>
      </c>
    </row>
    <row r="24" spans="2:18">
      <c r="B24" s="426"/>
      <c r="C24" s="390"/>
      <c r="D24" s="71">
        <v>0.14572864321608001</v>
      </c>
      <c r="E24" s="71">
        <v>0.14572864321608001</v>
      </c>
      <c r="F24" s="71">
        <v>0.12562814070351799</v>
      </c>
      <c r="G24" s="71">
        <v>7.0351758793969904E-2</v>
      </c>
      <c r="H24" s="71">
        <v>0.24623115577889401</v>
      </c>
      <c r="I24" s="71">
        <v>0.15577889447236201</v>
      </c>
      <c r="J24" s="71">
        <v>0.110552763819095</v>
      </c>
      <c r="K24" s="150"/>
      <c r="L24" s="71">
        <v>0.162790697674419</v>
      </c>
      <c r="M24" s="71">
        <v>0.22093023255814001</v>
      </c>
      <c r="N24" s="71">
        <v>0.15116279069767399</v>
      </c>
      <c r="O24" s="71">
        <v>5.2325581395348798E-2</v>
      </c>
      <c r="P24" s="71">
        <v>0.18023255813953501</v>
      </c>
      <c r="Q24" s="71">
        <v>0.15116279069767399</v>
      </c>
      <c r="R24" s="71">
        <v>8.1395348837209294E-2</v>
      </c>
    </row>
    <row r="25" spans="2:18">
      <c r="B25" s="426"/>
      <c r="C25" s="392" t="s">
        <v>69</v>
      </c>
      <c r="D25" s="68">
        <v>3</v>
      </c>
      <c r="E25" s="68">
        <v>3</v>
      </c>
      <c r="F25" s="68">
        <v>9</v>
      </c>
      <c r="G25" s="68">
        <v>5</v>
      </c>
      <c r="H25" s="68">
        <v>27</v>
      </c>
      <c r="I25" s="68">
        <v>16</v>
      </c>
      <c r="J25" s="68">
        <v>16</v>
      </c>
      <c r="K25" s="150"/>
      <c r="L25" s="68">
        <v>4</v>
      </c>
      <c r="M25" s="68">
        <v>17</v>
      </c>
      <c r="N25" s="68">
        <v>5</v>
      </c>
      <c r="O25" s="68">
        <v>5</v>
      </c>
      <c r="P25" s="68">
        <v>20</v>
      </c>
      <c r="Q25" s="68">
        <v>13</v>
      </c>
      <c r="R25" s="68">
        <v>13</v>
      </c>
    </row>
    <row r="26" spans="2:18">
      <c r="B26" s="426"/>
      <c r="C26" s="390"/>
      <c r="D26" s="71">
        <v>3.7974683544303799E-2</v>
      </c>
      <c r="E26" s="71">
        <v>3.7974683544303799E-2</v>
      </c>
      <c r="F26" s="71">
        <v>0.113924050632911</v>
      </c>
      <c r="G26" s="71">
        <v>6.3291139240506306E-2</v>
      </c>
      <c r="H26" s="71">
        <v>0.341772151898734</v>
      </c>
      <c r="I26" s="71">
        <v>0.20253164556962</v>
      </c>
      <c r="J26" s="71">
        <v>0.20253164556962</v>
      </c>
      <c r="K26" s="150"/>
      <c r="L26" s="71">
        <v>5.1948051948051903E-2</v>
      </c>
      <c r="M26" s="71">
        <v>0.22077922077922099</v>
      </c>
      <c r="N26" s="71">
        <v>6.4935064935064901E-2</v>
      </c>
      <c r="O26" s="71">
        <v>6.4935064935064901E-2</v>
      </c>
      <c r="P26" s="71">
        <v>0.25974025974025999</v>
      </c>
      <c r="Q26" s="71">
        <v>0.168831168831169</v>
      </c>
      <c r="R26" s="71">
        <v>0.168831168831169</v>
      </c>
    </row>
    <row r="27" spans="2:18">
      <c r="B27" s="426"/>
      <c r="C27" s="392" t="s">
        <v>70</v>
      </c>
      <c r="D27" s="68">
        <v>7</v>
      </c>
      <c r="E27" s="68">
        <v>3</v>
      </c>
      <c r="F27" s="68">
        <v>4</v>
      </c>
      <c r="G27" s="68">
        <v>7</v>
      </c>
      <c r="H27" s="68">
        <v>75</v>
      </c>
      <c r="I27" s="68">
        <v>35</v>
      </c>
      <c r="J27" s="68">
        <v>96</v>
      </c>
      <c r="K27" s="150"/>
      <c r="L27" s="68">
        <v>7</v>
      </c>
      <c r="M27" s="68">
        <v>11</v>
      </c>
      <c r="N27" s="68">
        <v>12</v>
      </c>
      <c r="O27" s="68">
        <v>5</v>
      </c>
      <c r="P27" s="68">
        <v>84</v>
      </c>
      <c r="Q27" s="68">
        <v>37</v>
      </c>
      <c r="R27" s="68">
        <v>88</v>
      </c>
    </row>
    <row r="28" spans="2:18">
      <c r="B28" s="427"/>
      <c r="C28" s="390"/>
      <c r="D28" s="71">
        <v>3.0837004405286299E-2</v>
      </c>
      <c r="E28" s="71">
        <v>1.3215859030837E-2</v>
      </c>
      <c r="F28" s="71">
        <v>1.7621145374449299E-2</v>
      </c>
      <c r="G28" s="71">
        <v>3.0837004405286299E-2</v>
      </c>
      <c r="H28" s="71">
        <v>0.33039647577092501</v>
      </c>
      <c r="I28" s="71">
        <v>0.154185022026432</v>
      </c>
      <c r="J28" s="71">
        <v>0.42290748898678399</v>
      </c>
      <c r="K28" s="150"/>
      <c r="L28" s="71">
        <v>2.86885245901639E-2</v>
      </c>
      <c r="M28" s="71">
        <v>4.5081967213114797E-2</v>
      </c>
      <c r="N28" s="71">
        <v>4.91803278688525E-2</v>
      </c>
      <c r="O28" s="71">
        <v>2.0491803278688499E-2</v>
      </c>
      <c r="P28" s="71">
        <v>0.34426229508196698</v>
      </c>
      <c r="Q28" s="71">
        <v>0.151639344262295</v>
      </c>
      <c r="R28" s="71">
        <v>0.36065573770491799</v>
      </c>
    </row>
    <row r="29" spans="2:18" s="3" customFormat="1" ht="15.6">
      <c r="B29" s="11"/>
      <c r="C29" s="164"/>
      <c r="D29" s="440"/>
      <c r="E29" s="440"/>
      <c r="F29" s="440"/>
      <c r="G29" s="440"/>
      <c r="H29" s="440"/>
      <c r="I29" s="440"/>
      <c r="J29" s="440"/>
      <c r="L29" s="440"/>
      <c r="M29" s="440"/>
      <c r="N29" s="440"/>
      <c r="O29" s="440"/>
      <c r="P29" s="440"/>
      <c r="Q29" s="440"/>
      <c r="R29" s="440"/>
    </row>
    <row r="30" spans="2:18">
      <c r="B30" s="423" t="s">
        <v>72</v>
      </c>
      <c r="C30" s="391" t="s">
        <v>73</v>
      </c>
      <c r="D30" s="68">
        <v>81</v>
      </c>
      <c r="E30" s="68">
        <v>22</v>
      </c>
      <c r="F30" s="68">
        <v>8</v>
      </c>
      <c r="G30" s="68">
        <v>11</v>
      </c>
      <c r="H30" s="68">
        <v>70</v>
      </c>
      <c r="I30" s="68">
        <v>30</v>
      </c>
      <c r="J30" s="68">
        <v>93</v>
      </c>
      <c r="K30" s="150"/>
      <c r="L30" s="68">
        <v>81</v>
      </c>
      <c r="M30" s="68">
        <v>27</v>
      </c>
      <c r="N30" s="68">
        <v>14</v>
      </c>
      <c r="O30" s="68">
        <v>6</v>
      </c>
      <c r="P30" s="68">
        <v>42</v>
      </c>
      <c r="Q30" s="68">
        <v>19</v>
      </c>
      <c r="R30" s="68">
        <v>45</v>
      </c>
    </row>
    <row r="31" spans="2:18">
      <c r="B31" s="423"/>
      <c r="C31" s="390"/>
      <c r="D31" s="71">
        <v>0.25714285714285701</v>
      </c>
      <c r="E31" s="71">
        <v>6.9841269841269801E-2</v>
      </c>
      <c r="F31" s="71">
        <v>2.53968253968254E-2</v>
      </c>
      <c r="G31" s="71">
        <v>3.4920634920634901E-2</v>
      </c>
      <c r="H31" s="71">
        <v>0.22222222222222199</v>
      </c>
      <c r="I31" s="71">
        <v>9.5238095238095205E-2</v>
      </c>
      <c r="J31" s="71">
        <v>0.29523809523809502</v>
      </c>
      <c r="K31" s="150"/>
      <c r="L31" s="71">
        <v>0.34615384615384598</v>
      </c>
      <c r="M31" s="71">
        <v>0.115384615384615</v>
      </c>
      <c r="N31" s="71">
        <v>5.9829059829059797E-2</v>
      </c>
      <c r="O31" s="71">
        <v>2.5641025641025599E-2</v>
      </c>
      <c r="P31" s="71">
        <v>0.17948717948717899</v>
      </c>
      <c r="Q31" s="71">
        <v>8.11965811965812E-2</v>
      </c>
      <c r="R31" s="71">
        <v>0.19230769230769201</v>
      </c>
    </row>
    <row r="32" spans="2:18">
      <c r="B32" s="423"/>
      <c r="C32" s="392" t="s">
        <v>74</v>
      </c>
      <c r="D32" s="68">
        <v>61</v>
      </c>
      <c r="E32" s="68">
        <v>47</v>
      </c>
      <c r="F32" s="68">
        <v>35</v>
      </c>
      <c r="G32" s="68">
        <v>23</v>
      </c>
      <c r="H32" s="68">
        <v>81</v>
      </c>
      <c r="I32" s="68">
        <v>57</v>
      </c>
      <c r="J32" s="68">
        <v>36</v>
      </c>
      <c r="K32" s="150"/>
      <c r="L32" s="68">
        <v>59</v>
      </c>
      <c r="M32" s="68">
        <v>41</v>
      </c>
      <c r="N32" s="68">
        <v>27</v>
      </c>
      <c r="O32" s="68">
        <v>14</v>
      </c>
      <c r="P32" s="68">
        <v>64</v>
      </c>
      <c r="Q32" s="68">
        <v>38</v>
      </c>
      <c r="R32" s="68">
        <v>53</v>
      </c>
    </row>
    <row r="33" spans="2:18" ht="15.75" customHeight="1">
      <c r="B33" s="423"/>
      <c r="C33" s="390"/>
      <c r="D33" s="71">
        <v>0.17941176470588199</v>
      </c>
      <c r="E33" s="71">
        <v>0.13823529411764701</v>
      </c>
      <c r="F33" s="71">
        <v>0.10294117647058799</v>
      </c>
      <c r="G33" s="71">
        <v>6.7647058823529393E-2</v>
      </c>
      <c r="H33" s="71">
        <v>0.23823529411764699</v>
      </c>
      <c r="I33" s="71">
        <v>0.16764705882352901</v>
      </c>
      <c r="J33" s="71">
        <v>0.105882352941176</v>
      </c>
      <c r="K33" s="150"/>
      <c r="L33" s="71">
        <v>0.19932432432432401</v>
      </c>
      <c r="M33" s="71">
        <v>0.13851351351351401</v>
      </c>
      <c r="N33" s="71">
        <v>9.12162162162162E-2</v>
      </c>
      <c r="O33" s="71">
        <v>4.72972972972973E-2</v>
      </c>
      <c r="P33" s="71">
        <v>0.21621621621621601</v>
      </c>
      <c r="Q33" s="71">
        <v>0.12837837837837801</v>
      </c>
      <c r="R33" s="71">
        <v>0.179054054054054</v>
      </c>
    </row>
    <row r="34" spans="2:18" ht="15.75" customHeight="1">
      <c r="B34" s="423"/>
      <c r="C34" s="392" t="s">
        <v>75</v>
      </c>
      <c r="D34" s="68">
        <v>143</v>
      </c>
      <c r="E34" s="68">
        <v>67</v>
      </c>
      <c r="F34" s="68">
        <v>42</v>
      </c>
      <c r="G34" s="68">
        <v>21</v>
      </c>
      <c r="H34" s="68">
        <v>44</v>
      </c>
      <c r="I34" s="68">
        <v>34</v>
      </c>
      <c r="J34" s="68">
        <v>20</v>
      </c>
      <c r="K34" s="150"/>
      <c r="L34" s="68">
        <v>144</v>
      </c>
      <c r="M34" s="68">
        <v>84</v>
      </c>
      <c r="N34" s="68">
        <v>22</v>
      </c>
      <c r="O34" s="68">
        <v>8</v>
      </c>
      <c r="P34" s="68">
        <v>55</v>
      </c>
      <c r="Q34" s="68">
        <v>37</v>
      </c>
      <c r="R34" s="68">
        <v>25</v>
      </c>
    </row>
    <row r="35" spans="2:18">
      <c r="B35" s="423"/>
      <c r="C35" s="390"/>
      <c r="D35" s="71">
        <v>0.38544474393530997</v>
      </c>
      <c r="E35" s="71">
        <v>0.180592991913747</v>
      </c>
      <c r="F35" s="71">
        <v>0.113207547169811</v>
      </c>
      <c r="G35" s="71">
        <v>5.6603773584905703E-2</v>
      </c>
      <c r="H35" s="71">
        <v>0.11859838274932601</v>
      </c>
      <c r="I35" s="71">
        <v>9.1644204851751995E-2</v>
      </c>
      <c r="J35" s="71">
        <v>5.3908355795148202E-2</v>
      </c>
      <c r="K35" s="150"/>
      <c r="L35" s="71">
        <v>0.38400000000000001</v>
      </c>
      <c r="M35" s="71">
        <v>0.224</v>
      </c>
      <c r="N35" s="71">
        <v>5.86666666666667E-2</v>
      </c>
      <c r="O35" s="71">
        <v>2.1333333333333301E-2</v>
      </c>
      <c r="P35" s="71">
        <v>0.146666666666667</v>
      </c>
      <c r="Q35" s="71">
        <v>9.8666666666666694E-2</v>
      </c>
      <c r="R35" s="71">
        <v>6.6666666666666693E-2</v>
      </c>
    </row>
    <row r="36" spans="2:18">
      <c r="B36" s="423"/>
      <c r="C36" s="392" t="s">
        <v>76</v>
      </c>
      <c r="D36" s="68">
        <v>65</v>
      </c>
      <c r="E36" s="68">
        <v>18</v>
      </c>
      <c r="F36" s="68">
        <v>9</v>
      </c>
      <c r="G36" s="68">
        <v>5</v>
      </c>
      <c r="H36" s="68">
        <v>9</v>
      </c>
      <c r="I36" s="68">
        <v>7</v>
      </c>
      <c r="J36" s="68">
        <v>2</v>
      </c>
      <c r="K36" s="150"/>
      <c r="L36" s="68">
        <v>89</v>
      </c>
      <c r="M36" s="68">
        <v>37</v>
      </c>
      <c r="N36" s="68">
        <v>20</v>
      </c>
      <c r="O36" s="68">
        <v>7</v>
      </c>
      <c r="P36" s="68">
        <v>9</v>
      </c>
      <c r="Q36" s="68">
        <v>9</v>
      </c>
      <c r="R36" s="68">
        <v>3</v>
      </c>
    </row>
    <row r="37" spans="2:18">
      <c r="B37" s="423"/>
      <c r="C37" s="391"/>
      <c r="D37" s="71">
        <v>0.565217391304348</v>
      </c>
      <c r="E37" s="71">
        <v>0.15652173913043499</v>
      </c>
      <c r="F37" s="71">
        <v>7.8260869565217397E-2</v>
      </c>
      <c r="G37" s="71">
        <v>4.3478260869565202E-2</v>
      </c>
      <c r="H37" s="71">
        <v>7.8260869565217397E-2</v>
      </c>
      <c r="I37" s="71">
        <v>6.08695652173913E-2</v>
      </c>
      <c r="J37" s="71">
        <v>1.7391304347826101E-2</v>
      </c>
      <c r="K37" s="150"/>
      <c r="L37" s="71">
        <v>0.51149425287356298</v>
      </c>
      <c r="M37" s="71">
        <v>0.21264367816092</v>
      </c>
      <c r="N37" s="71">
        <v>0.114942528735632</v>
      </c>
      <c r="O37" s="71">
        <v>4.0229885057471299E-2</v>
      </c>
      <c r="P37" s="71">
        <v>5.1724137931034503E-2</v>
      </c>
      <c r="Q37" s="71">
        <v>5.1724137931034503E-2</v>
      </c>
      <c r="R37" s="71">
        <v>1.72413793103448E-2</v>
      </c>
    </row>
    <row r="38" spans="2:18" s="3" customFormat="1" ht="15.6">
      <c r="B38" s="11"/>
      <c r="C38" s="164"/>
      <c r="D38" s="440"/>
      <c r="E38" s="440"/>
      <c r="F38" s="440"/>
      <c r="G38" s="440"/>
      <c r="H38" s="440"/>
      <c r="I38" s="440"/>
      <c r="J38" s="440"/>
      <c r="L38" s="440"/>
      <c r="M38" s="440"/>
      <c r="N38" s="440"/>
      <c r="O38" s="440"/>
      <c r="P38" s="440"/>
      <c r="Q38" s="440"/>
      <c r="R38" s="440"/>
    </row>
    <row r="39" spans="2:18">
      <c r="B39" s="423" t="s">
        <v>81</v>
      </c>
      <c r="C39" s="391" t="s">
        <v>78</v>
      </c>
      <c r="D39" s="68">
        <v>311</v>
      </c>
      <c r="E39" s="68">
        <v>139</v>
      </c>
      <c r="F39" s="68">
        <v>83</v>
      </c>
      <c r="G39" s="68">
        <v>51</v>
      </c>
      <c r="H39" s="68">
        <v>174</v>
      </c>
      <c r="I39" s="68">
        <v>105</v>
      </c>
      <c r="J39" s="68">
        <v>114</v>
      </c>
      <c r="K39" s="150"/>
      <c r="L39" s="68">
        <v>321</v>
      </c>
      <c r="M39" s="68">
        <v>171</v>
      </c>
      <c r="N39" s="68">
        <v>71</v>
      </c>
      <c r="O39" s="68">
        <v>29</v>
      </c>
      <c r="P39" s="68">
        <v>146</v>
      </c>
      <c r="Q39" s="68">
        <v>81</v>
      </c>
      <c r="R39" s="68">
        <v>99</v>
      </c>
    </row>
    <row r="40" spans="2:18">
      <c r="B40" s="423"/>
      <c r="C40" s="390"/>
      <c r="D40" s="71">
        <v>0.31832139201637699</v>
      </c>
      <c r="E40" s="71">
        <v>0.142272262026612</v>
      </c>
      <c r="F40" s="71">
        <v>8.4953940634595701E-2</v>
      </c>
      <c r="G40" s="71">
        <v>5.2200614124872098E-2</v>
      </c>
      <c r="H40" s="71">
        <v>0.178096212896622</v>
      </c>
      <c r="I40" s="71">
        <v>0.107471852610031</v>
      </c>
      <c r="J40" s="71">
        <v>0.11668372569089</v>
      </c>
      <c r="K40" s="150"/>
      <c r="L40" s="71">
        <v>0.34967320261437901</v>
      </c>
      <c r="M40" s="71">
        <v>0.18627450980392199</v>
      </c>
      <c r="N40" s="71">
        <v>7.7342047930283195E-2</v>
      </c>
      <c r="O40" s="71">
        <v>3.15904139433551E-2</v>
      </c>
      <c r="P40" s="71">
        <v>0.15904139433551201</v>
      </c>
      <c r="Q40" s="71">
        <v>8.8235294117647106E-2</v>
      </c>
      <c r="R40" s="71">
        <v>0.10784313725490199</v>
      </c>
    </row>
    <row r="41" spans="2:18">
      <c r="B41" s="423"/>
      <c r="C41" s="392" t="s">
        <v>79</v>
      </c>
      <c r="D41" s="68">
        <v>33</v>
      </c>
      <c r="E41" s="68">
        <v>11</v>
      </c>
      <c r="F41" s="68">
        <v>8</v>
      </c>
      <c r="G41" s="68">
        <v>7</v>
      </c>
      <c r="H41" s="68">
        <v>22</v>
      </c>
      <c r="I41" s="68">
        <v>15</v>
      </c>
      <c r="J41" s="68">
        <v>27</v>
      </c>
      <c r="K41" s="150"/>
      <c r="L41" s="68">
        <v>39</v>
      </c>
      <c r="M41" s="68">
        <v>13</v>
      </c>
      <c r="N41" s="68">
        <v>8</v>
      </c>
      <c r="O41" s="68">
        <v>6</v>
      </c>
      <c r="P41" s="68">
        <v>16</v>
      </c>
      <c r="Q41" s="68">
        <v>17</v>
      </c>
      <c r="R41" s="68">
        <v>19</v>
      </c>
    </row>
    <row r="42" spans="2:18">
      <c r="B42" s="423"/>
      <c r="C42" s="390"/>
      <c r="D42" s="71">
        <v>0.26829268292682901</v>
      </c>
      <c r="E42" s="71">
        <v>8.9430894308943104E-2</v>
      </c>
      <c r="F42" s="71">
        <v>6.50406504065041E-2</v>
      </c>
      <c r="G42" s="71">
        <v>5.6910569105691103E-2</v>
      </c>
      <c r="H42" s="71">
        <v>0.17886178861788599</v>
      </c>
      <c r="I42" s="71">
        <v>0.12195121951219499</v>
      </c>
      <c r="J42" s="71">
        <v>0.219512195121951</v>
      </c>
      <c r="K42" s="150"/>
      <c r="L42" s="71">
        <v>0.33050847457627103</v>
      </c>
      <c r="M42" s="71">
        <v>0.110169491525424</v>
      </c>
      <c r="N42" s="71">
        <v>6.7796610169491497E-2</v>
      </c>
      <c r="O42" s="71">
        <v>5.0847457627118599E-2</v>
      </c>
      <c r="P42" s="71">
        <v>0.13559322033898299</v>
      </c>
      <c r="Q42" s="71">
        <v>0.144067796610169</v>
      </c>
      <c r="R42" s="71">
        <v>0.161016949152542</v>
      </c>
    </row>
    <row r="43" spans="2:18">
      <c r="B43" s="423"/>
      <c r="C43" s="392" t="s">
        <v>80</v>
      </c>
      <c r="D43" s="68">
        <v>5</v>
      </c>
      <c r="E43" s="68">
        <v>4</v>
      </c>
      <c r="F43" s="68">
        <v>4</v>
      </c>
      <c r="G43" s="68">
        <v>1</v>
      </c>
      <c r="H43" s="68">
        <v>7</v>
      </c>
      <c r="I43" s="68">
        <v>7</v>
      </c>
      <c r="J43" s="68">
        <v>10</v>
      </c>
      <c r="K43" s="150"/>
      <c r="L43" s="68">
        <v>13</v>
      </c>
      <c r="M43" s="68">
        <v>5</v>
      </c>
      <c r="N43" s="68">
        <v>4</v>
      </c>
      <c r="O43" s="68">
        <v>0</v>
      </c>
      <c r="P43" s="68">
        <v>8</v>
      </c>
      <c r="Q43" s="68">
        <v>5</v>
      </c>
      <c r="R43" s="68">
        <v>8</v>
      </c>
    </row>
    <row r="44" spans="2:18">
      <c r="B44" s="423"/>
      <c r="C44" s="391"/>
      <c r="D44" s="71">
        <v>0.13157894736842099</v>
      </c>
      <c r="E44" s="71">
        <v>0.105263157894737</v>
      </c>
      <c r="F44" s="71">
        <v>0.105263157894737</v>
      </c>
      <c r="G44" s="71">
        <v>2.6315789473684199E-2</v>
      </c>
      <c r="H44" s="71">
        <v>0.18421052631578899</v>
      </c>
      <c r="I44" s="71">
        <v>0.18421052631578899</v>
      </c>
      <c r="J44" s="71">
        <v>0.26315789473684198</v>
      </c>
      <c r="K44" s="150"/>
      <c r="L44" s="71">
        <v>0.30232558139534899</v>
      </c>
      <c r="M44" s="71">
        <v>0.116279069767442</v>
      </c>
      <c r="N44" s="71">
        <v>9.3023255813953501E-2</v>
      </c>
      <c r="O44" s="71">
        <v>0</v>
      </c>
      <c r="P44" s="71">
        <v>0.186046511627907</v>
      </c>
      <c r="Q44" s="71">
        <v>0.116279069767442</v>
      </c>
      <c r="R44" s="71">
        <v>0.186046511627907</v>
      </c>
    </row>
    <row r="45" spans="2:18" s="3" customFormat="1" ht="15.6">
      <c r="C45" s="164"/>
      <c r="D45" s="440"/>
      <c r="E45" s="440"/>
      <c r="F45" s="440"/>
      <c r="G45" s="440"/>
      <c r="H45" s="440"/>
      <c r="I45" s="440"/>
      <c r="J45" s="440"/>
      <c r="L45" s="440"/>
      <c r="M45" s="440"/>
      <c r="N45" s="440"/>
      <c r="O45" s="440"/>
      <c r="P45" s="440"/>
      <c r="Q45" s="440"/>
      <c r="R45" s="440"/>
    </row>
    <row r="46" spans="2:18" ht="15" customHeight="1">
      <c r="B46" s="423" t="s">
        <v>227</v>
      </c>
      <c r="C46" s="377" t="s">
        <v>178</v>
      </c>
      <c r="D46" s="68">
        <v>10</v>
      </c>
      <c r="E46" s="68">
        <v>7</v>
      </c>
      <c r="F46" s="68">
        <v>4</v>
      </c>
      <c r="G46" s="68">
        <v>6</v>
      </c>
      <c r="H46" s="68">
        <v>16</v>
      </c>
      <c r="I46" s="68">
        <v>11</v>
      </c>
      <c r="J46" s="68">
        <v>14</v>
      </c>
      <c r="K46" s="150"/>
      <c r="L46" s="68">
        <v>8</v>
      </c>
      <c r="M46" s="68">
        <v>3</v>
      </c>
      <c r="N46" s="68">
        <v>4</v>
      </c>
      <c r="O46" s="68">
        <v>4</v>
      </c>
      <c r="P46" s="68">
        <v>9</v>
      </c>
      <c r="Q46" s="68">
        <v>2</v>
      </c>
      <c r="R46" s="68">
        <v>1</v>
      </c>
    </row>
    <row r="47" spans="2:18" ht="15" customHeight="1">
      <c r="B47" s="423"/>
      <c r="C47" s="395"/>
      <c r="D47" s="71">
        <v>0.14705882352941199</v>
      </c>
      <c r="E47" s="71">
        <v>0.10294117647058799</v>
      </c>
      <c r="F47" s="71">
        <v>5.8823529411764698E-2</v>
      </c>
      <c r="G47" s="71">
        <v>8.8235294117647106E-2</v>
      </c>
      <c r="H47" s="71">
        <v>0.23529411764705899</v>
      </c>
      <c r="I47" s="71">
        <v>0.161764705882353</v>
      </c>
      <c r="J47" s="71">
        <v>0.20588235294117599</v>
      </c>
      <c r="K47" s="150"/>
      <c r="L47" s="71">
        <v>0.25806451612903197</v>
      </c>
      <c r="M47" s="71">
        <v>9.6774193548387094E-2</v>
      </c>
      <c r="N47" s="71">
        <v>0.12903225806451599</v>
      </c>
      <c r="O47" s="71">
        <v>0.12903225806451599</v>
      </c>
      <c r="P47" s="71">
        <v>0.29032258064516098</v>
      </c>
      <c r="Q47" s="71">
        <v>6.4516129032258104E-2</v>
      </c>
      <c r="R47" s="71">
        <v>3.2258064516128997E-2</v>
      </c>
    </row>
    <row r="48" spans="2:18" ht="15" customHeight="1">
      <c r="B48" s="423"/>
      <c r="C48" s="381" t="s">
        <v>177</v>
      </c>
      <c r="D48" s="68">
        <v>28</v>
      </c>
      <c r="E48" s="68">
        <v>23</v>
      </c>
      <c r="F48" s="68">
        <v>18</v>
      </c>
      <c r="G48" s="68">
        <v>10</v>
      </c>
      <c r="H48" s="68">
        <v>22</v>
      </c>
      <c r="I48" s="68">
        <v>25</v>
      </c>
      <c r="J48" s="68">
        <v>12</v>
      </c>
      <c r="K48" s="150"/>
      <c r="L48" s="68">
        <v>37</v>
      </c>
      <c r="M48" s="68">
        <v>19</v>
      </c>
      <c r="N48" s="68">
        <v>14</v>
      </c>
      <c r="O48" s="68">
        <v>6</v>
      </c>
      <c r="P48" s="68">
        <v>17</v>
      </c>
      <c r="Q48" s="68">
        <v>16</v>
      </c>
      <c r="R48" s="68">
        <v>13</v>
      </c>
    </row>
    <row r="49" spans="2:18" ht="15" customHeight="1">
      <c r="B49" s="423"/>
      <c r="C49" s="395"/>
      <c r="D49" s="71">
        <v>0.202898550724638</v>
      </c>
      <c r="E49" s="71">
        <v>0.16666666666666699</v>
      </c>
      <c r="F49" s="71">
        <v>0.13043478260869601</v>
      </c>
      <c r="G49" s="71">
        <v>7.2463768115942004E-2</v>
      </c>
      <c r="H49" s="71">
        <v>0.15942028985507201</v>
      </c>
      <c r="I49" s="71">
        <v>0.18115942028985499</v>
      </c>
      <c r="J49" s="71">
        <v>8.6956521739130405E-2</v>
      </c>
      <c r="K49" s="150"/>
      <c r="L49" s="71">
        <v>0.30327868852459</v>
      </c>
      <c r="M49" s="71">
        <v>0.15573770491803299</v>
      </c>
      <c r="N49" s="71">
        <v>0.114754098360656</v>
      </c>
      <c r="O49" s="71">
        <v>4.91803278688525E-2</v>
      </c>
      <c r="P49" s="71">
        <v>0.13934426229508201</v>
      </c>
      <c r="Q49" s="71">
        <v>0.13114754098360701</v>
      </c>
      <c r="R49" s="71">
        <v>0.10655737704918</v>
      </c>
    </row>
    <row r="50" spans="2:18" ht="15" customHeight="1">
      <c r="B50" s="423"/>
      <c r="C50" s="381" t="s">
        <v>179</v>
      </c>
      <c r="D50" s="68">
        <v>26</v>
      </c>
      <c r="E50" s="68">
        <v>17</v>
      </c>
      <c r="F50" s="68">
        <v>12</v>
      </c>
      <c r="G50" s="68">
        <v>7</v>
      </c>
      <c r="H50" s="68">
        <v>23</v>
      </c>
      <c r="I50" s="68">
        <v>8</v>
      </c>
      <c r="J50" s="68">
        <v>10</v>
      </c>
      <c r="K50" s="150"/>
      <c r="L50" s="68">
        <v>40</v>
      </c>
      <c r="M50" s="68">
        <v>23</v>
      </c>
      <c r="N50" s="68">
        <v>7</v>
      </c>
      <c r="O50" s="68">
        <v>6</v>
      </c>
      <c r="P50" s="68">
        <v>13</v>
      </c>
      <c r="Q50" s="68">
        <v>7</v>
      </c>
      <c r="R50" s="68">
        <v>4</v>
      </c>
    </row>
    <row r="51" spans="2:18" ht="15" customHeight="1">
      <c r="B51" s="423"/>
      <c r="C51" s="395"/>
      <c r="D51" s="71">
        <v>0.25242718446601897</v>
      </c>
      <c r="E51" s="71">
        <v>0.16504854368932001</v>
      </c>
      <c r="F51" s="71">
        <v>0.116504854368932</v>
      </c>
      <c r="G51" s="71">
        <v>6.7961165048543701E-2</v>
      </c>
      <c r="H51" s="71">
        <v>0.223300970873786</v>
      </c>
      <c r="I51" s="71">
        <v>7.7669902912621394E-2</v>
      </c>
      <c r="J51" s="71">
        <v>9.7087378640776698E-2</v>
      </c>
      <c r="K51" s="150"/>
      <c r="L51" s="71">
        <v>0.4</v>
      </c>
      <c r="M51" s="71">
        <v>0.23</v>
      </c>
      <c r="N51" s="71">
        <v>7.0000000000000007E-2</v>
      </c>
      <c r="O51" s="71">
        <v>0.06</v>
      </c>
      <c r="P51" s="71">
        <v>0.13</v>
      </c>
      <c r="Q51" s="71">
        <v>7.0000000000000007E-2</v>
      </c>
      <c r="R51" s="71">
        <v>0.04</v>
      </c>
    </row>
    <row r="52" spans="2:18" ht="15" customHeight="1">
      <c r="B52" s="423"/>
      <c r="C52" s="381" t="s">
        <v>157</v>
      </c>
      <c r="D52" s="68">
        <v>36</v>
      </c>
      <c r="E52" s="68">
        <v>30</v>
      </c>
      <c r="F52" s="68">
        <v>12</v>
      </c>
      <c r="G52" s="68">
        <v>8</v>
      </c>
      <c r="H52" s="68">
        <v>11</v>
      </c>
      <c r="I52" s="68">
        <v>5</v>
      </c>
      <c r="J52" s="68">
        <v>3</v>
      </c>
      <c r="K52" s="150"/>
      <c r="L52" s="68">
        <v>32</v>
      </c>
      <c r="M52" s="68">
        <v>21</v>
      </c>
      <c r="N52" s="68">
        <v>7</v>
      </c>
      <c r="O52" s="68">
        <v>1</v>
      </c>
      <c r="P52" s="68">
        <v>3</v>
      </c>
      <c r="Q52" s="68">
        <v>6</v>
      </c>
      <c r="R52" s="68">
        <v>0</v>
      </c>
    </row>
    <row r="53" spans="2:18" ht="15" customHeight="1">
      <c r="B53" s="423"/>
      <c r="C53" s="395"/>
      <c r="D53" s="71">
        <v>0.34285714285714303</v>
      </c>
      <c r="E53" s="71">
        <v>0.28571428571428598</v>
      </c>
      <c r="F53" s="71">
        <v>0.114285714285714</v>
      </c>
      <c r="G53" s="71">
        <v>7.6190476190476197E-2</v>
      </c>
      <c r="H53" s="71">
        <v>0.104761904761905</v>
      </c>
      <c r="I53" s="71">
        <v>4.7619047619047603E-2</v>
      </c>
      <c r="J53" s="71">
        <v>2.8571428571428598E-2</v>
      </c>
      <c r="K53" s="150"/>
      <c r="L53" s="71">
        <v>0.45714285714285702</v>
      </c>
      <c r="M53" s="71">
        <v>0.3</v>
      </c>
      <c r="N53" s="71">
        <v>0.1</v>
      </c>
      <c r="O53" s="71">
        <v>1.4285714285714299E-2</v>
      </c>
      <c r="P53" s="71">
        <v>4.2857142857142899E-2</v>
      </c>
      <c r="Q53" s="71">
        <v>8.5714285714285701E-2</v>
      </c>
      <c r="R53" s="71">
        <v>0</v>
      </c>
    </row>
    <row r="54" spans="2:18" ht="15" customHeight="1">
      <c r="B54" s="423"/>
      <c r="C54" s="381" t="s">
        <v>171</v>
      </c>
      <c r="D54" s="68">
        <v>35</v>
      </c>
      <c r="E54" s="68">
        <v>16</v>
      </c>
      <c r="F54" s="68">
        <v>14</v>
      </c>
      <c r="G54" s="68">
        <v>7</v>
      </c>
      <c r="H54" s="68">
        <v>5</v>
      </c>
      <c r="I54" s="68">
        <v>11</v>
      </c>
      <c r="J54" s="68">
        <v>2</v>
      </c>
      <c r="K54" s="150"/>
      <c r="L54" s="68">
        <v>36</v>
      </c>
      <c r="M54" s="68">
        <v>25</v>
      </c>
      <c r="N54" s="68">
        <v>7</v>
      </c>
      <c r="O54" s="68">
        <v>3</v>
      </c>
      <c r="P54" s="68">
        <v>7</v>
      </c>
      <c r="Q54" s="68">
        <v>6</v>
      </c>
      <c r="R54" s="68">
        <v>1</v>
      </c>
    </row>
    <row r="55" spans="2:18" ht="15" customHeight="1">
      <c r="B55" s="423"/>
      <c r="C55" s="395"/>
      <c r="D55" s="71">
        <v>0.38888888888888901</v>
      </c>
      <c r="E55" s="71">
        <v>0.17777777777777801</v>
      </c>
      <c r="F55" s="71">
        <v>0.155555555555556</v>
      </c>
      <c r="G55" s="71">
        <v>7.7777777777777807E-2</v>
      </c>
      <c r="H55" s="71">
        <v>5.5555555555555601E-2</v>
      </c>
      <c r="I55" s="71">
        <v>0.122222222222222</v>
      </c>
      <c r="J55" s="71">
        <v>2.2222222222222199E-2</v>
      </c>
      <c r="K55" s="150"/>
      <c r="L55" s="71">
        <v>0.42352941176470599</v>
      </c>
      <c r="M55" s="71">
        <v>0.29411764705882398</v>
      </c>
      <c r="N55" s="71">
        <v>8.2352941176470601E-2</v>
      </c>
      <c r="O55" s="71">
        <v>3.5294117647058802E-2</v>
      </c>
      <c r="P55" s="71">
        <v>8.2352941176470601E-2</v>
      </c>
      <c r="Q55" s="71">
        <v>7.0588235294117604E-2</v>
      </c>
      <c r="R55" s="71">
        <v>1.1764705882352899E-2</v>
      </c>
    </row>
    <row r="56" spans="2:18" ht="15" customHeight="1">
      <c r="B56" s="423"/>
      <c r="C56" s="381" t="s">
        <v>172</v>
      </c>
      <c r="D56" s="68">
        <v>35</v>
      </c>
      <c r="E56" s="68">
        <v>11</v>
      </c>
      <c r="F56" s="68">
        <v>4</v>
      </c>
      <c r="G56" s="68">
        <v>1</v>
      </c>
      <c r="H56" s="68">
        <v>2</v>
      </c>
      <c r="I56" s="68">
        <v>2</v>
      </c>
      <c r="J56" s="68">
        <v>0</v>
      </c>
      <c r="K56" s="150"/>
      <c r="L56" s="68">
        <v>48</v>
      </c>
      <c r="M56" s="68">
        <v>20</v>
      </c>
      <c r="N56" s="68">
        <v>5</v>
      </c>
      <c r="O56" s="68">
        <v>2</v>
      </c>
      <c r="P56" s="68">
        <v>1</v>
      </c>
      <c r="Q56" s="68">
        <v>2</v>
      </c>
      <c r="R56" s="68">
        <v>0</v>
      </c>
    </row>
    <row r="57" spans="2:18" ht="15" customHeight="1">
      <c r="B57" s="423"/>
      <c r="C57" s="395"/>
      <c r="D57" s="71">
        <v>0.63636363636363602</v>
      </c>
      <c r="E57" s="71">
        <v>0.2</v>
      </c>
      <c r="F57" s="71">
        <v>7.2727272727272696E-2</v>
      </c>
      <c r="G57" s="71">
        <v>1.8181818181818198E-2</v>
      </c>
      <c r="H57" s="71">
        <v>3.6363636363636397E-2</v>
      </c>
      <c r="I57" s="71">
        <v>3.6363636363636397E-2</v>
      </c>
      <c r="J57" s="71">
        <v>0</v>
      </c>
      <c r="K57" s="150"/>
      <c r="L57" s="71">
        <v>0.61538461538461497</v>
      </c>
      <c r="M57" s="71">
        <v>0.256410256410256</v>
      </c>
      <c r="N57" s="71">
        <v>6.4102564102564097E-2</v>
      </c>
      <c r="O57" s="71">
        <v>2.5641025641025599E-2</v>
      </c>
      <c r="P57" s="71">
        <v>1.2820512820512799E-2</v>
      </c>
      <c r="Q57" s="71">
        <v>2.5641025641025599E-2</v>
      </c>
      <c r="R57" s="71">
        <v>0</v>
      </c>
    </row>
    <row r="58" spans="2:18" ht="15" customHeight="1">
      <c r="B58" s="423"/>
      <c r="C58" s="381" t="s">
        <v>173</v>
      </c>
      <c r="D58" s="68">
        <v>2</v>
      </c>
      <c r="E58" s="68">
        <v>0</v>
      </c>
      <c r="F58" s="68">
        <v>0</v>
      </c>
      <c r="G58" s="68">
        <v>0</v>
      </c>
      <c r="H58" s="68">
        <v>0</v>
      </c>
      <c r="I58" s="68">
        <v>0</v>
      </c>
      <c r="J58" s="68">
        <v>0</v>
      </c>
      <c r="K58" s="150"/>
      <c r="L58" s="68">
        <v>1</v>
      </c>
      <c r="M58" s="68">
        <v>1</v>
      </c>
      <c r="N58" s="68">
        <v>1</v>
      </c>
      <c r="O58" s="68">
        <v>0</v>
      </c>
      <c r="P58" s="68">
        <v>0</v>
      </c>
      <c r="Q58" s="68">
        <v>0</v>
      </c>
      <c r="R58" s="68">
        <v>0</v>
      </c>
    </row>
    <row r="59" spans="2:18" ht="15" customHeight="1">
      <c r="B59" s="423"/>
      <c r="C59" s="395"/>
      <c r="D59" s="71">
        <v>1</v>
      </c>
      <c r="E59" s="71">
        <v>0</v>
      </c>
      <c r="F59" s="71">
        <v>0</v>
      </c>
      <c r="G59" s="71">
        <v>0</v>
      </c>
      <c r="H59" s="71">
        <v>0</v>
      </c>
      <c r="I59" s="71">
        <v>0</v>
      </c>
      <c r="J59" s="71">
        <v>0</v>
      </c>
      <c r="K59" s="150"/>
      <c r="L59" s="71">
        <v>0.33333333333333298</v>
      </c>
      <c r="M59" s="71">
        <v>0.33333333333333298</v>
      </c>
      <c r="N59" s="71">
        <v>0.33333333333333298</v>
      </c>
      <c r="O59" s="71">
        <v>0</v>
      </c>
      <c r="P59" s="71">
        <v>0</v>
      </c>
      <c r="Q59" s="71">
        <v>0</v>
      </c>
      <c r="R59" s="71">
        <v>0</v>
      </c>
    </row>
    <row r="60" spans="2:18" ht="15" customHeight="1">
      <c r="B60" s="423"/>
      <c r="C60" s="381" t="s">
        <v>174</v>
      </c>
      <c r="D60" s="68">
        <v>19</v>
      </c>
      <c r="E60" s="68">
        <v>6</v>
      </c>
      <c r="F60" s="68">
        <v>10</v>
      </c>
      <c r="G60" s="68">
        <v>3</v>
      </c>
      <c r="H60" s="68">
        <v>8</v>
      </c>
      <c r="I60" s="68">
        <v>8</v>
      </c>
      <c r="J60" s="68">
        <v>2</v>
      </c>
      <c r="K60" s="150"/>
      <c r="L60" s="68">
        <v>19</v>
      </c>
      <c r="M60" s="68">
        <v>12</v>
      </c>
      <c r="N60" s="68">
        <v>8</v>
      </c>
      <c r="O60" s="68">
        <v>5</v>
      </c>
      <c r="P60" s="68">
        <v>6</v>
      </c>
      <c r="Q60" s="68">
        <v>3</v>
      </c>
      <c r="R60" s="68">
        <v>2</v>
      </c>
    </row>
    <row r="61" spans="2:18" ht="15" customHeight="1">
      <c r="B61" s="423"/>
      <c r="C61" s="395"/>
      <c r="D61" s="71">
        <v>0.33928571428571402</v>
      </c>
      <c r="E61" s="71">
        <v>0.107142857142857</v>
      </c>
      <c r="F61" s="71">
        <v>0.17857142857142899</v>
      </c>
      <c r="G61" s="71">
        <v>5.3571428571428603E-2</v>
      </c>
      <c r="H61" s="71">
        <v>0.14285714285714299</v>
      </c>
      <c r="I61" s="71">
        <v>0.14285714285714299</v>
      </c>
      <c r="J61" s="71">
        <v>3.5714285714285698E-2</v>
      </c>
      <c r="K61" s="150"/>
      <c r="L61" s="71">
        <v>0.34545454545454501</v>
      </c>
      <c r="M61" s="71">
        <v>0.218181818181818</v>
      </c>
      <c r="N61" s="71">
        <v>0.145454545454545</v>
      </c>
      <c r="O61" s="71">
        <v>9.0909090909090898E-2</v>
      </c>
      <c r="P61" s="71">
        <v>0.109090909090909</v>
      </c>
      <c r="Q61" s="71">
        <v>5.4545454545454501E-2</v>
      </c>
      <c r="R61" s="71">
        <v>3.6363636363636397E-2</v>
      </c>
    </row>
    <row r="62" spans="2:18" ht="15" customHeight="1">
      <c r="B62" s="423"/>
      <c r="C62" s="381" t="s">
        <v>175</v>
      </c>
      <c r="D62" s="68">
        <v>3</v>
      </c>
      <c r="E62" s="68">
        <v>6</v>
      </c>
      <c r="F62" s="68">
        <v>5</v>
      </c>
      <c r="G62" s="68">
        <v>2</v>
      </c>
      <c r="H62" s="68">
        <v>4</v>
      </c>
      <c r="I62" s="68">
        <v>0</v>
      </c>
      <c r="J62" s="68">
        <v>0</v>
      </c>
      <c r="K62" s="150"/>
      <c r="L62" s="68">
        <v>7</v>
      </c>
      <c r="M62" s="68">
        <v>6</v>
      </c>
      <c r="N62" s="68">
        <v>1</v>
      </c>
      <c r="O62" s="68">
        <v>0</v>
      </c>
      <c r="P62" s="68">
        <v>2</v>
      </c>
      <c r="Q62" s="68">
        <v>2</v>
      </c>
      <c r="R62" s="68">
        <v>0</v>
      </c>
    </row>
    <row r="63" spans="2:18" ht="15" customHeight="1">
      <c r="B63" s="423"/>
      <c r="C63" s="395"/>
      <c r="D63" s="71">
        <v>0.15</v>
      </c>
      <c r="E63" s="71">
        <v>0.3</v>
      </c>
      <c r="F63" s="71">
        <v>0.25</v>
      </c>
      <c r="G63" s="71">
        <v>0.1</v>
      </c>
      <c r="H63" s="71">
        <v>0.2</v>
      </c>
      <c r="I63" s="71">
        <v>0</v>
      </c>
      <c r="J63" s="71">
        <v>0</v>
      </c>
      <c r="K63" s="150"/>
      <c r="L63" s="71">
        <v>0.38888888888888901</v>
      </c>
      <c r="M63" s="71">
        <v>0.33333333333333298</v>
      </c>
      <c r="N63" s="71">
        <v>5.5555555555555601E-2</v>
      </c>
      <c r="O63" s="71">
        <v>0</v>
      </c>
      <c r="P63" s="71">
        <v>0.11111111111111099</v>
      </c>
      <c r="Q63" s="71">
        <v>0.11111111111111099</v>
      </c>
      <c r="R63" s="71">
        <v>0</v>
      </c>
    </row>
    <row r="64" spans="2:18">
      <c r="B64" s="423"/>
      <c r="C64" s="381" t="s">
        <v>158</v>
      </c>
      <c r="D64" s="68">
        <v>5</v>
      </c>
      <c r="E64" s="68">
        <v>2</v>
      </c>
      <c r="F64" s="68">
        <v>7</v>
      </c>
      <c r="G64" s="68">
        <v>5</v>
      </c>
      <c r="H64" s="68">
        <v>82</v>
      </c>
      <c r="I64" s="68">
        <v>39</v>
      </c>
      <c r="J64" s="68">
        <v>98</v>
      </c>
      <c r="K64" s="150"/>
      <c r="L64" s="68">
        <v>9</v>
      </c>
      <c r="M64" s="68">
        <v>13</v>
      </c>
      <c r="N64" s="68">
        <v>12</v>
      </c>
      <c r="O64" s="68">
        <v>5</v>
      </c>
      <c r="P64" s="68">
        <v>95</v>
      </c>
      <c r="Q64" s="68">
        <v>42</v>
      </c>
      <c r="R64" s="68">
        <v>94</v>
      </c>
    </row>
    <row r="65" spans="2:18">
      <c r="B65" s="423"/>
      <c r="C65" s="395"/>
      <c r="D65" s="71">
        <v>2.1008403361344501E-2</v>
      </c>
      <c r="E65" s="72">
        <v>8.40336134453782E-3</v>
      </c>
      <c r="F65" s="71">
        <v>2.9411764705882401E-2</v>
      </c>
      <c r="G65" s="71">
        <v>2.1008403361344501E-2</v>
      </c>
      <c r="H65" s="71">
        <v>0.34453781512604997</v>
      </c>
      <c r="I65" s="71">
        <v>0.16386554621848701</v>
      </c>
      <c r="J65" s="71">
        <v>0.41176470588235298</v>
      </c>
      <c r="K65" s="150"/>
      <c r="L65" s="71">
        <v>3.3333333333333298E-2</v>
      </c>
      <c r="M65" s="71">
        <v>4.81481481481481E-2</v>
      </c>
      <c r="N65" s="71">
        <v>4.4444444444444398E-2</v>
      </c>
      <c r="O65" s="71">
        <v>1.85185185185185E-2</v>
      </c>
      <c r="P65" s="71">
        <v>0.35185185185185203</v>
      </c>
      <c r="Q65" s="71">
        <v>0.155555555555556</v>
      </c>
      <c r="R65" s="71">
        <v>0.34814814814814798</v>
      </c>
    </row>
    <row r="66" spans="2:18">
      <c r="B66" s="423"/>
      <c r="C66" s="381" t="s">
        <v>159</v>
      </c>
      <c r="D66" s="68">
        <v>111</v>
      </c>
      <c r="E66" s="68">
        <v>22</v>
      </c>
      <c r="F66" s="68">
        <v>3</v>
      </c>
      <c r="G66" s="68">
        <v>1</v>
      </c>
      <c r="H66" s="68">
        <v>5</v>
      </c>
      <c r="I66" s="68">
        <v>3</v>
      </c>
      <c r="J66" s="68">
        <v>0</v>
      </c>
      <c r="K66" s="150"/>
      <c r="L66" s="68">
        <v>98</v>
      </c>
      <c r="M66" s="68">
        <v>31</v>
      </c>
      <c r="N66" s="68">
        <v>11</v>
      </c>
      <c r="O66" s="68">
        <v>1</v>
      </c>
      <c r="P66" s="68">
        <v>0</v>
      </c>
      <c r="Q66" s="68">
        <v>1</v>
      </c>
      <c r="R66" s="68">
        <v>0</v>
      </c>
    </row>
    <row r="67" spans="2:18">
      <c r="B67" s="423"/>
      <c r="C67" s="395"/>
      <c r="D67" s="71">
        <v>0.76551724137930999</v>
      </c>
      <c r="E67" s="71">
        <v>0.15172413793103401</v>
      </c>
      <c r="F67" s="71">
        <v>2.06896551724138E-2</v>
      </c>
      <c r="G67" s="72">
        <v>6.8965517241379301E-3</v>
      </c>
      <c r="H67" s="71">
        <v>3.4482758620689703E-2</v>
      </c>
      <c r="I67" s="71">
        <v>2.06896551724138E-2</v>
      </c>
      <c r="J67" s="71">
        <v>0</v>
      </c>
      <c r="K67" s="150"/>
      <c r="L67" s="71">
        <v>0.69014084507042295</v>
      </c>
      <c r="M67" s="71">
        <v>0.21830985915493001</v>
      </c>
      <c r="N67" s="71">
        <v>7.7464788732394402E-2</v>
      </c>
      <c r="O67" s="72">
        <v>7.0422535211267599E-3</v>
      </c>
      <c r="P67" s="71">
        <v>0</v>
      </c>
      <c r="Q67" s="72">
        <v>7.0422535211267599E-3</v>
      </c>
      <c r="R67" s="71">
        <v>0</v>
      </c>
    </row>
    <row r="68" spans="2:18">
      <c r="B68" s="423"/>
      <c r="C68" s="381" t="s">
        <v>160</v>
      </c>
      <c r="D68" s="68">
        <v>16</v>
      </c>
      <c r="E68" s="68">
        <v>6</v>
      </c>
      <c r="F68" s="68">
        <v>3</v>
      </c>
      <c r="G68" s="68">
        <v>0</v>
      </c>
      <c r="H68" s="68">
        <v>5</v>
      </c>
      <c r="I68" s="68">
        <v>3</v>
      </c>
      <c r="J68" s="68">
        <v>3</v>
      </c>
      <c r="K68" s="150"/>
      <c r="L68" s="68">
        <v>17</v>
      </c>
      <c r="M68" s="68">
        <v>10</v>
      </c>
      <c r="N68" s="68">
        <v>0</v>
      </c>
      <c r="O68" s="68">
        <v>0</v>
      </c>
      <c r="P68" s="68">
        <v>3</v>
      </c>
      <c r="Q68" s="68">
        <v>5</v>
      </c>
      <c r="R68" s="68">
        <v>0</v>
      </c>
    </row>
    <row r="69" spans="2:18">
      <c r="B69" s="423"/>
      <c r="C69" s="395"/>
      <c r="D69" s="71">
        <v>0.44444444444444398</v>
      </c>
      <c r="E69" s="71">
        <v>0.16666666666666699</v>
      </c>
      <c r="F69" s="71">
        <v>8.3333333333333301E-2</v>
      </c>
      <c r="G69" s="71">
        <v>0</v>
      </c>
      <c r="H69" s="71">
        <v>0.13888888888888901</v>
      </c>
      <c r="I69" s="71">
        <v>8.3333333333333301E-2</v>
      </c>
      <c r="J69" s="71">
        <v>8.3333333333333301E-2</v>
      </c>
      <c r="K69" s="150"/>
      <c r="L69" s="71">
        <v>0.48571428571428599</v>
      </c>
      <c r="M69" s="71">
        <v>0.28571428571428598</v>
      </c>
      <c r="N69" s="71">
        <v>0</v>
      </c>
      <c r="O69" s="71">
        <v>0</v>
      </c>
      <c r="P69" s="71">
        <v>8.5714285714285701E-2</v>
      </c>
      <c r="Q69" s="71">
        <v>0.14285714285714299</v>
      </c>
      <c r="R69" s="71">
        <v>0</v>
      </c>
    </row>
    <row r="70" spans="2:18">
      <c r="B70" s="423"/>
      <c r="C70" s="381" t="s">
        <v>83</v>
      </c>
      <c r="D70" s="68">
        <v>22</v>
      </c>
      <c r="E70" s="68">
        <v>7</v>
      </c>
      <c r="F70" s="68">
        <v>2</v>
      </c>
      <c r="G70" s="68">
        <v>9</v>
      </c>
      <c r="H70" s="68">
        <v>19</v>
      </c>
      <c r="I70" s="68">
        <v>14</v>
      </c>
      <c r="J70" s="68">
        <v>7</v>
      </c>
      <c r="K70" s="150"/>
      <c r="L70" s="68">
        <v>21</v>
      </c>
      <c r="M70" s="68">
        <v>5</v>
      </c>
      <c r="N70" s="68">
        <v>6</v>
      </c>
      <c r="O70" s="68">
        <v>2</v>
      </c>
      <c r="P70" s="68">
        <v>14</v>
      </c>
      <c r="Q70" s="68">
        <v>11</v>
      </c>
      <c r="R70" s="68">
        <v>11</v>
      </c>
    </row>
    <row r="71" spans="2:18">
      <c r="B71" s="423"/>
      <c r="C71" s="395"/>
      <c r="D71" s="71">
        <v>0.27500000000000002</v>
      </c>
      <c r="E71" s="71">
        <v>8.7499999999999994E-2</v>
      </c>
      <c r="F71" s="71">
        <v>2.5000000000000001E-2</v>
      </c>
      <c r="G71" s="71">
        <v>0.1125</v>
      </c>
      <c r="H71" s="71">
        <v>0.23749999999999999</v>
      </c>
      <c r="I71" s="71">
        <v>0.17499999999999999</v>
      </c>
      <c r="J71" s="71">
        <v>8.7499999999999994E-2</v>
      </c>
      <c r="K71" s="150"/>
      <c r="L71" s="71">
        <v>0.3</v>
      </c>
      <c r="M71" s="71">
        <v>7.1428571428571397E-2</v>
      </c>
      <c r="N71" s="71">
        <v>8.5714285714285701E-2</v>
      </c>
      <c r="O71" s="71">
        <v>2.8571428571428598E-2</v>
      </c>
      <c r="P71" s="71">
        <v>0.2</v>
      </c>
      <c r="Q71" s="71">
        <v>0.157142857142857</v>
      </c>
      <c r="R71" s="71">
        <v>0.157142857142857</v>
      </c>
    </row>
    <row r="72" spans="2:18" s="3" customFormat="1" ht="15.6">
      <c r="C72" s="164"/>
      <c r="D72" s="440"/>
      <c r="E72" s="440"/>
      <c r="F72" s="440"/>
      <c r="G72" s="440"/>
      <c r="H72" s="440"/>
      <c r="I72" s="440"/>
      <c r="J72" s="440"/>
      <c r="L72" s="440"/>
      <c r="M72" s="440"/>
      <c r="N72" s="440"/>
      <c r="O72" s="440"/>
      <c r="P72" s="440"/>
      <c r="Q72" s="440"/>
      <c r="R72" s="440"/>
    </row>
    <row r="73" spans="2:18">
      <c r="B73" s="423" t="s">
        <v>101</v>
      </c>
      <c r="C73" s="391" t="s">
        <v>161</v>
      </c>
      <c r="D73" s="68">
        <v>55</v>
      </c>
      <c r="E73" s="68">
        <v>21</v>
      </c>
      <c r="F73" s="68">
        <v>12</v>
      </c>
      <c r="G73" s="68">
        <v>6</v>
      </c>
      <c r="H73" s="68">
        <v>10</v>
      </c>
      <c r="I73" s="68">
        <v>13</v>
      </c>
      <c r="J73" s="68">
        <v>6</v>
      </c>
      <c r="K73" s="150"/>
      <c r="L73" s="68">
        <v>54</v>
      </c>
      <c r="M73" s="68">
        <v>28</v>
      </c>
      <c r="N73" s="68">
        <v>8</v>
      </c>
      <c r="O73" s="68">
        <v>7</v>
      </c>
      <c r="P73" s="68">
        <v>10</v>
      </c>
      <c r="Q73" s="68">
        <v>9</v>
      </c>
      <c r="R73" s="68">
        <v>2</v>
      </c>
    </row>
    <row r="74" spans="2:18">
      <c r="B74" s="423"/>
      <c r="C74" s="390"/>
      <c r="D74" s="71">
        <v>0.44715447154471499</v>
      </c>
      <c r="E74" s="71">
        <v>0.17073170731707299</v>
      </c>
      <c r="F74" s="71">
        <v>9.7560975609756101E-2</v>
      </c>
      <c r="G74" s="71">
        <v>4.8780487804878002E-2</v>
      </c>
      <c r="H74" s="71">
        <v>8.1300813008130093E-2</v>
      </c>
      <c r="I74" s="71">
        <v>0.105691056910569</v>
      </c>
      <c r="J74" s="71">
        <v>4.8780487804878002E-2</v>
      </c>
      <c r="K74" s="150"/>
      <c r="L74" s="71">
        <v>0.45762711864406802</v>
      </c>
      <c r="M74" s="71">
        <v>0.23728813559322001</v>
      </c>
      <c r="N74" s="71">
        <v>6.7796610169491497E-2</v>
      </c>
      <c r="O74" s="71">
        <v>5.93220338983051E-2</v>
      </c>
      <c r="P74" s="71">
        <v>8.4745762711864403E-2</v>
      </c>
      <c r="Q74" s="71">
        <v>7.6271186440677999E-2</v>
      </c>
      <c r="R74" s="71">
        <v>1.6949152542372899E-2</v>
      </c>
    </row>
    <row r="75" spans="2:18">
      <c r="B75" s="423"/>
      <c r="C75" s="392" t="s">
        <v>162</v>
      </c>
      <c r="D75" s="68">
        <v>19</v>
      </c>
      <c r="E75" s="68">
        <v>24</v>
      </c>
      <c r="F75" s="68">
        <v>13</v>
      </c>
      <c r="G75" s="68">
        <v>4</v>
      </c>
      <c r="H75" s="68">
        <v>13</v>
      </c>
      <c r="I75" s="68">
        <v>8</v>
      </c>
      <c r="J75" s="68">
        <v>13</v>
      </c>
      <c r="K75" s="150"/>
      <c r="L75" s="68">
        <v>25</v>
      </c>
      <c r="M75" s="68">
        <v>31</v>
      </c>
      <c r="N75" s="68">
        <v>8</v>
      </c>
      <c r="O75" s="68">
        <v>4</v>
      </c>
      <c r="P75" s="68">
        <v>5</v>
      </c>
      <c r="Q75" s="68">
        <v>5</v>
      </c>
      <c r="R75" s="68">
        <v>3</v>
      </c>
    </row>
    <row r="76" spans="2:18">
      <c r="B76" s="423"/>
      <c r="C76" s="390"/>
      <c r="D76" s="71">
        <v>0.20212765957446799</v>
      </c>
      <c r="E76" s="71">
        <v>0.25531914893617003</v>
      </c>
      <c r="F76" s="71">
        <v>0.13829787234042601</v>
      </c>
      <c r="G76" s="71">
        <v>4.2553191489361701E-2</v>
      </c>
      <c r="H76" s="71">
        <v>0.13829787234042601</v>
      </c>
      <c r="I76" s="71">
        <v>8.5106382978723402E-2</v>
      </c>
      <c r="J76" s="71">
        <v>0.13829787234042601</v>
      </c>
      <c r="K76" s="150"/>
      <c r="L76" s="71">
        <v>0.30864197530864201</v>
      </c>
      <c r="M76" s="71">
        <v>0.38271604938271597</v>
      </c>
      <c r="N76" s="71">
        <v>9.8765432098765399E-2</v>
      </c>
      <c r="O76" s="71">
        <v>4.9382716049382699E-2</v>
      </c>
      <c r="P76" s="71">
        <v>6.1728395061728399E-2</v>
      </c>
      <c r="Q76" s="71">
        <v>6.1728395061728399E-2</v>
      </c>
      <c r="R76" s="71">
        <v>3.7037037037037E-2</v>
      </c>
    </row>
    <row r="77" spans="2:18">
      <c r="B77" s="423"/>
      <c r="C77" s="392" t="s">
        <v>163</v>
      </c>
      <c r="D77" s="68">
        <v>2</v>
      </c>
      <c r="E77" s="68">
        <v>4</v>
      </c>
      <c r="F77" s="68">
        <v>1</v>
      </c>
      <c r="G77" s="68">
        <v>3</v>
      </c>
      <c r="H77" s="68">
        <v>6</v>
      </c>
      <c r="I77" s="68">
        <v>10</v>
      </c>
      <c r="J77" s="68">
        <v>3</v>
      </c>
      <c r="K77" s="150"/>
      <c r="L77" s="68">
        <v>3</v>
      </c>
      <c r="M77" s="68">
        <v>1</v>
      </c>
      <c r="N77" s="68">
        <v>2</v>
      </c>
      <c r="O77" s="68">
        <v>0</v>
      </c>
      <c r="P77" s="68">
        <v>3</v>
      </c>
      <c r="Q77" s="68">
        <v>2</v>
      </c>
      <c r="R77" s="68">
        <v>2</v>
      </c>
    </row>
    <row r="78" spans="2:18">
      <c r="B78" s="423"/>
      <c r="C78" s="390"/>
      <c r="D78" s="71">
        <v>6.8965517241379296E-2</v>
      </c>
      <c r="E78" s="71">
        <v>0.13793103448275901</v>
      </c>
      <c r="F78" s="71">
        <v>3.4482758620689703E-2</v>
      </c>
      <c r="G78" s="71">
        <v>0.10344827586206901</v>
      </c>
      <c r="H78" s="71">
        <v>0.20689655172413801</v>
      </c>
      <c r="I78" s="71">
        <v>0.34482758620689702</v>
      </c>
      <c r="J78" s="71">
        <v>0.10344827586206901</v>
      </c>
      <c r="K78" s="150"/>
      <c r="L78" s="71">
        <v>0.230769230769231</v>
      </c>
      <c r="M78" s="71">
        <v>7.69230769230769E-2</v>
      </c>
      <c r="N78" s="71">
        <v>0.15384615384615399</v>
      </c>
      <c r="O78" s="71">
        <v>0</v>
      </c>
      <c r="P78" s="71">
        <v>0.230769230769231</v>
      </c>
      <c r="Q78" s="71">
        <v>0.15384615384615399</v>
      </c>
      <c r="R78" s="71">
        <v>0.15384615384615399</v>
      </c>
    </row>
    <row r="79" spans="2:18">
      <c r="B79" s="423"/>
      <c r="C79" s="392" t="s">
        <v>164</v>
      </c>
      <c r="D79" s="68">
        <v>118</v>
      </c>
      <c r="E79" s="68">
        <v>66</v>
      </c>
      <c r="F79" s="68">
        <v>53</v>
      </c>
      <c r="G79" s="68">
        <v>32</v>
      </c>
      <c r="H79" s="68">
        <v>62</v>
      </c>
      <c r="I79" s="68">
        <v>38</v>
      </c>
      <c r="J79" s="68">
        <v>21</v>
      </c>
      <c r="K79" s="150"/>
      <c r="L79" s="68">
        <v>143</v>
      </c>
      <c r="M79" s="68">
        <v>70</v>
      </c>
      <c r="N79" s="68">
        <v>36</v>
      </c>
      <c r="O79" s="68">
        <v>16</v>
      </c>
      <c r="P79" s="68">
        <v>40</v>
      </c>
      <c r="Q79" s="68">
        <v>28</v>
      </c>
      <c r="R79" s="68">
        <v>14</v>
      </c>
    </row>
    <row r="80" spans="2:18">
      <c r="B80" s="423"/>
      <c r="C80" s="390"/>
      <c r="D80" s="71">
        <v>0.30256410256410299</v>
      </c>
      <c r="E80" s="71">
        <v>0.16923076923076899</v>
      </c>
      <c r="F80" s="71">
        <v>0.135897435897436</v>
      </c>
      <c r="G80" s="71">
        <v>8.2051282051281996E-2</v>
      </c>
      <c r="H80" s="71">
        <v>0.15897435897435899</v>
      </c>
      <c r="I80" s="71">
        <v>9.7435897435897395E-2</v>
      </c>
      <c r="J80" s="71">
        <v>5.3846153846153898E-2</v>
      </c>
      <c r="K80" s="150"/>
      <c r="L80" s="71">
        <v>0.41210374639769498</v>
      </c>
      <c r="M80" s="71">
        <v>0.20172910662824201</v>
      </c>
      <c r="N80" s="71">
        <v>0.103746397694525</v>
      </c>
      <c r="O80" s="71">
        <v>4.6109510086455301E-2</v>
      </c>
      <c r="P80" s="71">
        <v>0.11527377521613801</v>
      </c>
      <c r="Q80" s="71">
        <v>8.0691642651296802E-2</v>
      </c>
      <c r="R80" s="71">
        <v>4.0345821325648401E-2</v>
      </c>
    </row>
    <row r="81" spans="2:18" s="3" customFormat="1" ht="15.6">
      <c r="C81" s="164"/>
      <c r="D81" s="440"/>
      <c r="E81" s="440"/>
      <c r="F81" s="440"/>
      <c r="G81" s="440"/>
      <c r="H81" s="440"/>
      <c r="I81" s="440"/>
      <c r="J81" s="440"/>
      <c r="L81" s="440"/>
      <c r="M81" s="440"/>
      <c r="N81" s="440"/>
      <c r="O81" s="440"/>
      <c r="P81" s="440"/>
      <c r="Q81" s="440"/>
      <c r="R81" s="440"/>
    </row>
    <row r="82" spans="2:18">
      <c r="B82" s="423" t="s">
        <v>148</v>
      </c>
      <c r="C82" s="403" t="s">
        <v>165</v>
      </c>
      <c r="D82" s="68">
        <v>21</v>
      </c>
      <c r="E82" s="68">
        <v>7</v>
      </c>
      <c r="F82" s="68">
        <v>5</v>
      </c>
      <c r="G82" s="68">
        <v>2</v>
      </c>
      <c r="H82" s="68">
        <v>5</v>
      </c>
      <c r="I82" s="68">
        <v>3</v>
      </c>
      <c r="J82" s="68">
        <v>0</v>
      </c>
      <c r="K82" s="150"/>
      <c r="L82" s="68">
        <v>33</v>
      </c>
      <c r="M82" s="68">
        <v>9</v>
      </c>
      <c r="N82" s="68">
        <v>1</v>
      </c>
      <c r="O82" s="68">
        <v>0</v>
      </c>
      <c r="P82" s="68">
        <v>1</v>
      </c>
      <c r="Q82" s="68">
        <v>0</v>
      </c>
      <c r="R82" s="68">
        <v>0</v>
      </c>
    </row>
    <row r="83" spans="2:18">
      <c r="B83" s="423"/>
      <c r="C83" s="402"/>
      <c r="D83" s="71">
        <v>0.48837209302325602</v>
      </c>
      <c r="E83" s="71">
        <v>0.162790697674419</v>
      </c>
      <c r="F83" s="71">
        <v>0.116279069767442</v>
      </c>
      <c r="G83" s="71">
        <v>4.6511627906976702E-2</v>
      </c>
      <c r="H83" s="71">
        <v>0.116279069767442</v>
      </c>
      <c r="I83" s="71">
        <v>6.9767441860465101E-2</v>
      </c>
      <c r="J83" s="71">
        <v>0</v>
      </c>
      <c r="K83" s="150"/>
      <c r="L83" s="71">
        <v>0.75</v>
      </c>
      <c r="M83" s="71">
        <v>0.204545454545455</v>
      </c>
      <c r="N83" s="71">
        <v>2.27272727272727E-2</v>
      </c>
      <c r="O83" s="71">
        <v>0</v>
      </c>
      <c r="P83" s="71">
        <v>2.27272727272727E-2</v>
      </c>
      <c r="Q83" s="71">
        <v>0</v>
      </c>
      <c r="R83" s="71">
        <v>0</v>
      </c>
    </row>
    <row r="84" spans="2:18">
      <c r="B84" s="423"/>
      <c r="C84" s="401" t="s">
        <v>166</v>
      </c>
      <c r="D84" s="68">
        <v>40</v>
      </c>
      <c r="E84" s="68">
        <v>14</v>
      </c>
      <c r="F84" s="68">
        <v>12</v>
      </c>
      <c r="G84" s="68">
        <v>6</v>
      </c>
      <c r="H84" s="68">
        <v>14</v>
      </c>
      <c r="I84" s="68">
        <v>6</v>
      </c>
      <c r="J84" s="68">
        <v>2</v>
      </c>
      <c r="K84" s="150"/>
      <c r="L84" s="68">
        <v>46</v>
      </c>
      <c r="M84" s="68">
        <v>15</v>
      </c>
      <c r="N84" s="68">
        <v>3</v>
      </c>
      <c r="O84" s="68">
        <v>5</v>
      </c>
      <c r="P84" s="68">
        <v>6</v>
      </c>
      <c r="Q84" s="68">
        <v>7</v>
      </c>
      <c r="R84" s="68">
        <v>1</v>
      </c>
    </row>
    <row r="85" spans="2:18">
      <c r="B85" s="423"/>
      <c r="C85" s="402"/>
      <c r="D85" s="71">
        <v>0.42553191489361702</v>
      </c>
      <c r="E85" s="71">
        <v>0.14893617021276601</v>
      </c>
      <c r="F85" s="71">
        <v>0.12765957446808501</v>
      </c>
      <c r="G85" s="71">
        <v>6.3829787234042604E-2</v>
      </c>
      <c r="H85" s="71">
        <v>0.14893617021276601</v>
      </c>
      <c r="I85" s="71">
        <v>6.3829787234042604E-2</v>
      </c>
      <c r="J85" s="71">
        <v>2.1276595744680899E-2</v>
      </c>
      <c r="K85" s="150"/>
      <c r="L85" s="71">
        <v>0.55421686746987997</v>
      </c>
      <c r="M85" s="71">
        <v>0.180722891566265</v>
      </c>
      <c r="N85" s="71">
        <v>3.6144578313252997E-2</v>
      </c>
      <c r="O85" s="71">
        <v>6.02409638554217E-2</v>
      </c>
      <c r="P85" s="71">
        <v>7.2289156626505993E-2</v>
      </c>
      <c r="Q85" s="71">
        <v>8.4337349397590397E-2</v>
      </c>
      <c r="R85" s="71">
        <v>1.20481927710843E-2</v>
      </c>
    </row>
    <row r="86" spans="2:18">
      <c r="B86" s="423"/>
      <c r="C86" s="401" t="s">
        <v>167</v>
      </c>
      <c r="D86" s="68">
        <v>117</v>
      </c>
      <c r="E86" s="68">
        <v>48</v>
      </c>
      <c r="F86" s="68">
        <v>23</v>
      </c>
      <c r="G86" s="68">
        <v>16</v>
      </c>
      <c r="H86" s="68">
        <v>27</v>
      </c>
      <c r="I86" s="68">
        <v>19</v>
      </c>
      <c r="J86" s="68">
        <v>11</v>
      </c>
      <c r="K86" s="150"/>
      <c r="L86" s="68">
        <v>115</v>
      </c>
      <c r="M86" s="68">
        <v>60</v>
      </c>
      <c r="N86" s="68">
        <v>27</v>
      </c>
      <c r="O86" s="68">
        <v>9</v>
      </c>
      <c r="P86" s="68">
        <v>17</v>
      </c>
      <c r="Q86" s="68">
        <v>10</v>
      </c>
      <c r="R86" s="68">
        <v>10</v>
      </c>
    </row>
    <row r="87" spans="2:18">
      <c r="B87" s="423"/>
      <c r="C87" s="402"/>
      <c r="D87" s="71">
        <v>0.44827586206896602</v>
      </c>
      <c r="E87" s="71">
        <v>0.18390804597701099</v>
      </c>
      <c r="F87" s="71">
        <v>8.8122605363984696E-2</v>
      </c>
      <c r="G87" s="71">
        <v>6.1302681992337203E-2</v>
      </c>
      <c r="H87" s="71">
        <v>0.10344827586206901</v>
      </c>
      <c r="I87" s="71">
        <v>7.2796934865900401E-2</v>
      </c>
      <c r="J87" s="71">
        <v>4.2145593869731802E-2</v>
      </c>
      <c r="K87" s="150"/>
      <c r="L87" s="71">
        <v>0.46370967741935498</v>
      </c>
      <c r="M87" s="71">
        <v>0.241935483870968</v>
      </c>
      <c r="N87" s="71">
        <v>0.108870967741935</v>
      </c>
      <c r="O87" s="71">
        <v>3.6290322580645198E-2</v>
      </c>
      <c r="P87" s="71">
        <v>6.8548387096774202E-2</v>
      </c>
      <c r="Q87" s="71">
        <v>4.0322580645161303E-2</v>
      </c>
      <c r="R87" s="71">
        <v>4.0322580645161303E-2</v>
      </c>
    </row>
    <row r="88" spans="2:18">
      <c r="B88" s="423"/>
      <c r="C88" s="401" t="s">
        <v>168</v>
      </c>
      <c r="D88" s="68">
        <v>125</v>
      </c>
      <c r="E88" s="68">
        <v>62</v>
      </c>
      <c r="F88" s="68">
        <v>28</v>
      </c>
      <c r="G88" s="68">
        <v>19</v>
      </c>
      <c r="H88" s="68">
        <v>43</v>
      </c>
      <c r="I88" s="68">
        <v>39</v>
      </c>
      <c r="J88" s="68">
        <v>27</v>
      </c>
      <c r="K88" s="150"/>
      <c r="L88" s="68">
        <v>128</v>
      </c>
      <c r="M88" s="68">
        <v>54</v>
      </c>
      <c r="N88" s="68">
        <v>28</v>
      </c>
      <c r="O88" s="68">
        <v>12</v>
      </c>
      <c r="P88" s="68">
        <v>40</v>
      </c>
      <c r="Q88" s="68">
        <v>27</v>
      </c>
      <c r="R88" s="68">
        <v>17</v>
      </c>
    </row>
    <row r="89" spans="2:18">
      <c r="B89" s="423"/>
      <c r="C89" s="402"/>
      <c r="D89" s="71">
        <v>0.364431486880466</v>
      </c>
      <c r="E89" s="71">
        <v>0.180758017492711</v>
      </c>
      <c r="F89" s="71">
        <v>8.1632653061224497E-2</v>
      </c>
      <c r="G89" s="71">
        <v>5.53935860058309E-2</v>
      </c>
      <c r="H89" s="71">
        <v>0.12536443148688001</v>
      </c>
      <c r="I89" s="71">
        <v>0.113702623906706</v>
      </c>
      <c r="J89" s="71">
        <v>7.8717201166180806E-2</v>
      </c>
      <c r="K89" s="150"/>
      <c r="L89" s="71">
        <v>0.41830065359477098</v>
      </c>
      <c r="M89" s="71">
        <v>0.17647058823529399</v>
      </c>
      <c r="N89" s="71">
        <v>9.1503267973856203E-2</v>
      </c>
      <c r="O89" s="71">
        <v>3.9215686274509803E-2</v>
      </c>
      <c r="P89" s="71">
        <v>0.13071895424836599</v>
      </c>
      <c r="Q89" s="71">
        <v>8.8235294117647106E-2</v>
      </c>
      <c r="R89" s="71">
        <v>5.5555555555555601E-2</v>
      </c>
    </row>
    <row r="90" spans="2:18">
      <c r="B90" s="423"/>
      <c r="C90" s="401" t="s">
        <v>176</v>
      </c>
      <c r="D90" s="68">
        <v>22</v>
      </c>
      <c r="E90" s="68">
        <v>10</v>
      </c>
      <c r="F90" s="68">
        <v>6</v>
      </c>
      <c r="G90" s="68">
        <v>2</v>
      </c>
      <c r="H90" s="68">
        <v>22</v>
      </c>
      <c r="I90" s="68">
        <v>17</v>
      </c>
      <c r="J90" s="68">
        <v>17</v>
      </c>
      <c r="K90" s="150"/>
      <c r="L90" s="68">
        <v>24</v>
      </c>
      <c r="M90" s="68">
        <v>13</v>
      </c>
      <c r="N90" s="68">
        <v>2</v>
      </c>
      <c r="O90" s="68">
        <v>1</v>
      </c>
      <c r="P90" s="68">
        <v>18</v>
      </c>
      <c r="Q90" s="68">
        <v>12</v>
      </c>
      <c r="R90" s="68">
        <v>6</v>
      </c>
    </row>
    <row r="91" spans="2:18">
      <c r="B91" s="423"/>
      <c r="C91" s="402"/>
      <c r="D91" s="71">
        <v>0.22916666666666699</v>
      </c>
      <c r="E91" s="71">
        <v>0.104166666666667</v>
      </c>
      <c r="F91" s="71">
        <v>6.25E-2</v>
      </c>
      <c r="G91" s="71">
        <v>2.0833333333333301E-2</v>
      </c>
      <c r="H91" s="71">
        <v>0.22916666666666699</v>
      </c>
      <c r="I91" s="71">
        <v>0.17708333333333301</v>
      </c>
      <c r="J91" s="71">
        <v>0.17708333333333301</v>
      </c>
      <c r="K91" s="150"/>
      <c r="L91" s="71">
        <v>0.31578947368421101</v>
      </c>
      <c r="M91" s="71">
        <v>0.17105263157894701</v>
      </c>
      <c r="N91" s="71">
        <v>2.6315789473684199E-2</v>
      </c>
      <c r="O91" s="71">
        <v>1.3157894736842099E-2</v>
      </c>
      <c r="P91" s="71">
        <v>0.23684210526315799</v>
      </c>
      <c r="Q91" s="71">
        <v>0.157894736842105</v>
      </c>
      <c r="R91" s="71">
        <v>7.8947368421052599E-2</v>
      </c>
    </row>
    <row r="92" spans="2:18">
      <c r="B92" s="423"/>
      <c r="C92" s="401" t="s">
        <v>169</v>
      </c>
      <c r="D92" s="68">
        <v>15</v>
      </c>
      <c r="E92" s="68">
        <v>12</v>
      </c>
      <c r="F92" s="68">
        <v>15</v>
      </c>
      <c r="G92" s="68">
        <v>11</v>
      </c>
      <c r="H92" s="68">
        <v>28</v>
      </c>
      <c r="I92" s="68">
        <v>20</v>
      </c>
      <c r="J92" s="68">
        <v>19</v>
      </c>
      <c r="K92" s="150"/>
      <c r="L92" s="68">
        <v>13</v>
      </c>
      <c r="M92" s="68">
        <v>28</v>
      </c>
      <c r="N92" s="68">
        <v>11</v>
      </c>
      <c r="O92" s="68">
        <v>4</v>
      </c>
      <c r="P92" s="68">
        <v>25</v>
      </c>
      <c r="Q92" s="68">
        <v>15</v>
      </c>
      <c r="R92" s="68">
        <v>17</v>
      </c>
    </row>
    <row r="93" spans="2:18">
      <c r="B93" s="423"/>
      <c r="C93" s="402"/>
      <c r="D93" s="71">
        <v>0.125</v>
      </c>
      <c r="E93" s="71">
        <v>0.1</v>
      </c>
      <c r="F93" s="71">
        <v>0.125</v>
      </c>
      <c r="G93" s="71">
        <v>9.1666666666666702E-2</v>
      </c>
      <c r="H93" s="71">
        <v>0.233333333333333</v>
      </c>
      <c r="I93" s="71">
        <v>0.16666666666666699</v>
      </c>
      <c r="J93" s="71">
        <v>0.15833333333333299</v>
      </c>
      <c r="K93" s="150"/>
      <c r="L93" s="71">
        <v>0.11504424778761101</v>
      </c>
      <c r="M93" s="71">
        <v>0.247787610619469</v>
      </c>
      <c r="N93" s="71">
        <v>9.7345132743362803E-2</v>
      </c>
      <c r="O93" s="71">
        <v>3.5398230088495602E-2</v>
      </c>
      <c r="P93" s="71">
        <v>0.221238938053097</v>
      </c>
      <c r="Q93" s="71">
        <v>0.132743362831858</v>
      </c>
      <c r="R93" s="71">
        <v>0.15044247787610601</v>
      </c>
    </row>
    <row r="94" spans="2:18">
      <c r="B94" s="423"/>
      <c r="C94" s="401" t="s">
        <v>170</v>
      </c>
      <c r="D94" s="68">
        <v>4</v>
      </c>
      <c r="E94" s="68">
        <v>2</v>
      </c>
      <c r="F94" s="68">
        <v>2</v>
      </c>
      <c r="G94" s="68">
        <v>3</v>
      </c>
      <c r="H94" s="68">
        <v>58</v>
      </c>
      <c r="I94" s="68">
        <v>21</v>
      </c>
      <c r="J94" s="68">
        <v>72</v>
      </c>
      <c r="K94" s="150"/>
      <c r="L94" s="68">
        <v>7</v>
      </c>
      <c r="M94" s="68">
        <v>8</v>
      </c>
      <c r="N94" s="68">
        <v>10</v>
      </c>
      <c r="O94" s="68">
        <v>3</v>
      </c>
      <c r="P94" s="68">
        <v>59</v>
      </c>
      <c r="Q94" s="68">
        <v>28</v>
      </c>
      <c r="R94" s="68">
        <v>73</v>
      </c>
    </row>
    <row r="95" spans="2:18">
      <c r="B95" s="423"/>
      <c r="C95" s="402"/>
      <c r="D95" s="71">
        <v>2.4691358024691398E-2</v>
      </c>
      <c r="E95" s="71">
        <v>1.2345679012345699E-2</v>
      </c>
      <c r="F95" s="71">
        <v>1.2345679012345699E-2</v>
      </c>
      <c r="G95" s="71">
        <v>1.85185185185185E-2</v>
      </c>
      <c r="H95" s="71">
        <v>0.358024691358025</v>
      </c>
      <c r="I95" s="71">
        <v>0.12962962962963001</v>
      </c>
      <c r="J95" s="71">
        <v>0.44444444444444398</v>
      </c>
      <c r="K95" s="150"/>
      <c r="L95" s="71">
        <v>3.7234042553191501E-2</v>
      </c>
      <c r="M95" s="71">
        <v>4.2553191489361701E-2</v>
      </c>
      <c r="N95" s="71">
        <v>5.31914893617021E-2</v>
      </c>
      <c r="O95" s="71">
        <v>1.5957446808510599E-2</v>
      </c>
      <c r="P95" s="71">
        <v>0.31382978723404298</v>
      </c>
      <c r="Q95" s="71">
        <v>0.14893617021276601</v>
      </c>
      <c r="R95" s="71">
        <v>0.38829787234042601</v>
      </c>
    </row>
    <row r="96" spans="2:18">
      <c r="B96" s="423"/>
      <c r="C96" s="401" t="s">
        <v>149</v>
      </c>
      <c r="D96" s="68">
        <v>4</v>
      </c>
      <c r="E96" s="68">
        <v>1</v>
      </c>
      <c r="F96" s="68">
        <v>2</v>
      </c>
      <c r="G96" s="68">
        <v>0</v>
      </c>
      <c r="H96" s="68">
        <v>6</v>
      </c>
      <c r="I96" s="68">
        <v>2</v>
      </c>
      <c r="J96" s="68">
        <v>4</v>
      </c>
      <c r="K96" s="150"/>
      <c r="L96" s="68">
        <v>7</v>
      </c>
      <c r="M96" s="68">
        <v>2</v>
      </c>
      <c r="N96" s="68">
        <v>1</v>
      </c>
      <c r="O96" s="68">
        <v>1</v>
      </c>
      <c r="P96" s="68">
        <v>4</v>
      </c>
      <c r="Q96" s="68">
        <v>4</v>
      </c>
      <c r="R96" s="68">
        <v>2</v>
      </c>
    </row>
    <row r="97" spans="2:18">
      <c r="B97" s="423"/>
      <c r="C97" s="403"/>
      <c r="D97" s="71">
        <v>0.21052631578947401</v>
      </c>
      <c r="E97" s="71">
        <v>5.2631578947368397E-2</v>
      </c>
      <c r="F97" s="71">
        <v>0.105263157894737</v>
      </c>
      <c r="G97" s="71">
        <v>0</v>
      </c>
      <c r="H97" s="71">
        <v>0.31578947368421101</v>
      </c>
      <c r="I97" s="71">
        <v>0.105263157894737</v>
      </c>
      <c r="J97" s="71">
        <v>0.21052631578947401</v>
      </c>
      <c r="K97" s="150"/>
      <c r="L97" s="71">
        <v>0.33333333333333298</v>
      </c>
      <c r="M97" s="71">
        <v>9.5238095238095205E-2</v>
      </c>
      <c r="N97" s="71">
        <v>4.7619047619047603E-2</v>
      </c>
      <c r="O97" s="71">
        <v>4.7619047619047603E-2</v>
      </c>
      <c r="P97" s="71">
        <v>0.19047619047618999</v>
      </c>
      <c r="Q97" s="71">
        <v>0.19047619047618999</v>
      </c>
      <c r="R97" s="71">
        <v>9.5238095238095205E-2</v>
      </c>
    </row>
    <row r="98" spans="2:18" s="3" customFormat="1" ht="15.6">
      <c r="C98" s="11"/>
      <c r="D98" s="440"/>
      <c r="E98" s="440"/>
      <c r="F98" s="440"/>
      <c r="G98" s="440"/>
      <c r="H98" s="440"/>
      <c r="I98" s="440"/>
      <c r="J98" s="440"/>
      <c r="L98" s="440"/>
      <c r="M98" s="440"/>
      <c r="N98" s="440"/>
      <c r="O98" s="440"/>
      <c r="P98" s="440"/>
      <c r="Q98" s="440"/>
      <c r="R98" s="440"/>
    </row>
    <row r="99" spans="2:18">
      <c r="B99" s="423" t="s">
        <v>228</v>
      </c>
      <c r="C99" s="391" t="s">
        <v>222</v>
      </c>
      <c r="D99" s="68">
        <v>13</v>
      </c>
      <c r="E99" s="68">
        <v>4</v>
      </c>
      <c r="F99" s="68">
        <v>0</v>
      </c>
      <c r="G99" s="68">
        <v>0</v>
      </c>
      <c r="H99" s="68">
        <v>2</v>
      </c>
      <c r="I99" s="68">
        <v>1</v>
      </c>
      <c r="J99" s="68">
        <v>1</v>
      </c>
      <c r="K99" s="150"/>
      <c r="L99" s="68">
        <v>7</v>
      </c>
      <c r="M99" s="68">
        <v>1</v>
      </c>
      <c r="N99" s="68">
        <v>1</v>
      </c>
      <c r="O99" s="68">
        <v>1</v>
      </c>
      <c r="P99" s="68">
        <v>0</v>
      </c>
      <c r="Q99" s="68">
        <v>1</v>
      </c>
      <c r="R99" s="68">
        <v>0</v>
      </c>
    </row>
    <row r="100" spans="2:18">
      <c r="B100" s="423"/>
      <c r="C100" s="390"/>
      <c r="D100" s="71">
        <v>0.61904761904761896</v>
      </c>
      <c r="E100" s="71">
        <v>0.19047619047618999</v>
      </c>
      <c r="F100" s="71">
        <v>0</v>
      </c>
      <c r="G100" s="71">
        <v>0</v>
      </c>
      <c r="H100" s="71">
        <v>9.5238095238095205E-2</v>
      </c>
      <c r="I100" s="71">
        <v>4.7619047619047603E-2</v>
      </c>
      <c r="J100" s="71">
        <v>4.7619047619047603E-2</v>
      </c>
      <c r="K100" s="150"/>
      <c r="L100" s="71">
        <v>0.63636363636363602</v>
      </c>
      <c r="M100" s="71">
        <v>9.0909090909090898E-2</v>
      </c>
      <c r="N100" s="71">
        <v>9.0909090909090898E-2</v>
      </c>
      <c r="O100" s="71">
        <v>9.0909090909090898E-2</v>
      </c>
      <c r="P100" s="71">
        <v>0</v>
      </c>
      <c r="Q100" s="71">
        <v>9.0909090909090898E-2</v>
      </c>
      <c r="R100" s="71">
        <v>0</v>
      </c>
    </row>
    <row r="101" spans="2:18">
      <c r="B101" s="423"/>
      <c r="C101" s="392" t="s">
        <v>223</v>
      </c>
      <c r="D101" s="68">
        <v>103</v>
      </c>
      <c r="E101" s="68">
        <v>41</v>
      </c>
      <c r="F101" s="68">
        <v>30</v>
      </c>
      <c r="G101" s="68">
        <v>7</v>
      </c>
      <c r="H101" s="68">
        <v>24</v>
      </c>
      <c r="I101" s="68">
        <v>7</v>
      </c>
      <c r="J101" s="68">
        <v>8</v>
      </c>
      <c r="K101" s="150"/>
      <c r="L101" s="68">
        <v>98</v>
      </c>
      <c r="M101" s="68">
        <v>45</v>
      </c>
      <c r="N101" s="68">
        <v>14</v>
      </c>
      <c r="O101" s="68">
        <v>2</v>
      </c>
      <c r="P101" s="68">
        <v>14</v>
      </c>
      <c r="Q101" s="68">
        <v>14</v>
      </c>
      <c r="R101" s="68">
        <v>6</v>
      </c>
    </row>
    <row r="102" spans="2:18">
      <c r="B102" s="423"/>
      <c r="C102" s="390"/>
      <c r="D102" s="71">
        <v>0.46818181818181798</v>
      </c>
      <c r="E102" s="71">
        <v>0.18636363636363601</v>
      </c>
      <c r="F102" s="71">
        <v>0.13636363636363599</v>
      </c>
      <c r="G102" s="71">
        <v>3.1818181818181801E-2</v>
      </c>
      <c r="H102" s="71">
        <v>0.109090909090909</v>
      </c>
      <c r="I102" s="71">
        <v>3.1818181818181801E-2</v>
      </c>
      <c r="J102" s="71">
        <v>3.6363636363636397E-2</v>
      </c>
      <c r="K102" s="150"/>
      <c r="L102" s="71">
        <v>0.50777202072538896</v>
      </c>
      <c r="M102" s="71">
        <v>0.233160621761658</v>
      </c>
      <c r="N102" s="71">
        <v>7.2538860103626895E-2</v>
      </c>
      <c r="O102" s="71">
        <v>1.03626943005181E-2</v>
      </c>
      <c r="P102" s="71">
        <v>7.2538860103626895E-2</v>
      </c>
      <c r="Q102" s="71">
        <v>7.2538860103626895E-2</v>
      </c>
      <c r="R102" s="71">
        <v>3.10880829015544E-2</v>
      </c>
    </row>
    <row r="103" spans="2:18">
      <c r="B103" s="423"/>
      <c r="C103" s="392" t="s">
        <v>224</v>
      </c>
      <c r="D103" s="68">
        <v>203</v>
      </c>
      <c r="E103" s="68">
        <v>87</v>
      </c>
      <c r="F103" s="68">
        <v>49</v>
      </c>
      <c r="G103" s="68">
        <v>43</v>
      </c>
      <c r="H103" s="68">
        <v>117</v>
      </c>
      <c r="I103" s="68">
        <v>87</v>
      </c>
      <c r="J103" s="68">
        <v>80</v>
      </c>
      <c r="K103" s="150"/>
      <c r="L103" s="68">
        <v>221</v>
      </c>
      <c r="M103" s="68">
        <v>122</v>
      </c>
      <c r="N103" s="68">
        <v>47</v>
      </c>
      <c r="O103" s="68">
        <v>22</v>
      </c>
      <c r="P103" s="68">
        <v>97</v>
      </c>
      <c r="Q103" s="68">
        <v>62</v>
      </c>
      <c r="R103" s="68">
        <v>58</v>
      </c>
    </row>
    <row r="104" spans="2:18">
      <c r="B104" s="423"/>
      <c r="C104" s="390"/>
      <c r="D104" s="71">
        <v>0.30480480480480499</v>
      </c>
      <c r="E104" s="71">
        <v>0.13063063063063099</v>
      </c>
      <c r="F104" s="71">
        <v>7.3573573573573595E-2</v>
      </c>
      <c r="G104" s="71">
        <v>6.4564564564564594E-2</v>
      </c>
      <c r="H104" s="71">
        <v>0.17567567567567599</v>
      </c>
      <c r="I104" s="71">
        <v>0.13063063063063099</v>
      </c>
      <c r="J104" s="71">
        <v>0.12012012012011999</v>
      </c>
      <c r="K104" s="150"/>
      <c r="L104" s="71">
        <v>0.35135135135135098</v>
      </c>
      <c r="M104" s="71">
        <v>0.1939586645469</v>
      </c>
      <c r="N104" s="71">
        <v>7.4721780604133495E-2</v>
      </c>
      <c r="O104" s="71">
        <v>3.4976152623211403E-2</v>
      </c>
      <c r="P104" s="71">
        <v>0.15421303656597801</v>
      </c>
      <c r="Q104" s="71">
        <v>9.8569157392686804E-2</v>
      </c>
      <c r="R104" s="71">
        <v>9.2209856915739297E-2</v>
      </c>
    </row>
    <row r="105" spans="2:18">
      <c r="B105" s="423"/>
      <c r="C105" s="392" t="s">
        <v>225</v>
      </c>
      <c r="D105" s="68">
        <v>27</v>
      </c>
      <c r="E105" s="68">
        <v>20</v>
      </c>
      <c r="F105" s="68">
        <v>14</v>
      </c>
      <c r="G105" s="68">
        <v>8</v>
      </c>
      <c r="H105" s="68">
        <v>48</v>
      </c>
      <c r="I105" s="68">
        <v>29</v>
      </c>
      <c r="J105" s="68">
        <v>52</v>
      </c>
      <c r="K105" s="150"/>
      <c r="L105" s="68">
        <v>43</v>
      </c>
      <c r="M105" s="68">
        <v>20</v>
      </c>
      <c r="N105" s="68">
        <v>17</v>
      </c>
      <c r="O105" s="68">
        <v>7</v>
      </c>
      <c r="P105" s="68">
        <v>43</v>
      </c>
      <c r="Q105" s="68">
        <v>21</v>
      </c>
      <c r="R105" s="68">
        <v>44</v>
      </c>
    </row>
    <row r="106" spans="2:18">
      <c r="B106" s="423"/>
      <c r="C106" s="390"/>
      <c r="D106" s="71">
        <v>0.13636363636363599</v>
      </c>
      <c r="E106" s="71">
        <v>0.10101010101010099</v>
      </c>
      <c r="F106" s="71">
        <v>7.0707070707070704E-2</v>
      </c>
      <c r="G106" s="71">
        <v>4.0404040404040401E-2</v>
      </c>
      <c r="H106" s="71">
        <v>0.24242424242424199</v>
      </c>
      <c r="I106" s="71">
        <v>0.14646464646464599</v>
      </c>
      <c r="J106" s="71">
        <v>0.26262626262626299</v>
      </c>
      <c r="K106" s="150"/>
      <c r="L106" s="71">
        <v>0.22051282051282101</v>
      </c>
      <c r="M106" s="71">
        <v>0.102564102564103</v>
      </c>
      <c r="N106" s="71">
        <v>8.7179487179487203E-2</v>
      </c>
      <c r="O106" s="71">
        <v>3.5897435897435902E-2</v>
      </c>
      <c r="P106" s="71">
        <v>0.22051282051282101</v>
      </c>
      <c r="Q106" s="71">
        <v>0.107692307692308</v>
      </c>
      <c r="R106" s="71">
        <v>0.22564102564102601</v>
      </c>
    </row>
    <row r="107" spans="2:18">
      <c r="B107" s="423"/>
      <c r="C107" s="392" t="s">
        <v>226</v>
      </c>
      <c r="D107" s="68">
        <v>3</v>
      </c>
      <c r="E107" s="68">
        <v>1</v>
      </c>
      <c r="F107" s="68">
        <v>2</v>
      </c>
      <c r="G107" s="68">
        <v>1</v>
      </c>
      <c r="H107" s="68">
        <v>11</v>
      </c>
      <c r="I107" s="68">
        <v>3</v>
      </c>
      <c r="J107" s="68">
        <v>10</v>
      </c>
      <c r="K107" s="150"/>
      <c r="L107" s="68">
        <v>4</v>
      </c>
      <c r="M107" s="68">
        <v>1</v>
      </c>
      <c r="N107" s="68">
        <v>4</v>
      </c>
      <c r="O107" s="68">
        <v>3</v>
      </c>
      <c r="P107" s="68">
        <v>16</v>
      </c>
      <c r="Q107" s="68">
        <v>5</v>
      </c>
      <c r="R107" s="68">
        <v>18</v>
      </c>
    </row>
    <row r="108" spans="2:18">
      <c r="B108" s="423"/>
      <c r="C108" s="390"/>
      <c r="D108" s="71">
        <v>9.6774193548387094E-2</v>
      </c>
      <c r="E108" s="71">
        <v>3.2258064516128997E-2</v>
      </c>
      <c r="F108" s="71">
        <v>6.4516129032258104E-2</v>
      </c>
      <c r="G108" s="71">
        <v>3.2258064516128997E-2</v>
      </c>
      <c r="H108" s="71">
        <v>0.35483870967741898</v>
      </c>
      <c r="I108" s="71">
        <v>9.6774193548387094E-2</v>
      </c>
      <c r="J108" s="71">
        <v>0.32258064516128998</v>
      </c>
      <c r="K108" s="150"/>
      <c r="L108" s="71">
        <v>7.8431372549019607E-2</v>
      </c>
      <c r="M108" s="71">
        <v>1.9607843137254902E-2</v>
      </c>
      <c r="N108" s="71">
        <v>7.8431372549019607E-2</v>
      </c>
      <c r="O108" s="71">
        <v>5.8823529411764698E-2</v>
      </c>
      <c r="P108" s="71">
        <v>0.31372549019607798</v>
      </c>
      <c r="Q108" s="71">
        <v>9.8039215686274495E-2</v>
      </c>
      <c r="R108" s="71">
        <v>0.35294117647058798</v>
      </c>
    </row>
    <row r="109" spans="2:18" s="3" customFormat="1" ht="15.6">
      <c r="C109" s="164"/>
      <c r="D109" s="440"/>
      <c r="E109" s="440"/>
      <c r="F109" s="440"/>
      <c r="G109" s="440"/>
      <c r="H109" s="440"/>
      <c r="I109" s="440"/>
      <c r="J109" s="440"/>
      <c r="L109" s="440"/>
      <c r="M109" s="440"/>
      <c r="N109" s="440"/>
      <c r="O109" s="440"/>
      <c r="P109" s="440"/>
      <c r="Q109" s="440"/>
      <c r="R109" s="440"/>
    </row>
    <row r="110" spans="2:18">
      <c r="B110" s="423" t="s">
        <v>86</v>
      </c>
      <c r="C110" s="391" t="s">
        <v>180</v>
      </c>
      <c r="D110" s="68">
        <v>86</v>
      </c>
      <c r="E110" s="68">
        <v>36</v>
      </c>
      <c r="F110" s="68">
        <v>31</v>
      </c>
      <c r="G110" s="68">
        <v>17</v>
      </c>
      <c r="H110" s="68">
        <v>65</v>
      </c>
      <c r="I110" s="68">
        <v>47</v>
      </c>
      <c r="J110" s="68">
        <v>58</v>
      </c>
      <c r="K110" s="150"/>
      <c r="L110" s="68">
        <v>83</v>
      </c>
      <c r="M110" s="68">
        <v>55</v>
      </c>
      <c r="N110" s="68">
        <v>20</v>
      </c>
      <c r="O110" s="68">
        <v>11</v>
      </c>
      <c r="P110" s="68">
        <v>71</v>
      </c>
      <c r="Q110" s="68">
        <v>39</v>
      </c>
      <c r="R110" s="68">
        <v>34</v>
      </c>
    </row>
    <row r="111" spans="2:18">
      <c r="B111" s="423"/>
      <c r="C111" s="390"/>
      <c r="D111" s="71">
        <v>0.252941176470588</v>
      </c>
      <c r="E111" s="71">
        <v>0.105882352941176</v>
      </c>
      <c r="F111" s="71">
        <v>9.1176470588235303E-2</v>
      </c>
      <c r="G111" s="71">
        <v>0.05</v>
      </c>
      <c r="H111" s="71">
        <v>0.191176470588235</v>
      </c>
      <c r="I111" s="71">
        <v>0.13823529411764701</v>
      </c>
      <c r="J111" s="71">
        <v>0.17058823529411801</v>
      </c>
      <c r="K111" s="150"/>
      <c r="L111" s="71">
        <v>0.26517571884983998</v>
      </c>
      <c r="M111" s="71">
        <v>0.17571884984025599</v>
      </c>
      <c r="N111" s="71">
        <v>6.3897763578274799E-2</v>
      </c>
      <c r="O111" s="71">
        <v>3.5143769968051103E-2</v>
      </c>
      <c r="P111" s="71">
        <v>0.22683706070287499</v>
      </c>
      <c r="Q111" s="71">
        <v>0.124600638977636</v>
      </c>
      <c r="R111" s="71">
        <v>0.108626198083067</v>
      </c>
    </row>
    <row r="112" spans="2:18">
      <c r="B112" s="423"/>
      <c r="C112" s="392" t="s">
        <v>181</v>
      </c>
      <c r="D112" s="68">
        <v>42</v>
      </c>
      <c r="E112" s="68">
        <v>28</v>
      </c>
      <c r="F112" s="68">
        <v>12</v>
      </c>
      <c r="G112" s="68">
        <v>8</v>
      </c>
      <c r="H112" s="68">
        <v>34</v>
      </c>
      <c r="I112" s="68">
        <v>15</v>
      </c>
      <c r="J112" s="68">
        <v>20</v>
      </c>
      <c r="K112" s="150"/>
      <c r="L112" s="68">
        <v>38</v>
      </c>
      <c r="M112" s="68">
        <v>33</v>
      </c>
      <c r="N112" s="68">
        <v>17</v>
      </c>
      <c r="O112" s="68">
        <v>5</v>
      </c>
      <c r="P112" s="68">
        <v>27</v>
      </c>
      <c r="Q112" s="68">
        <v>13</v>
      </c>
      <c r="R112" s="68">
        <v>14</v>
      </c>
    </row>
    <row r="113" spans="2:18">
      <c r="B113" s="423"/>
      <c r="C113" s="390"/>
      <c r="D113" s="71">
        <v>0.26415094339622602</v>
      </c>
      <c r="E113" s="71">
        <v>0.17610062893081799</v>
      </c>
      <c r="F113" s="71">
        <v>7.5471698113207503E-2</v>
      </c>
      <c r="G113" s="71">
        <v>5.0314465408804999E-2</v>
      </c>
      <c r="H113" s="71">
        <v>0.213836477987421</v>
      </c>
      <c r="I113" s="71">
        <v>9.4339622641509399E-2</v>
      </c>
      <c r="J113" s="71">
        <v>0.12578616352201299</v>
      </c>
      <c r="K113" s="150"/>
      <c r="L113" s="71">
        <v>0.25850340136054401</v>
      </c>
      <c r="M113" s="71">
        <v>0.22448979591836701</v>
      </c>
      <c r="N113" s="71">
        <v>0.115646258503401</v>
      </c>
      <c r="O113" s="71">
        <v>3.4013605442176902E-2</v>
      </c>
      <c r="P113" s="71">
        <v>0.183673469387755</v>
      </c>
      <c r="Q113" s="71">
        <v>8.8435374149659907E-2</v>
      </c>
      <c r="R113" s="71">
        <v>9.5238095238095205E-2</v>
      </c>
    </row>
    <row r="114" spans="2:18">
      <c r="B114" s="423"/>
      <c r="C114" s="392" t="s">
        <v>182</v>
      </c>
      <c r="D114" s="68">
        <v>56</v>
      </c>
      <c r="E114" s="68">
        <v>30</v>
      </c>
      <c r="F114" s="68">
        <v>15</v>
      </c>
      <c r="G114" s="68">
        <v>10</v>
      </c>
      <c r="H114" s="68">
        <v>38</v>
      </c>
      <c r="I114" s="68">
        <v>14</v>
      </c>
      <c r="J114" s="68">
        <v>16</v>
      </c>
      <c r="K114" s="150"/>
      <c r="L114" s="68">
        <v>74</v>
      </c>
      <c r="M114" s="68">
        <v>22</v>
      </c>
      <c r="N114" s="68">
        <v>16</v>
      </c>
      <c r="O114" s="68">
        <v>5</v>
      </c>
      <c r="P114" s="68">
        <v>32</v>
      </c>
      <c r="Q114" s="68">
        <v>22</v>
      </c>
      <c r="R114" s="68">
        <v>17</v>
      </c>
    </row>
    <row r="115" spans="2:18">
      <c r="B115" s="423"/>
      <c r="C115" s="390"/>
      <c r="D115" s="71">
        <v>0.31284916201117302</v>
      </c>
      <c r="E115" s="71">
        <v>0.16759776536312801</v>
      </c>
      <c r="F115" s="71">
        <v>8.3798882681564199E-2</v>
      </c>
      <c r="G115" s="71">
        <v>5.5865921787709501E-2</v>
      </c>
      <c r="H115" s="71">
        <v>0.212290502793296</v>
      </c>
      <c r="I115" s="71">
        <v>7.8212290502793297E-2</v>
      </c>
      <c r="J115" s="71">
        <v>8.9385474860335198E-2</v>
      </c>
      <c r="K115" s="150"/>
      <c r="L115" s="71">
        <v>0.39361702127659598</v>
      </c>
      <c r="M115" s="71">
        <v>0.117021276595745</v>
      </c>
      <c r="N115" s="71">
        <v>8.5106382978723402E-2</v>
      </c>
      <c r="O115" s="71">
        <v>2.6595744680851099E-2</v>
      </c>
      <c r="P115" s="71">
        <v>0.170212765957447</v>
      </c>
      <c r="Q115" s="71">
        <v>0.117021276595745</v>
      </c>
      <c r="R115" s="71">
        <v>9.0425531914893595E-2</v>
      </c>
    </row>
    <row r="116" spans="2:18">
      <c r="B116" s="423"/>
      <c r="C116" s="392" t="s">
        <v>183</v>
      </c>
      <c r="D116" s="68">
        <v>61</v>
      </c>
      <c r="E116" s="68">
        <v>22</v>
      </c>
      <c r="F116" s="68">
        <v>12</v>
      </c>
      <c r="G116" s="68">
        <v>9</v>
      </c>
      <c r="H116" s="68">
        <v>34</v>
      </c>
      <c r="I116" s="68">
        <v>22</v>
      </c>
      <c r="J116" s="68">
        <v>22</v>
      </c>
      <c r="K116" s="150"/>
      <c r="L116" s="68">
        <v>74</v>
      </c>
      <c r="M116" s="68">
        <v>28</v>
      </c>
      <c r="N116" s="68">
        <v>16</v>
      </c>
      <c r="O116" s="68">
        <v>7</v>
      </c>
      <c r="P116" s="68">
        <v>17</v>
      </c>
      <c r="Q116" s="68">
        <v>11</v>
      </c>
      <c r="R116" s="68">
        <v>20</v>
      </c>
    </row>
    <row r="117" spans="2:18">
      <c r="B117" s="423"/>
      <c r="C117" s="390"/>
      <c r="D117" s="71">
        <v>0.33516483516483497</v>
      </c>
      <c r="E117" s="71">
        <v>0.120879120879121</v>
      </c>
      <c r="F117" s="71">
        <v>6.5934065934065894E-2</v>
      </c>
      <c r="G117" s="71">
        <v>4.9450549450549497E-2</v>
      </c>
      <c r="H117" s="71">
        <v>0.18681318681318701</v>
      </c>
      <c r="I117" s="71">
        <v>0.120879120879121</v>
      </c>
      <c r="J117" s="71">
        <v>0.120879120879121</v>
      </c>
      <c r="K117" s="150"/>
      <c r="L117" s="71">
        <v>0.42774566473988401</v>
      </c>
      <c r="M117" s="71">
        <v>0.16184971098265899</v>
      </c>
      <c r="N117" s="71">
        <v>9.2485549132948E-2</v>
      </c>
      <c r="O117" s="71">
        <v>4.0462427745664699E-2</v>
      </c>
      <c r="P117" s="71">
        <v>9.8265895953757204E-2</v>
      </c>
      <c r="Q117" s="71">
        <v>6.3583815028901702E-2</v>
      </c>
      <c r="R117" s="71">
        <v>0.115606936416185</v>
      </c>
    </row>
    <row r="118" spans="2:18">
      <c r="B118" s="423"/>
      <c r="C118" s="392" t="s">
        <v>184</v>
      </c>
      <c r="D118" s="68">
        <v>48</v>
      </c>
      <c r="E118" s="68">
        <v>20</v>
      </c>
      <c r="F118" s="68">
        <v>11</v>
      </c>
      <c r="G118" s="68">
        <v>10</v>
      </c>
      <c r="H118" s="68">
        <v>15</v>
      </c>
      <c r="I118" s="68">
        <v>18</v>
      </c>
      <c r="J118" s="68">
        <v>16</v>
      </c>
      <c r="K118" s="150"/>
      <c r="L118" s="68">
        <v>45</v>
      </c>
      <c r="M118" s="68">
        <v>27</v>
      </c>
      <c r="N118" s="68">
        <v>7</v>
      </c>
      <c r="O118" s="68">
        <v>2</v>
      </c>
      <c r="P118" s="68">
        <v>10</v>
      </c>
      <c r="Q118" s="68">
        <v>12</v>
      </c>
      <c r="R118" s="68">
        <v>18</v>
      </c>
    </row>
    <row r="119" spans="2:18">
      <c r="B119" s="423"/>
      <c r="C119" s="390"/>
      <c r="D119" s="71">
        <v>0.34782608695652201</v>
      </c>
      <c r="E119" s="71">
        <v>0.14492753623188401</v>
      </c>
      <c r="F119" s="71">
        <v>7.9710144927536197E-2</v>
      </c>
      <c r="G119" s="71">
        <v>7.2463768115942004E-2</v>
      </c>
      <c r="H119" s="71">
        <v>0.108695652173913</v>
      </c>
      <c r="I119" s="71">
        <v>0.13043478260869601</v>
      </c>
      <c r="J119" s="71">
        <v>0.115942028985507</v>
      </c>
      <c r="K119" s="150"/>
      <c r="L119" s="71">
        <v>0.37190082644628097</v>
      </c>
      <c r="M119" s="71">
        <v>0.22314049586776899</v>
      </c>
      <c r="N119" s="71">
        <v>5.7851239669421503E-2</v>
      </c>
      <c r="O119" s="71">
        <v>1.6528925619834701E-2</v>
      </c>
      <c r="P119" s="71">
        <v>8.2644628099173501E-2</v>
      </c>
      <c r="Q119" s="71">
        <v>9.9173553719008295E-2</v>
      </c>
      <c r="R119" s="71">
        <v>0.14876033057851201</v>
      </c>
    </row>
    <row r="120" spans="2:18">
      <c r="B120" s="423"/>
      <c r="C120" s="392" t="s">
        <v>185</v>
      </c>
      <c r="D120" s="68">
        <v>57</v>
      </c>
      <c r="E120" s="68">
        <v>18</v>
      </c>
      <c r="F120" s="68">
        <v>13</v>
      </c>
      <c r="G120" s="68">
        <v>7</v>
      </c>
      <c r="H120" s="68">
        <v>17</v>
      </c>
      <c r="I120" s="68">
        <v>11</v>
      </c>
      <c r="J120" s="68">
        <v>18</v>
      </c>
      <c r="K120" s="150"/>
      <c r="L120" s="68">
        <v>59</v>
      </c>
      <c r="M120" s="68">
        <v>24</v>
      </c>
      <c r="N120" s="68">
        <v>7</v>
      </c>
      <c r="O120" s="68">
        <v>5</v>
      </c>
      <c r="P120" s="68">
        <v>13</v>
      </c>
      <c r="Q120" s="68">
        <v>6</v>
      </c>
      <c r="R120" s="68">
        <v>23</v>
      </c>
    </row>
    <row r="121" spans="2:18">
      <c r="B121" s="423"/>
      <c r="C121" s="391"/>
      <c r="D121" s="71">
        <v>0.40425531914893598</v>
      </c>
      <c r="E121" s="71">
        <v>0.12765957446808501</v>
      </c>
      <c r="F121" s="71">
        <v>9.2198581560283696E-2</v>
      </c>
      <c r="G121" s="71">
        <v>4.9645390070922002E-2</v>
      </c>
      <c r="H121" s="71">
        <v>0.120567375886525</v>
      </c>
      <c r="I121" s="71">
        <v>7.8014184397163094E-2</v>
      </c>
      <c r="J121" s="71">
        <v>0.12765957446808501</v>
      </c>
      <c r="K121" s="150"/>
      <c r="L121" s="71">
        <v>0.43065693430656898</v>
      </c>
      <c r="M121" s="71">
        <v>0.17518248175182499</v>
      </c>
      <c r="N121" s="71">
        <v>5.1094890510948898E-2</v>
      </c>
      <c r="O121" s="71">
        <v>3.6496350364963501E-2</v>
      </c>
      <c r="P121" s="71">
        <v>9.4890510948905105E-2</v>
      </c>
      <c r="Q121" s="71">
        <v>4.3795620437956199E-2</v>
      </c>
      <c r="R121" s="71">
        <v>0.167883211678832</v>
      </c>
    </row>
    <row r="122" spans="2:18" s="3" customFormat="1" ht="15.6">
      <c r="C122" s="164"/>
      <c r="D122" s="440"/>
      <c r="E122" s="440"/>
      <c r="F122" s="440"/>
      <c r="G122" s="440"/>
      <c r="H122" s="440"/>
      <c r="I122" s="440"/>
      <c r="J122" s="440"/>
      <c r="L122" s="440"/>
      <c r="M122" s="440"/>
      <c r="N122" s="440"/>
      <c r="O122" s="440"/>
      <c r="P122" s="440"/>
      <c r="Q122" s="440"/>
      <c r="R122" s="440"/>
    </row>
    <row r="123" spans="2:18">
      <c r="B123" s="423" t="s">
        <v>87</v>
      </c>
      <c r="C123" s="391" t="s">
        <v>88</v>
      </c>
      <c r="D123" s="68">
        <v>46</v>
      </c>
      <c r="E123" s="68">
        <v>19</v>
      </c>
      <c r="F123" s="68">
        <v>11</v>
      </c>
      <c r="G123" s="68">
        <v>10</v>
      </c>
      <c r="H123" s="68">
        <v>10</v>
      </c>
      <c r="I123" s="68">
        <v>12</v>
      </c>
      <c r="J123" s="68">
        <v>24</v>
      </c>
      <c r="K123" s="150"/>
      <c r="L123" s="68">
        <v>46</v>
      </c>
      <c r="M123" s="68">
        <v>25</v>
      </c>
      <c r="N123" s="68">
        <v>8</v>
      </c>
      <c r="O123" s="68">
        <v>6</v>
      </c>
      <c r="P123" s="68">
        <v>22</v>
      </c>
      <c r="Q123" s="68">
        <v>9</v>
      </c>
      <c r="R123" s="68">
        <v>16</v>
      </c>
    </row>
    <row r="124" spans="2:18">
      <c r="B124" s="423"/>
      <c r="C124" s="390"/>
      <c r="D124" s="71">
        <v>0.34848484848484901</v>
      </c>
      <c r="E124" s="71">
        <v>0.14393939393939401</v>
      </c>
      <c r="F124" s="71">
        <v>8.3333333333333301E-2</v>
      </c>
      <c r="G124" s="71">
        <v>7.5757575757575801E-2</v>
      </c>
      <c r="H124" s="71">
        <v>7.5757575757575801E-2</v>
      </c>
      <c r="I124" s="71">
        <v>9.0909090909090898E-2</v>
      </c>
      <c r="J124" s="71">
        <v>0.18181818181818199</v>
      </c>
      <c r="K124" s="150"/>
      <c r="L124" s="71">
        <v>0.34848484848484901</v>
      </c>
      <c r="M124" s="71">
        <v>0.189393939393939</v>
      </c>
      <c r="N124" s="71">
        <v>6.0606060606060601E-2</v>
      </c>
      <c r="O124" s="71">
        <v>4.5454545454545497E-2</v>
      </c>
      <c r="P124" s="71">
        <v>0.16666666666666699</v>
      </c>
      <c r="Q124" s="71">
        <v>6.8181818181818205E-2</v>
      </c>
      <c r="R124" s="71">
        <v>0.12121212121212099</v>
      </c>
    </row>
    <row r="125" spans="2:18">
      <c r="B125" s="423"/>
      <c r="C125" s="392" t="s">
        <v>89</v>
      </c>
      <c r="D125" s="68">
        <v>25</v>
      </c>
      <c r="E125" s="68">
        <v>13</v>
      </c>
      <c r="F125" s="68">
        <v>10</v>
      </c>
      <c r="G125" s="68">
        <v>9</v>
      </c>
      <c r="H125" s="68">
        <v>17</v>
      </c>
      <c r="I125" s="68">
        <v>18</v>
      </c>
      <c r="J125" s="68">
        <v>27</v>
      </c>
      <c r="K125" s="150"/>
      <c r="L125" s="68">
        <v>42</v>
      </c>
      <c r="M125" s="68">
        <v>17</v>
      </c>
      <c r="N125" s="68">
        <v>7</v>
      </c>
      <c r="O125" s="68">
        <v>3</v>
      </c>
      <c r="P125" s="68">
        <v>16</v>
      </c>
      <c r="Q125" s="68">
        <v>6</v>
      </c>
      <c r="R125" s="68">
        <v>20</v>
      </c>
    </row>
    <row r="126" spans="2:18">
      <c r="B126" s="423"/>
      <c r="C126" s="390"/>
      <c r="D126" s="71">
        <v>0.21008403361344499</v>
      </c>
      <c r="E126" s="71">
        <v>0.109243697478992</v>
      </c>
      <c r="F126" s="71">
        <v>8.40336134453782E-2</v>
      </c>
      <c r="G126" s="71">
        <v>7.5630252100840303E-2</v>
      </c>
      <c r="H126" s="71">
        <v>0.14285714285714299</v>
      </c>
      <c r="I126" s="71">
        <v>0.151260504201681</v>
      </c>
      <c r="J126" s="71">
        <v>0.22689075630252101</v>
      </c>
      <c r="K126" s="150"/>
      <c r="L126" s="71">
        <v>0.37837837837837801</v>
      </c>
      <c r="M126" s="71">
        <v>0.153153153153153</v>
      </c>
      <c r="N126" s="71">
        <v>6.3063063063063099E-2</v>
      </c>
      <c r="O126" s="71">
        <v>2.7027027027027001E-2</v>
      </c>
      <c r="P126" s="71">
        <v>0.144144144144144</v>
      </c>
      <c r="Q126" s="71">
        <v>5.4054054054054099E-2</v>
      </c>
      <c r="R126" s="71">
        <v>0.18018018018018001</v>
      </c>
    </row>
    <row r="127" spans="2:18">
      <c r="B127" s="423"/>
      <c r="C127" s="392" t="s">
        <v>90</v>
      </c>
      <c r="D127" s="68">
        <v>46</v>
      </c>
      <c r="E127" s="68">
        <v>12</v>
      </c>
      <c r="F127" s="68">
        <v>10</v>
      </c>
      <c r="G127" s="68">
        <v>5</v>
      </c>
      <c r="H127" s="68">
        <v>37</v>
      </c>
      <c r="I127" s="68">
        <v>7</v>
      </c>
      <c r="J127" s="68">
        <v>12</v>
      </c>
      <c r="K127" s="150"/>
      <c r="L127" s="68">
        <v>42</v>
      </c>
      <c r="M127" s="68">
        <v>13</v>
      </c>
      <c r="N127" s="68">
        <v>14</v>
      </c>
      <c r="O127" s="68">
        <v>4</v>
      </c>
      <c r="P127" s="68">
        <v>19</v>
      </c>
      <c r="Q127" s="68">
        <v>8</v>
      </c>
      <c r="R127" s="68">
        <v>11</v>
      </c>
    </row>
    <row r="128" spans="2:18">
      <c r="B128" s="423"/>
      <c r="C128" s="390"/>
      <c r="D128" s="71">
        <v>0.35658914728682201</v>
      </c>
      <c r="E128" s="71">
        <v>9.3023255813953501E-2</v>
      </c>
      <c r="F128" s="71">
        <v>7.7519379844961198E-2</v>
      </c>
      <c r="G128" s="71">
        <v>3.8759689922480599E-2</v>
      </c>
      <c r="H128" s="71">
        <v>0.28682170542635699</v>
      </c>
      <c r="I128" s="71">
        <v>5.4263565891472902E-2</v>
      </c>
      <c r="J128" s="71">
        <v>9.3023255813953501E-2</v>
      </c>
      <c r="K128" s="150"/>
      <c r="L128" s="71">
        <v>0.37837837837837801</v>
      </c>
      <c r="M128" s="71">
        <v>0.117117117117117</v>
      </c>
      <c r="N128" s="71">
        <v>0.126126126126126</v>
      </c>
      <c r="O128" s="71">
        <v>3.6036036036036001E-2</v>
      </c>
      <c r="P128" s="71">
        <v>0.171171171171171</v>
      </c>
      <c r="Q128" s="71">
        <v>7.2072072072072099E-2</v>
      </c>
      <c r="R128" s="71">
        <v>9.90990990990991E-2</v>
      </c>
    </row>
    <row r="129" spans="2:18">
      <c r="B129" s="423"/>
      <c r="C129" s="392" t="s">
        <v>91</v>
      </c>
      <c r="D129" s="68">
        <v>43</v>
      </c>
      <c r="E129" s="68">
        <v>26</v>
      </c>
      <c r="F129" s="68">
        <v>13</v>
      </c>
      <c r="G129" s="68">
        <v>7</v>
      </c>
      <c r="H129" s="68">
        <v>20</v>
      </c>
      <c r="I129" s="68">
        <v>26</v>
      </c>
      <c r="J129" s="68">
        <v>15</v>
      </c>
      <c r="K129" s="150"/>
      <c r="L129" s="68">
        <v>47</v>
      </c>
      <c r="M129" s="68">
        <v>21</v>
      </c>
      <c r="N129" s="68">
        <v>12</v>
      </c>
      <c r="O129" s="68">
        <v>3</v>
      </c>
      <c r="P129" s="68">
        <v>22</v>
      </c>
      <c r="Q129" s="68">
        <v>21</v>
      </c>
      <c r="R129" s="68">
        <v>15</v>
      </c>
    </row>
    <row r="130" spans="2:18">
      <c r="B130" s="423"/>
      <c r="C130" s="390"/>
      <c r="D130" s="71">
        <v>0.28666666666666701</v>
      </c>
      <c r="E130" s="71">
        <v>0.17333333333333301</v>
      </c>
      <c r="F130" s="71">
        <v>8.6666666666666697E-2</v>
      </c>
      <c r="G130" s="71">
        <v>4.6666666666666697E-2</v>
      </c>
      <c r="H130" s="71">
        <v>0.133333333333333</v>
      </c>
      <c r="I130" s="71">
        <v>0.17333333333333301</v>
      </c>
      <c r="J130" s="71">
        <v>0.1</v>
      </c>
      <c r="K130" s="150"/>
      <c r="L130" s="71">
        <v>0.33333333333333298</v>
      </c>
      <c r="M130" s="71">
        <v>0.14893617021276601</v>
      </c>
      <c r="N130" s="71">
        <v>8.5106382978723402E-2</v>
      </c>
      <c r="O130" s="71">
        <v>2.1276595744680899E-2</v>
      </c>
      <c r="P130" s="71">
        <v>0.15602836879432599</v>
      </c>
      <c r="Q130" s="71">
        <v>0.14893617021276601</v>
      </c>
      <c r="R130" s="71">
        <v>0.10638297872340401</v>
      </c>
    </row>
    <row r="131" spans="2:18">
      <c r="B131" s="423"/>
      <c r="C131" s="392" t="s">
        <v>92</v>
      </c>
      <c r="D131" s="68">
        <v>46</v>
      </c>
      <c r="E131" s="68">
        <v>17</v>
      </c>
      <c r="F131" s="68">
        <v>8</v>
      </c>
      <c r="G131" s="68">
        <v>7</v>
      </c>
      <c r="H131" s="68">
        <v>29</v>
      </c>
      <c r="I131" s="68">
        <v>21</v>
      </c>
      <c r="J131" s="68">
        <v>15</v>
      </c>
      <c r="K131" s="150"/>
      <c r="L131" s="68">
        <v>33</v>
      </c>
      <c r="M131" s="68">
        <v>28</v>
      </c>
      <c r="N131" s="68">
        <v>15</v>
      </c>
      <c r="O131" s="68">
        <v>5</v>
      </c>
      <c r="P131" s="68">
        <v>25</v>
      </c>
      <c r="Q131" s="68">
        <v>17</v>
      </c>
      <c r="R131" s="68">
        <v>12</v>
      </c>
    </row>
    <row r="132" spans="2:18">
      <c r="B132" s="423"/>
      <c r="C132" s="390"/>
      <c r="D132" s="71">
        <v>0.321678321678322</v>
      </c>
      <c r="E132" s="71">
        <v>0.11888111888111901</v>
      </c>
      <c r="F132" s="71">
        <v>5.5944055944055902E-2</v>
      </c>
      <c r="G132" s="71">
        <v>4.8951048951048903E-2</v>
      </c>
      <c r="H132" s="71">
        <v>0.20279720279720301</v>
      </c>
      <c r="I132" s="71">
        <v>0.14685314685314699</v>
      </c>
      <c r="J132" s="71">
        <v>0.10489510489510501</v>
      </c>
      <c r="K132" s="150"/>
      <c r="L132" s="71">
        <v>0.24444444444444399</v>
      </c>
      <c r="M132" s="71">
        <v>0.20740740740740701</v>
      </c>
      <c r="N132" s="71">
        <v>0.11111111111111099</v>
      </c>
      <c r="O132" s="71">
        <v>3.7037037037037E-2</v>
      </c>
      <c r="P132" s="71">
        <v>0.18518518518518501</v>
      </c>
      <c r="Q132" s="71">
        <v>0.125925925925926</v>
      </c>
      <c r="R132" s="71">
        <v>8.8888888888888906E-2</v>
      </c>
    </row>
    <row r="133" spans="2:18">
      <c r="B133" s="423"/>
      <c r="C133" s="392" t="s">
        <v>93</v>
      </c>
      <c r="D133" s="68">
        <v>40</v>
      </c>
      <c r="E133" s="68">
        <v>17</v>
      </c>
      <c r="F133" s="68">
        <v>14</v>
      </c>
      <c r="G133" s="68">
        <v>9</v>
      </c>
      <c r="H133" s="68">
        <v>30</v>
      </c>
      <c r="I133" s="68">
        <v>16</v>
      </c>
      <c r="J133" s="68">
        <v>17</v>
      </c>
      <c r="K133" s="150"/>
      <c r="L133" s="68">
        <v>41</v>
      </c>
      <c r="M133" s="68">
        <v>28</v>
      </c>
      <c r="N133" s="68">
        <v>13</v>
      </c>
      <c r="O133" s="68">
        <v>11</v>
      </c>
      <c r="P133" s="68">
        <v>19</v>
      </c>
      <c r="Q133" s="68">
        <v>9</v>
      </c>
      <c r="R133" s="68">
        <v>16</v>
      </c>
    </row>
    <row r="134" spans="2:18">
      <c r="B134" s="423"/>
      <c r="C134" s="390"/>
      <c r="D134" s="71">
        <v>0.27972027972028002</v>
      </c>
      <c r="E134" s="71">
        <v>0.11888111888111901</v>
      </c>
      <c r="F134" s="71">
        <v>9.7902097902097904E-2</v>
      </c>
      <c r="G134" s="71">
        <v>6.2937062937062901E-2</v>
      </c>
      <c r="H134" s="71">
        <v>0.20979020979021001</v>
      </c>
      <c r="I134" s="71">
        <v>0.111888111888112</v>
      </c>
      <c r="J134" s="71">
        <v>0.11888111888111901</v>
      </c>
      <c r="K134" s="150"/>
      <c r="L134" s="71">
        <v>0.29927007299270098</v>
      </c>
      <c r="M134" s="71">
        <v>0.20437956204379601</v>
      </c>
      <c r="N134" s="71">
        <v>9.4890510948905105E-2</v>
      </c>
      <c r="O134" s="71">
        <v>8.0291970802919693E-2</v>
      </c>
      <c r="P134" s="71">
        <v>0.13868613138686101</v>
      </c>
      <c r="Q134" s="71">
        <v>6.5693430656934296E-2</v>
      </c>
      <c r="R134" s="71">
        <v>0.116788321167883</v>
      </c>
    </row>
    <row r="135" spans="2:18">
      <c r="B135" s="423"/>
      <c r="C135" s="392" t="s">
        <v>94</v>
      </c>
      <c r="D135" s="68">
        <v>49</v>
      </c>
      <c r="E135" s="68">
        <v>26</v>
      </c>
      <c r="F135" s="68">
        <v>17</v>
      </c>
      <c r="G135" s="68">
        <v>7</v>
      </c>
      <c r="H135" s="68">
        <v>28</v>
      </c>
      <c r="I135" s="68">
        <v>19</v>
      </c>
      <c r="J135" s="68">
        <v>20</v>
      </c>
      <c r="K135" s="150"/>
      <c r="L135" s="68">
        <v>56</v>
      </c>
      <c r="M135" s="68">
        <v>31</v>
      </c>
      <c r="N135" s="68">
        <v>8</v>
      </c>
      <c r="O135" s="68">
        <v>2</v>
      </c>
      <c r="P135" s="68">
        <v>24</v>
      </c>
      <c r="Q135" s="68">
        <v>18</v>
      </c>
      <c r="R135" s="68">
        <v>16</v>
      </c>
    </row>
    <row r="136" spans="2:18">
      <c r="B136" s="423"/>
      <c r="C136" s="390"/>
      <c r="D136" s="71">
        <v>0.29518072289156599</v>
      </c>
      <c r="E136" s="71">
        <v>0.156626506024096</v>
      </c>
      <c r="F136" s="71">
        <v>0.102409638554217</v>
      </c>
      <c r="G136" s="71">
        <v>4.2168674698795199E-2</v>
      </c>
      <c r="H136" s="71">
        <v>0.16867469879518099</v>
      </c>
      <c r="I136" s="71">
        <v>0.114457831325301</v>
      </c>
      <c r="J136" s="71">
        <v>0.120481927710843</v>
      </c>
      <c r="K136" s="150"/>
      <c r="L136" s="71">
        <v>0.36129032258064497</v>
      </c>
      <c r="M136" s="71">
        <v>0.2</v>
      </c>
      <c r="N136" s="71">
        <v>5.16129032258065E-2</v>
      </c>
      <c r="O136" s="71">
        <v>1.2903225806451601E-2</v>
      </c>
      <c r="P136" s="71">
        <v>0.154838709677419</v>
      </c>
      <c r="Q136" s="71">
        <v>0.11612903225806499</v>
      </c>
      <c r="R136" s="71">
        <v>0.103225806451613</v>
      </c>
    </row>
    <row r="137" spans="2:18">
      <c r="B137" s="423"/>
      <c r="C137" s="392" t="s">
        <v>95</v>
      </c>
      <c r="D137" s="68">
        <v>55</v>
      </c>
      <c r="E137" s="68">
        <v>24</v>
      </c>
      <c r="F137" s="68">
        <v>12</v>
      </c>
      <c r="G137" s="68">
        <v>7</v>
      </c>
      <c r="H137" s="68">
        <v>31</v>
      </c>
      <c r="I137" s="68">
        <v>8</v>
      </c>
      <c r="J137" s="68">
        <v>22</v>
      </c>
      <c r="K137" s="150"/>
      <c r="L137" s="68">
        <v>66</v>
      </c>
      <c r="M137" s="68">
        <v>26</v>
      </c>
      <c r="N137" s="68">
        <v>6</v>
      </c>
      <c r="O137" s="68">
        <v>1</v>
      </c>
      <c r="P137" s="68">
        <v>23</v>
      </c>
      <c r="Q137" s="68">
        <v>15</v>
      </c>
      <c r="R137" s="68">
        <v>20</v>
      </c>
    </row>
    <row r="138" spans="2:18">
      <c r="B138" s="423"/>
      <c r="C138" s="391"/>
      <c r="D138" s="71">
        <v>0.34591194968553501</v>
      </c>
      <c r="E138" s="71">
        <v>0.15094339622641501</v>
      </c>
      <c r="F138" s="71">
        <v>7.5471698113207503E-2</v>
      </c>
      <c r="G138" s="71">
        <v>4.40251572327044E-2</v>
      </c>
      <c r="H138" s="71">
        <v>0.19496855345911901</v>
      </c>
      <c r="I138" s="71">
        <v>5.0314465408804999E-2</v>
      </c>
      <c r="J138" s="71">
        <v>0.138364779874214</v>
      </c>
      <c r="K138" s="150"/>
      <c r="L138" s="71">
        <v>0.420382165605096</v>
      </c>
      <c r="M138" s="71">
        <v>0.16560509554140099</v>
      </c>
      <c r="N138" s="71">
        <v>3.8216560509554097E-2</v>
      </c>
      <c r="O138" s="72">
        <v>6.3694267515923596E-3</v>
      </c>
      <c r="P138" s="71">
        <v>0.146496815286624</v>
      </c>
      <c r="Q138" s="71">
        <v>9.5541401273885398E-2</v>
      </c>
      <c r="R138" s="71">
        <v>0.12738853503184699</v>
      </c>
    </row>
    <row r="139" spans="2:18" ht="13.5" customHeight="1">
      <c r="D139" s="61"/>
      <c r="L139" s="61"/>
    </row>
    <row r="140" spans="2:18" ht="12.75" customHeight="1">
      <c r="B140" s="60"/>
    </row>
  </sheetData>
  <dataConsolidate/>
  <mergeCells count="95">
    <mergeCell ref="C137:C138"/>
    <mergeCell ref="D122:J122"/>
    <mergeCell ref="L122:R122"/>
    <mergeCell ref="B123:B138"/>
    <mergeCell ref="C123:C124"/>
    <mergeCell ref="C125:C126"/>
    <mergeCell ref="C127:C128"/>
    <mergeCell ref="C129:C130"/>
    <mergeCell ref="C131:C132"/>
    <mergeCell ref="C133:C134"/>
    <mergeCell ref="C135:C136"/>
    <mergeCell ref="D109:J109"/>
    <mergeCell ref="L109:R109"/>
    <mergeCell ref="B110:B121"/>
    <mergeCell ref="C110:C111"/>
    <mergeCell ref="C112:C113"/>
    <mergeCell ref="C114:C115"/>
    <mergeCell ref="C116:C117"/>
    <mergeCell ref="C118:C119"/>
    <mergeCell ref="C120:C121"/>
    <mergeCell ref="D98:J98"/>
    <mergeCell ref="L98:R98"/>
    <mergeCell ref="B99:B108"/>
    <mergeCell ref="C99:C100"/>
    <mergeCell ref="C101:C102"/>
    <mergeCell ref="C103:C104"/>
    <mergeCell ref="C105:C106"/>
    <mergeCell ref="C107:C108"/>
    <mergeCell ref="D81:J81"/>
    <mergeCell ref="L81:R81"/>
    <mergeCell ref="B82:B97"/>
    <mergeCell ref="C82:C83"/>
    <mergeCell ref="C84:C85"/>
    <mergeCell ref="C86:C87"/>
    <mergeCell ref="C88:C89"/>
    <mergeCell ref="C90:C91"/>
    <mergeCell ref="C92:C93"/>
    <mergeCell ref="C94:C95"/>
    <mergeCell ref="C96:C97"/>
    <mergeCell ref="D72:J72"/>
    <mergeCell ref="L72:R72"/>
    <mergeCell ref="B73:B80"/>
    <mergeCell ref="C73:C74"/>
    <mergeCell ref="C75:C76"/>
    <mergeCell ref="C77:C78"/>
    <mergeCell ref="C79:C80"/>
    <mergeCell ref="C70:C71"/>
    <mergeCell ref="D45:J45"/>
    <mergeCell ref="L45:R45"/>
    <mergeCell ref="B46:B71"/>
    <mergeCell ref="C46:C47"/>
    <mergeCell ref="C48:C49"/>
    <mergeCell ref="C50:C51"/>
    <mergeCell ref="C52:C53"/>
    <mergeCell ref="C54:C55"/>
    <mergeCell ref="C56:C57"/>
    <mergeCell ref="C58:C59"/>
    <mergeCell ref="C60:C61"/>
    <mergeCell ref="C62:C63"/>
    <mergeCell ref="C64:C65"/>
    <mergeCell ref="C66:C67"/>
    <mergeCell ref="C68:C69"/>
    <mergeCell ref="D38:J38"/>
    <mergeCell ref="L38:R38"/>
    <mergeCell ref="B39:B44"/>
    <mergeCell ref="C39:C40"/>
    <mergeCell ref="C41:C42"/>
    <mergeCell ref="C43:C44"/>
    <mergeCell ref="D14:J14"/>
    <mergeCell ref="L14:R14"/>
    <mergeCell ref="B30:B37"/>
    <mergeCell ref="C30:C31"/>
    <mergeCell ref="C32:C33"/>
    <mergeCell ref="C34:C35"/>
    <mergeCell ref="C36:C37"/>
    <mergeCell ref="C23:C24"/>
    <mergeCell ref="C25:C26"/>
    <mergeCell ref="C27:C28"/>
    <mergeCell ref="D29:J29"/>
    <mergeCell ref="L29:R29"/>
    <mergeCell ref="B7:B8"/>
    <mergeCell ref="B15:B28"/>
    <mergeCell ref="C15:C16"/>
    <mergeCell ref="C17:C18"/>
    <mergeCell ref="C19:C20"/>
    <mergeCell ref="C21:C22"/>
    <mergeCell ref="B10:B13"/>
    <mergeCell ref="C10:C11"/>
    <mergeCell ref="C12:C13"/>
    <mergeCell ref="D9:J9"/>
    <mergeCell ref="L9:R9"/>
    <mergeCell ref="D4:J4"/>
    <mergeCell ref="L4:R4"/>
    <mergeCell ref="D5:J5"/>
    <mergeCell ref="L5:R5"/>
  </mergeCells>
  <hyperlinks>
    <hyperlink ref="B2" location="Obsah!A1" display="späť na obsah"/>
  </hyperlinks>
  <pageMargins left="0.7" right="0.7" top="0.75" bottom="0.75" header="0.3" footer="0.3"/>
  <pageSetup paperSize="9" orientation="portrait" horizontalDpi="0"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W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9.109375" customWidth="1"/>
    <col min="10" max="10" width="4.44140625" style="3" customWidth="1"/>
    <col min="11" max="16" width="9.109375" customWidth="1"/>
    <col min="17" max="17" width="4.44140625" style="3" customWidth="1"/>
    <col min="18" max="23" width="9.109375" customWidth="1"/>
  </cols>
  <sheetData>
    <row r="2" spans="2:23" ht="21">
      <c r="B2" s="271" t="s">
        <v>552</v>
      </c>
      <c r="C2" s="54"/>
      <c r="D2" s="54" t="s">
        <v>374</v>
      </c>
      <c r="E2" s="54"/>
      <c r="F2" s="54"/>
      <c r="K2" s="54"/>
      <c r="L2" s="54"/>
      <c r="M2" s="54"/>
      <c r="R2" s="54"/>
      <c r="S2" s="54"/>
      <c r="T2" s="54"/>
    </row>
    <row r="4" spans="2:23" ht="84.75" customHeight="1">
      <c r="D4" s="429" t="s">
        <v>778</v>
      </c>
      <c r="E4" s="429"/>
      <c r="F4" s="429"/>
      <c r="G4" s="429"/>
      <c r="H4" s="429"/>
      <c r="I4" s="429"/>
      <c r="K4" s="429" t="s">
        <v>779</v>
      </c>
      <c r="L4" s="429"/>
      <c r="M4" s="429"/>
      <c r="N4" s="429"/>
      <c r="O4" s="429"/>
      <c r="P4" s="429"/>
      <c r="R4" s="429" t="s">
        <v>780</v>
      </c>
      <c r="S4" s="429"/>
      <c r="T4" s="429"/>
      <c r="U4" s="429"/>
      <c r="V4" s="429"/>
      <c r="W4" s="429"/>
    </row>
    <row r="5" spans="2:23" ht="18" customHeight="1">
      <c r="D5" s="424">
        <v>2005</v>
      </c>
      <c r="E5" s="424"/>
      <c r="F5" s="424"/>
      <c r="G5" s="424"/>
      <c r="H5" s="424"/>
      <c r="I5" s="424"/>
      <c r="K5" s="424">
        <v>2007</v>
      </c>
      <c r="L5" s="424"/>
      <c r="M5" s="424"/>
      <c r="N5" s="424"/>
      <c r="O5" s="424"/>
      <c r="P5" s="424"/>
      <c r="R5" s="424">
        <v>2009</v>
      </c>
      <c r="S5" s="424"/>
      <c r="T5" s="424"/>
      <c r="U5" s="424"/>
      <c r="V5" s="424"/>
      <c r="W5" s="424"/>
    </row>
    <row r="6" spans="2:23" ht="18" customHeight="1">
      <c r="D6" s="154">
        <v>1</v>
      </c>
      <c r="E6" s="155">
        <v>2</v>
      </c>
      <c r="F6" s="155">
        <v>3</v>
      </c>
      <c r="G6" s="155">
        <v>4</v>
      </c>
      <c r="H6" s="155">
        <v>5</v>
      </c>
      <c r="I6" s="155">
        <v>0</v>
      </c>
      <c r="K6" s="154">
        <v>1</v>
      </c>
      <c r="L6" s="155">
        <v>2</v>
      </c>
      <c r="M6" s="155">
        <v>3</v>
      </c>
      <c r="N6" s="155">
        <v>4</v>
      </c>
      <c r="O6" s="155">
        <v>5</v>
      </c>
      <c r="P6" s="155">
        <v>0</v>
      </c>
      <c r="R6" s="154">
        <v>1</v>
      </c>
      <c r="S6" s="155">
        <v>2</v>
      </c>
      <c r="T6" s="155">
        <v>3</v>
      </c>
      <c r="U6" s="155">
        <v>4</v>
      </c>
      <c r="V6" s="155">
        <v>5</v>
      </c>
      <c r="W6" s="155">
        <v>0</v>
      </c>
    </row>
    <row r="7" spans="2:23" ht="15" customHeight="1">
      <c r="B7" s="422" t="s">
        <v>209</v>
      </c>
      <c r="C7" s="165" t="s">
        <v>204</v>
      </c>
      <c r="D7" s="68">
        <v>782</v>
      </c>
      <c r="E7" s="68">
        <v>172</v>
      </c>
      <c r="F7" s="68">
        <v>82</v>
      </c>
      <c r="G7" s="68">
        <v>25</v>
      </c>
      <c r="H7" s="68">
        <v>143</v>
      </c>
      <c r="I7" s="68">
        <v>24</v>
      </c>
      <c r="J7" s="150"/>
      <c r="K7" s="68">
        <v>751</v>
      </c>
      <c r="L7" s="68">
        <v>139</v>
      </c>
      <c r="M7" s="68">
        <v>83</v>
      </c>
      <c r="N7" s="68">
        <v>13</v>
      </c>
      <c r="O7" s="68">
        <v>111</v>
      </c>
      <c r="P7" s="68">
        <v>26</v>
      </c>
      <c r="Q7" s="150"/>
      <c r="R7" s="68">
        <v>737</v>
      </c>
      <c r="S7" s="68">
        <v>187</v>
      </c>
      <c r="T7" s="68">
        <v>65</v>
      </c>
      <c r="U7" s="68">
        <v>16</v>
      </c>
      <c r="V7" s="68">
        <v>86</v>
      </c>
      <c r="W7" s="68">
        <v>43</v>
      </c>
    </row>
    <row r="8" spans="2:23" ht="15" customHeight="1">
      <c r="B8" s="422"/>
      <c r="C8" s="165" t="s">
        <v>205</v>
      </c>
      <c r="D8" s="71">
        <v>0.63680781758957705</v>
      </c>
      <c r="E8" s="71">
        <v>0.14006514657980501</v>
      </c>
      <c r="F8" s="71">
        <v>6.6775244299674297E-2</v>
      </c>
      <c r="G8" s="71">
        <v>2.0358306188925101E-2</v>
      </c>
      <c r="H8" s="71">
        <v>0.116449511400651</v>
      </c>
      <c r="I8" s="71">
        <v>1.9543973941368101E-2</v>
      </c>
      <c r="J8" s="150"/>
      <c r="K8" s="71">
        <v>0.66874443455031196</v>
      </c>
      <c r="L8" s="71">
        <v>0.123775601068566</v>
      </c>
      <c r="M8" s="71">
        <v>7.3909171861086406E-2</v>
      </c>
      <c r="N8" s="71">
        <v>1.15761353517364E-2</v>
      </c>
      <c r="O8" s="71">
        <v>9.8842386464826404E-2</v>
      </c>
      <c r="P8" s="71">
        <v>2.31522707034728E-2</v>
      </c>
      <c r="Q8" s="150"/>
      <c r="R8" s="71">
        <v>0.64991181657848296</v>
      </c>
      <c r="S8" s="71">
        <v>0.164902998236332</v>
      </c>
      <c r="T8" s="71">
        <v>5.7319223985890601E-2</v>
      </c>
      <c r="U8" s="71">
        <v>1.41093474426808E-2</v>
      </c>
      <c r="V8" s="71">
        <v>7.5837742504409195E-2</v>
      </c>
      <c r="W8" s="71">
        <v>3.7918871252204597E-2</v>
      </c>
    </row>
    <row r="9" spans="2:23" s="3" customFormat="1" ht="15.6">
      <c r="C9" s="164"/>
      <c r="D9" s="440"/>
      <c r="E9" s="440"/>
      <c r="F9" s="440"/>
      <c r="G9" s="440"/>
      <c r="H9" s="440"/>
      <c r="I9" s="440"/>
      <c r="J9" s="163"/>
      <c r="K9" s="440"/>
      <c r="L9" s="440"/>
      <c r="M9" s="440"/>
      <c r="N9" s="440"/>
      <c r="O9" s="440"/>
      <c r="P9" s="440"/>
      <c r="Q9" s="163"/>
      <c r="R9" s="440"/>
      <c r="S9" s="440"/>
      <c r="T9" s="440"/>
      <c r="U9" s="440"/>
      <c r="V9" s="440"/>
      <c r="W9" s="440"/>
    </row>
    <row r="10" spans="2:23">
      <c r="B10" s="423" t="s">
        <v>71</v>
      </c>
      <c r="C10" s="391" t="s">
        <v>62</v>
      </c>
      <c r="D10" s="68">
        <v>370</v>
      </c>
      <c r="E10" s="68">
        <v>81</v>
      </c>
      <c r="F10" s="68">
        <v>42</v>
      </c>
      <c r="G10" s="68">
        <v>16</v>
      </c>
      <c r="H10" s="68">
        <v>68</v>
      </c>
      <c r="I10" s="68">
        <v>11</v>
      </c>
      <c r="J10" s="162"/>
      <c r="K10" s="68">
        <v>358</v>
      </c>
      <c r="L10" s="68">
        <v>66</v>
      </c>
      <c r="M10" s="68">
        <v>43</v>
      </c>
      <c r="N10" s="68">
        <v>6</v>
      </c>
      <c r="O10" s="68">
        <v>59</v>
      </c>
      <c r="P10" s="68">
        <v>9</v>
      </c>
      <c r="Q10" s="162"/>
      <c r="R10" s="68">
        <v>362</v>
      </c>
      <c r="S10" s="68">
        <v>91</v>
      </c>
      <c r="T10" s="68">
        <v>24</v>
      </c>
      <c r="U10" s="68">
        <v>8</v>
      </c>
      <c r="V10" s="68">
        <v>40</v>
      </c>
      <c r="W10" s="68">
        <v>22</v>
      </c>
    </row>
    <row r="11" spans="2:23">
      <c r="B11" s="423"/>
      <c r="C11" s="390"/>
      <c r="D11" s="71">
        <v>0.62925170068027203</v>
      </c>
      <c r="E11" s="71">
        <v>0.13775510204081601</v>
      </c>
      <c r="F11" s="71">
        <v>7.1428571428571397E-2</v>
      </c>
      <c r="G11" s="71">
        <v>2.7210884353741499E-2</v>
      </c>
      <c r="H11" s="71">
        <v>0.115646258503401</v>
      </c>
      <c r="I11" s="71">
        <v>1.87074829931973E-2</v>
      </c>
      <c r="J11" s="162"/>
      <c r="K11" s="71">
        <v>0.66173752310536005</v>
      </c>
      <c r="L11" s="71">
        <v>0.121996303142329</v>
      </c>
      <c r="M11" s="71">
        <v>7.9482439926062798E-2</v>
      </c>
      <c r="N11" s="71">
        <v>1.1090573012939E-2</v>
      </c>
      <c r="O11" s="71">
        <v>0.1090573012939</v>
      </c>
      <c r="P11" s="71">
        <v>1.6635859519408502E-2</v>
      </c>
      <c r="Q11" s="162"/>
      <c r="R11" s="71">
        <v>0.66179159049360203</v>
      </c>
      <c r="S11" s="71">
        <v>0.16636197440584999</v>
      </c>
      <c r="T11" s="71">
        <v>4.3875685557586801E-2</v>
      </c>
      <c r="U11" s="71">
        <v>1.46252285191956E-2</v>
      </c>
      <c r="V11" s="71">
        <v>7.3126142595978105E-2</v>
      </c>
      <c r="W11" s="71">
        <v>4.0219378427787902E-2</v>
      </c>
    </row>
    <row r="12" spans="2:23">
      <c r="B12" s="423"/>
      <c r="C12" s="391" t="s">
        <v>63</v>
      </c>
      <c r="D12" s="68">
        <v>412</v>
      </c>
      <c r="E12" s="68">
        <v>91</v>
      </c>
      <c r="F12" s="68">
        <v>40</v>
      </c>
      <c r="G12" s="68">
        <v>9</v>
      </c>
      <c r="H12" s="68">
        <v>75</v>
      </c>
      <c r="I12" s="68">
        <v>13</v>
      </c>
      <c r="J12" s="162"/>
      <c r="K12" s="68">
        <v>393</v>
      </c>
      <c r="L12" s="68">
        <v>73</v>
      </c>
      <c r="M12" s="68">
        <v>40</v>
      </c>
      <c r="N12" s="68">
        <v>7</v>
      </c>
      <c r="O12" s="68">
        <v>52</v>
      </c>
      <c r="P12" s="68">
        <v>17</v>
      </c>
      <c r="Q12" s="162"/>
      <c r="R12" s="68">
        <v>375</v>
      </c>
      <c r="S12" s="68">
        <v>96</v>
      </c>
      <c r="T12" s="68">
        <v>41</v>
      </c>
      <c r="U12" s="68">
        <v>8</v>
      </c>
      <c r="V12" s="68">
        <v>46</v>
      </c>
      <c r="W12" s="68">
        <v>21</v>
      </c>
    </row>
    <row r="13" spans="2:23">
      <c r="B13" s="423"/>
      <c r="C13" s="391"/>
      <c r="D13" s="71">
        <v>0.64375000000000004</v>
      </c>
      <c r="E13" s="71">
        <v>0.14218749999999999</v>
      </c>
      <c r="F13" s="71">
        <v>6.25E-2</v>
      </c>
      <c r="G13" s="71">
        <v>1.40625E-2</v>
      </c>
      <c r="H13" s="71">
        <v>0.1171875</v>
      </c>
      <c r="I13" s="71">
        <v>2.0312500000000001E-2</v>
      </c>
      <c r="J13" s="162"/>
      <c r="K13" s="71">
        <v>0.67525773195876304</v>
      </c>
      <c r="L13" s="71">
        <v>0.125429553264605</v>
      </c>
      <c r="M13" s="71">
        <v>6.8728522336769807E-2</v>
      </c>
      <c r="N13" s="71">
        <v>1.20274914089347E-2</v>
      </c>
      <c r="O13" s="71">
        <v>8.9347079037800703E-2</v>
      </c>
      <c r="P13" s="71">
        <v>2.92096219931271E-2</v>
      </c>
      <c r="Q13" s="162"/>
      <c r="R13" s="71">
        <v>0.63884156729131203</v>
      </c>
      <c r="S13" s="71">
        <v>0.16354344122657599</v>
      </c>
      <c r="T13" s="71">
        <v>6.9846678023850098E-2</v>
      </c>
      <c r="U13" s="71">
        <v>1.36286201022147E-2</v>
      </c>
      <c r="V13" s="71">
        <v>7.8364565587734206E-2</v>
      </c>
      <c r="W13" s="71">
        <v>3.57751277683135E-2</v>
      </c>
    </row>
    <row r="14" spans="2:23" s="3" customFormat="1" ht="15.6">
      <c r="B14" s="11"/>
      <c r="C14" s="164"/>
      <c r="D14" s="440"/>
      <c r="E14" s="440"/>
      <c r="F14" s="440"/>
      <c r="G14" s="440"/>
      <c r="H14" s="440"/>
      <c r="I14" s="440"/>
      <c r="J14" s="163"/>
      <c r="K14" s="440"/>
      <c r="L14" s="440"/>
      <c r="M14" s="440"/>
      <c r="N14" s="440"/>
      <c r="O14" s="440"/>
      <c r="P14" s="440"/>
      <c r="Q14" s="163"/>
      <c r="R14" s="440"/>
      <c r="S14" s="440"/>
      <c r="T14" s="440"/>
      <c r="U14" s="440"/>
      <c r="V14" s="440"/>
      <c r="W14" s="440"/>
    </row>
    <row r="15" spans="2:23">
      <c r="B15" s="425" t="s">
        <v>77</v>
      </c>
      <c r="C15" s="392" t="s">
        <v>64</v>
      </c>
      <c r="D15" s="68">
        <v>86</v>
      </c>
      <c r="E15" s="68">
        <v>9</v>
      </c>
      <c r="F15" s="68">
        <v>1</v>
      </c>
      <c r="G15" s="68">
        <v>0</v>
      </c>
      <c r="H15" s="68">
        <v>2</v>
      </c>
      <c r="I15" s="68">
        <v>0</v>
      </c>
      <c r="J15" s="162"/>
      <c r="K15" s="68">
        <v>82</v>
      </c>
      <c r="L15" s="68">
        <v>4</v>
      </c>
      <c r="M15" s="68">
        <v>2</v>
      </c>
      <c r="N15" s="68">
        <v>1</v>
      </c>
      <c r="O15" s="68">
        <v>2</v>
      </c>
      <c r="P15" s="68">
        <v>0</v>
      </c>
      <c r="Q15" s="162"/>
      <c r="R15" s="68">
        <v>63</v>
      </c>
      <c r="S15" s="68">
        <v>10</v>
      </c>
      <c r="T15" s="68">
        <v>1</v>
      </c>
      <c r="U15" s="68">
        <v>1</v>
      </c>
      <c r="V15" s="68">
        <v>2</v>
      </c>
      <c r="W15" s="68">
        <v>1</v>
      </c>
    </row>
    <row r="16" spans="2:23">
      <c r="B16" s="426"/>
      <c r="C16" s="390"/>
      <c r="D16" s="71">
        <v>0.87755102040816302</v>
      </c>
      <c r="E16" s="71">
        <v>9.1836734693877597E-2</v>
      </c>
      <c r="F16" s="71">
        <v>1.02040816326531E-2</v>
      </c>
      <c r="G16" s="71">
        <v>0</v>
      </c>
      <c r="H16" s="71">
        <v>2.04081632653061E-2</v>
      </c>
      <c r="I16" s="71">
        <v>0</v>
      </c>
      <c r="J16" s="162"/>
      <c r="K16" s="71">
        <v>0.90109890109890101</v>
      </c>
      <c r="L16" s="71">
        <v>4.3956043956044001E-2</v>
      </c>
      <c r="M16" s="71">
        <v>2.1978021978022001E-2</v>
      </c>
      <c r="N16" s="71">
        <v>1.0989010989011E-2</v>
      </c>
      <c r="O16" s="71">
        <v>2.1978021978022001E-2</v>
      </c>
      <c r="P16" s="71">
        <v>0</v>
      </c>
      <c r="Q16" s="162"/>
      <c r="R16" s="71">
        <v>0.80769230769230804</v>
      </c>
      <c r="S16" s="71">
        <v>0.128205128205128</v>
      </c>
      <c r="T16" s="71">
        <v>1.2820512820512799E-2</v>
      </c>
      <c r="U16" s="71">
        <v>1.2820512820512799E-2</v>
      </c>
      <c r="V16" s="71">
        <v>2.5641025641025599E-2</v>
      </c>
      <c r="W16" s="71">
        <v>1.2820512820512799E-2</v>
      </c>
    </row>
    <row r="17" spans="2:23">
      <c r="B17" s="426"/>
      <c r="C17" s="392" t="s">
        <v>65</v>
      </c>
      <c r="D17" s="68">
        <v>159</v>
      </c>
      <c r="E17" s="68">
        <v>12</v>
      </c>
      <c r="F17" s="68">
        <v>4</v>
      </c>
      <c r="G17" s="68">
        <v>0</v>
      </c>
      <c r="H17" s="68">
        <v>4</v>
      </c>
      <c r="I17" s="68">
        <v>0</v>
      </c>
      <c r="J17" s="162"/>
      <c r="K17" s="68">
        <v>146</v>
      </c>
      <c r="L17" s="68">
        <v>11</v>
      </c>
      <c r="M17" s="68">
        <v>4</v>
      </c>
      <c r="N17" s="68">
        <v>3</v>
      </c>
      <c r="O17" s="68">
        <v>4</v>
      </c>
      <c r="P17" s="68">
        <v>0</v>
      </c>
      <c r="Q17" s="162"/>
      <c r="R17" s="68">
        <v>128</v>
      </c>
      <c r="S17" s="68">
        <v>17</v>
      </c>
      <c r="T17" s="68">
        <v>2</v>
      </c>
      <c r="U17" s="68">
        <v>2</v>
      </c>
      <c r="V17" s="68">
        <v>1</v>
      </c>
      <c r="W17" s="68">
        <v>0</v>
      </c>
    </row>
    <row r="18" spans="2:23">
      <c r="B18" s="426"/>
      <c r="C18" s="390"/>
      <c r="D18" s="71">
        <v>0.88826815642458101</v>
      </c>
      <c r="E18" s="71">
        <v>6.7039106145251395E-2</v>
      </c>
      <c r="F18" s="71">
        <v>2.23463687150838E-2</v>
      </c>
      <c r="G18" s="71">
        <v>0</v>
      </c>
      <c r="H18" s="71">
        <v>2.23463687150838E-2</v>
      </c>
      <c r="I18" s="71">
        <v>0</v>
      </c>
      <c r="J18" s="162"/>
      <c r="K18" s="71">
        <v>0.86904761904761896</v>
      </c>
      <c r="L18" s="71">
        <v>6.5476190476190493E-2</v>
      </c>
      <c r="M18" s="71">
        <v>2.3809523809523801E-2</v>
      </c>
      <c r="N18" s="71">
        <v>1.7857142857142901E-2</v>
      </c>
      <c r="O18" s="71">
        <v>2.3809523809523801E-2</v>
      </c>
      <c r="P18" s="71">
        <v>0</v>
      </c>
      <c r="Q18" s="162"/>
      <c r="R18" s="71">
        <v>0.85333333333333306</v>
      </c>
      <c r="S18" s="71">
        <v>0.11333333333333299</v>
      </c>
      <c r="T18" s="71">
        <v>1.3333333333333299E-2</v>
      </c>
      <c r="U18" s="71">
        <v>1.3333333333333299E-2</v>
      </c>
      <c r="V18" s="72">
        <v>6.6666666666666697E-3</v>
      </c>
      <c r="W18" s="71">
        <v>0</v>
      </c>
    </row>
    <row r="19" spans="2:23">
      <c r="B19" s="426"/>
      <c r="C19" s="392" t="s">
        <v>66</v>
      </c>
      <c r="D19" s="68">
        <v>185</v>
      </c>
      <c r="E19" s="68">
        <v>19</v>
      </c>
      <c r="F19" s="68">
        <v>3</v>
      </c>
      <c r="G19" s="68">
        <v>3</v>
      </c>
      <c r="H19" s="68">
        <v>10</v>
      </c>
      <c r="I19" s="68">
        <v>1</v>
      </c>
      <c r="J19" s="162"/>
      <c r="K19" s="68">
        <v>177</v>
      </c>
      <c r="L19" s="68">
        <v>15</v>
      </c>
      <c r="M19" s="68">
        <v>3</v>
      </c>
      <c r="N19" s="68">
        <v>0</v>
      </c>
      <c r="O19" s="68">
        <v>6</v>
      </c>
      <c r="P19" s="68">
        <v>3</v>
      </c>
      <c r="Q19" s="162"/>
      <c r="R19" s="68">
        <v>187</v>
      </c>
      <c r="S19" s="68">
        <v>22</v>
      </c>
      <c r="T19" s="68">
        <v>4</v>
      </c>
      <c r="U19" s="68">
        <v>1</v>
      </c>
      <c r="V19" s="68">
        <v>10</v>
      </c>
      <c r="W19" s="68">
        <v>1</v>
      </c>
    </row>
    <row r="20" spans="2:23">
      <c r="B20" s="426"/>
      <c r="C20" s="390"/>
      <c r="D20" s="71">
        <v>0.83710407239818996</v>
      </c>
      <c r="E20" s="71">
        <v>8.5972850678733004E-2</v>
      </c>
      <c r="F20" s="71">
        <v>1.35746606334842E-2</v>
      </c>
      <c r="G20" s="71">
        <v>1.35746606334842E-2</v>
      </c>
      <c r="H20" s="71">
        <v>4.52488687782805E-2</v>
      </c>
      <c r="I20" s="72">
        <v>4.5248868778280504E-3</v>
      </c>
      <c r="J20" s="162"/>
      <c r="K20" s="71">
        <v>0.86764705882352899</v>
      </c>
      <c r="L20" s="71">
        <v>7.3529411764705899E-2</v>
      </c>
      <c r="M20" s="71">
        <v>1.4705882352941201E-2</v>
      </c>
      <c r="N20" s="71">
        <v>0</v>
      </c>
      <c r="O20" s="71">
        <v>2.9411764705882401E-2</v>
      </c>
      <c r="P20" s="71">
        <v>1.4705882352941201E-2</v>
      </c>
      <c r="Q20" s="162"/>
      <c r="R20" s="71">
        <v>0.83111111111111102</v>
      </c>
      <c r="S20" s="71">
        <v>9.7777777777777797E-2</v>
      </c>
      <c r="T20" s="71">
        <v>1.7777777777777799E-2</v>
      </c>
      <c r="U20" s="72">
        <v>4.4444444444444401E-3</v>
      </c>
      <c r="V20" s="71">
        <v>4.4444444444444398E-2</v>
      </c>
      <c r="W20" s="72">
        <v>4.4444444444444401E-3</v>
      </c>
    </row>
    <row r="21" spans="2:23">
      <c r="B21" s="426"/>
      <c r="C21" s="392" t="s">
        <v>67</v>
      </c>
      <c r="D21" s="68">
        <v>158</v>
      </c>
      <c r="E21" s="68">
        <v>38</v>
      </c>
      <c r="F21" s="68">
        <v>4</v>
      </c>
      <c r="G21" s="68">
        <v>1</v>
      </c>
      <c r="H21" s="68">
        <v>17</v>
      </c>
      <c r="I21" s="68">
        <v>0</v>
      </c>
      <c r="J21" s="162"/>
      <c r="K21" s="68">
        <v>151</v>
      </c>
      <c r="L21" s="68">
        <v>28</v>
      </c>
      <c r="M21" s="68">
        <v>6</v>
      </c>
      <c r="N21" s="68">
        <v>1</v>
      </c>
      <c r="O21" s="68">
        <v>15</v>
      </c>
      <c r="P21" s="68">
        <v>1</v>
      </c>
      <c r="Q21" s="162"/>
      <c r="R21" s="68">
        <v>144</v>
      </c>
      <c r="S21" s="68">
        <v>26</v>
      </c>
      <c r="T21" s="68">
        <v>6</v>
      </c>
      <c r="U21" s="68">
        <v>0</v>
      </c>
      <c r="V21" s="68">
        <v>5</v>
      </c>
      <c r="W21" s="68">
        <v>3</v>
      </c>
    </row>
    <row r="22" spans="2:23">
      <c r="B22" s="426"/>
      <c r="C22" s="390"/>
      <c r="D22" s="71">
        <v>0.72477064220183496</v>
      </c>
      <c r="E22" s="71">
        <v>0.17431192660550501</v>
      </c>
      <c r="F22" s="71">
        <v>1.8348623853211E-2</v>
      </c>
      <c r="G22" s="72">
        <v>4.5871559633027499E-3</v>
      </c>
      <c r="H22" s="71">
        <v>7.7981651376146793E-2</v>
      </c>
      <c r="I22" s="71">
        <v>0</v>
      </c>
      <c r="J22" s="162"/>
      <c r="K22" s="71">
        <v>0.74752475247524797</v>
      </c>
      <c r="L22" s="71">
        <v>0.13861386138613899</v>
      </c>
      <c r="M22" s="71">
        <v>2.9702970297029702E-2</v>
      </c>
      <c r="N22" s="72">
        <v>4.9504950495049497E-3</v>
      </c>
      <c r="O22" s="71">
        <v>7.4257425742574296E-2</v>
      </c>
      <c r="P22" s="72">
        <v>4.9504950495049497E-3</v>
      </c>
      <c r="Q22" s="162"/>
      <c r="R22" s="71">
        <v>0.78260869565217395</v>
      </c>
      <c r="S22" s="71">
        <v>0.141304347826087</v>
      </c>
      <c r="T22" s="71">
        <v>3.2608695652173898E-2</v>
      </c>
      <c r="U22" s="71">
        <v>0</v>
      </c>
      <c r="V22" s="71">
        <v>2.7173913043478298E-2</v>
      </c>
      <c r="W22" s="71">
        <v>1.6304347826087001E-2</v>
      </c>
    </row>
    <row r="23" spans="2:23">
      <c r="B23" s="426"/>
      <c r="C23" s="392" t="s">
        <v>68</v>
      </c>
      <c r="D23" s="68">
        <v>126</v>
      </c>
      <c r="E23" s="68">
        <v>39</v>
      </c>
      <c r="F23" s="68">
        <v>22</v>
      </c>
      <c r="G23" s="68">
        <v>3</v>
      </c>
      <c r="H23" s="68">
        <v>14</v>
      </c>
      <c r="I23" s="68">
        <v>6</v>
      </c>
      <c r="J23" s="162"/>
      <c r="K23" s="68">
        <v>118</v>
      </c>
      <c r="L23" s="68">
        <v>36</v>
      </c>
      <c r="M23" s="68">
        <v>15</v>
      </c>
      <c r="N23" s="68">
        <v>1</v>
      </c>
      <c r="O23" s="68">
        <v>20</v>
      </c>
      <c r="P23" s="68">
        <v>3</v>
      </c>
      <c r="Q23" s="162"/>
      <c r="R23" s="68">
        <v>125</v>
      </c>
      <c r="S23" s="68">
        <v>42</v>
      </c>
      <c r="T23" s="68">
        <v>8</v>
      </c>
      <c r="U23" s="68">
        <v>3</v>
      </c>
      <c r="V23" s="68">
        <v>14</v>
      </c>
      <c r="W23" s="68">
        <v>4</v>
      </c>
    </row>
    <row r="24" spans="2:23">
      <c r="B24" s="426"/>
      <c r="C24" s="390"/>
      <c r="D24" s="71">
        <v>0.6</v>
      </c>
      <c r="E24" s="71">
        <v>0.185714285714286</v>
      </c>
      <c r="F24" s="71">
        <v>0.104761904761905</v>
      </c>
      <c r="G24" s="71">
        <v>1.4285714285714299E-2</v>
      </c>
      <c r="H24" s="71">
        <v>6.6666666666666693E-2</v>
      </c>
      <c r="I24" s="71">
        <v>2.8571428571428598E-2</v>
      </c>
      <c r="J24" s="162"/>
      <c r="K24" s="71">
        <v>0.61139896373057001</v>
      </c>
      <c r="L24" s="71">
        <v>0.18652849740932601</v>
      </c>
      <c r="M24" s="71">
        <v>7.7720207253885995E-2</v>
      </c>
      <c r="N24" s="72">
        <v>5.1813471502590702E-3</v>
      </c>
      <c r="O24" s="71">
        <v>0.10362694300518099</v>
      </c>
      <c r="P24" s="71">
        <v>1.55440414507772E-2</v>
      </c>
      <c r="Q24" s="162"/>
      <c r="R24" s="71">
        <v>0.63775510204081598</v>
      </c>
      <c r="S24" s="71">
        <v>0.214285714285714</v>
      </c>
      <c r="T24" s="71">
        <v>4.08163265306122E-2</v>
      </c>
      <c r="U24" s="71">
        <v>1.53061224489796E-2</v>
      </c>
      <c r="V24" s="71">
        <v>7.1428571428571397E-2</v>
      </c>
      <c r="W24" s="71">
        <v>2.04081632653061E-2</v>
      </c>
    </row>
    <row r="25" spans="2:23">
      <c r="B25" s="426"/>
      <c r="C25" s="392" t="s">
        <v>69</v>
      </c>
      <c r="D25" s="68">
        <v>32</v>
      </c>
      <c r="E25" s="68">
        <v>14</v>
      </c>
      <c r="F25" s="68">
        <v>11</v>
      </c>
      <c r="G25" s="68">
        <v>3</v>
      </c>
      <c r="H25" s="68">
        <v>10</v>
      </c>
      <c r="I25" s="68">
        <v>2</v>
      </c>
      <c r="J25" s="162"/>
      <c r="K25" s="68">
        <v>30</v>
      </c>
      <c r="L25" s="68">
        <v>15</v>
      </c>
      <c r="M25" s="68">
        <v>9</v>
      </c>
      <c r="N25" s="68">
        <v>0</v>
      </c>
      <c r="O25" s="68">
        <v>7</v>
      </c>
      <c r="P25" s="68">
        <v>1</v>
      </c>
      <c r="Q25" s="162"/>
      <c r="R25" s="68">
        <v>45</v>
      </c>
      <c r="S25" s="68">
        <v>23</v>
      </c>
      <c r="T25" s="68">
        <v>8</v>
      </c>
      <c r="U25" s="68">
        <v>2</v>
      </c>
      <c r="V25" s="68">
        <v>9</v>
      </c>
      <c r="W25" s="68">
        <v>7</v>
      </c>
    </row>
    <row r="26" spans="2:23">
      <c r="B26" s="426"/>
      <c r="C26" s="390"/>
      <c r="D26" s="71">
        <v>0.44444444444444398</v>
      </c>
      <c r="E26" s="71">
        <v>0.194444444444444</v>
      </c>
      <c r="F26" s="71">
        <v>0.15277777777777801</v>
      </c>
      <c r="G26" s="71">
        <v>4.1666666666666699E-2</v>
      </c>
      <c r="H26" s="71">
        <v>0.13888888888888901</v>
      </c>
      <c r="I26" s="71">
        <v>2.7777777777777801E-2</v>
      </c>
      <c r="J26" s="162"/>
      <c r="K26" s="71">
        <v>0.483870967741936</v>
      </c>
      <c r="L26" s="71">
        <v>0.241935483870968</v>
      </c>
      <c r="M26" s="71">
        <v>0.14516129032258099</v>
      </c>
      <c r="N26" s="71">
        <v>0</v>
      </c>
      <c r="O26" s="71">
        <v>0.112903225806452</v>
      </c>
      <c r="P26" s="71">
        <v>1.6129032258064498E-2</v>
      </c>
      <c r="Q26" s="162"/>
      <c r="R26" s="71">
        <v>0.47872340425531901</v>
      </c>
      <c r="S26" s="71">
        <v>0.24468085106383</v>
      </c>
      <c r="T26" s="71">
        <v>8.5106382978723402E-2</v>
      </c>
      <c r="U26" s="71">
        <v>2.1276595744680899E-2</v>
      </c>
      <c r="V26" s="71">
        <v>9.5744680851063801E-2</v>
      </c>
      <c r="W26" s="71">
        <v>7.4468085106383003E-2</v>
      </c>
    </row>
    <row r="27" spans="2:23">
      <c r="B27" s="426"/>
      <c r="C27" s="392" t="s">
        <v>70</v>
      </c>
      <c r="D27" s="68">
        <v>37</v>
      </c>
      <c r="E27" s="68">
        <v>42</v>
      </c>
      <c r="F27" s="68">
        <v>37</v>
      </c>
      <c r="G27" s="68">
        <v>16</v>
      </c>
      <c r="H27" s="68">
        <v>85</v>
      </c>
      <c r="I27" s="68">
        <v>15</v>
      </c>
      <c r="J27" s="162"/>
      <c r="K27" s="68">
        <v>47</v>
      </c>
      <c r="L27" s="68">
        <v>31</v>
      </c>
      <c r="M27" s="68">
        <v>44</v>
      </c>
      <c r="N27" s="68">
        <v>8</v>
      </c>
      <c r="O27" s="68">
        <v>58</v>
      </c>
      <c r="P27" s="68">
        <v>18</v>
      </c>
      <c r="Q27" s="162"/>
      <c r="R27" s="68">
        <v>44</v>
      </c>
      <c r="S27" s="68">
        <v>48</v>
      </c>
      <c r="T27" s="68">
        <v>35</v>
      </c>
      <c r="U27" s="68">
        <v>8</v>
      </c>
      <c r="V27" s="68">
        <v>46</v>
      </c>
      <c r="W27" s="68">
        <v>26</v>
      </c>
    </row>
    <row r="28" spans="2:23">
      <c r="B28" s="427"/>
      <c r="C28" s="390"/>
      <c r="D28" s="71">
        <v>0.15948275862069</v>
      </c>
      <c r="E28" s="71">
        <v>0.181034482758621</v>
      </c>
      <c r="F28" s="71">
        <v>0.15948275862069</v>
      </c>
      <c r="G28" s="71">
        <v>6.8965517241379296E-2</v>
      </c>
      <c r="H28" s="71">
        <v>0.36637931034482801</v>
      </c>
      <c r="I28" s="71">
        <v>6.4655172413793094E-2</v>
      </c>
      <c r="J28" s="162"/>
      <c r="K28" s="71">
        <v>0.228155339805825</v>
      </c>
      <c r="L28" s="71">
        <v>0.15048543689320401</v>
      </c>
      <c r="M28" s="71">
        <v>0.213592233009709</v>
      </c>
      <c r="N28" s="71">
        <v>3.8834951456310697E-2</v>
      </c>
      <c r="O28" s="71">
        <v>0.28155339805825202</v>
      </c>
      <c r="P28" s="71">
        <v>8.7378640776699004E-2</v>
      </c>
      <c r="Q28" s="162"/>
      <c r="R28" s="71">
        <v>0.21256038647343001</v>
      </c>
      <c r="S28" s="71">
        <v>0.231884057971014</v>
      </c>
      <c r="T28" s="71">
        <v>0.16908212560386501</v>
      </c>
      <c r="U28" s="71">
        <v>3.8647342995169101E-2</v>
      </c>
      <c r="V28" s="71">
        <v>0.22222222222222199</v>
      </c>
      <c r="W28" s="71">
        <v>0.12560386473429999</v>
      </c>
    </row>
    <row r="29" spans="2:23" s="3" customFormat="1" ht="15.6">
      <c r="B29" s="11"/>
      <c r="C29" s="164"/>
      <c r="D29" s="440"/>
      <c r="E29" s="440"/>
      <c r="F29" s="440"/>
      <c r="G29" s="440"/>
      <c r="H29" s="440"/>
      <c r="I29" s="440"/>
      <c r="J29" s="163"/>
      <c r="K29" s="440"/>
      <c r="L29" s="440"/>
      <c r="M29" s="440"/>
      <c r="N29" s="440"/>
      <c r="O29" s="440"/>
      <c r="P29" s="440"/>
      <c r="Q29" s="163"/>
      <c r="R29" s="440"/>
      <c r="S29" s="440"/>
      <c r="T29" s="440"/>
      <c r="U29" s="440"/>
      <c r="V29" s="440"/>
      <c r="W29" s="440"/>
    </row>
    <row r="30" spans="2:23">
      <c r="B30" s="423" t="s">
        <v>72</v>
      </c>
      <c r="C30" s="391" t="s">
        <v>73</v>
      </c>
      <c r="D30" s="68">
        <v>168</v>
      </c>
      <c r="E30" s="68">
        <v>52</v>
      </c>
      <c r="F30" s="68">
        <v>44</v>
      </c>
      <c r="G30" s="68">
        <v>14</v>
      </c>
      <c r="H30" s="68">
        <v>77</v>
      </c>
      <c r="I30" s="68">
        <v>12</v>
      </c>
      <c r="J30" s="162"/>
      <c r="K30" s="68">
        <v>179</v>
      </c>
      <c r="L30" s="68">
        <v>52</v>
      </c>
      <c r="M30" s="68">
        <v>34</v>
      </c>
      <c r="N30" s="68">
        <v>7</v>
      </c>
      <c r="O30" s="68">
        <v>52</v>
      </c>
      <c r="P30" s="68">
        <v>17</v>
      </c>
      <c r="Q30" s="162"/>
      <c r="R30" s="68">
        <v>160</v>
      </c>
      <c r="S30" s="68">
        <v>59</v>
      </c>
      <c r="T30" s="68">
        <v>26</v>
      </c>
      <c r="U30" s="68">
        <v>9</v>
      </c>
      <c r="V30" s="68">
        <v>44</v>
      </c>
      <c r="W30" s="68">
        <v>30</v>
      </c>
    </row>
    <row r="31" spans="2:23">
      <c r="B31" s="423"/>
      <c r="C31" s="390"/>
      <c r="D31" s="71">
        <v>0.45776566757493198</v>
      </c>
      <c r="E31" s="71">
        <v>0.14168937329700301</v>
      </c>
      <c r="F31" s="71">
        <v>0.119891008174387</v>
      </c>
      <c r="G31" s="71">
        <v>3.81471389645777E-2</v>
      </c>
      <c r="H31" s="71">
        <v>0.20980926430517699</v>
      </c>
      <c r="I31" s="71">
        <v>3.2697547683923703E-2</v>
      </c>
      <c r="J31" s="162"/>
      <c r="K31" s="71">
        <v>0.524926686217009</v>
      </c>
      <c r="L31" s="71">
        <v>0.15249266862170099</v>
      </c>
      <c r="M31" s="71">
        <v>9.9706744868035199E-2</v>
      </c>
      <c r="N31" s="71">
        <v>2.0527859237536701E-2</v>
      </c>
      <c r="O31" s="71">
        <v>0.15249266862170099</v>
      </c>
      <c r="P31" s="71">
        <v>4.98533724340176E-2</v>
      </c>
      <c r="Q31" s="162"/>
      <c r="R31" s="71">
        <v>0.48780487804877998</v>
      </c>
      <c r="S31" s="71">
        <v>0.17987804878048799</v>
      </c>
      <c r="T31" s="71">
        <v>7.9268292682926803E-2</v>
      </c>
      <c r="U31" s="71">
        <v>2.7439024390243899E-2</v>
      </c>
      <c r="V31" s="71">
        <v>0.134146341463415</v>
      </c>
      <c r="W31" s="71">
        <v>9.1463414634146298E-2</v>
      </c>
    </row>
    <row r="32" spans="2:23">
      <c r="B32" s="423"/>
      <c r="C32" s="392" t="s">
        <v>74</v>
      </c>
      <c r="D32" s="68">
        <v>202</v>
      </c>
      <c r="E32" s="68">
        <v>72</v>
      </c>
      <c r="F32" s="68">
        <v>23</v>
      </c>
      <c r="G32" s="68">
        <v>5</v>
      </c>
      <c r="H32" s="68">
        <v>46</v>
      </c>
      <c r="I32" s="68">
        <v>7</v>
      </c>
      <c r="J32" s="162"/>
      <c r="K32" s="68">
        <v>192</v>
      </c>
      <c r="L32" s="68">
        <v>48</v>
      </c>
      <c r="M32" s="68">
        <v>34</v>
      </c>
      <c r="N32" s="68">
        <v>3</v>
      </c>
      <c r="O32" s="68">
        <v>42</v>
      </c>
      <c r="P32" s="68">
        <v>6</v>
      </c>
      <c r="Q32" s="162"/>
      <c r="R32" s="68">
        <v>197</v>
      </c>
      <c r="S32" s="68">
        <v>70</v>
      </c>
      <c r="T32" s="68">
        <v>23</v>
      </c>
      <c r="U32" s="68">
        <v>5</v>
      </c>
      <c r="V32" s="68">
        <v>30</v>
      </c>
      <c r="W32" s="68">
        <v>10</v>
      </c>
    </row>
    <row r="33" spans="2:23" ht="15.75" customHeight="1">
      <c r="B33" s="423"/>
      <c r="C33" s="390"/>
      <c r="D33" s="71">
        <v>0.56901408450704205</v>
      </c>
      <c r="E33" s="71">
        <v>0.20281690140845099</v>
      </c>
      <c r="F33" s="71">
        <v>6.4788732394366194E-2</v>
      </c>
      <c r="G33" s="71">
        <v>1.4084507042253501E-2</v>
      </c>
      <c r="H33" s="71">
        <v>0.129577464788732</v>
      </c>
      <c r="I33" s="71">
        <v>1.97183098591549E-2</v>
      </c>
      <c r="J33" s="162"/>
      <c r="K33" s="71">
        <v>0.59076923076923105</v>
      </c>
      <c r="L33" s="71">
        <v>0.14769230769230801</v>
      </c>
      <c r="M33" s="71">
        <v>0.104615384615385</v>
      </c>
      <c r="N33" s="72">
        <v>9.2307692307692299E-3</v>
      </c>
      <c r="O33" s="71">
        <v>0.12923076923076901</v>
      </c>
      <c r="P33" s="71">
        <v>1.8461538461538501E-2</v>
      </c>
      <c r="Q33" s="162"/>
      <c r="R33" s="71">
        <v>0.58805970149253695</v>
      </c>
      <c r="S33" s="71">
        <v>0.20895522388059701</v>
      </c>
      <c r="T33" s="71">
        <v>6.8656716417910504E-2</v>
      </c>
      <c r="U33" s="71">
        <v>1.49253731343284E-2</v>
      </c>
      <c r="V33" s="71">
        <v>8.9552238805970102E-2</v>
      </c>
      <c r="W33" s="71">
        <v>2.9850746268656699E-2</v>
      </c>
    </row>
    <row r="34" spans="2:23" ht="15.75" customHeight="1">
      <c r="B34" s="423"/>
      <c r="C34" s="392" t="s">
        <v>75</v>
      </c>
      <c r="D34" s="68">
        <v>313</v>
      </c>
      <c r="E34" s="68">
        <v>34</v>
      </c>
      <c r="F34" s="68">
        <v>14</v>
      </c>
      <c r="G34" s="68">
        <v>4</v>
      </c>
      <c r="H34" s="68">
        <v>18</v>
      </c>
      <c r="I34" s="68">
        <v>4</v>
      </c>
      <c r="J34" s="162"/>
      <c r="K34" s="68">
        <v>282</v>
      </c>
      <c r="L34" s="68">
        <v>32</v>
      </c>
      <c r="M34" s="68">
        <v>12</v>
      </c>
      <c r="N34" s="68">
        <v>4</v>
      </c>
      <c r="O34" s="68">
        <v>16</v>
      </c>
      <c r="P34" s="68">
        <v>2</v>
      </c>
      <c r="Q34" s="162"/>
      <c r="R34" s="68">
        <v>280</v>
      </c>
      <c r="S34" s="68">
        <v>51</v>
      </c>
      <c r="T34" s="68">
        <v>11</v>
      </c>
      <c r="U34" s="68">
        <v>2</v>
      </c>
      <c r="V34" s="68">
        <v>11</v>
      </c>
      <c r="W34" s="68">
        <v>2</v>
      </c>
    </row>
    <row r="35" spans="2:23">
      <c r="B35" s="423"/>
      <c r="C35" s="390"/>
      <c r="D35" s="71">
        <v>0.80878552971576201</v>
      </c>
      <c r="E35" s="71">
        <v>8.7855297157622705E-2</v>
      </c>
      <c r="F35" s="71">
        <v>3.6175710594315201E-2</v>
      </c>
      <c r="G35" s="71">
        <v>1.0335917312661499E-2</v>
      </c>
      <c r="H35" s="71">
        <v>4.6511627906976702E-2</v>
      </c>
      <c r="I35" s="71">
        <v>1.0335917312661499E-2</v>
      </c>
      <c r="J35" s="162"/>
      <c r="K35" s="71">
        <v>0.81034482758620696</v>
      </c>
      <c r="L35" s="71">
        <v>9.1954022988505704E-2</v>
      </c>
      <c r="M35" s="71">
        <v>3.4482758620689703E-2</v>
      </c>
      <c r="N35" s="71">
        <v>1.1494252873563199E-2</v>
      </c>
      <c r="O35" s="71">
        <v>4.5977011494252901E-2</v>
      </c>
      <c r="P35" s="72">
        <v>5.74712643678161E-3</v>
      </c>
      <c r="Q35" s="162"/>
      <c r="R35" s="71">
        <v>0.78431372549019596</v>
      </c>
      <c r="S35" s="71">
        <v>0.14285714285714299</v>
      </c>
      <c r="T35" s="71">
        <v>3.0812324929972001E-2</v>
      </c>
      <c r="U35" s="72">
        <v>5.60224089635854E-3</v>
      </c>
      <c r="V35" s="71">
        <v>3.0812324929972001E-2</v>
      </c>
      <c r="W35" s="72">
        <v>5.60224089635854E-3</v>
      </c>
    </row>
    <row r="36" spans="2:23">
      <c r="B36" s="423"/>
      <c r="C36" s="392" t="s">
        <v>76</v>
      </c>
      <c r="D36" s="68">
        <v>100</v>
      </c>
      <c r="E36" s="68">
        <v>14</v>
      </c>
      <c r="F36" s="68">
        <v>1</v>
      </c>
      <c r="G36" s="68">
        <v>3</v>
      </c>
      <c r="H36" s="68">
        <v>2</v>
      </c>
      <c r="I36" s="68">
        <v>1</v>
      </c>
      <c r="J36" s="162"/>
      <c r="K36" s="68">
        <v>99</v>
      </c>
      <c r="L36" s="68">
        <v>7</v>
      </c>
      <c r="M36" s="68">
        <v>3</v>
      </c>
      <c r="N36" s="68">
        <v>0</v>
      </c>
      <c r="O36" s="68">
        <v>2</v>
      </c>
      <c r="P36" s="68">
        <v>0</v>
      </c>
      <c r="Q36" s="162"/>
      <c r="R36" s="68">
        <v>101</v>
      </c>
      <c r="S36" s="68">
        <v>7</v>
      </c>
      <c r="T36" s="68">
        <v>5</v>
      </c>
      <c r="U36" s="68">
        <v>0</v>
      </c>
      <c r="V36" s="68">
        <v>1</v>
      </c>
      <c r="W36" s="68">
        <v>1</v>
      </c>
    </row>
    <row r="37" spans="2:23">
      <c r="B37" s="423"/>
      <c r="C37" s="391"/>
      <c r="D37" s="71">
        <v>0.826446280991736</v>
      </c>
      <c r="E37" s="71">
        <v>0.11570247933884301</v>
      </c>
      <c r="F37" s="72">
        <v>8.2644628099173608E-3</v>
      </c>
      <c r="G37" s="71">
        <v>2.4793388429752101E-2</v>
      </c>
      <c r="H37" s="71">
        <v>1.6528925619834701E-2</v>
      </c>
      <c r="I37" s="72">
        <v>8.2644628099173608E-3</v>
      </c>
      <c r="J37" s="162"/>
      <c r="K37" s="71">
        <v>0.891891891891892</v>
      </c>
      <c r="L37" s="71">
        <v>6.3063063063063099E-2</v>
      </c>
      <c r="M37" s="71">
        <v>2.7027027027027001E-2</v>
      </c>
      <c r="N37" s="71">
        <v>0</v>
      </c>
      <c r="O37" s="71">
        <v>1.8018018018018001E-2</v>
      </c>
      <c r="P37" s="71">
        <v>0</v>
      </c>
      <c r="Q37" s="162"/>
      <c r="R37" s="71">
        <v>0.87826086956521698</v>
      </c>
      <c r="S37" s="71">
        <v>6.08695652173913E-2</v>
      </c>
      <c r="T37" s="71">
        <v>4.3478260869565202E-2</v>
      </c>
      <c r="U37" s="71">
        <v>0</v>
      </c>
      <c r="V37" s="72">
        <v>8.6956521739130401E-3</v>
      </c>
      <c r="W37" s="72">
        <v>8.6956521739130401E-3</v>
      </c>
    </row>
    <row r="38" spans="2:23" s="3" customFormat="1" ht="15.6">
      <c r="B38" s="11"/>
      <c r="C38" s="164"/>
      <c r="D38" s="440"/>
      <c r="E38" s="440"/>
      <c r="F38" s="440"/>
      <c r="G38" s="440"/>
      <c r="H38" s="440"/>
      <c r="I38" s="440"/>
      <c r="J38" s="163"/>
      <c r="K38" s="440"/>
      <c r="L38" s="440"/>
      <c r="M38" s="440"/>
      <c r="N38" s="440"/>
      <c r="O38" s="440"/>
      <c r="P38" s="440"/>
      <c r="Q38" s="163"/>
      <c r="R38" s="440"/>
      <c r="S38" s="440"/>
      <c r="T38" s="440"/>
      <c r="U38" s="440"/>
      <c r="V38" s="440"/>
      <c r="W38" s="440"/>
    </row>
    <row r="39" spans="2:23">
      <c r="B39" s="423" t="s">
        <v>81</v>
      </c>
      <c r="C39" s="391" t="s">
        <v>78</v>
      </c>
      <c r="D39" s="68">
        <v>714</v>
      </c>
      <c r="E39" s="68">
        <v>154</v>
      </c>
      <c r="F39" s="68">
        <v>69</v>
      </c>
      <c r="G39" s="68">
        <v>24</v>
      </c>
      <c r="H39" s="68">
        <v>128</v>
      </c>
      <c r="I39" s="68">
        <v>21</v>
      </c>
      <c r="J39" s="162"/>
      <c r="K39" s="68">
        <v>678</v>
      </c>
      <c r="L39" s="68">
        <v>114</v>
      </c>
      <c r="M39" s="68">
        <v>63</v>
      </c>
      <c r="N39" s="68">
        <v>8</v>
      </c>
      <c r="O39" s="68">
        <v>91</v>
      </c>
      <c r="P39" s="68">
        <v>17</v>
      </c>
      <c r="Q39" s="162"/>
      <c r="R39" s="68">
        <v>657</v>
      </c>
      <c r="S39" s="68">
        <v>159</v>
      </c>
      <c r="T39" s="68">
        <v>53</v>
      </c>
      <c r="U39" s="68">
        <v>11</v>
      </c>
      <c r="V39" s="68">
        <v>67</v>
      </c>
      <c r="W39" s="68">
        <v>36</v>
      </c>
    </row>
    <row r="40" spans="2:23">
      <c r="B40" s="423"/>
      <c r="C40" s="390"/>
      <c r="D40" s="71">
        <v>0.643243243243243</v>
      </c>
      <c r="E40" s="71">
        <v>0.13873873873873899</v>
      </c>
      <c r="F40" s="71">
        <v>6.21621621621622E-2</v>
      </c>
      <c r="G40" s="71">
        <v>2.1621621621621599E-2</v>
      </c>
      <c r="H40" s="71">
        <v>0.115315315315315</v>
      </c>
      <c r="I40" s="71">
        <v>1.8918918918918899E-2</v>
      </c>
      <c r="J40" s="162"/>
      <c r="K40" s="71">
        <v>0.69824922760041197</v>
      </c>
      <c r="L40" s="71">
        <v>0.11740473738414001</v>
      </c>
      <c r="M40" s="71">
        <v>6.4881565396498503E-2</v>
      </c>
      <c r="N40" s="72">
        <v>8.2389289392379005E-3</v>
      </c>
      <c r="O40" s="71">
        <v>9.3717816683831098E-2</v>
      </c>
      <c r="P40" s="71">
        <v>1.7507723995880499E-2</v>
      </c>
      <c r="Q40" s="162"/>
      <c r="R40" s="71">
        <v>0.66836215666327603</v>
      </c>
      <c r="S40" s="71">
        <v>0.16174974567650099</v>
      </c>
      <c r="T40" s="71">
        <v>5.3916581892166797E-2</v>
      </c>
      <c r="U40" s="71">
        <v>1.11902339776195E-2</v>
      </c>
      <c r="V40" s="71">
        <v>6.8158697863682602E-2</v>
      </c>
      <c r="W40" s="71">
        <v>3.6622583926754798E-2</v>
      </c>
    </row>
    <row r="41" spans="2:23">
      <c r="B41" s="423"/>
      <c r="C41" s="392" t="s">
        <v>79</v>
      </c>
      <c r="D41" s="68">
        <v>63</v>
      </c>
      <c r="E41" s="68">
        <v>16</v>
      </c>
      <c r="F41" s="68">
        <v>10</v>
      </c>
      <c r="G41" s="68">
        <v>2</v>
      </c>
      <c r="H41" s="68">
        <v>15</v>
      </c>
      <c r="I41" s="68">
        <v>2</v>
      </c>
      <c r="J41" s="162"/>
      <c r="K41" s="68">
        <v>57</v>
      </c>
      <c r="L41" s="68">
        <v>19</v>
      </c>
      <c r="M41" s="68">
        <v>13</v>
      </c>
      <c r="N41" s="68">
        <v>5</v>
      </c>
      <c r="O41" s="68">
        <v>16</v>
      </c>
      <c r="P41" s="68">
        <v>5</v>
      </c>
      <c r="Q41" s="162"/>
      <c r="R41" s="68">
        <v>61</v>
      </c>
      <c r="S41" s="68">
        <v>21</v>
      </c>
      <c r="T41" s="68">
        <v>7</v>
      </c>
      <c r="U41" s="68">
        <v>4</v>
      </c>
      <c r="V41" s="68">
        <v>14</v>
      </c>
      <c r="W41" s="68">
        <v>7</v>
      </c>
    </row>
    <row r="42" spans="2:23">
      <c r="B42" s="423"/>
      <c r="C42" s="390"/>
      <c r="D42" s="71">
        <v>0.58333333333333304</v>
      </c>
      <c r="E42" s="71">
        <v>0.148148148148148</v>
      </c>
      <c r="F42" s="71">
        <v>9.2592592592592601E-2</v>
      </c>
      <c r="G42" s="71">
        <v>1.85185185185185E-2</v>
      </c>
      <c r="H42" s="71">
        <v>0.13888888888888901</v>
      </c>
      <c r="I42" s="71">
        <v>1.85185185185185E-2</v>
      </c>
      <c r="J42" s="162"/>
      <c r="K42" s="71">
        <v>0.495652173913044</v>
      </c>
      <c r="L42" s="71">
        <v>0.16521739130434801</v>
      </c>
      <c r="M42" s="71">
        <v>0.11304347826087</v>
      </c>
      <c r="N42" s="71">
        <v>4.3478260869565202E-2</v>
      </c>
      <c r="O42" s="71">
        <v>0.139130434782609</v>
      </c>
      <c r="P42" s="71">
        <v>4.3478260869565202E-2</v>
      </c>
      <c r="Q42" s="162"/>
      <c r="R42" s="71">
        <v>0.53508771929824595</v>
      </c>
      <c r="S42" s="71">
        <v>0.18421052631578899</v>
      </c>
      <c r="T42" s="71">
        <v>6.14035087719298E-2</v>
      </c>
      <c r="U42" s="71">
        <v>3.5087719298245598E-2</v>
      </c>
      <c r="V42" s="71">
        <v>0.12280701754386</v>
      </c>
      <c r="W42" s="71">
        <v>6.14035087719298E-2</v>
      </c>
    </row>
    <row r="43" spans="2:23">
      <c r="B43" s="423"/>
      <c r="C43" s="392" t="s">
        <v>80</v>
      </c>
      <c r="D43" s="68">
        <v>4</v>
      </c>
      <c r="E43" s="68">
        <v>2</v>
      </c>
      <c r="F43" s="68">
        <v>3</v>
      </c>
      <c r="G43" s="68">
        <v>0</v>
      </c>
      <c r="H43" s="68">
        <v>0</v>
      </c>
      <c r="I43" s="68">
        <v>1</v>
      </c>
      <c r="J43" s="162"/>
      <c r="K43" s="68">
        <v>16</v>
      </c>
      <c r="L43" s="68">
        <v>6</v>
      </c>
      <c r="M43" s="68">
        <v>7</v>
      </c>
      <c r="N43" s="68">
        <v>0</v>
      </c>
      <c r="O43" s="68">
        <v>5</v>
      </c>
      <c r="P43" s="68">
        <v>4</v>
      </c>
      <c r="Q43" s="162"/>
      <c r="R43" s="68">
        <v>19</v>
      </c>
      <c r="S43" s="68">
        <v>8</v>
      </c>
      <c r="T43" s="68">
        <v>4</v>
      </c>
      <c r="U43" s="68">
        <v>1</v>
      </c>
      <c r="V43" s="68">
        <v>5</v>
      </c>
      <c r="W43" s="68">
        <v>1</v>
      </c>
    </row>
    <row r="44" spans="2:23">
      <c r="B44" s="423"/>
      <c r="C44" s="391"/>
      <c r="D44" s="71">
        <v>0.4</v>
      </c>
      <c r="E44" s="71">
        <v>0.2</v>
      </c>
      <c r="F44" s="71">
        <v>0.3</v>
      </c>
      <c r="G44" s="71">
        <v>0</v>
      </c>
      <c r="H44" s="71">
        <v>0</v>
      </c>
      <c r="I44" s="71">
        <v>0.1</v>
      </c>
      <c r="J44" s="162"/>
      <c r="K44" s="71">
        <v>0.42105263157894701</v>
      </c>
      <c r="L44" s="71">
        <v>0.157894736842105</v>
      </c>
      <c r="M44" s="71">
        <v>0.18421052631578899</v>
      </c>
      <c r="N44" s="71">
        <v>0</v>
      </c>
      <c r="O44" s="71">
        <v>0.13157894736842099</v>
      </c>
      <c r="P44" s="71">
        <v>0.105263157894737</v>
      </c>
      <c r="Q44" s="162"/>
      <c r="R44" s="71">
        <v>0.5</v>
      </c>
      <c r="S44" s="71">
        <v>0.21052631578947401</v>
      </c>
      <c r="T44" s="71">
        <v>0.105263157894737</v>
      </c>
      <c r="U44" s="71">
        <v>2.6315789473684199E-2</v>
      </c>
      <c r="V44" s="71">
        <v>0.13157894736842099</v>
      </c>
      <c r="W44" s="71">
        <v>2.6315789473684199E-2</v>
      </c>
    </row>
    <row r="45" spans="2:23" s="3" customFormat="1" ht="15.6">
      <c r="C45" s="164"/>
      <c r="D45" s="440"/>
      <c r="E45" s="440"/>
      <c r="F45" s="440"/>
      <c r="G45" s="440"/>
      <c r="H45" s="440"/>
      <c r="I45" s="440"/>
      <c r="J45" s="163"/>
      <c r="K45" s="440"/>
      <c r="L45" s="440"/>
      <c r="M45" s="440"/>
      <c r="N45" s="440"/>
      <c r="O45" s="440"/>
      <c r="P45" s="440"/>
      <c r="Q45" s="163"/>
      <c r="R45" s="440"/>
      <c r="S45" s="440"/>
      <c r="T45" s="440"/>
      <c r="U45" s="440"/>
      <c r="V45" s="440"/>
      <c r="W45" s="440"/>
    </row>
    <row r="46" spans="2:23" ht="15" customHeight="1">
      <c r="B46" s="423" t="s">
        <v>227</v>
      </c>
      <c r="C46" s="377" t="s">
        <v>178</v>
      </c>
      <c r="D46" s="68">
        <v>25</v>
      </c>
      <c r="E46" s="68">
        <v>13</v>
      </c>
      <c r="F46" s="68">
        <v>5</v>
      </c>
      <c r="G46" s="68">
        <v>2</v>
      </c>
      <c r="H46" s="68">
        <v>15</v>
      </c>
      <c r="I46" s="68">
        <v>3</v>
      </c>
      <c r="J46" s="162"/>
      <c r="K46" s="68">
        <v>20</v>
      </c>
      <c r="L46" s="68">
        <v>14</v>
      </c>
      <c r="M46" s="68">
        <v>5</v>
      </c>
      <c r="N46" s="68">
        <v>0</v>
      </c>
      <c r="O46" s="68">
        <v>5</v>
      </c>
      <c r="P46" s="68">
        <v>1</v>
      </c>
      <c r="Q46" s="162"/>
      <c r="R46" s="68">
        <v>31</v>
      </c>
      <c r="S46" s="68">
        <v>17</v>
      </c>
      <c r="T46" s="68">
        <v>4</v>
      </c>
      <c r="U46" s="68">
        <v>1</v>
      </c>
      <c r="V46" s="68">
        <v>4</v>
      </c>
      <c r="W46" s="68">
        <v>3</v>
      </c>
    </row>
    <row r="47" spans="2:23" ht="15" customHeight="1">
      <c r="B47" s="423"/>
      <c r="C47" s="395"/>
      <c r="D47" s="71">
        <v>0.39682539682539703</v>
      </c>
      <c r="E47" s="71">
        <v>0.206349206349206</v>
      </c>
      <c r="F47" s="71">
        <v>7.9365079365079402E-2</v>
      </c>
      <c r="G47" s="71">
        <v>3.1746031746031703E-2</v>
      </c>
      <c r="H47" s="71">
        <v>0.238095238095238</v>
      </c>
      <c r="I47" s="71">
        <v>4.7619047619047603E-2</v>
      </c>
      <c r="J47" s="162"/>
      <c r="K47" s="71">
        <v>0.44444444444444398</v>
      </c>
      <c r="L47" s="71">
        <v>0.31111111111111101</v>
      </c>
      <c r="M47" s="71">
        <v>0.11111111111111099</v>
      </c>
      <c r="N47" s="71">
        <v>0</v>
      </c>
      <c r="O47" s="71">
        <v>0.11111111111111099</v>
      </c>
      <c r="P47" s="71">
        <v>2.2222222222222199E-2</v>
      </c>
      <c r="Q47" s="162"/>
      <c r="R47" s="71">
        <v>0.51666666666666705</v>
      </c>
      <c r="S47" s="71">
        <v>0.28333333333333299</v>
      </c>
      <c r="T47" s="71">
        <v>6.6666666666666693E-2</v>
      </c>
      <c r="U47" s="71">
        <v>1.6666666666666701E-2</v>
      </c>
      <c r="V47" s="71">
        <v>6.6666666666666693E-2</v>
      </c>
      <c r="W47" s="71">
        <v>0.05</v>
      </c>
    </row>
    <row r="48" spans="2:23" ht="15" customHeight="1">
      <c r="B48" s="423"/>
      <c r="C48" s="381" t="s">
        <v>177</v>
      </c>
      <c r="D48" s="68">
        <v>90</v>
      </c>
      <c r="E48" s="68">
        <v>27</v>
      </c>
      <c r="F48" s="68">
        <v>7</v>
      </c>
      <c r="G48" s="68">
        <v>3</v>
      </c>
      <c r="H48" s="68">
        <v>10</v>
      </c>
      <c r="I48" s="68">
        <v>2</v>
      </c>
      <c r="J48" s="162"/>
      <c r="K48" s="68">
        <v>86</v>
      </c>
      <c r="L48" s="68">
        <v>19</v>
      </c>
      <c r="M48" s="68">
        <v>9</v>
      </c>
      <c r="N48" s="68">
        <v>1</v>
      </c>
      <c r="O48" s="68">
        <v>13</v>
      </c>
      <c r="P48" s="68">
        <v>3</v>
      </c>
      <c r="Q48" s="162"/>
      <c r="R48" s="68">
        <v>99</v>
      </c>
      <c r="S48" s="68">
        <v>30</v>
      </c>
      <c r="T48" s="68">
        <v>6</v>
      </c>
      <c r="U48" s="68">
        <v>2</v>
      </c>
      <c r="V48" s="68">
        <v>12</v>
      </c>
      <c r="W48" s="68">
        <v>4</v>
      </c>
    </row>
    <row r="49" spans="2:23" ht="15" customHeight="1">
      <c r="B49" s="423"/>
      <c r="C49" s="395"/>
      <c r="D49" s="71">
        <v>0.64748201438848896</v>
      </c>
      <c r="E49" s="71">
        <v>0.194244604316547</v>
      </c>
      <c r="F49" s="71">
        <v>5.0359712230215799E-2</v>
      </c>
      <c r="G49" s="71">
        <v>2.15827338129496E-2</v>
      </c>
      <c r="H49" s="71">
        <v>7.1942446043165506E-2</v>
      </c>
      <c r="I49" s="71">
        <v>1.4388489208633099E-2</v>
      </c>
      <c r="J49" s="162"/>
      <c r="K49" s="71">
        <v>0.65648854961832104</v>
      </c>
      <c r="L49" s="71">
        <v>0.14503816793893101</v>
      </c>
      <c r="M49" s="71">
        <v>6.8702290076335895E-2</v>
      </c>
      <c r="N49" s="72">
        <v>7.63358778625954E-3</v>
      </c>
      <c r="O49" s="71">
        <v>9.9236641221374003E-2</v>
      </c>
      <c r="P49" s="71">
        <v>2.2900763358778602E-2</v>
      </c>
      <c r="Q49" s="162"/>
      <c r="R49" s="71">
        <v>0.64705882352941202</v>
      </c>
      <c r="S49" s="71">
        <v>0.19607843137254899</v>
      </c>
      <c r="T49" s="71">
        <v>3.9215686274509803E-2</v>
      </c>
      <c r="U49" s="71">
        <v>1.30718954248366E-2</v>
      </c>
      <c r="V49" s="71">
        <v>7.8431372549019607E-2</v>
      </c>
      <c r="W49" s="71">
        <v>2.61437908496732E-2</v>
      </c>
    </row>
    <row r="50" spans="2:23" ht="15" customHeight="1">
      <c r="B50" s="423"/>
      <c r="C50" s="381" t="s">
        <v>179</v>
      </c>
      <c r="D50" s="68">
        <v>88</v>
      </c>
      <c r="E50" s="68">
        <v>20</v>
      </c>
      <c r="F50" s="68">
        <v>6</v>
      </c>
      <c r="G50" s="68">
        <v>0</v>
      </c>
      <c r="H50" s="68">
        <v>9</v>
      </c>
      <c r="I50" s="68">
        <v>2</v>
      </c>
      <c r="J50" s="162"/>
      <c r="K50" s="68">
        <v>88</v>
      </c>
      <c r="L50" s="68">
        <v>20</v>
      </c>
      <c r="M50" s="68">
        <v>8</v>
      </c>
      <c r="N50" s="68">
        <v>0</v>
      </c>
      <c r="O50" s="68">
        <v>11</v>
      </c>
      <c r="P50" s="68">
        <v>1</v>
      </c>
      <c r="Q50" s="162"/>
      <c r="R50" s="68">
        <v>92</v>
      </c>
      <c r="S50" s="68">
        <v>20</v>
      </c>
      <c r="T50" s="68">
        <v>4</v>
      </c>
      <c r="U50" s="68">
        <v>0</v>
      </c>
      <c r="V50" s="68">
        <v>3</v>
      </c>
      <c r="W50" s="68">
        <v>1</v>
      </c>
    </row>
    <row r="51" spans="2:23" ht="15" customHeight="1">
      <c r="B51" s="423"/>
      <c r="C51" s="395"/>
      <c r="D51" s="71">
        <v>0.70399999999999996</v>
      </c>
      <c r="E51" s="71">
        <v>0.16</v>
      </c>
      <c r="F51" s="71">
        <v>4.8000000000000001E-2</v>
      </c>
      <c r="G51" s="71">
        <v>0</v>
      </c>
      <c r="H51" s="71">
        <v>7.1999999999999995E-2</v>
      </c>
      <c r="I51" s="71">
        <v>1.6E-2</v>
      </c>
      <c r="J51" s="162"/>
      <c r="K51" s="71">
        <v>0.6875</v>
      </c>
      <c r="L51" s="71">
        <v>0.15625</v>
      </c>
      <c r="M51" s="71">
        <v>6.25E-2</v>
      </c>
      <c r="N51" s="71">
        <v>0</v>
      </c>
      <c r="O51" s="71">
        <v>8.59375E-2</v>
      </c>
      <c r="P51" s="72">
        <v>7.8125E-3</v>
      </c>
      <c r="Q51" s="162"/>
      <c r="R51" s="71">
        <v>0.76666666666666705</v>
      </c>
      <c r="S51" s="71">
        <v>0.16666666666666699</v>
      </c>
      <c r="T51" s="71">
        <v>3.3333333333333298E-2</v>
      </c>
      <c r="U51" s="71">
        <v>0</v>
      </c>
      <c r="V51" s="71">
        <v>2.5000000000000001E-2</v>
      </c>
      <c r="W51" s="72">
        <v>8.3333333333333297E-3</v>
      </c>
    </row>
    <row r="52" spans="2:23" ht="15" customHeight="1">
      <c r="B52" s="423"/>
      <c r="C52" s="381" t="s">
        <v>157</v>
      </c>
      <c r="D52" s="68">
        <v>68</v>
      </c>
      <c r="E52" s="68">
        <v>16</v>
      </c>
      <c r="F52" s="68">
        <v>3</v>
      </c>
      <c r="G52" s="68">
        <v>0</v>
      </c>
      <c r="H52" s="68">
        <v>1</v>
      </c>
      <c r="I52" s="68">
        <v>0</v>
      </c>
      <c r="J52" s="162"/>
      <c r="K52" s="68">
        <v>58</v>
      </c>
      <c r="L52" s="68">
        <v>9</v>
      </c>
      <c r="M52" s="68">
        <v>0</v>
      </c>
      <c r="N52" s="68">
        <v>1</v>
      </c>
      <c r="O52" s="68">
        <v>0</v>
      </c>
      <c r="P52" s="68">
        <v>0</v>
      </c>
      <c r="Q52" s="162"/>
      <c r="R52" s="68">
        <v>65</v>
      </c>
      <c r="S52" s="68">
        <v>11</v>
      </c>
      <c r="T52" s="68">
        <v>3</v>
      </c>
      <c r="U52" s="68">
        <v>0</v>
      </c>
      <c r="V52" s="68">
        <v>1</v>
      </c>
      <c r="W52" s="68">
        <v>0</v>
      </c>
    </row>
    <row r="53" spans="2:23" ht="15" customHeight="1">
      <c r="B53" s="423"/>
      <c r="C53" s="395"/>
      <c r="D53" s="71">
        <v>0.77272727272727304</v>
      </c>
      <c r="E53" s="71">
        <v>0.18181818181818199</v>
      </c>
      <c r="F53" s="71">
        <v>3.4090909090909102E-2</v>
      </c>
      <c r="G53" s="71">
        <v>0</v>
      </c>
      <c r="H53" s="71">
        <v>1.13636363636364E-2</v>
      </c>
      <c r="I53" s="71">
        <v>0</v>
      </c>
      <c r="J53" s="162"/>
      <c r="K53" s="71">
        <v>0.85294117647058798</v>
      </c>
      <c r="L53" s="71">
        <v>0.13235294117647101</v>
      </c>
      <c r="M53" s="71">
        <v>0</v>
      </c>
      <c r="N53" s="71">
        <v>1.4705882352941201E-2</v>
      </c>
      <c r="O53" s="71">
        <v>0</v>
      </c>
      <c r="P53" s="71">
        <v>0</v>
      </c>
      <c r="Q53" s="162"/>
      <c r="R53" s="71">
        <v>0.8125</v>
      </c>
      <c r="S53" s="71">
        <v>0.13750000000000001</v>
      </c>
      <c r="T53" s="71">
        <v>3.7499999999999999E-2</v>
      </c>
      <c r="U53" s="71">
        <v>0</v>
      </c>
      <c r="V53" s="71">
        <v>1.2500000000000001E-2</v>
      </c>
      <c r="W53" s="71">
        <v>0</v>
      </c>
    </row>
    <row r="54" spans="2:23" ht="15" customHeight="1">
      <c r="B54" s="423"/>
      <c r="C54" s="381" t="s">
        <v>171</v>
      </c>
      <c r="D54" s="68">
        <v>93</v>
      </c>
      <c r="E54" s="68">
        <v>7</v>
      </c>
      <c r="F54" s="68">
        <v>2</v>
      </c>
      <c r="G54" s="68">
        <v>2</v>
      </c>
      <c r="H54" s="68">
        <v>2</v>
      </c>
      <c r="I54" s="68">
        <v>0</v>
      </c>
      <c r="J54" s="162"/>
      <c r="K54" s="68">
        <v>77</v>
      </c>
      <c r="L54" s="68">
        <v>11</v>
      </c>
      <c r="M54" s="68">
        <v>0</v>
      </c>
      <c r="N54" s="68">
        <v>0</v>
      </c>
      <c r="O54" s="68">
        <v>3</v>
      </c>
      <c r="P54" s="68">
        <v>1</v>
      </c>
      <c r="Q54" s="162"/>
      <c r="R54" s="68">
        <v>65</v>
      </c>
      <c r="S54" s="68">
        <v>8</v>
      </c>
      <c r="T54" s="68">
        <v>3</v>
      </c>
      <c r="U54" s="68">
        <v>0</v>
      </c>
      <c r="V54" s="68">
        <v>1</v>
      </c>
      <c r="W54" s="68">
        <v>0</v>
      </c>
    </row>
    <row r="55" spans="2:23" ht="15" customHeight="1">
      <c r="B55" s="423"/>
      <c r="C55" s="395"/>
      <c r="D55" s="71">
        <v>0.87735849056603799</v>
      </c>
      <c r="E55" s="71">
        <v>6.6037735849056603E-2</v>
      </c>
      <c r="F55" s="71">
        <v>1.88679245283019E-2</v>
      </c>
      <c r="G55" s="71">
        <v>1.88679245283019E-2</v>
      </c>
      <c r="H55" s="71">
        <v>1.88679245283019E-2</v>
      </c>
      <c r="I55" s="71">
        <v>0</v>
      </c>
      <c r="J55" s="162"/>
      <c r="K55" s="71">
        <v>0.83695652173913004</v>
      </c>
      <c r="L55" s="71">
        <v>0.119565217391304</v>
      </c>
      <c r="M55" s="71">
        <v>0</v>
      </c>
      <c r="N55" s="71">
        <v>0</v>
      </c>
      <c r="O55" s="71">
        <v>3.2608695652173898E-2</v>
      </c>
      <c r="P55" s="71">
        <v>1.0869565217391301E-2</v>
      </c>
      <c r="Q55" s="162"/>
      <c r="R55" s="71">
        <v>0.84415584415584399</v>
      </c>
      <c r="S55" s="71">
        <v>0.103896103896104</v>
      </c>
      <c r="T55" s="71">
        <v>3.8961038961039002E-2</v>
      </c>
      <c r="U55" s="71">
        <v>0</v>
      </c>
      <c r="V55" s="71">
        <v>1.2987012987013E-2</v>
      </c>
      <c r="W55" s="71">
        <v>0</v>
      </c>
    </row>
    <row r="56" spans="2:23" ht="15" customHeight="1">
      <c r="B56" s="423"/>
      <c r="C56" s="381" t="s">
        <v>172</v>
      </c>
      <c r="D56" s="68">
        <v>67</v>
      </c>
      <c r="E56" s="68">
        <v>4</v>
      </c>
      <c r="F56" s="68">
        <v>0</v>
      </c>
      <c r="G56" s="68">
        <v>1</v>
      </c>
      <c r="H56" s="68">
        <v>0</v>
      </c>
      <c r="I56" s="68">
        <v>0</v>
      </c>
      <c r="J56" s="162"/>
      <c r="K56" s="68">
        <v>50</v>
      </c>
      <c r="L56" s="68">
        <v>3</v>
      </c>
      <c r="M56" s="68">
        <v>1</v>
      </c>
      <c r="N56" s="68">
        <v>0</v>
      </c>
      <c r="O56" s="68">
        <v>0</v>
      </c>
      <c r="P56" s="68">
        <v>0</v>
      </c>
      <c r="Q56" s="162"/>
      <c r="R56" s="68">
        <v>67</v>
      </c>
      <c r="S56" s="68">
        <v>3</v>
      </c>
      <c r="T56" s="68">
        <v>0</v>
      </c>
      <c r="U56" s="68">
        <v>0</v>
      </c>
      <c r="V56" s="68">
        <v>1</v>
      </c>
      <c r="W56" s="68">
        <v>0</v>
      </c>
    </row>
    <row r="57" spans="2:23" ht="15" customHeight="1">
      <c r="B57" s="423"/>
      <c r="C57" s="395"/>
      <c r="D57" s="71">
        <v>0.93055555555555602</v>
      </c>
      <c r="E57" s="71">
        <v>5.5555555555555601E-2</v>
      </c>
      <c r="F57" s="71">
        <v>0</v>
      </c>
      <c r="G57" s="71">
        <v>1.38888888888889E-2</v>
      </c>
      <c r="H57" s="71">
        <v>0</v>
      </c>
      <c r="I57" s="71">
        <v>0</v>
      </c>
      <c r="J57" s="162"/>
      <c r="K57" s="71">
        <v>0.92592592592592604</v>
      </c>
      <c r="L57" s="71">
        <v>5.5555555555555601E-2</v>
      </c>
      <c r="M57" s="71">
        <v>1.85185185185185E-2</v>
      </c>
      <c r="N57" s="71">
        <v>0</v>
      </c>
      <c r="O57" s="71">
        <v>0</v>
      </c>
      <c r="P57" s="71">
        <v>0</v>
      </c>
      <c r="Q57" s="162"/>
      <c r="R57" s="71">
        <v>0.94366197183098599</v>
      </c>
      <c r="S57" s="71">
        <v>4.2253521126760597E-2</v>
      </c>
      <c r="T57" s="71">
        <v>0</v>
      </c>
      <c r="U57" s="71">
        <v>0</v>
      </c>
      <c r="V57" s="71">
        <v>1.4084507042253501E-2</v>
      </c>
      <c r="W57" s="71">
        <v>0</v>
      </c>
    </row>
    <row r="58" spans="2:23" ht="15" customHeight="1">
      <c r="B58" s="423"/>
      <c r="C58" s="381" t="s">
        <v>173</v>
      </c>
      <c r="D58" s="68">
        <v>7</v>
      </c>
      <c r="E58" s="68">
        <v>1</v>
      </c>
      <c r="F58" s="68">
        <v>0</v>
      </c>
      <c r="G58" s="68">
        <v>0</v>
      </c>
      <c r="H58" s="68">
        <v>0</v>
      </c>
      <c r="I58" s="68">
        <v>0</v>
      </c>
      <c r="J58" s="162"/>
      <c r="K58" s="68">
        <v>3</v>
      </c>
      <c r="L58" s="68">
        <v>0</v>
      </c>
      <c r="M58" s="68">
        <v>0</v>
      </c>
      <c r="N58" s="68">
        <v>0</v>
      </c>
      <c r="O58" s="68">
        <v>0</v>
      </c>
      <c r="P58" s="68">
        <v>0</v>
      </c>
      <c r="Q58" s="162"/>
      <c r="R58" s="68">
        <v>3</v>
      </c>
      <c r="S58" s="68">
        <v>1</v>
      </c>
      <c r="T58" s="68">
        <v>0</v>
      </c>
      <c r="U58" s="68">
        <v>0</v>
      </c>
      <c r="V58" s="68">
        <v>0</v>
      </c>
      <c r="W58" s="68">
        <v>0</v>
      </c>
    </row>
    <row r="59" spans="2:23" ht="15" customHeight="1">
      <c r="B59" s="423"/>
      <c r="C59" s="395"/>
      <c r="D59" s="71">
        <v>0.875</v>
      </c>
      <c r="E59" s="71">
        <v>0.125</v>
      </c>
      <c r="F59" s="71">
        <v>0</v>
      </c>
      <c r="G59" s="71">
        <v>0</v>
      </c>
      <c r="H59" s="71">
        <v>0</v>
      </c>
      <c r="I59" s="71">
        <v>0</v>
      </c>
      <c r="J59" s="162"/>
      <c r="K59" s="71">
        <v>1</v>
      </c>
      <c r="L59" s="71">
        <v>0</v>
      </c>
      <c r="M59" s="71">
        <v>0</v>
      </c>
      <c r="N59" s="71">
        <v>0</v>
      </c>
      <c r="O59" s="71">
        <v>0</v>
      </c>
      <c r="P59" s="71">
        <v>0</v>
      </c>
      <c r="Q59" s="162"/>
      <c r="R59" s="71">
        <v>0.75</v>
      </c>
      <c r="S59" s="71">
        <v>0.25</v>
      </c>
      <c r="T59" s="71">
        <v>0</v>
      </c>
      <c r="U59" s="71">
        <v>0</v>
      </c>
      <c r="V59" s="71">
        <v>0</v>
      </c>
      <c r="W59" s="71">
        <v>0</v>
      </c>
    </row>
    <row r="60" spans="2:23" ht="15" customHeight="1">
      <c r="B60" s="423"/>
      <c r="C60" s="381" t="s">
        <v>174</v>
      </c>
      <c r="D60" s="68">
        <v>43</v>
      </c>
      <c r="E60" s="68">
        <v>5</v>
      </c>
      <c r="F60" s="68">
        <v>1</v>
      </c>
      <c r="G60" s="68">
        <v>0</v>
      </c>
      <c r="H60" s="68">
        <v>1</v>
      </c>
      <c r="I60" s="68">
        <v>0</v>
      </c>
      <c r="J60" s="162"/>
      <c r="K60" s="68">
        <v>65</v>
      </c>
      <c r="L60" s="68">
        <v>3</v>
      </c>
      <c r="M60" s="68">
        <v>3</v>
      </c>
      <c r="N60" s="68">
        <v>1</v>
      </c>
      <c r="O60" s="68">
        <v>2</v>
      </c>
      <c r="P60" s="68">
        <v>0</v>
      </c>
      <c r="Q60" s="162"/>
      <c r="R60" s="68">
        <v>40</v>
      </c>
      <c r="S60" s="68">
        <v>6</v>
      </c>
      <c r="T60" s="68">
        <v>1</v>
      </c>
      <c r="U60" s="68">
        <v>1</v>
      </c>
      <c r="V60" s="68">
        <v>0</v>
      </c>
      <c r="W60" s="68">
        <v>0</v>
      </c>
    </row>
    <row r="61" spans="2:23" ht="15" customHeight="1">
      <c r="B61" s="423"/>
      <c r="C61" s="395"/>
      <c r="D61" s="71">
        <v>0.86</v>
      </c>
      <c r="E61" s="71">
        <v>0.1</v>
      </c>
      <c r="F61" s="71">
        <v>0.02</v>
      </c>
      <c r="G61" s="71">
        <v>0</v>
      </c>
      <c r="H61" s="71">
        <v>0.02</v>
      </c>
      <c r="I61" s="71">
        <v>0</v>
      </c>
      <c r="J61" s="162"/>
      <c r="K61" s="71">
        <v>0.87837837837837796</v>
      </c>
      <c r="L61" s="71">
        <v>4.0540540540540501E-2</v>
      </c>
      <c r="M61" s="71">
        <v>4.0540540540540501E-2</v>
      </c>
      <c r="N61" s="71">
        <v>1.35135135135135E-2</v>
      </c>
      <c r="O61" s="71">
        <v>2.7027027027027001E-2</v>
      </c>
      <c r="P61" s="71">
        <v>0</v>
      </c>
      <c r="Q61" s="162"/>
      <c r="R61" s="71">
        <v>0.83333333333333304</v>
      </c>
      <c r="S61" s="71">
        <v>0.125</v>
      </c>
      <c r="T61" s="71">
        <v>2.0833333333333301E-2</v>
      </c>
      <c r="U61" s="71">
        <v>2.0833333333333301E-2</v>
      </c>
      <c r="V61" s="71">
        <v>0</v>
      </c>
      <c r="W61" s="71">
        <v>0</v>
      </c>
    </row>
    <row r="62" spans="2:23" ht="15" customHeight="1">
      <c r="B62" s="423"/>
      <c r="C62" s="381" t="s">
        <v>175</v>
      </c>
      <c r="D62" s="68">
        <v>19</v>
      </c>
      <c r="E62" s="68">
        <v>1</v>
      </c>
      <c r="F62" s="68">
        <v>0</v>
      </c>
      <c r="G62" s="68">
        <v>0</v>
      </c>
      <c r="H62" s="68">
        <v>1</v>
      </c>
      <c r="I62" s="68">
        <v>0</v>
      </c>
      <c r="J62" s="162"/>
      <c r="K62" s="68">
        <v>11</v>
      </c>
      <c r="L62" s="68">
        <v>1</v>
      </c>
      <c r="M62" s="68">
        <v>0</v>
      </c>
      <c r="N62" s="68">
        <v>0</v>
      </c>
      <c r="O62" s="68">
        <v>0</v>
      </c>
      <c r="P62" s="68">
        <v>0</v>
      </c>
      <c r="Q62" s="162"/>
      <c r="R62" s="68">
        <v>10</v>
      </c>
      <c r="S62" s="68">
        <v>1</v>
      </c>
      <c r="T62" s="68">
        <v>0</v>
      </c>
      <c r="U62" s="68">
        <v>0</v>
      </c>
      <c r="V62" s="68">
        <v>0</v>
      </c>
      <c r="W62" s="68">
        <v>0</v>
      </c>
    </row>
    <row r="63" spans="2:23" ht="15" customHeight="1">
      <c r="B63" s="423"/>
      <c r="C63" s="395"/>
      <c r="D63" s="71">
        <v>0.90476190476190499</v>
      </c>
      <c r="E63" s="71">
        <v>4.7619047619047603E-2</v>
      </c>
      <c r="F63" s="71">
        <v>0</v>
      </c>
      <c r="G63" s="71">
        <v>0</v>
      </c>
      <c r="H63" s="71">
        <v>4.7619047619047603E-2</v>
      </c>
      <c r="I63" s="71">
        <v>0</v>
      </c>
      <c r="J63" s="162"/>
      <c r="K63" s="71">
        <v>0.91666666666666696</v>
      </c>
      <c r="L63" s="71">
        <v>8.3333333333333301E-2</v>
      </c>
      <c r="M63" s="71">
        <v>0</v>
      </c>
      <c r="N63" s="71">
        <v>0</v>
      </c>
      <c r="O63" s="71">
        <v>0</v>
      </c>
      <c r="P63" s="71">
        <v>0</v>
      </c>
      <c r="Q63" s="162"/>
      <c r="R63" s="71">
        <v>0.90909090909090895</v>
      </c>
      <c r="S63" s="71">
        <v>9.0909090909090898E-2</v>
      </c>
      <c r="T63" s="71">
        <v>0</v>
      </c>
      <c r="U63" s="71">
        <v>0</v>
      </c>
      <c r="V63" s="71">
        <v>0</v>
      </c>
      <c r="W63" s="71">
        <v>0</v>
      </c>
    </row>
    <row r="64" spans="2:23">
      <c r="B64" s="423"/>
      <c r="C64" s="381" t="s">
        <v>158</v>
      </c>
      <c r="D64" s="68">
        <v>41</v>
      </c>
      <c r="E64" s="68">
        <v>47</v>
      </c>
      <c r="F64" s="68">
        <v>41</v>
      </c>
      <c r="G64" s="68">
        <v>17</v>
      </c>
      <c r="H64" s="68">
        <v>87</v>
      </c>
      <c r="I64" s="68">
        <v>16</v>
      </c>
      <c r="J64" s="162"/>
      <c r="K64" s="68">
        <v>53</v>
      </c>
      <c r="L64" s="68">
        <v>33</v>
      </c>
      <c r="M64" s="68">
        <v>47</v>
      </c>
      <c r="N64" s="68">
        <v>8</v>
      </c>
      <c r="O64" s="68">
        <v>66</v>
      </c>
      <c r="P64" s="68">
        <v>20</v>
      </c>
      <c r="Q64" s="162"/>
      <c r="R64" s="68">
        <v>52</v>
      </c>
      <c r="S64" s="68">
        <v>53</v>
      </c>
      <c r="T64" s="68">
        <v>36</v>
      </c>
      <c r="U64" s="68">
        <v>9</v>
      </c>
      <c r="V64" s="68">
        <v>51</v>
      </c>
      <c r="W64" s="68">
        <v>28</v>
      </c>
    </row>
    <row r="65" spans="2:23">
      <c r="B65" s="423"/>
      <c r="C65" s="395"/>
      <c r="D65" s="71">
        <v>0.16465863453815299</v>
      </c>
      <c r="E65" s="71">
        <v>0.188755020080321</v>
      </c>
      <c r="F65" s="71">
        <v>0.16465863453815299</v>
      </c>
      <c r="G65" s="71">
        <v>6.82730923694779E-2</v>
      </c>
      <c r="H65" s="71">
        <v>0.34939759036144602</v>
      </c>
      <c r="I65" s="71">
        <v>6.4257028112449793E-2</v>
      </c>
      <c r="J65" s="162"/>
      <c r="K65" s="71">
        <v>0.233480176211454</v>
      </c>
      <c r="L65" s="71">
        <v>0.14537444933920701</v>
      </c>
      <c r="M65" s="71">
        <v>0.20704845814978001</v>
      </c>
      <c r="N65" s="71">
        <v>3.5242290748898703E-2</v>
      </c>
      <c r="O65" s="71">
        <v>0.29074889867841403</v>
      </c>
      <c r="P65" s="71">
        <v>8.8105726872246701E-2</v>
      </c>
      <c r="Q65" s="162"/>
      <c r="R65" s="71">
        <v>0.22707423580785999</v>
      </c>
      <c r="S65" s="71">
        <v>0.23144104803493401</v>
      </c>
      <c r="T65" s="71">
        <v>0.15720524017467299</v>
      </c>
      <c r="U65" s="71">
        <v>3.9301310043668103E-2</v>
      </c>
      <c r="V65" s="71">
        <v>0.22270742358078599</v>
      </c>
      <c r="W65" s="71">
        <v>0.122270742358079</v>
      </c>
    </row>
    <row r="66" spans="2:23">
      <c r="B66" s="423"/>
      <c r="C66" s="381" t="s">
        <v>159</v>
      </c>
      <c r="D66" s="68">
        <v>167</v>
      </c>
      <c r="E66" s="68">
        <v>11</v>
      </c>
      <c r="F66" s="68">
        <v>2</v>
      </c>
      <c r="G66" s="68">
        <v>0</v>
      </c>
      <c r="H66" s="68">
        <v>2</v>
      </c>
      <c r="I66" s="68">
        <v>0</v>
      </c>
      <c r="J66" s="162"/>
      <c r="K66" s="68">
        <v>157</v>
      </c>
      <c r="L66" s="68">
        <v>7</v>
      </c>
      <c r="M66" s="68">
        <v>3</v>
      </c>
      <c r="N66" s="68">
        <v>2</v>
      </c>
      <c r="O66" s="68">
        <v>0</v>
      </c>
      <c r="P66" s="68">
        <v>0</v>
      </c>
      <c r="Q66" s="162"/>
      <c r="R66" s="68">
        <v>142</v>
      </c>
      <c r="S66" s="68">
        <v>16</v>
      </c>
      <c r="T66" s="68">
        <v>1</v>
      </c>
      <c r="U66" s="68">
        <v>2</v>
      </c>
      <c r="V66" s="68">
        <v>3</v>
      </c>
      <c r="W66" s="68">
        <v>1</v>
      </c>
    </row>
    <row r="67" spans="2:23">
      <c r="B67" s="423"/>
      <c r="C67" s="395"/>
      <c r="D67" s="71">
        <v>0.91758241758241799</v>
      </c>
      <c r="E67" s="71">
        <v>6.0439560439560398E-2</v>
      </c>
      <c r="F67" s="71">
        <v>1.0989010989011E-2</v>
      </c>
      <c r="G67" s="71">
        <v>0</v>
      </c>
      <c r="H67" s="71">
        <v>1.0989010989011E-2</v>
      </c>
      <c r="I67" s="71">
        <v>0</v>
      </c>
      <c r="J67" s="162"/>
      <c r="K67" s="71">
        <v>0.92899408284023699</v>
      </c>
      <c r="L67" s="71">
        <v>4.1420118343195297E-2</v>
      </c>
      <c r="M67" s="71">
        <v>1.7751479289940801E-2</v>
      </c>
      <c r="N67" s="71">
        <v>1.18343195266272E-2</v>
      </c>
      <c r="O67" s="71">
        <v>0</v>
      </c>
      <c r="P67" s="71">
        <v>0</v>
      </c>
      <c r="Q67" s="162"/>
      <c r="R67" s="71">
        <v>0.86060606060606104</v>
      </c>
      <c r="S67" s="71">
        <v>9.6969696969696997E-2</v>
      </c>
      <c r="T67" s="72">
        <v>6.0606060606060597E-3</v>
      </c>
      <c r="U67" s="71">
        <v>1.21212121212121E-2</v>
      </c>
      <c r="V67" s="71">
        <v>1.8181818181818198E-2</v>
      </c>
      <c r="W67" s="72">
        <v>6.0606060606060597E-3</v>
      </c>
    </row>
    <row r="68" spans="2:23">
      <c r="B68" s="423"/>
      <c r="C68" s="381" t="s">
        <v>160</v>
      </c>
      <c r="D68" s="68">
        <v>30</v>
      </c>
      <c r="E68" s="68">
        <v>5</v>
      </c>
      <c r="F68" s="68">
        <v>0</v>
      </c>
      <c r="G68" s="68">
        <v>0</v>
      </c>
      <c r="H68" s="68">
        <v>2</v>
      </c>
      <c r="I68" s="68">
        <v>0</v>
      </c>
      <c r="J68" s="162"/>
      <c r="K68" s="68">
        <v>29</v>
      </c>
      <c r="L68" s="68">
        <v>4</v>
      </c>
      <c r="M68" s="68">
        <v>0</v>
      </c>
      <c r="N68" s="68">
        <v>0</v>
      </c>
      <c r="O68" s="68">
        <v>3</v>
      </c>
      <c r="P68" s="68">
        <v>0</v>
      </c>
      <c r="Q68" s="162"/>
      <c r="R68" s="68">
        <v>15</v>
      </c>
      <c r="S68" s="68">
        <v>3</v>
      </c>
      <c r="T68" s="68">
        <v>4</v>
      </c>
      <c r="U68" s="68">
        <v>0</v>
      </c>
      <c r="V68" s="68">
        <v>1</v>
      </c>
      <c r="W68" s="68">
        <v>0</v>
      </c>
    </row>
    <row r="69" spans="2:23">
      <c r="B69" s="423"/>
      <c r="C69" s="395"/>
      <c r="D69" s="71">
        <v>0.81081081081081097</v>
      </c>
      <c r="E69" s="71">
        <v>0.135135135135135</v>
      </c>
      <c r="F69" s="71">
        <v>0</v>
      </c>
      <c r="G69" s="71">
        <v>0</v>
      </c>
      <c r="H69" s="71">
        <v>5.4054054054054099E-2</v>
      </c>
      <c r="I69" s="71">
        <v>0</v>
      </c>
      <c r="J69" s="162"/>
      <c r="K69" s="71">
        <v>0.80555555555555602</v>
      </c>
      <c r="L69" s="71">
        <v>0.11111111111111099</v>
      </c>
      <c r="M69" s="71">
        <v>0</v>
      </c>
      <c r="N69" s="71">
        <v>0</v>
      </c>
      <c r="O69" s="71">
        <v>8.3333333333333301E-2</v>
      </c>
      <c r="P69" s="71">
        <v>0</v>
      </c>
      <c r="Q69" s="162"/>
      <c r="R69" s="71">
        <v>0.65217391304347805</v>
      </c>
      <c r="S69" s="71">
        <v>0.13043478260869601</v>
      </c>
      <c r="T69" s="71">
        <v>0.173913043478261</v>
      </c>
      <c r="U69" s="71">
        <v>0</v>
      </c>
      <c r="V69" s="71">
        <v>4.3478260869565202E-2</v>
      </c>
      <c r="W69" s="71">
        <v>0</v>
      </c>
    </row>
    <row r="70" spans="2:23">
      <c r="B70" s="423"/>
      <c r="C70" s="381" t="s">
        <v>83</v>
      </c>
      <c r="D70" s="68">
        <v>45</v>
      </c>
      <c r="E70" s="68">
        <v>15</v>
      </c>
      <c r="F70" s="68">
        <v>16</v>
      </c>
      <c r="G70" s="68">
        <v>1</v>
      </c>
      <c r="H70" s="68">
        <v>13</v>
      </c>
      <c r="I70" s="68">
        <v>1</v>
      </c>
      <c r="J70" s="162"/>
      <c r="K70" s="68">
        <v>54</v>
      </c>
      <c r="L70" s="68">
        <v>16</v>
      </c>
      <c r="M70" s="68">
        <v>7</v>
      </c>
      <c r="N70" s="68">
        <v>0</v>
      </c>
      <c r="O70" s="68">
        <v>9</v>
      </c>
      <c r="P70" s="68">
        <v>0</v>
      </c>
      <c r="Q70" s="162"/>
      <c r="R70" s="68">
        <v>56</v>
      </c>
      <c r="S70" s="68">
        <v>18</v>
      </c>
      <c r="T70" s="68">
        <v>4</v>
      </c>
      <c r="U70" s="68">
        <v>2</v>
      </c>
      <c r="V70" s="68">
        <v>9</v>
      </c>
      <c r="W70" s="68">
        <v>6</v>
      </c>
    </row>
    <row r="71" spans="2:23">
      <c r="B71" s="423"/>
      <c r="C71" s="395"/>
      <c r="D71" s="71">
        <v>0.49450549450549502</v>
      </c>
      <c r="E71" s="71">
        <v>0.164835164835165</v>
      </c>
      <c r="F71" s="71">
        <v>0.175824175824176</v>
      </c>
      <c r="G71" s="71">
        <v>1.0989010989011E-2</v>
      </c>
      <c r="H71" s="71">
        <v>0.14285714285714299</v>
      </c>
      <c r="I71" s="71">
        <v>1.0989010989011E-2</v>
      </c>
      <c r="J71" s="162"/>
      <c r="K71" s="71">
        <v>0.62790697674418605</v>
      </c>
      <c r="L71" s="71">
        <v>0.186046511627907</v>
      </c>
      <c r="M71" s="71">
        <v>8.1395348837209294E-2</v>
      </c>
      <c r="N71" s="71">
        <v>0</v>
      </c>
      <c r="O71" s="71">
        <v>0.104651162790698</v>
      </c>
      <c r="P71" s="71">
        <v>0</v>
      </c>
      <c r="Q71" s="162"/>
      <c r="R71" s="71">
        <v>0.58947368421052604</v>
      </c>
      <c r="S71" s="71">
        <v>0.18947368421052599</v>
      </c>
      <c r="T71" s="71">
        <v>4.2105263157894701E-2</v>
      </c>
      <c r="U71" s="71">
        <v>2.1052631578947399E-2</v>
      </c>
      <c r="V71" s="71">
        <v>9.4736842105263203E-2</v>
      </c>
      <c r="W71" s="71">
        <v>6.3157894736842093E-2</v>
      </c>
    </row>
    <row r="72" spans="2:23" s="3" customFormat="1" ht="15.6">
      <c r="C72" s="164"/>
      <c r="D72" s="440"/>
      <c r="E72" s="440"/>
      <c r="F72" s="440"/>
      <c r="G72" s="440"/>
      <c r="H72" s="440"/>
      <c r="I72" s="440"/>
      <c r="J72" s="163"/>
      <c r="K72" s="440"/>
      <c r="L72" s="440"/>
      <c r="M72" s="440"/>
      <c r="N72" s="440"/>
      <c r="O72" s="440"/>
      <c r="P72" s="440"/>
      <c r="Q72" s="163"/>
      <c r="R72" s="440"/>
      <c r="S72" s="440"/>
      <c r="T72" s="440"/>
      <c r="U72" s="440"/>
      <c r="V72" s="440"/>
      <c r="W72" s="440"/>
    </row>
    <row r="73" spans="2:23">
      <c r="B73" s="423" t="s">
        <v>101</v>
      </c>
      <c r="C73" s="391" t="s">
        <v>161</v>
      </c>
      <c r="D73" s="68">
        <v>104</v>
      </c>
      <c r="E73" s="68">
        <v>21</v>
      </c>
      <c r="F73" s="68">
        <v>5</v>
      </c>
      <c r="G73" s="68">
        <v>3</v>
      </c>
      <c r="H73" s="68">
        <v>3</v>
      </c>
      <c r="I73" s="68">
        <v>2</v>
      </c>
      <c r="J73" s="162"/>
      <c r="K73" s="68">
        <v>93</v>
      </c>
      <c r="L73" s="68">
        <v>12</v>
      </c>
      <c r="M73" s="68">
        <v>5</v>
      </c>
      <c r="N73" s="68">
        <v>1</v>
      </c>
      <c r="O73" s="68">
        <v>5</v>
      </c>
      <c r="P73" s="68">
        <v>1</v>
      </c>
      <c r="Q73" s="162"/>
      <c r="R73" s="68">
        <v>92</v>
      </c>
      <c r="S73" s="68">
        <v>17</v>
      </c>
      <c r="T73" s="68">
        <v>1</v>
      </c>
      <c r="U73" s="68">
        <v>0</v>
      </c>
      <c r="V73" s="68">
        <v>2</v>
      </c>
      <c r="W73" s="68">
        <v>0</v>
      </c>
    </row>
    <row r="74" spans="2:23">
      <c r="B74" s="423"/>
      <c r="C74" s="390"/>
      <c r="D74" s="71">
        <v>0.75362318840579701</v>
      </c>
      <c r="E74" s="71">
        <v>0.15217391304347799</v>
      </c>
      <c r="F74" s="71">
        <v>3.6231884057971002E-2</v>
      </c>
      <c r="G74" s="71">
        <v>2.1739130434782601E-2</v>
      </c>
      <c r="H74" s="71">
        <v>2.1739130434782601E-2</v>
      </c>
      <c r="I74" s="71">
        <v>1.4492753623188401E-2</v>
      </c>
      <c r="J74" s="162"/>
      <c r="K74" s="71">
        <v>0.79487179487179505</v>
      </c>
      <c r="L74" s="71">
        <v>0.102564102564103</v>
      </c>
      <c r="M74" s="71">
        <v>4.2735042735042701E-2</v>
      </c>
      <c r="N74" s="72">
        <v>8.5470085470085496E-3</v>
      </c>
      <c r="O74" s="71">
        <v>4.2735042735042701E-2</v>
      </c>
      <c r="P74" s="72">
        <v>8.5470085470085496E-3</v>
      </c>
      <c r="Q74" s="162"/>
      <c r="R74" s="71">
        <v>0.82142857142857095</v>
      </c>
      <c r="S74" s="71">
        <v>0.151785714285714</v>
      </c>
      <c r="T74" s="72">
        <v>8.9285714285714298E-3</v>
      </c>
      <c r="U74" s="71">
        <v>0</v>
      </c>
      <c r="V74" s="71">
        <v>1.7857142857142901E-2</v>
      </c>
      <c r="W74" s="71">
        <v>0</v>
      </c>
    </row>
    <row r="75" spans="2:23">
      <c r="B75" s="423"/>
      <c r="C75" s="392" t="s">
        <v>162</v>
      </c>
      <c r="D75" s="68">
        <v>73</v>
      </c>
      <c r="E75" s="68">
        <v>18</v>
      </c>
      <c r="F75" s="68">
        <v>4</v>
      </c>
      <c r="G75" s="68">
        <v>2</v>
      </c>
      <c r="H75" s="68">
        <v>9</v>
      </c>
      <c r="I75" s="68">
        <v>0</v>
      </c>
      <c r="J75" s="162"/>
      <c r="K75" s="68">
        <v>45</v>
      </c>
      <c r="L75" s="68">
        <v>17</v>
      </c>
      <c r="M75" s="68">
        <v>4</v>
      </c>
      <c r="N75" s="68">
        <v>0</v>
      </c>
      <c r="O75" s="68">
        <v>2</v>
      </c>
      <c r="P75" s="68">
        <v>3</v>
      </c>
      <c r="Q75" s="162"/>
      <c r="R75" s="68">
        <v>60</v>
      </c>
      <c r="S75" s="68">
        <v>14</v>
      </c>
      <c r="T75" s="68">
        <v>2</v>
      </c>
      <c r="U75" s="68">
        <v>0</v>
      </c>
      <c r="V75" s="68">
        <v>2</v>
      </c>
      <c r="W75" s="68">
        <v>1</v>
      </c>
    </row>
    <row r="76" spans="2:23">
      <c r="B76" s="423"/>
      <c r="C76" s="390"/>
      <c r="D76" s="71">
        <v>0.68867924528301905</v>
      </c>
      <c r="E76" s="71">
        <v>0.169811320754717</v>
      </c>
      <c r="F76" s="71">
        <v>3.77358490566038E-2</v>
      </c>
      <c r="G76" s="71">
        <v>1.88679245283019E-2</v>
      </c>
      <c r="H76" s="71">
        <v>8.4905660377358499E-2</v>
      </c>
      <c r="I76" s="71">
        <v>0</v>
      </c>
      <c r="J76" s="162"/>
      <c r="K76" s="71">
        <v>0.63380281690140805</v>
      </c>
      <c r="L76" s="71">
        <v>0.23943661971831001</v>
      </c>
      <c r="M76" s="71">
        <v>5.63380281690141E-2</v>
      </c>
      <c r="N76" s="71">
        <v>0</v>
      </c>
      <c r="O76" s="71">
        <v>2.8169014084507001E-2</v>
      </c>
      <c r="P76" s="71">
        <v>4.2253521126760597E-2</v>
      </c>
      <c r="Q76" s="162"/>
      <c r="R76" s="71">
        <v>0.759493670886076</v>
      </c>
      <c r="S76" s="71">
        <v>0.177215189873418</v>
      </c>
      <c r="T76" s="71">
        <v>2.53164556962025E-2</v>
      </c>
      <c r="U76" s="71">
        <v>0</v>
      </c>
      <c r="V76" s="71">
        <v>2.53164556962025E-2</v>
      </c>
      <c r="W76" s="71">
        <v>1.26582278481013E-2</v>
      </c>
    </row>
    <row r="77" spans="2:23">
      <c r="B77" s="423"/>
      <c r="C77" s="392" t="s">
        <v>163</v>
      </c>
      <c r="D77" s="68">
        <v>22</v>
      </c>
      <c r="E77" s="68">
        <v>11</v>
      </c>
      <c r="F77" s="68">
        <v>0</v>
      </c>
      <c r="G77" s="68">
        <v>1</v>
      </c>
      <c r="H77" s="68">
        <v>8</v>
      </c>
      <c r="I77" s="68">
        <v>2</v>
      </c>
      <c r="J77" s="162"/>
      <c r="K77" s="68">
        <v>10</v>
      </c>
      <c r="L77" s="68">
        <v>10</v>
      </c>
      <c r="M77" s="68">
        <v>2</v>
      </c>
      <c r="N77" s="68">
        <v>0</v>
      </c>
      <c r="O77" s="68">
        <v>4</v>
      </c>
      <c r="P77" s="68">
        <v>0</v>
      </c>
      <c r="Q77" s="162"/>
      <c r="R77" s="68">
        <v>16</v>
      </c>
      <c r="S77" s="68">
        <v>12</v>
      </c>
      <c r="T77" s="68">
        <v>3</v>
      </c>
      <c r="U77" s="68">
        <v>0</v>
      </c>
      <c r="V77" s="68">
        <v>0</v>
      </c>
      <c r="W77" s="68">
        <v>3</v>
      </c>
    </row>
    <row r="78" spans="2:23">
      <c r="B78" s="423"/>
      <c r="C78" s="390"/>
      <c r="D78" s="71">
        <v>0.5</v>
      </c>
      <c r="E78" s="71">
        <v>0.25</v>
      </c>
      <c r="F78" s="71">
        <v>0</v>
      </c>
      <c r="G78" s="71">
        <v>2.27272727272727E-2</v>
      </c>
      <c r="H78" s="71">
        <v>0.18181818181818199</v>
      </c>
      <c r="I78" s="71">
        <v>4.5454545454545497E-2</v>
      </c>
      <c r="J78" s="162"/>
      <c r="K78" s="71">
        <v>0.38461538461538503</v>
      </c>
      <c r="L78" s="71">
        <v>0.38461538461538503</v>
      </c>
      <c r="M78" s="71">
        <v>7.69230769230769E-2</v>
      </c>
      <c r="N78" s="71">
        <v>0</v>
      </c>
      <c r="O78" s="71">
        <v>0.15384615384615399</v>
      </c>
      <c r="P78" s="71">
        <v>0</v>
      </c>
      <c r="Q78" s="162"/>
      <c r="R78" s="71">
        <v>0.47058823529411797</v>
      </c>
      <c r="S78" s="71">
        <v>0.35294117647058798</v>
      </c>
      <c r="T78" s="71">
        <v>8.8235294117647106E-2</v>
      </c>
      <c r="U78" s="71">
        <v>0</v>
      </c>
      <c r="V78" s="71">
        <v>0</v>
      </c>
      <c r="W78" s="71">
        <v>8.8235294117647106E-2</v>
      </c>
    </row>
    <row r="79" spans="2:23">
      <c r="B79" s="423"/>
      <c r="C79" s="392" t="s">
        <v>164</v>
      </c>
      <c r="D79" s="68">
        <v>298</v>
      </c>
      <c r="E79" s="68">
        <v>45</v>
      </c>
      <c r="F79" s="68">
        <v>15</v>
      </c>
      <c r="G79" s="68">
        <v>2</v>
      </c>
      <c r="H79" s="68">
        <v>19</v>
      </c>
      <c r="I79" s="68">
        <v>3</v>
      </c>
      <c r="J79" s="162"/>
      <c r="K79" s="68">
        <v>306</v>
      </c>
      <c r="L79" s="68">
        <v>38</v>
      </c>
      <c r="M79" s="68">
        <v>15</v>
      </c>
      <c r="N79" s="68">
        <v>2</v>
      </c>
      <c r="O79" s="68">
        <v>22</v>
      </c>
      <c r="P79" s="68">
        <v>2</v>
      </c>
      <c r="Q79" s="162"/>
      <c r="R79" s="68">
        <v>305</v>
      </c>
      <c r="S79" s="68">
        <v>55</v>
      </c>
      <c r="T79" s="68">
        <v>15</v>
      </c>
      <c r="U79" s="68">
        <v>4</v>
      </c>
      <c r="V79" s="68">
        <v>18</v>
      </c>
      <c r="W79" s="68">
        <v>3</v>
      </c>
    </row>
    <row r="80" spans="2:23">
      <c r="B80" s="423"/>
      <c r="C80" s="390"/>
      <c r="D80" s="71">
        <v>0.78010471204188503</v>
      </c>
      <c r="E80" s="71">
        <v>0.117801047120419</v>
      </c>
      <c r="F80" s="71">
        <v>3.9267015706806303E-2</v>
      </c>
      <c r="G80" s="72">
        <v>5.2356020942408397E-3</v>
      </c>
      <c r="H80" s="71">
        <v>4.9738219895287997E-2</v>
      </c>
      <c r="I80" s="72">
        <v>7.8534031413612596E-3</v>
      </c>
      <c r="J80" s="162"/>
      <c r="K80" s="71">
        <v>0.79480519480519496</v>
      </c>
      <c r="L80" s="71">
        <v>9.8701298701298706E-2</v>
      </c>
      <c r="M80" s="71">
        <v>3.8961038961039002E-2</v>
      </c>
      <c r="N80" s="72">
        <v>5.1948051948051896E-3</v>
      </c>
      <c r="O80" s="71">
        <v>5.7142857142857099E-2</v>
      </c>
      <c r="P80" s="72">
        <v>5.1948051948051896E-3</v>
      </c>
      <c r="Q80" s="162"/>
      <c r="R80" s="71">
        <v>0.76249999999999996</v>
      </c>
      <c r="S80" s="71">
        <v>0.13750000000000001</v>
      </c>
      <c r="T80" s="71">
        <v>3.7499999999999999E-2</v>
      </c>
      <c r="U80" s="71">
        <v>0.01</v>
      </c>
      <c r="V80" s="71">
        <v>4.4999999999999998E-2</v>
      </c>
      <c r="W80" s="72">
        <v>7.4999999999999997E-3</v>
      </c>
    </row>
    <row r="81" spans="2:23" s="3" customFormat="1" ht="15.6">
      <c r="C81" s="164"/>
      <c r="D81" s="440"/>
      <c r="E81" s="440"/>
      <c r="F81" s="440"/>
      <c r="G81" s="440"/>
      <c r="H81" s="440"/>
      <c r="I81" s="440"/>
      <c r="J81" s="163"/>
      <c r="K81" s="440"/>
      <c r="L81" s="440"/>
      <c r="M81" s="440"/>
      <c r="N81" s="440"/>
      <c r="O81" s="440"/>
      <c r="P81" s="440"/>
      <c r="Q81" s="163"/>
      <c r="R81" s="440"/>
      <c r="S81" s="440"/>
      <c r="T81" s="440"/>
      <c r="U81" s="440"/>
      <c r="V81" s="440"/>
      <c r="W81" s="440"/>
    </row>
    <row r="82" spans="2:23">
      <c r="B82" s="423" t="s">
        <v>148</v>
      </c>
      <c r="C82" s="403" t="s">
        <v>165</v>
      </c>
      <c r="D82" s="68">
        <v>43</v>
      </c>
      <c r="E82" s="68">
        <v>3</v>
      </c>
      <c r="F82" s="68">
        <v>0</v>
      </c>
      <c r="G82" s="68">
        <v>2</v>
      </c>
      <c r="H82" s="68">
        <v>4</v>
      </c>
      <c r="I82" s="68">
        <v>1</v>
      </c>
      <c r="J82" s="162"/>
      <c r="K82" s="68">
        <v>40</v>
      </c>
      <c r="L82" s="68">
        <v>4</v>
      </c>
      <c r="M82" s="68">
        <v>2</v>
      </c>
      <c r="N82" s="68">
        <v>1</v>
      </c>
      <c r="O82" s="68">
        <v>0</v>
      </c>
      <c r="P82" s="68">
        <v>0</v>
      </c>
      <c r="Q82" s="162"/>
      <c r="R82" s="68">
        <v>36</v>
      </c>
      <c r="S82" s="68">
        <v>6</v>
      </c>
      <c r="T82" s="68">
        <v>1</v>
      </c>
      <c r="U82" s="68">
        <v>0</v>
      </c>
      <c r="V82" s="68">
        <v>0</v>
      </c>
      <c r="W82" s="68">
        <v>0</v>
      </c>
    </row>
    <row r="83" spans="2:23">
      <c r="B83" s="423"/>
      <c r="C83" s="402"/>
      <c r="D83" s="71">
        <v>0.81132075471698095</v>
      </c>
      <c r="E83" s="71">
        <v>5.6603773584905703E-2</v>
      </c>
      <c r="F83" s="71">
        <v>0</v>
      </c>
      <c r="G83" s="71">
        <v>3.77358490566038E-2</v>
      </c>
      <c r="H83" s="71">
        <v>7.5471698113207503E-2</v>
      </c>
      <c r="I83" s="71">
        <v>1.88679245283019E-2</v>
      </c>
      <c r="J83" s="162"/>
      <c r="K83" s="71">
        <v>0.85106382978723405</v>
      </c>
      <c r="L83" s="71">
        <v>8.5106382978723402E-2</v>
      </c>
      <c r="M83" s="71">
        <v>4.2553191489361701E-2</v>
      </c>
      <c r="N83" s="71">
        <v>2.1276595744680899E-2</v>
      </c>
      <c r="O83" s="71">
        <v>0</v>
      </c>
      <c r="P83" s="71">
        <v>0</v>
      </c>
      <c r="Q83" s="162"/>
      <c r="R83" s="71">
        <v>0.837209302325581</v>
      </c>
      <c r="S83" s="71">
        <v>0.13953488372093001</v>
      </c>
      <c r="T83" s="71">
        <v>2.32558139534884E-2</v>
      </c>
      <c r="U83" s="71">
        <v>0</v>
      </c>
      <c r="V83" s="71">
        <v>0</v>
      </c>
      <c r="W83" s="71">
        <v>0</v>
      </c>
    </row>
    <row r="84" spans="2:23">
      <c r="B84" s="423"/>
      <c r="C84" s="401" t="s">
        <v>166</v>
      </c>
      <c r="D84" s="68">
        <v>78</v>
      </c>
      <c r="E84" s="68">
        <v>12</v>
      </c>
      <c r="F84" s="68">
        <v>0</v>
      </c>
      <c r="G84" s="68">
        <v>0</v>
      </c>
      <c r="H84" s="68">
        <v>4</v>
      </c>
      <c r="I84" s="68">
        <v>0</v>
      </c>
      <c r="J84" s="162"/>
      <c r="K84" s="68">
        <v>69</v>
      </c>
      <c r="L84" s="68">
        <v>6</v>
      </c>
      <c r="M84" s="68">
        <v>0</v>
      </c>
      <c r="N84" s="68">
        <v>0</v>
      </c>
      <c r="O84" s="68">
        <v>1</v>
      </c>
      <c r="P84" s="68">
        <v>1</v>
      </c>
      <c r="Q84" s="162"/>
      <c r="R84" s="68">
        <v>72</v>
      </c>
      <c r="S84" s="68">
        <v>7</v>
      </c>
      <c r="T84" s="68">
        <v>2</v>
      </c>
      <c r="U84" s="68">
        <v>0</v>
      </c>
      <c r="V84" s="68">
        <v>6</v>
      </c>
      <c r="W84" s="68">
        <v>1</v>
      </c>
    </row>
    <row r="85" spans="2:23">
      <c r="B85" s="423"/>
      <c r="C85" s="402"/>
      <c r="D85" s="71">
        <v>0.82978723404255295</v>
      </c>
      <c r="E85" s="71">
        <v>0.12765957446808501</v>
      </c>
      <c r="F85" s="71">
        <v>0</v>
      </c>
      <c r="G85" s="71">
        <v>0</v>
      </c>
      <c r="H85" s="71">
        <v>4.2553191489361701E-2</v>
      </c>
      <c r="I85" s="71">
        <v>0</v>
      </c>
      <c r="J85" s="162"/>
      <c r="K85" s="71">
        <v>0.89610389610389596</v>
      </c>
      <c r="L85" s="71">
        <v>7.7922077922077906E-2</v>
      </c>
      <c r="M85" s="71">
        <v>0</v>
      </c>
      <c r="N85" s="71">
        <v>0</v>
      </c>
      <c r="O85" s="71">
        <v>1.2987012987013E-2</v>
      </c>
      <c r="P85" s="71">
        <v>1.2987012987013E-2</v>
      </c>
      <c r="Q85" s="162"/>
      <c r="R85" s="71">
        <v>0.81818181818181801</v>
      </c>
      <c r="S85" s="71">
        <v>7.9545454545454503E-2</v>
      </c>
      <c r="T85" s="71">
        <v>2.27272727272727E-2</v>
      </c>
      <c r="U85" s="71">
        <v>0</v>
      </c>
      <c r="V85" s="71">
        <v>6.8181818181818205E-2</v>
      </c>
      <c r="W85" s="71">
        <v>1.13636363636364E-2</v>
      </c>
    </row>
    <row r="86" spans="2:23">
      <c r="B86" s="423"/>
      <c r="C86" s="401" t="s">
        <v>167</v>
      </c>
      <c r="D86" s="68">
        <v>233</v>
      </c>
      <c r="E86" s="68">
        <v>45</v>
      </c>
      <c r="F86" s="68">
        <v>4</v>
      </c>
      <c r="G86" s="68">
        <v>1</v>
      </c>
      <c r="H86" s="68">
        <v>16</v>
      </c>
      <c r="I86" s="68">
        <v>0</v>
      </c>
      <c r="J86" s="162"/>
      <c r="K86" s="68">
        <v>232</v>
      </c>
      <c r="L86" s="68">
        <v>26</v>
      </c>
      <c r="M86" s="68">
        <v>5</v>
      </c>
      <c r="N86" s="68">
        <v>3</v>
      </c>
      <c r="O86" s="68">
        <v>11</v>
      </c>
      <c r="P86" s="68">
        <v>1</v>
      </c>
      <c r="Q86" s="162"/>
      <c r="R86" s="68">
        <v>208</v>
      </c>
      <c r="S86" s="68">
        <v>34</v>
      </c>
      <c r="T86" s="68">
        <v>7</v>
      </c>
      <c r="U86" s="68">
        <v>2</v>
      </c>
      <c r="V86" s="68">
        <v>8</v>
      </c>
      <c r="W86" s="68">
        <v>2</v>
      </c>
    </row>
    <row r="87" spans="2:23">
      <c r="B87" s="423"/>
      <c r="C87" s="402"/>
      <c r="D87" s="71">
        <v>0.779264214046823</v>
      </c>
      <c r="E87" s="71">
        <v>0.15050167224080299</v>
      </c>
      <c r="F87" s="71">
        <v>1.3377926421404699E-2</v>
      </c>
      <c r="G87" s="72">
        <v>3.3444816053511701E-3</v>
      </c>
      <c r="H87" s="71">
        <v>5.35117056856187E-2</v>
      </c>
      <c r="I87" s="71">
        <v>0</v>
      </c>
      <c r="J87" s="162"/>
      <c r="K87" s="71">
        <v>0.83453237410071901</v>
      </c>
      <c r="L87" s="71">
        <v>9.3525179856115095E-2</v>
      </c>
      <c r="M87" s="71">
        <v>1.7985611510791401E-2</v>
      </c>
      <c r="N87" s="71">
        <v>1.07913669064748E-2</v>
      </c>
      <c r="O87" s="71">
        <v>3.9568345323740997E-2</v>
      </c>
      <c r="P87" s="72">
        <v>3.5971223021582701E-3</v>
      </c>
      <c r="Q87" s="162"/>
      <c r="R87" s="71">
        <v>0.79693486590038298</v>
      </c>
      <c r="S87" s="71">
        <v>0.13026819923371599</v>
      </c>
      <c r="T87" s="71">
        <v>2.68199233716475E-2</v>
      </c>
      <c r="U87" s="72">
        <v>7.6628352490421504E-3</v>
      </c>
      <c r="V87" s="71">
        <v>3.0651340996168602E-2</v>
      </c>
      <c r="W87" s="72">
        <v>7.6628352490421504E-3</v>
      </c>
    </row>
    <row r="88" spans="2:23">
      <c r="B88" s="423"/>
      <c r="C88" s="401" t="s">
        <v>168</v>
      </c>
      <c r="D88" s="68">
        <v>285</v>
      </c>
      <c r="E88" s="68">
        <v>39</v>
      </c>
      <c r="F88" s="68">
        <v>24</v>
      </c>
      <c r="G88" s="68">
        <v>6</v>
      </c>
      <c r="H88" s="68">
        <v>23</v>
      </c>
      <c r="I88" s="68">
        <v>5</v>
      </c>
      <c r="J88" s="162"/>
      <c r="K88" s="68">
        <v>231</v>
      </c>
      <c r="L88" s="68">
        <v>43</v>
      </c>
      <c r="M88" s="68">
        <v>22</v>
      </c>
      <c r="N88" s="68">
        <v>1</v>
      </c>
      <c r="O88" s="68">
        <v>26</v>
      </c>
      <c r="P88" s="68">
        <v>4</v>
      </c>
      <c r="Q88" s="162"/>
      <c r="R88" s="68">
        <v>256</v>
      </c>
      <c r="S88" s="68">
        <v>56</v>
      </c>
      <c r="T88" s="68">
        <v>11</v>
      </c>
      <c r="U88" s="68">
        <v>4</v>
      </c>
      <c r="V88" s="68">
        <v>11</v>
      </c>
      <c r="W88" s="68">
        <v>7</v>
      </c>
    </row>
    <row r="89" spans="2:23">
      <c r="B89" s="423"/>
      <c r="C89" s="402"/>
      <c r="D89" s="71">
        <v>0.74607329842931902</v>
      </c>
      <c r="E89" s="71">
        <v>0.102094240837696</v>
      </c>
      <c r="F89" s="71">
        <v>6.2827225130890105E-2</v>
      </c>
      <c r="G89" s="71">
        <v>1.5706806282722498E-2</v>
      </c>
      <c r="H89" s="71">
        <v>6.02094240837696E-2</v>
      </c>
      <c r="I89" s="71">
        <v>1.3089005235602099E-2</v>
      </c>
      <c r="J89" s="162"/>
      <c r="K89" s="71">
        <v>0.70642201834862395</v>
      </c>
      <c r="L89" s="71">
        <v>0.13149847094801201</v>
      </c>
      <c r="M89" s="71">
        <v>6.7278287461773695E-2</v>
      </c>
      <c r="N89" s="72">
        <v>3.05810397553517E-3</v>
      </c>
      <c r="O89" s="71">
        <v>7.9510703363914401E-2</v>
      </c>
      <c r="P89" s="71">
        <v>1.2232415902140701E-2</v>
      </c>
      <c r="Q89" s="162"/>
      <c r="R89" s="71">
        <v>0.74202898550724605</v>
      </c>
      <c r="S89" s="71">
        <v>0.16231884057970999</v>
      </c>
      <c r="T89" s="71">
        <v>3.1884057971014498E-2</v>
      </c>
      <c r="U89" s="71">
        <v>1.15942028985507E-2</v>
      </c>
      <c r="V89" s="71">
        <v>3.1884057971014498E-2</v>
      </c>
      <c r="W89" s="71">
        <v>2.0289855072463801E-2</v>
      </c>
    </row>
    <row r="90" spans="2:23">
      <c r="B90" s="423"/>
      <c r="C90" s="401" t="s">
        <v>176</v>
      </c>
      <c r="D90" s="68">
        <v>59</v>
      </c>
      <c r="E90" s="68">
        <v>25</v>
      </c>
      <c r="F90" s="68">
        <v>8</v>
      </c>
      <c r="G90" s="68">
        <v>3</v>
      </c>
      <c r="H90" s="68">
        <v>8</v>
      </c>
      <c r="I90" s="68">
        <v>3</v>
      </c>
      <c r="J90" s="162"/>
      <c r="K90" s="68">
        <v>65</v>
      </c>
      <c r="L90" s="68">
        <v>13</v>
      </c>
      <c r="M90" s="68">
        <v>11</v>
      </c>
      <c r="N90" s="68">
        <v>0</v>
      </c>
      <c r="O90" s="68">
        <v>9</v>
      </c>
      <c r="P90" s="68">
        <v>2</v>
      </c>
      <c r="Q90" s="162"/>
      <c r="R90" s="68">
        <v>54</v>
      </c>
      <c r="S90" s="68">
        <v>18</v>
      </c>
      <c r="T90" s="68">
        <v>7</v>
      </c>
      <c r="U90" s="68">
        <v>3</v>
      </c>
      <c r="V90" s="68">
        <v>10</v>
      </c>
      <c r="W90" s="68">
        <v>5</v>
      </c>
    </row>
    <row r="91" spans="2:23">
      <c r="B91" s="423"/>
      <c r="C91" s="402"/>
      <c r="D91" s="71">
        <v>0.55660377358490598</v>
      </c>
      <c r="E91" s="71">
        <v>0.235849056603774</v>
      </c>
      <c r="F91" s="71">
        <v>7.5471698113207503E-2</v>
      </c>
      <c r="G91" s="71">
        <v>2.83018867924528E-2</v>
      </c>
      <c r="H91" s="71">
        <v>7.5471698113207503E-2</v>
      </c>
      <c r="I91" s="71">
        <v>2.83018867924528E-2</v>
      </c>
      <c r="J91" s="162"/>
      <c r="K91" s="71">
        <v>0.65</v>
      </c>
      <c r="L91" s="71">
        <v>0.13</v>
      </c>
      <c r="M91" s="71">
        <v>0.11</v>
      </c>
      <c r="N91" s="71">
        <v>0</v>
      </c>
      <c r="O91" s="71">
        <v>0.09</v>
      </c>
      <c r="P91" s="71">
        <v>0.02</v>
      </c>
      <c r="Q91" s="162"/>
      <c r="R91" s="71">
        <v>0.55670103092783496</v>
      </c>
      <c r="S91" s="71">
        <v>0.185567010309278</v>
      </c>
      <c r="T91" s="71">
        <v>7.2164948453608296E-2</v>
      </c>
      <c r="U91" s="71">
        <v>3.09278350515464E-2</v>
      </c>
      <c r="V91" s="71">
        <v>0.10309278350515499</v>
      </c>
      <c r="W91" s="71">
        <v>5.1546391752577303E-2</v>
      </c>
    </row>
    <row r="92" spans="2:23">
      <c r="B92" s="423"/>
      <c r="C92" s="401" t="s">
        <v>169</v>
      </c>
      <c r="D92" s="68">
        <v>52</v>
      </c>
      <c r="E92" s="68">
        <v>20</v>
      </c>
      <c r="F92" s="68">
        <v>15</v>
      </c>
      <c r="G92" s="68">
        <v>1</v>
      </c>
      <c r="H92" s="68">
        <v>14</v>
      </c>
      <c r="I92" s="68">
        <v>4</v>
      </c>
      <c r="J92" s="162"/>
      <c r="K92" s="68">
        <v>69</v>
      </c>
      <c r="L92" s="68">
        <v>23</v>
      </c>
      <c r="M92" s="68">
        <v>13</v>
      </c>
      <c r="N92" s="68">
        <v>0</v>
      </c>
      <c r="O92" s="68">
        <v>15</v>
      </c>
      <c r="P92" s="68">
        <v>2</v>
      </c>
      <c r="Q92" s="162"/>
      <c r="R92" s="68">
        <v>70</v>
      </c>
      <c r="S92" s="68">
        <v>28</v>
      </c>
      <c r="T92" s="68">
        <v>7</v>
      </c>
      <c r="U92" s="68">
        <v>1</v>
      </c>
      <c r="V92" s="68">
        <v>17</v>
      </c>
      <c r="W92" s="68">
        <v>7</v>
      </c>
    </row>
    <row r="93" spans="2:23">
      <c r="B93" s="423"/>
      <c r="C93" s="402"/>
      <c r="D93" s="71">
        <v>0.490566037735849</v>
      </c>
      <c r="E93" s="71">
        <v>0.18867924528301899</v>
      </c>
      <c r="F93" s="71">
        <v>0.14150943396226401</v>
      </c>
      <c r="G93" s="72">
        <v>9.4339622641509396E-3</v>
      </c>
      <c r="H93" s="71">
        <v>0.13207547169811301</v>
      </c>
      <c r="I93" s="71">
        <v>3.77358490566038E-2</v>
      </c>
      <c r="J93" s="162"/>
      <c r="K93" s="71">
        <v>0.56557377049180302</v>
      </c>
      <c r="L93" s="71">
        <v>0.188524590163934</v>
      </c>
      <c r="M93" s="71">
        <v>0.10655737704918</v>
      </c>
      <c r="N93" s="71">
        <v>0</v>
      </c>
      <c r="O93" s="71">
        <v>0.12295081967213101</v>
      </c>
      <c r="P93" s="71">
        <v>1.63934426229508E-2</v>
      </c>
      <c r="Q93" s="162"/>
      <c r="R93" s="71">
        <v>0.53846153846153799</v>
      </c>
      <c r="S93" s="71">
        <v>0.21538461538461501</v>
      </c>
      <c r="T93" s="71">
        <v>5.3846153846153898E-2</v>
      </c>
      <c r="U93" s="72">
        <v>7.6923076923076901E-3</v>
      </c>
      <c r="V93" s="71">
        <v>0.130769230769231</v>
      </c>
      <c r="W93" s="71">
        <v>5.3846153846153898E-2</v>
      </c>
    </row>
    <row r="94" spans="2:23">
      <c r="B94" s="423"/>
      <c r="C94" s="401" t="s">
        <v>170</v>
      </c>
      <c r="D94" s="68">
        <v>26</v>
      </c>
      <c r="E94" s="68">
        <v>27</v>
      </c>
      <c r="F94" s="68">
        <v>30</v>
      </c>
      <c r="G94" s="68">
        <v>12</v>
      </c>
      <c r="H94" s="68">
        <v>72</v>
      </c>
      <c r="I94" s="68">
        <v>10</v>
      </c>
      <c r="J94" s="162"/>
      <c r="K94" s="68">
        <v>31</v>
      </c>
      <c r="L94" s="68">
        <v>21</v>
      </c>
      <c r="M94" s="68">
        <v>31</v>
      </c>
      <c r="N94" s="68">
        <v>5</v>
      </c>
      <c r="O94" s="68">
        <v>43</v>
      </c>
      <c r="P94" s="68">
        <v>15</v>
      </c>
      <c r="Q94" s="162"/>
      <c r="R94" s="68">
        <v>26</v>
      </c>
      <c r="S94" s="68">
        <v>35</v>
      </c>
      <c r="T94" s="68">
        <v>26</v>
      </c>
      <c r="U94" s="68">
        <v>5</v>
      </c>
      <c r="V94" s="68">
        <v>29</v>
      </c>
      <c r="W94" s="68">
        <v>19</v>
      </c>
    </row>
    <row r="95" spans="2:23">
      <c r="B95" s="423"/>
      <c r="C95" s="402"/>
      <c r="D95" s="71">
        <v>0.14689265536723201</v>
      </c>
      <c r="E95" s="71">
        <v>0.152542372881356</v>
      </c>
      <c r="F95" s="71">
        <v>0.169491525423729</v>
      </c>
      <c r="G95" s="71">
        <v>6.7796610169491497E-2</v>
      </c>
      <c r="H95" s="71">
        <v>0.40677966101694901</v>
      </c>
      <c r="I95" s="71">
        <v>5.6497175141242903E-2</v>
      </c>
      <c r="J95" s="162"/>
      <c r="K95" s="71">
        <v>0.21232876712328799</v>
      </c>
      <c r="L95" s="71">
        <v>0.14383561643835599</v>
      </c>
      <c r="M95" s="71">
        <v>0.21232876712328799</v>
      </c>
      <c r="N95" s="71">
        <v>3.42465753424658E-2</v>
      </c>
      <c r="O95" s="71">
        <v>0.29452054794520499</v>
      </c>
      <c r="P95" s="71">
        <v>0.102739726027397</v>
      </c>
      <c r="Q95" s="162"/>
      <c r="R95" s="71">
        <v>0.185714285714286</v>
      </c>
      <c r="S95" s="71">
        <v>0.25</v>
      </c>
      <c r="T95" s="71">
        <v>0.185714285714286</v>
      </c>
      <c r="U95" s="71">
        <v>3.5714285714285698E-2</v>
      </c>
      <c r="V95" s="71">
        <v>0.20714285714285699</v>
      </c>
      <c r="W95" s="71">
        <v>0.13571428571428601</v>
      </c>
    </row>
    <row r="96" spans="2:23">
      <c r="B96" s="423"/>
      <c r="C96" s="401" t="s">
        <v>149</v>
      </c>
      <c r="D96" s="68">
        <v>6</v>
      </c>
      <c r="E96" s="68">
        <v>2</v>
      </c>
      <c r="F96" s="68">
        <v>0</v>
      </c>
      <c r="G96" s="68">
        <v>1</v>
      </c>
      <c r="H96" s="68">
        <v>2</v>
      </c>
      <c r="I96" s="68">
        <v>1</v>
      </c>
      <c r="J96" s="162"/>
      <c r="K96" s="68">
        <v>15</v>
      </c>
      <c r="L96" s="68">
        <v>3</v>
      </c>
      <c r="M96" s="68">
        <v>1</v>
      </c>
      <c r="N96" s="68">
        <v>3</v>
      </c>
      <c r="O96" s="68">
        <v>6</v>
      </c>
      <c r="P96" s="68">
        <v>2</v>
      </c>
      <c r="Q96" s="162"/>
      <c r="R96" s="68">
        <v>16</v>
      </c>
      <c r="S96" s="68">
        <v>4</v>
      </c>
      <c r="T96" s="68">
        <v>3</v>
      </c>
      <c r="U96" s="68">
        <v>2</v>
      </c>
      <c r="V96" s="68">
        <v>5</v>
      </c>
      <c r="W96" s="68">
        <v>2</v>
      </c>
    </row>
    <row r="97" spans="2:23">
      <c r="B97" s="423"/>
      <c r="C97" s="403"/>
      <c r="D97" s="71">
        <v>0.5</v>
      </c>
      <c r="E97" s="71">
        <v>0.16666666666666699</v>
      </c>
      <c r="F97" s="71">
        <v>0</v>
      </c>
      <c r="G97" s="71">
        <v>8.3333333333333301E-2</v>
      </c>
      <c r="H97" s="71">
        <v>0.16666666666666699</v>
      </c>
      <c r="I97" s="71">
        <v>8.3333333333333301E-2</v>
      </c>
      <c r="J97" s="162"/>
      <c r="K97" s="71">
        <v>0.5</v>
      </c>
      <c r="L97" s="71">
        <v>0.1</v>
      </c>
      <c r="M97" s="71">
        <v>3.3333333333333298E-2</v>
      </c>
      <c r="N97" s="71">
        <v>0.1</v>
      </c>
      <c r="O97" s="71">
        <v>0.2</v>
      </c>
      <c r="P97" s="71">
        <v>6.6666666666666693E-2</v>
      </c>
      <c r="Q97" s="162"/>
      <c r="R97" s="71">
        <v>0.5</v>
      </c>
      <c r="S97" s="71">
        <v>0.125</v>
      </c>
      <c r="T97" s="71">
        <v>9.375E-2</v>
      </c>
      <c r="U97" s="71">
        <v>6.25E-2</v>
      </c>
      <c r="V97" s="71">
        <v>0.15625</v>
      </c>
      <c r="W97" s="71">
        <v>6.25E-2</v>
      </c>
    </row>
    <row r="98" spans="2:23" s="3" customFormat="1" ht="15.6">
      <c r="C98" s="11"/>
      <c r="D98" s="440"/>
      <c r="E98" s="440"/>
      <c r="F98" s="440"/>
      <c r="G98" s="440"/>
      <c r="H98" s="440"/>
      <c r="I98" s="440"/>
      <c r="J98" s="163"/>
      <c r="K98" s="440"/>
      <c r="L98" s="440"/>
      <c r="M98" s="440"/>
      <c r="N98" s="440"/>
      <c r="O98" s="440"/>
      <c r="P98" s="440"/>
      <c r="Q98" s="163"/>
      <c r="R98" s="440"/>
      <c r="S98" s="440"/>
      <c r="T98" s="440"/>
      <c r="U98" s="440"/>
      <c r="V98" s="440"/>
      <c r="W98" s="440"/>
    </row>
    <row r="99" spans="2:23">
      <c r="B99" s="423" t="s">
        <v>228</v>
      </c>
      <c r="C99" s="391" t="s">
        <v>222</v>
      </c>
      <c r="D99" s="68">
        <v>18</v>
      </c>
      <c r="E99" s="68">
        <v>2</v>
      </c>
      <c r="F99" s="68">
        <v>0</v>
      </c>
      <c r="G99" s="68">
        <v>0</v>
      </c>
      <c r="H99" s="68">
        <v>1</v>
      </c>
      <c r="I99" s="68">
        <v>0</v>
      </c>
      <c r="J99" s="162"/>
      <c r="K99" s="68">
        <v>22</v>
      </c>
      <c r="L99" s="68">
        <v>2</v>
      </c>
      <c r="M99" s="68">
        <v>2</v>
      </c>
      <c r="N99" s="68">
        <v>0</v>
      </c>
      <c r="O99" s="68">
        <v>1</v>
      </c>
      <c r="P99" s="68">
        <v>1</v>
      </c>
      <c r="Q99" s="162"/>
      <c r="R99" s="68">
        <v>21</v>
      </c>
      <c r="S99" s="68">
        <v>1</v>
      </c>
      <c r="T99" s="68">
        <v>0</v>
      </c>
      <c r="U99" s="68">
        <v>1</v>
      </c>
      <c r="V99" s="68">
        <v>0</v>
      </c>
      <c r="W99" s="68">
        <v>0</v>
      </c>
    </row>
    <row r="100" spans="2:23">
      <c r="B100" s="423"/>
      <c r="C100" s="390"/>
      <c r="D100" s="71">
        <v>0.85714285714285698</v>
      </c>
      <c r="E100" s="71">
        <v>9.5238095238095205E-2</v>
      </c>
      <c r="F100" s="71">
        <v>0</v>
      </c>
      <c r="G100" s="71">
        <v>0</v>
      </c>
      <c r="H100" s="71">
        <v>4.7619047619047603E-2</v>
      </c>
      <c r="I100" s="71">
        <v>0</v>
      </c>
      <c r="J100" s="162"/>
      <c r="K100" s="71">
        <v>0.78571428571428603</v>
      </c>
      <c r="L100" s="71">
        <v>7.1428571428571397E-2</v>
      </c>
      <c r="M100" s="71">
        <v>7.1428571428571397E-2</v>
      </c>
      <c r="N100" s="71">
        <v>0</v>
      </c>
      <c r="O100" s="71">
        <v>3.5714285714285698E-2</v>
      </c>
      <c r="P100" s="71">
        <v>3.5714285714285698E-2</v>
      </c>
      <c r="Q100" s="162"/>
      <c r="R100" s="71">
        <v>0.91304347826086996</v>
      </c>
      <c r="S100" s="71">
        <v>4.3478260869565202E-2</v>
      </c>
      <c r="T100" s="71">
        <v>0</v>
      </c>
      <c r="U100" s="71">
        <v>4.3478260869565202E-2</v>
      </c>
      <c r="V100" s="71">
        <v>0</v>
      </c>
      <c r="W100" s="71">
        <v>0</v>
      </c>
    </row>
    <row r="101" spans="2:23">
      <c r="B101" s="423"/>
      <c r="C101" s="392" t="s">
        <v>223</v>
      </c>
      <c r="D101" s="68">
        <v>209</v>
      </c>
      <c r="E101" s="68">
        <v>24</v>
      </c>
      <c r="F101" s="68">
        <v>7</v>
      </c>
      <c r="G101" s="68">
        <v>1</v>
      </c>
      <c r="H101" s="68">
        <v>5</v>
      </c>
      <c r="I101" s="68">
        <v>6</v>
      </c>
      <c r="J101" s="162"/>
      <c r="K101" s="68">
        <v>180</v>
      </c>
      <c r="L101" s="68">
        <v>18</v>
      </c>
      <c r="M101" s="68">
        <v>9</v>
      </c>
      <c r="N101" s="68">
        <v>2</v>
      </c>
      <c r="O101" s="68">
        <v>9</v>
      </c>
      <c r="P101" s="68">
        <v>2</v>
      </c>
      <c r="Q101" s="162"/>
      <c r="R101" s="68">
        <v>207</v>
      </c>
      <c r="S101" s="68">
        <v>28</v>
      </c>
      <c r="T101" s="68">
        <v>7</v>
      </c>
      <c r="U101" s="68">
        <v>2</v>
      </c>
      <c r="V101" s="68">
        <v>6</v>
      </c>
      <c r="W101" s="68">
        <v>3</v>
      </c>
    </row>
    <row r="102" spans="2:23">
      <c r="B102" s="423"/>
      <c r="C102" s="390"/>
      <c r="D102" s="71">
        <v>0.82936507936507897</v>
      </c>
      <c r="E102" s="71">
        <v>9.5238095238095205E-2</v>
      </c>
      <c r="F102" s="71">
        <v>2.7777777777777801E-2</v>
      </c>
      <c r="G102" s="72">
        <v>3.9682539682539698E-3</v>
      </c>
      <c r="H102" s="71">
        <v>1.9841269841269799E-2</v>
      </c>
      <c r="I102" s="71">
        <v>2.3809523809523801E-2</v>
      </c>
      <c r="J102" s="162"/>
      <c r="K102" s="71">
        <v>0.81818181818181801</v>
      </c>
      <c r="L102" s="71">
        <v>8.1818181818181804E-2</v>
      </c>
      <c r="M102" s="71">
        <v>4.0909090909090902E-2</v>
      </c>
      <c r="N102" s="72">
        <v>9.0909090909090905E-3</v>
      </c>
      <c r="O102" s="71">
        <v>4.0909090909090902E-2</v>
      </c>
      <c r="P102" s="72">
        <v>9.0909090909090905E-3</v>
      </c>
      <c r="Q102" s="162"/>
      <c r="R102" s="71">
        <v>0.81818181818181801</v>
      </c>
      <c r="S102" s="71">
        <v>0.110671936758893</v>
      </c>
      <c r="T102" s="71">
        <v>2.7667984189723299E-2</v>
      </c>
      <c r="U102" s="72">
        <v>7.9051383399209498E-3</v>
      </c>
      <c r="V102" s="71">
        <v>2.3715415019762799E-2</v>
      </c>
      <c r="W102" s="71">
        <v>1.18577075098814E-2</v>
      </c>
    </row>
    <row r="103" spans="2:23">
      <c r="B103" s="423"/>
      <c r="C103" s="392" t="s">
        <v>224</v>
      </c>
      <c r="D103" s="68">
        <v>434</v>
      </c>
      <c r="E103" s="68">
        <v>86</v>
      </c>
      <c r="F103" s="68">
        <v>37</v>
      </c>
      <c r="G103" s="68">
        <v>15</v>
      </c>
      <c r="H103" s="68">
        <v>68</v>
      </c>
      <c r="I103" s="68">
        <v>8</v>
      </c>
      <c r="J103" s="162"/>
      <c r="K103" s="68">
        <v>458</v>
      </c>
      <c r="L103" s="68">
        <v>89</v>
      </c>
      <c r="M103" s="68">
        <v>50</v>
      </c>
      <c r="N103" s="68">
        <v>8</v>
      </c>
      <c r="O103" s="68">
        <v>52</v>
      </c>
      <c r="P103" s="68">
        <v>14</v>
      </c>
      <c r="Q103" s="162"/>
      <c r="R103" s="68">
        <v>433</v>
      </c>
      <c r="S103" s="68">
        <v>121</v>
      </c>
      <c r="T103" s="68">
        <v>36</v>
      </c>
      <c r="U103" s="68">
        <v>10</v>
      </c>
      <c r="V103" s="68">
        <v>47</v>
      </c>
      <c r="W103" s="68">
        <v>15</v>
      </c>
    </row>
    <row r="104" spans="2:23">
      <c r="B104" s="423"/>
      <c r="C104" s="390"/>
      <c r="D104" s="71">
        <v>0.66975308641975295</v>
      </c>
      <c r="E104" s="71">
        <v>0.132716049382716</v>
      </c>
      <c r="F104" s="71">
        <v>5.7098765432098797E-2</v>
      </c>
      <c r="G104" s="71">
        <v>2.3148148148148098E-2</v>
      </c>
      <c r="H104" s="71">
        <v>0.104938271604938</v>
      </c>
      <c r="I104" s="71">
        <v>1.2345679012345699E-2</v>
      </c>
      <c r="J104" s="162"/>
      <c r="K104" s="71">
        <v>0.68256333830104299</v>
      </c>
      <c r="L104" s="71">
        <v>0.132637853949329</v>
      </c>
      <c r="M104" s="71">
        <v>7.4515648286140101E-2</v>
      </c>
      <c r="N104" s="71">
        <v>1.19225037257824E-2</v>
      </c>
      <c r="O104" s="71">
        <v>7.7496274217585703E-2</v>
      </c>
      <c r="P104" s="71">
        <v>2.0864381520119199E-2</v>
      </c>
      <c r="Q104" s="162"/>
      <c r="R104" s="71">
        <v>0.65407854984894298</v>
      </c>
      <c r="S104" s="71">
        <v>0.18277945619335301</v>
      </c>
      <c r="T104" s="71">
        <v>5.4380664652568002E-2</v>
      </c>
      <c r="U104" s="71">
        <v>1.51057401812689E-2</v>
      </c>
      <c r="V104" s="71">
        <v>7.0996978851963696E-2</v>
      </c>
      <c r="W104" s="71">
        <v>2.2658610271903301E-2</v>
      </c>
    </row>
    <row r="105" spans="2:23">
      <c r="B105" s="423"/>
      <c r="C105" s="392" t="s">
        <v>225</v>
      </c>
      <c r="D105" s="68">
        <v>96</v>
      </c>
      <c r="E105" s="68">
        <v>46</v>
      </c>
      <c r="F105" s="68">
        <v>24</v>
      </c>
      <c r="G105" s="68">
        <v>8</v>
      </c>
      <c r="H105" s="68">
        <v>49</v>
      </c>
      <c r="I105" s="68">
        <v>8</v>
      </c>
      <c r="J105" s="162"/>
      <c r="K105" s="68">
        <v>73</v>
      </c>
      <c r="L105" s="68">
        <v>27</v>
      </c>
      <c r="M105" s="68">
        <v>19</v>
      </c>
      <c r="N105" s="68">
        <v>3</v>
      </c>
      <c r="O105" s="68">
        <v>35</v>
      </c>
      <c r="P105" s="68">
        <v>6</v>
      </c>
      <c r="Q105" s="162"/>
      <c r="R105" s="68">
        <v>62</v>
      </c>
      <c r="S105" s="68">
        <v>34</v>
      </c>
      <c r="T105" s="68">
        <v>17</v>
      </c>
      <c r="U105" s="68">
        <v>2</v>
      </c>
      <c r="V105" s="68">
        <v>26</v>
      </c>
      <c r="W105" s="68">
        <v>19</v>
      </c>
    </row>
    <row r="106" spans="2:23">
      <c r="B106" s="423"/>
      <c r="C106" s="390"/>
      <c r="D106" s="71">
        <v>0.415584415584416</v>
      </c>
      <c r="E106" s="71">
        <v>0.199134199134199</v>
      </c>
      <c r="F106" s="71">
        <v>0.103896103896104</v>
      </c>
      <c r="G106" s="71">
        <v>3.4632034632034597E-2</v>
      </c>
      <c r="H106" s="71">
        <v>0.21212121212121199</v>
      </c>
      <c r="I106" s="71">
        <v>3.4632034632034597E-2</v>
      </c>
      <c r="J106" s="162"/>
      <c r="K106" s="71">
        <v>0.44785276073619601</v>
      </c>
      <c r="L106" s="71">
        <v>0.16564417177914101</v>
      </c>
      <c r="M106" s="71">
        <v>0.11656441717791401</v>
      </c>
      <c r="N106" s="71">
        <v>1.84049079754601E-2</v>
      </c>
      <c r="O106" s="71">
        <v>0.214723926380368</v>
      </c>
      <c r="P106" s="71">
        <v>3.6809815950920199E-2</v>
      </c>
      <c r="Q106" s="162"/>
      <c r="R106" s="71">
        <v>0.38750000000000001</v>
      </c>
      <c r="S106" s="71">
        <v>0.21249999999999999</v>
      </c>
      <c r="T106" s="71">
        <v>0.10625</v>
      </c>
      <c r="U106" s="71">
        <v>1.2500000000000001E-2</v>
      </c>
      <c r="V106" s="71">
        <v>0.16250000000000001</v>
      </c>
      <c r="W106" s="71">
        <v>0.11874999999999999</v>
      </c>
    </row>
    <row r="107" spans="2:23">
      <c r="B107" s="423"/>
      <c r="C107" s="392" t="s">
        <v>226</v>
      </c>
      <c r="D107" s="68">
        <v>22</v>
      </c>
      <c r="E107" s="68">
        <v>13</v>
      </c>
      <c r="F107" s="68">
        <v>14</v>
      </c>
      <c r="G107" s="68">
        <v>2</v>
      </c>
      <c r="H107" s="68">
        <v>20</v>
      </c>
      <c r="I107" s="68">
        <v>2</v>
      </c>
      <c r="J107" s="162"/>
      <c r="K107" s="68">
        <v>16</v>
      </c>
      <c r="L107" s="68">
        <v>4</v>
      </c>
      <c r="M107" s="68">
        <v>3</v>
      </c>
      <c r="N107" s="68">
        <v>1</v>
      </c>
      <c r="O107" s="68">
        <v>14</v>
      </c>
      <c r="P107" s="68">
        <v>2</v>
      </c>
      <c r="Q107" s="162"/>
      <c r="R107" s="68">
        <v>13</v>
      </c>
      <c r="S107" s="68">
        <v>3</v>
      </c>
      <c r="T107" s="68">
        <v>5</v>
      </c>
      <c r="U107" s="68">
        <v>1</v>
      </c>
      <c r="V107" s="68">
        <v>6</v>
      </c>
      <c r="W107" s="68">
        <v>5</v>
      </c>
    </row>
    <row r="108" spans="2:23">
      <c r="B108" s="423"/>
      <c r="C108" s="390"/>
      <c r="D108" s="71">
        <v>0.301369863013699</v>
      </c>
      <c r="E108" s="71">
        <v>0.17808219178082199</v>
      </c>
      <c r="F108" s="71">
        <v>0.19178082191780799</v>
      </c>
      <c r="G108" s="71">
        <v>2.7397260273972601E-2</v>
      </c>
      <c r="H108" s="71">
        <v>0.27397260273972601</v>
      </c>
      <c r="I108" s="71">
        <v>2.7397260273972601E-2</v>
      </c>
      <c r="J108" s="162"/>
      <c r="K108" s="71">
        <v>0.4</v>
      </c>
      <c r="L108" s="71">
        <v>0.1</v>
      </c>
      <c r="M108" s="71">
        <v>7.4999999999999997E-2</v>
      </c>
      <c r="N108" s="71">
        <v>2.5000000000000001E-2</v>
      </c>
      <c r="O108" s="71">
        <v>0.35</v>
      </c>
      <c r="P108" s="71">
        <v>0.05</v>
      </c>
      <c r="Q108" s="162"/>
      <c r="R108" s="71">
        <v>0.39393939393939398</v>
      </c>
      <c r="S108" s="71">
        <v>9.0909090909090898E-2</v>
      </c>
      <c r="T108" s="71">
        <v>0.15151515151515199</v>
      </c>
      <c r="U108" s="71">
        <v>3.03030303030303E-2</v>
      </c>
      <c r="V108" s="71">
        <v>0.18181818181818199</v>
      </c>
      <c r="W108" s="71">
        <v>0.15151515151515199</v>
      </c>
    </row>
    <row r="109" spans="2:23" s="3" customFormat="1" ht="15.6">
      <c r="C109" s="164"/>
      <c r="D109" s="440"/>
      <c r="E109" s="440"/>
      <c r="F109" s="440"/>
      <c r="G109" s="440"/>
      <c r="H109" s="440"/>
      <c r="I109" s="440"/>
      <c r="J109" s="163"/>
      <c r="K109" s="440"/>
      <c r="L109" s="440"/>
      <c r="M109" s="440"/>
      <c r="N109" s="440"/>
      <c r="O109" s="440"/>
      <c r="P109" s="440"/>
      <c r="Q109" s="163"/>
      <c r="R109" s="440"/>
      <c r="S109" s="440"/>
      <c r="T109" s="440"/>
      <c r="U109" s="440"/>
      <c r="V109" s="440"/>
      <c r="W109" s="440"/>
    </row>
    <row r="110" spans="2:23">
      <c r="B110" s="423" t="s">
        <v>86</v>
      </c>
      <c r="C110" s="391" t="s">
        <v>180</v>
      </c>
      <c r="D110" s="68">
        <v>213</v>
      </c>
      <c r="E110" s="68">
        <v>53</v>
      </c>
      <c r="F110" s="68">
        <v>29</v>
      </c>
      <c r="G110" s="68">
        <v>8</v>
      </c>
      <c r="H110" s="68">
        <v>60</v>
      </c>
      <c r="I110" s="68">
        <v>10</v>
      </c>
      <c r="J110" s="162"/>
      <c r="K110" s="68">
        <v>182</v>
      </c>
      <c r="L110" s="68">
        <v>51</v>
      </c>
      <c r="M110" s="68">
        <v>34</v>
      </c>
      <c r="N110" s="68">
        <v>9</v>
      </c>
      <c r="O110" s="68">
        <v>58</v>
      </c>
      <c r="P110" s="68">
        <v>9</v>
      </c>
      <c r="Q110" s="162"/>
      <c r="R110" s="68">
        <v>186</v>
      </c>
      <c r="S110" s="68">
        <v>74</v>
      </c>
      <c r="T110" s="68">
        <v>16</v>
      </c>
      <c r="U110" s="68">
        <v>10</v>
      </c>
      <c r="V110" s="68">
        <v>31</v>
      </c>
      <c r="W110" s="68">
        <v>23</v>
      </c>
    </row>
    <row r="111" spans="2:23">
      <c r="B111" s="423"/>
      <c r="C111" s="390"/>
      <c r="D111" s="71">
        <v>0.57104557640750697</v>
      </c>
      <c r="E111" s="71">
        <v>0.142091152815013</v>
      </c>
      <c r="F111" s="71">
        <v>7.7747989276139406E-2</v>
      </c>
      <c r="G111" s="71">
        <v>2.14477211796247E-2</v>
      </c>
      <c r="H111" s="71">
        <v>0.16085790884718501</v>
      </c>
      <c r="I111" s="71">
        <v>2.68096514745308E-2</v>
      </c>
      <c r="J111" s="162"/>
      <c r="K111" s="71">
        <v>0.530612244897959</v>
      </c>
      <c r="L111" s="71">
        <v>0.14868804664723001</v>
      </c>
      <c r="M111" s="71">
        <v>9.9125364431486895E-2</v>
      </c>
      <c r="N111" s="71">
        <v>2.6239067055393601E-2</v>
      </c>
      <c r="O111" s="71">
        <v>0.16909620991253599</v>
      </c>
      <c r="P111" s="71">
        <v>2.6239067055393601E-2</v>
      </c>
      <c r="Q111" s="162"/>
      <c r="R111" s="71">
        <v>0.54705882352941204</v>
      </c>
      <c r="S111" s="71">
        <v>0.217647058823529</v>
      </c>
      <c r="T111" s="71">
        <v>4.7058823529411799E-2</v>
      </c>
      <c r="U111" s="71">
        <v>2.9411764705882401E-2</v>
      </c>
      <c r="V111" s="71">
        <v>9.1176470588235303E-2</v>
      </c>
      <c r="W111" s="71">
        <v>6.7647058823529393E-2</v>
      </c>
    </row>
    <row r="112" spans="2:23">
      <c r="B112" s="423"/>
      <c r="C112" s="392" t="s">
        <v>181</v>
      </c>
      <c r="D112" s="68">
        <v>107</v>
      </c>
      <c r="E112" s="68">
        <v>20</v>
      </c>
      <c r="F112" s="68">
        <v>11</v>
      </c>
      <c r="G112" s="68">
        <v>4</v>
      </c>
      <c r="H112" s="68">
        <v>21</v>
      </c>
      <c r="I112" s="68">
        <v>6</v>
      </c>
      <c r="J112" s="162"/>
      <c r="K112" s="68">
        <v>104</v>
      </c>
      <c r="L112" s="68">
        <v>12</v>
      </c>
      <c r="M112" s="68">
        <v>13</v>
      </c>
      <c r="N112" s="68">
        <v>0</v>
      </c>
      <c r="O112" s="68">
        <v>13</v>
      </c>
      <c r="P112" s="68">
        <v>10</v>
      </c>
      <c r="Q112" s="162"/>
      <c r="R112" s="68">
        <v>102</v>
      </c>
      <c r="S112" s="68">
        <v>24</v>
      </c>
      <c r="T112" s="68">
        <v>9</v>
      </c>
      <c r="U112" s="68">
        <v>1</v>
      </c>
      <c r="V112" s="68">
        <v>19</v>
      </c>
      <c r="W112" s="68">
        <v>4</v>
      </c>
    </row>
    <row r="113" spans="2:23">
      <c r="B113" s="423"/>
      <c r="C113" s="390"/>
      <c r="D113" s="71">
        <v>0.633136094674556</v>
      </c>
      <c r="E113" s="71">
        <v>0.118343195266272</v>
      </c>
      <c r="F113" s="71">
        <v>6.5088757396449703E-2</v>
      </c>
      <c r="G113" s="71">
        <v>2.3668639053254399E-2</v>
      </c>
      <c r="H113" s="71">
        <v>0.124260355029586</v>
      </c>
      <c r="I113" s="71">
        <v>3.5502958579881699E-2</v>
      </c>
      <c r="J113" s="162"/>
      <c r="K113" s="71">
        <v>0.68421052631578905</v>
      </c>
      <c r="L113" s="71">
        <v>7.8947368421052599E-2</v>
      </c>
      <c r="M113" s="71">
        <v>8.55263157894737E-2</v>
      </c>
      <c r="N113" s="71">
        <v>0</v>
      </c>
      <c r="O113" s="71">
        <v>8.55263157894737E-2</v>
      </c>
      <c r="P113" s="71">
        <v>6.5789473684210495E-2</v>
      </c>
      <c r="Q113" s="162"/>
      <c r="R113" s="71">
        <v>0.64150943396226401</v>
      </c>
      <c r="S113" s="71">
        <v>0.15094339622641501</v>
      </c>
      <c r="T113" s="71">
        <v>5.6603773584905703E-2</v>
      </c>
      <c r="U113" s="72">
        <v>6.2893081761006301E-3</v>
      </c>
      <c r="V113" s="71">
        <v>0.11949685534591201</v>
      </c>
      <c r="W113" s="71">
        <v>2.51572327044025E-2</v>
      </c>
    </row>
    <row r="114" spans="2:23">
      <c r="B114" s="423"/>
      <c r="C114" s="392" t="s">
        <v>182</v>
      </c>
      <c r="D114" s="68">
        <v>122</v>
      </c>
      <c r="E114" s="68">
        <v>28</v>
      </c>
      <c r="F114" s="68">
        <v>13</v>
      </c>
      <c r="G114" s="68">
        <v>6</v>
      </c>
      <c r="H114" s="68">
        <v>20</v>
      </c>
      <c r="I114" s="68">
        <v>1</v>
      </c>
      <c r="J114" s="162"/>
      <c r="K114" s="68">
        <v>124</v>
      </c>
      <c r="L114" s="68">
        <v>22</v>
      </c>
      <c r="M114" s="68">
        <v>12</v>
      </c>
      <c r="N114" s="68">
        <v>0</v>
      </c>
      <c r="O114" s="68">
        <v>10</v>
      </c>
      <c r="P114" s="68">
        <v>2</v>
      </c>
      <c r="Q114" s="162"/>
      <c r="R114" s="68">
        <v>119</v>
      </c>
      <c r="S114" s="68">
        <v>29</v>
      </c>
      <c r="T114" s="68">
        <v>11</v>
      </c>
      <c r="U114" s="68">
        <v>3</v>
      </c>
      <c r="V114" s="68">
        <v>9</v>
      </c>
      <c r="W114" s="68">
        <v>6</v>
      </c>
    </row>
    <row r="115" spans="2:23">
      <c r="B115" s="423"/>
      <c r="C115" s="390"/>
      <c r="D115" s="71">
        <v>0.64210526315789496</v>
      </c>
      <c r="E115" s="71">
        <v>0.14736842105263201</v>
      </c>
      <c r="F115" s="71">
        <v>6.8421052631578994E-2</v>
      </c>
      <c r="G115" s="71">
        <v>3.1578947368421102E-2</v>
      </c>
      <c r="H115" s="71">
        <v>0.105263157894737</v>
      </c>
      <c r="I115" s="72">
        <v>5.2631578947368403E-3</v>
      </c>
      <c r="J115" s="162"/>
      <c r="K115" s="71">
        <v>0.72941176470588198</v>
      </c>
      <c r="L115" s="71">
        <v>0.129411764705882</v>
      </c>
      <c r="M115" s="71">
        <v>7.0588235294117604E-2</v>
      </c>
      <c r="N115" s="71">
        <v>0</v>
      </c>
      <c r="O115" s="71">
        <v>5.8823529411764698E-2</v>
      </c>
      <c r="P115" s="71">
        <v>1.1764705882352899E-2</v>
      </c>
      <c r="Q115" s="162"/>
      <c r="R115" s="71">
        <v>0.67231638418079098</v>
      </c>
      <c r="S115" s="71">
        <v>0.16384180790960501</v>
      </c>
      <c r="T115" s="71">
        <v>6.21468926553672E-2</v>
      </c>
      <c r="U115" s="71">
        <v>1.6949152542372899E-2</v>
      </c>
      <c r="V115" s="71">
        <v>5.0847457627118599E-2</v>
      </c>
      <c r="W115" s="71">
        <v>3.3898305084745797E-2</v>
      </c>
    </row>
    <row r="116" spans="2:23">
      <c r="B116" s="423"/>
      <c r="C116" s="392" t="s">
        <v>183</v>
      </c>
      <c r="D116" s="68">
        <v>132</v>
      </c>
      <c r="E116" s="68">
        <v>34</v>
      </c>
      <c r="F116" s="68">
        <v>14</v>
      </c>
      <c r="G116" s="68">
        <v>6</v>
      </c>
      <c r="H116" s="68">
        <v>11</v>
      </c>
      <c r="I116" s="68">
        <v>3</v>
      </c>
      <c r="J116" s="162"/>
      <c r="K116" s="68">
        <v>137</v>
      </c>
      <c r="L116" s="68">
        <v>17</v>
      </c>
      <c r="M116" s="68">
        <v>12</v>
      </c>
      <c r="N116" s="68">
        <v>1</v>
      </c>
      <c r="O116" s="68">
        <v>12</v>
      </c>
      <c r="P116" s="68">
        <v>0</v>
      </c>
      <c r="Q116" s="162"/>
      <c r="R116" s="68">
        <v>115</v>
      </c>
      <c r="S116" s="68">
        <v>30</v>
      </c>
      <c r="T116" s="68">
        <v>16</v>
      </c>
      <c r="U116" s="68">
        <v>1</v>
      </c>
      <c r="V116" s="68">
        <v>9</v>
      </c>
      <c r="W116" s="68">
        <v>4</v>
      </c>
    </row>
    <row r="117" spans="2:23">
      <c r="B117" s="423"/>
      <c r="C117" s="390"/>
      <c r="D117" s="71">
        <v>0.66</v>
      </c>
      <c r="E117" s="71">
        <v>0.17</v>
      </c>
      <c r="F117" s="71">
        <v>7.0000000000000007E-2</v>
      </c>
      <c r="G117" s="71">
        <v>0.03</v>
      </c>
      <c r="H117" s="71">
        <v>5.5E-2</v>
      </c>
      <c r="I117" s="71">
        <v>1.4999999999999999E-2</v>
      </c>
      <c r="J117" s="162"/>
      <c r="K117" s="71">
        <v>0.76536312849162003</v>
      </c>
      <c r="L117" s="71">
        <v>9.4972067039106198E-2</v>
      </c>
      <c r="M117" s="71">
        <v>6.7039106145251395E-2</v>
      </c>
      <c r="N117" s="72">
        <v>5.5865921787709499E-3</v>
      </c>
      <c r="O117" s="71">
        <v>6.7039106145251395E-2</v>
      </c>
      <c r="P117" s="71">
        <v>0</v>
      </c>
      <c r="Q117" s="162"/>
      <c r="R117" s="71">
        <v>0.65714285714285703</v>
      </c>
      <c r="S117" s="71">
        <v>0.17142857142857101</v>
      </c>
      <c r="T117" s="71">
        <v>9.1428571428571401E-2</v>
      </c>
      <c r="U117" s="72">
        <v>5.7142857142857099E-3</v>
      </c>
      <c r="V117" s="71">
        <v>5.14285714285714E-2</v>
      </c>
      <c r="W117" s="71">
        <v>2.2857142857142899E-2</v>
      </c>
    </row>
    <row r="118" spans="2:23">
      <c r="B118" s="423"/>
      <c r="C118" s="392" t="s">
        <v>184</v>
      </c>
      <c r="D118" s="68">
        <v>96</v>
      </c>
      <c r="E118" s="68">
        <v>23</v>
      </c>
      <c r="F118" s="68">
        <v>9</v>
      </c>
      <c r="G118" s="68">
        <v>2</v>
      </c>
      <c r="H118" s="68">
        <v>14</v>
      </c>
      <c r="I118" s="68">
        <v>1</v>
      </c>
      <c r="J118" s="162"/>
      <c r="K118" s="68">
        <v>102</v>
      </c>
      <c r="L118" s="68">
        <v>18</v>
      </c>
      <c r="M118" s="68">
        <v>5</v>
      </c>
      <c r="N118" s="68">
        <v>1</v>
      </c>
      <c r="O118" s="68">
        <v>11</v>
      </c>
      <c r="P118" s="68">
        <v>0</v>
      </c>
      <c r="Q118" s="162"/>
      <c r="R118" s="68">
        <v>106</v>
      </c>
      <c r="S118" s="68">
        <v>17</v>
      </c>
      <c r="T118" s="68">
        <v>6</v>
      </c>
      <c r="U118" s="68">
        <v>1</v>
      </c>
      <c r="V118" s="68">
        <v>9</v>
      </c>
      <c r="W118" s="68">
        <v>1</v>
      </c>
    </row>
    <row r="119" spans="2:23">
      <c r="B119" s="423"/>
      <c r="C119" s="390"/>
      <c r="D119" s="71">
        <v>0.66206896551724104</v>
      </c>
      <c r="E119" s="71">
        <v>0.15862068965517201</v>
      </c>
      <c r="F119" s="71">
        <v>6.2068965517241399E-2</v>
      </c>
      <c r="G119" s="71">
        <v>1.37931034482759E-2</v>
      </c>
      <c r="H119" s="71">
        <v>9.6551724137931005E-2</v>
      </c>
      <c r="I119" s="72">
        <v>6.8965517241379301E-3</v>
      </c>
      <c r="J119" s="162"/>
      <c r="K119" s="71">
        <v>0.74452554744525501</v>
      </c>
      <c r="L119" s="71">
        <v>0.13138686131386901</v>
      </c>
      <c r="M119" s="71">
        <v>3.6496350364963501E-2</v>
      </c>
      <c r="N119" s="72">
        <v>7.2992700729926996E-3</v>
      </c>
      <c r="O119" s="71">
        <v>8.0291970802919693E-2</v>
      </c>
      <c r="P119" s="71">
        <v>0</v>
      </c>
      <c r="Q119" s="162"/>
      <c r="R119" s="71">
        <v>0.75714285714285701</v>
      </c>
      <c r="S119" s="71">
        <v>0.121428571428571</v>
      </c>
      <c r="T119" s="71">
        <v>4.2857142857142899E-2</v>
      </c>
      <c r="U119" s="72">
        <v>7.14285714285714E-3</v>
      </c>
      <c r="V119" s="71">
        <v>6.4285714285714293E-2</v>
      </c>
      <c r="W119" s="72">
        <v>7.14285714285714E-3</v>
      </c>
    </row>
    <row r="120" spans="2:23">
      <c r="B120" s="423"/>
      <c r="C120" s="392" t="s">
        <v>185</v>
      </c>
      <c r="D120" s="68">
        <v>113</v>
      </c>
      <c r="E120" s="68">
        <v>14</v>
      </c>
      <c r="F120" s="68">
        <v>6</v>
      </c>
      <c r="G120" s="68">
        <v>0</v>
      </c>
      <c r="H120" s="68">
        <v>16</v>
      </c>
      <c r="I120" s="68">
        <v>3</v>
      </c>
      <c r="J120" s="162"/>
      <c r="K120" s="68">
        <v>101</v>
      </c>
      <c r="L120" s="68">
        <v>19</v>
      </c>
      <c r="M120" s="68">
        <v>6</v>
      </c>
      <c r="N120" s="68">
        <v>2</v>
      </c>
      <c r="O120" s="68">
        <v>8</v>
      </c>
      <c r="P120" s="68">
        <v>5</v>
      </c>
      <c r="Q120" s="162"/>
      <c r="R120" s="68">
        <v>109</v>
      </c>
      <c r="S120" s="68">
        <v>14</v>
      </c>
      <c r="T120" s="68">
        <v>7</v>
      </c>
      <c r="U120" s="68">
        <v>0</v>
      </c>
      <c r="V120" s="68">
        <v>9</v>
      </c>
      <c r="W120" s="68">
        <v>5</v>
      </c>
    </row>
    <row r="121" spans="2:23">
      <c r="B121" s="423"/>
      <c r="C121" s="391"/>
      <c r="D121" s="71">
        <v>0.74342105263157898</v>
      </c>
      <c r="E121" s="71">
        <v>9.2105263157894704E-2</v>
      </c>
      <c r="F121" s="71">
        <v>3.94736842105263E-2</v>
      </c>
      <c r="G121" s="71">
        <v>0</v>
      </c>
      <c r="H121" s="71">
        <v>0.105263157894737</v>
      </c>
      <c r="I121" s="71">
        <v>1.9736842105263198E-2</v>
      </c>
      <c r="J121" s="162"/>
      <c r="K121" s="71">
        <v>0.71631205673758902</v>
      </c>
      <c r="L121" s="71">
        <v>0.134751773049645</v>
      </c>
      <c r="M121" s="71">
        <v>4.2553191489361701E-2</v>
      </c>
      <c r="N121" s="71">
        <v>1.41843971631206E-2</v>
      </c>
      <c r="O121" s="71">
        <v>5.6737588652482303E-2</v>
      </c>
      <c r="P121" s="71">
        <v>3.54609929078014E-2</v>
      </c>
      <c r="Q121" s="162"/>
      <c r="R121" s="71">
        <v>0.75694444444444398</v>
      </c>
      <c r="S121" s="71">
        <v>9.7222222222222196E-2</v>
      </c>
      <c r="T121" s="71">
        <v>4.8611111111111098E-2</v>
      </c>
      <c r="U121" s="71">
        <v>0</v>
      </c>
      <c r="V121" s="71">
        <v>6.25E-2</v>
      </c>
      <c r="W121" s="71">
        <v>3.4722222222222203E-2</v>
      </c>
    </row>
    <row r="122" spans="2:23" s="3" customFormat="1" ht="15.6">
      <c r="C122" s="164"/>
      <c r="D122" s="440"/>
      <c r="E122" s="440"/>
      <c r="F122" s="440"/>
      <c r="G122" s="440"/>
      <c r="H122" s="440"/>
      <c r="I122" s="440"/>
      <c r="J122" s="163"/>
      <c r="K122" s="440"/>
      <c r="L122" s="440"/>
      <c r="M122" s="440"/>
      <c r="N122" s="440"/>
      <c r="O122" s="440"/>
      <c r="P122" s="440"/>
      <c r="Q122" s="163"/>
      <c r="R122" s="440"/>
      <c r="S122" s="440"/>
      <c r="T122" s="440"/>
      <c r="U122" s="440"/>
      <c r="V122" s="440"/>
      <c r="W122" s="440"/>
    </row>
    <row r="123" spans="2:23">
      <c r="B123" s="423" t="s">
        <v>87</v>
      </c>
      <c r="C123" s="391" t="s">
        <v>88</v>
      </c>
      <c r="D123" s="68">
        <v>102</v>
      </c>
      <c r="E123" s="68">
        <v>13</v>
      </c>
      <c r="F123" s="68">
        <v>7</v>
      </c>
      <c r="G123" s="68">
        <v>1</v>
      </c>
      <c r="H123" s="68">
        <v>13</v>
      </c>
      <c r="I123" s="68">
        <v>2</v>
      </c>
      <c r="J123" s="162"/>
      <c r="K123" s="68">
        <v>99</v>
      </c>
      <c r="L123" s="68">
        <v>16</v>
      </c>
      <c r="M123" s="68">
        <v>5</v>
      </c>
      <c r="N123" s="68">
        <v>1</v>
      </c>
      <c r="O123" s="68">
        <v>5</v>
      </c>
      <c r="P123" s="68">
        <v>3</v>
      </c>
      <c r="Q123" s="162"/>
      <c r="R123" s="68">
        <v>101</v>
      </c>
      <c r="S123" s="68">
        <v>13</v>
      </c>
      <c r="T123" s="68">
        <v>7</v>
      </c>
      <c r="U123" s="68">
        <v>1</v>
      </c>
      <c r="V123" s="68">
        <v>7</v>
      </c>
      <c r="W123" s="68">
        <v>3</v>
      </c>
    </row>
    <row r="124" spans="2:23">
      <c r="B124" s="423"/>
      <c r="C124" s="390"/>
      <c r="D124" s="71">
        <v>0.73913043478260898</v>
      </c>
      <c r="E124" s="71">
        <v>9.4202898550724598E-2</v>
      </c>
      <c r="F124" s="71">
        <v>5.0724637681159403E-2</v>
      </c>
      <c r="G124" s="72">
        <v>7.2463768115942004E-3</v>
      </c>
      <c r="H124" s="71">
        <v>9.4202898550724598E-2</v>
      </c>
      <c r="I124" s="71">
        <v>1.4492753623188401E-2</v>
      </c>
      <c r="J124" s="162"/>
      <c r="K124" s="71">
        <v>0.76744186046511598</v>
      </c>
      <c r="L124" s="71">
        <v>0.124031007751938</v>
      </c>
      <c r="M124" s="71">
        <v>3.8759689922480599E-2</v>
      </c>
      <c r="N124" s="72">
        <v>7.7519379844961196E-3</v>
      </c>
      <c r="O124" s="71">
        <v>3.8759689922480599E-2</v>
      </c>
      <c r="P124" s="71">
        <v>2.32558139534884E-2</v>
      </c>
      <c r="Q124" s="162"/>
      <c r="R124" s="71">
        <v>0.76515151515151503</v>
      </c>
      <c r="S124" s="71">
        <v>9.8484848484848495E-2</v>
      </c>
      <c r="T124" s="71">
        <v>5.3030303030302997E-2</v>
      </c>
      <c r="U124" s="72">
        <v>7.5757575757575803E-3</v>
      </c>
      <c r="V124" s="71">
        <v>5.3030303030302997E-2</v>
      </c>
      <c r="W124" s="71">
        <v>2.27272727272727E-2</v>
      </c>
    </row>
    <row r="125" spans="2:23">
      <c r="B125" s="423"/>
      <c r="C125" s="392" t="s">
        <v>89</v>
      </c>
      <c r="D125" s="68">
        <v>79</v>
      </c>
      <c r="E125" s="68">
        <v>20</v>
      </c>
      <c r="F125" s="68">
        <v>14</v>
      </c>
      <c r="G125" s="68">
        <v>3</v>
      </c>
      <c r="H125" s="68">
        <v>12</v>
      </c>
      <c r="I125" s="68">
        <v>1</v>
      </c>
      <c r="J125" s="162"/>
      <c r="K125" s="68">
        <v>69</v>
      </c>
      <c r="L125" s="68">
        <v>10</v>
      </c>
      <c r="M125" s="68">
        <v>13</v>
      </c>
      <c r="N125" s="68">
        <v>2</v>
      </c>
      <c r="O125" s="68">
        <v>20</v>
      </c>
      <c r="P125" s="68">
        <v>5</v>
      </c>
      <c r="Q125" s="162"/>
      <c r="R125" s="68">
        <v>92</v>
      </c>
      <c r="S125" s="68">
        <v>15</v>
      </c>
      <c r="T125" s="68">
        <v>3</v>
      </c>
      <c r="U125" s="68">
        <v>0</v>
      </c>
      <c r="V125" s="68">
        <v>5</v>
      </c>
      <c r="W125" s="68">
        <v>4</v>
      </c>
    </row>
    <row r="126" spans="2:23">
      <c r="B126" s="423"/>
      <c r="C126" s="390"/>
      <c r="D126" s="71">
        <v>0.612403100775194</v>
      </c>
      <c r="E126" s="71">
        <v>0.15503875968992201</v>
      </c>
      <c r="F126" s="71">
        <v>0.108527131782946</v>
      </c>
      <c r="G126" s="71">
        <v>2.32558139534884E-2</v>
      </c>
      <c r="H126" s="71">
        <v>9.3023255813953501E-2</v>
      </c>
      <c r="I126" s="72">
        <v>7.7519379844961196E-3</v>
      </c>
      <c r="J126" s="162"/>
      <c r="K126" s="71">
        <v>0.57983193277310896</v>
      </c>
      <c r="L126" s="71">
        <v>8.40336134453782E-2</v>
      </c>
      <c r="M126" s="71">
        <v>0.109243697478992</v>
      </c>
      <c r="N126" s="71">
        <v>1.6806722689075598E-2</v>
      </c>
      <c r="O126" s="71">
        <v>0.16806722689075601</v>
      </c>
      <c r="P126" s="71">
        <v>4.20168067226891E-2</v>
      </c>
      <c r="Q126" s="162"/>
      <c r="R126" s="71">
        <v>0.77310924369747902</v>
      </c>
      <c r="S126" s="71">
        <v>0.126050420168067</v>
      </c>
      <c r="T126" s="71">
        <v>2.5210084033613401E-2</v>
      </c>
      <c r="U126" s="71">
        <v>0</v>
      </c>
      <c r="V126" s="71">
        <v>4.20168067226891E-2</v>
      </c>
      <c r="W126" s="71">
        <v>3.3613445378151301E-2</v>
      </c>
    </row>
    <row r="127" spans="2:23">
      <c r="B127" s="423"/>
      <c r="C127" s="392" t="s">
        <v>90</v>
      </c>
      <c r="D127" s="68">
        <v>91</v>
      </c>
      <c r="E127" s="68">
        <v>19</v>
      </c>
      <c r="F127" s="68">
        <v>8</v>
      </c>
      <c r="G127" s="68">
        <v>2</v>
      </c>
      <c r="H127" s="68">
        <v>20</v>
      </c>
      <c r="I127" s="68">
        <v>3</v>
      </c>
      <c r="J127" s="162"/>
      <c r="K127" s="68">
        <v>94</v>
      </c>
      <c r="L127" s="68">
        <v>17</v>
      </c>
      <c r="M127" s="68">
        <v>9</v>
      </c>
      <c r="N127" s="68">
        <v>1</v>
      </c>
      <c r="O127" s="68">
        <v>7</v>
      </c>
      <c r="P127" s="68">
        <v>1</v>
      </c>
      <c r="Q127" s="162"/>
      <c r="R127" s="68">
        <v>72</v>
      </c>
      <c r="S127" s="68">
        <v>30</v>
      </c>
      <c r="T127" s="68">
        <v>9</v>
      </c>
      <c r="U127" s="68">
        <v>0</v>
      </c>
      <c r="V127" s="68">
        <v>16</v>
      </c>
      <c r="W127" s="68">
        <v>3</v>
      </c>
    </row>
    <row r="128" spans="2:23">
      <c r="B128" s="423"/>
      <c r="C128" s="390"/>
      <c r="D128" s="71">
        <v>0.63636363636363602</v>
      </c>
      <c r="E128" s="71">
        <v>0.132867132867133</v>
      </c>
      <c r="F128" s="71">
        <v>5.5944055944055902E-2</v>
      </c>
      <c r="G128" s="71">
        <v>1.3986013986014E-2</v>
      </c>
      <c r="H128" s="71">
        <v>0.13986013986014001</v>
      </c>
      <c r="I128" s="71">
        <v>2.0979020979021001E-2</v>
      </c>
      <c r="J128" s="162"/>
      <c r="K128" s="71">
        <v>0.72868217054263595</v>
      </c>
      <c r="L128" s="71">
        <v>0.13178294573643401</v>
      </c>
      <c r="M128" s="71">
        <v>6.9767441860465101E-2</v>
      </c>
      <c r="N128" s="72">
        <v>7.7519379844961196E-3</v>
      </c>
      <c r="O128" s="71">
        <v>5.4263565891472902E-2</v>
      </c>
      <c r="P128" s="72">
        <v>7.7519379844961196E-3</v>
      </c>
      <c r="Q128" s="162"/>
      <c r="R128" s="71">
        <v>0.55384615384615399</v>
      </c>
      <c r="S128" s="71">
        <v>0.230769230769231</v>
      </c>
      <c r="T128" s="71">
        <v>6.9230769230769207E-2</v>
      </c>
      <c r="U128" s="71">
        <v>0</v>
      </c>
      <c r="V128" s="71">
        <v>0.123076923076923</v>
      </c>
      <c r="W128" s="71">
        <v>2.3076923076923099E-2</v>
      </c>
    </row>
    <row r="129" spans="2:23">
      <c r="B129" s="423"/>
      <c r="C129" s="392" t="s">
        <v>91</v>
      </c>
      <c r="D129" s="68">
        <v>102</v>
      </c>
      <c r="E129" s="68">
        <v>30</v>
      </c>
      <c r="F129" s="68">
        <v>9</v>
      </c>
      <c r="G129" s="68">
        <v>2</v>
      </c>
      <c r="H129" s="68">
        <v>19</v>
      </c>
      <c r="I129" s="68">
        <v>6</v>
      </c>
      <c r="J129" s="162"/>
      <c r="K129" s="68">
        <v>85</v>
      </c>
      <c r="L129" s="68">
        <v>29</v>
      </c>
      <c r="M129" s="68">
        <v>10</v>
      </c>
      <c r="N129" s="68">
        <v>4</v>
      </c>
      <c r="O129" s="68">
        <v>17</v>
      </c>
      <c r="P129" s="68">
        <v>5</v>
      </c>
      <c r="Q129" s="162"/>
      <c r="R129" s="68">
        <v>80</v>
      </c>
      <c r="S129" s="68">
        <v>28</v>
      </c>
      <c r="T129" s="68">
        <v>12</v>
      </c>
      <c r="U129" s="68">
        <v>3</v>
      </c>
      <c r="V129" s="68">
        <v>16</v>
      </c>
      <c r="W129" s="68">
        <v>8</v>
      </c>
    </row>
    <row r="130" spans="2:23">
      <c r="B130" s="423"/>
      <c r="C130" s="390"/>
      <c r="D130" s="71">
        <v>0.60714285714285698</v>
      </c>
      <c r="E130" s="71">
        <v>0.17857142857142899</v>
      </c>
      <c r="F130" s="71">
        <v>5.3571428571428603E-2</v>
      </c>
      <c r="G130" s="71">
        <v>1.1904761904761901E-2</v>
      </c>
      <c r="H130" s="71">
        <v>0.113095238095238</v>
      </c>
      <c r="I130" s="71">
        <v>3.5714285714285698E-2</v>
      </c>
      <c r="J130" s="162"/>
      <c r="K130" s="71">
        <v>0.56666666666666698</v>
      </c>
      <c r="L130" s="71">
        <v>0.193333333333333</v>
      </c>
      <c r="M130" s="71">
        <v>6.6666666666666693E-2</v>
      </c>
      <c r="N130" s="71">
        <v>2.66666666666667E-2</v>
      </c>
      <c r="O130" s="71">
        <v>0.11333333333333299</v>
      </c>
      <c r="P130" s="71">
        <v>3.3333333333333298E-2</v>
      </c>
      <c r="Q130" s="162"/>
      <c r="R130" s="71">
        <v>0.54421768707482998</v>
      </c>
      <c r="S130" s="71">
        <v>0.19047619047618999</v>
      </c>
      <c r="T130" s="71">
        <v>8.1632653061224497E-2</v>
      </c>
      <c r="U130" s="71">
        <v>2.04081632653061E-2</v>
      </c>
      <c r="V130" s="71">
        <v>0.108843537414966</v>
      </c>
      <c r="W130" s="71">
        <v>5.4421768707482998E-2</v>
      </c>
    </row>
    <row r="131" spans="2:23">
      <c r="B131" s="423"/>
      <c r="C131" s="392" t="s">
        <v>92</v>
      </c>
      <c r="D131" s="68">
        <v>102</v>
      </c>
      <c r="E131" s="68">
        <v>18</v>
      </c>
      <c r="F131" s="68">
        <v>11</v>
      </c>
      <c r="G131" s="68">
        <v>5</v>
      </c>
      <c r="H131" s="68">
        <v>18</v>
      </c>
      <c r="I131" s="68">
        <v>5</v>
      </c>
      <c r="J131" s="162"/>
      <c r="K131" s="68">
        <v>90</v>
      </c>
      <c r="L131" s="68">
        <v>19</v>
      </c>
      <c r="M131" s="68">
        <v>14</v>
      </c>
      <c r="N131" s="68">
        <v>1</v>
      </c>
      <c r="O131" s="68">
        <v>17</v>
      </c>
      <c r="P131" s="68">
        <v>2</v>
      </c>
      <c r="Q131" s="162"/>
      <c r="R131" s="68">
        <v>93</v>
      </c>
      <c r="S131" s="68">
        <v>23</v>
      </c>
      <c r="T131" s="68">
        <v>8</v>
      </c>
      <c r="U131" s="68">
        <v>2</v>
      </c>
      <c r="V131" s="68">
        <v>12</v>
      </c>
      <c r="W131" s="68">
        <v>6</v>
      </c>
    </row>
    <row r="132" spans="2:23">
      <c r="B132" s="423"/>
      <c r="C132" s="390"/>
      <c r="D132" s="71">
        <v>0.64150943396226401</v>
      </c>
      <c r="E132" s="71">
        <v>0.113207547169811</v>
      </c>
      <c r="F132" s="71">
        <v>6.9182389937106903E-2</v>
      </c>
      <c r="G132" s="71">
        <v>3.1446540880503103E-2</v>
      </c>
      <c r="H132" s="71">
        <v>0.113207547169811</v>
      </c>
      <c r="I132" s="71">
        <v>3.1446540880503103E-2</v>
      </c>
      <c r="J132" s="162"/>
      <c r="K132" s="71">
        <v>0.62937062937062904</v>
      </c>
      <c r="L132" s="71">
        <v>0.132867132867133</v>
      </c>
      <c r="M132" s="71">
        <v>9.7902097902097904E-2</v>
      </c>
      <c r="N132" s="72">
        <v>6.9930069930069904E-3</v>
      </c>
      <c r="O132" s="71">
        <v>0.11888111888111901</v>
      </c>
      <c r="P132" s="71">
        <v>1.3986013986014E-2</v>
      </c>
      <c r="Q132" s="162"/>
      <c r="R132" s="71">
        <v>0.64583333333333304</v>
      </c>
      <c r="S132" s="71">
        <v>0.15972222222222199</v>
      </c>
      <c r="T132" s="71">
        <v>5.5555555555555601E-2</v>
      </c>
      <c r="U132" s="71">
        <v>1.38888888888889E-2</v>
      </c>
      <c r="V132" s="71">
        <v>8.3333333333333301E-2</v>
      </c>
      <c r="W132" s="71">
        <v>4.1666666666666699E-2</v>
      </c>
    </row>
    <row r="133" spans="2:23">
      <c r="B133" s="423"/>
      <c r="C133" s="392" t="s">
        <v>93</v>
      </c>
      <c r="D133" s="68">
        <v>93</v>
      </c>
      <c r="E133" s="68">
        <v>24</v>
      </c>
      <c r="F133" s="68">
        <v>11</v>
      </c>
      <c r="G133" s="68">
        <v>5</v>
      </c>
      <c r="H133" s="68">
        <v>16</v>
      </c>
      <c r="I133" s="68">
        <v>5</v>
      </c>
      <c r="J133" s="162"/>
      <c r="K133" s="68">
        <v>97</v>
      </c>
      <c r="L133" s="68">
        <v>12</v>
      </c>
      <c r="M133" s="68">
        <v>14</v>
      </c>
      <c r="N133" s="68">
        <v>2</v>
      </c>
      <c r="O133" s="68">
        <v>13</v>
      </c>
      <c r="P133" s="68">
        <v>3</v>
      </c>
      <c r="Q133" s="162"/>
      <c r="R133" s="68">
        <v>95</v>
      </c>
      <c r="S133" s="68">
        <v>22</v>
      </c>
      <c r="T133" s="68">
        <v>7</v>
      </c>
      <c r="U133" s="68">
        <v>5</v>
      </c>
      <c r="V133" s="68">
        <v>6</v>
      </c>
      <c r="W133" s="68">
        <v>4</v>
      </c>
    </row>
    <row r="134" spans="2:23">
      <c r="B134" s="423"/>
      <c r="C134" s="390"/>
      <c r="D134" s="71">
        <v>0.60389610389610404</v>
      </c>
      <c r="E134" s="71">
        <v>0.15584415584415601</v>
      </c>
      <c r="F134" s="71">
        <v>7.1428571428571397E-2</v>
      </c>
      <c r="G134" s="71">
        <v>3.2467532467532499E-2</v>
      </c>
      <c r="H134" s="71">
        <v>0.103896103896104</v>
      </c>
      <c r="I134" s="71">
        <v>3.2467532467532499E-2</v>
      </c>
      <c r="J134" s="162"/>
      <c r="K134" s="71">
        <v>0.68794326241134796</v>
      </c>
      <c r="L134" s="71">
        <v>8.5106382978723402E-2</v>
      </c>
      <c r="M134" s="71">
        <v>9.9290780141844004E-2</v>
      </c>
      <c r="N134" s="71">
        <v>1.41843971631206E-2</v>
      </c>
      <c r="O134" s="71">
        <v>9.2198581560283696E-2</v>
      </c>
      <c r="P134" s="71">
        <v>2.1276595744680899E-2</v>
      </c>
      <c r="Q134" s="162"/>
      <c r="R134" s="71">
        <v>0.68345323741007202</v>
      </c>
      <c r="S134" s="71">
        <v>0.15827338129496399</v>
      </c>
      <c r="T134" s="71">
        <v>5.0359712230215799E-2</v>
      </c>
      <c r="U134" s="71">
        <v>3.5971223021582698E-2</v>
      </c>
      <c r="V134" s="71">
        <v>4.3165467625899297E-2</v>
      </c>
      <c r="W134" s="71">
        <v>2.8776978417266199E-2</v>
      </c>
    </row>
    <row r="135" spans="2:23">
      <c r="B135" s="423"/>
      <c r="C135" s="392" t="s">
        <v>94</v>
      </c>
      <c r="D135" s="68">
        <v>104</v>
      </c>
      <c r="E135" s="68">
        <v>26</v>
      </c>
      <c r="F135" s="68">
        <v>12</v>
      </c>
      <c r="G135" s="68">
        <v>6</v>
      </c>
      <c r="H135" s="68">
        <v>22</v>
      </c>
      <c r="I135" s="68">
        <v>2</v>
      </c>
      <c r="J135" s="162"/>
      <c r="K135" s="68">
        <v>110</v>
      </c>
      <c r="L135" s="68">
        <v>18</v>
      </c>
      <c r="M135" s="68">
        <v>7</v>
      </c>
      <c r="N135" s="68">
        <v>1</v>
      </c>
      <c r="O135" s="68">
        <v>19</v>
      </c>
      <c r="P135" s="68">
        <v>5</v>
      </c>
      <c r="Q135" s="162"/>
      <c r="R135" s="68">
        <v>104</v>
      </c>
      <c r="S135" s="68">
        <v>25</v>
      </c>
      <c r="T135" s="68">
        <v>10</v>
      </c>
      <c r="U135" s="68">
        <v>3</v>
      </c>
      <c r="V135" s="68">
        <v>15</v>
      </c>
      <c r="W135" s="68">
        <v>4</v>
      </c>
    </row>
    <row r="136" spans="2:23">
      <c r="B136" s="423"/>
      <c r="C136" s="390"/>
      <c r="D136" s="71">
        <v>0.60465116279069797</v>
      </c>
      <c r="E136" s="71">
        <v>0.15116279069767399</v>
      </c>
      <c r="F136" s="71">
        <v>6.9767441860465101E-2</v>
      </c>
      <c r="G136" s="71">
        <v>3.4883720930232599E-2</v>
      </c>
      <c r="H136" s="71">
        <v>0.127906976744186</v>
      </c>
      <c r="I136" s="71">
        <v>1.16279069767442E-2</v>
      </c>
      <c r="J136" s="162"/>
      <c r="K136" s="71">
        <v>0.6875</v>
      </c>
      <c r="L136" s="71">
        <v>0.1125</v>
      </c>
      <c r="M136" s="71">
        <v>4.3749999999999997E-2</v>
      </c>
      <c r="N136" s="72">
        <v>6.2500000000000003E-3</v>
      </c>
      <c r="O136" s="71">
        <v>0.11874999999999999</v>
      </c>
      <c r="P136" s="71">
        <v>3.125E-2</v>
      </c>
      <c r="Q136" s="162"/>
      <c r="R136" s="71">
        <v>0.64596273291925499</v>
      </c>
      <c r="S136" s="71">
        <v>0.15527950310558999</v>
      </c>
      <c r="T136" s="71">
        <v>6.2111801242236003E-2</v>
      </c>
      <c r="U136" s="71">
        <v>1.8633540372670801E-2</v>
      </c>
      <c r="V136" s="71">
        <v>9.3167701863354005E-2</v>
      </c>
      <c r="W136" s="71">
        <v>2.4844720496894401E-2</v>
      </c>
    </row>
    <row r="137" spans="2:23">
      <c r="B137" s="423"/>
      <c r="C137" s="392" t="s">
        <v>95</v>
      </c>
      <c r="D137" s="68">
        <v>110</v>
      </c>
      <c r="E137" s="68">
        <v>23</v>
      </c>
      <c r="F137" s="68">
        <v>10</v>
      </c>
      <c r="G137" s="68">
        <v>2</v>
      </c>
      <c r="H137" s="68">
        <v>24</v>
      </c>
      <c r="I137" s="68">
        <v>1</v>
      </c>
      <c r="J137" s="162"/>
      <c r="K137" s="68">
        <v>107</v>
      </c>
      <c r="L137" s="68">
        <v>17</v>
      </c>
      <c r="M137" s="68">
        <v>11</v>
      </c>
      <c r="N137" s="68">
        <v>2</v>
      </c>
      <c r="O137" s="68">
        <v>15</v>
      </c>
      <c r="P137" s="68">
        <v>3</v>
      </c>
      <c r="Q137" s="162"/>
      <c r="R137" s="68">
        <v>100</v>
      </c>
      <c r="S137" s="68">
        <v>30</v>
      </c>
      <c r="T137" s="68">
        <v>7</v>
      </c>
      <c r="U137" s="68">
        <v>2</v>
      </c>
      <c r="V137" s="68">
        <v>10</v>
      </c>
      <c r="W137" s="68">
        <v>10</v>
      </c>
    </row>
    <row r="138" spans="2:23">
      <c r="B138" s="423"/>
      <c r="C138" s="391"/>
      <c r="D138" s="71">
        <v>0.64705882352941202</v>
      </c>
      <c r="E138" s="71">
        <v>0.13529411764705901</v>
      </c>
      <c r="F138" s="71">
        <v>5.8823529411764698E-2</v>
      </c>
      <c r="G138" s="71">
        <v>1.1764705882352899E-2</v>
      </c>
      <c r="H138" s="71">
        <v>0.14117647058823499</v>
      </c>
      <c r="I138" s="72">
        <v>5.8823529411764696E-3</v>
      </c>
      <c r="J138" s="162"/>
      <c r="K138" s="71">
        <v>0.69032258064516105</v>
      </c>
      <c r="L138" s="71">
        <v>0.109677419354839</v>
      </c>
      <c r="M138" s="71">
        <v>7.09677419354839E-2</v>
      </c>
      <c r="N138" s="71">
        <v>1.2903225806451601E-2</v>
      </c>
      <c r="O138" s="71">
        <v>9.6774193548387094E-2</v>
      </c>
      <c r="P138" s="71">
        <v>1.9354838709677399E-2</v>
      </c>
      <c r="Q138" s="162"/>
      <c r="R138" s="71">
        <v>0.62893081761006298</v>
      </c>
      <c r="S138" s="71">
        <v>0.18867924528301899</v>
      </c>
      <c r="T138" s="71">
        <v>4.40251572327044E-2</v>
      </c>
      <c r="U138" s="71">
        <v>1.25786163522013E-2</v>
      </c>
      <c r="V138" s="71">
        <v>6.2893081761006303E-2</v>
      </c>
      <c r="W138" s="71">
        <v>6.2893081761006303E-2</v>
      </c>
    </row>
    <row r="139" spans="2:23" ht="13.5" customHeight="1">
      <c r="D139" s="61"/>
      <c r="K139" s="61"/>
      <c r="R139" s="61"/>
    </row>
    <row r="140" spans="2:23" ht="12.75" customHeight="1">
      <c r="B140" s="60"/>
    </row>
  </sheetData>
  <dataConsolidate/>
  <mergeCells count="107">
    <mergeCell ref="B123:B138"/>
    <mergeCell ref="C123:C124"/>
    <mergeCell ref="C125:C126"/>
    <mergeCell ref="C127:C128"/>
    <mergeCell ref="C129:C130"/>
    <mergeCell ref="C131:C132"/>
    <mergeCell ref="C133:C134"/>
    <mergeCell ref="C135:C136"/>
    <mergeCell ref="C137:C138"/>
    <mergeCell ref="C118:C119"/>
    <mergeCell ref="C120:C121"/>
    <mergeCell ref="D122:I122"/>
    <mergeCell ref="K122:P122"/>
    <mergeCell ref="R122:W122"/>
    <mergeCell ref="D109:I109"/>
    <mergeCell ref="K109:P109"/>
    <mergeCell ref="R109:W109"/>
    <mergeCell ref="B110:B121"/>
    <mergeCell ref="C110:C111"/>
    <mergeCell ref="C112:C113"/>
    <mergeCell ref="C114:C115"/>
    <mergeCell ref="C116:C117"/>
    <mergeCell ref="R98:W98"/>
    <mergeCell ref="B99:B108"/>
    <mergeCell ref="C99:C100"/>
    <mergeCell ref="C101:C102"/>
    <mergeCell ref="C103:C104"/>
    <mergeCell ref="C105:C106"/>
    <mergeCell ref="C107:C108"/>
    <mergeCell ref="C90:C91"/>
    <mergeCell ref="C92:C93"/>
    <mergeCell ref="C94:C95"/>
    <mergeCell ref="C96:C97"/>
    <mergeCell ref="D98:I98"/>
    <mergeCell ref="K98:P98"/>
    <mergeCell ref="D81:I81"/>
    <mergeCell ref="K81:P81"/>
    <mergeCell ref="R81:W81"/>
    <mergeCell ref="B82:B97"/>
    <mergeCell ref="C82:C83"/>
    <mergeCell ref="C84:C85"/>
    <mergeCell ref="C86:C87"/>
    <mergeCell ref="C88:C89"/>
    <mergeCell ref="B73:B80"/>
    <mergeCell ref="C73:C74"/>
    <mergeCell ref="C75:C76"/>
    <mergeCell ref="C77:C78"/>
    <mergeCell ref="C79:C80"/>
    <mergeCell ref="D72:I72"/>
    <mergeCell ref="K72:P72"/>
    <mergeCell ref="R72:W72"/>
    <mergeCell ref="C54:C55"/>
    <mergeCell ref="C56:C57"/>
    <mergeCell ref="C58:C59"/>
    <mergeCell ref="C60:C61"/>
    <mergeCell ref="C62:C63"/>
    <mergeCell ref="C64:C65"/>
    <mergeCell ref="D45:I45"/>
    <mergeCell ref="K45:P45"/>
    <mergeCell ref="R45:W45"/>
    <mergeCell ref="B46:B71"/>
    <mergeCell ref="C46:C47"/>
    <mergeCell ref="C48:C49"/>
    <mergeCell ref="C50:C51"/>
    <mergeCell ref="C52:C53"/>
    <mergeCell ref="D38:I38"/>
    <mergeCell ref="K38:P38"/>
    <mergeCell ref="R38:W38"/>
    <mergeCell ref="B39:B44"/>
    <mergeCell ref="C39:C40"/>
    <mergeCell ref="C41:C42"/>
    <mergeCell ref="C43:C44"/>
    <mergeCell ref="C66:C67"/>
    <mergeCell ref="C68:C69"/>
    <mergeCell ref="C70:C71"/>
    <mergeCell ref="B30:B37"/>
    <mergeCell ref="C30:C31"/>
    <mergeCell ref="C32:C33"/>
    <mergeCell ref="C34:C35"/>
    <mergeCell ref="C36:C37"/>
    <mergeCell ref="B15:B28"/>
    <mergeCell ref="C15:C16"/>
    <mergeCell ref="C17:C18"/>
    <mergeCell ref="C19:C20"/>
    <mergeCell ref="C21:C22"/>
    <mergeCell ref="C23:C24"/>
    <mergeCell ref="C25:C26"/>
    <mergeCell ref="C27:C28"/>
    <mergeCell ref="D14:I14"/>
    <mergeCell ref="K14:P14"/>
    <mergeCell ref="R14:W14"/>
    <mergeCell ref="B7:B8"/>
    <mergeCell ref="D9:I9"/>
    <mergeCell ref="K9:P9"/>
    <mergeCell ref="R9:W9"/>
    <mergeCell ref="D29:I29"/>
    <mergeCell ref="K29:P29"/>
    <mergeCell ref="R29:W29"/>
    <mergeCell ref="D4:I4"/>
    <mergeCell ref="K4:P4"/>
    <mergeCell ref="R4:W4"/>
    <mergeCell ref="D5:I5"/>
    <mergeCell ref="K5:P5"/>
    <mergeCell ref="R5:W5"/>
    <mergeCell ref="B10:B13"/>
    <mergeCell ref="C10:C11"/>
    <mergeCell ref="C12:C13"/>
  </mergeCells>
  <hyperlinks>
    <hyperlink ref="B2" location="Obsah!A1" display="späť na obsah"/>
  </hyperlinks>
  <pageMargins left="0.7" right="0.7" top="0.75" bottom="0.75" header="0.3" footer="0.3"/>
  <pageSetup paperSize="9" orientation="portrait"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X77"/>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6.6640625" customWidth="1"/>
    <col min="9" max="9" width="4.44140625" customWidth="1"/>
    <col min="10" max="14" width="6.6640625" customWidth="1"/>
    <col min="15" max="15" width="4.44140625" customWidth="1"/>
    <col min="16" max="20" width="6.6640625" customWidth="1"/>
    <col min="21" max="21" width="4.44140625" customWidth="1"/>
    <col min="22" max="26" width="6.6640625" customWidth="1"/>
    <col min="27" max="27" width="4.44140625" customWidth="1"/>
    <col min="28" max="32" width="6.6640625" customWidth="1"/>
    <col min="33" max="33" width="4.44140625" customWidth="1"/>
    <col min="34" max="38" width="6.6640625" customWidth="1"/>
    <col min="39" max="39" width="4.44140625" customWidth="1"/>
    <col min="40" max="44" width="6.6640625" customWidth="1"/>
    <col min="45" max="45" width="4.44140625" customWidth="1"/>
    <col min="46" max="50" width="6.6640625" customWidth="1"/>
  </cols>
  <sheetData>
    <row r="2" spans="2:50" ht="21">
      <c r="B2" s="271" t="s">
        <v>552</v>
      </c>
      <c r="C2" s="54"/>
      <c r="D2" s="54" t="s">
        <v>379</v>
      </c>
      <c r="E2" s="54"/>
      <c r="F2" s="54"/>
      <c r="J2" s="54"/>
      <c r="K2" s="54"/>
      <c r="L2" s="54"/>
      <c r="P2" s="54"/>
      <c r="Q2" s="54"/>
      <c r="R2" s="54"/>
      <c r="V2" s="54"/>
      <c r="W2" s="54"/>
      <c r="X2" s="54"/>
      <c r="AB2" s="54"/>
      <c r="AC2" s="54"/>
      <c r="AD2" s="54"/>
      <c r="AH2" s="54"/>
      <c r="AI2" s="54"/>
      <c r="AJ2" s="54"/>
      <c r="AN2" s="54"/>
      <c r="AO2" s="54"/>
      <c r="AP2" s="54"/>
      <c r="AT2" s="54"/>
      <c r="AU2" s="54"/>
      <c r="AV2" s="54"/>
    </row>
    <row r="4" spans="2:50" ht="36" customHeight="1">
      <c r="D4" s="447" t="s">
        <v>691</v>
      </c>
      <c r="E4" s="447"/>
      <c r="F4" s="447"/>
      <c r="G4" s="447"/>
      <c r="H4" s="447"/>
      <c r="I4" s="277"/>
      <c r="J4" s="447" t="s">
        <v>692</v>
      </c>
      <c r="K4" s="447"/>
      <c r="L4" s="447"/>
      <c r="M4" s="447"/>
      <c r="N4" s="447"/>
      <c r="O4" s="277"/>
      <c r="P4" s="447" t="s">
        <v>693</v>
      </c>
      <c r="Q4" s="447"/>
      <c r="R4" s="447"/>
      <c r="S4" s="447"/>
      <c r="T4" s="447"/>
      <c r="U4" s="277"/>
      <c r="V4" s="447" t="s">
        <v>694</v>
      </c>
      <c r="W4" s="447"/>
      <c r="X4" s="447"/>
      <c r="Y4" s="447"/>
      <c r="Z4" s="447"/>
      <c r="AA4" s="277"/>
      <c r="AB4" s="447" t="s">
        <v>695</v>
      </c>
      <c r="AC4" s="447"/>
      <c r="AD4" s="447"/>
      <c r="AE4" s="447"/>
      <c r="AF4" s="447"/>
      <c r="AG4" s="277"/>
      <c r="AH4" s="447" t="s">
        <v>696</v>
      </c>
      <c r="AI4" s="447"/>
      <c r="AJ4" s="447"/>
      <c r="AK4" s="447"/>
      <c r="AL4" s="447"/>
      <c r="AM4" s="277"/>
      <c r="AN4" s="447" t="s">
        <v>697</v>
      </c>
      <c r="AO4" s="447"/>
      <c r="AP4" s="447"/>
      <c r="AQ4" s="447"/>
      <c r="AR4" s="447"/>
      <c r="AS4" s="277"/>
      <c r="AT4" s="447" t="s">
        <v>698</v>
      </c>
      <c r="AU4" s="447"/>
      <c r="AV4" s="447"/>
      <c r="AW4" s="447"/>
      <c r="AX4" s="447"/>
    </row>
    <row r="5" spans="2:50">
      <c r="D5" s="128">
        <v>2005</v>
      </c>
      <c r="E5" s="127">
        <v>2007</v>
      </c>
      <c r="F5" s="127">
        <v>2009</v>
      </c>
      <c r="G5" s="127">
        <v>2011</v>
      </c>
      <c r="H5" s="155">
        <v>2013</v>
      </c>
      <c r="J5" s="128">
        <v>2005</v>
      </c>
      <c r="K5" s="127">
        <v>2007</v>
      </c>
      <c r="L5" s="127">
        <v>2009</v>
      </c>
      <c r="M5" s="127">
        <v>2011</v>
      </c>
      <c r="N5" s="155">
        <v>2013</v>
      </c>
      <c r="P5" s="128">
        <v>2005</v>
      </c>
      <c r="Q5" s="127">
        <v>2007</v>
      </c>
      <c r="R5" s="127">
        <v>2009</v>
      </c>
      <c r="S5" s="127">
        <v>2011</v>
      </c>
      <c r="T5" s="155">
        <v>2013</v>
      </c>
      <c r="V5" s="128">
        <v>2005</v>
      </c>
      <c r="W5" s="127">
        <v>2007</v>
      </c>
      <c r="X5" s="127">
        <v>2009</v>
      </c>
      <c r="Y5" s="127">
        <v>2011</v>
      </c>
      <c r="Z5" s="155">
        <v>2013</v>
      </c>
      <c r="AB5" s="128">
        <v>2005</v>
      </c>
      <c r="AC5" s="127">
        <v>2007</v>
      </c>
      <c r="AD5" s="127">
        <v>2009</v>
      </c>
      <c r="AE5" s="127">
        <v>2011</v>
      </c>
      <c r="AF5" s="155">
        <v>2013</v>
      </c>
      <c r="AH5" s="128">
        <v>2005</v>
      </c>
      <c r="AI5" s="127">
        <v>2007</v>
      </c>
      <c r="AJ5" s="127">
        <v>2009</v>
      </c>
      <c r="AK5" s="127">
        <v>2011</v>
      </c>
      <c r="AL5" s="155">
        <v>2013</v>
      </c>
      <c r="AN5" s="128">
        <v>2005</v>
      </c>
      <c r="AO5" s="127">
        <v>2007</v>
      </c>
      <c r="AP5" s="127">
        <v>2009</v>
      </c>
      <c r="AQ5" s="127">
        <v>2011</v>
      </c>
      <c r="AR5" s="155">
        <v>2013</v>
      </c>
      <c r="AT5" s="128">
        <v>2005</v>
      </c>
      <c r="AU5" s="127">
        <v>2007</v>
      </c>
      <c r="AV5" s="127">
        <v>2009</v>
      </c>
      <c r="AW5" s="127">
        <v>2011</v>
      </c>
      <c r="AX5" s="155">
        <v>2013</v>
      </c>
    </row>
    <row r="6" spans="2:50" ht="15" customHeight="1">
      <c r="B6" s="180" t="s">
        <v>209</v>
      </c>
      <c r="C6" s="175"/>
      <c r="D6" s="186">
        <v>0.46</v>
      </c>
      <c r="E6" s="186">
        <v>0.47</v>
      </c>
      <c r="F6" s="186">
        <v>0.52</v>
      </c>
      <c r="G6" s="186">
        <v>0.54</v>
      </c>
      <c r="H6" s="186">
        <v>0.56999999999999995</v>
      </c>
      <c r="I6" s="187"/>
      <c r="J6" s="186">
        <v>0.22</v>
      </c>
      <c r="K6" s="186">
        <v>0.3</v>
      </c>
      <c r="L6" s="186">
        <v>0.42</v>
      </c>
      <c r="M6" s="186">
        <v>0.48</v>
      </c>
      <c r="N6" s="186">
        <v>0.54</v>
      </c>
      <c r="O6" s="187"/>
      <c r="P6" s="186">
        <v>0.43</v>
      </c>
      <c r="Q6" s="186">
        <v>0.45</v>
      </c>
      <c r="R6" s="186">
        <v>0.5</v>
      </c>
      <c r="S6" s="186">
        <v>0.5</v>
      </c>
      <c r="T6" s="186">
        <v>0.54</v>
      </c>
      <c r="U6" s="187"/>
      <c r="V6" s="186">
        <v>0.27</v>
      </c>
      <c r="W6" s="186">
        <v>0.31</v>
      </c>
      <c r="X6" s="186">
        <v>0.38</v>
      </c>
      <c r="Y6" s="186">
        <v>0.41</v>
      </c>
      <c r="Z6" s="186">
        <v>0.46</v>
      </c>
      <c r="AA6" s="187"/>
      <c r="AB6" s="186">
        <v>0.34</v>
      </c>
      <c r="AC6" s="186">
        <v>0.38</v>
      </c>
      <c r="AD6" s="186">
        <v>0.42</v>
      </c>
      <c r="AE6" s="186">
        <v>0.43</v>
      </c>
      <c r="AF6" s="186">
        <v>0.49</v>
      </c>
      <c r="AG6" s="187"/>
      <c r="AH6" s="186">
        <v>0.27</v>
      </c>
      <c r="AI6" s="186">
        <v>0.3</v>
      </c>
      <c r="AJ6" s="186">
        <v>0.36</v>
      </c>
      <c r="AK6" s="186">
        <v>0.35</v>
      </c>
      <c r="AL6" s="186">
        <v>0.41</v>
      </c>
      <c r="AM6" s="184"/>
      <c r="AN6" s="211" t="s">
        <v>384</v>
      </c>
      <c r="AO6" s="211" t="s">
        <v>384</v>
      </c>
      <c r="AP6" s="211" t="s">
        <v>384</v>
      </c>
      <c r="AQ6" s="186">
        <v>0.4</v>
      </c>
      <c r="AR6" s="186">
        <v>0.47</v>
      </c>
      <c r="AS6" s="184"/>
      <c r="AT6" s="186">
        <v>0.23</v>
      </c>
      <c r="AU6" s="186">
        <v>0.28000000000000003</v>
      </c>
      <c r="AV6" s="186">
        <v>0.33</v>
      </c>
      <c r="AW6" s="186">
        <v>0.32</v>
      </c>
      <c r="AX6" s="186">
        <v>0.35</v>
      </c>
    </row>
    <row r="7" spans="2:50" s="3" customFormat="1">
      <c r="C7" s="164"/>
      <c r="D7" s="191"/>
      <c r="E7" s="189"/>
      <c r="F7" s="189"/>
      <c r="G7" s="189"/>
      <c r="H7" s="189"/>
      <c r="I7" s="189"/>
      <c r="J7" s="191"/>
      <c r="K7" s="189"/>
      <c r="L7" s="189"/>
      <c r="M7" s="189"/>
      <c r="N7" s="189"/>
      <c r="O7" s="189"/>
      <c r="P7" s="191"/>
      <c r="Q7" s="189"/>
      <c r="R7" s="189"/>
      <c r="S7" s="189"/>
      <c r="T7" s="189"/>
      <c r="U7" s="189"/>
      <c r="V7" s="191"/>
      <c r="W7" s="189"/>
      <c r="X7" s="189"/>
      <c r="Y7" s="189"/>
      <c r="Z7" s="189"/>
      <c r="AA7" s="189"/>
      <c r="AB7" s="191"/>
      <c r="AC7" s="189"/>
      <c r="AD7" s="189"/>
      <c r="AE7" s="189"/>
      <c r="AF7" s="189"/>
      <c r="AG7" s="189"/>
      <c r="AH7" s="191"/>
      <c r="AI7" s="189"/>
      <c r="AJ7" s="189"/>
      <c r="AK7" s="189"/>
      <c r="AL7" s="189"/>
      <c r="AM7" s="189"/>
      <c r="AN7" s="192"/>
      <c r="AO7" s="193"/>
      <c r="AP7" s="193"/>
      <c r="AQ7" s="189"/>
      <c r="AR7" s="189"/>
      <c r="AS7" s="189"/>
      <c r="AT7" s="191"/>
      <c r="AU7" s="189"/>
      <c r="AV7" s="189"/>
      <c r="AW7" s="189"/>
      <c r="AX7" s="189"/>
    </row>
    <row r="8" spans="2:50">
      <c r="B8" s="423" t="s">
        <v>71</v>
      </c>
      <c r="C8" s="176" t="s">
        <v>62</v>
      </c>
      <c r="D8" s="188">
        <v>0.45720260572763954</v>
      </c>
      <c r="E8" s="188">
        <v>0.46684146235300805</v>
      </c>
      <c r="F8" s="188">
        <v>0.54328148334118476</v>
      </c>
      <c r="G8" s="188">
        <v>0.56476973698325661</v>
      </c>
      <c r="H8" s="188">
        <v>0.5957142857142852</v>
      </c>
      <c r="I8" s="184"/>
      <c r="J8" s="195">
        <v>0.23427455213733403</v>
      </c>
      <c r="K8" s="195">
        <v>0.34551104366582247</v>
      </c>
      <c r="L8" s="195">
        <v>0.44913984514273897</v>
      </c>
      <c r="M8" s="195">
        <v>0.50940101845434771</v>
      </c>
      <c r="N8" s="195">
        <v>0.56857142857142873</v>
      </c>
      <c r="O8" s="184"/>
      <c r="P8" s="195">
        <v>0.4149645459954206</v>
      </c>
      <c r="Q8" s="195">
        <v>0.44405006236215799</v>
      </c>
      <c r="R8" s="195">
        <v>0.51500809014158133</v>
      </c>
      <c r="S8" s="195">
        <v>0.51976853777027754</v>
      </c>
      <c r="T8" s="195">
        <v>0.57000000000000017</v>
      </c>
      <c r="U8" s="184"/>
      <c r="V8" s="195">
        <v>0.29053029748917908</v>
      </c>
      <c r="W8" s="195">
        <v>0.34259445391972526</v>
      </c>
      <c r="X8" s="195">
        <v>0.41438101221164175</v>
      </c>
      <c r="Y8" s="195">
        <v>0.4520728002665374</v>
      </c>
      <c r="Z8" s="195">
        <v>0.49380952380952392</v>
      </c>
      <c r="AA8" s="184"/>
      <c r="AB8" s="195">
        <v>0.3574087009140518</v>
      </c>
      <c r="AC8" s="195">
        <v>0.41659499541826706</v>
      </c>
      <c r="AD8" s="195">
        <v>0.46631658091486572</v>
      </c>
      <c r="AE8" s="195">
        <v>0.48106112389698824</v>
      </c>
      <c r="AF8" s="195">
        <v>0.54000000000000048</v>
      </c>
      <c r="AG8" s="184"/>
      <c r="AH8" s="188">
        <v>0.32286365873689832</v>
      </c>
      <c r="AI8" s="188">
        <v>0.37194304912993448</v>
      </c>
      <c r="AJ8" s="188">
        <v>0.42308632122447848</v>
      </c>
      <c r="AK8" s="188">
        <v>0.43208681196323107</v>
      </c>
      <c r="AL8" s="188">
        <v>0.48952380952380958</v>
      </c>
      <c r="AM8" s="184"/>
      <c r="AN8" s="185" t="s">
        <v>384</v>
      </c>
      <c r="AO8" s="185" t="s">
        <v>384</v>
      </c>
      <c r="AP8" s="185" t="s">
        <v>384</v>
      </c>
      <c r="AQ8" s="188">
        <v>0.47467953086994003</v>
      </c>
      <c r="AR8" s="188">
        <v>0.53095238095237984</v>
      </c>
      <c r="AS8" s="184"/>
      <c r="AT8" s="188">
        <v>0.25376685103288821</v>
      </c>
      <c r="AU8" s="188">
        <v>0.30259619004702748</v>
      </c>
      <c r="AV8" s="188">
        <v>0.35309294697166405</v>
      </c>
      <c r="AW8" s="188">
        <v>0.38364034964267157</v>
      </c>
      <c r="AX8" s="188">
        <v>0.39714285714285735</v>
      </c>
    </row>
    <row r="9" spans="2:50">
      <c r="B9" s="423"/>
      <c r="C9" s="176" t="s">
        <v>63</v>
      </c>
      <c r="D9" s="188">
        <v>0.46000635671286555</v>
      </c>
      <c r="E9" s="188">
        <v>0.46669489029275407</v>
      </c>
      <c r="F9" s="188">
        <v>0.50765773183509799</v>
      </c>
      <c r="G9" s="188">
        <v>0.50934693355152116</v>
      </c>
      <c r="H9" s="188">
        <v>0.55099277978339356</v>
      </c>
      <c r="I9" s="184"/>
      <c r="J9" s="195">
        <v>0.19776059963804532</v>
      </c>
      <c r="K9" s="195">
        <v>0.2670726554955199</v>
      </c>
      <c r="L9" s="195">
        <v>0.39252970118309333</v>
      </c>
      <c r="M9" s="195">
        <v>0.44622509896608265</v>
      </c>
      <c r="N9" s="195">
        <v>0.50676895306859193</v>
      </c>
      <c r="O9" s="184"/>
      <c r="P9" s="195">
        <v>0.44372646210044409</v>
      </c>
      <c r="Q9" s="195">
        <v>0.44861820729682433</v>
      </c>
      <c r="R9" s="195">
        <v>0.48986674232014954</v>
      </c>
      <c r="S9" s="195">
        <v>0.47394025985577654</v>
      </c>
      <c r="T9" s="195">
        <v>0.50586642599277931</v>
      </c>
      <c r="U9" s="184"/>
      <c r="V9" s="195">
        <v>0.25533621946219004</v>
      </c>
      <c r="W9" s="195">
        <v>0.28719881285488474</v>
      </c>
      <c r="X9" s="195">
        <v>0.3548480377265304</v>
      </c>
      <c r="Y9" s="195">
        <v>0.37387640145155049</v>
      </c>
      <c r="Z9" s="195">
        <v>0.43185920577617321</v>
      </c>
      <c r="AA9" s="184"/>
      <c r="AB9" s="195">
        <v>0.31608581848334849</v>
      </c>
      <c r="AC9" s="195">
        <v>0.33862356375641628</v>
      </c>
      <c r="AD9" s="195">
        <v>0.37833167210458629</v>
      </c>
      <c r="AE9" s="195">
        <v>0.38378195608274057</v>
      </c>
      <c r="AF9" s="195">
        <v>0.44855595667870035</v>
      </c>
      <c r="AG9" s="184"/>
      <c r="AH9" s="188">
        <v>0.2130454230477675</v>
      </c>
      <c r="AI9" s="188">
        <v>0.23972960979899352</v>
      </c>
      <c r="AJ9" s="188">
        <v>0.29368989778828414</v>
      </c>
      <c r="AK9" s="188">
        <v>0.2780602749134789</v>
      </c>
      <c r="AL9" s="188">
        <v>0.33889891696750868</v>
      </c>
      <c r="AM9" s="184"/>
      <c r="AN9" s="185" t="s">
        <v>384</v>
      </c>
      <c r="AO9" s="185" t="s">
        <v>384</v>
      </c>
      <c r="AP9" s="185" t="s">
        <v>384</v>
      </c>
      <c r="AQ9" s="188">
        <v>0.34022878473756274</v>
      </c>
      <c r="AR9" s="188">
        <v>0.41471119133573997</v>
      </c>
      <c r="AS9" s="184"/>
      <c r="AT9" s="188">
        <v>0.20831895438248602</v>
      </c>
      <c r="AU9" s="188">
        <v>0.25060425618354065</v>
      </c>
      <c r="AV9" s="188">
        <v>0.30030037232685575</v>
      </c>
      <c r="AW9" s="188">
        <v>0.26966115216721981</v>
      </c>
      <c r="AX9" s="188">
        <v>0.30054151624548736</v>
      </c>
    </row>
    <row r="10" spans="2:50" s="3" customFormat="1" ht="15.6">
      <c r="B10" s="11"/>
      <c r="C10" s="164"/>
      <c r="D10" s="190"/>
      <c r="E10" s="190"/>
      <c r="F10" s="190"/>
      <c r="G10" s="190"/>
      <c r="H10" s="190"/>
      <c r="I10" s="189"/>
      <c r="J10" s="196"/>
      <c r="K10" s="199"/>
      <c r="L10" s="199"/>
      <c r="M10" s="199"/>
      <c r="N10" s="199"/>
      <c r="O10" s="189"/>
      <c r="P10" s="197"/>
      <c r="Q10" s="197"/>
      <c r="R10" s="197"/>
      <c r="S10" s="197"/>
      <c r="T10" s="197"/>
      <c r="U10" s="189"/>
      <c r="V10" s="201"/>
      <c r="W10" s="201"/>
      <c r="X10" s="201"/>
      <c r="Y10" s="201"/>
      <c r="Z10" s="201"/>
      <c r="AA10" s="189"/>
      <c r="AB10" s="201"/>
      <c r="AC10" s="201"/>
      <c r="AD10" s="201"/>
      <c r="AE10" s="201"/>
      <c r="AF10" s="201"/>
      <c r="AG10" s="189"/>
      <c r="AH10" s="201"/>
      <c r="AI10" s="201"/>
      <c r="AJ10" s="201"/>
      <c r="AK10" s="201"/>
      <c r="AL10" s="201"/>
      <c r="AM10" s="189"/>
      <c r="AN10" s="192"/>
      <c r="AO10" s="193"/>
      <c r="AP10" s="193"/>
      <c r="AQ10" s="201"/>
      <c r="AR10" s="201"/>
      <c r="AS10" s="189"/>
      <c r="AT10" s="201"/>
      <c r="AU10" s="201"/>
      <c r="AV10" s="201"/>
      <c r="AW10" s="201"/>
      <c r="AX10" s="201"/>
    </row>
    <row r="11" spans="2:50">
      <c r="B11" s="425" t="s">
        <v>77</v>
      </c>
      <c r="C11" s="177" t="s">
        <v>64</v>
      </c>
      <c r="D11" s="188">
        <v>0.7406542056074763</v>
      </c>
      <c r="E11" s="188">
        <v>0.74342105263157898</v>
      </c>
      <c r="F11" s="188">
        <v>0.80390783698598478</v>
      </c>
      <c r="G11" s="188">
        <v>0.83733680036838121</v>
      </c>
      <c r="H11" s="188">
        <v>0.87337662337662336</v>
      </c>
      <c r="I11" s="184"/>
      <c r="J11" s="195">
        <v>0.30140186915887845</v>
      </c>
      <c r="K11" s="195">
        <v>0.47587719298245612</v>
      </c>
      <c r="L11" s="195">
        <v>0.60435512657906965</v>
      </c>
      <c r="M11" s="195">
        <v>0.76882029604220381</v>
      </c>
      <c r="N11" s="195">
        <v>0.83116883116883089</v>
      </c>
      <c r="O11" s="184"/>
      <c r="P11" s="195">
        <v>0.6600467289719627</v>
      </c>
      <c r="Q11" s="195">
        <v>0.66008771929824595</v>
      </c>
      <c r="R11" s="195">
        <v>0.73793366989032816</v>
      </c>
      <c r="S11" s="195">
        <v>0.77883381382475936</v>
      </c>
      <c r="T11" s="195">
        <v>0.76948051948051965</v>
      </c>
      <c r="U11" s="184"/>
      <c r="V11" s="195">
        <v>0.39252336448598152</v>
      </c>
      <c r="W11" s="195">
        <v>0.44736842105263153</v>
      </c>
      <c r="X11" s="195">
        <v>0.57640084035969186</v>
      </c>
      <c r="Y11" s="195">
        <v>0.64643872605959818</v>
      </c>
      <c r="Z11" s="195">
        <v>0.65584415584415567</v>
      </c>
      <c r="AA11" s="184"/>
      <c r="AB11" s="195">
        <v>0.57593457943925219</v>
      </c>
      <c r="AC11" s="195">
        <v>0.64692982456140347</v>
      </c>
      <c r="AD11" s="195">
        <v>0.70432851758080628</v>
      </c>
      <c r="AE11" s="195">
        <v>0.74434486981993042</v>
      </c>
      <c r="AF11" s="195">
        <v>0.75974025974025972</v>
      </c>
      <c r="AG11" s="184"/>
      <c r="AH11" s="188">
        <v>0.42873831775700955</v>
      </c>
      <c r="AI11" s="188">
        <v>0.49999999999999989</v>
      </c>
      <c r="AJ11" s="188">
        <v>0.57872805746846145</v>
      </c>
      <c r="AK11" s="188">
        <v>0.5910580279064156</v>
      </c>
      <c r="AL11" s="188">
        <v>0.64935064935064934</v>
      </c>
      <c r="AM11" s="184"/>
      <c r="AN11" s="185" t="s">
        <v>384</v>
      </c>
      <c r="AO11" s="185" t="s">
        <v>384</v>
      </c>
      <c r="AP11" s="185" t="s">
        <v>384</v>
      </c>
      <c r="AQ11" s="188">
        <v>0.71094742439437941</v>
      </c>
      <c r="AR11" s="188">
        <v>0.75649350649350655</v>
      </c>
      <c r="AS11" s="184"/>
      <c r="AT11" s="188">
        <v>0.34813084112149545</v>
      </c>
      <c r="AU11" s="188">
        <v>0.4100877192982455</v>
      </c>
      <c r="AV11" s="188">
        <v>0.50128629625635568</v>
      </c>
      <c r="AW11" s="188">
        <v>0.58512178994623876</v>
      </c>
      <c r="AX11" s="188">
        <v>0.50649350649350655</v>
      </c>
    </row>
    <row r="12" spans="2:50">
      <c r="B12" s="426"/>
      <c r="C12" s="177" t="s">
        <v>65</v>
      </c>
      <c r="D12" s="188">
        <v>0.7197776356548804</v>
      </c>
      <c r="E12" s="188">
        <v>0.71106875878691855</v>
      </c>
      <c r="F12" s="188">
        <v>0.78389668510666477</v>
      </c>
      <c r="G12" s="188">
        <v>0.82462674012691051</v>
      </c>
      <c r="H12" s="188">
        <v>0.82738095238095266</v>
      </c>
      <c r="I12" s="184"/>
      <c r="J12" s="195">
        <v>0.37181243698181704</v>
      </c>
      <c r="K12" s="195">
        <v>0.49371524090629099</v>
      </c>
      <c r="L12" s="195">
        <v>0.68659002622631993</v>
      </c>
      <c r="M12" s="195">
        <v>0.78406939017672861</v>
      </c>
      <c r="N12" s="195">
        <v>0.82341269841269804</v>
      </c>
      <c r="O12" s="184"/>
      <c r="P12" s="195">
        <v>0.67940883400236574</v>
      </c>
      <c r="Q12" s="195">
        <v>0.69989235114784476</v>
      </c>
      <c r="R12" s="195">
        <v>0.79696947539673246</v>
      </c>
      <c r="S12" s="195">
        <v>0.77780892586456374</v>
      </c>
      <c r="T12" s="195">
        <v>0.80753968253968234</v>
      </c>
      <c r="U12" s="184"/>
      <c r="V12" s="195">
        <v>0.46162594645751442</v>
      </c>
      <c r="W12" s="195">
        <v>0.51440537755082516</v>
      </c>
      <c r="X12" s="195">
        <v>0.64171274160657177</v>
      </c>
      <c r="Y12" s="195">
        <v>0.70410042835246478</v>
      </c>
      <c r="Z12" s="195">
        <v>0.72023809523809512</v>
      </c>
      <c r="AA12" s="184"/>
      <c r="AB12" s="195">
        <v>0.57623065981504396</v>
      </c>
      <c r="AC12" s="195">
        <v>0.67457296746482753</v>
      </c>
      <c r="AD12" s="195">
        <v>0.70607008500188828</v>
      </c>
      <c r="AE12" s="195">
        <v>0.74863199263753699</v>
      </c>
      <c r="AF12" s="195">
        <v>0.79365079365079372</v>
      </c>
      <c r="AG12" s="184"/>
      <c r="AH12" s="188">
        <v>0.43494958847456688</v>
      </c>
      <c r="AI12" s="188">
        <v>0.52974126616383788</v>
      </c>
      <c r="AJ12" s="188">
        <v>0.59333239975540975</v>
      </c>
      <c r="AK12" s="188">
        <v>0.63477817366874545</v>
      </c>
      <c r="AL12" s="188">
        <v>0.615079365079365</v>
      </c>
      <c r="AM12" s="184"/>
      <c r="AN12" s="185" t="s">
        <v>384</v>
      </c>
      <c r="AO12" s="185" t="s">
        <v>384</v>
      </c>
      <c r="AP12" s="185" t="s">
        <v>384</v>
      </c>
      <c r="AQ12" s="188">
        <v>0.70822067237748221</v>
      </c>
      <c r="AR12" s="188">
        <v>0.75595238095238093</v>
      </c>
      <c r="AS12" s="184"/>
      <c r="AT12" s="188">
        <v>0.41194838741955953</v>
      </c>
      <c r="AU12" s="188">
        <v>0.49586559695751858</v>
      </c>
      <c r="AV12" s="188">
        <v>0.57129023995433892</v>
      </c>
      <c r="AW12" s="188">
        <v>0.5734877911767039</v>
      </c>
      <c r="AX12" s="188">
        <v>0.54960317460317443</v>
      </c>
    </row>
    <row r="13" spans="2:50">
      <c r="B13" s="426"/>
      <c r="C13" s="177" t="s">
        <v>66</v>
      </c>
      <c r="D13" s="188">
        <v>0.56179852712956058</v>
      </c>
      <c r="E13" s="188">
        <v>0.61640150098110902</v>
      </c>
      <c r="F13" s="188">
        <v>0.70273651635546275</v>
      </c>
      <c r="G13" s="188">
        <v>0.70672131687780071</v>
      </c>
      <c r="H13" s="188">
        <v>0.78874999999999984</v>
      </c>
      <c r="I13" s="184"/>
      <c r="J13" s="195">
        <v>0.27286235793183139</v>
      </c>
      <c r="K13" s="195">
        <v>0.45392074460267012</v>
      </c>
      <c r="L13" s="195">
        <v>0.58778017856765452</v>
      </c>
      <c r="M13" s="195">
        <v>0.64614032345961814</v>
      </c>
      <c r="N13" s="195">
        <v>0.77124999999999966</v>
      </c>
      <c r="O13" s="184"/>
      <c r="P13" s="195">
        <v>0.53827283004241566</v>
      </c>
      <c r="Q13" s="195">
        <v>0.6009334053201143</v>
      </c>
      <c r="R13" s="195">
        <v>0.66096262391839322</v>
      </c>
      <c r="S13" s="195">
        <v>0.6684357518133639</v>
      </c>
      <c r="T13" s="195">
        <v>0.77874999999999972</v>
      </c>
      <c r="U13" s="184"/>
      <c r="V13" s="195">
        <v>0.35897236285522094</v>
      </c>
      <c r="W13" s="195">
        <v>0.43972943965543909</v>
      </c>
      <c r="X13" s="195">
        <v>0.55224871143237253</v>
      </c>
      <c r="Y13" s="195">
        <v>0.55381710567306308</v>
      </c>
      <c r="Z13" s="195">
        <v>0.71249999999999991</v>
      </c>
      <c r="AA13" s="184"/>
      <c r="AB13" s="195">
        <v>0.42843208501667562</v>
      </c>
      <c r="AC13" s="195">
        <v>0.51529599106107626</v>
      </c>
      <c r="AD13" s="195">
        <v>0.58927485867739193</v>
      </c>
      <c r="AE13" s="195">
        <v>0.58436529654520097</v>
      </c>
      <c r="AF13" s="195">
        <v>0.72750000000000015</v>
      </c>
      <c r="AG13" s="184"/>
      <c r="AH13" s="188">
        <v>0.35227312212782325</v>
      </c>
      <c r="AI13" s="188">
        <v>0.39813672621469426</v>
      </c>
      <c r="AJ13" s="188">
        <v>0.48930279280945715</v>
      </c>
      <c r="AK13" s="188">
        <v>0.49803244769699789</v>
      </c>
      <c r="AL13" s="188">
        <v>0.64499999999999946</v>
      </c>
      <c r="AM13" s="184"/>
      <c r="AN13" s="185" t="s">
        <v>384</v>
      </c>
      <c r="AO13" s="185" t="s">
        <v>384</v>
      </c>
      <c r="AP13" s="185" t="s">
        <v>384</v>
      </c>
      <c r="AQ13" s="188">
        <v>0.54746252471347689</v>
      </c>
      <c r="AR13" s="188">
        <v>0.70749999999999957</v>
      </c>
      <c r="AS13" s="184"/>
      <c r="AT13" s="188">
        <v>0.29925792713497162</v>
      </c>
      <c r="AU13" s="188">
        <v>0.37232766425165226</v>
      </c>
      <c r="AV13" s="188">
        <v>0.45323445761162656</v>
      </c>
      <c r="AW13" s="188">
        <v>0.44269747786144664</v>
      </c>
      <c r="AX13" s="188">
        <v>0.5675</v>
      </c>
    </row>
    <row r="14" spans="2:50">
      <c r="B14" s="426"/>
      <c r="C14" s="177" t="s">
        <v>67</v>
      </c>
      <c r="D14" s="188">
        <v>0.51968098308669253</v>
      </c>
      <c r="E14" s="188">
        <v>0.50066166164414716</v>
      </c>
      <c r="F14" s="188">
        <v>0.59131137129410627</v>
      </c>
      <c r="G14" s="188">
        <v>0.66453818252713848</v>
      </c>
      <c r="H14" s="188">
        <v>0.64890710382513639</v>
      </c>
      <c r="I14" s="184"/>
      <c r="J14" s="195">
        <v>0.24693167313070855</v>
      </c>
      <c r="K14" s="195">
        <v>0.29727330279788611</v>
      </c>
      <c r="L14" s="195">
        <v>0.48928384200459957</v>
      </c>
      <c r="M14" s="195">
        <v>0.57798824032190976</v>
      </c>
      <c r="N14" s="195">
        <v>0.61612021857923538</v>
      </c>
      <c r="O14" s="184"/>
      <c r="P14" s="195">
        <v>0.50639042813692958</v>
      </c>
      <c r="Q14" s="195">
        <v>0.45980717639185098</v>
      </c>
      <c r="R14" s="195">
        <v>0.57547026274581137</v>
      </c>
      <c r="S14" s="195">
        <v>0.61523547763887498</v>
      </c>
      <c r="T14" s="195">
        <v>0.62568306010928976</v>
      </c>
      <c r="U14" s="184"/>
      <c r="V14" s="195">
        <v>0.31887352475610936</v>
      </c>
      <c r="W14" s="195">
        <v>0.32764715449011245</v>
      </c>
      <c r="X14" s="195">
        <v>0.42637845785492201</v>
      </c>
      <c r="Y14" s="195">
        <v>0.49648544851301185</v>
      </c>
      <c r="Z14" s="195">
        <v>0.53278688524590145</v>
      </c>
      <c r="AA14" s="184"/>
      <c r="AB14" s="195">
        <v>0.37649850111822647</v>
      </c>
      <c r="AC14" s="195">
        <v>0.35829750064015636</v>
      </c>
      <c r="AD14" s="195">
        <v>0.48489982958519756</v>
      </c>
      <c r="AE14" s="195">
        <v>0.52039481058454828</v>
      </c>
      <c r="AF14" s="195">
        <v>0.58879781420765021</v>
      </c>
      <c r="AG14" s="184"/>
      <c r="AH14" s="188">
        <v>0.32133591155113389</v>
      </c>
      <c r="AI14" s="188">
        <v>0.32375152707291532</v>
      </c>
      <c r="AJ14" s="188">
        <v>0.41085900846887574</v>
      </c>
      <c r="AK14" s="188">
        <v>0.41235264949196809</v>
      </c>
      <c r="AL14" s="188">
        <v>0.47540983606557363</v>
      </c>
      <c r="AM14" s="184"/>
      <c r="AN14" s="185" t="s">
        <v>384</v>
      </c>
      <c r="AO14" s="185" t="s">
        <v>384</v>
      </c>
      <c r="AP14" s="185" t="s">
        <v>384</v>
      </c>
      <c r="AQ14" s="188">
        <v>0.46155647384107729</v>
      </c>
      <c r="AR14" s="188">
        <v>0.55601092896174931</v>
      </c>
      <c r="AS14" s="184"/>
      <c r="AT14" s="188">
        <v>0.25239231851541133</v>
      </c>
      <c r="AU14" s="188">
        <v>0.29031037946325655</v>
      </c>
      <c r="AV14" s="188">
        <v>0.35792574879242872</v>
      </c>
      <c r="AW14" s="188">
        <v>0.38832637127365655</v>
      </c>
      <c r="AX14" s="188">
        <v>0.39617486338797819</v>
      </c>
    </row>
    <row r="15" spans="2:50">
      <c r="B15" s="426"/>
      <c r="C15" s="177" t="s">
        <v>68</v>
      </c>
      <c r="D15" s="188">
        <v>0.41662436563095917</v>
      </c>
      <c r="E15" s="188">
        <v>0.37643966073773738</v>
      </c>
      <c r="F15" s="188">
        <v>0.47568672702334258</v>
      </c>
      <c r="G15" s="188">
        <v>0.46455520469236239</v>
      </c>
      <c r="H15" s="188">
        <v>0.5857558139534883</v>
      </c>
      <c r="I15" s="184"/>
      <c r="J15" s="195">
        <v>0.20485759303397405</v>
      </c>
      <c r="K15" s="195">
        <v>0.22891114650589395</v>
      </c>
      <c r="L15" s="195">
        <v>0.3584810638695109</v>
      </c>
      <c r="M15" s="195">
        <v>0.38865504212660812</v>
      </c>
      <c r="N15" s="195">
        <v>0.524709302325581</v>
      </c>
      <c r="O15" s="184"/>
      <c r="P15" s="195">
        <v>0.3963617402949754</v>
      </c>
      <c r="Q15" s="195">
        <v>0.37430055734570017</v>
      </c>
      <c r="R15" s="195">
        <v>0.45636629661521633</v>
      </c>
      <c r="S15" s="195">
        <v>0.42872125264444461</v>
      </c>
      <c r="T15" s="195">
        <v>0.52616279069767447</v>
      </c>
      <c r="U15" s="184"/>
      <c r="V15" s="195">
        <v>0.2415082934992574</v>
      </c>
      <c r="W15" s="195">
        <v>0.2428824514785092</v>
      </c>
      <c r="X15" s="195">
        <v>0.31354336772671598</v>
      </c>
      <c r="Y15" s="195">
        <v>0.3415451712966901</v>
      </c>
      <c r="Z15" s="195">
        <v>0.42877906976744157</v>
      </c>
      <c r="AA15" s="184"/>
      <c r="AB15" s="195">
        <v>0.29185807258628332</v>
      </c>
      <c r="AC15" s="195">
        <v>0.26853797084332931</v>
      </c>
      <c r="AD15" s="195">
        <v>0.33282072692141829</v>
      </c>
      <c r="AE15" s="195">
        <v>0.33867205145684748</v>
      </c>
      <c r="AF15" s="195">
        <v>0.45494186046511603</v>
      </c>
      <c r="AG15" s="184"/>
      <c r="AH15" s="188">
        <v>0.21641484401503849</v>
      </c>
      <c r="AI15" s="188">
        <v>0.2084119311697725</v>
      </c>
      <c r="AJ15" s="188">
        <v>0.300722207060725</v>
      </c>
      <c r="AK15" s="188">
        <v>0.25831916852185971</v>
      </c>
      <c r="AL15" s="188">
        <v>0.37645348837209297</v>
      </c>
      <c r="AM15" s="184"/>
      <c r="AN15" s="185" t="s">
        <v>384</v>
      </c>
      <c r="AO15" s="185" t="s">
        <v>384</v>
      </c>
      <c r="AP15" s="185" t="s">
        <v>384</v>
      </c>
      <c r="AQ15" s="188">
        <v>0.3224719343305727</v>
      </c>
      <c r="AR15" s="188">
        <v>0.4142441860465117</v>
      </c>
      <c r="AS15" s="184"/>
      <c r="AT15" s="188">
        <v>0.20675874339818032</v>
      </c>
      <c r="AU15" s="188">
        <v>0.20850641129990533</v>
      </c>
      <c r="AV15" s="188">
        <v>0.26286199920175635</v>
      </c>
      <c r="AW15" s="188">
        <v>0.2461477239389479</v>
      </c>
      <c r="AX15" s="188">
        <v>0.30087209302325596</v>
      </c>
    </row>
    <row r="16" spans="2:50">
      <c r="B16" s="426"/>
      <c r="C16" s="177" t="s">
        <v>69</v>
      </c>
      <c r="D16" s="188">
        <v>0.24446728699324083</v>
      </c>
      <c r="E16" s="188">
        <v>0.32164605599507223</v>
      </c>
      <c r="F16" s="188">
        <v>0.33679554190124855</v>
      </c>
      <c r="G16" s="188">
        <v>0.32422132765930728</v>
      </c>
      <c r="H16" s="188">
        <v>0.43181818181818193</v>
      </c>
      <c r="I16" s="184"/>
      <c r="J16" s="195">
        <v>6.6032014478804607E-2</v>
      </c>
      <c r="K16" s="195">
        <v>0.1826173198265606</v>
      </c>
      <c r="L16" s="195">
        <v>0.20702951744714973</v>
      </c>
      <c r="M16" s="195">
        <v>0.27981422964669295</v>
      </c>
      <c r="N16" s="195">
        <v>0.34090909090909077</v>
      </c>
      <c r="O16" s="184"/>
      <c r="P16" s="195">
        <v>0.18080200646280542</v>
      </c>
      <c r="Q16" s="195">
        <v>0.31208261122696374</v>
      </c>
      <c r="R16" s="195">
        <v>0.31141629323548231</v>
      </c>
      <c r="S16" s="195">
        <v>0.27709302067165664</v>
      </c>
      <c r="T16" s="195">
        <v>0.34415584415584399</v>
      </c>
      <c r="U16" s="184"/>
      <c r="V16" s="195">
        <v>0.10777052414124078</v>
      </c>
      <c r="W16" s="195">
        <v>0.24253037745592781</v>
      </c>
      <c r="X16" s="195">
        <v>0.20200252234211868</v>
      </c>
      <c r="Y16" s="195">
        <v>0.23284391624053943</v>
      </c>
      <c r="Z16" s="195">
        <v>0.27922077922077926</v>
      </c>
      <c r="AA16" s="184"/>
      <c r="AB16" s="195">
        <v>0.12468708102636246</v>
      </c>
      <c r="AC16" s="195">
        <v>0.23574082866672386</v>
      </c>
      <c r="AD16" s="195">
        <v>0.20431052437410319</v>
      </c>
      <c r="AE16" s="195">
        <v>0.19111790193457129</v>
      </c>
      <c r="AF16" s="195">
        <v>0.24999999999999986</v>
      </c>
      <c r="AG16" s="184"/>
      <c r="AH16" s="188">
        <v>9.9773868958752857E-2</v>
      </c>
      <c r="AI16" s="188">
        <v>0.20783672744962509</v>
      </c>
      <c r="AJ16" s="188">
        <v>0.17673784950037577</v>
      </c>
      <c r="AK16" s="188">
        <v>0.1285740383724133</v>
      </c>
      <c r="AL16" s="188">
        <v>0.23701298701298706</v>
      </c>
      <c r="AM16" s="184"/>
      <c r="AN16" s="185" t="s">
        <v>384</v>
      </c>
      <c r="AO16" s="185" t="s">
        <v>384</v>
      </c>
      <c r="AP16" s="185" t="s">
        <v>384</v>
      </c>
      <c r="AQ16" s="188">
        <v>0.21995970930933806</v>
      </c>
      <c r="AR16" s="188">
        <v>0.25324675324675322</v>
      </c>
      <c r="AS16" s="184"/>
      <c r="AT16" s="188">
        <v>9.1230150354303097E-2</v>
      </c>
      <c r="AU16" s="188">
        <v>0.17262482772106633</v>
      </c>
      <c r="AV16" s="188">
        <v>0.17683744262169215</v>
      </c>
      <c r="AW16" s="188">
        <v>0.13069283282282729</v>
      </c>
      <c r="AX16" s="188">
        <v>0.19480519480519481</v>
      </c>
    </row>
    <row r="17" spans="2:50">
      <c r="B17" s="426"/>
      <c r="C17" s="177" t="s">
        <v>70</v>
      </c>
      <c r="D17" s="188">
        <v>8.6615135376611432E-2</v>
      </c>
      <c r="E17" s="188">
        <v>9.4791390743518444E-2</v>
      </c>
      <c r="F17" s="188">
        <v>0.11118942933380226</v>
      </c>
      <c r="G17" s="188">
        <v>0.11533179273003198</v>
      </c>
      <c r="H17" s="188">
        <v>0.14754098360655737</v>
      </c>
      <c r="I17" s="184"/>
      <c r="J17" s="195">
        <v>2.9042946821326486E-2</v>
      </c>
      <c r="K17" s="195">
        <v>4.4722765260190811E-2</v>
      </c>
      <c r="L17" s="195">
        <v>6.6629914345788466E-2</v>
      </c>
      <c r="M17" s="195">
        <v>7.8378322718177185E-2</v>
      </c>
      <c r="N17" s="195">
        <v>0.11475409836065585</v>
      </c>
      <c r="O17" s="184"/>
      <c r="P17" s="195">
        <v>7.2896446644226662E-2</v>
      </c>
      <c r="Q17" s="195">
        <v>8.9336621064074542E-2</v>
      </c>
      <c r="R17" s="195">
        <v>9.0633052992232732E-2</v>
      </c>
      <c r="S17" s="195">
        <v>8.9789308132143503E-2</v>
      </c>
      <c r="T17" s="195">
        <v>0.12807377049180341</v>
      </c>
      <c r="U17" s="184"/>
      <c r="V17" s="195">
        <v>2.7451660303186427E-2</v>
      </c>
      <c r="W17" s="195">
        <v>4.2712944291718249E-2</v>
      </c>
      <c r="X17" s="195">
        <v>5.0383904459103124E-2</v>
      </c>
      <c r="Y17" s="195">
        <v>5.7799173108907573E-2</v>
      </c>
      <c r="Z17" s="195">
        <v>9.0163934426229456E-2</v>
      </c>
      <c r="AA17" s="184"/>
      <c r="AB17" s="195">
        <v>2.7592731401488227E-2</v>
      </c>
      <c r="AC17" s="195">
        <v>3.8493399948793652E-2</v>
      </c>
      <c r="AD17" s="195">
        <v>4.8294174127367008E-2</v>
      </c>
      <c r="AE17" s="195">
        <v>6.2406923291918701E-2</v>
      </c>
      <c r="AF17" s="195">
        <v>9.3237704918032752E-2</v>
      </c>
      <c r="AG17" s="184"/>
      <c r="AH17" s="188">
        <v>2.6887670630330825E-2</v>
      </c>
      <c r="AI17" s="188">
        <v>3.7919789955000047E-2</v>
      </c>
      <c r="AJ17" s="188">
        <v>4.0053712689402408E-2</v>
      </c>
      <c r="AK17" s="188">
        <v>5.6743370479258634E-2</v>
      </c>
      <c r="AL17" s="188">
        <v>7.4795081967213128E-2</v>
      </c>
      <c r="AM17" s="184"/>
      <c r="AN17" s="185" t="s">
        <v>384</v>
      </c>
      <c r="AO17" s="185" t="s">
        <v>384</v>
      </c>
      <c r="AP17" s="185" t="s">
        <v>384</v>
      </c>
      <c r="AQ17" s="188">
        <v>5.985254766130943E-2</v>
      </c>
      <c r="AR17" s="188">
        <v>8.6065573770491843E-2</v>
      </c>
      <c r="AS17" s="184"/>
      <c r="AT17" s="188">
        <v>1.7087162775896534E-2</v>
      </c>
      <c r="AU17" s="188">
        <v>2.1987104054201123E-2</v>
      </c>
      <c r="AV17" s="188">
        <v>4.1289624198414449E-2</v>
      </c>
      <c r="AW17" s="188">
        <v>4.7081771170700934E-2</v>
      </c>
      <c r="AX17" s="188">
        <v>5.7377049180327856E-2</v>
      </c>
    </row>
    <row r="18" spans="2:50" s="3" customFormat="1" ht="15.6">
      <c r="B18" s="11"/>
      <c r="C18" s="164"/>
      <c r="D18" s="190"/>
      <c r="E18" s="190"/>
      <c r="F18" s="190"/>
      <c r="G18" s="190"/>
      <c r="H18" s="190"/>
      <c r="I18" s="189"/>
      <c r="J18" s="196"/>
      <c r="K18" s="199"/>
      <c r="L18" s="199"/>
      <c r="M18" s="199"/>
      <c r="N18" s="199"/>
      <c r="O18" s="189"/>
      <c r="P18" s="181"/>
      <c r="Q18" s="199"/>
      <c r="R18" s="199"/>
      <c r="S18" s="199"/>
      <c r="T18" s="199"/>
      <c r="U18" s="189"/>
      <c r="V18" s="201"/>
      <c r="W18" s="201"/>
      <c r="X18" s="201"/>
      <c r="Y18" s="201"/>
      <c r="Z18" s="201"/>
      <c r="AA18" s="189"/>
      <c r="AB18" s="201"/>
      <c r="AC18" s="201"/>
      <c r="AD18" s="201"/>
      <c r="AE18" s="201"/>
      <c r="AF18" s="201"/>
      <c r="AG18" s="189"/>
      <c r="AH18" s="201"/>
      <c r="AI18" s="201"/>
      <c r="AJ18" s="201"/>
      <c r="AK18" s="201"/>
      <c r="AL18" s="201"/>
      <c r="AM18" s="189"/>
      <c r="AN18" s="192"/>
      <c r="AO18" s="193"/>
      <c r="AP18" s="193"/>
      <c r="AQ18" s="201"/>
      <c r="AR18" s="201"/>
      <c r="AS18" s="189"/>
      <c r="AT18" s="201"/>
      <c r="AU18" s="201"/>
      <c r="AV18" s="201"/>
      <c r="AW18" s="201"/>
      <c r="AX18" s="201"/>
    </row>
    <row r="19" spans="2:50">
      <c r="B19" s="423" t="s">
        <v>72</v>
      </c>
      <c r="C19" s="176" t="s">
        <v>73</v>
      </c>
      <c r="D19" s="188">
        <v>0.32822463324487827</v>
      </c>
      <c r="E19" s="188">
        <v>0.37404101323228273</v>
      </c>
      <c r="F19" s="188">
        <v>0.39070238816687547</v>
      </c>
      <c r="G19" s="188">
        <v>0.34355085139095237</v>
      </c>
      <c r="H19" s="188">
        <v>0.47008547008547014</v>
      </c>
      <c r="I19" s="184"/>
      <c r="J19" s="195">
        <v>0.13401223813638571</v>
      </c>
      <c r="K19" s="195">
        <v>0.23274752464866064</v>
      </c>
      <c r="L19" s="195">
        <v>0.28683102006659766</v>
      </c>
      <c r="M19" s="195">
        <v>0.30909500792720723</v>
      </c>
      <c r="N19" s="195">
        <v>0.44444444444444436</v>
      </c>
      <c r="O19" s="184"/>
      <c r="P19" s="195">
        <v>0.28530364621434429</v>
      </c>
      <c r="Q19" s="195">
        <v>0.34112482479917255</v>
      </c>
      <c r="R19" s="195">
        <v>0.355423674779209</v>
      </c>
      <c r="S19" s="195">
        <v>0.30958936192256614</v>
      </c>
      <c r="T19" s="195">
        <v>0.41880341880341898</v>
      </c>
      <c r="U19" s="184"/>
      <c r="V19" s="195">
        <v>0.1747157433136757</v>
      </c>
      <c r="W19" s="195">
        <v>0.23108211418420052</v>
      </c>
      <c r="X19" s="195">
        <v>0.27519337001749572</v>
      </c>
      <c r="Y19" s="195">
        <v>0.25605705169203469</v>
      </c>
      <c r="Z19" s="195">
        <v>0.35897435897435914</v>
      </c>
      <c r="AA19" s="184"/>
      <c r="AB19" s="195">
        <v>0.24233887340294721</v>
      </c>
      <c r="AC19" s="195">
        <v>0.3282905779968231</v>
      </c>
      <c r="AD19" s="195">
        <v>0.31526188686187162</v>
      </c>
      <c r="AE19" s="195">
        <v>0.28918578646048071</v>
      </c>
      <c r="AF19" s="195">
        <v>0.420940170940171</v>
      </c>
      <c r="AG19" s="184"/>
      <c r="AH19" s="188">
        <v>0.18145049445097952</v>
      </c>
      <c r="AI19" s="188">
        <v>0.25306308082729534</v>
      </c>
      <c r="AJ19" s="188">
        <v>0.25951940702951237</v>
      </c>
      <c r="AK19" s="188">
        <v>0.22957449565557114</v>
      </c>
      <c r="AL19" s="188">
        <v>0.33653846153846168</v>
      </c>
      <c r="AM19" s="184"/>
      <c r="AN19" s="185" t="s">
        <v>384</v>
      </c>
      <c r="AO19" s="185" t="s">
        <v>384</v>
      </c>
      <c r="AP19" s="185" t="s">
        <v>384</v>
      </c>
      <c r="AQ19" s="188">
        <v>0.2784940705129777</v>
      </c>
      <c r="AR19" s="188">
        <v>0.4038461538461538</v>
      </c>
      <c r="AS19" s="184"/>
      <c r="AT19" s="188">
        <v>0.14790794910605878</v>
      </c>
      <c r="AU19" s="188">
        <v>0.20794606387834677</v>
      </c>
      <c r="AV19" s="188">
        <v>0.2240159078735742</v>
      </c>
      <c r="AW19" s="188">
        <v>0.21602760741228047</v>
      </c>
      <c r="AX19" s="188">
        <v>0.27884615384615385</v>
      </c>
    </row>
    <row r="20" spans="2:50">
      <c r="B20" s="423"/>
      <c r="C20" s="177" t="s">
        <v>74</v>
      </c>
      <c r="D20" s="188">
        <v>0.28322368759860866</v>
      </c>
      <c r="E20" s="188">
        <v>0.30032409854858494</v>
      </c>
      <c r="F20" s="188">
        <v>0.41034870375004978</v>
      </c>
      <c r="G20" s="188">
        <v>0.44839037917276803</v>
      </c>
      <c r="H20" s="188">
        <v>0.42398648648648657</v>
      </c>
      <c r="I20" s="184"/>
      <c r="J20" s="195">
        <v>7.6732239622014656E-2</v>
      </c>
      <c r="K20" s="195">
        <v>0.16071911717791934</v>
      </c>
      <c r="L20" s="195">
        <v>0.29481338236472143</v>
      </c>
      <c r="M20" s="195">
        <v>0.37497900553876923</v>
      </c>
      <c r="N20" s="195">
        <v>0.37246621621621634</v>
      </c>
      <c r="O20" s="184"/>
      <c r="P20" s="195">
        <v>0.22440103254707197</v>
      </c>
      <c r="Q20" s="195">
        <v>0.25005449597211837</v>
      </c>
      <c r="R20" s="195">
        <v>0.35630244572421421</v>
      </c>
      <c r="S20" s="195">
        <v>0.38370045365072558</v>
      </c>
      <c r="T20" s="195">
        <v>0.37246621621621606</v>
      </c>
      <c r="U20" s="184"/>
      <c r="V20" s="195">
        <v>0.10827112967686436</v>
      </c>
      <c r="W20" s="195">
        <v>0.16522473595058321</v>
      </c>
      <c r="X20" s="195">
        <v>0.23939629144141744</v>
      </c>
      <c r="Y20" s="195">
        <v>0.27097195912792316</v>
      </c>
      <c r="Z20" s="195">
        <v>0.2854729729729728</v>
      </c>
      <c r="AA20" s="184"/>
      <c r="AB20" s="195">
        <v>0.15953515092749276</v>
      </c>
      <c r="AC20" s="195">
        <v>0.20070891205345986</v>
      </c>
      <c r="AD20" s="195">
        <v>0.28323767768465641</v>
      </c>
      <c r="AE20" s="195">
        <v>0.29558913366707318</v>
      </c>
      <c r="AF20" s="195">
        <v>0.31925675675675674</v>
      </c>
      <c r="AG20" s="184"/>
      <c r="AH20" s="188">
        <v>0.12960448487102577</v>
      </c>
      <c r="AI20" s="188">
        <v>0.1652273214149112</v>
      </c>
      <c r="AJ20" s="188">
        <v>0.2396928012919059</v>
      </c>
      <c r="AK20" s="188">
        <v>0.24230932017328002</v>
      </c>
      <c r="AL20" s="188">
        <v>0.26858108108108136</v>
      </c>
      <c r="AM20" s="184"/>
      <c r="AN20" s="185" t="s">
        <v>384</v>
      </c>
      <c r="AO20" s="185" t="s">
        <v>384</v>
      </c>
      <c r="AP20" s="185" t="s">
        <v>384</v>
      </c>
      <c r="AQ20" s="188">
        <v>0.29555747756436529</v>
      </c>
      <c r="AR20" s="188">
        <v>0.31334459459459463</v>
      </c>
      <c r="AS20" s="184"/>
      <c r="AT20" s="188">
        <v>8.466373109990856E-2</v>
      </c>
      <c r="AU20" s="188">
        <v>0.11936296108331255</v>
      </c>
      <c r="AV20" s="188">
        <v>0.18174109540264835</v>
      </c>
      <c r="AW20" s="188">
        <v>0.20046435370848323</v>
      </c>
      <c r="AX20" s="188">
        <v>0.183277027027027</v>
      </c>
    </row>
    <row r="21" spans="2:50" ht="15.75" customHeight="1">
      <c r="B21" s="423"/>
      <c r="C21" s="177" t="s">
        <v>75</v>
      </c>
      <c r="D21" s="188">
        <v>0.64043644511398989</v>
      </c>
      <c r="E21" s="188">
        <v>0.62762729387995531</v>
      </c>
      <c r="F21" s="188">
        <v>0.67872612083776962</v>
      </c>
      <c r="G21" s="188">
        <v>0.68753030963279838</v>
      </c>
      <c r="H21" s="188">
        <v>0.64000000000000024</v>
      </c>
      <c r="I21" s="184"/>
      <c r="J21" s="195">
        <v>0.31287264686898242</v>
      </c>
      <c r="K21" s="195">
        <v>0.41977877356527959</v>
      </c>
      <c r="L21" s="195">
        <v>0.57381156020099278</v>
      </c>
      <c r="M21" s="195">
        <v>0.61304224469205193</v>
      </c>
      <c r="N21" s="195">
        <v>0.60133333333333294</v>
      </c>
      <c r="O21" s="184"/>
      <c r="P21" s="195">
        <v>0.63949319924851711</v>
      </c>
      <c r="Q21" s="195">
        <v>0.6247895357481219</v>
      </c>
      <c r="R21" s="195">
        <v>0.68219301822381895</v>
      </c>
      <c r="S21" s="195">
        <v>0.65506488573185173</v>
      </c>
      <c r="T21" s="195">
        <v>0.61333333333333273</v>
      </c>
      <c r="U21" s="184"/>
      <c r="V21" s="195">
        <v>0.41037973442884973</v>
      </c>
      <c r="W21" s="195">
        <v>0.44501680393331966</v>
      </c>
      <c r="X21" s="195">
        <v>0.52272264347523856</v>
      </c>
      <c r="Y21" s="195">
        <v>0.56333277588875053</v>
      </c>
      <c r="Z21" s="195">
        <v>0.52533333333333376</v>
      </c>
      <c r="AA21" s="184"/>
      <c r="AB21" s="195">
        <v>0.47822984388166201</v>
      </c>
      <c r="AC21" s="195">
        <v>0.48484289900126043</v>
      </c>
      <c r="AD21" s="195">
        <v>0.55740892634806405</v>
      </c>
      <c r="AE21" s="195">
        <v>0.57125556272269939</v>
      </c>
      <c r="AF21" s="195">
        <v>0.54599999999999882</v>
      </c>
      <c r="AG21" s="184"/>
      <c r="AH21" s="188">
        <v>0.37797268983291415</v>
      </c>
      <c r="AI21" s="188">
        <v>0.40310931195711708</v>
      </c>
      <c r="AJ21" s="188">
        <v>0.47589618694224251</v>
      </c>
      <c r="AK21" s="188">
        <v>0.46007960504045248</v>
      </c>
      <c r="AL21" s="188">
        <v>0.4513333333333332</v>
      </c>
      <c r="AM21" s="184"/>
      <c r="AN21" s="185" t="s">
        <v>384</v>
      </c>
      <c r="AO21" s="185" t="s">
        <v>384</v>
      </c>
      <c r="AP21" s="185" t="s">
        <v>384</v>
      </c>
      <c r="AQ21" s="188">
        <v>0.5192844702307402</v>
      </c>
      <c r="AR21" s="188">
        <v>0.52400000000000013</v>
      </c>
      <c r="AS21" s="184"/>
      <c r="AT21" s="188">
        <v>0.34178964491291258</v>
      </c>
      <c r="AU21" s="188">
        <v>0.38833224334383987</v>
      </c>
      <c r="AV21" s="188">
        <v>0.46953490573158652</v>
      </c>
      <c r="AW21" s="188">
        <v>0.42669593868449979</v>
      </c>
      <c r="AX21" s="188">
        <v>0.4033333333333331</v>
      </c>
    </row>
    <row r="22" spans="2:50">
      <c r="B22" s="423"/>
      <c r="C22" s="177" t="s">
        <v>76</v>
      </c>
      <c r="D22" s="188">
        <v>0.78805370107614048</v>
      </c>
      <c r="E22" s="188">
        <v>0.73916461480667983</v>
      </c>
      <c r="F22" s="188">
        <v>0.76243402694976992</v>
      </c>
      <c r="G22" s="188">
        <v>0.83629346485313616</v>
      </c>
      <c r="H22" s="188">
        <v>0.81896551724137934</v>
      </c>
      <c r="I22" s="184"/>
      <c r="J22" s="195">
        <v>0.55663348775613919</v>
      </c>
      <c r="K22" s="195">
        <v>0.59269151943257836</v>
      </c>
      <c r="L22" s="195">
        <v>0.68438423052959163</v>
      </c>
      <c r="M22" s="195">
        <v>0.79901442744666684</v>
      </c>
      <c r="N22" s="195">
        <v>0.80172413793103436</v>
      </c>
      <c r="O22" s="184"/>
      <c r="P22" s="195">
        <v>0.80213409014173886</v>
      </c>
      <c r="Q22" s="195">
        <v>0.79120945071037441</v>
      </c>
      <c r="R22" s="195">
        <v>0.78433433827580812</v>
      </c>
      <c r="S22" s="195">
        <v>0.82897863990160037</v>
      </c>
      <c r="T22" s="195">
        <v>0.81178160919540188</v>
      </c>
      <c r="U22" s="184"/>
      <c r="V22" s="195">
        <v>0.6073158266567138</v>
      </c>
      <c r="W22" s="195">
        <v>0.59694644696044907</v>
      </c>
      <c r="X22" s="195">
        <v>0.67974105335432966</v>
      </c>
      <c r="Y22" s="195">
        <v>0.76652873775979768</v>
      </c>
      <c r="Z22" s="195">
        <v>0.76436781609195426</v>
      </c>
      <c r="AA22" s="184"/>
      <c r="AB22" s="195">
        <v>0.68216126558007661</v>
      </c>
      <c r="AC22" s="195">
        <v>0.70166322606592224</v>
      </c>
      <c r="AD22" s="195">
        <v>0.69692919725808677</v>
      </c>
      <c r="AE22" s="195">
        <v>0.76624691457891936</v>
      </c>
      <c r="AF22" s="195">
        <v>0.77155172413793127</v>
      </c>
      <c r="AG22" s="184"/>
      <c r="AH22" s="188">
        <v>0.56090435917888226</v>
      </c>
      <c r="AI22" s="188">
        <v>0.55432354121574068</v>
      </c>
      <c r="AJ22" s="188">
        <v>0.59708904704696164</v>
      </c>
      <c r="AK22" s="188">
        <v>0.66622116262459197</v>
      </c>
      <c r="AL22" s="188">
        <v>0.67385057471264376</v>
      </c>
      <c r="AM22" s="184"/>
      <c r="AN22" s="185" t="s">
        <v>384</v>
      </c>
      <c r="AO22" s="185" t="s">
        <v>384</v>
      </c>
      <c r="AP22" s="185" t="s">
        <v>384</v>
      </c>
      <c r="AQ22" s="188">
        <v>0.70737631928080236</v>
      </c>
      <c r="AR22" s="188">
        <v>0.71695402298850619</v>
      </c>
      <c r="AS22" s="184"/>
      <c r="AT22" s="188">
        <v>0.54928490700823529</v>
      </c>
      <c r="AU22" s="188">
        <v>0.59293634435015952</v>
      </c>
      <c r="AV22" s="188">
        <v>0.58835035141965553</v>
      </c>
      <c r="AW22" s="188">
        <v>0.66132047382466741</v>
      </c>
      <c r="AX22" s="188">
        <v>0.59913793103448298</v>
      </c>
    </row>
    <row r="23" spans="2:50" s="3" customFormat="1" ht="15.6">
      <c r="B23" s="11"/>
      <c r="C23" s="164"/>
      <c r="D23" s="190"/>
      <c r="E23" s="190"/>
      <c r="F23" s="190"/>
      <c r="G23" s="190"/>
      <c r="H23" s="190"/>
      <c r="I23" s="189"/>
      <c r="J23" s="196"/>
      <c r="K23" s="199"/>
      <c r="L23" s="199"/>
      <c r="M23" s="199"/>
      <c r="N23" s="199"/>
      <c r="O23" s="189"/>
      <c r="P23" s="197"/>
      <c r="Q23" s="197"/>
      <c r="R23" s="197"/>
      <c r="S23" s="197"/>
      <c r="T23" s="197"/>
      <c r="U23" s="189"/>
      <c r="V23" s="201"/>
      <c r="W23" s="201"/>
      <c r="X23" s="201"/>
      <c r="Y23" s="201"/>
      <c r="Z23" s="201"/>
      <c r="AA23" s="189"/>
      <c r="AB23" s="201"/>
      <c r="AC23" s="201"/>
      <c r="AD23" s="201"/>
      <c r="AE23" s="201"/>
      <c r="AF23" s="201"/>
      <c r="AG23" s="189"/>
      <c r="AH23" s="201"/>
      <c r="AI23" s="201"/>
      <c r="AJ23" s="201"/>
      <c r="AK23" s="201"/>
      <c r="AL23" s="201"/>
      <c r="AM23" s="189"/>
      <c r="AN23" s="192"/>
      <c r="AO23" s="193"/>
      <c r="AP23" s="193"/>
      <c r="AQ23" s="201"/>
      <c r="AR23" s="201"/>
      <c r="AS23" s="189"/>
      <c r="AT23" s="201"/>
      <c r="AU23" s="201"/>
      <c r="AV23" s="201"/>
      <c r="AW23" s="201"/>
      <c r="AX23" s="201"/>
    </row>
    <row r="24" spans="2:50">
      <c r="B24" s="423" t="s">
        <v>81</v>
      </c>
      <c r="C24" s="183" t="s">
        <v>78</v>
      </c>
      <c r="D24" s="188">
        <v>0.47054556564490957</v>
      </c>
      <c r="E24" s="188">
        <v>0.47805803025304999</v>
      </c>
      <c r="F24" s="188">
        <v>0.5331830144163513</v>
      </c>
      <c r="G24" s="188">
        <v>0.5573093709580782</v>
      </c>
      <c r="H24" s="188">
        <v>0.58333333333333304</v>
      </c>
      <c r="I24" s="184"/>
      <c r="J24" s="195">
        <v>0.22229536848130685</v>
      </c>
      <c r="K24" s="195">
        <v>0.30818465056603617</v>
      </c>
      <c r="L24" s="195">
        <v>0.42377844487873306</v>
      </c>
      <c r="M24" s="195">
        <v>0.49519569142436193</v>
      </c>
      <c r="N24" s="195">
        <v>0.54901960784313719</v>
      </c>
      <c r="O24" s="184"/>
      <c r="P24" s="195">
        <v>0.44604975204137387</v>
      </c>
      <c r="Q24" s="195">
        <v>0.46118308270638342</v>
      </c>
      <c r="R24" s="195">
        <v>0.51200002291687541</v>
      </c>
      <c r="S24" s="195">
        <v>0.51977123045051588</v>
      </c>
      <c r="T24" s="195">
        <v>0.55473856209150352</v>
      </c>
      <c r="U24" s="184"/>
      <c r="V24" s="195">
        <v>0.2797916620978641</v>
      </c>
      <c r="W24" s="195">
        <v>0.31864921189499756</v>
      </c>
      <c r="X24" s="195">
        <v>0.38648973729894909</v>
      </c>
      <c r="Y24" s="195">
        <v>0.43134139462635362</v>
      </c>
      <c r="Z24" s="195">
        <v>0.47685185185185192</v>
      </c>
      <c r="AA24" s="184"/>
      <c r="AB24" s="195">
        <v>0.34889762518713235</v>
      </c>
      <c r="AC24" s="195">
        <v>0.38562196431300649</v>
      </c>
      <c r="AD24" s="195">
        <v>0.42592242144859921</v>
      </c>
      <c r="AE24" s="195">
        <v>0.45216294655499195</v>
      </c>
      <c r="AF24" s="195">
        <v>0.50871459694989019</v>
      </c>
      <c r="AG24" s="184"/>
      <c r="AH24" s="188">
        <v>0.27125388704779874</v>
      </c>
      <c r="AI24" s="188">
        <v>0.31251396359630518</v>
      </c>
      <c r="AJ24" s="188">
        <v>0.3594945749672242</v>
      </c>
      <c r="AK24" s="188">
        <v>0.36684840577853106</v>
      </c>
      <c r="AL24" s="188">
        <v>0.42755991285403067</v>
      </c>
      <c r="AM24" s="184"/>
      <c r="AN24" s="185" t="s">
        <v>384</v>
      </c>
      <c r="AO24" s="185" t="s">
        <v>384</v>
      </c>
      <c r="AP24" s="185" t="s">
        <v>384</v>
      </c>
      <c r="AQ24" s="188">
        <v>0.4226043898870242</v>
      </c>
      <c r="AR24" s="188">
        <v>0.48338779956426975</v>
      </c>
      <c r="AS24" s="184"/>
      <c r="AT24" s="188">
        <v>0.24036271217458968</v>
      </c>
      <c r="AU24" s="188">
        <v>0.2816395716372061</v>
      </c>
      <c r="AV24" s="188">
        <v>0.32700236824483531</v>
      </c>
      <c r="AW24" s="188">
        <v>0.33706200010101667</v>
      </c>
      <c r="AX24" s="188">
        <v>0.36029411764705843</v>
      </c>
    </row>
    <row r="25" spans="2:50">
      <c r="B25" s="423"/>
      <c r="C25" s="182" t="s">
        <v>79</v>
      </c>
      <c r="D25" s="188">
        <v>0.35058722753527177</v>
      </c>
      <c r="E25" s="188">
        <v>0.42748653199541792</v>
      </c>
      <c r="F25" s="188">
        <v>0.48602142337365178</v>
      </c>
      <c r="G25" s="188">
        <v>0.41597023182849419</v>
      </c>
      <c r="H25" s="188">
        <v>0.5402542372881356</v>
      </c>
      <c r="I25" s="184"/>
      <c r="J25" s="195">
        <v>0.14971130791759993</v>
      </c>
      <c r="K25" s="195">
        <v>0.29795419969969344</v>
      </c>
      <c r="L25" s="195">
        <v>0.4055763755402263</v>
      </c>
      <c r="M25" s="195">
        <v>0.37445852808914071</v>
      </c>
      <c r="N25" s="195">
        <v>0.48305084745762722</v>
      </c>
      <c r="O25" s="184"/>
      <c r="P25" s="195">
        <v>0.28078016560891367</v>
      </c>
      <c r="Q25" s="195">
        <v>0.3751330236843714</v>
      </c>
      <c r="R25" s="195">
        <v>0.45177180093449382</v>
      </c>
      <c r="S25" s="195">
        <v>0.37104881982082943</v>
      </c>
      <c r="T25" s="195">
        <v>0.46822033898305077</v>
      </c>
      <c r="U25" s="184"/>
      <c r="V25" s="195">
        <v>0.20893737589043895</v>
      </c>
      <c r="W25" s="195">
        <v>0.30121060163563518</v>
      </c>
      <c r="X25" s="195">
        <v>0.37746414626164804</v>
      </c>
      <c r="Y25" s="195">
        <v>0.30235118977080644</v>
      </c>
      <c r="Z25" s="195">
        <v>0.40254237288135591</v>
      </c>
      <c r="AA25" s="184"/>
      <c r="AB25" s="195">
        <v>0.22328829809829828</v>
      </c>
      <c r="AC25" s="195">
        <v>0.33625068786929935</v>
      </c>
      <c r="AD25" s="195">
        <v>0.40103203063113008</v>
      </c>
      <c r="AE25" s="195">
        <v>0.31300444366093205</v>
      </c>
      <c r="AF25" s="195">
        <v>0.42584745762711868</v>
      </c>
      <c r="AG25" s="184"/>
      <c r="AH25" s="188">
        <v>0.21911996812862242</v>
      </c>
      <c r="AI25" s="188">
        <v>0.2529677423176227</v>
      </c>
      <c r="AJ25" s="188">
        <v>0.34828408654416043</v>
      </c>
      <c r="AK25" s="188">
        <v>0.27626653355372421</v>
      </c>
      <c r="AL25" s="188">
        <v>0.34110169491525444</v>
      </c>
      <c r="AM25" s="184"/>
      <c r="AN25" s="185" t="s">
        <v>384</v>
      </c>
      <c r="AO25" s="185" t="s">
        <v>384</v>
      </c>
      <c r="AP25" s="185" t="s">
        <v>384</v>
      </c>
      <c r="AQ25" s="188">
        <v>0.31461343955645937</v>
      </c>
      <c r="AR25" s="188">
        <v>0.41101694915254255</v>
      </c>
      <c r="AS25" s="184"/>
      <c r="AT25" s="188">
        <v>0.1380652318379241</v>
      </c>
      <c r="AU25" s="188">
        <v>0.25318136505210997</v>
      </c>
      <c r="AV25" s="188">
        <v>0.32267900974534447</v>
      </c>
      <c r="AW25" s="188">
        <v>0.2662918853511782</v>
      </c>
      <c r="AX25" s="188">
        <v>0.29661016949152547</v>
      </c>
    </row>
    <row r="26" spans="2:50">
      <c r="B26" s="423"/>
      <c r="C26" s="182" t="s">
        <v>80</v>
      </c>
      <c r="D26" s="188">
        <v>0.31891489864154876</v>
      </c>
      <c r="E26" s="188">
        <v>0.29943743317281019</v>
      </c>
      <c r="F26" s="188">
        <v>0.42313081669846658</v>
      </c>
      <c r="G26" s="188">
        <v>0.37046489252054726</v>
      </c>
      <c r="H26" s="188">
        <v>0.43604651162790692</v>
      </c>
      <c r="I26" s="184"/>
      <c r="J26" s="195">
        <v>0.14537323805329963</v>
      </c>
      <c r="K26" s="195">
        <v>0.24201401926162558</v>
      </c>
      <c r="L26" s="195">
        <v>0.35814461752354876</v>
      </c>
      <c r="M26" s="195">
        <v>0.32328802236505022</v>
      </c>
      <c r="N26" s="195">
        <v>0.42441860465116277</v>
      </c>
      <c r="O26" s="184"/>
      <c r="P26" s="195">
        <v>0.2723321999337861</v>
      </c>
      <c r="Q26" s="195">
        <v>0.28628087698077209</v>
      </c>
      <c r="R26" s="195">
        <v>0.39152656943537861</v>
      </c>
      <c r="S26" s="195">
        <v>0.28262414438105821</v>
      </c>
      <c r="T26" s="195">
        <v>0.34883720930232559</v>
      </c>
      <c r="U26" s="184"/>
      <c r="V26" s="195">
        <v>0.11609901206349851</v>
      </c>
      <c r="W26" s="195">
        <v>0.23192293054769464</v>
      </c>
      <c r="X26" s="195">
        <v>0.32379902001449157</v>
      </c>
      <c r="Y26" s="195">
        <v>0.24718771012428664</v>
      </c>
      <c r="Z26" s="195">
        <v>0.30813953488372098</v>
      </c>
      <c r="AA26" s="184"/>
      <c r="AB26" s="195">
        <v>0.11577419602791453</v>
      </c>
      <c r="AC26" s="195">
        <v>0.25744174460879998</v>
      </c>
      <c r="AD26" s="195">
        <v>0.34296970917768704</v>
      </c>
      <c r="AE26" s="195">
        <v>0.24769981994468801</v>
      </c>
      <c r="AF26" s="195">
        <v>0.34302325581395349</v>
      </c>
      <c r="AG26" s="184"/>
      <c r="AH26" s="188">
        <v>0.14230028472633843</v>
      </c>
      <c r="AI26" s="188">
        <v>0.224383409606111</v>
      </c>
      <c r="AJ26" s="188">
        <v>0.28690430021110297</v>
      </c>
      <c r="AK26" s="188">
        <v>0.20992944536828617</v>
      </c>
      <c r="AL26" s="188">
        <v>0.27906976744186052</v>
      </c>
      <c r="AM26" s="184"/>
      <c r="AN26" s="185" t="s">
        <v>384</v>
      </c>
      <c r="AO26" s="185" t="s">
        <v>384</v>
      </c>
      <c r="AP26" s="185" t="s">
        <v>384</v>
      </c>
      <c r="AQ26" s="188">
        <v>0.23255673533419921</v>
      </c>
      <c r="AR26" s="188">
        <v>0.377906976744186</v>
      </c>
      <c r="AS26" s="184"/>
      <c r="AT26" s="188">
        <v>8.9897739400658594E-2</v>
      </c>
      <c r="AU26" s="188">
        <v>0.1918330077904371</v>
      </c>
      <c r="AV26" s="188">
        <v>0.30099361715038986</v>
      </c>
      <c r="AW26" s="188">
        <v>0.1820221945839636</v>
      </c>
      <c r="AX26" s="188">
        <v>0.21511627906976746</v>
      </c>
    </row>
    <row r="27" spans="2:50" s="3" customFormat="1" ht="15.6">
      <c r="C27" s="164"/>
      <c r="D27" s="190"/>
      <c r="E27" s="190"/>
      <c r="F27" s="190"/>
      <c r="G27" s="190"/>
      <c r="H27" s="190"/>
      <c r="I27" s="189"/>
      <c r="J27" s="196"/>
      <c r="K27" s="199"/>
      <c r="L27" s="199"/>
      <c r="M27" s="199"/>
      <c r="N27" s="199"/>
      <c r="O27" s="189"/>
      <c r="P27" s="197"/>
      <c r="Q27" s="197"/>
      <c r="R27" s="197"/>
      <c r="S27" s="197"/>
      <c r="T27" s="197"/>
      <c r="U27" s="189"/>
      <c r="V27" s="201"/>
      <c r="W27" s="201"/>
      <c r="X27" s="201"/>
      <c r="Y27" s="201"/>
      <c r="Z27" s="201"/>
      <c r="AA27" s="189"/>
      <c r="AB27" s="201"/>
      <c r="AC27" s="201"/>
      <c r="AD27" s="201"/>
      <c r="AE27" s="201"/>
      <c r="AF27" s="201"/>
      <c r="AG27" s="189"/>
      <c r="AH27" s="201"/>
      <c r="AI27" s="201"/>
      <c r="AJ27" s="201"/>
      <c r="AK27" s="201"/>
      <c r="AL27" s="201"/>
      <c r="AM27" s="189"/>
      <c r="AN27" s="192"/>
      <c r="AO27" s="193"/>
      <c r="AP27" s="193"/>
      <c r="AQ27" s="201"/>
      <c r="AR27" s="201"/>
      <c r="AS27" s="189"/>
      <c r="AT27" s="201"/>
      <c r="AU27" s="201"/>
      <c r="AV27" s="201"/>
      <c r="AW27" s="201"/>
      <c r="AX27" s="201"/>
    </row>
    <row r="28" spans="2:50" ht="15" customHeight="1">
      <c r="B28" s="423" t="s">
        <v>227</v>
      </c>
      <c r="C28" s="173" t="s">
        <v>178</v>
      </c>
      <c r="D28" s="188">
        <v>0.10186537281070773</v>
      </c>
      <c r="E28" s="188">
        <v>0.12955666280859779</v>
      </c>
      <c r="F28" s="188">
        <v>0.34752572678934085</v>
      </c>
      <c r="G28" s="188">
        <v>0.34427367142292858</v>
      </c>
      <c r="H28" s="188">
        <v>0.44354838709677413</v>
      </c>
      <c r="I28" s="184"/>
      <c r="J28" s="195">
        <v>2.8997025847198685E-2</v>
      </c>
      <c r="K28" s="195">
        <v>6.9467640500855327E-2</v>
      </c>
      <c r="L28" s="195">
        <v>0.20682370549887064</v>
      </c>
      <c r="M28" s="195">
        <v>0.30257247113461394</v>
      </c>
      <c r="N28" s="195">
        <v>0.38709677419354843</v>
      </c>
      <c r="O28" s="184"/>
      <c r="P28" s="195">
        <v>7.5030618380223846E-2</v>
      </c>
      <c r="Q28" s="195">
        <v>0.14107506463693978</v>
      </c>
      <c r="R28" s="195">
        <v>0.26917209445694351</v>
      </c>
      <c r="S28" s="195">
        <v>0.30046849656680424</v>
      </c>
      <c r="T28" s="195">
        <v>0.35483870967741932</v>
      </c>
      <c r="U28" s="184"/>
      <c r="V28" s="195">
        <v>2.5065764399758411E-2</v>
      </c>
      <c r="W28" s="195">
        <v>7.4125706512614048E-2</v>
      </c>
      <c r="X28" s="195">
        <v>0.2324622455334294</v>
      </c>
      <c r="Y28" s="195">
        <v>0.22083405092061079</v>
      </c>
      <c r="Z28" s="195">
        <v>0.27419354838709686</v>
      </c>
      <c r="AA28" s="184"/>
      <c r="AB28" s="195">
        <v>4.9804023200810552E-2</v>
      </c>
      <c r="AC28" s="195">
        <v>0.12602146746163756</v>
      </c>
      <c r="AD28" s="195">
        <v>0.2507531906293532</v>
      </c>
      <c r="AE28" s="195">
        <v>0.23931476355912734</v>
      </c>
      <c r="AF28" s="195">
        <v>0.30645161290322587</v>
      </c>
      <c r="AG28" s="184"/>
      <c r="AH28" s="188">
        <v>5.31926513376774E-2</v>
      </c>
      <c r="AI28" s="188">
        <v>0.12546652962537908</v>
      </c>
      <c r="AJ28" s="188">
        <v>0.24281869035479636</v>
      </c>
      <c r="AK28" s="188">
        <v>0.19253545290342905</v>
      </c>
      <c r="AL28" s="188">
        <v>0.29838709677419356</v>
      </c>
      <c r="AM28" s="184"/>
      <c r="AN28" s="185" t="s">
        <v>384</v>
      </c>
      <c r="AO28" s="185" t="s">
        <v>384</v>
      </c>
      <c r="AP28" s="185" t="s">
        <v>384</v>
      </c>
      <c r="AQ28" s="188">
        <v>0.24803573095621173</v>
      </c>
      <c r="AR28" s="188">
        <v>0.30645161290322587</v>
      </c>
      <c r="AS28" s="184"/>
      <c r="AT28" s="188">
        <v>3.4782300073947177E-2</v>
      </c>
      <c r="AU28" s="188">
        <v>9.7451604288293789E-2</v>
      </c>
      <c r="AV28" s="188">
        <v>0.19471098388282829</v>
      </c>
      <c r="AW28" s="188">
        <v>0.12905554094826824</v>
      </c>
      <c r="AX28" s="188">
        <v>0.20161290322580647</v>
      </c>
    </row>
    <row r="29" spans="2:50" ht="15" customHeight="1">
      <c r="B29" s="423"/>
      <c r="C29" s="174" t="s">
        <v>177</v>
      </c>
      <c r="D29" s="188">
        <v>0.31897184543925983</v>
      </c>
      <c r="E29" s="188">
        <v>0.33953524882748426</v>
      </c>
      <c r="F29" s="188">
        <v>0.44391161464017914</v>
      </c>
      <c r="G29" s="188">
        <v>0.49392536491590366</v>
      </c>
      <c r="H29" s="188">
        <v>0.58811475409836067</v>
      </c>
      <c r="I29" s="184"/>
      <c r="J29" s="195">
        <v>8.7326773393095886E-2</v>
      </c>
      <c r="K29" s="195">
        <v>0.17487891830232372</v>
      </c>
      <c r="L29" s="195">
        <v>0.35255571335851826</v>
      </c>
      <c r="M29" s="195">
        <v>0.42242379779766021</v>
      </c>
      <c r="N29" s="195">
        <v>0.52868852459016413</v>
      </c>
      <c r="O29" s="184"/>
      <c r="P29" s="195">
        <v>0.23976734800162178</v>
      </c>
      <c r="Q29" s="195">
        <v>0.25864007056516708</v>
      </c>
      <c r="R29" s="195">
        <v>0.39673329898815163</v>
      </c>
      <c r="S29" s="195">
        <v>0.42174379340019463</v>
      </c>
      <c r="T29" s="195">
        <v>0.53278688524590145</v>
      </c>
      <c r="U29" s="184"/>
      <c r="V29" s="195">
        <v>0.13270935573735609</v>
      </c>
      <c r="W29" s="195">
        <v>0.15863461519993305</v>
      </c>
      <c r="X29" s="195">
        <v>0.2704143341970125</v>
      </c>
      <c r="Y29" s="195">
        <v>0.33836023029000406</v>
      </c>
      <c r="Z29" s="195">
        <v>0.43237704918032788</v>
      </c>
      <c r="AA29" s="184"/>
      <c r="AB29" s="195">
        <v>0.19037603466296091</v>
      </c>
      <c r="AC29" s="195">
        <v>0.22218004984222939</v>
      </c>
      <c r="AD29" s="195">
        <v>0.31574833816898368</v>
      </c>
      <c r="AE29" s="195">
        <v>0.38973179446451589</v>
      </c>
      <c r="AF29" s="195">
        <v>0.49180327868852458</v>
      </c>
      <c r="AG29" s="184"/>
      <c r="AH29" s="188">
        <v>0.1567699238830402</v>
      </c>
      <c r="AI29" s="188">
        <v>0.17042993905026282</v>
      </c>
      <c r="AJ29" s="188">
        <v>0.28256710672996826</v>
      </c>
      <c r="AK29" s="188">
        <v>0.33754379146858027</v>
      </c>
      <c r="AL29" s="188">
        <v>0.40573770491803279</v>
      </c>
      <c r="AM29" s="184"/>
      <c r="AN29" s="185" t="s">
        <v>384</v>
      </c>
      <c r="AO29" s="185" t="s">
        <v>384</v>
      </c>
      <c r="AP29" s="185" t="s">
        <v>384</v>
      </c>
      <c r="AQ29" s="188">
        <v>0.38962255366658793</v>
      </c>
      <c r="AR29" s="188">
        <v>0.4713114754098362</v>
      </c>
      <c r="AS29" s="184"/>
      <c r="AT29" s="188">
        <v>0.10308820038220549</v>
      </c>
      <c r="AU29" s="188">
        <v>0.10077456842047954</v>
      </c>
      <c r="AV29" s="188">
        <v>0.21859795505053883</v>
      </c>
      <c r="AW29" s="188">
        <v>0.25580367616898259</v>
      </c>
      <c r="AX29" s="188">
        <v>0.32786885245901654</v>
      </c>
    </row>
    <row r="30" spans="2:50" ht="15" customHeight="1">
      <c r="B30" s="423"/>
      <c r="C30" s="174" t="s">
        <v>179</v>
      </c>
      <c r="D30" s="188">
        <v>0.43897622786289214</v>
      </c>
      <c r="E30" s="188">
        <v>0.43572806805130704</v>
      </c>
      <c r="F30" s="188">
        <v>0.54351675946875422</v>
      </c>
      <c r="G30" s="188">
        <v>0.53673557919348514</v>
      </c>
      <c r="H30" s="188">
        <v>0.6100000000000001</v>
      </c>
      <c r="I30" s="184"/>
      <c r="J30" s="195">
        <v>0.14297089240732883</v>
      </c>
      <c r="K30" s="195">
        <v>0.224723982943902</v>
      </c>
      <c r="L30" s="195">
        <v>0.40400515726415043</v>
      </c>
      <c r="M30" s="195">
        <v>0.45819249689872255</v>
      </c>
      <c r="N30" s="195">
        <v>0.59749999999999992</v>
      </c>
      <c r="O30" s="184"/>
      <c r="P30" s="195">
        <v>0.4126533723339646</v>
      </c>
      <c r="Q30" s="195">
        <v>0.38747260103301956</v>
      </c>
      <c r="R30" s="195">
        <v>0.5074175712690101</v>
      </c>
      <c r="S30" s="195">
        <v>0.46128020585745877</v>
      </c>
      <c r="T30" s="195">
        <v>0.59249999999999969</v>
      </c>
      <c r="U30" s="184"/>
      <c r="V30" s="195">
        <v>0.1990122875082489</v>
      </c>
      <c r="W30" s="195">
        <v>0.28062542987066674</v>
      </c>
      <c r="X30" s="195">
        <v>0.33349122117224589</v>
      </c>
      <c r="Y30" s="195">
        <v>0.35373973174426221</v>
      </c>
      <c r="Z30" s="195">
        <v>0.52500000000000036</v>
      </c>
      <c r="AA30" s="184"/>
      <c r="AB30" s="195">
        <v>0.27159471908094429</v>
      </c>
      <c r="AC30" s="195">
        <v>0.29323731643739886</v>
      </c>
      <c r="AD30" s="195">
        <v>0.38858629632301389</v>
      </c>
      <c r="AE30" s="195">
        <v>0.37853766330392885</v>
      </c>
      <c r="AF30" s="195">
        <v>0.5375000000000002</v>
      </c>
      <c r="AG30" s="184"/>
      <c r="AH30" s="188">
        <v>0.23043168987183407</v>
      </c>
      <c r="AI30" s="188">
        <v>0.22803595438881091</v>
      </c>
      <c r="AJ30" s="188">
        <v>0.34311775768973024</v>
      </c>
      <c r="AK30" s="188">
        <v>0.27837347497763348</v>
      </c>
      <c r="AL30" s="188">
        <v>0.46499999999999986</v>
      </c>
      <c r="AM30" s="184"/>
      <c r="AN30" s="185" t="s">
        <v>384</v>
      </c>
      <c r="AO30" s="185" t="s">
        <v>384</v>
      </c>
      <c r="AP30" s="185" t="s">
        <v>384</v>
      </c>
      <c r="AQ30" s="188">
        <v>0.34246864690339973</v>
      </c>
      <c r="AR30" s="188">
        <v>0.51750000000000018</v>
      </c>
      <c r="AS30" s="184"/>
      <c r="AT30" s="188">
        <v>0.1658492369537051</v>
      </c>
      <c r="AU30" s="188">
        <v>0.20050570979498952</v>
      </c>
      <c r="AV30" s="188">
        <v>0.26470416532582397</v>
      </c>
      <c r="AW30" s="188">
        <v>0.2568362656285923</v>
      </c>
      <c r="AX30" s="188">
        <v>0.37750000000000006</v>
      </c>
    </row>
    <row r="31" spans="2:50" ht="15" customHeight="1">
      <c r="B31" s="423"/>
      <c r="C31" s="174" t="s">
        <v>157</v>
      </c>
      <c r="D31" s="188">
        <v>0.719893303485174</v>
      </c>
      <c r="E31" s="188">
        <v>0.75175225213596586</v>
      </c>
      <c r="F31" s="188">
        <v>0.78569872068636037</v>
      </c>
      <c r="G31" s="188">
        <v>0.73462096778066377</v>
      </c>
      <c r="H31" s="188">
        <v>0.81071428571428594</v>
      </c>
      <c r="I31" s="184"/>
      <c r="J31" s="195">
        <v>0.25780258382259114</v>
      </c>
      <c r="K31" s="195">
        <v>0.41007952349226767</v>
      </c>
      <c r="L31" s="195">
        <v>0.62920295787535518</v>
      </c>
      <c r="M31" s="195">
        <v>0.64050543466086562</v>
      </c>
      <c r="N31" s="195">
        <v>0.77142857142857157</v>
      </c>
      <c r="O31" s="184"/>
      <c r="P31" s="195">
        <v>0.71739639924482723</v>
      </c>
      <c r="Q31" s="195">
        <v>0.75736869746153135</v>
      </c>
      <c r="R31" s="195">
        <v>0.80902005987116454</v>
      </c>
      <c r="S31" s="195">
        <v>0.71694757613837434</v>
      </c>
      <c r="T31" s="195">
        <v>0.7857142857142857</v>
      </c>
      <c r="U31" s="184"/>
      <c r="V31" s="195">
        <v>0.39383810038033762</v>
      </c>
      <c r="W31" s="195">
        <v>0.5053547543701683</v>
      </c>
      <c r="X31" s="195">
        <v>0.61287452694721967</v>
      </c>
      <c r="Y31" s="195">
        <v>0.63159393922450746</v>
      </c>
      <c r="Z31" s="195">
        <v>0.71785714285714286</v>
      </c>
      <c r="AA31" s="184"/>
      <c r="AB31" s="195">
        <v>0.43766640982937977</v>
      </c>
      <c r="AC31" s="195">
        <v>0.59023085537186626</v>
      </c>
      <c r="AD31" s="195">
        <v>0.60798119240868465</v>
      </c>
      <c r="AE31" s="195">
        <v>0.59395966248070264</v>
      </c>
      <c r="AF31" s="195">
        <v>0.72499999999999998</v>
      </c>
      <c r="AG31" s="184"/>
      <c r="AH31" s="188">
        <v>0.38403897051523805</v>
      </c>
      <c r="AI31" s="188">
        <v>0.50015327861213843</v>
      </c>
      <c r="AJ31" s="188">
        <v>0.49911224610547805</v>
      </c>
      <c r="AK31" s="188">
        <v>0.48321357122691938</v>
      </c>
      <c r="AL31" s="188">
        <v>0.57499999999999996</v>
      </c>
      <c r="AM31" s="184"/>
      <c r="AN31" s="185" t="s">
        <v>384</v>
      </c>
      <c r="AO31" s="185" t="s">
        <v>384</v>
      </c>
      <c r="AP31" s="185" t="s">
        <v>384</v>
      </c>
      <c r="AQ31" s="188">
        <v>0.48604595489441271</v>
      </c>
      <c r="AR31" s="188">
        <v>0.67142857142857137</v>
      </c>
      <c r="AS31" s="184"/>
      <c r="AT31" s="188">
        <v>0.30519544773802992</v>
      </c>
      <c r="AU31" s="188">
        <v>0.41464405814257577</v>
      </c>
      <c r="AV31" s="188">
        <v>0.53245932465857648</v>
      </c>
      <c r="AW31" s="188">
        <v>0.46827456625336106</v>
      </c>
      <c r="AX31" s="188">
        <v>0.54642857142857115</v>
      </c>
    </row>
    <row r="32" spans="2:50" ht="15" customHeight="1">
      <c r="B32" s="423"/>
      <c r="C32" s="174" t="s">
        <v>171</v>
      </c>
      <c r="D32" s="188">
        <v>0.74512517834421232</v>
      </c>
      <c r="E32" s="188">
        <v>0.7776761027730571</v>
      </c>
      <c r="F32" s="188">
        <v>0.76715444849481296</v>
      </c>
      <c r="G32" s="188">
        <v>0.77868771672103554</v>
      </c>
      <c r="H32" s="188">
        <v>0.82352941176470584</v>
      </c>
      <c r="I32" s="184"/>
      <c r="J32" s="195">
        <v>0.39788289373147245</v>
      </c>
      <c r="K32" s="195">
        <v>0.56344066557240158</v>
      </c>
      <c r="L32" s="195">
        <v>0.65224834593726766</v>
      </c>
      <c r="M32" s="195">
        <v>0.69556760044133092</v>
      </c>
      <c r="N32" s="195">
        <v>0.75588235294117645</v>
      </c>
      <c r="O32" s="184"/>
      <c r="P32" s="195">
        <v>0.76917190235475652</v>
      </c>
      <c r="Q32" s="195">
        <v>0.82064015390486666</v>
      </c>
      <c r="R32" s="195">
        <v>0.7756221852288121</v>
      </c>
      <c r="S32" s="195">
        <v>0.77811091326400561</v>
      </c>
      <c r="T32" s="195">
        <v>0.79411764705882348</v>
      </c>
      <c r="U32" s="184"/>
      <c r="V32" s="195">
        <v>0.53724980730712335</v>
      </c>
      <c r="W32" s="195">
        <v>0.58572126320919293</v>
      </c>
      <c r="X32" s="195">
        <v>0.63074875469132841</v>
      </c>
      <c r="Y32" s="195">
        <v>0.66647505280370045</v>
      </c>
      <c r="Z32" s="195">
        <v>0.72352941176470575</v>
      </c>
      <c r="AA32" s="184"/>
      <c r="AB32" s="195">
        <v>0.60308205001816806</v>
      </c>
      <c r="AC32" s="195">
        <v>0.64509192312953434</v>
      </c>
      <c r="AD32" s="195">
        <v>0.70098843819723733</v>
      </c>
      <c r="AE32" s="195">
        <v>0.72006891316526633</v>
      </c>
      <c r="AF32" s="195">
        <v>0.72352941176470598</v>
      </c>
      <c r="AG32" s="184"/>
      <c r="AH32" s="188">
        <v>0.46497989689932506</v>
      </c>
      <c r="AI32" s="188">
        <v>0.48723385524584306</v>
      </c>
      <c r="AJ32" s="188">
        <v>0.5875168384749605</v>
      </c>
      <c r="AK32" s="188">
        <v>0.53174739331436593</v>
      </c>
      <c r="AL32" s="188">
        <v>0.61470588235294121</v>
      </c>
      <c r="AM32" s="184"/>
      <c r="AN32" s="185" t="s">
        <v>384</v>
      </c>
      <c r="AO32" s="185" t="s">
        <v>384</v>
      </c>
      <c r="AP32" s="185" t="s">
        <v>384</v>
      </c>
      <c r="AQ32" s="188">
        <v>0.64128606060370774</v>
      </c>
      <c r="AR32" s="188">
        <v>0.66764705882352948</v>
      </c>
      <c r="AS32" s="184"/>
      <c r="AT32" s="188">
        <v>0.4713544906504924</v>
      </c>
      <c r="AU32" s="188">
        <v>0.57028422058353012</v>
      </c>
      <c r="AV32" s="188">
        <v>0.59952215381148366</v>
      </c>
      <c r="AW32" s="188">
        <v>0.53485750503457208</v>
      </c>
      <c r="AX32" s="188">
        <v>0.53235294117647058</v>
      </c>
    </row>
    <row r="33" spans="2:50" ht="15" customHeight="1">
      <c r="B33" s="423"/>
      <c r="C33" s="174" t="s">
        <v>172</v>
      </c>
      <c r="D33" s="188">
        <v>0.84464029856226319</v>
      </c>
      <c r="E33" s="188">
        <v>0.8163390481750511</v>
      </c>
      <c r="F33" s="188">
        <v>0.86057391424851182</v>
      </c>
      <c r="G33" s="188">
        <v>0.90133723937113908</v>
      </c>
      <c r="H33" s="188">
        <v>0.88461538461538491</v>
      </c>
      <c r="I33" s="184"/>
      <c r="J33" s="195">
        <v>0.60870328268940643</v>
      </c>
      <c r="K33" s="195">
        <v>0.71542584288336497</v>
      </c>
      <c r="L33" s="195">
        <v>0.8152185923015931</v>
      </c>
      <c r="M33" s="195">
        <v>0.85779512532919311</v>
      </c>
      <c r="N33" s="195">
        <v>0.88461538461538491</v>
      </c>
      <c r="O33" s="184"/>
      <c r="P33" s="195">
        <v>0.84846707574368396</v>
      </c>
      <c r="Q33" s="195">
        <v>0.87671541180723433</v>
      </c>
      <c r="R33" s="195">
        <v>0.89243034106846275</v>
      </c>
      <c r="S33" s="195">
        <v>0.91063704698771286</v>
      </c>
      <c r="T33" s="195">
        <v>0.88461538461538447</v>
      </c>
      <c r="U33" s="184"/>
      <c r="V33" s="195">
        <v>0.65578653733423653</v>
      </c>
      <c r="W33" s="195">
        <v>0.70201312755604017</v>
      </c>
      <c r="X33" s="195">
        <v>0.77944025517511462</v>
      </c>
      <c r="Y33" s="195">
        <v>0.8567243499357301</v>
      </c>
      <c r="Z33" s="195">
        <v>0.83974358974358998</v>
      </c>
      <c r="AA33" s="184"/>
      <c r="AB33" s="195">
        <v>0.74561327517079445</v>
      </c>
      <c r="AC33" s="195">
        <v>0.78061193482419111</v>
      </c>
      <c r="AD33" s="195">
        <v>0.80122004488394705</v>
      </c>
      <c r="AE33" s="195">
        <v>0.84928856208090053</v>
      </c>
      <c r="AF33" s="195">
        <v>0.8685897435897435</v>
      </c>
      <c r="AG33" s="184"/>
      <c r="AH33" s="188">
        <v>0.62315217388471844</v>
      </c>
      <c r="AI33" s="188">
        <v>0.60652637299066881</v>
      </c>
      <c r="AJ33" s="188">
        <v>0.66083277869244539</v>
      </c>
      <c r="AK33" s="188">
        <v>0.77487699081619787</v>
      </c>
      <c r="AL33" s="188">
        <v>0.79487179487179471</v>
      </c>
      <c r="AM33" s="184"/>
      <c r="AN33" s="185" t="s">
        <v>384</v>
      </c>
      <c r="AO33" s="185" t="s">
        <v>384</v>
      </c>
      <c r="AP33" s="185" t="s">
        <v>384</v>
      </c>
      <c r="AQ33" s="188">
        <v>0.77378442904059297</v>
      </c>
      <c r="AR33" s="188">
        <v>0.83333333333333359</v>
      </c>
      <c r="AS33" s="184"/>
      <c r="AT33" s="188">
        <v>0.61296524050360579</v>
      </c>
      <c r="AU33" s="188">
        <v>0.66563560868588223</v>
      </c>
      <c r="AV33" s="188">
        <v>0.70078252753487946</v>
      </c>
      <c r="AW33" s="188">
        <v>0.75926869748033998</v>
      </c>
      <c r="AX33" s="188">
        <v>0.70512820512820507</v>
      </c>
    </row>
    <row r="34" spans="2:50" ht="15" customHeight="1">
      <c r="B34" s="423"/>
      <c r="C34" s="174" t="s">
        <v>173</v>
      </c>
      <c r="D34" s="188">
        <v>0.93515085292461642</v>
      </c>
      <c r="E34" s="188">
        <v>0.84585066783446461</v>
      </c>
      <c r="F34" s="188">
        <v>1</v>
      </c>
      <c r="G34" s="188">
        <v>0.86768460329929298</v>
      </c>
      <c r="H34" s="188">
        <v>1</v>
      </c>
      <c r="I34" s="184"/>
      <c r="J34" s="195">
        <v>0.73944408443824683</v>
      </c>
      <c r="K34" s="195">
        <v>0.84585066783446461</v>
      </c>
      <c r="L34" s="195">
        <v>0.73916590770587554</v>
      </c>
      <c r="M34" s="195">
        <v>1</v>
      </c>
      <c r="N34" s="195">
        <v>1</v>
      </c>
      <c r="O34" s="184"/>
      <c r="P34" s="195">
        <v>1</v>
      </c>
      <c r="Q34" s="195">
        <v>1</v>
      </c>
      <c r="R34" s="195">
        <v>1</v>
      </c>
      <c r="S34" s="195">
        <v>0.86768460329929298</v>
      </c>
      <c r="T34" s="195">
        <v>1</v>
      </c>
      <c r="U34" s="184"/>
      <c r="V34" s="195">
        <v>0.86730826341066858</v>
      </c>
      <c r="W34" s="195">
        <v>0.84585066783446461</v>
      </c>
      <c r="X34" s="195">
        <v>0.61421297495469818</v>
      </c>
      <c r="Y34" s="195">
        <v>0.86768460329929298</v>
      </c>
      <c r="Z34" s="195">
        <v>1</v>
      </c>
      <c r="AA34" s="184"/>
      <c r="AB34" s="195">
        <v>0.93515085292461642</v>
      </c>
      <c r="AC34" s="195">
        <v>1</v>
      </c>
      <c r="AD34" s="195">
        <v>0.93752353362441132</v>
      </c>
      <c r="AE34" s="195">
        <v>0.86768460329929298</v>
      </c>
      <c r="AF34" s="195">
        <v>1</v>
      </c>
      <c r="AG34" s="184"/>
      <c r="AH34" s="188">
        <v>0.76580837538921498</v>
      </c>
      <c r="AI34" s="188">
        <v>0.84585066783446461</v>
      </c>
      <c r="AJ34" s="188">
        <v>0.93752353362441132</v>
      </c>
      <c r="AK34" s="188">
        <v>0.61768460329929298</v>
      </c>
      <c r="AL34" s="188">
        <v>0.75</v>
      </c>
      <c r="AM34" s="184"/>
      <c r="AN34" s="185" t="s">
        <v>384</v>
      </c>
      <c r="AO34" s="185" t="s">
        <v>384</v>
      </c>
      <c r="AP34" s="185" t="s">
        <v>384</v>
      </c>
      <c r="AQ34" s="188">
        <v>0.88231539670070702</v>
      </c>
      <c r="AR34" s="188">
        <v>0.83333333333333337</v>
      </c>
      <c r="AS34" s="184"/>
      <c r="AT34" s="188">
        <v>0.93515085292461642</v>
      </c>
      <c r="AU34" s="188">
        <v>0.84585066783446461</v>
      </c>
      <c r="AV34" s="188">
        <v>0.73916590770587554</v>
      </c>
      <c r="AW34" s="188">
        <v>0.52926158680282809</v>
      </c>
      <c r="AX34" s="188">
        <v>0.75</v>
      </c>
    </row>
    <row r="35" spans="2:50" ht="15" customHeight="1">
      <c r="B35" s="423"/>
      <c r="C35" s="174" t="s">
        <v>174</v>
      </c>
      <c r="D35" s="188">
        <v>0.66287677948222534</v>
      </c>
      <c r="E35" s="188">
        <v>0.62257131530933352</v>
      </c>
      <c r="F35" s="188">
        <v>0.67702513013859933</v>
      </c>
      <c r="G35" s="188">
        <v>0.65997273831170711</v>
      </c>
      <c r="H35" s="188">
        <v>0.67727272727272725</v>
      </c>
      <c r="I35" s="184"/>
      <c r="J35" s="195">
        <v>0.34658041109462706</v>
      </c>
      <c r="K35" s="195">
        <v>0.51041815296358417</v>
      </c>
      <c r="L35" s="195">
        <v>0.55990835108586867</v>
      </c>
      <c r="M35" s="195">
        <v>0.60846210986843541</v>
      </c>
      <c r="N35" s="195">
        <v>0.66818181818181821</v>
      </c>
      <c r="O35" s="184"/>
      <c r="P35" s="195">
        <v>0.63923333341600197</v>
      </c>
      <c r="Q35" s="195">
        <v>0.61934507949987971</v>
      </c>
      <c r="R35" s="195">
        <v>0.70331517889603223</v>
      </c>
      <c r="S35" s="195">
        <v>0.64134692099563773</v>
      </c>
      <c r="T35" s="195">
        <v>0.66363636363636358</v>
      </c>
      <c r="U35" s="184"/>
      <c r="V35" s="195">
        <v>0.4492367467094725</v>
      </c>
      <c r="W35" s="195">
        <v>0.48871574340157853</v>
      </c>
      <c r="X35" s="195">
        <v>0.54418189987460497</v>
      </c>
      <c r="Y35" s="195">
        <v>0.50809483474020789</v>
      </c>
      <c r="Z35" s="195">
        <v>0.6</v>
      </c>
      <c r="AA35" s="184"/>
      <c r="AB35" s="195">
        <v>0.48690586311091333</v>
      </c>
      <c r="AC35" s="195">
        <v>0.51487654883638401</v>
      </c>
      <c r="AD35" s="195">
        <v>0.52708425067189857</v>
      </c>
      <c r="AE35" s="195">
        <v>0.50467459555908656</v>
      </c>
      <c r="AF35" s="195">
        <v>0.60454545454545461</v>
      </c>
      <c r="AG35" s="184"/>
      <c r="AH35" s="188">
        <v>0.38185289150461871</v>
      </c>
      <c r="AI35" s="188">
        <v>0.4958338114041318</v>
      </c>
      <c r="AJ35" s="188">
        <v>0.47372698713973366</v>
      </c>
      <c r="AK35" s="188">
        <v>0.49118129871838312</v>
      </c>
      <c r="AL35" s="188">
        <v>0.49545454545454554</v>
      </c>
      <c r="AM35" s="184"/>
      <c r="AN35" s="185" t="s">
        <v>384</v>
      </c>
      <c r="AO35" s="185" t="s">
        <v>384</v>
      </c>
      <c r="AP35" s="185" t="s">
        <v>384</v>
      </c>
      <c r="AQ35" s="188">
        <v>0.54282731340712442</v>
      </c>
      <c r="AR35" s="188">
        <v>0.57272727272727275</v>
      </c>
      <c r="AS35" s="184"/>
      <c r="AT35" s="188">
        <v>0.30660311235540527</v>
      </c>
      <c r="AU35" s="188">
        <v>0.40109743504233086</v>
      </c>
      <c r="AV35" s="188">
        <v>0.37468918638266602</v>
      </c>
      <c r="AW35" s="188">
        <v>0.38305615349074801</v>
      </c>
      <c r="AX35" s="188">
        <v>0.40909090909090917</v>
      </c>
    </row>
    <row r="36" spans="2:50" ht="15" customHeight="1">
      <c r="B36" s="423"/>
      <c r="C36" s="174" t="s">
        <v>175</v>
      </c>
      <c r="D36" s="188">
        <v>0.79552401184406374</v>
      </c>
      <c r="E36" s="188">
        <v>0.7708700038297962</v>
      </c>
      <c r="F36" s="188">
        <v>0.82344731824450124</v>
      </c>
      <c r="G36" s="188">
        <v>0.69415986579597344</v>
      </c>
      <c r="H36" s="188">
        <v>0.72222222222222232</v>
      </c>
      <c r="I36" s="184"/>
      <c r="J36" s="195">
        <v>0.62067663567805609</v>
      </c>
      <c r="K36" s="195">
        <v>0.6472018909534214</v>
      </c>
      <c r="L36" s="195">
        <v>0.61096603201039335</v>
      </c>
      <c r="M36" s="195">
        <v>0.6468677599210656</v>
      </c>
      <c r="N36" s="195">
        <v>0.75</v>
      </c>
      <c r="O36" s="184"/>
      <c r="P36" s="195">
        <v>0.78463141112188928</v>
      </c>
      <c r="Q36" s="195">
        <v>0.90395012403432884</v>
      </c>
      <c r="R36" s="195">
        <v>0.8478218709001154</v>
      </c>
      <c r="S36" s="195">
        <v>0.69641902212109641</v>
      </c>
      <c r="T36" s="195">
        <v>0.69444444444444453</v>
      </c>
      <c r="U36" s="184"/>
      <c r="V36" s="195">
        <v>0.61070280088385531</v>
      </c>
      <c r="W36" s="195">
        <v>0.67969420790259527</v>
      </c>
      <c r="X36" s="195">
        <v>0.73320046059944444</v>
      </c>
      <c r="Y36" s="195">
        <v>0.52638054649740373</v>
      </c>
      <c r="Z36" s="195">
        <v>0.69444444444444453</v>
      </c>
      <c r="AA36" s="184"/>
      <c r="AB36" s="195">
        <v>0.72955111423486607</v>
      </c>
      <c r="AC36" s="195">
        <v>0.65065959442747134</v>
      </c>
      <c r="AD36" s="195">
        <v>0.71114719669372761</v>
      </c>
      <c r="AE36" s="195">
        <v>0.51784786331580002</v>
      </c>
      <c r="AF36" s="195">
        <v>0.61111111111111116</v>
      </c>
      <c r="AG36" s="184"/>
      <c r="AH36" s="188">
        <v>0.56086994000871104</v>
      </c>
      <c r="AI36" s="188">
        <v>0.59149448138615301</v>
      </c>
      <c r="AJ36" s="188">
        <v>0.60950818101162763</v>
      </c>
      <c r="AK36" s="188">
        <v>0.43095764855167046</v>
      </c>
      <c r="AL36" s="188">
        <v>0.61111111111111105</v>
      </c>
      <c r="AM36" s="184"/>
      <c r="AN36" s="185" t="s">
        <v>384</v>
      </c>
      <c r="AO36" s="185" t="s">
        <v>384</v>
      </c>
      <c r="AP36" s="185" t="s">
        <v>384</v>
      </c>
      <c r="AQ36" s="188">
        <v>0.44114185938670292</v>
      </c>
      <c r="AR36" s="188">
        <v>0.55555555555555558</v>
      </c>
      <c r="AS36" s="184"/>
      <c r="AT36" s="188">
        <v>0.47485810358201458</v>
      </c>
      <c r="AU36" s="188">
        <v>0.60092814173912656</v>
      </c>
      <c r="AV36" s="188">
        <v>0.50668029216779598</v>
      </c>
      <c r="AW36" s="188">
        <v>0.37696696856094214</v>
      </c>
      <c r="AX36" s="188">
        <v>0.44444444444444436</v>
      </c>
    </row>
    <row r="37" spans="2:50">
      <c r="B37" s="423"/>
      <c r="C37" s="174" t="s">
        <v>158</v>
      </c>
      <c r="D37" s="188">
        <v>7.4134927832455483E-2</v>
      </c>
      <c r="E37" s="188">
        <v>8.9142572193184666E-2</v>
      </c>
      <c r="F37" s="188">
        <v>0.11859944412680823</v>
      </c>
      <c r="G37" s="188">
        <v>0.10704389451952245</v>
      </c>
      <c r="H37" s="188">
        <v>0.16481481481481483</v>
      </c>
      <c r="I37" s="184"/>
      <c r="J37" s="195">
        <v>2.1268374900244164E-2</v>
      </c>
      <c r="K37" s="195">
        <v>4.1271912787034938E-2</v>
      </c>
      <c r="L37" s="195">
        <v>7.141333637883869E-2</v>
      </c>
      <c r="M37" s="195">
        <v>6.6399634682841713E-2</v>
      </c>
      <c r="N37" s="195">
        <v>0.12499999999999993</v>
      </c>
      <c r="O37" s="184"/>
      <c r="P37" s="195">
        <v>5.3064978953314502E-2</v>
      </c>
      <c r="Q37" s="195">
        <v>8.0727976698926646E-2</v>
      </c>
      <c r="R37" s="195">
        <v>8.7884245291085183E-2</v>
      </c>
      <c r="S37" s="195">
        <v>7.4523596918017937E-2</v>
      </c>
      <c r="T37" s="195">
        <v>0.13425925925925916</v>
      </c>
      <c r="U37" s="184"/>
      <c r="V37" s="195">
        <v>1.3523385111548809E-2</v>
      </c>
      <c r="W37" s="195">
        <v>4.3543283126605742E-2</v>
      </c>
      <c r="X37" s="195">
        <v>5.3219491446769289E-2</v>
      </c>
      <c r="Y37" s="195">
        <v>4.0539635235138712E-2</v>
      </c>
      <c r="Z37" s="195">
        <v>8.9814814814814792E-2</v>
      </c>
      <c r="AA37" s="184"/>
      <c r="AB37" s="195">
        <v>1.7380198531524647E-2</v>
      </c>
      <c r="AC37" s="195">
        <v>3.9691677856869688E-2</v>
      </c>
      <c r="AD37" s="195">
        <v>5.290209577651668E-2</v>
      </c>
      <c r="AE37" s="195">
        <v>3.4303832774478911E-2</v>
      </c>
      <c r="AF37" s="195">
        <v>9.9074074074074134E-2</v>
      </c>
      <c r="AG37" s="184"/>
      <c r="AH37" s="188">
        <v>1.2971820069268839E-2</v>
      </c>
      <c r="AI37" s="188">
        <v>3.9285290282219498E-2</v>
      </c>
      <c r="AJ37" s="188">
        <v>4.8339288940442503E-2</v>
      </c>
      <c r="AK37" s="188">
        <v>2.9238554571855219E-2</v>
      </c>
      <c r="AL37" s="188">
        <v>7.870370370370372E-2</v>
      </c>
      <c r="AM37" s="184"/>
      <c r="AN37" s="185" t="s">
        <v>384</v>
      </c>
      <c r="AO37" s="185" t="s">
        <v>384</v>
      </c>
      <c r="AP37" s="185" t="s">
        <v>384</v>
      </c>
      <c r="AQ37" s="188">
        <v>4.4855395969962554E-2</v>
      </c>
      <c r="AR37" s="188">
        <v>9.8148148148148207E-2</v>
      </c>
      <c r="AS37" s="184"/>
      <c r="AT37" s="188">
        <v>9.2723596090971069E-3</v>
      </c>
      <c r="AU37" s="188">
        <v>2.3326312136220547E-2</v>
      </c>
      <c r="AV37" s="188">
        <v>3.9872723828559699E-2</v>
      </c>
      <c r="AW37" s="188">
        <v>2.3252967902410684E-2</v>
      </c>
      <c r="AX37" s="188">
        <v>5.8333333333333355E-2</v>
      </c>
    </row>
    <row r="38" spans="2:50">
      <c r="B38" s="423"/>
      <c r="C38" s="174" t="s">
        <v>159</v>
      </c>
      <c r="D38" s="188">
        <v>0.78323843991495645</v>
      </c>
      <c r="E38" s="188">
        <v>0.78144428746641192</v>
      </c>
      <c r="F38" s="188">
        <v>0.82028579640067678</v>
      </c>
      <c r="G38" s="188">
        <v>0.86953138901960481</v>
      </c>
      <c r="H38" s="188">
        <v>0.87323943661971859</v>
      </c>
      <c r="I38" s="184"/>
      <c r="J38" s="195">
        <v>0.39148067601109543</v>
      </c>
      <c r="K38" s="195">
        <v>0.51312980477845649</v>
      </c>
      <c r="L38" s="195">
        <v>0.67590184274674148</v>
      </c>
      <c r="M38" s="195">
        <v>0.82014577042569814</v>
      </c>
      <c r="N38" s="195">
        <v>0.85387323943661952</v>
      </c>
      <c r="O38" s="184"/>
      <c r="P38" s="195">
        <v>0.73361258095465098</v>
      </c>
      <c r="Q38" s="195">
        <v>0.73107877186950443</v>
      </c>
      <c r="R38" s="195">
        <v>0.79516023285855264</v>
      </c>
      <c r="S38" s="195">
        <v>0.83383754996820469</v>
      </c>
      <c r="T38" s="195">
        <v>0.81338028169014065</v>
      </c>
      <c r="U38" s="184"/>
      <c r="V38" s="195">
        <v>0.48425282952212212</v>
      </c>
      <c r="W38" s="195">
        <v>0.51969434171780582</v>
      </c>
      <c r="X38" s="195">
        <v>0.64294229888836374</v>
      </c>
      <c r="Y38" s="195">
        <v>0.73630271167429662</v>
      </c>
      <c r="Z38" s="195">
        <v>0.71126760563380276</v>
      </c>
      <c r="AA38" s="184"/>
      <c r="AB38" s="195">
        <v>0.6532248757822241</v>
      </c>
      <c r="AC38" s="195">
        <v>0.7205890179537332</v>
      </c>
      <c r="AD38" s="195">
        <v>0.73905585369267446</v>
      </c>
      <c r="AE38" s="195">
        <v>0.80311947077738211</v>
      </c>
      <c r="AF38" s="195">
        <v>0.80809859154929597</v>
      </c>
      <c r="AG38" s="184"/>
      <c r="AH38" s="188">
        <v>0.48372465387498109</v>
      </c>
      <c r="AI38" s="188">
        <v>0.55823035514251318</v>
      </c>
      <c r="AJ38" s="188">
        <v>0.61703889435461867</v>
      </c>
      <c r="AK38" s="188">
        <v>0.66974662442004018</v>
      </c>
      <c r="AL38" s="188">
        <v>0.66901408450704203</v>
      </c>
      <c r="AM38" s="184"/>
      <c r="AN38" s="185" t="s">
        <v>384</v>
      </c>
      <c r="AO38" s="185" t="s">
        <v>384</v>
      </c>
      <c r="AP38" s="185" t="s">
        <v>384</v>
      </c>
      <c r="AQ38" s="188">
        <v>0.7639217826695045</v>
      </c>
      <c r="AR38" s="188">
        <v>0.78345070422535179</v>
      </c>
      <c r="AS38" s="184"/>
      <c r="AT38" s="188">
        <v>0.42666600344709771</v>
      </c>
      <c r="AU38" s="188">
        <v>0.49302474416634073</v>
      </c>
      <c r="AV38" s="188">
        <v>0.5666994345480505</v>
      </c>
      <c r="AW38" s="188">
        <v>0.64596833652908392</v>
      </c>
      <c r="AX38" s="188">
        <v>0.54929577464788737</v>
      </c>
    </row>
    <row r="39" spans="2:50">
      <c r="B39" s="423"/>
      <c r="C39" s="174" t="s">
        <v>160</v>
      </c>
      <c r="D39" s="188">
        <v>0.46115033779075504</v>
      </c>
      <c r="E39" s="188">
        <v>0.44956634315349714</v>
      </c>
      <c r="F39" s="188">
        <v>0.52758194315400586</v>
      </c>
      <c r="G39" s="188">
        <v>0.66244016867672395</v>
      </c>
      <c r="H39" s="188">
        <v>0.6499999999999998</v>
      </c>
      <c r="I39" s="184"/>
      <c r="J39" s="195">
        <v>0.17469637100453891</v>
      </c>
      <c r="K39" s="195">
        <v>0.3198403263748919</v>
      </c>
      <c r="L39" s="195">
        <v>0.37113653260683188</v>
      </c>
      <c r="M39" s="195">
        <v>0.57945118142988106</v>
      </c>
      <c r="N39" s="195">
        <v>0.6</v>
      </c>
      <c r="O39" s="184"/>
      <c r="P39" s="195">
        <v>0.40451371278129084</v>
      </c>
      <c r="Q39" s="195">
        <v>0.44175179756679461</v>
      </c>
      <c r="R39" s="195">
        <v>0.43612219749289993</v>
      </c>
      <c r="S39" s="195">
        <v>0.59702078983881601</v>
      </c>
      <c r="T39" s="195">
        <v>0.62142857142857144</v>
      </c>
      <c r="U39" s="184"/>
      <c r="V39" s="195">
        <v>0.19203967518922035</v>
      </c>
      <c r="W39" s="195">
        <v>0.24966587536826385</v>
      </c>
      <c r="X39" s="195">
        <v>0.28522800808315635</v>
      </c>
      <c r="Y39" s="195">
        <v>0.40114735267889007</v>
      </c>
      <c r="Z39" s="195">
        <v>0.41428571428571426</v>
      </c>
      <c r="AA39" s="184"/>
      <c r="AB39" s="195">
        <v>0.28673937434492519</v>
      </c>
      <c r="AC39" s="195">
        <v>0.3320246738620099</v>
      </c>
      <c r="AD39" s="195">
        <v>0.37384592436938324</v>
      </c>
      <c r="AE39" s="195">
        <v>0.44290696220871273</v>
      </c>
      <c r="AF39" s="195">
        <v>0.48571428571428571</v>
      </c>
      <c r="AG39" s="184"/>
      <c r="AH39" s="188">
        <v>0.19382079793041115</v>
      </c>
      <c r="AI39" s="188">
        <v>0.21110165609746698</v>
      </c>
      <c r="AJ39" s="188">
        <v>0.19484818110453478</v>
      </c>
      <c r="AK39" s="188">
        <v>0.27482995290941498</v>
      </c>
      <c r="AL39" s="188">
        <v>0.36428571428571421</v>
      </c>
      <c r="AM39" s="184"/>
      <c r="AN39" s="185" t="s">
        <v>384</v>
      </c>
      <c r="AO39" s="185" t="s">
        <v>384</v>
      </c>
      <c r="AP39" s="185" t="s">
        <v>384</v>
      </c>
      <c r="AQ39" s="188">
        <v>0.41819373400947463</v>
      </c>
      <c r="AR39" s="188">
        <v>0.47142857142857147</v>
      </c>
      <c r="AS39" s="184"/>
      <c r="AT39" s="188">
        <v>0.17733731718482768</v>
      </c>
      <c r="AU39" s="188">
        <v>0.21102858396919827</v>
      </c>
      <c r="AV39" s="188">
        <v>0.18837299823842321</v>
      </c>
      <c r="AW39" s="188">
        <v>0.28748382664002936</v>
      </c>
      <c r="AX39" s="188">
        <v>0.3928571428571429</v>
      </c>
    </row>
    <row r="40" spans="2:50">
      <c r="B40" s="423"/>
      <c r="C40" s="174" t="s">
        <v>83</v>
      </c>
      <c r="D40" s="188">
        <v>0.21931688275244696</v>
      </c>
      <c r="E40" s="188">
        <v>0.30902288424900104</v>
      </c>
      <c r="F40" s="188">
        <v>0.40852378812297241</v>
      </c>
      <c r="G40" s="188">
        <v>0.45577495455703332</v>
      </c>
      <c r="H40" s="188">
        <v>0.44642857142857156</v>
      </c>
      <c r="I40" s="184"/>
      <c r="J40" s="195">
        <v>5.3207845712075527E-2</v>
      </c>
      <c r="K40" s="195">
        <v>0.17206817328615417</v>
      </c>
      <c r="L40" s="195">
        <v>0.32069428828130359</v>
      </c>
      <c r="M40" s="195">
        <v>0.41251340803434117</v>
      </c>
      <c r="N40" s="195">
        <v>0.37857142857142856</v>
      </c>
      <c r="O40" s="184"/>
      <c r="P40" s="195">
        <v>0.16739307488020438</v>
      </c>
      <c r="Q40" s="195">
        <v>0.24802940741788926</v>
      </c>
      <c r="R40" s="195">
        <v>0.37932149076174987</v>
      </c>
      <c r="S40" s="195">
        <v>0.36705598512581267</v>
      </c>
      <c r="T40" s="195">
        <v>0.38928571428571435</v>
      </c>
      <c r="U40" s="184"/>
      <c r="V40" s="195">
        <v>0.11097138639355372</v>
      </c>
      <c r="W40" s="195">
        <v>0.16280189882889665</v>
      </c>
      <c r="X40" s="195">
        <v>0.27155985862417797</v>
      </c>
      <c r="Y40" s="195">
        <v>0.29480731017902684</v>
      </c>
      <c r="Z40" s="195">
        <v>0.27500000000000002</v>
      </c>
      <c r="AA40" s="184"/>
      <c r="AB40" s="195">
        <v>0.1364092422460696</v>
      </c>
      <c r="AC40" s="195">
        <v>0.21364512262574478</v>
      </c>
      <c r="AD40" s="195">
        <v>0.3015787456246295</v>
      </c>
      <c r="AE40" s="195">
        <v>0.30585327666875989</v>
      </c>
      <c r="AF40" s="195">
        <v>0.32857142857142874</v>
      </c>
      <c r="AG40" s="184"/>
      <c r="AH40" s="188">
        <v>0.10158917379275927</v>
      </c>
      <c r="AI40" s="188">
        <v>0.18644933588621021</v>
      </c>
      <c r="AJ40" s="188">
        <v>0.23561085117067812</v>
      </c>
      <c r="AK40" s="188">
        <v>0.23289023155134442</v>
      </c>
      <c r="AL40" s="188">
        <v>0.22142857142857145</v>
      </c>
      <c r="AM40" s="184"/>
      <c r="AN40" s="185" t="s">
        <v>384</v>
      </c>
      <c r="AO40" s="185" t="s">
        <v>384</v>
      </c>
      <c r="AP40" s="185" t="s">
        <v>384</v>
      </c>
      <c r="AQ40" s="188">
        <v>0.30876602581959972</v>
      </c>
      <c r="AR40" s="188">
        <v>0.32500000000000007</v>
      </c>
      <c r="AS40" s="184"/>
      <c r="AT40" s="188">
        <v>5.8817298677256838E-2</v>
      </c>
      <c r="AU40" s="188">
        <v>0.17710195396321612</v>
      </c>
      <c r="AV40" s="188">
        <v>0.22002403829360784</v>
      </c>
      <c r="AW40" s="188">
        <v>0.23532771022691612</v>
      </c>
      <c r="AX40" s="188">
        <v>0.17500000000000002</v>
      </c>
    </row>
    <row r="41" spans="2:50" s="3" customFormat="1" ht="15.6">
      <c r="C41" s="164"/>
      <c r="D41" s="190"/>
      <c r="E41" s="190"/>
      <c r="F41" s="190"/>
      <c r="G41" s="190"/>
      <c r="H41" s="190"/>
      <c r="I41" s="189"/>
      <c r="J41" s="196"/>
      <c r="K41" s="199"/>
      <c r="L41" s="199"/>
      <c r="M41" s="199"/>
      <c r="N41" s="199"/>
      <c r="O41" s="189"/>
      <c r="P41" s="197"/>
      <c r="Q41" s="197"/>
      <c r="R41" s="197"/>
      <c r="S41" s="197"/>
      <c r="T41" s="197"/>
      <c r="U41" s="189"/>
      <c r="V41" s="201"/>
      <c r="W41" s="201"/>
      <c r="X41" s="201"/>
      <c r="Y41" s="201"/>
      <c r="Z41" s="201"/>
      <c r="AA41" s="189"/>
      <c r="AB41" s="201"/>
      <c r="AC41" s="201"/>
      <c r="AD41" s="201"/>
      <c r="AE41" s="201"/>
      <c r="AF41" s="201"/>
      <c r="AG41" s="189"/>
      <c r="AH41" s="201"/>
      <c r="AI41" s="201"/>
      <c r="AJ41" s="201"/>
      <c r="AK41" s="201"/>
      <c r="AL41" s="201"/>
      <c r="AM41" s="189"/>
      <c r="AN41" s="192"/>
      <c r="AO41" s="193"/>
      <c r="AP41" s="193"/>
      <c r="AQ41" s="201"/>
      <c r="AR41" s="201"/>
      <c r="AS41" s="189"/>
      <c r="AT41" s="201"/>
      <c r="AU41" s="201"/>
      <c r="AV41" s="201"/>
      <c r="AW41" s="201"/>
      <c r="AX41" s="201"/>
    </row>
    <row r="42" spans="2:50">
      <c r="B42" s="423" t="s">
        <v>101</v>
      </c>
      <c r="C42" s="176" t="s">
        <v>161</v>
      </c>
      <c r="D42" s="188">
        <v>0.62054580432021933</v>
      </c>
      <c r="E42" s="188">
        <v>0.62076302012131968</v>
      </c>
      <c r="F42" s="188">
        <v>0.69436877795759933</v>
      </c>
      <c r="G42" s="188">
        <v>0.7255775702516758</v>
      </c>
      <c r="H42" s="188">
        <v>0.76694915254237295</v>
      </c>
      <c r="I42" s="184"/>
      <c r="J42" s="195">
        <v>0.3030412172400504</v>
      </c>
      <c r="K42" s="195">
        <v>0.44113328363879295</v>
      </c>
      <c r="L42" s="195">
        <v>0.58624148172074253</v>
      </c>
      <c r="M42" s="195">
        <v>0.66345844903167916</v>
      </c>
      <c r="N42" s="195">
        <v>0.71822033898305093</v>
      </c>
      <c r="O42" s="184"/>
      <c r="P42" s="195">
        <v>0.60406461612391993</v>
      </c>
      <c r="Q42" s="195">
        <v>0.63667800742922753</v>
      </c>
      <c r="R42" s="195">
        <v>0.6862846321437619</v>
      </c>
      <c r="S42" s="195">
        <v>0.71637112420190696</v>
      </c>
      <c r="T42" s="195">
        <v>0.73093220338983078</v>
      </c>
      <c r="U42" s="184"/>
      <c r="V42" s="195">
        <v>0.41785264565735897</v>
      </c>
      <c r="W42" s="195">
        <v>0.43582388225708518</v>
      </c>
      <c r="X42" s="195">
        <v>0.53909171856947846</v>
      </c>
      <c r="Y42" s="195">
        <v>0.61255055641864498</v>
      </c>
      <c r="Z42" s="195">
        <v>0.67372881355932202</v>
      </c>
      <c r="AA42" s="184"/>
      <c r="AB42" s="195">
        <v>0.47402222681875616</v>
      </c>
      <c r="AC42" s="195">
        <v>0.48353419455160579</v>
      </c>
      <c r="AD42" s="195">
        <v>0.57402551068676799</v>
      </c>
      <c r="AE42" s="195">
        <v>0.65151459557653846</v>
      </c>
      <c r="AF42" s="195">
        <v>0.68008474576271205</v>
      </c>
      <c r="AG42" s="184"/>
      <c r="AH42" s="188">
        <v>0.38319603124535812</v>
      </c>
      <c r="AI42" s="188">
        <v>0.37534704272482428</v>
      </c>
      <c r="AJ42" s="188">
        <v>0.4691503965617968</v>
      </c>
      <c r="AK42" s="188">
        <v>0.51167205200404209</v>
      </c>
      <c r="AL42" s="188">
        <v>0.60593220338983056</v>
      </c>
      <c r="AM42" s="184"/>
      <c r="AN42" s="185" t="s">
        <v>384</v>
      </c>
      <c r="AO42" s="185" t="s">
        <v>384</v>
      </c>
      <c r="AP42" s="185" t="s">
        <v>384</v>
      </c>
      <c r="AQ42" s="188">
        <v>0.55973163447281127</v>
      </c>
      <c r="AR42" s="188">
        <v>0.61228813559322004</v>
      </c>
      <c r="AS42" s="184"/>
      <c r="AT42" s="188">
        <v>0.36248733564153796</v>
      </c>
      <c r="AU42" s="188">
        <v>0.43316187076175011</v>
      </c>
      <c r="AV42" s="188">
        <v>0.52980535426510023</v>
      </c>
      <c r="AW42" s="188">
        <v>0.49897393241787963</v>
      </c>
      <c r="AX42" s="188">
        <v>0.49364406779661019</v>
      </c>
    </row>
    <row r="43" spans="2:50">
      <c r="B43" s="423"/>
      <c r="C43" s="177" t="s">
        <v>162</v>
      </c>
      <c r="D43" s="188">
        <v>0.5285218524116444</v>
      </c>
      <c r="E43" s="188">
        <v>0.59574027190245704</v>
      </c>
      <c r="F43" s="188">
        <v>0.63076148085798278</v>
      </c>
      <c r="G43" s="188">
        <v>0.61239957408443801</v>
      </c>
      <c r="H43" s="188">
        <v>0.68209876543209913</v>
      </c>
      <c r="I43" s="184"/>
      <c r="J43" s="195">
        <v>0.19766403315250208</v>
      </c>
      <c r="K43" s="195">
        <v>0.38443328043837011</v>
      </c>
      <c r="L43" s="195">
        <v>0.48888060120256516</v>
      </c>
      <c r="M43" s="195">
        <v>0.54757865591221055</v>
      </c>
      <c r="N43" s="195">
        <v>0.65432098765432101</v>
      </c>
      <c r="O43" s="184"/>
      <c r="P43" s="195">
        <v>0.50852137788135743</v>
      </c>
      <c r="Q43" s="195">
        <v>0.63503584537796898</v>
      </c>
      <c r="R43" s="195">
        <v>0.61715573062458084</v>
      </c>
      <c r="S43" s="195">
        <v>0.57614667636962769</v>
      </c>
      <c r="T43" s="195">
        <v>0.62037037037037046</v>
      </c>
      <c r="U43" s="184"/>
      <c r="V43" s="195">
        <v>0.25826347472216937</v>
      </c>
      <c r="W43" s="195">
        <v>0.45649776804300385</v>
      </c>
      <c r="X43" s="195">
        <v>0.46274132108160543</v>
      </c>
      <c r="Y43" s="195">
        <v>0.51171270999606966</v>
      </c>
      <c r="Z43" s="195">
        <v>0.54938271604938249</v>
      </c>
      <c r="AA43" s="184"/>
      <c r="AB43" s="195">
        <v>0.37131452061905296</v>
      </c>
      <c r="AC43" s="195">
        <v>0.48617517319810288</v>
      </c>
      <c r="AD43" s="195">
        <v>0.46845085389674879</v>
      </c>
      <c r="AE43" s="195">
        <v>0.4874811236840077</v>
      </c>
      <c r="AF43" s="195">
        <v>0.5771604938271605</v>
      </c>
      <c r="AG43" s="184"/>
      <c r="AH43" s="188">
        <v>0.275543826833962</v>
      </c>
      <c r="AI43" s="188">
        <v>0.34785758180987147</v>
      </c>
      <c r="AJ43" s="188">
        <v>0.38903564322318085</v>
      </c>
      <c r="AK43" s="188">
        <v>0.38370289083866282</v>
      </c>
      <c r="AL43" s="188">
        <v>0.47530864197530864</v>
      </c>
      <c r="AM43" s="184"/>
      <c r="AN43" s="185" t="s">
        <v>384</v>
      </c>
      <c r="AO43" s="185" t="s">
        <v>384</v>
      </c>
      <c r="AP43" s="185" t="s">
        <v>384</v>
      </c>
      <c r="AQ43" s="188">
        <v>0.44417487791151233</v>
      </c>
      <c r="AR43" s="188">
        <v>0.54629629629629595</v>
      </c>
      <c r="AS43" s="184"/>
      <c r="AT43" s="188">
        <v>0.25326521460084889</v>
      </c>
      <c r="AU43" s="188">
        <v>0.36560859471644391</v>
      </c>
      <c r="AV43" s="188">
        <v>0.37372467243120255</v>
      </c>
      <c r="AW43" s="188">
        <v>0.3621941944811598</v>
      </c>
      <c r="AX43" s="188">
        <v>0.42283950617283939</v>
      </c>
    </row>
    <row r="44" spans="2:50">
      <c r="B44" s="423"/>
      <c r="C44" s="177" t="s">
        <v>163</v>
      </c>
      <c r="D44" s="188">
        <v>0.23459821817857343</v>
      </c>
      <c r="E44" s="188">
        <v>0.33940411851870406</v>
      </c>
      <c r="F44" s="188">
        <v>0.38165343782838002</v>
      </c>
      <c r="G44" s="188">
        <v>0.34469153655688722</v>
      </c>
      <c r="H44" s="188">
        <v>0.5576923076923076</v>
      </c>
      <c r="I44" s="184"/>
      <c r="J44" s="195">
        <v>8.2929840328947929E-2</v>
      </c>
      <c r="K44" s="195">
        <v>0.14529727029587661</v>
      </c>
      <c r="L44" s="195">
        <v>0.30853915942031823</v>
      </c>
      <c r="M44" s="195">
        <v>0.2695487794868881</v>
      </c>
      <c r="N44" s="195">
        <v>0.46153846153846162</v>
      </c>
      <c r="O44" s="184"/>
      <c r="P44" s="195">
        <v>0.19679776595715084</v>
      </c>
      <c r="Q44" s="195">
        <v>0.19629925741399867</v>
      </c>
      <c r="R44" s="195">
        <v>0.35949470776230774</v>
      </c>
      <c r="S44" s="195">
        <v>0.27731951920349562</v>
      </c>
      <c r="T44" s="195">
        <v>0.48076923076923084</v>
      </c>
      <c r="U44" s="184"/>
      <c r="V44" s="195">
        <v>5.146654613063964E-2</v>
      </c>
      <c r="W44" s="195">
        <v>0.10183541759274747</v>
      </c>
      <c r="X44" s="195">
        <v>0.25431937595054221</v>
      </c>
      <c r="Y44" s="195">
        <v>0.24987401665760639</v>
      </c>
      <c r="Z44" s="195">
        <v>0.40384615384615385</v>
      </c>
      <c r="AA44" s="184"/>
      <c r="AB44" s="195">
        <v>7.4442167035622106E-2</v>
      </c>
      <c r="AC44" s="195">
        <v>0.19990328834933768</v>
      </c>
      <c r="AD44" s="195">
        <v>0.2319708138624178</v>
      </c>
      <c r="AE44" s="195">
        <v>0.21702982614485491</v>
      </c>
      <c r="AF44" s="195">
        <v>0.42307692307692313</v>
      </c>
      <c r="AG44" s="184"/>
      <c r="AH44" s="188">
        <v>0.1178408242675181</v>
      </c>
      <c r="AI44" s="188">
        <v>0.11749053354657948</v>
      </c>
      <c r="AJ44" s="188">
        <v>0.26048209991886168</v>
      </c>
      <c r="AK44" s="188">
        <v>0.17915771255442378</v>
      </c>
      <c r="AL44" s="188">
        <v>0.3461538461538462</v>
      </c>
      <c r="AM44" s="184"/>
      <c r="AN44" s="185" t="s">
        <v>384</v>
      </c>
      <c r="AO44" s="185" t="s">
        <v>384</v>
      </c>
      <c r="AP44" s="185" t="s">
        <v>384</v>
      </c>
      <c r="AQ44" s="188">
        <v>0.20022975861312234</v>
      </c>
      <c r="AR44" s="188">
        <v>0.38461538461538464</v>
      </c>
      <c r="AS44" s="184"/>
      <c r="AT44" s="188">
        <v>6.105327368397602E-2</v>
      </c>
      <c r="AU44" s="188">
        <v>0.13999858932034578</v>
      </c>
      <c r="AV44" s="188">
        <v>0.23309808018948006</v>
      </c>
      <c r="AW44" s="188">
        <v>0.14415779798009185</v>
      </c>
      <c r="AX44" s="188">
        <v>0.23076923076923078</v>
      </c>
    </row>
    <row r="45" spans="2:50">
      <c r="B45" s="423"/>
      <c r="C45" s="177" t="s">
        <v>164</v>
      </c>
      <c r="D45" s="188">
        <v>0.55661372586649782</v>
      </c>
      <c r="E45" s="188">
        <v>0.52779352780865907</v>
      </c>
      <c r="F45" s="188">
        <v>0.60718530648471869</v>
      </c>
      <c r="G45" s="188">
        <v>0.61213040153602083</v>
      </c>
      <c r="H45" s="188">
        <v>0.69020172910662847</v>
      </c>
      <c r="I45" s="184"/>
      <c r="J45" s="195">
        <v>0.28631809196297764</v>
      </c>
      <c r="K45" s="195">
        <v>0.35263615888853472</v>
      </c>
      <c r="L45" s="195">
        <v>0.48946160035161923</v>
      </c>
      <c r="M45" s="195">
        <v>0.53989719970900074</v>
      </c>
      <c r="N45" s="195">
        <v>0.66354466858789618</v>
      </c>
      <c r="O45" s="184"/>
      <c r="P45" s="195">
        <v>0.53513809905812015</v>
      </c>
      <c r="Q45" s="195">
        <v>0.51044057825215383</v>
      </c>
      <c r="R45" s="195">
        <v>0.58914200288515939</v>
      </c>
      <c r="S45" s="195">
        <v>0.56957622738372105</v>
      </c>
      <c r="T45" s="195">
        <v>0.67146974063400588</v>
      </c>
      <c r="U45" s="184"/>
      <c r="V45" s="195">
        <v>0.36365072963302053</v>
      </c>
      <c r="W45" s="195">
        <v>0.3768778029082806</v>
      </c>
      <c r="X45" s="195">
        <v>0.44986864073698662</v>
      </c>
      <c r="Y45" s="195">
        <v>0.46398602772529063</v>
      </c>
      <c r="Z45" s="195">
        <v>0.59798270893371741</v>
      </c>
      <c r="AA45" s="184"/>
      <c r="AB45" s="195">
        <v>0.41402655897639734</v>
      </c>
      <c r="AC45" s="195">
        <v>0.42606151312639318</v>
      </c>
      <c r="AD45" s="195">
        <v>0.49509942294310211</v>
      </c>
      <c r="AE45" s="195">
        <v>0.48814634338443064</v>
      </c>
      <c r="AF45" s="195">
        <v>0.6217579250720463</v>
      </c>
      <c r="AG45" s="184"/>
      <c r="AH45" s="188">
        <v>0.34452480818284337</v>
      </c>
      <c r="AI45" s="188">
        <v>0.36737411126057562</v>
      </c>
      <c r="AJ45" s="188">
        <v>0.43236235973407638</v>
      </c>
      <c r="AK45" s="188">
        <v>0.41516662173225249</v>
      </c>
      <c r="AL45" s="188">
        <v>0.52953890489913491</v>
      </c>
      <c r="AM45" s="184"/>
      <c r="AN45" s="185" t="s">
        <v>384</v>
      </c>
      <c r="AO45" s="185" t="s">
        <v>384</v>
      </c>
      <c r="AP45" s="185" t="s">
        <v>384</v>
      </c>
      <c r="AQ45" s="188">
        <v>0.46408030575010045</v>
      </c>
      <c r="AR45" s="188">
        <v>0.5965417867435151</v>
      </c>
      <c r="AS45" s="184"/>
      <c r="AT45" s="188">
        <v>0.29236470644512136</v>
      </c>
      <c r="AU45" s="188">
        <v>0.30374675669193302</v>
      </c>
      <c r="AV45" s="188">
        <v>0.36440465111913711</v>
      </c>
      <c r="AW45" s="188">
        <v>0.35759545187870195</v>
      </c>
      <c r="AX45" s="188">
        <v>0.45244956772334288</v>
      </c>
    </row>
    <row r="46" spans="2:50" s="3" customFormat="1" ht="15.6">
      <c r="C46" s="164"/>
      <c r="D46" s="190"/>
      <c r="E46" s="190"/>
      <c r="F46" s="190"/>
      <c r="G46" s="190"/>
      <c r="H46" s="190"/>
      <c r="I46" s="189"/>
      <c r="J46" s="196"/>
      <c r="K46" s="199"/>
      <c r="L46" s="199"/>
      <c r="M46" s="199"/>
      <c r="N46" s="199"/>
      <c r="O46" s="189"/>
      <c r="P46" s="197"/>
      <c r="Q46" s="197"/>
      <c r="R46" s="197"/>
      <c r="S46" s="197"/>
      <c r="T46" s="197"/>
      <c r="U46" s="189"/>
      <c r="V46" s="201"/>
      <c r="W46" s="201"/>
      <c r="X46" s="201"/>
      <c r="Y46" s="201"/>
      <c r="Z46" s="201"/>
      <c r="AA46" s="189"/>
      <c r="AB46" s="201"/>
      <c r="AC46" s="201"/>
      <c r="AD46" s="201"/>
      <c r="AE46" s="201"/>
      <c r="AF46" s="201"/>
      <c r="AG46" s="189"/>
      <c r="AH46" s="201"/>
      <c r="AI46" s="201"/>
      <c r="AJ46" s="201"/>
      <c r="AK46" s="201"/>
      <c r="AL46" s="201"/>
      <c r="AM46" s="189"/>
      <c r="AN46" s="192"/>
      <c r="AO46" s="193"/>
      <c r="AP46" s="193"/>
      <c r="AQ46" s="201"/>
      <c r="AR46" s="201"/>
      <c r="AS46" s="189"/>
      <c r="AT46" s="201"/>
      <c r="AU46" s="201"/>
      <c r="AV46" s="201"/>
      <c r="AW46" s="201"/>
      <c r="AX46" s="201"/>
    </row>
    <row r="47" spans="2:50">
      <c r="B47" s="423" t="s">
        <v>148</v>
      </c>
      <c r="C47" s="179" t="s">
        <v>165</v>
      </c>
      <c r="D47" s="188">
        <v>0.69684696139973712</v>
      </c>
      <c r="E47" s="188">
        <v>0.73112032144776273</v>
      </c>
      <c r="F47" s="188">
        <v>0.77640328389234436</v>
      </c>
      <c r="G47" s="188">
        <v>0.75190535529658387</v>
      </c>
      <c r="H47" s="188">
        <v>0.80681818181818188</v>
      </c>
      <c r="I47" s="184"/>
      <c r="J47" s="195">
        <v>0.42441125494393911</v>
      </c>
      <c r="K47" s="195">
        <v>0.60765942464531453</v>
      </c>
      <c r="L47" s="195">
        <v>0.70012626991811056</v>
      </c>
      <c r="M47" s="195">
        <v>0.74177342384922362</v>
      </c>
      <c r="N47" s="195">
        <v>0.82954545454545459</v>
      </c>
      <c r="O47" s="184"/>
      <c r="P47" s="195">
        <v>0.69071852330352934</v>
      </c>
      <c r="Q47" s="195">
        <v>0.71345366196162596</v>
      </c>
      <c r="R47" s="195">
        <v>0.75731323830743524</v>
      </c>
      <c r="S47" s="195">
        <v>0.67838421606834576</v>
      </c>
      <c r="T47" s="195">
        <v>0.83522727272727282</v>
      </c>
      <c r="U47" s="184"/>
      <c r="V47" s="195">
        <v>0.55554518918611262</v>
      </c>
      <c r="W47" s="195">
        <v>0.59479433615338462</v>
      </c>
      <c r="X47" s="195">
        <v>0.67413729232143271</v>
      </c>
      <c r="Y47" s="195">
        <v>0.60450238423561009</v>
      </c>
      <c r="Z47" s="195">
        <v>0.73863636363636365</v>
      </c>
      <c r="AA47" s="184"/>
      <c r="AB47" s="195">
        <v>0.58068114307198437</v>
      </c>
      <c r="AC47" s="195">
        <v>0.63869937728266801</v>
      </c>
      <c r="AD47" s="195">
        <v>0.68641795205878398</v>
      </c>
      <c r="AE47" s="195">
        <v>0.64814195597291868</v>
      </c>
      <c r="AF47" s="195">
        <v>0.81818181818181823</v>
      </c>
      <c r="AG47" s="184"/>
      <c r="AH47" s="188">
        <v>0.55967346943765894</v>
      </c>
      <c r="AI47" s="188">
        <v>0.58292774463207853</v>
      </c>
      <c r="AJ47" s="188">
        <v>0.5878829260665247</v>
      </c>
      <c r="AK47" s="188">
        <v>0.5453664035460325</v>
      </c>
      <c r="AL47" s="188">
        <v>0.67613636363636376</v>
      </c>
      <c r="AM47" s="184"/>
      <c r="AN47" s="185" t="s">
        <v>384</v>
      </c>
      <c r="AO47" s="185" t="s">
        <v>384</v>
      </c>
      <c r="AP47" s="185" t="s">
        <v>384</v>
      </c>
      <c r="AQ47" s="188">
        <v>0.62246058935492643</v>
      </c>
      <c r="AR47" s="188">
        <v>0.76136363636363646</v>
      </c>
      <c r="AS47" s="184"/>
      <c r="AT47" s="188">
        <v>0.49796529108545667</v>
      </c>
      <c r="AU47" s="188">
        <v>0.52614703685342823</v>
      </c>
      <c r="AV47" s="188">
        <v>0.56935424004650537</v>
      </c>
      <c r="AW47" s="188">
        <v>0.50762249301594453</v>
      </c>
      <c r="AX47" s="188">
        <v>0.61363636363636365</v>
      </c>
    </row>
    <row r="48" spans="2:50">
      <c r="B48" s="423"/>
      <c r="C48" s="178" t="s">
        <v>166</v>
      </c>
      <c r="D48" s="188">
        <v>0.50148372004130393</v>
      </c>
      <c r="E48" s="188">
        <v>0.64665040376494365</v>
      </c>
      <c r="F48" s="188">
        <v>0.68341890903370051</v>
      </c>
      <c r="G48" s="188">
        <v>0.68609075164885924</v>
      </c>
      <c r="H48" s="188">
        <v>0.73192771084337371</v>
      </c>
      <c r="I48" s="184"/>
      <c r="J48" s="195">
        <v>0.23553073843140965</v>
      </c>
      <c r="K48" s="195">
        <v>0.48958119257904009</v>
      </c>
      <c r="L48" s="195">
        <v>0.54767249560392317</v>
      </c>
      <c r="M48" s="195">
        <v>0.61177856949186715</v>
      </c>
      <c r="N48" s="195">
        <v>0.70481927710843384</v>
      </c>
      <c r="O48" s="184"/>
      <c r="P48" s="195">
        <v>0.46499174724605608</v>
      </c>
      <c r="Q48" s="195">
        <v>0.64478984044388854</v>
      </c>
      <c r="R48" s="195">
        <v>0.63534727128279556</v>
      </c>
      <c r="S48" s="195">
        <v>0.65114030892752306</v>
      </c>
      <c r="T48" s="195">
        <v>0.70481927710843384</v>
      </c>
      <c r="U48" s="184"/>
      <c r="V48" s="195">
        <v>0.29162420427542951</v>
      </c>
      <c r="W48" s="195">
        <v>0.46213666088853644</v>
      </c>
      <c r="X48" s="195">
        <v>0.53178367101057322</v>
      </c>
      <c r="Y48" s="195">
        <v>0.51570233422980682</v>
      </c>
      <c r="Z48" s="195">
        <v>0.59939759036144591</v>
      </c>
      <c r="AA48" s="184"/>
      <c r="AB48" s="195">
        <v>0.35173581459670245</v>
      </c>
      <c r="AC48" s="195">
        <v>0.55147296479648866</v>
      </c>
      <c r="AD48" s="195">
        <v>0.5752313415460556</v>
      </c>
      <c r="AE48" s="195">
        <v>0.5572703699887005</v>
      </c>
      <c r="AF48" s="195">
        <v>0.61144578313252995</v>
      </c>
      <c r="AG48" s="184"/>
      <c r="AH48" s="188">
        <v>0.26640600001059839</v>
      </c>
      <c r="AI48" s="188">
        <v>0.42975841145944116</v>
      </c>
      <c r="AJ48" s="188">
        <v>0.47277884663857345</v>
      </c>
      <c r="AK48" s="188">
        <v>0.42973501391197177</v>
      </c>
      <c r="AL48" s="188">
        <v>0.53313253012048201</v>
      </c>
      <c r="AM48" s="184"/>
      <c r="AN48" s="185" t="s">
        <v>384</v>
      </c>
      <c r="AO48" s="185" t="s">
        <v>384</v>
      </c>
      <c r="AP48" s="185" t="s">
        <v>384</v>
      </c>
      <c r="AQ48" s="188">
        <v>0.50754482208337137</v>
      </c>
      <c r="AR48" s="188">
        <v>0.63253012048192758</v>
      </c>
      <c r="AS48" s="184"/>
      <c r="AT48" s="188">
        <v>0.22685646400790152</v>
      </c>
      <c r="AU48" s="188">
        <v>0.40460699767528879</v>
      </c>
      <c r="AV48" s="188">
        <v>0.44922515066196811</v>
      </c>
      <c r="AW48" s="188">
        <v>0.37768100204326782</v>
      </c>
      <c r="AX48" s="188">
        <v>0.45180722891566261</v>
      </c>
    </row>
    <row r="49" spans="2:50">
      <c r="B49" s="423"/>
      <c r="C49" s="178" t="s">
        <v>167</v>
      </c>
      <c r="D49" s="188">
        <v>0.61777665817320981</v>
      </c>
      <c r="E49" s="188">
        <v>0.63405901545021714</v>
      </c>
      <c r="F49" s="188">
        <v>0.66876811697338034</v>
      </c>
      <c r="G49" s="188">
        <v>0.70823912774937436</v>
      </c>
      <c r="H49" s="188">
        <v>0.73185483870967727</v>
      </c>
      <c r="I49" s="184"/>
      <c r="J49" s="195">
        <v>0.27302786656586109</v>
      </c>
      <c r="K49" s="195">
        <v>0.4070169127593824</v>
      </c>
      <c r="L49" s="195">
        <v>0.52691706623948065</v>
      </c>
      <c r="M49" s="195">
        <v>0.6457660367355007</v>
      </c>
      <c r="N49" s="195">
        <v>0.69858870967741993</v>
      </c>
      <c r="O49" s="184"/>
      <c r="P49" s="195">
        <v>0.58207150633548999</v>
      </c>
      <c r="Q49" s="195">
        <v>0.59990881838613419</v>
      </c>
      <c r="R49" s="195">
        <v>0.64140291377268044</v>
      </c>
      <c r="S49" s="195">
        <v>0.66687663338026004</v>
      </c>
      <c r="T49" s="195">
        <v>0.69254032258064524</v>
      </c>
      <c r="U49" s="184"/>
      <c r="V49" s="195">
        <v>0.37548848648600253</v>
      </c>
      <c r="W49" s="195">
        <v>0.437053526369926</v>
      </c>
      <c r="X49" s="195">
        <v>0.49189010158260971</v>
      </c>
      <c r="Y49" s="195">
        <v>0.55196363548784877</v>
      </c>
      <c r="Z49" s="195">
        <v>0.60181451612903281</v>
      </c>
      <c r="AA49" s="184"/>
      <c r="AB49" s="195">
        <v>0.45775434172670204</v>
      </c>
      <c r="AC49" s="195">
        <v>0.52678175909817315</v>
      </c>
      <c r="AD49" s="195">
        <v>0.5473574045116596</v>
      </c>
      <c r="AE49" s="195">
        <v>0.61019279997554965</v>
      </c>
      <c r="AF49" s="195">
        <v>0.65020161290322609</v>
      </c>
      <c r="AG49" s="184"/>
      <c r="AH49" s="188">
        <v>0.35963898977629194</v>
      </c>
      <c r="AI49" s="188">
        <v>0.42953486797779389</v>
      </c>
      <c r="AJ49" s="188">
        <v>0.45731205359294869</v>
      </c>
      <c r="AK49" s="188">
        <v>0.48188178293639028</v>
      </c>
      <c r="AL49" s="188">
        <v>0.53326612903225801</v>
      </c>
      <c r="AM49" s="184"/>
      <c r="AN49" s="185" t="s">
        <v>384</v>
      </c>
      <c r="AO49" s="185" t="s">
        <v>384</v>
      </c>
      <c r="AP49" s="185" t="s">
        <v>384</v>
      </c>
      <c r="AQ49" s="188">
        <v>0.56951821621498067</v>
      </c>
      <c r="AR49" s="188">
        <v>0.62802419354838734</v>
      </c>
      <c r="AS49" s="184"/>
      <c r="AT49" s="188">
        <v>0.31709976440141624</v>
      </c>
      <c r="AU49" s="188">
        <v>0.38284073763517068</v>
      </c>
      <c r="AV49" s="188">
        <v>0.41877997205290274</v>
      </c>
      <c r="AW49" s="188">
        <v>0.46182627184369546</v>
      </c>
      <c r="AX49" s="188">
        <v>0.46875000000000017</v>
      </c>
    </row>
    <row r="50" spans="2:50">
      <c r="B50" s="423"/>
      <c r="C50" s="178" t="s">
        <v>168</v>
      </c>
      <c r="D50" s="188">
        <v>0.55119016988106295</v>
      </c>
      <c r="E50" s="188">
        <v>0.49239532787538043</v>
      </c>
      <c r="F50" s="188">
        <v>0.60979044886728362</v>
      </c>
      <c r="G50" s="188">
        <v>0.6263954548199504</v>
      </c>
      <c r="H50" s="188">
        <v>0.68218954248366037</v>
      </c>
      <c r="I50" s="184"/>
      <c r="J50" s="195">
        <v>0.26835803132578773</v>
      </c>
      <c r="K50" s="195">
        <v>0.32870526289028035</v>
      </c>
      <c r="L50" s="195">
        <v>0.49236846705185477</v>
      </c>
      <c r="M50" s="195">
        <v>0.56921443499389224</v>
      </c>
      <c r="N50" s="195">
        <v>0.63888888888888851</v>
      </c>
      <c r="O50" s="184"/>
      <c r="P50" s="195">
        <v>0.52453117844933594</v>
      </c>
      <c r="Q50" s="195">
        <v>0.4714019916000709</v>
      </c>
      <c r="R50" s="195">
        <v>0.59443947757091742</v>
      </c>
      <c r="S50" s="195">
        <v>0.58467106117100542</v>
      </c>
      <c r="T50" s="195">
        <v>0.62745098039215685</v>
      </c>
      <c r="U50" s="184"/>
      <c r="V50" s="195">
        <v>0.33067873633930095</v>
      </c>
      <c r="W50" s="195">
        <v>0.34103373087736522</v>
      </c>
      <c r="X50" s="195">
        <v>0.45078611549068615</v>
      </c>
      <c r="Y50" s="195">
        <v>0.50212628779159385</v>
      </c>
      <c r="Z50" s="195">
        <v>0.55800653594771221</v>
      </c>
      <c r="AA50" s="184"/>
      <c r="AB50" s="195">
        <v>0.42985448442391821</v>
      </c>
      <c r="AC50" s="195">
        <v>0.42519198005304404</v>
      </c>
      <c r="AD50" s="195">
        <v>0.49649215576374434</v>
      </c>
      <c r="AE50" s="195">
        <v>0.50909524685723107</v>
      </c>
      <c r="AF50" s="195">
        <v>0.5874183006535949</v>
      </c>
      <c r="AG50" s="184"/>
      <c r="AH50" s="188">
        <v>0.32079361924080235</v>
      </c>
      <c r="AI50" s="188">
        <v>0.3284473138189084</v>
      </c>
      <c r="AJ50" s="188">
        <v>0.42058953041961772</v>
      </c>
      <c r="AK50" s="188">
        <v>0.41966683960044354</v>
      </c>
      <c r="AL50" s="188">
        <v>0.49428104575163406</v>
      </c>
      <c r="AM50" s="184"/>
      <c r="AN50" s="185" t="s">
        <v>384</v>
      </c>
      <c r="AO50" s="185" t="s">
        <v>384</v>
      </c>
      <c r="AP50" s="185" t="s">
        <v>384</v>
      </c>
      <c r="AQ50" s="188">
        <v>0.47950240775464043</v>
      </c>
      <c r="AR50" s="188">
        <v>0.55147058823529438</v>
      </c>
      <c r="AS50" s="184"/>
      <c r="AT50" s="188">
        <v>0.278637170211329</v>
      </c>
      <c r="AU50" s="188">
        <v>0.29829626783152569</v>
      </c>
      <c r="AV50" s="188">
        <v>0.39908524707697446</v>
      </c>
      <c r="AW50" s="188">
        <v>0.38854960586714909</v>
      </c>
      <c r="AX50" s="188">
        <v>0.4166666666666668</v>
      </c>
    </row>
    <row r="51" spans="2:50">
      <c r="B51" s="423"/>
      <c r="C51" s="178" t="s">
        <v>176</v>
      </c>
      <c r="D51" s="188">
        <v>0.33929183477134855</v>
      </c>
      <c r="E51" s="188">
        <v>0.41682480827882551</v>
      </c>
      <c r="F51" s="188">
        <v>0.43971545477677582</v>
      </c>
      <c r="G51" s="188">
        <v>0.46197137691068724</v>
      </c>
      <c r="H51" s="188">
        <v>0.51644736842105299</v>
      </c>
      <c r="I51" s="184"/>
      <c r="J51" s="195">
        <v>0.15075075004646868</v>
      </c>
      <c r="K51" s="195">
        <v>0.25837511365962906</v>
      </c>
      <c r="L51" s="195">
        <v>0.36176184771970199</v>
      </c>
      <c r="M51" s="195">
        <v>0.40672931734079387</v>
      </c>
      <c r="N51" s="195">
        <v>0.48355263157894762</v>
      </c>
      <c r="O51" s="184"/>
      <c r="P51" s="195">
        <v>0.3264564119795022</v>
      </c>
      <c r="Q51" s="195">
        <v>0.37226235012020886</v>
      </c>
      <c r="R51" s="195">
        <v>0.39936590452263748</v>
      </c>
      <c r="S51" s="195">
        <v>0.43262480684530713</v>
      </c>
      <c r="T51" s="195">
        <v>0.46710526315789452</v>
      </c>
      <c r="U51" s="184"/>
      <c r="V51" s="195">
        <v>0.1507810121007192</v>
      </c>
      <c r="W51" s="195">
        <v>0.26730269949743007</v>
      </c>
      <c r="X51" s="195">
        <v>0.29474955254274027</v>
      </c>
      <c r="Y51" s="195">
        <v>0.34005488505261644</v>
      </c>
      <c r="Z51" s="195">
        <v>0.37500000000000011</v>
      </c>
      <c r="AA51" s="184"/>
      <c r="AB51" s="195">
        <v>0.18768621678868899</v>
      </c>
      <c r="AC51" s="195">
        <v>0.30704502544276707</v>
      </c>
      <c r="AD51" s="195">
        <v>0.33486750517158909</v>
      </c>
      <c r="AE51" s="195">
        <v>0.34299642922189888</v>
      </c>
      <c r="AF51" s="195">
        <v>0.4506578947368422</v>
      </c>
      <c r="AG51" s="184"/>
      <c r="AH51" s="188">
        <v>0.16586595185995123</v>
      </c>
      <c r="AI51" s="188">
        <v>0.24672133331676063</v>
      </c>
      <c r="AJ51" s="188">
        <v>0.29197106706184034</v>
      </c>
      <c r="AK51" s="188">
        <v>0.28998710751351298</v>
      </c>
      <c r="AL51" s="188">
        <v>0.33552631578947367</v>
      </c>
      <c r="AM51" s="184"/>
      <c r="AN51" s="185" t="s">
        <v>384</v>
      </c>
      <c r="AO51" s="185" t="s">
        <v>384</v>
      </c>
      <c r="AP51" s="185" t="s">
        <v>384</v>
      </c>
      <c r="AQ51" s="188">
        <v>0.31030526472579406</v>
      </c>
      <c r="AR51" s="188">
        <v>0.3914473684210526</v>
      </c>
      <c r="AS51" s="184"/>
      <c r="AT51" s="188">
        <v>0.13917870761389792</v>
      </c>
      <c r="AU51" s="188">
        <v>0.21571936310227888</v>
      </c>
      <c r="AV51" s="188">
        <v>0.234774484685321</v>
      </c>
      <c r="AW51" s="188">
        <v>0.24524512050665745</v>
      </c>
      <c r="AX51" s="188">
        <v>0.29276315789473678</v>
      </c>
    </row>
    <row r="52" spans="2:50">
      <c r="B52" s="423"/>
      <c r="C52" s="178" t="s">
        <v>169</v>
      </c>
      <c r="D52" s="188">
        <v>0.30240954211279047</v>
      </c>
      <c r="E52" s="188">
        <v>0.36548002543151864</v>
      </c>
      <c r="F52" s="188">
        <v>0.38096587109644869</v>
      </c>
      <c r="G52" s="188">
        <v>0.39774432743029725</v>
      </c>
      <c r="H52" s="188">
        <v>0.49778761061946863</v>
      </c>
      <c r="I52" s="184"/>
      <c r="J52" s="195">
        <v>0.12378125135598753</v>
      </c>
      <c r="K52" s="195">
        <v>0.18075395505404346</v>
      </c>
      <c r="L52" s="195">
        <v>0.29507971353141998</v>
      </c>
      <c r="M52" s="195">
        <v>0.30694955297454901</v>
      </c>
      <c r="N52" s="195">
        <v>0.44026548672566385</v>
      </c>
      <c r="O52" s="184"/>
      <c r="P52" s="195">
        <v>0.2484377904432033</v>
      </c>
      <c r="Q52" s="195">
        <v>0.36629162172744356</v>
      </c>
      <c r="R52" s="195">
        <v>0.37818450565844125</v>
      </c>
      <c r="S52" s="195">
        <v>0.34029047098652027</v>
      </c>
      <c r="T52" s="195">
        <v>0.45575221238938041</v>
      </c>
      <c r="U52" s="184"/>
      <c r="V52" s="195">
        <v>0.1552349284651976</v>
      </c>
      <c r="W52" s="195">
        <v>0.18327163351369327</v>
      </c>
      <c r="X52" s="195">
        <v>0.28249186158777423</v>
      </c>
      <c r="Y52" s="195">
        <v>0.27263967641460429</v>
      </c>
      <c r="Z52" s="195">
        <v>0.37168141592920367</v>
      </c>
      <c r="AA52" s="184"/>
      <c r="AB52" s="195">
        <v>0.18942138630446942</v>
      </c>
      <c r="AC52" s="195">
        <v>0.20383660604525092</v>
      </c>
      <c r="AD52" s="195">
        <v>0.28611441216317607</v>
      </c>
      <c r="AE52" s="195">
        <v>0.24820819435508276</v>
      </c>
      <c r="AF52" s="195">
        <v>0.37389380530973459</v>
      </c>
      <c r="AG52" s="184"/>
      <c r="AH52" s="188">
        <v>0.15833919542957131</v>
      </c>
      <c r="AI52" s="188">
        <v>0.18247307792925604</v>
      </c>
      <c r="AJ52" s="188">
        <v>0.26409153240691502</v>
      </c>
      <c r="AK52" s="188">
        <v>0.22849084110719639</v>
      </c>
      <c r="AL52" s="188">
        <v>0.33849557522123885</v>
      </c>
      <c r="AM52" s="184"/>
      <c r="AN52" s="185" t="s">
        <v>384</v>
      </c>
      <c r="AO52" s="185" t="s">
        <v>384</v>
      </c>
      <c r="AP52" s="185" t="s">
        <v>384</v>
      </c>
      <c r="AQ52" s="188">
        <v>0.26401937960604205</v>
      </c>
      <c r="AR52" s="188">
        <v>0.36061946902654862</v>
      </c>
      <c r="AS52" s="184"/>
      <c r="AT52" s="188">
        <v>0.14341068752179714</v>
      </c>
      <c r="AU52" s="188">
        <v>0.18566623693146295</v>
      </c>
      <c r="AV52" s="188">
        <v>0.22196746914781038</v>
      </c>
      <c r="AW52" s="188">
        <v>0.20116759327074854</v>
      </c>
      <c r="AX52" s="188">
        <v>0.247787610619469</v>
      </c>
    </row>
    <row r="53" spans="2:50">
      <c r="B53" s="423"/>
      <c r="C53" s="178" t="s">
        <v>170</v>
      </c>
      <c r="D53" s="188">
        <v>6.7371769193074513E-2</v>
      </c>
      <c r="E53" s="188">
        <v>7.4961573640326518E-2</v>
      </c>
      <c r="F53" s="188">
        <v>8.084625121398839E-2</v>
      </c>
      <c r="G53" s="188">
        <v>8.9475800041900339E-2</v>
      </c>
      <c r="H53" s="188">
        <v>0.13829787234042545</v>
      </c>
      <c r="I53" s="184"/>
      <c r="J53" s="195">
        <v>2.3505388718477779E-2</v>
      </c>
      <c r="K53" s="195">
        <v>3.3690121153478844E-2</v>
      </c>
      <c r="L53" s="195">
        <v>4.0748594338578428E-2</v>
      </c>
      <c r="M53" s="195">
        <v>5.420710928701148E-2</v>
      </c>
      <c r="N53" s="195">
        <v>0.1077127659574468</v>
      </c>
      <c r="O53" s="184"/>
      <c r="P53" s="195">
        <v>5.2245683368725468E-2</v>
      </c>
      <c r="Q53" s="195">
        <v>7.3092183079425735E-2</v>
      </c>
      <c r="R53" s="195">
        <v>6.7099646845689892E-2</v>
      </c>
      <c r="S53" s="195">
        <v>6.5869919615376721E-2</v>
      </c>
      <c r="T53" s="195">
        <v>0.13031914893617019</v>
      </c>
      <c r="U53" s="184"/>
      <c r="V53" s="195">
        <v>2.3027674787593214E-2</v>
      </c>
      <c r="W53" s="195">
        <v>4.3865047191904226E-2</v>
      </c>
      <c r="X53" s="195">
        <v>2.4808385062016308E-2</v>
      </c>
      <c r="Y53" s="195">
        <v>4.6074534461692178E-2</v>
      </c>
      <c r="Z53" s="195">
        <v>9.3085106382978691E-2</v>
      </c>
      <c r="AA53" s="184"/>
      <c r="AB53" s="195">
        <v>2.7211857883637284E-2</v>
      </c>
      <c r="AC53" s="195">
        <v>3.1954418835050763E-2</v>
      </c>
      <c r="AD53" s="195">
        <v>2.739514318828087E-2</v>
      </c>
      <c r="AE53" s="195">
        <v>5.0317645464724045E-2</v>
      </c>
      <c r="AF53" s="195">
        <v>0.10372340425531913</v>
      </c>
      <c r="AG53" s="184"/>
      <c r="AH53" s="188">
        <v>2.6461055538097758E-2</v>
      </c>
      <c r="AI53" s="188">
        <v>3.4347443882778689E-2</v>
      </c>
      <c r="AJ53" s="188">
        <v>1.8967552702777758E-2</v>
      </c>
      <c r="AK53" s="188">
        <v>4.5537225261039385E-2</v>
      </c>
      <c r="AL53" s="188">
        <v>8.1117021276595758E-2</v>
      </c>
      <c r="AM53" s="184"/>
      <c r="AN53" s="185" t="s">
        <v>384</v>
      </c>
      <c r="AO53" s="185" t="s">
        <v>384</v>
      </c>
      <c r="AP53" s="185" t="s">
        <v>384</v>
      </c>
      <c r="AQ53" s="188">
        <v>4.2460670178303843E-2</v>
      </c>
      <c r="AR53" s="188">
        <v>9.7074468085106377E-2</v>
      </c>
      <c r="AS53" s="184"/>
      <c r="AT53" s="188">
        <v>1.3487736749019767E-2</v>
      </c>
      <c r="AU53" s="188">
        <v>1.9502428391286124E-2</v>
      </c>
      <c r="AV53" s="188">
        <v>1.658835146806735E-2</v>
      </c>
      <c r="AW53" s="188">
        <v>3.946365937958024E-2</v>
      </c>
      <c r="AX53" s="188">
        <v>6.1170212765957438E-2</v>
      </c>
    </row>
    <row r="54" spans="2:50">
      <c r="B54" s="423"/>
      <c r="C54" s="178" t="s">
        <v>149</v>
      </c>
      <c r="D54" s="188">
        <v>0.42643721958226072</v>
      </c>
      <c r="E54" s="188">
        <v>0.23865846273261535</v>
      </c>
      <c r="F54" s="188">
        <v>0.43317988352089792</v>
      </c>
      <c r="G54" s="188">
        <v>0.38395295436306692</v>
      </c>
      <c r="H54" s="188">
        <v>0.47619047619047616</v>
      </c>
      <c r="I54" s="184"/>
      <c r="J54" s="195">
        <v>0.23752745805459446</v>
      </c>
      <c r="K54" s="195">
        <v>0.12089917803101213</v>
      </c>
      <c r="L54" s="195">
        <v>0.36479120766735718</v>
      </c>
      <c r="M54" s="195">
        <v>0.26155105901940734</v>
      </c>
      <c r="N54" s="195">
        <v>0.41666666666666663</v>
      </c>
      <c r="O54" s="184"/>
      <c r="P54" s="195">
        <v>0.35465560257518702</v>
      </c>
      <c r="Q54" s="195">
        <v>0.20678401087484577</v>
      </c>
      <c r="R54" s="195">
        <v>0.36057976714957257</v>
      </c>
      <c r="S54" s="195">
        <v>0.36125917541385738</v>
      </c>
      <c r="T54" s="195">
        <v>0.42857142857142855</v>
      </c>
      <c r="U54" s="184"/>
      <c r="V54" s="195">
        <v>0.25723481476459903</v>
      </c>
      <c r="W54" s="195">
        <v>4.7159788857671935E-2</v>
      </c>
      <c r="X54" s="195">
        <v>0.21055478758171137</v>
      </c>
      <c r="Y54" s="195">
        <v>0.26336466976106809</v>
      </c>
      <c r="Z54" s="195">
        <v>0.3928571428571429</v>
      </c>
      <c r="AA54" s="184"/>
      <c r="AB54" s="195">
        <v>0.30656328272019284</v>
      </c>
      <c r="AC54" s="195">
        <v>0.18073789754746716</v>
      </c>
      <c r="AD54" s="195">
        <v>0.30320062159885375</v>
      </c>
      <c r="AE54" s="195">
        <v>0.28104231813153929</v>
      </c>
      <c r="AF54" s="195">
        <v>0.39285714285714285</v>
      </c>
      <c r="AG54" s="184"/>
      <c r="AH54" s="188">
        <v>0.25723481476459903</v>
      </c>
      <c r="AI54" s="188">
        <v>8.2613564529491618E-2</v>
      </c>
      <c r="AJ54" s="188">
        <v>0.22985140550698607</v>
      </c>
      <c r="AK54" s="188">
        <v>0.24500540652796426</v>
      </c>
      <c r="AL54" s="188">
        <v>0.3928571428571429</v>
      </c>
      <c r="AM54" s="184"/>
      <c r="AN54" s="185" t="s">
        <v>384</v>
      </c>
      <c r="AO54" s="185" t="s">
        <v>384</v>
      </c>
      <c r="AP54" s="185" t="s">
        <v>384</v>
      </c>
      <c r="AQ54" s="188">
        <v>0.26595836190445471</v>
      </c>
      <c r="AR54" s="188">
        <v>0.44047619047619052</v>
      </c>
      <c r="AS54" s="184"/>
      <c r="AT54" s="188">
        <v>0.1600570075222181</v>
      </c>
      <c r="AU54" s="188">
        <v>0.11860444102245181</v>
      </c>
      <c r="AV54" s="188">
        <v>0.14514327568860672</v>
      </c>
      <c r="AW54" s="188">
        <v>0.22234315338129695</v>
      </c>
      <c r="AX54" s="188">
        <v>0.23809523809523814</v>
      </c>
    </row>
    <row r="55" spans="2:50" s="3" customFormat="1" ht="15.6">
      <c r="C55" s="11"/>
      <c r="D55" s="190"/>
      <c r="E55" s="194"/>
      <c r="F55" s="194"/>
      <c r="G55" s="190"/>
      <c r="H55" s="190"/>
      <c r="I55" s="189"/>
      <c r="J55" s="196"/>
      <c r="K55" s="199"/>
      <c r="L55" s="199"/>
      <c r="M55" s="199"/>
      <c r="N55" s="199"/>
      <c r="O55" s="189"/>
      <c r="P55" s="197"/>
      <c r="Q55" s="197"/>
      <c r="R55" s="197"/>
      <c r="S55" s="197"/>
      <c r="T55" s="197"/>
      <c r="U55" s="189"/>
      <c r="V55" s="201"/>
      <c r="W55" s="201"/>
      <c r="X55" s="201"/>
      <c r="Y55" s="201"/>
      <c r="Z55" s="201"/>
      <c r="AA55" s="189"/>
      <c r="AB55" s="201"/>
      <c r="AC55" s="201"/>
      <c r="AD55" s="201"/>
      <c r="AE55" s="201"/>
      <c r="AF55" s="201"/>
      <c r="AG55" s="189"/>
      <c r="AH55" s="201"/>
      <c r="AI55" s="201"/>
      <c r="AJ55" s="201"/>
      <c r="AK55" s="201"/>
      <c r="AL55" s="201"/>
      <c r="AM55" s="189"/>
      <c r="AN55" s="192"/>
      <c r="AO55" s="193"/>
      <c r="AP55" s="193"/>
      <c r="AQ55" s="201"/>
      <c r="AR55" s="201"/>
      <c r="AS55" s="189"/>
      <c r="AT55" s="201"/>
      <c r="AU55" s="201"/>
      <c r="AV55" s="201"/>
      <c r="AW55" s="201"/>
      <c r="AX55" s="201"/>
    </row>
    <row r="56" spans="2:50">
      <c r="B56" s="423" t="s">
        <v>228</v>
      </c>
      <c r="C56" s="176" t="s">
        <v>222</v>
      </c>
      <c r="D56" s="188">
        <v>0.76978855060952511</v>
      </c>
      <c r="E56" s="188">
        <v>0.6765318190602041</v>
      </c>
      <c r="F56" s="188">
        <v>0.76163760457431595</v>
      </c>
      <c r="G56" s="188">
        <v>0.76655130280823691</v>
      </c>
      <c r="H56" s="188">
        <v>0.81818181818181823</v>
      </c>
      <c r="I56" s="184"/>
      <c r="J56" s="195">
        <v>0.39987485092096864</v>
      </c>
      <c r="K56" s="195">
        <v>0.50180916285794974</v>
      </c>
      <c r="L56" s="195">
        <v>0.6851177606765001</v>
      </c>
      <c r="M56" s="195">
        <v>0.72467706326726167</v>
      </c>
      <c r="N56" s="195">
        <v>0.84090909090909094</v>
      </c>
      <c r="O56" s="184"/>
      <c r="P56" s="195">
        <v>0.7530802427787292</v>
      </c>
      <c r="Q56" s="195">
        <v>0.63056932882938788</v>
      </c>
      <c r="R56" s="195">
        <v>0.75223121531238268</v>
      </c>
      <c r="S56" s="195">
        <v>0.73312102679628566</v>
      </c>
      <c r="T56" s="195">
        <v>0.84090909090909094</v>
      </c>
      <c r="U56" s="184"/>
      <c r="V56" s="195">
        <v>0.57480437970103093</v>
      </c>
      <c r="W56" s="195">
        <v>0.52181417423658327</v>
      </c>
      <c r="X56" s="195">
        <v>0.73314912390327192</v>
      </c>
      <c r="Y56" s="195">
        <v>0.70015019830718939</v>
      </c>
      <c r="Z56" s="195">
        <v>0.56818181818181823</v>
      </c>
      <c r="AA56" s="184"/>
      <c r="AB56" s="195">
        <v>0.68922499087778777</v>
      </c>
      <c r="AC56" s="195">
        <v>0.51349184392962655</v>
      </c>
      <c r="AD56" s="195">
        <v>0.72472100592466593</v>
      </c>
      <c r="AE56" s="195">
        <v>0.70375590075830541</v>
      </c>
      <c r="AF56" s="195">
        <v>0.70454545454545447</v>
      </c>
      <c r="AG56" s="184"/>
      <c r="AH56" s="188">
        <v>0.52169916155550888</v>
      </c>
      <c r="AI56" s="188">
        <v>0.48267471249640159</v>
      </c>
      <c r="AJ56" s="188">
        <v>0.63531013560665128</v>
      </c>
      <c r="AK56" s="188">
        <v>0.63636556227563745</v>
      </c>
      <c r="AL56" s="188">
        <v>0.68181818181818177</v>
      </c>
      <c r="AM56" s="184"/>
      <c r="AN56" s="185" t="s">
        <v>384</v>
      </c>
      <c r="AO56" s="185" t="s">
        <v>384</v>
      </c>
      <c r="AP56" s="185" t="s">
        <v>384</v>
      </c>
      <c r="AQ56" s="188">
        <v>0.60525927922477718</v>
      </c>
      <c r="AR56" s="188">
        <v>0.75</v>
      </c>
      <c r="AS56" s="184"/>
      <c r="AT56" s="188">
        <v>0.50674320405355566</v>
      </c>
      <c r="AU56" s="188">
        <v>0.44063307919255457</v>
      </c>
      <c r="AV56" s="188">
        <v>0.54843566550804734</v>
      </c>
      <c r="AW56" s="188">
        <v>0.61731153224485524</v>
      </c>
      <c r="AX56" s="188">
        <v>0.47727272727272724</v>
      </c>
    </row>
    <row r="57" spans="2:50">
      <c r="B57" s="423"/>
      <c r="C57" s="177" t="s">
        <v>223</v>
      </c>
      <c r="D57" s="188">
        <v>0.68964631068526083</v>
      </c>
      <c r="E57" s="188">
        <v>0.62939711062783466</v>
      </c>
      <c r="F57" s="188">
        <v>0.70379003980726385</v>
      </c>
      <c r="G57" s="188">
        <v>0.76282373976948192</v>
      </c>
      <c r="H57" s="188">
        <v>0.7668393782383417</v>
      </c>
      <c r="I57" s="184"/>
      <c r="J57" s="195">
        <v>0.42378856347043603</v>
      </c>
      <c r="K57" s="195">
        <v>0.46986656389748677</v>
      </c>
      <c r="L57" s="195">
        <v>0.59348504219869824</v>
      </c>
      <c r="M57" s="195">
        <v>0.73196798168146426</v>
      </c>
      <c r="N57" s="195">
        <v>0.73316062176165786</v>
      </c>
      <c r="O57" s="184"/>
      <c r="P57" s="195">
        <v>0.65978103368605368</v>
      </c>
      <c r="Q57" s="195">
        <v>0.62550464559302843</v>
      </c>
      <c r="R57" s="195">
        <v>0.69627804109933844</v>
      </c>
      <c r="S57" s="195">
        <v>0.73186529130262168</v>
      </c>
      <c r="T57" s="195">
        <v>0.73963730569948194</v>
      </c>
      <c r="U57" s="184"/>
      <c r="V57" s="195">
        <v>0.49198669585883237</v>
      </c>
      <c r="W57" s="195">
        <v>0.45348787851141026</v>
      </c>
      <c r="X57" s="195">
        <v>0.57020807306033916</v>
      </c>
      <c r="Y57" s="195">
        <v>0.64926071335933655</v>
      </c>
      <c r="Z57" s="195">
        <v>0.68134715025906734</v>
      </c>
      <c r="AA57" s="184"/>
      <c r="AB57" s="195">
        <v>0.56516607941972963</v>
      </c>
      <c r="AC57" s="195">
        <v>0.53911503243401671</v>
      </c>
      <c r="AD57" s="195">
        <v>0.60376091930378517</v>
      </c>
      <c r="AE57" s="195">
        <v>0.65037690371340551</v>
      </c>
      <c r="AF57" s="195">
        <v>0.6735751295336786</v>
      </c>
      <c r="AG57" s="184"/>
      <c r="AH57" s="188">
        <v>0.4483602862945536</v>
      </c>
      <c r="AI57" s="188">
        <v>0.45003582502861378</v>
      </c>
      <c r="AJ57" s="188">
        <v>0.51665685555131369</v>
      </c>
      <c r="AK57" s="188">
        <v>0.55053931999804873</v>
      </c>
      <c r="AL57" s="188">
        <v>0.58160621761657993</v>
      </c>
      <c r="AM57" s="184"/>
      <c r="AN57" s="185" t="s">
        <v>384</v>
      </c>
      <c r="AO57" s="185" t="s">
        <v>384</v>
      </c>
      <c r="AP57" s="185" t="s">
        <v>384</v>
      </c>
      <c r="AQ57" s="188">
        <v>0.60379255218096162</v>
      </c>
      <c r="AR57" s="188">
        <v>0.6722797927461136</v>
      </c>
      <c r="AS57" s="184"/>
      <c r="AT57" s="188">
        <v>0.4038585270092569</v>
      </c>
      <c r="AU57" s="188">
        <v>0.40152023097974904</v>
      </c>
      <c r="AV57" s="188">
        <v>0.49679078512225905</v>
      </c>
      <c r="AW57" s="188">
        <v>0.52098266751520494</v>
      </c>
      <c r="AX57" s="188">
        <v>0.50906735751295329</v>
      </c>
    </row>
    <row r="58" spans="2:50">
      <c r="B58" s="423"/>
      <c r="C58" s="177" t="s">
        <v>224</v>
      </c>
      <c r="D58" s="188">
        <v>0.48283718313124652</v>
      </c>
      <c r="E58" s="188">
        <v>0.49100693469760809</v>
      </c>
      <c r="F58" s="188">
        <v>0.53474528265524179</v>
      </c>
      <c r="G58" s="188">
        <v>0.53236604730936676</v>
      </c>
      <c r="H58" s="188">
        <v>0.6025437201907794</v>
      </c>
      <c r="I58" s="184"/>
      <c r="J58" s="195">
        <v>0.20634528802889157</v>
      </c>
      <c r="K58" s="195">
        <v>0.30831809356397227</v>
      </c>
      <c r="L58" s="195">
        <v>0.41992026157683421</v>
      </c>
      <c r="M58" s="195">
        <v>0.45923411341881748</v>
      </c>
      <c r="N58" s="195">
        <v>0.56438791732909377</v>
      </c>
      <c r="O58" s="184"/>
      <c r="P58" s="195">
        <v>0.45899568351459596</v>
      </c>
      <c r="Q58" s="195">
        <v>0.4646138382123598</v>
      </c>
      <c r="R58" s="195">
        <v>0.50270461806270827</v>
      </c>
      <c r="S58" s="195">
        <v>0.492817772482118</v>
      </c>
      <c r="T58" s="195">
        <v>0.5703497615262324</v>
      </c>
      <c r="U58" s="184"/>
      <c r="V58" s="195">
        <v>0.26934372355980296</v>
      </c>
      <c r="W58" s="195">
        <v>0.32306764287231671</v>
      </c>
      <c r="X58" s="195">
        <v>0.37301090084487915</v>
      </c>
      <c r="Y58" s="195">
        <v>0.3974622166698325</v>
      </c>
      <c r="Z58" s="195">
        <v>0.48688394276629582</v>
      </c>
      <c r="AA58" s="184"/>
      <c r="AB58" s="195">
        <v>0.34811416477764839</v>
      </c>
      <c r="AC58" s="195">
        <v>0.3946404364621135</v>
      </c>
      <c r="AD58" s="195">
        <v>0.41641509596809223</v>
      </c>
      <c r="AE58" s="195">
        <v>0.42155572719415013</v>
      </c>
      <c r="AF58" s="195">
        <v>0.52662957074721772</v>
      </c>
      <c r="AG58" s="184"/>
      <c r="AH58" s="188">
        <v>0.27603500412108883</v>
      </c>
      <c r="AI58" s="188">
        <v>0.31182320818348491</v>
      </c>
      <c r="AJ58" s="188">
        <v>0.35070039495770466</v>
      </c>
      <c r="AK58" s="188">
        <v>0.33796497639174516</v>
      </c>
      <c r="AL58" s="188">
        <v>0.43124006359300482</v>
      </c>
      <c r="AM58" s="184"/>
      <c r="AN58" s="185" t="s">
        <v>384</v>
      </c>
      <c r="AO58" s="185" t="s">
        <v>384</v>
      </c>
      <c r="AP58" s="185" t="s">
        <v>384</v>
      </c>
      <c r="AQ58" s="188">
        <v>0.39899641247922235</v>
      </c>
      <c r="AR58" s="188">
        <v>0.48330683624801268</v>
      </c>
      <c r="AS58" s="184"/>
      <c r="AT58" s="188">
        <v>0.23000607171489115</v>
      </c>
      <c r="AU58" s="188">
        <v>0.28985620385422878</v>
      </c>
      <c r="AV58" s="188">
        <v>0.31532002361009709</v>
      </c>
      <c r="AW58" s="188">
        <v>0.31234282476491843</v>
      </c>
      <c r="AX58" s="188">
        <v>0.36009538950715453</v>
      </c>
    </row>
    <row r="59" spans="2:50">
      <c r="B59" s="423"/>
      <c r="C59" s="177" t="s">
        <v>225</v>
      </c>
      <c r="D59" s="188">
        <v>0.21073348847975265</v>
      </c>
      <c r="E59" s="188">
        <v>0.21652259371090748</v>
      </c>
      <c r="F59" s="188">
        <v>0.23882658163476711</v>
      </c>
      <c r="G59" s="188">
        <v>0.30982984063051389</v>
      </c>
      <c r="H59" s="188">
        <v>0.37820512820512814</v>
      </c>
      <c r="I59" s="184"/>
      <c r="J59" s="195">
        <v>4.8529772591987139E-2</v>
      </c>
      <c r="K59" s="195">
        <v>0.10338552265293845</v>
      </c>
      <c r="L59" s="195">
        <v>0.17136665035886869</v>
      </c>
      <c r="M59" s="195">
        <v>0.26188485292160379</v>
      </c>
      <c r="N59" s="195">
        <v>0.33974358974358959</v>
      </c>
      <c r="O59" s="184"/>
      <c r="P59" s="195">
        <v>0.16902825204711824</v>
      </c>
      <c r="Q59" s="195">
        <v>0.19945950147864419</v>
      </c>
      <c r="R59" s="195">
        <v>0.2326296709832171</v>
      </c>
      <c r="S59" s="195">
        <v>0.25891350197144408</v>
      </c>
      <c r="T59" s="195">
        <v>0.31666666666666654</v>
      </c>
      <c r="U59" s="184"/>
      <c r="V59" s="195">
        <v>8.2043148173659777E-2</v>
      </c>
      <c r="W59" s="195">
        <v>0.12375445147104659</v>
      </c>
      <c r="X59" s="195">
        <v>0.14485907670280793</v>
      </c>
      <c r="Y59" s="195">
        <v>0.19984521975518046</v>
      </c>
      <c r="Z59" s="195">
        <v>0.25384615384615372</v>
      </c>
      <c r="AA59" s="184"/>
      <c r="AB59" s="195">
        <v>0.10511944941092924</v>
      </c>
      <c r="AC59" s="195">
        <v>0.14329621476119148</v>
      </c>
      <c r="AD59" s="195">
        <v>0.16365829270368948</v>
      </c>
      <c r="AE59" s="195">
        <v>0.22423116655741573</v>
      </c>
      <c r="AF59" s="195">
        <v>0.2897435897435896</v>
      </c>
      <c r="AG59" s="184"/>
      <c r="AH59" s="188">
        <v>8.7270415153562597E-2</v>
      </c>
      <c r="AI59" s="188">
        <v>0.10884211559301499</v>
      </c>
      <c r="AJ59" s="188">
        <v>0.13288843481600698</v>
      </c>
      <c r="AK59" s="188">
        <v>0.18246618287025596</v>
      </c>
      <c r="AL59" s="188">
        <v>0.25512820512820522</v>
      </c>
      <c r="AM59" s="184"/>
      <c r="AN59" s="185" t="s">
        <v>384</v>
      </c>
      <c r="AO59" s="185" t="s">
        <v>384</v>
      </c>
      <c r="AP59" s="185" t="s">
        <v>384</v>
      </c>
      <c r="AQ59" s="188">
        <v>0.2067307730186288</v>
      </c>
      <c r="AR59" s="188">
        <v>0.31153846153846143</v>
      </c>
      <c r="AS59" s="184"/>
      <c r="AT59" s="188">
        <v>7.3348763883135354E-2</v>
      </c>
      <c r="AU59" s="188">
        <v>8.533704647960165E-2</v>
      </c>
      <c r="AV59" s="188">
        <v>0.11397425766677874</v>
      </c>
      <c r="AW59" s="188">
        <v>0.14762148217328497</v>
      </c>
      <c r="AX59" s="188">
        <v>0.20897435897435904</v>
      </c>
    </row>
    <row r="60" spans="2:50">
      <c r="B60" s="423"/>
      <c r="C60" s="177" t="s">
        <v>226</v>
      </c>
      <c r="D60" s="188">
        <v>0.12978450604453565</v>
      </c>
      <c r="E60" s="188">
        <v>4.8884842547535716E-2</v>
      </c>
      <c r="F60" s="188">
        <v>0.18201544085090252</v>
      </c>
      <c r="G60" s="188">
        <v>0.27590549625480676</v>
      </c>
      <c r="H60" s="188">
        <v>0.16176470588235295</v>
      </c>
      <c r="I60" s="184"/>
      <c r="J60" s="195">
        <v>2.9744699903455733E-2</v>
      </c>
      <c r="K60" s="195">
        <v>1.9888816522656082E-2</v>
      </c>
      <c r="L60" s="195">
        <v>0.11028213989065531</v>
      </c>
      <c r="M60" s="195">
        <v>0.22194923865370614</v>
      </c>
      <c r="N60" s="195">
        <v>0.14215686274509801</v>
      </c>
      <c r="O60" s="184"/>
      <c r="P60" s="195">
        <v>9.8413919121711921E-2</v>
      </c>
      <c r="Q60" s="195">
        <v>3.6543261715451372E-2</v>
      </c>
      <c r="R60" s="195">
        <v>0.13702098282671324</v>
      </c>
      <c r="S60" s="195">
        <v>0.22656849638955751</v>
      </c>
      <c r="T60" s="195">
        <v>0.13725490196078427</v>
      </c>
      <c r="U60" s="184"/>
      <c r="V60" s="195">
        <v>4.1698005899055694E-2</v>
      </c>
      <c r="W60" s="195">
        <v>2.48610206533201E-2</v>
      </c>
      <c r="X60" s="195">
        <v>7.993777561625269E-2</v>
      </c>
      <c r="Y60" s="195">
        <v>0.16243973628816155</v>
      </c>
      <c r="Z60" s="195">
        <v>9.8039215686274508E-2</v>
      </c>
      <c r="AA60" s="184"/>
      <c r="AB60" s="195">
        <v>5.7226339190136442E-2</v>
      </c>
      <c r="AC60" s="195">
        <v>3.108927554982115E-2</v>
      </c>
      <c r="AD60" s="195">
        <v>0.14050674082358169</v>
      </c>
      <c r="AE60" s="195">
        <v>0.17791549665985737</v>
      </c>
      <c r="AF60" s="195">
        <v>0.12745098039215683</v>
      </c>
      <c r="AG60" s="184"/>
      <c r="AH60" s="188">
        <v>3.6771436210851549E-2</v>
      </c>
      <c r="AI60" s="188">
        <v>2.6117071419157131E-2</v>
      </c>
      <c r="AJ60" s="188">
        <v>0.11899784939829382</v>
      </c>
      <c r="AK60" s="188">
        <v>0.11840346374562179</v>
      </c>
      <c r="AL60" s="188">
        <v>7.8431372549019593E-2</v>
      </c>
      <c r="AM60" s="184"/>
      <c r="AN60" s="185" t="s">
        <v>384</v>
      </c>
      <c r="AO60" s="185" t="s">
        <v>384</v>
      </c>
      <c r="AP60" s="185" t="s">
        <v>384</v>
      </c>
      <c r="AQ60" s="188">
        <v>0.23073203934392209</v>
      </c>
      <c r="AR60" s="188">
        <v>0.1127450980392157</v>
      </c>
      <c r="AS60" s="184"/>
      <c r="AT60" s="188">
        <v>3.8162437822814005E-2</v>
      </c>
      <c r="AU60" s="188">
        <v>2.48610206533201E-2</v>
      </c>
      <c r="AV60" s="188">
        <v>9.7298298836068275E-2</v>
      </c>
      <c r="AW60" s="188">
        <v>0.10305550424966649</v>
      </c>
      <c r="AX60" s="188">
        <v>8.3333333333333315E-2</v>
      </c>
    </row>
    <row r="61" spans="2:50" s="3" customFormat="1" ht="15.6">
      <c r="C61" s="164"/>
      <c r="D61" s="190"/>
      <c r="E61" s="194"/>
      <c r="F61" s="194"/>
      <c r="G61" s="194"/>
      <c r="H61" s="194"/>
      <c r="I61" s="189"/>
      <c r="J61" s="196"/>
      <c r="K61" s="197"/>
      <c r="L61" s="198"/>
      <c r="M61" s="199"/>
      <c r="N61" s="199"/>
      <c r="O61" s="189"/>
      <c r="P61" s="197"/>
      <c r="Q61" s="199"/>
      <c r="R61" s="199"/>
      <c r="S61" s="197"/>
      <c r="T61" s="197"/>
      <c r="U61" s="189"/>
      <c r="V61" s="201"/>
      <c r="W61" s="201"/>
      <c r="X61" s="201"/>
      <c r="Y61" s="201"/>
      <c r="Z61" s="201"/>
      <c r="AA61" s="189"/>
      <c r="AB61" s="201"/>
      <c r="AC61" s="201"/>
      <c r="AD61" s="201"/>
      <c r="AE61" s="201"/>
      <c r="AF61" s="201"/>
      <c r="AG61" s="189"/>
      <c r="AH61" s="201"/>
      <c r="AI61" s="201"/>
      <c r="AJ61" s="201"/>
      <c r="AK61" s="201"/>
      <c r="AL61" s="201"/>
      <c r="AM61" s="189"/>
      <c r="AN61" s="192"/>
      <c r="AO61" s="193"/>
      <c r="AP61" s="193"/>
      <c r="AQ61" s="201"/>
      <c r="AR61" s="201"/>
      <c r="AS61" s="189"/>
      <c r="AT61" s="201"/>
      <c r="AU61" s="201"/>
      <c r="AV61" s="201"/>
      <c r="AW61" s="201"/>
      <c r="AX61" s="201"/>
    </row>
    <row r="62" spans="2:50">
      <c r="B62" s="423" t="s">
        <v>86</v>
      </c>
      <c r="C62" s="176" t="s">
        <v>180</v>
      </c>
      <c r="D62" s="188">
        <v>0.39602960235211276</v>
      </c>
      <c r="E62" s="188">
        <v>0.37369927587377227</v>
      </c>
      <c r="F62" s="188">
        <v>0.45816771589963096</v>
      </c>
      <c r="G62" s="188">
        <v>0.46134100347750084</v>
      </c>
      <c r="H62" s="188">
        <v>0.52316293929712465</v>
      </c>
      <c r="I62" s="184"/>
      <c r="J62" s="195">
        <v>0.18155814186289909</v>
      </c>
      <c r="K62" s="195">
        <v>0.24170780816274007</v>
      </c>
      <c r="L62" s="195">
        <v>0.35479192920165303</v>
      </c>
      <c r="M62" s="195">
        <v>0.39612519633325199</v>
      </c>
      <c r="N62" s="195">
        <v>0.47204472843450468</v>
      </c>
      <c r="O62" s="184"/>
      <c r="P62" s="195">
        <v>0.36175412013000191</v>
      </c>
      <c r="Q62" s="195">
        <v>0.34603384293140899</v>
      </c>
      <c r="R62" s="195">
        <v>0.41577971070846986</v>
      </c>
      <c r="S62" s="195">
        <v>0.42952160683980972</v>
      </c>
      <c r="T62" s="195">
        <v>0.46405750798722029</v>
      </c>
      <c r="U62" s="184"/>
      <c r="V62" s="195">
        <v>0.20872710961168106</v>
      </c>
      <c r="W62" s="195">
        <v>0.2340709127247747</v>
      </c>
      <c r="X62" s="195">
        <v>0.31212537838090582</v>
      </c>
      <c r="Y62" s="195">
        <v>0.35756857150659316</v>
      </c>
      <c r="Z62" s="195">
        <v>0.3977635782747605</v>
      </c>
      <c r="AA62" s="184"/>
      <c r="AB62" s="195">
        <v>0.27510919374286164</v>
      </c>
      <c r="AC62" s="195">
        <v>0.28235341484406845</v>
      </c>
      <c r="AD62" s="195">
        <v>0.34583537493912953</v>
      </c>
      <c r="AE62" s="195">
        <v>0.36139359355685291</v>
      </c>
      <c r="AF62" s="195">
        <v>0.4201277955271564</v>
      </c>
      <c r="AG62" s="184"/>
      <c r="AH62" s="188">
        <v>0.23115932166765557</v>
      </c>
      <c r="AI62" s="188">
        <v>0.23031861234800613</v>
      </c>
      <c r="AJ62" s="188">
        <v>0.30540392698092389</v>
      </c>
      <c r="AK62" s="188">
        <v>0.30636215180182769</v>
      </c>
      <c r="AL62" s="188">
        <v>0.35383386581469656</v>
      </c>
      <c r="AM62" s="184"/>
      <c r="AN62" s="185" t="s">
        <v>384</v>
      </c>
      <c r="AO62" s="185" t="s">
        <v>384</v>
      </c>
      <c r="AP62" s="185" t="s">
        <v>384</v>
      </c>
      <c r="AQ62" s="188">
        <v>0.35066575473130385</v>
      </c>
      <c r="AR62" s="188">
        <v>0.40255591054313122</v>
      </c>
      <c r="AS62" s="184"/>
      <c r="AT62" s="188">
        <v>0.17374678942167732</v>
      </c>
      <c r="AU62" s="188">
        <v>0.21423638302167297</v>
      </c>
      <c r="AV62" s="188">
        <v>0.27359513329111301</v>
      </c>
      <c r="AW62" s="188">
        <v>0.28153256219411704</v>
      </c>
      <c r="AX62" s="188">
        <v>0.30271565495207647</v>
      </c>
    </row>
    <row r="63" spans="2:50">
      <c r="B63" s="423"/>
      <c r="C63" s="177" t="s">
        <v>181</v>
      </c>
      <c r="D63" s="188">
        <v>0.4199292084041592</v>
      </c>
      <c r="E63" s="188">
        <v>0.48366631209754435</v>
      </c>
      <c r="F63" s="188">
        <v>0.48816162190538809</v>
      </c>
      <c r="G63" s="188">
        <v>0.50479160084095986</v>
      </c>
      <c r="H63" s="188">
        <v>0.55782312925170019</v>
      </c>
      <c r="I63" s="184"/>
      <c r="J63" s="195">
        <v>0.15123686265251651</v>
      </c>
      <c r="K63" s="195">
        <v>0.3102617830117973</v>
      </c>
      <c r="L63" s="195">
        <v>0.38186262535029336</v>
      </c>
      <c r="M63" s="195">
        <v>0.43573589564036208</v>
      </c>
      <c r="N63" s="195">
        <v>0.52551020408163307</v>
      </c>
      <c r="O63" s="184"/>
      <c r="P63" s="195">
        <v>0.38804221396485311</v>
      </c>
      <c r="Q63" s="195">
        <v>0.42976037879306256</v>
      </c>
      <c r="R63" s="195">
        <v>0.44275405563990927</v>
      </c>
      <c r="S63" s="195">
        <v>0.46800872910165181</v>
      </c>
      <c r="T63" s="195">
        <v>0.52551020408163263</v>
      </c>
      <c r="U63" s="184"/>
      <c r="V63" s="195">
        <v>0.24509996296907921</v>
      </c>
      <c r="W63" s="195">
        <v>0.31657433018244613</v>
      </c>
      <c r="X63" s="195">
        <v>0.34993915734219916</v>
      </c>
      <c r="Y63" s="195">
        <v>0.35504037997243926</v>
      </c>
      <c r="Z63" s="195">
        <v>0.45408163265306106</v>
      </c>
      <c r="AA63" s="184"/>
      <c r="AB63" s="195">
        <v>0.24783230645349991</v>
      </c>
      <c r="AC63" s="195">
        <v>0.38270187423600854</v>
      </c>
      <c r="AD63" s="195">
        <v>0.38177685671316658</v>
      </c>
      <c r="AE63" s="195">
        <v>0.40456225891877873</v>
      </c>
      <c r="AF63" s="195">
        <v>0.5</v>
      </c>
      <c r="AG63" s="184"/>
      <c r="AH63" s="188">
        <v>0.19462391309379654</v>
      </c>
      <c r="AI63" s="188">
        <v>0.29967978359139102</v>
      </c>
      <c r="AJ63" s="188">
        <v>0.31591031141533321</v>
      </c>
      <c r="AK63" s="188">
        <v>0.29357976909640093</v>
      </c>
      <c r="AL63" s="188">
        <v>0.36394557823129259</v>
      </c>
      <c r="AM63" s="184"/>
      <c r="AN63" s="185" t="s">
        <v>384</v>
      </c>
      <c r="AO63" s="185" t="s">
        <v>384</v>
      </c>
      <c r="AP63" s="185" t="s">
        <v>384</v>
      </c>
      <c r="AQ63" s="188">
        <v>0.3189150468882988</v>
      </c>
      <c r="AR63" s="188">
        <v>0.42517006802721091</v>
      </c>
      <c r="AS63" s="184"/>
      <c r="AT63" s="188">
        <v>0.14438370222803729</v>
      </c>
      <c r="AU63" s="188">
        <v>0.25003507541101738</v>
      </c>
      <c r="AV63" s="188">
        <v>0.27905385808570549</v>
      </c>
      <c r="AW63" s="188">
        <v>0.26221986121518709</v>
      </c>
      <c r="AX63" s="188">
        <v>0.32823129251700683</v>
      </c>
    </row>
    <row r="64" spans="2:50">
      <c r="B64" s="423"/>
      <c r="C64" s="177" t="s">
        <v>182</v>
      </c>
      <c r="D64" s="188">
        <v>0.43094781859868297</v>
      </c>
      <c r="E64" s="188">
        <v>0.45502343695110237</v>
      </c>
      <c r="F64" s="188">
        <v>0.5375443494028993</v>
      </c>
      <c r="G64" s="188">
        <v>0.56038864804151611</v>
      </c>
      <c r="H64" s="188">
        <v>0.59441489361702171</v>
      </c>
      <c r="I64" s="184"/>
      <c r="J64" s="195">
        <v>0.19097965949333306</v>
      </c>
      <c r="K64" s="195">
        <v>0.28604312415576311</v>
      </c>
      <c r="L64" s="195">
        <v>0.4411292593174016</v>
      </c>
      <c r="M64" s="195">
        <v>0.51276655663881832</v>
      </c>
      <c r="N64" s="195">
        <v>0.5438829787234043</v>
      </c>
      <c r="O64" s="184"/>
      <c r="P64" s="195">
        <v>0.42024387738220953</v>
      </c>
      <c r="Q64" s="195">
        <v>0.44388017047434397</v>
      </c>
      <c r="R64" s="195">
        <v>0.52951738774081392</v>
      </c>
      <c r="S64" s="195">
        <v>0.51760068472716614</v>
      </c>
      <c r="T64" s="195">
        <v>0.55319148936170193</v>
      </c>
      <c r="U64" s="184"/>
      <c r="V64" s="195">
        <v>0.28627684726645231</v>
      </c>
      <c r="W64" s="195">
        <v>0.34215292894997057</v>
      </c>
      <c r="X64" s="195">
        <v>0.39171412558762209</v>
      </c>
      <c r="Y64" s="195">
        <v>0.40678475298388916</v>
      </c>
      <c r="Z64" s="195">
        <v>0.45611702127659592</v>
      </c>
      <c r="AA64" s="184"/>
      <c r="AB64" s="195">
        <v>0.32778365667822984</v>
      </c>
      <c r="AC64" s="195">
        <v>0.35770908429525683</v>
      </c>
      <c r="AD64" s="195">
        <v>0.45798212190043064</v>
      </c>
      <c r="AE64" s="195">
        <v>0.42397021307632271</v>
      </c>
      <c r="AF64" s="195">
        <v>0.49601063829787206</v>
      </c>
      <c r="AG64" s="184"/>
      <c r="AH64" s="188">
        <v>0.26423805137109196</v>
      </c>
      <c r="AI64" s="188">
        <v>0.28487529582732701</v>
      </c>
      <c r="AJ64" s="188">
        <v>0.38489265748122453</v>
      </c>
      <c r="AK64" s="188">
        <v>0.35884048273343033</v>
      </c>
      <c r="AL64" s="188">
        <v>0.44148936170212771</v>
      </c>
      <c r="AM64" s="184"/>
      <c r="AN64" s="185" t="s">
        <v>384</v>
      </c>
      <c r="AO64" s="185" t="s">
        <v>384</v>
      </c>
      <c r="AP64" s="185" t="s">
        <v>384</v>
      </c>
      <c r="AQ64" s="188">
        <v>0.42839243306371122</v>
      </c>
      <c r="AR64" s="188">
        <v>0.50132978723404242</v>
      </c>
      <c r="AS64" s="184"/>
      <c r="AT64" s="188">
        <v>0.23418130995634784</v>
      </c>
      <c r="AU64" s="188">
        <v>0.25418088182252535</v>
      </c>
      <c r="AV64" s="188">
        <v>0.3436338829059814</v>
      </c>
      <c r="AW64" s="188">
        <v>0.30974279766152946</v>
      </c>
      <c r="AX64" s="188">
        <v>0.33111702127659587</v>
      </c>
    </row>
    <row r="65" spans="2:50">
      <c r="B65" s="423"/>
      <c r="C65" s="177" t="s">
        <v>183</v>
      </c>
      <c r="D65" s="188">
        <v>0.5025045605007803</v>
      </c>
      <c r="E65" s="188">
        <v>0.52150490266815763</v>
      </c>
      <c r="F65" s="188">
        <v>0.58316806118723929</v>
      </c>
      <c r="G65" s="188">
        <v>0.57872028202153258</v>
      </c>
      <c r="H65" s="188">
        <v>0.61560693641618458</v>
      </c>
      <c r="I65" s="184"/>
      <c r="J65" s="195">
        <v>0.25096174452997477</v>
      </c>
      <c r="K65" s="195">
        <v>0.34988939777181027</v>
      </c>
      <c r="L65" s="195">
        <v>0.47863359046088316</v>
      </c>
      <c r="M65" s="195">
        <v>0.5097294181669223</v>
      </c>
      <c r="N65" s="195">
        <v>0.59248554913294771</v>
      </c>
      <c r="O65" s="184"/>
      <c r="P65" s="195">
        <v>0.46876745041969153</v>
      </c>
      <c r="Q65" s="195">
        <v>0.49756457059966669</v>
      </c>
      <c r="R65" s="195">
        <v>0.56254642357389706</v>
      </c>
      <c r="S65" s="195">
        <v>0.51794704654329937</v>
      </c>
      <c r="T65" s="195">
        <v>0.59682080924855518</v>
      </c>
      <c r="U65" s="184"/>
      <c r="V65" s="195">
        <v>0.29967456952269439</v>
      </c>
      <c r="W65" s="195">
        <v>0.35588293941783627</v>
      </c>
      <c r="X65" s="195">
        <v>0.43859600531938397</v>
      </c>
      <c r="Y65" s="195">
        <v>0.42731219878331062</v>
      </c>
      <c r="Z65" s="195">
        <v>0.5173410404624279</v>
      </c>
      <c r="AA65" s="184"/>
      <c r="AB65" s="195">
        <v>0.33731145007493879</v>
      </c>
      <c r="AC65" s="195">
        <v>0.4281239388240683</v>
      </c>
      <c r="AD65" s="195">
        <v>0.45982426317862446</v>
      </c>
      <c r="AE65" s="195">
        <v>0.44918037506596165</v>
      </c>
      <c r="AF65" s="195">
        <v>0.53901734104046228</v>
      </c>
      <c r="AG65" s="184"/>
      <c r="AH65" s="188">
        <v>0.27330339664855857</v>
      </c>
      <c r="AI65" s="188">
        <v>0.35760147832061195</v>
      </c>
      <c r="AJ65" s="188">
        <v>0.40325047748939957</v>
      </c>
      <c r="AK65" s="188">
        <v>0.34112983151403992</v>
      </c>
      <c r="AL65" s="188">
        <v>0.4508670520231215</v>
      </c>
      <c r="AM65" s="184"/>
      <c r="AN65" s="185" t="s">
        <v>384</v>
      </c>
      <c r="AO65" s="185" t="s">
        <v>384</v>
      </c>
      <c r="AP65" s="185" t="s">
        <v>384</v>
      </c>
      <c r="AQ65" s="188">
        <v>0.40962963658774826</v>
      </c>
      <c r="AR65" s="188">
        <v>0.52312138728323698</v>
      </c>
      <c r="AS65" s="184"/>
      <c r="AT65" s="188">
        <v>0.23347231587392994</v>
      </c>
      <c r="AU65" s="188">
        <v>0.32440488103756226</v>
      </c>
      <c r="AV65" s="188">
        <v>0.34723894837847191</v>
      </c>
      <c r="AW65" s="188">
        <v>0.27594149758229453</v>
      </c>
      <c r="AX65" s="188">
        <v>0.3959537572254338</v>
      </c>
    </row>
    <row r="66" spans="2:50">
      <c r="B66" s="423"/>
      <c r="C66" s="177" t="s">
        <v>184</v>
      </c>
      <c r="D66" s="188">
        <v>0.53364072202559576</v>
      </c>
      <c r="E66" s="188">
        <v>0.52603505811722939</v>
      </c>
      <c r="F66" s="188">
        <v>0.58204198563482656</v>
      </c>
      <c r="G66" s="188">
        <v>0.59857838058782076</v>
      </c>
      <c r="H66" s="188">
        <v>0.6157024793388427</v>
      </c>
      <c r="I66" s="184"/>
      <c r="J66" s="195">
        <v>0.22182129550033969</v>
      </c>
      <c r="K66" s="195">
        <v>0.3821154225664391</v>
      </c>
      <c r="L66" s="195">
        <v>0.47077159839800636</v>
      </c>
      <c r="M66" s="195">
        <v>0.53800591632748063</v>
      </c>
      <c r="N66" s="195">
        <v>0.58677685950413239</v>
      </c>
      <c r="O66" s="184"/>
      <c r="P66" s="195">
        <v>0.50069473096251749</v>
      </c>
      <c r="Q66" s="195">
        <v>0.50460960720782644</v>
      </c>
      <c r="R66" s="195">
        <v>0.58496242893039174</v>
      </c>
      <c r="S66" s="195">
        <v>0.53608073943238332</v>
      </c>
      <c r="T66" s="195">
        <v>0.5929752066115701</v>
      </c>
      <c r="U66" s="184"/>
      <c r="V66" s="195">
        <v>0.31551205782975</v>
      </c>
      <c r="W66" s="195">
        <v>0.3516480822112556</v>
      </c>
      <c r="X66" s="195">
        <v>0.44011563648764407</v>
      </c>
      <c r="Y66" s="195">
        <v>0.45758949318135117</v>
      </c>
      <c r="Z66" s="195">
        <v>0.52272727272727271</v>
      </c>
      <c r="AA66" s="184"/>
      <c r="AB66" s="195">
        <v>0.45343973400157411</v>
      </c>
      <c r="AC66" s="195">
        <v>0.44975980929783188</v>
      </c>
      <c r="AD66" s="195">
        <v>0.489746385618475</v>
      </c>
      <c r="AE66" s="195">
        <v>0.50111921037203788</v>
      </c>
      <c r="AF66" s="195">
        <v>0.53512396694214892</v>
      </c>
      <c r="AG66" s="184"/>
      <c r="AH66" s="188">
        <v>0.3361159900496683</v>
      </c>
      <c r="AI66" s="188">
        <v>0.37478888949929712</v>
      </c>
      <c r="AJ66" s="188">
        <v>0.38713952872794488</v>
      </c>
      <c r="AK66" s="188">
        <v>0.41634000950471906</v>
      </c>
      <c r="AL66" s="188">
        <v>0.4731404958677688</v>
      </c>
      <c r="AM66" s="184"/>
      <c r="AN66" s="185" t="s">
        <v>384</v>
      </c>
      <c r="AO66" s="185" t="s">
        <v>384</v>
      </c>
      <c r="AP66" s="185" t="s">
        <v>384</v>
      </c>
      <c r="AQ66" s="188">
        <v>0.47575824476931616</v>
      </c>
      <c r="AR66" s="188">
        <v>0.54132231404958664</v>
      </c>
      <c r="AS66" s="184"/>
      <c r="AT66" s="188">
        <v>0.30010350999306573</v>
      </c>
      <c r="AU66" s="188">
        <v>0.28610901435196445</v>
      </c>
      <c r="AV66" s="188">
        <v>0.36540971937001421</v>
      </c>
      <c r="AW66" s="188">
        <v>0.40039356764447648</v>
      </c>
      <c r="AX66" s="188">
        <v>0.3863636363636363</v>
      </c>
    </row>
    <row r="67" spans="2:50">
      <c r="B67" s="423"/>
      <c r="C67" s="177" t="s">
        <v>185</v>
      </c>
      <c r="D67" s="188">
        <v>0.55986107625816006</v>
      </c>
      <c r="E67" s="188">
        <v>0.56140665658731159</v>
      </c>
      <c r="F67" s="188">
        <v>0.58155270001494253</v>
      </c>
      <c r="G67" s="188">
        <v>0.60288476911064981</v>
      </c>
      <c r="H67" s="188">
        <v>0.5802919708029195</v>
      </c>
      <c r="I67" s="184"/>
      <c r="J67" s="195">
        <v>0.34527649334058735</v>
      </c>
      <c r="K67" s="195">
        <v>0.34266332215272077</v>
      </c>
      <c r="L67" s="195">
        <v>0.46885568997270655</v>
      </c>
      <c r="M67" s="195">
        <v>0.56681343661915595</v>
      </c>
      <c r="N67" s="195">
        <v>0.57299270072992703</v>
      </c>
      <c r="O67" s="184"/>
      <c r="P67" s="195">
        <v>0.5365398561455178</v>
      </c>
      <c r="Q67" s="195">
        <v>0.5896682073000592</v>
      </c>
      <c r="R67" s="195">
        <v>0.58451671918379822</v>
      </c>
      <c r="S67" s="195">
        <v>0.59185769925118392</v>
      </c>
      <c r="T67" s="195">
        <v>0.56934306569343074</v>
      </c>
      <c r="U67" s="184"/>
      <c r="V67" s="195">
        <v>0.36193329165529592</v>
      </c>
      <c r="W67" s="195">
        <v>0.3806018125807929</v>
      </c>
      <c r="X67" s="195">
        <v>0.45827313610990345</v>
      </c>
      <c r="Y67" s="195">
        <v>0.54420155348099786</v>
      </c>
      <c r="Z67" s="195">
        <v>0.50182481751824826</v>
      </c>
      <c r="AA67" s="184"/>
      <c r="AB67" s="195">
        <v>0.47688391408342251</v>
      </c>
      <c r="AC67" s="195">
        <v>0.48168391799745414</v>
      </c>
      <c r="AD67" s="195">
        <v>0.48129018453917755</v>
      </c>
      <c r="AE67" s="195">
        <v>0.54055262372179913</v>
      </c>
      <c r="AF67" s="195">
        <v>0.5529197080291971</v>
      </c>
      <c r="AG67" s="184"/>
      <c r="AH67" s="188">
        <v>0.35214429986034357</v>
      </c>
      <c r="AI67" s="188">
        <v>0.36917524480987102</v>
      </c>
      <c r="AJ67" s="188">
        <v>0.39713393299001304</v>
      </c>
      <c r="AK67" s="188">
        <v>0.46902887551307998</v>
      </c>
      <c r="AL67" s="188">
        <v>0.45437956204379548</v>
      </c>
      <c r="AM67" s="184"/>
      <c r="AN67" s="185" t="s">
        <v>384</v>
      </c>
      <c r="AO67" s="185" t="s">
        <v>384</v>
      </c>
      <c r="AP67" s="185" t="s">
        <v>384</v>
      </c>
      <c r="AQ67" s="188">
        <v>0.52495926950215188</v>
      </c>
      <c r="AR67" s="188">
        <v>0.50912408759124084</v>
      </c>
      <c r="AS67" s="184"/>
      <c r="AT67" s="188">
        <v>0.38538469324410646</v>
      </c>
      <c r="AU67" s="188">
        <v>0.40656356607752464</v>
      </c>
      <c r="AV67" s="188">
        <v>0.41483108093116927</v>
      </c>
      <c r="AW67" s="188">
        <v>0.50338468508209755</v>
      </c>
      <c r="AX67" s="188">
        <v>0.39781021897810215</v>
      </c>
    </row>
    <row r="68" spans="2:50" s="3" customFormat="1" ht="15.6">
      <c r="C68" s="164"/>
      <c r="D68" s="190"/>
      <c r="E68" s="194"/>
      <c r="F68" s="194"/>
      <c r="G68" s="190"/>
      <c r="H68" s="190"/>
      <c r="I68" s="189"/>
      <c r="J68" s="196"/>
      <c r="K68" s="197"/>
      <c r="L68" s="197"/>
      <c r="M68" s="199"/>
      <c r="N68" s="199"/>
      <c r="O68" s="189"/>
      <c r="P68" s="197"/>
      <c r="Q68" s="199"/>
      <c r="R68" s="198"/>
      <c r="S68" s="197"/>
      <c r="T68" s="197"/>
      <c r="U68" s="189"/>
      <c r="V68" s="201"/>
      <c r="W68" s="201"/>
      <c r="X68" s="201"/>
      <c r="Y68" s="201"/>
      <c r="Z68" s="201"/>
      <c r="AA68" s="189"/>
      <c r="AB68" s="201"/>
      <c r="AC68" s="201"/>
      <c r="AD68" s="201"/>
      <c r="AE68" s="201"/>
      <c r="AF68" s="201"/>
      <c r="AG68" s="189"/>
      <c r="AH68" s="201"/>
      <c r="AI68" s="201"/>
      <c r="AJ68" s="201"/>
      <c r="AK68" s="201"/>
      <c r="AL68" s="201"/>
      <c r="AM68" s="189"/>
      <c r="AN68" s="192"/>
      <c r="AO68" s="193"/>
      <c r="AP68" s="193"/>
      <c r="AQ68" s="201"/>
      <c r="AR68" s="201"/>
      <c r="AS68" s="189"/>
      <c r="AT68" s="201"/>
      <c r="AU68" s="201"/>
      <c r="AV68" s="201"/>
      <c r="AW68" s="201"/>
      <c r="AX68" s="201"/>
    </row>
    <row r="69" spans="2:50">
      <c r="B69" s="423" t="s">
        <v>87</v>
      </c>
      <c r="C69" s="176" t="s">
        <v>88</v>
      </c>
      <c r="D69" s="188">
        <v>0.58921324195571589</v>
      </c>
      <c r="E69" s="188">
        <v>0.58326048432594357</v>
      </c>
      <c r="F69" s="188">
        <v>0.56215774907176586</v>
      </c>
      <c r="G69" s="188">
        <v>0.57030344153243484</v>
      </c>
      <c r="H69" s="188">
        <v>0.56439393939393923</v>
      </c>
      <c r="I69" s="184"/>
      <c r="J69" s="195">
        <v>0.35752425902906521</v>
      </c>
      <c r="K69" s="195">
        <v>0.38560004326156294</v>
      </c>
      <c r="L69" s="195">
        <v>0.44660330858839703</v>
      </c>
      <c r="M69" s="195">
        <v>0.52898607281299348</v>
      </c>
      <c r="N69" s="195">
        <v>0.5454545454545453</v>
      </c>
      <c r="O69" s="184"/>
      <c r="P69" s="195">
        <v>0.53928096885882992</v>
      </c>
      <c r="Q69" s="195">
        <v>0.58482799968000532</v>
      </c>
      <c r="R69" s="195">
        <v>0.56288706540127487</v>
      </c>
      <c r="S69" s="195">
        <v>0.55638257920159961</v>
      </c>
      <c r="T69" s="195">
        <v>0.56439393939393945</v>
      </c>
      <c r="U69" s="184"/>
      <c r="V69" s="195">
        <v>0.36916038677868901</v>
      </c>
      <c r="W69" s="195">
        <v>0.40313199098394958</v>
      </c>
      <c r="X69" s="195">
        <v>0.4297142602701941</v>
      </c>
      <c r="Y69" s="195">
        <v>0.48087106407850611</v>
      </c>
      <c r="Z69" s="195">
        <v>0.50757575757575757</v>
      </c>
      <c r="AA69" s="184"/>
      <c r="AB69" s="195">
        <v>0.47573115758678008</v>
      </c>
      <c r="AC69" s="195">
        <v>0.47445178246898717</v>
      </c>
      <c r="AD69" s="195">
        <v>0.45349434851353237</v>
      </c>
      <c r="AE69" s="195">
        <v>0.48900886218108741</v>
      </c>
      <c r="AF69" s="195">
        <v>0.52272727272727271</v>
      </c>
      <c r="AG69" s="184"/>
      <c r="AH69" s="188">
        <v>0.34502472188348965</v>
      </c>
      <c r="AI69" s="188">
        <v>0.40541222665540405</v>
      </c>
      <c r="AJ69" s="188">
        <v>0.39506828979653386</v>
      </c>
      <c r="AK69" s="188">
        <v>0.42783216242361138</v>
      </c>
      <c r="AL69" s="188">
        <v>0.44128787878787878</v>
      </c>
      <c r="AM69" s="184"/>
      <c r="AN69" s="185" t="s">
        <v>384</v>
      </c>
      <c r="AO69" s="185" t="s">
        <v>384</v>
      </c>
      <c r="AP69" s="185" t="s">
        <v>384</v>
      </c>
      <c r="AQ69" s="188">
        <v>0.46450272035181811</v>
      </c>
      <c r="AR69" s="188">
        <v>0.49431818181818188</v>
      </c>
      <c r="AS69" s="184"/>
      <c r="AT69" s="188">
        <v>0.37171265066623599</v>
      </c>
      <c r="AU69" s="188">
        <v>0.39876046963364858</v>
      </c>
      <c r="AV69" s="188">
        <v>0.38021479830446336</v>
      </c>
      <c r="AW69" s="188">
        <v>0.43304484968340401</v>
      </c>
      <c r="AX69" s="188">
        <v>0.38636363636363641</v>
      </c>
    </row>
    <row r="70" spans="2:50">
      <c r="B70" s="423"/>
      <c r="C70" s="177" t="s">
        <v>89</v>
      </c>
      <c r="D70" s="188">
        <v>0.40427457530478056</v>
      </c>
      <c r="E70" s="188">
        <v>0.38384703943965948</v>
      </c>
      <c r="F70" s="188">
        <v>0.54521002807717756</v>
      </c>
      <c r="G70" s="188">
        <v>0.44902186091000806</v>
      </c>
      <c r="H70" s="188">
        <v>0.58558558558558549</v>
      </c>
      <c r="I70" s="184"/>
      <c r="J70" s="195">
        <v>0.17195478939057005</v>
      </c>
      <c r="K70" s="195">
        <v>0.28307721099460126</v>
      </c>
      <c r="L70" s="195">
        <v>0.43357065405490347</v>
      </c>
      <c r="M70" s="195">
        <v>0.40271092121597929</v>
      </c>
      <c r="N70" s="195">
        <v>0.56081081081081108</v>
      </c>
      <c r="O70" s="184"/>
      <c r="P70" s="195">
        <v>0.38368804907172688</v>
      </c>
      <c r="Q70" s="195">
        <v>0.36368275610336775</v>
      </c>
      <c r="R70" s="195">
        <v>0.50389430457554063</v>
      </c>
      <c r="S70" s="195">
        <v>0.37713022564105209</v>
      </c>
      <c r="T70" s="195">
        <v>0.53378378378378344</v>
      </c>
      <c r="U70" s="184"/>
      <c r="V70" s="195">
        <v>0.20644007320003543</v>
      </c>
      <c r="W70" s="195">
        <v>0.20747630724067828</v>
      </c>
      <c r="X70" s="195">
        <v>0.34536782990788123</v>
      </c>
      <c r="Y70" s="195">
        <v>0.30055598133418426</v>
      </c>
      <c r="Z70" s="195">
        <v>0.45945945945945937</v>
      </c>
      <c r="AA70" s="184"/>
      <c r="AB70" s="195">
        <v>0.2794893353895771</v>
      </c>
      <c r="AC70" s="195">
        <v>0.2934960999189743</v>
      </c>
      <c r="AD70" s="195">
        <v>0.40518220191863541</v>
      </c>
      <c r="AE70" s="195">
        <v>0.35669912585499741</v>
      </c>
      <c r="AF70" s="195">
        <v>0.48873873873873874</v>
      </c>
      <c r="AG70" s="184"/>
      <c r="AH70" s="188">
        <v>0.25086477297330745</v>
      </c>
      <c r="AI70" s="188">
        <v>0.24583725686475127</v>
      </c>
      <c r="AJ70" s="188">
        <v>0.36723980287056601</v>
      </c>
      <c r="AK70" s="188">
        <v>0.24670972234575927</v>
      </c>
      <c r="AL70" s="188">
        <v>0.38513513513513503</v>
      </c>
      <c r="AM70" s="184"/>
      <c r="AN70" s="185" t="s">
        <v>384</v>
      </c>
      <c r="AO70" s="185" t="s">
        <v>384</v>
      </c>
      <c r="AP70" s="185" t="s">
        <v>384</v>
      </c>
      <c r="AQ70" s="188">
        <v>0.32763573204902785</v>
      </c>
      <c r="AR70" s="188">
        <v>0.4572072072072072</v>
      </c>
      <c r="AS70" s="184"/>
      <c r="AT70" s="188">
        <v>0.19164070399498137</v>
      </c>
      <c r="AU70" s="188">
        <v>0.24245702596216975</v>
      </c>
      <c r="AV70" s="188">
        <v>0.29705478915470118</v>
      </c>
      <c r="AW70" s="188">
        <v>0.21932207658119549</v>
      </c>
      <c r="AX70" s="188">
        <v>0.38063063063063063</v>
      </c>
    </row>
    <row r="71" spans="2:50">
      <c r="B71" s="423"/>
      <c r="C71" s="177" t="s">
        <v>90</v>
      </c>
      <c r="D71" s="188">
        <v>0.44532704022159092</v>
      </c>
      <c r="E71" s="188">
        <v>0.48757119578498503</v>
      </c>
      <c r="F71" s="188">
        <v>0.47046979587080784</v>
      </c>
      <c r="G71" s="188">
        <v>0.53511730877071217</v>
      </c>
      <c r="H71" s="188">
        <v>0.63063063063063063</v>
      </c>
      <c r="I71" s="184"/>
      <c r="J71" s="195">
        <v>0.17996382371605721</v>
      </c>
      <c r="K71" s="195">
        <v>0.31128485394900063</v>
      </c>
      <c r="L71" s="195">
        <v>0.38744466267977179</v>
      </c>
      <c r="M71" s="195">
        <v>0.47544993839800614</v>
      </c>
      <c r="N71" s="195">
        <v>0.57657657657657679</v>
      </c>
      <c r="O71" s="184"/>
      <c r="P71" s="195">
        <v>0.40918259238836491</v>
      </c>
      <c r="Q71" s="195">
        <v>0.44307487601586709</v>
      </c>
      <c r="R71" s="195">
        <v>0.45286108531403929</v>
      </c>
      <c r="S71" s="195">
        <v>0.49174745913850548</v>
      </c>
      <c r="T71" s="195">
        <v>0.58783783783783761</v>
      </c>
      <c r="U71" s="184"/>
      <c r="V71" s="195">
        <v>0.25081381525475038</v>
      </c>
      <c r="W71" s="195">
        <v>0.32353567154931734</v>
      </c>
      <c r="X71" s="195">
        <v>0.33771990717286771</v>
      </c>
      <c r="Y71" s="195">
        <v>0.44774193978858268</v>
      </c>
      <c r="Z71" s="195">
        <v>0.51351351351351382</v>
      </c>
      <c r="AA71" s="184"/>
      <c r="AB71" s="195">
        <v>0.30461073073484957</v>
      </c>
      <c r="AC71" s="195">
        <v>0.35409781069583274</v>
      </c>
      <c r="AD71" s="195">
        <v>0.3668457234380692</v>
      </c>
      <c r="AE71" s="195">
        <v>0.440372753866623</v>
      </c>
      <c r="AF71" s="195">
        <v>0.51351351351351326</v>
      </c>
      <c r="AG71" s="184"/>
      <c r="AH71" s="188">
        <v>0.25149868163199585</v>
      </c>
      <c r="AI71" s="188">
        <v>0.30024718162275466</v>
      </c>
      <c r="AJ71" s="188">
        <v>0.31021080014469704</v>
      </c>
      <c r="AK71" s="188">
        <v>0.36168750756140261</v>
      </c>
      <c r="AL71" s="188">
        <v>0.4504504504504504</v>
      </c>
      <c r="AM71" s="184"/>
      <c r="AN71" s="185" t="s">
        <v>384</v>
      </c>
      <c r="AO71" s="185" t="s">
        <v>384</v>
      </c>
      <c r="AP71" s="185" t="s">
        <v>384</v>
      </c>
      <c r="AQ71" s="188">
        <v>0.42405757542835393</v>
      </c>
      <c r="AR71" s="188">
        <v>0.49099099099099114</v>
      </c>
      <c r="AS71" s="184"/>
      <c r="AT71" s="188">
        <v>0.20044744301450321</v>
      </c>
      <c r="AU71" s="188">
        <v>0.24926026728643932</v>
      </c>
      <c r="AV71" s="188">
        <v>0.31716633186917942</v>
      </c>
      <c r="AW71" s="188">
        <v>0.32326679963110388</v>
      </c>
      <c r="AX71" s="188">
        <v>0.38963963963963971</v>
      </c>
    </row>
    <row r="72" spans="2:50">
      <c r="B72" s="423"/>
      <c r="C72" s="177" t="s">
        <v>91</v>
      </c>
      <c r="D72" s="188">
        <v>0.43601540158635466</v>
      </c>
      <c r="E72" s="188">
        <v>0.46268642851007152</v>
      </c>
      <c r="F72" s="188">
        <v>0.50071234513629603</v>
      </c>
      <c r="G72" s="188">
        <v>0.53698300203209659</v>
      </c>
      <c r="H72" s="188">
        <v>0.56028368794326244</v>
      </c>
      <c r="I72" s="184"/>
      <c r="J72" s="195">
        <v>0.21625571737557886</v>
      </c>
      <c r="K72" s="195">
        <v>0.31648650199599682</v>
      </c>
      <c r="L72" s="195">
        <v>0.43147015083547618</v>
      </c>
      <c r="M72" s="195">
        <v>0.47259102690827809</v>
      </c>
      <c r="N72" s="195">
        <v>0.52127659574468088</v>
      </c>
      <c r="O72" s="184"/>
      <c r="P72" s="195">
        <v>0.41102214649537644</v>
      </c>
      <c r="Q72" s="195">
        <v>0.39873048573559489</v>
      </c>
      <c r="R72" s="195">
        <v>0.46627793629091696</v>
      </c>
      <c r="S72" s="195">
        <v>0.49819538201232649</v>
      </c>
      <c r="T72" s="195">
        <v>0.51950354609929084</v>
      </c>
      <c r="U72" s="184"/>
      <c r="V72" s="195">
        <v>0.29841856276272533</v>
      </c>
      <c r="W72" s="195">
        <v>0.33088811945053986</v>
      </c>
      <c r="X72" s="195">
        <v>0.35595760754764005</v>
      </c>
      <c r="Y72" s="195">
        <v>0.42026579984441936</v>
      </c>
      <c r="Z72" s="195">
        <v>0.44326241134751776</v>
      </c>
      <c r="AA72" s="184"/>
      <c r="AB72" s="195">
        <v>0.3112179338949263</v>
      </c>
      <c r="AC72" s="195">
        <v>0.36798847536050838</v>
      </c>
      <c r="AD72" s="195">
        <v>0.4060874091676821</v>
      </c>
      <c r="AE72" s="195">
        <v>0.41348507058134143</v>
      </c>
      <c r="AF72" s="195">
        <v>0.4822695035460991</v>
      </c>
      <c r="AG72" s="184"/>
      <c r="AH72" s="188">
        <v>0.27565503431336791</v>
      </c>
      <c r="AI72" s="188">
        <v>0.2952999084086132</v>
      </c>
      <c r="AJ72" s="188">
        <v>0.34679713112316174</v>
      </c>
      <c r="AK72" s="188">
        <v>0.35968040525614059</v>
      </c>
      <c r="AL72" s="188">
        <v>0.39893617021276623</v>
      </c>
      <c r="AM72" s="184"/>
      <c r="AN72" s="185" t="s">
        <v>384</v>
      </c>
      <c r="AO72" s="185" t="s">
        <v>384</v>
      </c>
      <c r="AP72" s="185" t="s">
        <v>384</v>
      </c>
      <c r="AQ72" s="188">
        <v>0.4169574712975746</v>
      </c>
      <c r="AR72" s="188">
        <v>0.48404255319148903</v>
      </c>
      <c r="AS72" s="184"/>
      <c r="AT72" s="188">
        <v>0.23598437730010668</v>
      </c>
      <c r="AU72" s="188">
        <v>0.2336156634376568</v>
      </c>
      <c r="AV72" s="188">
        <v>0.29164103956327059</v>
      </c>
      <c r="AW72" s="188">
        <v>0.30881913174885361</v>
      </c>
      <c r="AX72" s="188">
        <v>0.26418439716312053</v>
      </c>
    </row>
    <row r="73" spans="2:50">
      <c r="B73" s="423"/>
      <c r="C73" s="177" t="s">
        <v>92</v>
      </c>
      <c r="D73" s="188">
        <v>0.44737730401079129</v>
      </c>
      <c r="E73" s="188">
        <v>0.4734777602218776</v>
      </c>
      <c r="F73" s="188">
        <v>0.57253290806320856</v>
      </c>
      <c r="G73" s="188">
        <v>0.53018358092001949</v>
      </c>
      <c r="H73" s="188">
        <v>0.5481481481481485</v>
      </c>
      <c r="I73" s="184"/>
      <c r="J73" s="195">
        <v>0.21302547656474258</v>
      </c>
      <c r="K73" s="195">
        <v>0.31337569340991767</v>
      </c>
      <c r="L73" s="195">
        <v>0.44487240083485907</v>
      </c>
      <c r="M73" s="195">
        <v>0.44110902626397486</v>
      </c>
      <c r="N73" s="195">
        <v>0.51111111111111096</v>
      </c>
      <c r="O73" s="184"/>
      <c r="P73" s="195">
        <v>0.4563070652762915</v>
      </c>
      <c r="Q73" s="195">
        <v>0.46567625907444737</v>
      </c>
      <c r="R73" s="195">
        <v>0.53335721568010797</v>
      </c>
      <c r="S73" s="195">
        <v>0.52098377275703289</v>
      </c>
      <c r="T73" s="195">
        <v>0.52962962962962956</v>
      </c>
      <c r="U73" s="184"/>
      <c r="V73" s="195">
        <v>0.28287511889639033</v>
      </c>
      <c r="W73" s="195">
        <v>0.35718085981468478</v>
      </c>
      <c r="X73" s="195">
        <v>0.42113374986571106</v>
      </c>
      <c r="Y73" s="195">
        <v>0.37899026665173224</v>
      </c>
      <c r="Z73" s="195">
        <v>0.42037037037037039</v>
      </c>
      <c r="AA73" s="184"/>
      <c r="AB73" s="195">
        <v>0.38243548441481306</v>
      </c>
      <c r="AC73" s="195">
        <v>0.36603546504132772</v>
      </c>
      <c r="AD73" s="195">
        <v>0.45953260401759699</v>
      </c>
      <c r="AE73" s="195">
        <v>0.42731567072858362</v>
      </c>
      <c r="AF73" s="195">
        <v>0.45185185185185195</v>
      </c>
      <c r="AG73" s="184"/>
      <c r="AH73" s="188">
        <v>0.2411940855395015</v>
      </c>
      <c r="AI73" s="188">
        <v>0.32110722892076748</v>
      </c>
      <c r="AJ73" s="188">
        <v>0.35170236206654604</v>
      </c>
      <c r="AK73" s="188">
        <v>0.32779343837040881</v>
      </c>
      <c r="AL73" s="188">
        <v>0.39074074074074089</v>
      </c>
      <c r="AM73" s="184"/>
      <c r="AN73" s="185" t="s">
        <v>384</v>
      </c>
      <c r="AO73" s="185" t="s">
        <v>384</v>
      </c>
      <c r="AP73" s="185" t="s">
        <v>384</v>
      </c>
      <c r="AQ73" s="188">
        <v>0.39815027293374122</v>
      </c>
      <c r="AR73" s="188">
        <v>0.45740740740740754</v>
      </c>
      <c r="AS73" s="184"/>
      <c r="AT73" s="188">
        <v>0.22176515204390035</v>
      </c>
      <c r="AU73" s="188">
        <v>0.29278260844862142</v>
      </c>
      <c r="AV73" s="188">
        <v>0.34415525233273958</v>
      </c>
      <c r="AW73" s="188">
        <v>0.31047998210789629</v>
      </c>
      <c r="AX73" s="188">
        <v>0.33518518518518498</v>
      </c>
    </row>
    <row r="74" spans="2:50">
      <c r="B74" s="423"/>
      <c r="C74" s="177" t="s">
        <v>93</v>
      </c>
      <c r="D74" s="188">
        <v>0.43682106309122259</v>
      </c>
      <c r="E74" s="188">
        <v>0.50251887048986621</v>
      </c>
      <c r="F74" s="188">
        <v>0.5336223574902621</v>
      </c>
      <c r="G74" s="188">
        <v>0.56928911192921605</v>
      </c>
      <c r="H74" s="188">
        <v>0.54379562043795637</v>
      </c>
      <c r="I74" s="184"/>
      <c r="J74" s="195">
        <v>0.18068939325884897</v>
      </c>
      <c r="K74" s="195">
        <v>0.33187747783278287</v>
      </c>
      <c r="L74" s="195">
        <v>0.4043627557793717</v>
      </c>
      <c r="M74" s="195">
        <v>0.48681781521727679</v>
      </c>
      <c r="N74" s="195">
        <v>0.49817518248175197</v>
      </c>
      <c r="O74" s="184"/>
      <c r="P74" s="195">
        <v>0.41805494893025413</v>
      </c>
      <c r="Q74" s="195">
        <v>0.50262075794232119</v>
      </c>
      <c r="R74" s="195">
        <v>0.52327898847621734</v>
      </c>
      <c r="S74" s="195">
        <v>0.52316793645352933</v>
      </c>
      <c r="T74" s="195">
        <v>0.50547445255474432</v>
      </c>
      <c r="U74" s="184"/>
      <c r="V74" s="195">
        <v>0.25144711793187413</v>
      </c>
      <c r="W74" s="195">
        <v>0.28680681253135043</v>
      </c>
      <c r="X74" s="195">
        <v>0.40860797383362085</v>
      </c>
      <c r="Y74" s="195">
        <v>0.41727283341233801</v>
      </c>
      <c r="Z74" s="195">
        <v>0.43248175182481746</v>
      </c>
      <c r="AA74" s="184"/>
      <c r="AB74" s="195">
        <v>0.30626833554443089</v>
      </c>
      <c r="AC74" s="195">
        <v>0.43169282195627523</v>
      </c>
      <c r="AD74" s="195">
        <v>0.45128108911472886</v>
      </c>
      <c r="AE74" s="195">
        <v>0.42778565831073123</v>
      </c>
      <c r="AF74" s="195">
        <v>0.46897810218978114</v>
      </c>
      <c r="AG74" s="184"/>
      <c r="AH74" s="188">
        <v>0.25582552780932832</v>
      </c>
      <c r="AI74" s="188">
        <v>0.31891211761086508</v>
      </c>
      <c r="AJ74" s="188">
        <v>0.37669453750581888</v>
      </c>
      <c r="AK74" s="188">
        <v>0.34739525399705967</v>
      </c>
      <c r="AL74" s="188">
        <v>0.3777372262773725</v>
      </c>
      <c r="AM74" s="184"/>
      <c r="AN74" s="185" t="s">
        <v>384</v>
      </c>
      <c r="AO74" s="185" t="s">
        <v>384</v>
      </c>
      <c r="AP74" s="185" t="s">
        <v>384</v>
      </c>
      <c r="AQ74" s="188">
        <v>0.3693048070330488</v>
      </c>
      <c r="AR74" s="188">
        <v>0.42335766423357657</v>
      </c>
      <c r="AS74" s="184"/>
      <c r="AT74" s="188">
        <v>0.20765807243670006</v>
      </c>
      <c r="AU74" s="188">
        <v>0.3020436635281078</v>
      </c>
      <c r="AV74" s="188">
        <v>0.34509741330020072</v>
      </c>
      <c r="AW74" s="188">
        <v>0.32730433383413049</v>
      </c>
      <c r="AX74" s="188">
        <v>0.3175182481751827</v>
      </c>
    </row>
    <row r="75" spans="2:50">
      <c r="B75" s="423"/>
      <c r="C75" s="177" t="s">
        <v>94</v>
      </c>
      <c r="D75" s="188">
        <v>0.45984722648245779</v>
      </c>
      <c r="E75" s="188">
        <v>0.41642165794771507</v>
      </c>
      <c r="F75" s="188">
        <v>0.509723166614095</v>
      </c>
      <c r="G75" s="188">
        <v>0.53575742130029058</v>
      </c>
      <c r="H75" s="188">
        <v>0.59838709677419322</v>
      </c>
      <c r="I75" s="184"/>
      <c r="J75" s="195">
        <v>0.20697838923401968</v>
      </c>
      <c r="K75" s="195">
        <v>0.27587676998269617</v>
      </c>
      <c r="L75" s="195">
        <v>0.39637724272174241</v>
      </c>
      <c r="M75" s="195">
        <v>0.4746876042508324</v>
      </c>
      <c r="N75" s="195">
        <v>0.55322580645161346</v>
      </c>
      <c r="O75" s="184"/>
      <c r="P75" s="195">
        <v>0.41504908644081917</v>
      </c>
      <c r="Q75" s="195">
        <v>0.3934448931881061</v>
      </c>
      <c r="R75" s="195">
        <v>0.49607494532769025</v>
      </c>
      <c r="S75" s="195">
        <v>0.46353528430187335</v>
      </c>
      <c r="T75" s="195">
        <v>0.55645161290322542</v>
      </c>
      <c r="U75" s="184"/>
      <c r="V75" s="195">
        <v>0.25641997820144796</v>
      </c>
      <c r="W75" s="195">
        <v>0.29672772745756398</v>
      </c>
      <c r="X75" s="195">
        <v>0.37376867254582202</v>
      </c>
      <c r="Y75" s="195">
        <v>0.40741688460077902</v>
      </c>
      <c r="Z75" s="195">
        <v>0.50161290322580654</v>
      </c>
      <c r="AA75" s="184"/>
      <c r="AB75" s="195">
        <v>0.31970021493926726</v>
      </c>
      <c r="AC75" s="195">
        <v>0.36402283093661214</v>
      </c>
      <c r="AD75" s="195">
        <v>0.41122368989886787</v>
      </c>
      <c r="AE75" s="195">
        <v>0.41685195066844927</v>
      </c>
      <c r="AF75" s="195">
        <v>0.50967741935483868</v>
      </c>
      <c r="AG75" s="184"/>
      <c r="AH75" s="188">
        <v>0.27599613123222716</v>
      </c>
      <c r="AI75" s="188">
        <v>0.30072839942483476</v>
      </c>
      <c r="AJ75" s="188">
        <v>0.37653016402014766</v>
      </c>
      <c r="AK75" s="188">
        <v>0.34556148924393326</v>
      </c>
      <c r="AL75" s="188">
        <v>0.42903225806451595</v>
      </c>
      <c r="AM75" s="184"/>
      <c r="AN75" s="185" t="s">
        <v>384</v>
      </c>
      <c r="AO75" s="185" t="s">
        <v>384</v>
      </c>
      <c r="AP75" s="185" t="s">
        <v>384</v>
      </c>
      <c r="AQ75" s="188">
        <v>0.38231016089203618</v>
      </c>
      <c r="AR75" s="188">
        <v>0.48548387096774204</v>
      </c>
      <c r="AS75" s="184"/>
      <c r="AT75" s="188">
        <v>0.20606350948131963</v>
      </c>
      <c r="AU75" s="188">
        <v>0.24504455940800224</v>
      </c>
      <c r="AV75" s="188">
        <v>0.3195995617173889</v>
      </c>
      <c r="AW75" s="188">
        <v>0.32492389049102172</v>
      </c>
      <c r="AX75" s="188">
        <v>0.38064516129032255</v>
      </c>
    </row>
    <row r="76" spans="2:50">
      <c r="B76" s="423"/>
      <c r="C76" s="177" t="s">
        <v>95</v>
      </c>
      <c r="D76" s="188">
        <v>0.45629672917919134</v>
      </c>
      <c r="E76" s="188">
        <v>0.43409287239817623</v>
      </c>
      <c r="F76" s="188">
        <v>0.50938077166102358</v>
      </c>
      <c r="G76" s="188">
        <v>0.54772421119056092</v>
      </c>
      <c r="H76" s="188">
        <v>0.56210191082802541</v>
      </c>
      <c r="I76" s="184"/>
      <c r="J76" s="195">
        <v>0.20263216394554887</v>
      </c>
      <c r="K76" s="195">
        <v>0.23628529466313666</v>
      </c>
      <c r="L76" s="195">
        <v>0.41714184579220531</v>
      </c>
      <c r="M76" s="195">
        <v>0.51756826300447656</v>
      </c>
      <c r="N76" s="195">
        <v>0.53821656050955424</v>
      </c>
      <c r="O76" s="184"/>
      <c r="P76" s="195">
        <v>0.41373183158618931</v>
      </c>
      <c r="Q76" s="195">
        <v>0.43021576411365819</v>
      </c>
      <c r="R76" s="195">
        <v>0.48157918223984114</v>
      </c>
      <c r="S76" s="195">
        <v>0.52245171448647976</v>
      </c>
      <c r="T76" s="195">
        <v>0.51114649681528679</v>
      </c>
      <c r="U76" s="184"/>
      <c r="V76" s="195">
        <v>0.26016031765726716</v>
      </c>
      <c r="W76" s="195">
        <v>0.29936565431138829</v>
      </c>
      <c r="X76" s="195">
        <v>0.38983829513739199</v>
      </c>
      <c r="Y76" s="195">
        <v>0.42724994449959941</v>
      </c>
      <c r="Z76" s="195">
        <v>0.42834394904458589</v>
      </c>
      <c r="AA76" s="184"/>
      <c r="AB76" s="195">
        <v>0.31521796305363009</v>
      </c>
      <c r="AC76" s="195">
        <v>0.35623428730965961</v>
      </c>
      <c r="AD76" s="195">
        <v>0.409670581336529</v>
      </c>
      <c r="AE76" s="195">
        <v>0.46432969888569414</v>
      </c>
      <c r="AF76" s="195">
        <v>0.50636942675159224</v>
      </c>
      <c r="AG76" s="184"/>
      <c r="AH76" s="188">
        <v>0.23494867815128073</v>
      </c>
      <c r="AI76" s="188">
        <v>0.24656621464732748</v>
      </c>
      <c r="AJ76" s="188">
        <v>0.32544416768635714</v>
      </c>
      <c r="AK76" s="188">
        <v>0.3849719658370005</v>
      </c>
      <c r="AL76" s="188">
        <v>0.42356687898089179</v>
      </c>
      <c r="AM76" s="184"/>
      <c r="AN76" s="185" t="s">
        <v>384</v>
      </c>
      <c r="AO76" s="185" t="s">
        <v>384</v>
      </c>
      <c r="AP76" s="185" t="s">
        <v>384</v>
      </c>
      <c r="AQ76" s="188">
        <v>0.44616960624083707</v>
      </c>
      <c r="AR76" s="188">
        <v>0.47611464968152867</v>
      </c>
      <c r="AS76" s="184"/>
      <c r="AT76" s="188">
        <v>0.21543552498544807</v>
      </c>
      <c r="AU76" s="188">
        <v>0.25398919638733647</v>
      </c>
      <c r="AV76" s="188">
        <v>0.31231953503989918</v>
      </c>
      <c r="AW76" s="188">
        <v>0.33789739609877001</v>
      </c>
      <c r="AX76" s="188">
        <v>0.34076433121019101</v>
      </c>
    </row>
    <row r="77" spans="2:50" ht="12.75" customHeight="1">
      <c r="B77" s="60"/>
    </row>
  </sheetData>
  <mergeCells count="18">
    <mergeCell ref="B28:B40"/>
    <mergeCell ref="B19:B22"/>
    <mergeCell ref="B24:B26"/>
    <mergeCell ref="B11:B17"/>
    <mergeCell ref="D4:H4"/>
    <mergeCell ref="B8:B9"/>
    <mergeCell ref="B69:B76"/>
    <mergeCell ref="B62:B67"/>
    <mergeCell ref="B56:B60"/>
    <mergeCell ref="B47:B54"/>
    <mergeCell ref="B42:B45"/>
    <mergeCell ref="AB4:AF4"/>
    <mergeCell ref="AH4:AL4"/>
    <mergeCell ref="AN4:AR4"/>
    <mergeCell ref="AT4:AX4"/>
    <mergeCell ref="J4:N4"/>
    <mergeCell ref="P4:T4"/>
    <mergeCell ref="V4:Z4"/>
  </mergeCells>
  <hyperlinks>
    <hyperlink ref="B2" location="Obsah!A1" display="späť na obsah"/>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R78"/>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6.6640625" customWidth="1"/>
    <col min="9" max="9" width="4.44140625" customWidth="1"/>
    <col min="10" max="14" width="6.6640625" customWidth="1"/>
    <col min="15" max="15" width="4.44140625" customWidth="1"/>
    <col min="16" max="20" width="6.6640625" customWidth="1"/>
    <col min="21" max="21" width="4.44140625" customWidth="1"/>
    <col min="22" max="26" width="6.6640625" customWidth="1"/>
    <col min="27" max="27" width="4.44140625" customWidth="1"/>
    <col min="28" max="32" width="6.6640625" customWidth="1"/>
    <col min="33" max="33" width="4.44140625" customWidth="1"/>
    <col min="34" max="38" width="6.6640625" customWidth="1"/>
    <col min="39" max="39" width="4.44140625" customWidth="1"/>
    <col min="40" max="44" width="6.6640625" customWidth="1"/>
  </cols>
  <sheetData>
    <row r="2" spans="2:44" ht="21">
      <c r="B2" s="271" t="s">
        <v>552</v>
      </c>
      <c r="C2" s="54"/>
      <c r="D2" s="54" t="s">
        <v>380</v>
      </c>
      <c r="E2" s="54"/>
      <c r="F2" s="54"/>
      <c r="J2" s="54"/>
      <c r="K2" s="54"/>
      <c r="L2" s="54"/>
      <c r="P2" s="54"/>
      <c r="Q2" s="54"/>
      <c r="R2" s="54"/>
      <c r="V2" s="54"/>
      <c r="W2" s="54"/>
      <c r="X2" s="54"/>
      <c r="AB2" s="54"/>
      <c r="AC2" s="54"/>
      <c r="AD2" s="54"/>
      <c r="AH2" s="54"/>
      <c r="AI2" s="54"/>
      <c r="AJ2" s="54"/>
      <c r="AN2" s="54"/>
      <c r="AO2" s="54"/>
      <c r="AP2" s="54"/>
    </row>
    <row r="4" spans="2:44" ht="33" customHeight="1">
      <c r="D4" s="447" t="s">
        <v>684</v>
      </c>
      <c r="E4" s="447"/>
      <c r="F4" s="447"/>
      <c r="G4" s="447"/>
      <c r="H4" s="447"/>
      <c r="I4" s="277"/>
      <c r="J4" s="447" t="s">
        <v>685</v>
      </c>
      <c r="K4" s="447"/>
      <c r="L4" s="447"/>
      <c r="M4" s="447"/>
      <c r="N4" s="447"/>
      <c r="O4" s="277"/>
      <c r="P4" s="447" t="s">
        <v>686</v>
      </c>
      <c r="Q4" s="447"/>
      <c r="R4" s="447"/>
      <c r="S4" s="447"/>
      <c r="T4" s="447"/>
      <c r="U4" s="277"/>
      <c r="V4" s="447" t="s">
        <v>687</v>
      </c>
      <c r="W4" s="447"/>
      <c r="X4" s="447"/>
      <c r="Y4" s="447"/>
      <c r="Z4" s="447"/>
      <c r="AA4" s="277"/>
      <c r="AB4" s="447" t="s">
        <v>688</v>
      </c>
      <c r="AC4" s="447"/>
      <c r="AD4" s="447"/>
      <c r="AE4" s="447"/>
      <c r="AF4" s="447"/>
      <c r="AG4" s="277"/>
      <c r="AH4" s="447" t="s">
        <v>689</v>
      </c>
      <c r="AI4" s="447"/>
      <c r="AJ4" s="447"/>
      <c r="AK4" s="447"/>
      <c r="AL4" s="447"/>
      <c r="AM4" s="277"/>
      <c r="AN4" s="447" t="s">
        <v>690</v>
      </c>
      <c r="AO4" s="447"/>
      <c r="AP4" s="447"/>
      <c r="AQ4" s="447"/>
      <c r="AR4" s="447"/>
    </row>
    <row r="5" spans="2:44">
      <c r="D5" s="128">
        <v>2005</v>
      </c>
      <c r="E5" s="127">
        <v>2007</v>
      </c>
      <c r="F5" s="127">
        <v>2009</v>
      </c>
      <c r="G5" s="127">
        <v>2011</v>
      </c>
      <c r="H5" s="155">
        <v>2013</v>
      </c>
      <c r="J5" s="128">
        <v>2005</v>
      </c>
      <c r="K5" s="127">
        <v>2007</v>
      </c>
      <c r="L5" s="127">
        <v>2009</v>
      </c>
      <c r="M5" s="127">
        <v>2011</v>
      </c>
      <c r="N5" s="155">
        <v>2013</v>
      </c>
      <c r="P5" s="128">
        <v>2005</v>
      </c>
      <c r="Q5" s="127">
        <v>2007</v>
      </c>
      <c r="R5" s="127">
        <v>2009</v>
      </c>
      <c r="S5" s="127">
        <v>2011</v>
      </c>
      <c r="T5" s="155">
        <v>2013</v>
      </c>
      <c r="V5" s="128">
        <v>2005</v>
      </c>
      <c r="W5" s="127">
        <v>2007</v>
      </c>
      <c r="X5" s="127">
        <v>2009</v>
      </c>
      <c r="Y5" s="127">
        <v>2011</v>
      </c>
      <c r="Z5" s="155">
        <v>2013</v>
      </c>
      <c r="AB5" s="128">
        <v>2005</v>
      </c>
      <c r="AC5" s="127">
        <v>2007</v>
      </c>
      <c r="AD5" s="127">
        <v>2009</v>
      </c>
      <c r="AE5" s="127">
        <v>2011</v>
      </c>
      <c r="AF5" s="155">
        <v>2013</v>
      </c>
      <c r="AH5" s="128">
        <v>2005</v>
      </c>
      <c r="AI5" s="127">
        <v>2007</v>
      </c>
      <c r="AJ5" s="127">
        <v>2009</v>
      </c>
      <c r="AK5" s="127">
        <v>2011</v>
      </c>
      <c r="AL5" s="155">
        <v>2013</v>
      </c>
      <c r="AN5" s="128">
        <v>2005</v>
      </c>
      <c r="AO5" s="127">
        <v>2007</v>
      </c>
      <c r="AP5" s="127">
        <v>2009</v>
      </c>
      <c r="AQ5" s="127">
        <v>2011</v>
      </c>
      <c r="AR5" s="155">
        <v>2013</v>
      </c>
    </row>
    <row r="6" spans="2:44" s="187" customFormat="1" ht="15" customHeight="1">
      <c r="B6" s="202" t="s">
        <v>209</v>
      </c>
      <c r="C6" s="204"/>
      <c r="D6" s="186">
        <v>0.43</v>
      </c>
      <c r="E6" s="186">
        <v>0.47</v>
      </c>
      <c r="F6" s="186">
        <v>0.49</v>
      </c>
      <c r="G6" s="186">
        <v>0.48</v>
      </c>
      <c r="H6" s="186">
        <v>0.52</v>
      </c>
      <c r="J6" s="186">
        <v>0.43</v>
      </c>
      <c r="K6" s="186">
        <v>0.47</v>
      </c>
      <c r="L6" s="186">
        <v>0.49</v>
      </c>
      <c r="M6" s="186">
        <v>0.48</v>
      </c>
      <c r="N6" s="186">
        <v>0.52</v>
      </c>
      <c r="P6" s="186">
        <v>0.23</v>
      </c>
      <c r="Q6" s="186">
        <v>0.25</v>
      </c>
      <c r="R6" s="186">
        <v>0.31</v>
      </c>
      <c r="S6" s="186">
        <v>0.28999999999999998</v>
      </c>
      <c r="T6" s="186">
        <v>0.28999999999999998</v>
      </c>
      <c r="V6" s="186">
        <v>0.26</v>
      </c>
      <c r="W6" s="186">
        <v>0.28999999999999998</v>
      </c>
      <c r="X6" s="186">
        <v>0.33</v>
      </c>
      <c r="Y6" s="186">
        <v>0.32</v>
      </c>
      <c r="Z6" s="186">
        <v>0.34</v>
      </c>
      <c r="AB6" s="186">
        <v>0.27</v>
      </c>
      <c r="AC6" s="186">
        <v>0.31</v>
      </c>
      <c r="AD6" s="186">
        <v>0.36</v>
      </c>
      <c r="AE6" s="186">
        <v>0.35</v>
      </c>
      <c r="AF6" s="186">
        <v>0.39</v>
      </c>
      <c r="AH6" s="186">
        <v>0.32</v>
      </c>
      <c r="AI6" s="186">
        <v>0.37</v>
      </c>
      <c r="AJ6" s="186">
        <v>0.46</v>
      </c>
      <c r="AK6" s="186">
        <v>0.47</v>
      </c>
      <c r="AL6" s="186">
        <v>0.53</v>
      </c>
      <c r="AN6" s="186">
        <v>0.26</v>
      </c>
      <c r="AO6" s="186">
        <v>0.28999999999999998</v>
      </c>
      <c r="AP6" s="186">
        <v>0.35</v>
      </c>
      <c r="AQ6" s="186">
        <v>0.33</v>
      </c>
      <c r="AR6" s="186">
        <v>0.38</v>
      </c>
    </row>
    <row r="7" spans="2:44" s="3" customFormat="1">
      <c r="C7" s="164"/>
      <c r="D7" s="205"/>
      <c r="J7" s="205"/>
      <c r="P7" s="205"/>
      <c r="V7" s="205"/>
      <c r="AB7" s="205"/>
      <c r="AH7" s="205"/>
      <c r="AN7" s="205"/>
    </row>
    <row r="8" spans="2:44">
      <c r="B8" s="423" t="s">
        <v>71</v>
      </c>
      <c r="C8" s="176" t="s">
        <v>62</v>
      </c>
      <c r="D8" s="195">
        <v>0.40801355282150931</v>
      </c>
      <c r="E8" s="195">
        <v>0.444182004365482</v>
      </c>
      <c r="F8" s="195">
        <v>0.49710846919213469</v>
      </c>
      <c r="G8" s="195">
        <v>0.49638269028191129</v>
      </c>
      <c r="H8" s="195">
        <v>0.53238095238095207</v>
      </c>
      <c r="J8" s="195">
        <v>0.3335345644803826</v>
      </c>
      <c r="K8" s="195">
        <v>0.37222948826869401</v>
      </c>
      <c r="L8" s="195">
        <v>0.41001226013754805</v>
      </c>
      <c r="M8" s="195">
        <v>0.41350317578829249</v>
      </c>
      <c r="N8" s="195">
        <v>0.44238095238095226</v>
      </c>
      <c r="P8" s="195">
        <v>0.24378164509953235</v>
      </c>
      <c r="Q8" s="195">
        <v>0.25711461752755277</v>
      </c>
      <c r="R8" s="195">
        <v>0.32745906389872392</v>
      </c>
      <c r="S8" s="195">
        <v>0.32392753229099264</v>
      </c>
      <c r="T8" s="195">
        <v>0.32380952380952377</v>
      </c>
      <c r="V8" s="195">
        <v>0.27491091442395632</v>
      </c>
      <c r="W8" s="195">
        <v>0.31559683022878271</v>
      </c>
      <c r="X8" s="195">
        <v>0.3564880849149864</v>
      </c>
      <c r="Y8" s="195">
        <v>0.36842164738007749</v>
      </c>
      <c r="Z8" s="195">
        <v>0.3833333333333338</v>
      </c>
      <c r="AB8" s="195">
        <v>0.30293275835699424</v>
      </c>
      <c r="AC8" s="195">
        <v>0.35141784666465709</v>
      </c>
      <c r="AD8" s="195">
        <v>0.40769730251870623</v>
      </c>
      <c r="AE8" s="195">
        <v>0.41687164149892303</v>
      </c>
      <c r="AF8" s="195">
        <v>0.43428571428571455</v>
      </c>
      <c r="AH8" s="195">
        <v>0.33186936481021545</v>
      </c>
      <c r="AI8" s="195">
        <v>0.39173434796291251</v>
      </c>
      <c r="AJ8" s="195">
        <v>0.49346955257465797</v>
      </c>
      <c r="AK8" s="195">
        <v>0.50141671882847039</v>
      </c>
      <c r="AL8" s="195">
        <v>0.57047619047619069</v>
      </c>
      <c r="AN8" s="195">
        <v>0.30112877706223734</v>
      </c>
      <c r="AO8" s="195">
        <v>0.34906193631276344</v>
      </c>
      <c r="AP8" s="195">
        <v>0.39609602940858757</v>
      </c>
      <c r="AQ8" s="195">
        <v>0.3945721380907643</v>
      </c>
      <c r="AR8" s="195">
        <v>0.44666666666666649</v>
      </c>
    </row>
    <row r="9" spans="2:44">
      <c r="B9" s="423"/>
      <c r="C9" s="176" t="s">
        <v>63</v>
      </c>
      <c r="D9" s="195">
        <v>0.4406755304693844</v>
      </c>
      <c r="E9" s="195">
        <v>0.45988379580664224</v>
      </c>
      <c r="F9" s="195">
        <v>0.49227185873512619</v>
      </c>
      <c r="G9" s="195">
        <v>0.47019021406197958</v>
      </c>
      <c r="H9" s="195">
        <v>0.49954873646209391</v>
      </c>
      <c r="J9" s="195">
        <v>0.34733627980356685</v>
      </c>
      <c r="K9" s="195">
        <v>0.36300283871891698</v>
      </c>
      <c r="L9" s="195">
        <v>0.3868599388024318</v>
      </c>
      <c r="M9" s="195">
        <v>0.37779762141794609</v>
      </c>
      <c r="N9" s="195">
        <v>0.40703971119133564</v>
      </c>
      <c r="P9" s="195">
        <v>0.22598567380112494</v>
      </c>
      <c r="Q9" s="195">
        <v>0.23516514137904121</v>
      </c>
      <c r="R9" s="195">
        <v>0.29566687197194902</v>
      </c>
      <c r="S9" s="195">
        <v>0.25277980097828245</v>
      </c>
      <c r="T9" s="195">
        <v>0.26128158844765359</v>
      </c>
      <c r="V9" s="195">
        <v>0.24067343846806988</v>
      </c>
      <c r="W9" s="195">
        <v>0.25899967134934737</v>
      </c>
      <c r="X9" s="195">
        <v>0.30408444396872447</v>
      </c>
      <c r="Y9" s="195">
        <v>0.27088083913258232</v>
      </c>
      <c r="Z9" s="195">
        <v>0.29873646209386284</v>
      </c>
      <c r="AB9" s="195">
        <v>0.23583008860622898</v>
      </c>
      <c r="AC9" s="195">
        <v>0.26580126165459572</v>
      </c>
      <c r="AD9" s="195">
        <v>0.324598946732017</v>
      </c>
      <c r="AE9" s="195">
        <v>0.29313717806873474</v>
      </c>
      <c r="AF9" s="195">
        <v>0.34070397111913331</v>
      </c>
      <c r="AH9" s="195">
        <v>0.30290717645692844</v>
      </c>
      <c r="AI9" s="195">
        <v>0.34403111381755219</v>
      </c>
      <c r="AJ9" s="195">
        <v>0.42627633237264151</v>
      </c>
      <c r="AK9" s="195">
        <v>0.44812178477086351</v>
      </c>
      <c r="AL9" s="195">
        <v>0.49097472924187691</v>
      </c>
      <c r="AN9" s="195">
        <v>0.22352800262157507</v>
      </c>
      <c r="AO9" s="195">
        <v>0.23301716983537807</v>
      </c>
      <c r="AP9" s="195">
        <v>0.29951692134810698</v>
      </c>
      <c r="AQ9" s="195">
        <v>0.26717802690651243</v>
      </c>
      <c r="AR9" s="195">
        <v>0.31046931407942235</v>
      </c>
    </row>
    <row r="10" spans="2:44" s="3" customFormat="1">
      <c r="B10" s="11"/>
      <c r="C10" s="164"/>
      <c r="D10" s="197"/>
      <c r="E10" s="197"/>
      <c r="F10" s="197"/>
      <c r="G10" s="197"/>
      <c r="H10" s="197"/>
      <c r="J10" s="197"/>
      <c r="K10" s="197"/>
      <c r="L10" s="197"/>
      <c r="M10" s="197"/>
      <c r="N10" s="197"/>
      <c r="P10" s="197"/>
      <c r="Q10" s="197"/>
      <c r="R10" s="197"/>
      <c r="S10" s="197"/>
      <c r="T10" s="197"/>
      <c r="V10" s="197"/>
      <c r="W10" s="197"/>
      <c r="X10" s="197"/>
      <c r="Y10" s="197"/>
      <c r="Z10" s="197"/>
      <c r="AB10" s="197"/>
      <c r="AC10" s="197"/>
      <c r="AD10" s="197"/>
      <c r="AE10" s="197"/>
      <c r="AF10" s="197"/>
      <c r="AH10" s="197"/>
      <c r="AI10" s="197"/>
      <c r="AJ10" s="197"/>
      <c r="AK10" s="197"/>
      <c r="AL10" s="197"/>
      <c r="AN10" s="197"/>
      <c r="AO10" s="197"/>
      <c r="AP10" s="197"/>
      <c r="AQ10" s="197"/>
      <c r="AR10" s="197"/>
    </row>
    <row r="11" spans="2:44">
      <c r="B11" s="425" t="s">
        <v>77</v>
      </c>
      <c r="C11" s="177" t="s">
        <v>64</v>
      </c>
      <c r="D11" s="195">
        <v>0.66238317757009335</v>
      </c>
      <c r="E11" s="195">
        <v>0.68421052631578949</v>
      </c>
      <c r="F11" s="195">
        <v>0.73052226301091294</v>
      </c>
      <c r="G11" s="195">
        <v>0.76227812690060759</v>
      </c>
      <c r="H11" s="195">
        <v>0.74675324675324661</v>
      </c>
      <c r="J11" s="195">
        <v>0.52102803738317738</v>
      </c>
      <c r="K11" s="195">
        <v>0.56798245614035092</v>
      </c>
      <c r="L11" s="195">
        <v>0.59599361828903541</v>
      </c>
      <c r="M11" s="195">
        <v>0.62612396657662195</v>
      </c>
      <c r="N11" s="195">
        <v>0.63961038961038941</v>
      </c>
      <c r="P11" s="195">
        <v>0.31892523364486014</v>
      </c>
      <c r="Q11" s="195">
        <v>0.375</v>
      </c>
      <c r="R11" s="195">
        <v>0.45079619150413108</v>
      </c>
      <c r="S11" s="195">
        <v>0.45903567606553591</v>
      </c>
      <c r="T11" s="195">
        <v>0.37987012987012991</v>
      </c>
      <c r="V11" s="195">
        <v>0.46378504672897208</v>
      </c>
      <c r="W11" s="195">
        <v>0.52412280701754399</v>
      </c>
      <c r="X11" s="195">
        <v>0.58345644996931567</v>
      </c>
      <c r="Y11" s="195">
        <v>0.62362865887683083</v>
      </c>
      <c r="Z11" s="195">
        <v>0.57142857142857151</v>
      </c>
      <c r="AB11" s="195">
        <v>0.49766355140186896</v>
      </c>
      <c r="AC11" s="195">
        <v>0.59649122807017552</v>
      </c>
      <c r="AD11" s="195">
        <v>0.65135696949195498</v>
      </c>
      <c r="AE11" s="195">
        <v>0.6787004508320077</v>
      </c>
      <c r="AF11" s="195">
        <v>0.68181818181818166</v>
      </c>
      <c r="AH11" s="195">
        <v>0.57359813084112132</v>
      </c>
      <c r="AI11" s="195">
        <v>0.63157894736842113</v>
      </c>
      <c r="AJ11" s="195">
        <v>0.74383316960628698</v>
      </c>
      <c r="AK11" s="195">
        <v>0.76974401854811014</v>
      </c>
      <c r="AL11" s="195">
        <v>0.84090909090909083</v>
      </c>
      <c r="AN11" s="195">
        <v>0.42056074766355123</v>
      </c>
      <c r="AO11" s="195">
        <v>0.54824561403508731</v>
      </c>
      <c r="AP11" s="195">
        <v>0.59779241384456605</v>
      </c>
      <c r="AQ11" s="195">
        <v>0.58776627863707298</v>
      </c>
      <c r="AR11" s="195">
        <v>0.58116883116883133</v>
      </c>
    </row>
    <row r="12" spans="2:44">
      <c r="B12" s="426"/>
      <c r="C12" s="177" t="s">
        <v>65</v>
      </c>
      <c r="D12" s="195">
        <v>0.70148125116120297</v>
      </c>
      <c r="E12" s="195">
        <v>0.69283410294999526</v>
      </c>
      <c r="F12" s="195">
        <v>0.7665531124636783</v>
      </c>
      <c r="G12" s="195">
        <v>0.73819335754395798</v>
      </c>
      <c r="H12" s="195">
        <v>0.74206349206349198</v>
      </c>
      <c r="J12" s="195">
        <v>0.5911906173118634</v>
      </c>
      <c r="K12" s="195">
        <v>0.59290375630329362</v>
      </c>
      <c r="L12" s="195">
        <v>0.63900996153152256</v>
      </c>
      <c r="M12" s="195">
        <v>0.64481949809279504</v>
      </c>
      <c r="N12" s="195">
        <v>0.64484126984126988</v>
      </c>
      <c r="P12" s="195">
        <v>0.42926721732219658</v>
      </c>
      <c r="Q12" s="195">
        <v>0.39146502978406128</v>
      </c>
      <c r="R12" s="195">
        <v>0.4883581702898292</v>
      </c>
      <c r="S12" s="195">
        <v>0.4577474468610237</v>
      </c>
      <c r="T12" s="195">
        <v>0.46031746031746029</v>
      </c>
      <c r="V12" s="195">
        <v>0.47554596016150424</v>
      </c>
      <c r="W12" s="195">
        <v>0.4957616421827058</v>
      </c>
      <c r="X12" s="195">
        <v>0.56850448604905868</v>
      </c>
      <c r="Y12" s="195">
        <v>0.57257219750781152</v>
      </c>
      <c r="Z12" s="195">
        <v>0.5714285714285714</v>
      </c>
      <c r="AB12" s="195">
        <v>0.49382216043114446</v>
      </c>
      <c r="AC12" s="195">
        <v>0.55800332912601491</v>
      </c>
      <c r="AD12" s="195">
        <v>0.66251094452955883</v>
      </c>
      <c r="AE12" s="195">
        <v>0.64043251039639859</v>
      </c>
      <c r="AF12" s="195">
        <v>0.63095238095238104</v>
      </c>
      <c r="AH12" s="195">
        <v>0.58321874169985388</v>
      </c>
      <c r="AI12" s="195">
        <v>0.60621132257795385</v>
      </c>
      <c r="AJ12" s="195">
        <v>0.75551403124118155</v>
      </c>
      <c r="AK12" s="195">
        <v>0.76578043926382389</v>
      </c>
      <c r="AL12" s="195">
        <v>0.78968253968253976</v>
      </c>
      <c r="AN12" s="195">
        <v>0.47634745353649366</v>
      </c>
      <c r="AO12" s="195">
        <v>0.51297123766535657</v>
      </c>
      <c r="AP12" s="195">
        <v>0.6008829115501475</v>
      </c>
      <c r="AQ12" s="195">
        <v>0.61355073453550624</v>
      </c>
      <c r="AR12" s="195">
        <v>0.5972222222222221</v>
      </c>
    </row>
    <row r="13" spans="2:44">
      <c r="B13" s="426"/>
      <c r="C13" s="177" t="s">
        <v>66</v>
      </c>
      <c r="D13" s="195">
        <v>0.52854258482585748</v>
      </c>
      <c r="E13" s="195">
        <v>0.6137211977428555</v>
      </c>
      <c r="F13" s="195">
        <v>0.65518500152149339</v>
      </c>
      <c r="G13" s="195">
        <v>0.63851340474772955</v>
      </c>
      <c r="H13" s="195">
        <v>0.73249999999999982</v>
      </c>
      <c r="J13" s="195">
        <v>0.42821643357170203</v>
      </c>
      <c r="K13" s="195">
        <v>0.50467562785839415</v>
      </c>
      <c r="L13" s="195">
        <v>0.55069155959516525</v>
      </c>
      <c r="M13" s="195">
        <v>0.53179621504476882</v>
      </c>
      <c r="N13" s="195">
        <v>0.64000000000000035</v>
      </c>
      <c r="P13" s="195">
        <v>0.30479013759818246</v>
      </c>
      <c r="Q13" s="195">
        <v>0.34963565520329221</v>
      </c>
      <c r="R13" s="195">
        <v>0.44899121659942776</v>
      </c>
      <c r="S13" s="195">
        <v>0.39422610338238073</v>
      </c>
      <c r="T13" s="195">
        <v>0.4912499999999998</v>
      </c>
      <c r="V13" s="195">
        <v>0.32418720578486493</v>
      </c>
      <c r="W13" s="195">
        <v>0.38937005707362371</v>
      </c>
      <c r="X13" s="195">
        <v>0.47779361760244299</v>
      </c>
      <c r="Y13" s="195">
        <v>0.43747475582904954</v>
      </c>
      <c r="Z13" s="195">
        <v>0.56374999999999997</v>
      </c>
      <c r="AB13" s="195">
        <v>0.33832798406313463</v>
      </c>
      <c r="AC13" s="195">
        <v>0.3976769321827438</v>
      </c>
      <c r="AD13" s="195">
        <v>0.51166667550467604</v>
      </c>
      <c r="AE13" s="195">
        <v>0.49194417613998881</v>
      </c>
      <c r="AF13" s="195">
        <v>0.61874999999999969</v>
      </c>
      <c r="AH13" s="195">
        <v>0.38018957897106315</v>
      </c>
      <c r="AI13" s="195">
        <v>0.49741251005552012</v>
      </c>
      <c r="AJ13" s="195">
        <v>0.63716721198897663</v>
      </c>
      <c r="AK13" s="195">
        <v>0.65008247227464977</v>
      </c>
      <c r="AL13" s="195">
        <v>0.75624999999999998</v>
      </c>
      <c r="AN13" s="195">
        <v>0.31289523778760331</v>
      </c>
      <c r="AO13" s="195">
        <v>0.37461039692437192</v>
      </c>
      <c r="AP13" s="195">
        <v>0.48893263455621166</v>
      </c>
      <c r="AQ13" s="195">
        <v>0.47241051494176756</v>
      </c>
      <c r="AR13" s="195">
        <v>0.5912499999999995</v>
      </c>
    </row>
    <row r="14" spans="2:44">
      <c r="B14" s="426"/>
      <c r="C14" s="177" t="s">
        <v>67</v>
      </c>
      <c r="D14" s="195">
        <v>0.47912318211723437</v>
      </c>
      <c r="E14" s="195">
        <v>0.4945971597535167</v>
      </c>
      <c r="F14" s="195">
        <v>0.55764673580717983</v>
      </c>
      <c r="G14" s="195">
        <v>0.59288850331351095</v>
      </c>
      <c r="H14" s="195">
        <v>0.58879781420765021</v>
      </c>
      <c r="J14" s="195">
        <v>0.38063745860418619</v>
      </c>
      <c r="K14" s="195">
        <v>0.39092499786311907</v>
      </c>
      <c r="L14" s="195">
        <v>0.44839604948707518</v>
      </c>
      <c r="M14" s="195">
        <v>0.48601210114392235</v>
      </c>
      <c r="N14" s="195">
        <v>0.48907103825136622</v>
      </c>
      <c r="P14" s="195">
        <v>0.25911125039135302</v>
      </c>
      <c r="Q14" s="195">
        <v>0.27204595213805832</v>
      </c>
      <c r="R14" s="195">
        <v>0.36033755642157012</v>
      </c>
      <c r="S14" s="195">
        <v>0.36913469860692449</v>
      </c>
      <c r="T14" s="195">
        <v>0.31420765027322395</v>
      </c>
      <c r="V14" s="195">
        <v>0.26945813611597691</v>
      </c>
      <c r="W14" s="195">
        <v>0.29814216430150225</v>
      </c>
      <c r="X14" s="195">
        <v>0.360126010057158</v>
      </c>
      <c r="Y14" s="195">
        <v>0.3789537148736622</v>
      </c>
      <c r="Z14" s="195">
        <v>0.34562841530054628</v>
      </c>
      <c r="AB14" s="195">
        <v>0.27375655610027394</v>
      </c>
      <c r="AC14" s="195">
        <v>0.30640363424448908</v>
      </c>
      <c r="AD14" s="195">
        <v>0.403505605241195</v>
      </c>
      <c r="AE14" s="195">
        <v>0.42215995264927808</v>
      </c>
      <c r="AF14" s="195">
        <v>0.41939890710382521</v>
      </c>
      <c r="AH14" s="195">
        <v>0.3376195465963811</v>
      </c>
      <c r="AI14" s="195">
        <v>0.38191974815089796</v>
      </c>
      <c r="AJ14" s="195">
        <v>0.5071516858201971</v>
      </c>
      <c r="AK14" s="195">
        <v>0.56688450586973982</v>
      </c>
      <c r="AL14" s="195">
        <v>0.6010928961748635</v>
      </c>
      <c r="AN14" s="195">
        <v>0.29781574281768375</v>
      </c>
      <c r="AO14" s="195">
        <v>0.30493670286126406</v>
      </c>
      <c r="AP14" s="195">
        <v>0.37159525434985152</v>
      </c>
      <c r="AQ14" s="195">
        <v>0.38931707171410856</v>
      </c>
      <c r="AR14" s="195">
        <v>0.41120218579234991</v>
      </c>
    </row>
    <row r="15" spans="2:44">
      <c r="B15" s="426"/>
      <c r="C15" s="177" t="s">
        <v>68</v>
      </c>
      <c r="D15" s="195">
        <v>0.38907441319740188</v>
      </c>
      <c r="E15" s="195">
        <v>0.36583297302378881</v>
      </c>
      <c r="F15" s="195">
        <v>0.45633942317204002</v>
      </c>
      <c r="G15" s="195">
        <v>0.42160792388270879</v>
      </c>
      <c r="H15" s="195">
        <v>0.52906976744186052</v>
      </c>
      <c r="J15" s="195">
        <v>0.30152121376613167</v>
      </c>
      <c r="K15" s="195">
        <v>0.28696457844672008</v>
      </c>
      <c r="L15" s="195">
        <v>0.3526428160806902</v>
      </c>
      <c r="M15" s="195">
        <v>0.33080124677449174</v>
      </c>
      <c r="N15" s="195">
        <v>0.4069767441860464</v>
      </c>
      <c r="P15" s="195">
        <v>0.2048265106483641</v>
      </c>
      <c r="Q15" s="195">
        <v>0.17669170674629608</v>
      </c>
      <c r="R15" s="195">
        <v>0.2708995889741671</v>
      </c>
      <c r="S15" s="195">
        <v>0.23704337634144285</v>
      </c>
      <c r="T15" s="195">
        <v>0.26308139534883729</v>
      </c>
      <c r="V15" s="195">
        <v>0.20344755693913022</v>
      </c>
      <c r="W15" s="195">
        <v>0.17325200780553643</v>
      </c>
      <c r="X15" s="195">
        <v>0.24195723082306339</v>
      </c>
      <c r="Y15" s="195">
        <v>0.21447186516752906</v>
      </c>
      <c r="Z15" s="195">
        <v>0.28779069767441884</v>
      </c>
      <c r="AB15" s="195">
        <v>0.22173795442203353</v>
      </c>
      <c r="AC15" s="195">
        <v>0.1819232603757201</v>
      </c>
      <c r="AD15" s="195">
        <v>0.26509979079228052</v>
      </c>
      <c r="AE15" s="195">
        <v>0.24276012717465181</v>
      </c>
      <c r="AF15" s="195">
        <v>0.32267441860465107</v>
      </c>
      <c r="AH15" s="195">
        <v>0.25300407962226645</v>
      </c>
      <c r="AI15" s="195">
        <v>0.27368397871281058</v>
      </c>
      <c r="AJ15" s="195">
        <v>0.38524593626812359</v>
      </c>
      <c r="AK15" s="195">
        <v>0.40330209753970653</v>
      </c>
      <c r="AL15" s="195">
        <v>0.51162790697674421</v>
      </c>
      <c r="AN15" s="195">
        <v>0.21773807441993265</v>
      </c>
      <c r="AO15" s="195">
        <v>0.19139843177210097</v>
      </c>
      <c r="AP15" s="195">
        <v>0.26181769894765489</v>
      </c>
      <c r="AQ15" s="195">
        <v>0.21221953088341416</v>
      </c>
      <c r="AR15" s="195">
        <v>0.34447674418604651</v>
      </c>
    </row>
    <row r="16" spans="2:44">
      <c r="B16" s="426"/>
      <c r="C16" s="177" t="s">
        <v>69</v>
      </c>
      <c r="D16" s="195">
        <v>0.2184239094886718</v>
      </c>
      <c r="E16" s="195">
        <v>0.30860377637331071</v>
      </c>
      <c r="F16" s="195">
        <v>0.30268379205935864</v>
      </c>
      <c r="G16" s="195">
        <v>0.27427674397426155</v>
      </c>
      <c r="H16" s="195">
        <v>0.37662337662337664</v>
      </c>
      <c r="J16" s="195">
        <v>0.15526355307106679</v>
      </c>
      <c r="K16" s="195">
        <v>0.24279353826603145</v>
      </c>
      <c r="L16" s="195">
        <v>0.22207651766748479</v>
      </c>
      <c r="M16" s="195">
        <v>0.20522464786777259</v>
      </c>
      <c r="N16" s="195">
        <v>0.24675324675324675</v>
      </c>
      <c r="P16" s="195">
        <v>8.7349228027420678E-2</v>
      </c>
      <c r="Q16" s="195">
        <v>0.17163210433972881</v>
      </c>
      <c r="R16" s="195">
        <v>0.15296302114793164</v>
      </c>
      <c r="S16" s="195">
        <v>0.12880398447775451</v>
      </c>
      <c r="T16" s="195">
        <v>0.15584415584415581</v>
      </c>
      <c r="V16" s="195">
        <v>9.0324613520692459E-2</v>
      </c>
      <c r="W16" s="195">
        <v>0.19186249856350335</v>
      </c>
      <c r="X16" s="195">
        <v>0.16019875887008278</v>
      </c>
      <c r="Y16" s="195">
        <v>0.13559951499057324</v>
      </c>
      <c r="Z16" s="195">
        <v>0.15909090909090909</v>
      </c>
      <c r="AB16" s="195">
        <v>8.8329157035297146E-2</v>
      </c>
      <c r="AC16" s="195">
        <v>0.1807660213997323</v>
      </c>
      <c r="AD16" s="195">
        <v>0.16221929154543338</v>
      </c>
      <c r="AE16" s="195">
        <v>0.12058944408600185</v>
      </c>
      <c r="AF16" s="195">
        <v>0.19805194805194809</v>
      </c>
      <c r="AH16" s="195">
        <v>0.13699494360964082</v>
      </c>
      <c r="AI16" s="195">
        <v>0.21224730561924113</v>
      </c>
      <c r="AJ16" s="195">
        <v>0.25248768835593971</v>
      </c>
      <c r="AK16" s="195">
        <v>0.24715503130752098</v>
      </c>
      <c r="AL16" s="195">
        <v>0.38311688311688313</v>
      </c>
      <c r="AN16" s="195">
        <v>0.11511125160861689</v>
      </c>
      <c r="AO16" s="195">
        <v>0.13684835824459227</v>
      </c>
      <c r="AP16" s="195">
        <v>0.1766759346314446</v>
      </c>
      <c r="AQ16" s="195">
        <v>0.11132221626814612</v>
      </c>
      <c r="AR16" s="195">
        <v>0.20779220779220783</v>
      </c>
    </row>
    <row r="17" spans="2:44">
      <c r="B17" s="426"/>
      <c r="C17" s="177" t="s">
        <v>70</v>
      </c>
      <c r="D17" s="195">
        <v>5.8576220953546761E-2</v>
      </c>
      <c r="E17" s="195">
        <v>7.9113650865211979E-2</v>
      </c>
      <c r="F17" s="195">
        <v>0.10126690460016505</v>
      </c>
      <c r="G17" s="195">
        <v>0.11097202755645397</v>
      </c>
      <c r="H17" s="195">
        <v>0.12704918032786899</v>
      </c>
      <c r="J17" s="195">
        <v>4.3453263332557397E-2</v>
      </c>
      <c r="K17" s="195">
        <v>5.1018901894007991E-2</v>
      </c>
      <c r="L17" s="195">
        <v>6.0556990474049964E-2</v>
      </c>
      <c r="M17" s="195">
        <v>7.1013562415960491E-2</v>
      </c>
      <c r="N17" s="195">
        <v>8.5040983606557347E-2</v>
      </c>
      <c r="P17" s="195">
        <v>3.1138314837526108E-2</v>
      </c>
      <c r="Q17" s="195">
        <v>2.9433981503485938E-2</v>
      </c>
      <c r="R17" s="195">
        <v>4.5048692019282223E-2</v>
      </c>
      <c r="S17" s="195">
        <v>4.643993822180232E-2</v>
      </c>
      <c r="T17" s="195">
        <v>5.9426229508196649E-2</v>
      </c>
      <c r="V17" s="195">
        <v>2.5432595367977488E-2</v>
      </c>
      <c r="W17" s="195">
        <v>3.2832425592879688E-2</v>
      </c>
      <c r="X17" s="195">
        <v>3.1190694606432728E-2</v>
      </c>
      <c r="Y17" s="195">
        <v>4.2648900577385254E-2</v>
      </c>
      <c r="Z17" s="195">
        <v>5.3278688524590181E-2</v>
      </c>
      <c r="AB17" s="195">
        <v>2.1134884471765109E-2</v>
      </c>
      <c r="AC17" s="195">
        <v>4.2922706154430119E-2</v>
      </c>
      <c r="AD17" s="195">
        <v>3.2818957916345384E-2</v>
      </c>
      <c r="AE17" s="195">
        <v>4.5793808938059039E-2</v>
      </c>
      <c r="AF17" s="195">
        <v>5.5327868852459008E-2</v>
      </c>
      <c r="AH17" s="195">
        <v>3.5670276753619938E-2</v>
      </c>
      <c r="AI17" s="195">
        <v>4.7731018838465054E-2</v>
      </c>
      <c r="AJ17" s="195">
        <v>6.1918181663629439E-2</v>
      </c>
      <c r="AK17" s="195">
        <v>7.9936677710942788E-2</v>
      </c>
      <c r="AL17" s="195">
        <v>0.11680327868852471</v>
      </c>
      <c r="AN17" s="195">
        <v>2.5838734514803466E-2</v>
      </c>
      <c r="AO17" s="195">
        <v>3.0490718705487446E-2</v>
      </c>
      <c r="AP17" s="195">
        <v>4.5175472655653644E-2</v>
      </c>
      <c r="AQ17" s="195">
        <v>4.471404344205198E-2</v>
      </c>
      <c r="AR17" s="195">
        <v>7.2745901639344246E-2</v>
      </c>
    </row>
    <row r="18" spans="2:44" s="3" customFormat="1">
      <c r="B18" s="11"/>
      <c r="C18" s="164"/>
      <c r="D18" s="197"/>
      <c r="E18" s="197"/>
      <c r="F18" s="197"/>
      <c r="G18" s="197"/>
      <c r="H18" s="197"/>
      <c r="J18" s="197"/>
      <c r="K18" s="197"/>
      <c r="L18" s="197"/>
      <c r="M18" s="197"/>
      <c r="N18" s="197"/>
      <c r="P18" s="197"/>
      <c r="Q18" s="197"/>
      <c r="R18" s="197"/>
      <c r="S18" s="197"/>
      <c r="T18" s="197"/>
      <c r="V18" s="197"/>
      <c r="W18" s="197"/>
      <c r="X18" s="197"/>
      <c r="Y18" s="197"/>
      <c r="Z18" s="197"/>
      <c r="AB18" s="197"/>
      <c r="AC18" s="197"/>
      <c r="AD18" s="197"/>
      <c r="AE18" s="197"/>
      <c r="AF18" s="197"/>
      <c r="AH18" s="197"/>
      <c r="AI18" s="197"/>
      <c r="AJ18" s="197"/>
      <c r="AK18" s="197"/>
      <c r="AL18" s="197"/>
      <c r="AN18" s="197"/>
      <c r="AO18" s="197"/>
      <c r="AP18" s="197"/>
      <c r="AQ18" s="197"/>
      <c r="AR18" s="197"/>
    </row>
    <row r="19" spans="2:44">
      <c r="B19" s="423" t="s">
        <v>72</v>
      </c>
      <c r="C19" s="176" t="s">
        <v>73</v>
      </c>
      <c r="D19" s="195">
        <v>0.2945108799574761</v>
      </c>
      <c r="E19" s="195">
        <v>0.34283444073780561</v>
      </c>
      <c r="F19" s="195">
        <v>0.35422127192393987</v>
      </c>
      <c r="G19" s="195">
        <v>0.30941078213450107</v>
      </c>
      <c r="H19" s="195">
        <v>0.39850427350427337</v>
      </c>
      <c r="J19" s="195">
        <v>0.22784281578134732</v>
      </c>
      <c r="K19" s="195">
        <v>0.28347357623911007</v>
      </c>
      <c r="L19" s="195">
        <v>0.2770260729439562</v>
      </c>
      <c r="M19" s="195">
        <v>0.24932630959712526</v>
      </c>
      <c r="N19" s="195">
        <v>0.33974358974358981</v>
      </c>
      <c r="P19" s="195">
        <v>0.14276580213565856</v>
      </c>
      <c r="Q19" s="195">
        <v>0.17493515473797588</v>
      </c>
      <c r="R19" s="195">
        <v>0.20887651776519639</v>
      </c>
      <c r="S19" s="195">
        <v>0.17239427659907061</v>
      </c>
      <c r="T19" s="195">
        <v>0.21581196581196585</v>
      </c>
      <c r="V19" s="195">
        <v>0.19347608250089698</v>
      </c>
      <c r="W19" s="195">
        <v>0.24799566700357334</v>
      </c>
      <c r="X19" s="195">
        <v>0.26232999914404359</v>
      </c>
      <c r="Y19" s="195">
        <v>0.22191523798056439</v>
      </c>
      <c r="Z19" s="195">
        <v>0.30876068376068366</v>
      </c>
      <c r="AB19" s="195">
        <v>0.21127340338519537</v>
      </c>
      <c r="AC19" s="195">
        <v>0.28829915810578421</v>
      </c>
      <c r="AD19" s="195">
        <v>0.29577787437186215</v>
      </c>
      <c r="AE19" s="195">
        <v>0.25799096288151507</v>
      </c>
      <c r="AF19" s="195">
        <v>0.34935897435897428</v>
      </c>
      <c r="AH19" s="195">
        <v>0.24083989731292363</v>
      </c>
      <c r="AI19" s="195">
        <v>0.30306963845261509</v>
      </c>
      <c r="AJ19" s="195">
        <v>0.33995318226528265</v>
      </c>
      <c r="AK19" s="195">
        <v>0.31078411614373924</v>
      </c>
      <c r="AL19" s="195">
        <v>0.44978632478632469</v>
      </c>
      <c r="AN19" s="195">
        <v>0.18873755581682838</v>
      </c>
      <c r="AO19" s="195">
        <v>0.25710571104181668</v>
      </c>
      <c r="AP19" s="195">
        <v>0.27253330063947795</v>
      </c>
      <c r="AQ19" s="195">
        <v>0.22047527635960107</v>
      </c>
      <c r="AR19" s="195">
        <v>0.30982905982905989</v>
      </c>
    </row>
    <row r="20" spans="2:44">
      <c r="B20" s="423"/>
      <c r="C20" s="177" t="s">
        <v>74</v>
      </c>
      <c r="D20" s="195">
        <v>0.2327662908370923</v>
      </c>
      <c r="E20" s="195">
        <v>0.26522288492703461</v>
      </c>
      <c r="F20" s="195">
        <v>0.34726125987405276</v>
      </c>
      <c r="G20" s="195">
        <v>0.3852060463002378</v>
      </c>
      <c r="H20" s="195">
        <v>0.34797297297297275</v>
      </c>
      <c r="J20" s="195">
        <v>0.15182938789486611</v>
      </c>
      <c r="K20" s="195">
        <v>0.19959019567714067</v>
      </c>
      <c r="L20" s="195">
        <v>0.24693439262161698</v>
      </c>
      <c r="M20" s="195">
        <v>0.26375875072161897</v>
      </c>
      <c r="N20" s="195">
        <v>0.24746621621621639</v>
      </c>
      <c r="P20" s="195">
        <v>9.5185917743415296E-2</v>
      </c>
      <c r="Q20" s="195">
        <v>0.11887286639113488</v>
      </c>
      <c r="R20" s="195">
        <v>0.18591030177462242</v>
      </c>
      <c r="S20" s="195">
        <v>0.19445595145738317</v>
      </c>
      <c r="T20" s="195">
        <v>0.17145270270270277</v>
      </c>
      <c r="V20" s="195">
        <v>0.10761700697386153</v>
      </c>
      <c r="W20" s="195">
        <v>0.1450379465446873</v>
      </c>
      <c r="X20" s="195">
        <v>0.19393515077903653</v>
      </c>
      <c r="Y20" s="195">
        <v>0.19978225603830319</v>
      </c>
      <c r="Z20" s="195">
        <v>0.18918918918918931</v>
      </c>
      <c r="AB20" s="195">
        <v>0.12719981991081719</v>
      </c>
      <c r="AC20" s="195">
        <v>0.15402084382087103</v>
      </c>
      <c r="AD20" s="195">
        <v>0.2364592750856585</v>
      </c>
      <c r="AE20" s="195">
        <v>0.24704123491821015</v>
      </c>
      <c r="AF20" s="195">
        <v>0.24155405405405408</v>
      </c>
      <c r="AH20" s="195">
        <v>0.14502958946446126</v>
      </c>
      <c r="AI20" s="195">
        <v>0.19603719153545832</v>
      </c>
      <c r="AJ20" s="195">
        <v>0.32901295491982779</v>
      </c>
      <c r="AK20" s="195">
        <v>0.37085494675607361</v>
      </c>
      <c r="AL20" s="195">
        <v>0.38513513513513509</v>
      </c>
      <c r="AN20" s="195">
        <v>0.12456523345663052</v>
      </c>
      <c r="AO20" s="195">
        <v>0.14276865242335687</v>
      </c>
      <c r="AP20" s="195">
        <v>0.22696864028084235</v>
      </c>
      <c r="AQ20" s="195">
        <v>0.21760906393262835</v>
      </c>
      <c r="AR20" s="195">
        <v>0.23057432432432426</v>
      </c>
    </row>
    <row r="21" spans="2:44" ht="15.75" customHeight="1">
      <c r="B21" s="423"/>
      <c r="C21" s="177" t="s">
        <v>75</v>
      </c>
      <c r="D21" s="195">
        <v>0.61072720742468345</v>
      </c>
      <c r="E21" s="195">
        <v>0.63264385515158938</v>
      </c>
      <c r="F21" s="195">
        <v>0.66816840291511581</v>
      </c>
      <c r="G21" s="195">
        <v>0.62497722760665586</v>
      </c>
      <c r="H21" s="195">
        <v>0.5933333333333326</v>
      </c>
      <c r="J21" s="195">
        <v>0.50482519597174091</v>
      </c>
      <c r="K21" s="195">
        <v>0.50774141130285555</v>
      </c>
      <c r="L21" s="195">
        <v>0.54828410261365157</v>
      </c>
      <c r="M21" s="195">
        <v>0.54200993411371656</v>
      </c>
      <c r="N21" s="195">
        <v>0.48133333333333339</v>
      </c>
      <c r="P21" s="195">
        <v>0.33857499933404439</v>
      </c>
      <c r="Q21" s="195">
        <v>0.36146080998347974</v>
      </c>
      <c r="R21" s="195">
        <v>0.44988669466416709</v>
      </c>
      <c r="S21" s="195">
        <v>0.38723745793592446</v>
      </c>
      <c r="T21" s="195">
        <v>0.31733333333333347</v>
      </c>
      <c r="V21" s="195">
        <v>0.36222585231105797</v>
      </c>
      <c r="W21" s="195">
        <v>0.37801323224627559</v>
      </c>
      <c r="X21" s="195">
        <v>0.44625149703673683</v>
      </c>
      <c r="Y21" s="195">
        <v>0.42193317976296252</v>
      </c>
      <c r="Z21" s="195">
        <v>0.36666666666666692</v>
      </c>
      <c r="AB21" s="195">
        <v>0.35878296094961754</v>
      </c>
      <c r="AC21" s="195">
        <v>0.39105126505993254</v>
      </c>
      <c r="AD21" s="195">
        <v>0.48385891969917466</v>
      </c>
      <c r="AE21" s="195">
        <v>0.45095313997414371</v>
      </c>
      <c r="AF21" s="195">
        <v>0.41733333333333322</v>
      </c>
      <c r="AH21" s="195">
        <v>0.4381054768809079</v>
      </c>
      <c r="AI21" s="195">
        <v>0.49005544475416213</v>
      </c>
      <c r="AJ21" s="195">
        <v>0.60339453419293387</v>
      </c>
      <c r="AK21" s="195">
        <v>0.61483332642985933</v>
      </c>
      <c r="AL21" s="195">
        <v>0.58733333333333293</v>
      </c>
      <c r="AN21" s="195">
        <v>0.36773814271172306</v>
      </c>
      <c r="AO21" s="195">
        <v>0.37489721230648287</v>
      </c>
      <c r="AP21" s="195">
        <v>0.45905777497327066</v>
      </c>
      <c r="AQ21" s="195">
        <v>0.43722444438114799</v>
      </c>
      <c r="AR21" s="195">
        <v>0.41799999999999987</v>
      </c>
    </row>
    <row r="22" spans="2:44">
      <c r="B22" s="423"/>
      <c r="C22" s="177" t="s">
        <v>76</v>
      </c>
      <c r="D22" s="195">
        <v>0.79183145691676105</v>
      </c>
      <c r="E22" s="195">
        <v>0.7764269544331257</v>
      </c>
      <c r="F22" s="195">
        <v>0.78500475017621318</v>
      </c>
      <c r="G22" s="195">
        <v>0.79108446298425161</v>
      </c>
      <c r="H22" s="195">
        <v>0.79022988505747138</v>
      </c>
      <c r="J22" s="195">
        <v>0.71327795111537518</v>
      </c>
      <c r="K22" s="195">
        <v>0.68207631103906197</v>
      </c>
      <c r="L22" s="195">
        <v>0.71636410781529714</v>
      </c>
      <c r="M22" s="195">
        <v>0.71139813924127759</v>
      </c>
      <c r="N22" s="195">
        <v>0.71551724137931072</v>
      </c>
      <c r="P22" s="195">
        <v>0.58966382305515475</v>
      </c>
      <c r="Q22" s="195">
        <v>0.47562769661055637</v>
      </c>
      <c r="R22" s="195">
        <v>0.5348753122334029</v>
      </c>
      <c r="S22" s="195">
        <v>0.55362835256787946</v>
      </c>
      <c r="T22" s="195">
        <v>0.54310344827586166</v>
      </c>
      <c r="V22" s="195">
        <v>0.55266548078097666</v>
      </c>
      <c r="W22" s="195">
        <v>0.53371823559446274</v>
      </c>
      <c r="X22" s="195">
        <v>0.55142449475264732</v>
      </c>
      <c r="Y22" s="195">
        <v>0.59583573648473709</v>
      </c>
      <c r="Z22" s="195">
        <v>0.58045977011494265</v>
      </c>
      <c r="AB22" s="195">
        <v>0.56291997139320593</v>
      </c>
      <c r="AC22" s="195">
        <v>0.55343510379242711</v>
      </c>
      <c r="AD22" s="195">
        <v>0.56358010309958673</v>
      </c>
      <c r="AE22" s="195">
        <v>0.60873283949178136</v>
      </c>
      <c r="AF22" s="195">
        <v>0.61494252873563215</v>
      </c>
      <c r="AH22" s="195">
        <v>0.66367351764190352</v>
      </c>
      <c r="AI22" s="195">
        <v>0.68335818061498332</v>
      </c>
      <c r="AJ22" s="195">
        <v>0.72479358362623347</v>
      </c>
      <c r="AK22" s="195">
        <v>0.77239694223133137</v>
      </c>
      <c r="AL22" s="195">
        <v>0.75862068965517238</v>
      </c>
      <c r="AN22" s="195">
        <v>0.53614676796989968</v>
      </c>
      <c r="AO22" s="195">
        <v>0.54927952534590507</v>
      </c>
      <c r="AP22" s="195">
        <v>0.55099849491286601</v>
      </c>
      <c r="AQ22" s="195">
        <v>0.60287702109342611</v>
      </c>
      <c r="AR22" s="195">
        <v>0.62643678160919558</v>
      </c>
    </row>
    <row r="23" spans="2:44" s="3" customFormat="1">
      <c r="B23" s="11"/>
      <c r="C23" s="164"/>
      <c r="D23" s="197"/>
      <c r="E23" s="197"/>
      <c r="F23" s="197"/>
      <c r="G23" s="197"/>
      <c r="H23" s="197"/>
      <c r="J23" s="197"/>
      <c r="K23" s="197"/>
      <c r="L23" s="197"/>
      <c r="M23" s="197"/>
      <c r="N23" s="197"/>
      <c r="P23" s="197"/>
      <c r="Q23" s="197"/>
      <c r="R23" s="197"/>
      <c r="S23" s="197"/>
      <c r="T23" s="197"/>
      <c r="V23" s="197"/>
      <c r="W23" s="197"/>
      <c r="X23" s="197"/>
      <c r="Y23" s="197"/>
      <c r="Z23" s="197"/>
      <c r="AB23" s="197"/>
      <c r="AC23" s="197"/>
      <c r="AD23" s="197"/>
      <c r="AE23" s="197"/>
      <c r="AF23" s="197"/>
      <c r="AH23" s="197"/>
      <c r="AI23" s="197"/>
      <c r="AJ23" s="197"/>
      <c r="AK23" s="197"/>
      <c r="AL23" s="197"/>
      <c r="AN23" s="197"/>
      <c r="AO23" s="197"/>
      <c r="AP23" s="197"/>
      <c r="AQ23" s="197"/>
      <c r="AR23" s="197"/>
    </row>
    <row r="24" spans="2:44">
      <c r="B24" s="423" t="s">
        <v>81</v>
      </c>
      <c r="C24" s="183" t="s">
        <v>78</v>
      </c>
      <c r="D24" s="195">
        <v>0.43756391456454846</v>
      </c>
      <c r="E24" s="195">
        <v>0.46117858731413397</v>
      </c>
      <c r="F24" s="195">
        <v>0.50312188642126965</v>
      </c>
      <c r="G24" s="195">
        <v>0.50575642798335385</v>
      </c>
      <c r="H24" s="195">
        <v>0.53322440087145984</v>
      </c>
      <c r="J24" s="195">
        <v>0.35224495442459297</v>
      </c>
      <c r="K24" s="195">
        <v>0.3709827424015249</v>
      </c>
      <c r="L24" s="195">
        <v>0.40432814961496061</v>
      </c>
      <c r="M24" s="195">
        <v>0.41279329678962612</v>
      </c>
      <c r="N24" s="195">
        <v>0.43736383442265803</v>
      </c>
      <c r="P24" s="195">
        <v>0.24289838028495106</v>
      </c>
      <c r="Q24" s="195">
        <v>0.24427201103640342</v>
      </c>
      <c r="R24" s="195">
        <v>0.30797418759885603</v>
      </c>
      <c r="S24" s="195">
        <v>0.30080928558112957</v>
      </c>
      <c r="T24" s="195">
        <v>0.3022875816993465</v>
      </c>
      <c r="V24" s="195">
        <v>0.26234665336127122</v>
      </c>
      <c r="W24" s="195">
        <v>0.29215498913516585</v>
      </c>
      <c r="X24" s="195">
        <v>0.33117453576360084</v>
      </c>
      <c r="Y24" s="195">
        <v>0.3306837556633489</v>
      </c>
      <c r="Z24" s="195">
        <v>0.35375816993464043</v>
      </c>
      <c r="AB24" s="195">
        <v>0.27573459744432277</v>
      </c>
      <c r="AC24" s="195">
        <v>0.31855913711793643</v>
      </c>
      <c r="AD24" s="195">
        <v>0.36757368958768916</v>
      </c>
      <c r="AE24" s="195">
        <v>0.36894672193929873</v>
      </c>
      <c r="AF24" s="195">
        <v>0.40032679738562144</v>
      </c>
      <c r="AH24" s="195">
        <v>0.3280279497789077</v>
      </c>
      <c r="AI24" s="195">
        <v>0.38011435031166602</v>
      </c>
      <c r="AJ24" s="195">
        <v>0.46875964476255999</v>
      </c>
      <c r="AK24" s="195">
        <v>0.49469912084144047</v>
      </c>
      <c r="AL24" s="195">
        <v>0.54684095860566484</v>
      </c>
      <c r="AN24" s="195">
        <v>0.26388115049573491</v>
      </c>
      <c r="AO24" s="195">
        <v>0.29975974182290116</v>
      </c>
      <c r="AP24" s="195">
        <v>0.34721448891563977</v>
      </c>
      <c r="AQ24" s="195">
        <v>0.33982918021391662</v>
      </c>
      <c r="AR24" s="195">
        <v>0.38861655773420473</v>
      </c>
    </row>
    <row r="25" spans="2:44">
      <c r="B25" s="423"/>
      <c r="C25" s="182" t="s">
        <v>79</v>
      </c>
      <c r="D25" s="195">
        <v>0.31410057196081026</v>
      </c>
      <c r="E25" s="195">
        <v>0.42407122007666481</v>
      </c>
      <c r="F25" s="195">
        <v>0.44760199430137931</v>
      </c>
      <c r="G25" s="195">
        <v>0.35374207978719013</v>
      </c>
      <c r="H25" s="195">
        <v>0.44067796610169496</v>
      </c>
      <c r="J25" s="195">
        <v>0.23702160246701515</v>
      </c>
      <c r="K25" s="195">
        <v>0.37129835475102507</v>
      </c>
      <c r="L25" s="195">
        <v>0.37264757947559596</v>
      </c>
      <c r="M25" s="195">
        <v>0.28643756942279691</v>
      </c>
      <c r="N25" s="195">
        <v>0.37711864406779672</v>
      </c>
      <c r="P25" s="195">
        <v>0.16431801291208947</v>
      </c>
      <c r="Q25" s="195">
        <v>0.28352238272491848</v>
      </c>
      <c r="R25" s="195">
        <v>0.34520411070268803</v>
      </c>
      <c r="S25" s="195">
        <v>0.21418473012456354</v>
      </c>
      <c r="T25" s="195">
        <v>0.25</v>
      </c>
      <c r="V25" s="195">
        <v>0.20894275812337876</v>
      </c>
      <c r="W25" s="195">
        <v>0.26988235055642723</v>
      </c>
      <c r="X25" s="195">
        <v>0.32564026726531514</v>
      </c>
      <c r="Y25" s="195">
        <v>0.25720286695796524</v>
      </c>
      <c r="Z25" s="195">
        <v>0.26694915254237295</v>
      </c>
      <c r="AB25" s="195">
        <v>0.19971849929292165</v>
      </c>
      <c r="AC25" s="195">
        <v>0.25288373766382399</v>
      </c>
      <c r="AD25" s="195">
        <v>0.34599965443772313</v>
      </c>
      <c r="AE25" s="195">
        <v>0.2779586522951617</v>
      </c>
      <c r="AF25" s="195">
        <v>0.31144067796610181</v>
      </c>
      <c r="AH25" s="195">
        <v>0.21357903189872671</v>
      </c>
      <c r="AI25" s="195">
        <v>0.30891323141451704</v>
      </c>
      <c r="AJ25" s="195">
        <v>0.40536127143377232</v>
      </c>
      <c r="AK25" s="195">
        <v>0.35990396263134966</v>
      </c>
      <c r="AL25" s="195">
        <v>0.44067796610169485</v>
      </c>
      <c r="AN25" s="195">
        <v>0.24100526374677272</v>
      </c>
      <c r="AO25" s="195">
        <v>0.23366749170475165</v>
      </c>
      <c r="AP25" s="195">
        <v>0.35145129546370862</v>
      </c>
      <c r="AQ25" s="195">
        <v>0.27167986548360734</v>
      </c>
      <c r="AR25" s="195">
        <v>0.32415254237288138</v>
      </c>
    </row>
    <row r="26" spans="2:44">
      <c r="B26" s="423"/>
      <c r="C26" s="182" t="s">
        <v>80</v>
      </c>
      <c r="D26" s="195">
        <v>0.24645574330653014</v>
      </c>
      <c r="E26" s="195">
        <v>0.31346766233290013</v>
      </c>
      <c r="F26" s="195">
        <v>0.41385321349713983</v>
      </c>
      <c r="G26" s="195">
        <v>0.30477563883780151</v>
      </c>
      <c r="H26" s="195">
        <v>0.34302325581395349</v>
      </c>
      <c r="J26" s="195">
        <v>0.19437801401643429</v>
      </c>
      <c r="K26" s="195">
        <v>0.26754650373957806</v>
      </c>
      <c r="L26" s="195">
        <v>0.30961081474736268</v>
      </c>
      <c r="M26" s="195">
        <v>0.28317644600213299</v>
      </c>
      <c r="N26" s="195">
        <v>0.27325581395348841</v>
      </c>
      <c r="P26" s="195">
        <v>6.7641266045731951E-2</v>
      </c>
      <c r="Q26" s="195">
        <v>0.17130468258353598</v>
      </c>
      <c r="R26" s="195">
        <v>0.28639272716450226</v>
      </c>
      <c r="S26" s="195">
        <v>0.16197309945338234</v>
      </c>
      <c r="T26" s="195">
        <v>0.18023255813953487</v>
      </c>
      <c r="V26" s="195">
        <v>0.1940531979808503</v>
      </c>
      <c r="W26" s="195">
        <v>0.187003408225937</v>
      </c>
      <c r="X26" s="195">
        <v>0.29158778128475166</v>
      </c>
      <c r="Y26" s="195">
        <v>0.17589618362558507</v>
      </c>
      <c r="Z26" s="195">
        <v>0.24418604651162795</v>
      </c>
      <c r="AB26" s="195">
        <v>0.14559545196308379</v>
      </c>
      <c r="AC26" s="195">
        <v>0.17817072167562698</v>
      </c>
      <c r="AD26" s="195">
        <v>0.34240627196733753</v>
      </c>
      <c r="AE26" s="195">
        <v>0.16701006896989587</v>
      </c>
      <c r="AF26" s="195">
        <v>0.29069767441860467</v>
      </c>
      <c r="AH26" s="195">
        <v>0.19176146805743774</v>
      </c>
      <c r="AI26" s="195">
        <v>0.20981839481618492</v>
      </c>
      <c r="AJ26" s="195">
        <v>0.35422066964492271</v>
      </c>
      <c r="AK26" s="195">
        <v>0.29772915358539875</v>
      </c>
      <c r="AL26" s="195">
        <v>0.40697674418604646</v>
      </c>
      <c r="AN26" s="195">
        <v>0.11609901206349851</v>
      </c>
      <c r="AO26" s="195">
        <v>0.18019557457354071</v>
      </c>
      <c r="AP26" s="195">
        <v>0.29785391719019716</v>
      </c>
      <c r="AQ26" s="195">
        <v>0.21178980523006702</v>
      </c>
      <c r="AR26" s="195">
        <v>0.26744186046511631</v>
      </c>
    </row>
    <row r="27" spans="2:44" s="3" customFormat="1">
      <c r="C27" s="164"/>
      <c r="D27" s="197"/>
      <c r="E27" s="197"/>
      <c r="F27" s="197"/>
      <c r="G27" s="197"/>
      <c r="H27" s="197"/>
      <c r="J27" s="197"/>
      <c r="K27" s="197"/>
      <c r="L27" s="197"/>
      <c r="M27" s="197"/>
      <c r="N27" s="197"/>
      <c r="P27" s="197"/>
      <c r="Q27" s="197"/>
      <c r="R27" s="197"/>
      <c r="S27" s="197"/>
      <c r="T27" s="197"/>
      <c r="V27" s="197"/>
      <c r="W27" s="197"/>
      <c r="X27" s="197"/>
      <c r="Y27" s="197"/>
      <c r="Z27" s="197"/>
      <c r="AB27" s="197"/>
      <c r="AC27" s="197"/>
      <c r="AD27" s="197"/>
      <c r="AE27" s="197"/>
      <c r="AF27" s="197"/>
      <c r="AH27" s="197"/>
      <c r="AI27" s="197"/>
      <c r="AJ27" s="197"/>
      <c r="AK27" s="197"/>
      <c r="AL27" s="197"/>
      <c r="AN27" s="197"/>
      <c r="AO27" s="197"/>
      <c r="AP27" s="197"/>
      <c r="AQ27" s="197"/>
      <c r="AR27" s="197"/>
    </row>
    <row r="28" spans="2:44" ht="15" customHeight="1">
      <c r="B28" s="423" t="s">
        <v>227</v>
      </c>
      <c r="C28" s="173" t="s">
        <v>178</v>
      </c>
      <c r="D28" s="195">
        <v>6.0188832956856779E-2</v>
      </c>
      <c r="E28" s="195">
        <v>0.14482549398701497</v>
      </c>
      <c r="F28" s="195">
        <v>0.26423200767907057</v>
      </c>
      <c r="G28" s="195">
        <v>0.29713805382182717</v>
      </c>
      <c r="H28" s="195">
        <v>0.34677419354838712</v>
      </c>
      <c r="J28" s="195">
        <v>5.0240113736043049E-2</v>
      </c>
      <c r="K28" s="195">
        <v>0.13670544485181707</v>
      </c>
      <c r="L28" s="195">
        <v>0.19501528690247871</v>
      </c>
      <c r="M28" s="195">
        <v>0.21868031121561352</v>
      </c>
      <c r="N28" s="195">
        <v>0.28225806451612906</v>
      </c>
      <c r="P28" s="195">
        <v>4.6349801470803295E-2</v>
      </c>
      <c r="Q28" s="195">
        <v>5.8791383900036791E-2</v>
      </c>
      <c r="R28" s="195">
        <v>0.1447953737292712</v>
      </c>
      <c r="S28" s="195">
        <v>0.16836985096931131</v>
      </c>
      <c r="T28" s="195">
        <v>0.20967741935483872</v>
      </c>
      <c r="V28" s="195">
        <v>4.0673838964028479E-2</v>
      </c>
      <c r="W28" s="195">
        <v>9.224836237615712E-2</v>
      </c>
      <c r="X28" s="195">
        <v>0.20146673193381093</v>
      </c>
      <c r="Y28" s="195">
        <v>0.17529610148648597</v>
      </c>
      <c r="Z28" s="195">
        <v>0.2338709677419355</v>
      </c>
      <c r="AB28" s="195">
        <v>2.5315424412373649E-2</v>
      </c>
      <c r="AC28" s="195">
        <v>9.7878721383019174E-2</v>
      </c>
      <c r="AD28" s="195">
        <v>0.24648329466287749</v>
      </c>
      <c r="AE28" s="195">
        <v>0.22260606706436356</v>
      </c>
      <c r="AF28" s="195">
        <v>0.24193548387096778</v>
      </c>
      <c r="AH28" s="195">
        <v>2.8878644902473816E-2</v>
      </c>
      <c r="AI28" s="195">
        <v>0.10340781511996697</v>
      </c>
      <c r="AJ28" s="195">
        <v>0.25467844241468962</v>
      </c>
      <c r="AK28" s="195">
        <v>0.29135287219132533</v>
      </c>
      <c r="AL28" s="195">
        <v>0.34677419354838701</v>
      </c>
      <c r="AN28" s="195">
        <v>4.0691059573680986E-2</v>
      </c>
      <c r="AO28" s="195">
        <v>9.9421104705318245E-2</v>
      </c>
      <c r="AP28" s="195">
        <v>0.23413532586757602</v>
      </c>
      <c r="AQ28" s="195">
        <v>0.1864721829820741</v>
      </c>
      <c r="AR28" s="195">
        <v>0.28225806451612906</v>
      </c>
    </row>
    <row r="29" spans="2:44" ht="15" customHeight="1">
      <c r="B29" s="423"/>
      <c r="C29" s="174" t="s">
        <v>177</v>
      </c>
      <c r="D29" s="195">
        <v>0.26882164775270734</v>
      </c>
      <c r="E29" s="195">
        <v>0.28703255352460355</v>
      </c>
      <c r="F29" s="195">
        <v>0.36587468056342798</v>
      </c>
      <c r="G29" s="195">
        <v>0.41557491455985796</v>
      </c>
      <c r="H29" s="195">
        <v>0.47950819672131156</v>
      </c>
      <c r="J29" s="195">
        <v>0.17970048512476031</v>
      </c>
      <c r="K29" s="195">
        <v>0.19294786367651337</v>
      </c>
      <c r="L29" s="195">
        <v>0.27290572486950948</v>
      </c>
      <c r="M29" s="195">
        <v>0.30930557934267833</v>
      </c>
      <c r="N29" s="195">
        <v>0.35040983606557363</v>
      </c>
      <c r="P29" s="195">
        <v>0.12482080715635005</v>
      </c>
      <c r="Q29" s="195">
        <v>0.10443525893363534</v>
      </c>
      <c r="R29" s="195">
        <v>0.2213835518927042</v>
      </c>
      <c r="S29" s="195">
        <v>0.23972300398814567</v>
      </c>
      <c r="T29" s="195">
        <v>0.23155737704918039</v>
      </c>
      <c r="V29" s="195">
        <v>0.15536195030811695</v>
      </c>
      <c r="W29" s="195">
        <v>0.15811381971009747</v>
      </c>
      <c r="X29" s="195">
        <v>0.22214830919285111</v>
      </c>
      <c r="Y29" s="195">
        <v>0.26094492451767926</v>
      </c>
      <c r="Z29" s="195">
        <v>0.26024590163934441</v>
      </c>
      <c r="AB29" s="195">
        <v>0.15314104223117839</v>
      </c>
      <c r="AC29" s="195">
        <v>0.16508967152287932</v>
      </c>
      <c r="AD29" s="195">
        <v>0.28350834786262485</v>
      </c>
      <c r="AE29" s="195">
        <v>0.30617322798016577</v>
      </c>
      <c r="AF29" s="195">
        <v>0.36270491803278698</v>
      </c>
      <c r="AH29" s="195">
        <v>0.17061862224502811</v>
      </c>
      <c r="AI29" s="195">
        <v>0.20711403601852521</v>
      </c>
      <c r="AJ29" s="195">
        <v>0.37528415072653992</v>
      </c>
      <c r="AK29" s="195">
        <v>0.45457417087106194</v>
      </c>
      <c r="AL29" s="195">
        <v>0.55942622950819676</v>
      </c>
      <c r="AN29" s="195">
        <v>0.16432687217124831</v>
      </c>
      <c r="AO29" s="195">
        <v>0.16305402575438657</v>
      </c>
      <c r="AP29" s="195">
        <v>0.2628483778358307</v>
      </c>
      <c r="AQ29" s="195">
        <v>0.27009963758189709</v>
      </c>
      <c r="AR29" s="195">
        <v>0.36270491803278693</v>
      </c>
    </row>
    <row r="30" spans="2:44" ht="15" customHeight="1">
      <c r="B30" s="423"/>
      <c r="C30" s="174" t="s">
        <v>179</v>
      </c>
      <c r="D30" s="195">
        <v>0.39490865839182143</v>
      </c>
      <c r="E30" s="195">
        <v>0.42020886488867792</v>
      </c>
      <c r="F30" s="195">
        <v>0.52090968081485489</v>
      </c>
      <c r="G30" s="195">
        <v>0.49204275090018185</v>
      </c>
      <c r="H30" s="195">
        <v>0.54500000000000015</v>
      </c>
      <c r="J30" s="195">
        <v>0.25249362764419908</v>
      </c>
      <c r="K30" s="195">
        <v>0.3022329451155864</v>
      </c>
      <c r="L30" s="195">
        <v>0.39171270098143085</v>
      </c>
      <c r="M30" s="195">
        <v>0.3469680921708751</v>
      </c>
      <c r="N30" s="195">
        <v>0.45000000000000012</v>
      </c>
      <c r="P30" s="195">
        <v>0.15071943697258261</v>
      </c>
      <c r="Q30" s="195">
        <v>0.24817163778907569</v>
      </c>
      <c r="R30" s="195">
        <v>0.2927339373350985</v>
      </c>
      <c r="S30" s="195">
        <v>0.22337235555042176</v>
      </c>
      <c r="T30" s="195">
        <v>0.34249999999999986</v>
      </c>
      <c r="V30" s="195">
        <v>0.20917167644919335</v>
      </c>
      <c r="W30" s="195">
        <v>0.23523719803656998</v>
      </c>
      <c r="X30" s="195">
        <v>0.2733636559789645</v>
      </c>
      <c r="Y30" s="195">
        <v>0.25473421452459094</v>
      </c>
      <c r="Z30" s="195">
        <v>0.39500000000000002</v>
      </c>
      <c r="AB30" s="195">
        <v>0.24588663412974243</v>
      </c>
      <c r="AC30" s="195">
        <v>0.22571519204765936</v>
      </c>
      <c r="AD30" s="195">
        <v>0.32064241132891935</v>
      </c>
      <c r="AE30" s="195">
        <v>0.3345289559245479</v>
      </c>
      <c r="AF30" s="195">
        <v>0.44500000000000001</v>
      </c>
      <c r="AH30" s="195">
        <v>0.26186497366763706</v>
      </c>
      <c r="AI30" s="195">
        <v>0.2814059846491791</v>
      </c>
      <c r="AJ30" s="195">
        <v>0.43832440383879268</v>
      </c>
      <c r="AK30" s="195">
        <v>0.46892905038972782</v>
      </c>
      <c r="AL30" s="195">
        <v>0.55499999999999994</v>
      </c>
      <c r="AN30" s="195">
        <v>0.22793489303957692</v>
      </c>
      <c r="AO30" s="195">
        <v>0.21856276373738112</v>
      </c>
      <c r="AP30" s="195">
        <v>0.32500408337289244</v>
      </c>
      <c r="AQ30" s="195">
        <v>0.27483593647190824</v>
      </c>
      <c r="AR30" s="195">
        <v>0.43249999999999994</v>
      </c>
    </row>
    <row r="31" spans="2:44" ht="15" customHeight="1">
      <c r="B31" s="423"/>
      <c r="C31" s="174" t="s">
        <v>157</v>
      </c>
      <c r="D31" s="195">
        <v>0.67647431284951265</v>
      </c>
      <c r="E31" s="195">
        <v>0.7708320711219675</v>
      </c>
      <c r="F31" s="195">
        <v>0.79706707663324672</v>
      </c>
      <c r="G31" s="195">
        <v>0.67271399245646868</v>
      </c>
      <c r="H31" s="195">
        <v>0.76428571428571412</v>
      </c>
      <c r="J31" s="195">
        <v>0.54879846976058755</v>
      </c>
      <c r="K31" s="195">
        <v>0.64998234528523657</v>
      </c>
      <c r="L31" s="195">
        <v>0.69088329216415667</v>
      </c>
      <c r="M31" s="195">
        <v>0.60235913763105553</v>
      </c>
      <c r="N31" s="195">
        <v>0.68571428571428561</v>
      </c>
      <c r="P31" s="195">
        <v>0.3413162701958059</v>
      </c>
      <c r="Q31" s="195">
        <v>0.40815141789979059</v>
      </c>
      <c r="R31" s="195">
        <v>0.58738031128565515</v>
      </c>
      <c r="S31" s="195">
        <v>0.42040004368011791</v>
      </c>
      <c r="T31" s="195">
        <v>0.45000000000000007</v>
      </c>
      <c r="V31" s="195">
        <v>0.30150748610919292</v>
      </c>
      <c r="W31" s="195">
        <v>0.44397246243362598</v>
      </c>
      <c r="X31" s="195">
        <v>0.52801049469495387</v>
      </c>
      <c r="Y31" s="195">
        <v>0.40889746014946465</v>
      </c>
      <c r="Z31" s="195">
        <v>0.51428571428571423</v>
      </c>
      <c r="AB31" s="195">
        <v>0.30201257403651288</v>
      </c>
      <c r="AC31" s="195">
        <v>0.45065491632780502</v>
      </c>
      <c r="AD31" s="195">
        <v>0.50327817049150014</v>
      </c>
      <c r="AE31" s="195">
        <v>0.44697872887251505</v>
      </c>
      <c r="AF31" s="195">
        <v>0.5428571428571427</v>
      </c>
      <c r="AH31" s="195">
        <v>0.3930445553496103</v>
      </c>
      <c r="AI31" s="195">
        <v>0.61007438384169843</v>
      </c>
      <c r="AJ31" s="195">
        <v>0.68225493031614382</v>
      </c>
      <c r="AK31" s="195">
        <v>0.62713089536436228</v>
      </c>
      <c r="AL31" s="195">
        <v>0.75714285714285701</v>
      </c>
      <c r="AN31" s="195">
        <v>0.32244190755233232</v>
      </c>
      <c r="AO31" s="195">
        <v>0.45808049713206889</v>
      </c>
      <c r="AP31" s="195">
        <v>0.47891370044139897</v>
      </c>
      <c r="AQ31" s="195">
        <v>0.44068757703764994</v>
      </c>
      <c r="AR31" s="195">
        <v>0.5607142857142855</v>
      </c>
    </row>
    <row r="32" spans="2:44" ht="15" customHeight="1">
      <c r="B32" s="423"/>
      <c r="C32" s="174" t="s">
        <v>171</v>
      </c>
      <c r="D32" s="195">
        <v>0.74450530294140727</v>
      </c>
      <c r="E32" s="195">
        <v>0.79863348322983174</v>
      </c>
      <c r="F32" s="195">
        <v>0.77003010170849406</v>
      </c>
      <c r="G32" s="195">
        <v>0.74189212834836127</v>
      </c>
      <c r="H32" s="195">
        <v>0.78529411764705892</v>
      </c>
      <c r="J32" s="195">
        <v>0.63363055508486921</v>
      </c>
      <c r="K32" s="195">
        <v>0.63272024370023006</v>
      </c>
      <c r="L32" s="195">
        <v>0.66406453350369998</v>
      </c>
      <c r="M32" s="195">
        <v>0.63262546362340777</v>
      </c>
      <c r="N32" s="195">
        <v>0.63823529411764701</v>
      </c>
      <c r="P32" s="195">
        <v>0.41721909759454939</v>
      </c>
      <c r="Q32" s="195">
        <v>0.48693241475918514</v>
      </c>
      <c r="R32" s="195">
        <v>0.55267621471342077</v>
      </c>
      <c r="S32" s="195">
        <v>0.48701129060088866</v>
      </c>
      <c r="T32" s="195">
        <v>0.41764705882352943</v>
      </c>
      <c r="V32" s="195">
        <v>0.43540144430355671</v>
      </c>
      <c r="W32" s="195">
        <v>0.45690335639797625</v>
      </c>
      <c r="X32" s="195">
        <v>0.53747388772364868</v>
      </c>
      <c r="Y32" s="195">
        <v>0.50637665023045597</v>
      </c>
      <c r="Z32" s="195">
        <v>0.45588235294117652</v>
      </c>
      <c r="AB32" s="195">
        <v>0.43295486422589857</v>
      </c>
      <c r="AC32" s="195">
        <v>0.48078026272636415</v>
      </c>
      <c r="AD32" s="195">
        <v>0.54362858193003527</v>
      </c>
      <c r="AE32" s="195">
        <v>0.4983529909238848</v>
      </c>
      <c r="AF32" s="195">
        <v>0.5382352941176467</v>
      </c>
      <c r="AH32" s="195">
        <v>0.56490510230784863</v>
      </c>
      <c r="AI32" s="195">
        <v>0.62418809628785632</v>
      </c>
      <c r="AJ32" s="195">
        <v>0.69633485689448793</v>
      </c>
      <c r="AK32" s="195">
        <v>0.68682275676119264</v>
      </c>
      <c r="AL32" s="195">
        <v>0.77058823529411735</v>
      </c>
      <c r="AN32" s="195">
        <v>0.45557193777540173</v>
      </c>
      <c r="AO32" s="195">
        <v>0.47153700771978241</v>
      </c>
      <c r="AP32" s="195">
        <v>0.53652975258514057</v>
      </c>
      <c r="AQ32" s="195">
        <v>0.48248906338281733</v>
      </c>
      <c r="AR32" s="195">
        <v>0.53823529411764703</v>
      </c>
    </row>
    <row r="33" spans="2:44" ht="15" customHeight="1">
      <c r="B33" s="423"/>
      <c r="C33" s="174" t="s">
        <v>172</v>
      </c>
      <c r="D33" s="195">
        <v>0.85045376613911139</v>
      </c>
      <c r="E33" s="195">
        <v>0.8714365575379035</v>
      </c>
      <c r="F33" s="195">
        <v>0.88300328369532599</v>
      </c>
      <c r="G33" s="195">
        <v>0.86198945362923418</v>
      </c>
      <c r="H33" s="195">
        <v>0.86538461538461531</v>
      </c>
      <c r="J33" s="195">
        <v>0.77740325028505863</v>
      </c>
      <c r="K33" s="195">
        <v>0.75435906918039819</v>
      </c>
      <c r="L33" s="195">
        <v>0.81544047011531873</v>
      </c>
      <c r="M33" s="195">
        <v>0.81752802263247382</v>
      </c>
      <c r="N33" s="195">
        <v>0.79166666666666652</v>
      </c>
      <c r="P33" s="195">
        <v>0.65134008655203934</v>
      </c>
      <c r="Q33" s="195">
        <v>0.55800444721773601</v>
      </c>
      <c r="R33" s="195">
        <v>0.6315610364105636</v>
      </c>
      <c r="S33" s="195">
        <v>0.67153426468650479</v>
      </c>
      <c r="T33" s="195">
        <v>0.60897435897435903</v>
      </c>
      <c r="V33" s="195">
        <v>0.61843849851196353</v>
      </c>
      <c r="W33" s="195">
        <v>0.61760506999413456</v>
      </c>
      <c r="X33" s="195">
        <v>0.64932659241802693</v>
      </c>
      <c r="Y33" s="195">
        <v>0.71145066134091217</v>
      </c>
      <c r="Z33" s="195">
        <v>0.66346153846153832</v>
      </c>
      <c r="AB33" s="195">
        <v>0.61105640656227822</v>
      </c>
      <c r="AC33" s="195">
        <v>0.66933026057636635</v>
      </c>
      <c r="AD33" s="195">
        <v>0.66446831376565041</v>
      </c>
      <c r="AE33" s="195">
        <v>0.72766983392504725</v>
      </c>
      <c r="AF33" s="195">
        <v>0.72435897435897478</v>
      </c>
      <c r="AH33" s="195">
        <v>0.73565377706304846</v>
      </c>
      <c r="AI33" s="195">
        <v>0.7685746598416906</v>
      </c>
      <c r="AJ33" s="195">
        <v>0.82533377099268601</v>
      </c>
      <c r="AK33" s="195">
        <v>0.84872097120732426</v>
      </c>
      <c r="AL33" s="195">
        <v>0.82371794871794868</v>
      </c>
      <c r="AN33" s="195">
        <v>0.63075139777780309</v>
      </c>
      <c r="AO33" s="195">
        <v>0.59994681604930999</v>
      </c>
      <c r="AP33" s="195">
        <v>0.65479660676005791</v>
      </c>
      <c r="AQ33" s="195">
        <v>0.70898233843643277</v>
      </c>
      <c r="AR33" s="195">
        <v>0.73717948717948734</v>
      </c>
    </row>
    <row r="34" spans="2:44" ht="15" customHeight="1">
      <c r="B34" s="423"/>
      <c r="C34" s="174" t="s">
        <v>173</v>
      </c>
      <c r="D34" s="195">
        <v>0.96863226537194169</v>
      </c>
      <c r="E34" s="195">
        <v>1</v>
      </c>
      <c r="F34" s="195">
        <v>0.93479147692646891</v>
      </c>
      <c r="G34" s="195">
        <v>0.86768460329929298</v>
      </c>
      <c r="H34" s="195">
        <v>0.66666666666666663</v>
      </c>
      <c r="J34" s="195">
        <v>0.8947778735556976</v>
      </c>
      <c r="K34" s="195">
        <v>0.90414933216553539</v>
      </c>
      <c r="L34" s="195">
        <v>0.80710648747734914</v>
      </c>
      <c r="M34" s="195">
        <v>0.86768460329929298</v>
      </c>
      <c r="N34" s="195">
        <v>0.75</v>
      </c>
      <c r="P34" s="195">
        <v>0.73771053816177279</v>
      </c>
      <c r="Q34" s="195">
        <v>0.65414933216553539</v>
      </c>
      <c r="R34" s="195">
        <v>0.67668944133028686</v>
      </c>
      <c r="S34" s="195">
        <v>0.73536920659858596</v>
      </c>
      <c r="T34" s="195">
        <v>0.66666666666666663</v>
      </c>
      <c r="V34" s="195">
        <v>0.7737816154777335</v>
      </c>
      <c r="W34" s="195">
        <v>0.65414933216553539</v>
      </c>
      <c r="X34" s="195">
        <v>0.73916590770587554</v>
      </c>
      <c r="Y34" s="195">
        <v>0.60305380989787893</v>
      </c>
      <c r="Z34" s="195">
        <v>0.58333333333333337</v>
      </c>
      <c r="AB34" s="195">
        <v>0.81101202005391271</v>
      </c>
      <c r="AC34" s="195">
        <v>0.40414933216553539</v>
      </c>
      <c r="AD34" s="195">
        <v>0.61808032266906943</v>
      </c>
      <c r="AE34" s="195">
        <v>0.60305380989787893</v>
      </c>
      <c r="AF34" s="195">
        <v>0.66666666666666663</v>
      </c>
      <c r="AH34" s="195">
        <v>0.8752815034991871</v>
      </c>
      <c r="AI34" s="195">
        <v>1</v>
      </c>
      <c r="AJ34" s="195">
        <v>0.87618235826525148</v>
      </c>
      <c r="AK34" s="195">
        <v>0.73536920659858596</v>
      </c>
      <c r="AL34" s="195">
        <v>0.75</v>
      </c>
      <c r="AN34" s="195">
        <v>0.7374340831997207</v>
      </c>
      <c r="AO34" s="195">
        <v>0.84585066783446461</v>
      </c>
      <c r="AP34" s="195">
        <v>0.68602090244054292</v>
      </c>
      <c r="AQ34" s="195">
        <v>0.47073841319717197</v>
      </c>
      <c r="AR34" s="195">
        <v>0.58333333333333337</v>
      </c>
    </row>
    <row r="35" spans="2:44" ht="15" customHeight="1">
      <c r="B35" s="423"/>
      <c r="C35" s="174" t="s">
        <v>174</v>
      </c>
      <c r="D35" s="195">
        <v>0.57711559782131094</v>
      </c>
      <c r="E35" s="195">
        <v>0.58978932884732449</v>
      </c>
      <c r="F35" s="195">
        <v>0.60831103723512037</v>
      </c>
      <c r="G35" s="195">
        <v>0.5889411035673503</v>
      </c>
      <c r="H35" s="195">
        <v>0.62727272727272732</v>
      </c>
      <c r="J35" s="195">
        <v>0.44130579237764878</v>
      </c>
      <c r="K35" s="195">
        <v>0.53860954076224232</v>
      </c>
      <c r="L35" s="195">
        <v>0.51506777402731363</v>
      </c>
      <c r="M35" s="195">
        <v>0.45986917634769969</v>
      </c>
      <c r="N35" s="195">
        <v>0.4863636363636365</v>
      </c>
      <c r="P35" s="195">
        <v>0.31975610346091476</v>
      </c>
      <c r="Q35" s="195">
        <v>0.33573162953678748</v>
      </c>
      <c r="R35" s="195">
        <v>0.37109458814494312</v>
      </c>
      <c r="S35" s="195">
        <v>0.31352104993047897</v>
      </c>
      <c r="T35" s="195">
        <v>0.35909090909090907</v>
      </c>
      <c r="V35" s="195">
        <v>0.36054208273895655</v>
      </c>
      <c r="W35" s="195">
        <v>0.42225041591395968</v>
      </c>
      <c r="X35" s="195">
        <v>0.41400768352774914</v>
      </c>
      <c r="Y35" s="195">
        <v>0.41144609203922294</v>
      </c>
      <c r="Z35" s="195">
        <v>0.37727272727272726</v>
      </c>
      <c r="AB35" s="195">
        <v>0.39106515718710139</v>
      </c>
      <c r="AC35" s="195">
        <v>0.44099876295247292</v>
      </c>
      <c r="AD35" s="195">
        <v>0.45591248150634905</v>
      </c>
      <c r="AE35" s="195">
        <v>0.43264311859503551</v>
      </c>
      <c r="AF35" s="195">
        <v>0.4</v>
      </c>
      <c r="AH35" s="195">
        <v>0.38518607410231398</v>
      </c>
      <c r="AI35" s="195">
        <v>0.54032905307352974</v>
      </c>
      <c r="AJ35" s="195">
        <v>0.6000636669462952</v>
      </c>
      <c r="AK35" s="195">
        <v>0.56951587553343896</v>
      </c>
      <c r="AL35" s="195">
        <v>0.62272727272727268</v>
      </c>
      <c r="AN35" s="195">
        <v>0.34077264738176832</v>
      </c>
      <c r="AO35" s="195">
        <v>0.4263314871979309</v>
      </c>
      <c r="AP35" s="195">
        <v>0.41760694668291776</v>
      </c>
      <c r="AQ35" s="195">
        <v>0.42194648827280018</v>
      </c>
      <c r="AR35" s="195">
        <v>0.44090909090909086</v>
      </c>
    </row>
    <row r="36" spans="2:44" ht="15" customHeight="1">
      <c r="B36" s="423"/>
      <c r="C36" s="174" t="s">
        <v>175</v>
      </c>
      <c r="D36" s="195">
        <v>0.78123101361989955</v>
      </c>
      <c r="E36" s="195">
        <v>0.77443022223174718</v>
      </c>
      <c r="F36" s="195">
        <v>0.83371832856734718</v>
      </c>
      <c r="G36" s="195">
        <v>0.61567365631409932</v>
      </c>
      <c r="H36" s="195">
        <v>0.68055555555555569</v>
      </c>
      <c r="J36" s="195">
        <v>0.70690546272957322</v>
      </c>
      <c r="K36" s="195">
        <v>0.61128537732142074</v>
      </c>
      <c r="L36" s="195">
        <v>0.72710480707820924</v>
      </c>
      <c r="M36" s="195">
        <v>0.50773931547008555</v>
      </c>
      <c r="N36" s="195">
        <v>0.63888888888888884</v>
      </c>
      <c r="P36" s="195">
        <v>0.6157321566113414</v>
      </c>
      <c r="Q36" s="195">
        <v>0.59628545468225269</v>
      </c>
      <c r="R36" s="195">
        <v>0.49300438215802245</v>
      </c>
      <c r="S36" s="195">
        <v>0.39612442642209705</v>
      </c>
      <c r="T36" s="195">
        <v>0.45833333333333326</v>
      </c>
      <c r="V36" s="195">
        <v>0.61253859644991571</v>
      </c>
      <c r="W36" s="195">
        <v>0.57711740458953076</v>
      </c>
      <c r="X36" s="195">
        <v>0.55886074858088208</v>
      </c>
      <c r="Y36" s="195">
        <v>0.31724368808778386</v>
      </c>
      <c r="Z36" s="195">
        <v>0.47222222222222215</v>
      </c>
      <c r="AB36" s="195">
        <v>0.62609888706581451</v>
      </c>
      <c r="AC36" s="195">
        <v>0.57146450619935085</v>
      </c>
      <c r="AD36" s="195">
        <v>0.65047782499661544</v>
      </c>
      <c r="AE36" s="195">
        <v>0.32631006079061342</v>
      </c>
      <c r="AF36" s="195">
        <v>0.47222222222222215</v>
      </c>
      <c r="AH36" s="195">
        <v>0.63402653412170318</v>
      </c>
      <c r="AI36" s="195">
        <v>0.62480522388948057</v>
      </c>
      <c r="AJ36" s="195">
        <v>0.67539801435650604</v>
      </c>
      <c r="AK36" s="195">
        <v>0.52571693819653242</v>
      </c>
      <c r="AL36" s="195">
        <v>0.66666666666666663</v>
      </c>
      <c r="AN36" s="195">
        <v>0.5516754574970979</v>
      </c>
      <c r="AO36" s="195">
        <v>0.53465337631038945</v>
      </c>
      <c r="AP36" s="195">
        <v>0.49926327211062749</v>
      </c>
      <c r="AQ36" s="195">
        <v>0.40696297469443055</v>
      </c>
      <c r="AR36" s="195">
        <v>0.54166666666666674</v>
      </c>
    </row>
    <row r="37" spans="2:44">
      <c r="B37" s="423"/>
      <c r="C37" s="174" t="s">
        <v>158</v>
      </c>
      <c r="D37" s="195">
        <v>5.1769911946660724E-2</v>
      </c>
      <c r="E37" s="195">
        <v>7.4442024167246934E-2</v>
      </c>
      <c r="F37" s="195">
        <v>9.4954259275828012E-2</v>
      </c>
      <c r="G37" s="195">
        <v>9.0837378661251703E-2</v>
      </c>
      <c r="H37" s="195">
        <v>0.14166666666666677</v>
      </c>
      <c r="J37" s="195">
        <v>3.0129754221588863E-2</v>
      </c>
      <c r="K37" s="195">
        <v>5.0530773838527034E-2</v>
      </c>
      <c r="L37" s="195">
        <v>5.3115779542974445E-2</v>
      </c>
      <c r="M37" s="195">
        <v>5.1864575799220818E-2</v>
      </c>
      <c r="N37" s="195">
        <v>9.0740740740740677E-2</v>
      </c>
      <c r="P37" s="195">
        <v>1.9212553577822748E-2</v>
      </c>
      <c r="Q37" s="195">
        <v>2.7035642964160441E-2</v>
      </c>
      <c r="R37" s="195">
        <v>4.3986550458222376E-2</v>
      </c>
      <c r="S37" s="195">
        <v>3.6386554876438937E-2</v>
      </c>
      <c r="T37" s="195">
        <v>5.9259259259259192E-2</v>
      </c>
      <c r="V37" s="195">
        <v>1.4037127085681502E-2</v>
      </c>
      <c r="W37" s="195">
        <v>3.1505440602848218E-2</v>
      </c>
      <c r="X37" s="195">
        <v>3.3648828143184858E-2</v>
      </c>
      <c r="Y37" s="195">
        <v>2.3381886000418271E-2</v>
      </c>
      <c r="Z37" s="195">
        <v>5.5555555555555532E-2</v>
      </c>
      <c r="AB37" s="195">
        <v>1.4319401890094917E-2</v>
      </c>
      <c r="AC37" s="195">
        <v>3.4228684498345874E-2</v>
      </c>
      <c r="AD37" s="195">
        <v>3.9617889696584085E-2</v>
      </c>
      <c r="AE37" s="195">
        <v>2.5306642008264896E-2</v>
      </c>
      <c r="AF37" s="195">
        <v>6.7592592592592635E-2</v>
      </c>
      <c r="AH37" s="195">
        <v>2.5377264439420632E-2</v>
      </c>
      <c r="AI37" s="195">
        <v>4.9869727174883756E-2</v>
      </c>
      <c r="AJ37" s="195">
        <v>6.2719862557947439E-2</v>
      </c>
      <c r="AK37" s="195">
        <v>6.6456783280839607E-2</v>
      </c>
      <c r="AL37" s="195">
        <v>0.13425925925925922</v>
      </c>
      <c r="AN37" s="195">
        <v>1.6560576292426018E-2</v>
      </c>
      <c r="AO37" s="195">
        <v>2.6322223709881024E-2</v>
      </c>
      <c r="AP37" s="195">
        <v>4.685423961552046E-2</v>
      </c>
      <c r="AQ37" s="195">
        <v>2.6836981165648258E-2</v>
      </c>
      <c r="AR37" s="195">
        <v>7.6851851851851893E-2</v>
      </c>
    </row>
    <row r="38" spans="2:44">
      <c r="B38" s="423"/>
      <c r="C38" s="174" t="s">
        <v>159</v>
      </c>
      <c r="D38" s="195">
        <v>0.73606705519860605</v>
      </c>
      <c r="E38" s="195">
        <v>0.73850002298607653</v>
      </c>
      <c r="F38" s="195">
        <v>0.77476814875011435</v>
      </c>
      <c r="G38" s="195">
        <v>0.79665284006600223</v>
      </c>
      <c r="H38" s="195">
        <v>0.77816901408450689</v>
      </c>
      <c r="J38" s="195">
        <v>0.60934918398244053</v>
      </c>
      <c r="K38" s="195">
        <v>0.62584291124751545</v>
      </c>
      <c r="L38" s="195">
        <v>0.64648943628956546</v>
      </c>
      <c r="M38" s="195">
        <v>0.68703507012894827</v>
      </c>
      <c r="N38" s="195">
        <v>0.67781690140845074</v>
      </c>
      <c r="P38" s="195">
        <v>0.40655101428044471</v>
      </c>
      <c r="Q38" s="195">
        <v>0.40176980567983456</v>
      </c>
      <c r="R38" s="195">
        <v>0.49530894219767074</v>
      </c>
      <c r="S38" s="195">
        <v>0.49414662487913524</v>
      </c>
      <c r="T38" s="195">
        <v>0.44542253521126751</v>
      </c>
      <c r="V38" s="195">
        <v>0.52316542732983773</v>
      </c>
      <c r="W38" s="195">
        <v>0.55228171502154499</v>
      </c>
      <c r="X38" s="195">
        <v>0.62042376370045438</v>
      </c>
      <c r="Y38" s="195">
        <v>0.65632872587928637</v>
      </c>
      <c r="Z38" s="195">
        <v>0.60915492957746475</v>
      </c>
      <c r="AB38" s="195">
        <v>0.55492191558491932</v>
      </c>
      <c r="AC38" s="195">
        <v>0.63785018522449433</v>
      </c>
      <c r="AD38" s="195">
        <v>0.69298533049121058</v>
      </c>
      <c r="AE38" s="195">
        <v>0.71810539435639686</v>
      </c>
      <c r="AF38" s="195">
        <v>0.67605633802816889</v>
      </c>
      <c r="AH38" s="195">
        <v>0.64840514719615661</v>
      </c>
      <c r="AI38" s="195">
        <v>0.6767991551869883</v>
      </c>
      <c r="AJ38" s="195">
        <v>0.78546673024815572</v>
      </c>
      <c r="AK38" s="195">
        <v>0.82675045309982242</v>
      </c>
      <c r="AL38" s="195">
        <v>0.84330985915492962</v>
      </c>
      <c r="AN38" s="195">
        <v>0.50292398090889079</v>
      </c>
      <c r="AO38" s="195">
        <v>0.57535148956851634</v>
      </c>
      <c r="AP38" s="195">
        <v>0.63911692176831181</v>
      </c>
      <c r="AQ38" s="195">
        <v>0.66119219205668955</v>
      </c>
      <c r="AR38" s="195">
        <v>0.60915492957746453</v>
      </c>
    </row>
    <row r="39" spans="2:44">
      <c r="B39" s="423"/>
      <c r="C39" s="174" t="s">
        <v>160</v>
      </c>
      <c r="D39" s="195">
        <v>0.41954805002740569</v>
      </c>
      <c r="E39" s="195">
        <v>0.50262848691961892</v>
      </c>
      <c r="F39" s="195">
        <v>0.50595410608485902</v>
      </c>
      <c r="G39" s="195">
        <v>0.54532872161792278</v>
      </c>
      <c r="H39" s="195">
        <v>0.65714285714285703</v>
      </c>
      <c r="J39" s="195">
        <v>0.31905172992628827</v>
      </c>
      <c r="K39" s="195">
        <v>0.44427255958165435</v>
      </c>
      <c r="L39" s="195">
        <v>0.29731256870317807</v>
      </c>
      <c r="M39" s="195">
        <v>0.47325781004888468</v>
      </c>
      <c r="N39" s="195">
        <v>0.49999999999999994</v>
      </c>
      <c r="P39" s="195">
        <v>0.23252007129382851</v>
      </c>
      <c r="Q39" s="195">
        <v>0.26218357728298081</v>
      </c>
      <c r="R39" s="195">
        <v>0.21816092246775973</v>
      </c>
      <c r="S39" s="195">
        <v>0.31857149548950725</v>
      </c>
      <c r="T39" s="195">
        <v>0.27142857142857141</v>
      </c>
      <c r="V39" s="195">
        <v>0.17672322144450919</v>
      </c>
      <c r="W39" s="195">
        <v>0.25894991460115718</v>
      </c>
      <c r="X39" s="195">
        <v>0.2774569927932331</v>
      </c>
      <c r="Y39" s="195">
        <v>0.31083027405218361</v>
      </c>
      <c r="Z39" s="195">
        <v>0.36428571428571427</v>
      </c>
      <c r="AB39" s="195">
        <v>0.22500514509298736</v>
      </c>
      <c r="AC39" s="195">
        <v>0.21285468191835644</v>
      </c>
      <c r="AD39" s="195">
        <v>0.27889026996414046</v>
      </c>
      <c r="AE39" s="195">
        <v>0.40456686920656737</v>
      </c>
      <c r="AF39" s="195">
        <v>0.44285714285714289</v>
      </c>
      <c r="AH39" s="195">
        <v>0.24469055665110731</v>
      </c>
      <c r="AI39" s="195">
        <v>0.33797858773718248</v>
      </c>
      <c r="AJ39" s="195">
        <v>0.4695119167614254</v>
      </c>
      <c r="AK39" s="195">
        <v>0.62130673367244371</v>
      </c>
      <c r="AL39" s="195">
        <v>0.62857142857142845</v>
      </c>
      <c r="AN39" s="195">
        <v>0.21242613889523931</v>
      </c>
      <c r="AO39" s="195">
        <v>0.14759988794729939</v>
      </c>
      <c r="AP39" s="195">
        <v>0.24156464239499048</v>
      </c>
      <c r="AQ39" s="195">
        <v>0.34537264156965691</v>
      </c>
      <c r="AR39" s="195">
        <v>0.35714285714285715</v>
      </c>
    </row>
    <row r="40" spans="2:44">
      <c r="B40" s="423"/>
      <c r="C40" s="174" t="s">
        <v>83</v>
      </c>
      <c r="D40" s="195">
        <v>0.18839583502750998</v>
      </c>
      <c r="E40" s="195">
        <v>0.26682237801665143</v>
      </c>
      <c r="F40" s="195">
        <v>0.40346692470315365</v>
      </c>
      <c r="G40" s="195">
        <v>0.38540812620054388</v>
      </c>
      <c r="H40" s="195">
        <v>0.34642857142857147</v>
      </c>
      <c r="J40" s="195">
        <v>0.149580329716161</v>
      </c>
      <c r="K40" s="195">
        <v>0.204039177985575</v>
      </c>
      <c r="L40" s="195">
        <v>0.26873248084706602</v>
      </c>
      <c r="M40" s="195">
        <v>0.28627486737746405</v>
      </c>
      <c r="N40" s="195">
        <v>0.26428571428571435</v>
      </c>
      <c r="P40" s="195">
        <v>6.4707407195549294E-2</v>
      </c>
      <c r="Q40" s="195">
        <v>0.10144149328682747</v>
      </c>
      <c r="R40" s="195">
        <v>0.19197966588469287</v>
      </c>
      <c r="S40" s="195">
        <v>0.17806934104879688</v>
      </c>
      <c r="T40" s="195">
        <v>0.17857142857142849</v>
      </c>
      <c r="V40" s="195">
        <v>6.8870928035583603E-2</v>
      </c>
      <c r="W40" s="195">
        <v>0.14104329954405964</v>
      </c>
      <c r="X40" s="195">
        <v>0.20996333316980864</v>
      </c>
      <c r="Y40" s="195">
        <v>0.20278635615188836</v>
      </c>
      <c r="Z40" s="195">
        <v>0.23571428571428565</v>
      </c>
      <c r="AB40" s="195">
        <v>8.0975559801015951E-2</v>
      </c>
      <c r="AC40" s="195">
        <v>0.18716046880252402</v>
      </c>
      <c r="AD40" s="195">
        <v>0.28284793810847525</v>
      </c>
      <c r="AE40" s="195">
        <v>0.24586527360184082</v>
      </c>
      <c r="AF40" s="195">
        <v>0.25714285714285706</v>
      </c>
      <c r="AH40" s="195">
        <v>0.11990064553784489</v>
      </c>
      <c r="AI40" s="195">
        <v>0.1981683132450838</v>
      </c>
      <c r="AJ40" s="195">
        <v>0.36115287122792589</v>
      </c>
      <c r="AK40" s="195">
        <v>0.37981264949053717</v>
      </c>
      <c r="AL40" s="195">
        <v>0.39642857142857146</v>
      </c>
      <c r="AN40" s="195">
        <v>7.1591574095037289E-2</v>
      </c>
      <c r="AO40" s="195">
        <v>0.1854003709690786</v>
      </c>
      <c r="AP40" s="195">
        <v>0.24776887271188291</v>
      </c>
      <c r="AQ40" s="195">
        <v>0.22705924001670688</v>
      </c>
      <c r="AR40" s="195">
        <v>0.17500000000000004</v>
      </c>
    </row>
    <row r="41" spans="2:44" s="3" customFormat="1">
      <c r="C41" s="164"/>
      <c r="D41" s="197"/>
      <c r="E41" s="197"/>
      <c r="F41" s="197"/>
      <c r="G41" s="197"/>
      <c r="H41" s="197"/>
      <c r="J41" s="197"/>
      <c r="K41" s="197"/>
      <c r="L41" s="197"/>
      <c r="M41" s="197"/>
      <c r="N41" s="197"/>
      <c r="P41" s="197"/>
      <c r="Q41" s="197"/>
      <c r="R41" s="197"/>
      <c r="S41" s="197"/>
      <c r="T41" s="197"/>
      <c r="V41" s="197"/>
      <c r="W41" s="197"/>
      <c r="X41" s="197"/>
      <c r="Y41" s="197"/>
      <c r="Z41" s="197"/>
      <c r="AB41" s="197"/>
      <c r="AC41" s="197"/>
      <c r="AD41" s="197"/>
      <c r="AE41" s="197"/>
      <c r="AF41" s="197"/>
      <c r="AH41" s="197"/>
      <c r="AI41" s="197"/>
      <c r="AJ41" s="197"/>
      <c r="AK41" s="197"/>
      <c r="AL41" s="197"/>
      <c r="AN41" s="197"/>
      <c r="AO41" s="197"/>
      <c r="AP41" s="197"/>
      <c r="AQ41" s="197"/>
      <c r="AR41" s="197"/>
    </row>
    <row r="42" spans="2:44">
      <c r="B42" s="423" t="s">
        <v>101</v>
      </c>
      <c r="C42" s="176" t="s">
        <v>161</v>
      </c>
      <c r="D42" s="195">
        <v>0.60693865446896078</v>
      </c>
      <c r="E42" s="195">
        <v>0.65150608040239943</v>
      </c>
      <c r="F42" s="195">
        <v>0.71716669316643733</v>
      </c>
      <c r="G42" s="195">
        <v>0.68460113308501791</v>
      </c>
      <c r="H42" s="195">
        <v>0.71398305084745772</v>
      </c>
      <c r="J42" s="195">
        <v>0.4980075120628441</v>
      </c>
      <c r="K42" s="195">
        <v>0.51198047111978628</v>
      </c>
      <c r="L42" s="195">
        <v>0.63590793302785842</v>
      </c>
      <c r="M42" s="195">
        <v>0.60729750969292584</v>
      </c>
      <c r="N42" s="195">
        <v>0.60381355932203418</v>
      </c>
      <c r="P42" s="195">
        <v>0.39648703505306021</v>
      </c>
      <c r="Q42" s="195">
        <v>0.37164060074355793</v>
      </c>
      <c r="R42" s="195">
        <v>0.50856326336534263</v>
      </c>
      <c r="S42" s="195">
        <v>0.44828531938750688</v>
      </c>
      <c r="T42" s="195">
        <v>0.4152542372881356</v>
      </c>
      <c r="V42" s="195">
        <v>0.34150408342074345</v>
      </c>
      <c r="W42" s="195">
        <v>0.36736072853302693</v>
      </c>
      <c r="X42" s="195">
        <v>0.50706060307734424</v>
      </c>
      <c r="Y42" s="195">
        <v>0.4707113304481278</v>
      </c>
      <c r="Z42" s="195">
        <v>0.43008474576271183</v>
      </c>
      <c r="AB42" s="195">
        <v>0.35770016193727711</v>
      </c>
      <c r="AC42" s="195">
        <v>0.38124379562720123</v>
      </c>
      <c r="AD42" s="195">
        <v>0.50056981373557874</v>
      </c>
      <c r="AE42" s="195">
        <v>0.51550993627471919</v>
      </c>
      <c r="AF42" s="195">
        <v>0.50423728813559321</v>
      </c>
      <c r="AH42" s="195">
        <v>0.41746649220336707</v>
      </c>
      <c r="AI42" s="195">
        <v>0.45940269355086089</v>
      </c>
      <c r="AJ42" s="195">
        <v>0.65424552767342026</v>
      </c>
      <c r="AK42" s="195">
        <v>0.66749883940776289</v>
      </c>
      <c r="AL42" s="195">
        <v>0.68432203389830504</v>
      </c>
      <c r="AN42" s="195">
        <v>0.38412719917601928</v>
      </c>
      <c r="AO42" s="195">
        <v>0.35163837969854955</v>
      </c>
      <c r="AP42" s="195">
        <v>0.44743940552133216</v>
      </c>
      <c r="AQ42" s="195">
        <v>0.44481236844639466</v>
      </c>
      <c r="AR42" s="195">
        <v>0.51906779661016955</v>
      </c>
    </row>
    <row r="43" spans="2:44">
      <c r="B43" s="423"/>
      <c r="C43" s="177" t="s">
        <v>162</v>
      </c>
      <c r="D43" s="195">
        <v>0.53330669293978883</v>
      </c>
      <c r="E43" s="195">
        <v>0.62900676195977978</v>
      </c>
      <c r="F43" s="195">
        <v>0.61623843737889761</v>
      </c>
      <c r="G43" s="195">
        <v>0.56655718988491433</v>
      </c>
      <c r="H43" s="195">
        <v>0.6450617283950616</v>
      </c>
      <c r="J43" s="195">
        <v>0.39085063893806021</v>
      </c>
      <c r="K43" s="195">
        <v>0.51052277442867011</v>
      </c>
      <c r="L43" s="195">
        <v>0.4960678378835664</v>
      </c>
      <c r="M43" s="195">
        <v>0.47254545102100737</v>
      </c>
      <c r="N43" s="195">
        <v>0.53086419753086433</v>
      </c>
      <c r="P43" s="195">
        <v>0.25713944029848623</v>
      </c>
      <c r="Q43" s="195">
        <v>0.3584968203877269</v>
      </c>
      <c r="R43" s="195">
        <v>0.40969918488645035</v>
      </c>
      <c r="S43" s="195">
        <v>0.33069378736052335</v>
      </c>
      <c r="T43" s="195">
        <v>0.40432098765432101</v>
      </c>
      <c r="V43" s="195">
        <v>0.28635879920576252</v>
      </c>
      <c r="W43" s="195">
        <v>0.3653693453830642</v>
      </c>
      <c r="X43" s="195">
        <v>0.38921216853378204</v>
      </c>
      <c r="Y43" s="195">
        <v>0.350109759350831</v>
      </c>
      <c r="Z43" s="195">
        <v>0.42592592592592599</v>
      </c>
      <c r="AB43" s="195">
        <v>0.28555567916346308</v>
      </c>
      <c r="AC43" s="195">
        <v>0.36138802435687478</v>
      </c>
      <c r="AD43" s="195">
        <v>0.38772153940446952</v>
      </c>
      <c r="AE43" s="195">
        <v>0.36751075832105251</v>
      </c>
      <c r="AF43" s="195">
        <v>0.49691358024691346</v>
      </c>
      <c r="AH43" s="195">
        <v>0.36509804938691748</v>
      </c>
      <c r="AI43" s="195">
        <v>0.49070320613003654</v>
      </c>
      <c r="AJ43" s="195">
        <v>0.53565365216834904</v>
      </c>
      <c r="AK43" s="195">
        <v>0.52141239010102924</v>
      </c>
      <c r="AL43" s="195">
        <v>0.63580246913580252</v>
      </c>
      <c r="AN43" s="195">
        <v>0.26941235710011824</v>
      </c>
      <c r="AO43" s="195">
        <v>0.35116650638431468</v>
      </c>
      <c r="AP43" s="195">
        <v>0.41612671707855536</v>
      </c>
      <c r="AQ43" s="195">
        <v>0.36998875821112065</v>
      </c>
      <c r="AR43" s="195">
        <v>0.4660493827160494</v>
      </c>
    </row>
    <row r="44" spans="2:44">
      <c r="B44" s="423"/>
      <c r="C44" s="177" t="s">
        <v>163</v>
      </c>
      <c r="D44" s="195">
        <v>0.18839645706078914</v>
      </c>
      <c r="E44" s="195">
        <v>0.25219827734447364</v>
      </c>
      <c r="F44" s="195">
        <v>0.34776492966554956</v>
      </c>
      <c r="G44" s="195">
        <v>0.288342869227107</v>
      </c>
      <c r="H44" s="195">
        <v>0.51923076923076916</v>
      </c>
      <c r="J44" s="195">
        <v>0.10340864922661218</v>
      </c>
      <c r="K44" s="195">
        <v>0.23586329856378849</v>
      </c>
      <c r="L44" s="195">
        <v>0.25797271219834644</v>
      </c>
      <c r="M44" s="195">
        <v>0.22447550570717567</v>
      </c>
      <c r="N44" s="195">
        <v>0.3461538461538462</v>
      </c>
      <c r="P44" s="195">
        <v>7.5096636533142691E-2</v>
      </c>
      <c r="Q44" s="195">
        <v>0.11344485432449099</v>
      </c>
      <c r="R44" s="195">
        <v>0.2113089100571986</v>
      </c>
      <c r="S44" s="195">
        <v>0.18421714730604255</v>
      </c>
      <c r="T44" s="195">
        <v>0.19230769230769229</v>
      </c>
      <c r="V44" s="195">
        <v>4.6557673237144416E-2</v>
      </c>
      <c r="W44" s="195">
        <v>0.14718820273849267</v>
      </c>
      <c r="X44" s="195">
        <v>0.21653282397708576</v>
      </c>
      <c r="Y44" s="195">
        <v>0.16160958016111979</v>
      </c>
      <c r="Z44" s="195">
        <v>0.26923076923076922</v>
      </c>
      <c r="AB44" s="195">
        <v>5.3001893139150671E-2</v>
      </c>
      <c r="AC44" s="195">
        <v>0.1415649135812905</v>
      </c>
      <c r="AD44" s="195">
        <v>0.23038921649389629</v>
      </c>
      <c r="AE44" s="195">
        <v>0.1844767834558862</v>
      </c>
      <c r="AF44" s="195">
        <v>0.23076923076923081</v>
      </c>
      <c r="AH44" s="195">
        <v>9.0162835161881172E-2</v>
      </c>
      <c r="AI44" s="195">
        <v>0.18661571578469746</v>
      </c>
      <c r="AJ44" s="195">
        <v>0.27566431058522695</v>
      </c>
      <c r="AK44" s="195">
        <v>0.3044066989469979</v>
      </c>
      <c r="AL44" s="195">
        <v>0.48076923076923084</v>
      </c>
      <c r="AN44" s="195">
        <v>0.10696503334266258</v>
      </c>
      <c r="AO44" s="195">
        <v>0.13499346292896591</v>
      </c>
      <c r="AP44" s="195">
        <v>0.22791354383729281</v>
      </c>
      <c r="AQ44" s="195">
        <v>0.1703745599205943</v>
      </c>
      <c r="AR44" s="195">
        <v>0.26923076923076927</v>
      </c>
    </row>
    <row r="45" spans="2:44">
      <c r="B45" s="423"/>
      <c r="C45" s="177" t="s">
        <v>164</v>
      </c>
      <c r="D45" s="195">
        <v>0.50572025864476811</v>
      </c>
      <c r="E45" s="195">
        <v>0.51101078353064089</v>
      </c>
      <c r="F45" s="195">
        <v>0.55545379801228167</v>
      </c>
      <c r="G45" s="195">
        <v>0.54788413429902305</v>
      </c>
      <c r="H45" s="195">
        <v>0.61743515850144148</v>
      </c>
      <c r="J45" s="195">
        <v>0.41796302667379798</v>
      </c>
      <c r="K45" s="195">
        <v>0.41225394723368441</v>
      </c>
      <c r="L45" s="195">
        <v>0.45558296079940774</v>
      </c>
      <c r="M45" s="195">
        <v>0.43569035355938107</v>
      </c>
      <c r="N45" s="195">
        <v>0.51945244956772307</v>
      </c>
      <c r="P45" s="195">
        <v>0.28681527014581165</v>
      </c>
      <c r="Q45" s="195">
        <v>0.28808770877398404</v>
      </c>
      <c r="R45" s="195">
        <v>0.35507784518702301</v>
      </c>
      <c r="S45" s="195">
        <v>0.32669332315199301</v>
      </c>
      <c r="T45" s="195">
        <v>0.36959654178674367</v>
      </c>
      <c r="V45" s="195">
        <v>0.32619503173956399</v>
      </c>
      <c r="W45" s="195">
        <v>0.32772911391446874</v>
      </c>
      <c r="X45" s="195">
        <v>0.35823452804041572</v>
      </c>
      <c r="Y45" s="195">
        <v>0.34930229511991895</v>
      </c>
      <c r="Z45" s="195">
        <v>0.4193083573487032</v>
      </c>
      <c r="AB45" s="195">
        <v>0.33268071953875783</v>
      </c>
      <c r="AC45" s="195">
        <v>0.33943713391881231</v>
      </c>
      <c r="AD45" s="195">
        <v>0.40889825409246683</v>
      </c>
      <c r="AE45" s="195">
        <v>0.38881945622956804</v>
      </c>
      <c r="AF45" s="195">
        <v>0.47118155619596541</v>
      </c>
      <c r="AH45" s="195">
        <v>0.378555425775363</v>
      </c>
      <c r="AI45" s="195">
        <v>0.42271780124888436</v>
      </c>
      <c r="AJ45" s="195">
        <v>0.51917220693308996</v>
      </c>
      <c r="AK45" s="195">
        <v>0.53427365021375994</v>
      </c>
      <c r="AL45" s="195">
        <v>0.64625360230547502</v>
      </c>
      <c r="AN45" s="195">
        <v>0.32331169291924311</v>
      </c>
      <c r="AO45" s="195">
        <v>0.33621892611843252</v>
      </c>
      <c r="AP45" s="195">
        <v>0.39387750938990446</v>
      </c>
      <c r="AQ45" s="195">
        <v>0.3709162226699933</v>
      </c>
      <c r="AR45" s="195">
        <v>0.48991354466858822</v>
      </c>
    </row>
    <row r="46" spans="2:44" s="3" customFormat="1">
      <c r="C46" s="164"/>
      <c r="D46" s="197"/>
      <c r="E46" s="197"/>
      <c r="F46" s="197"/>
      <c r="G46" s="197"/>
      <c r="H46" s="197"/>
      <c r="J46" s="197"/>
      <c r="K46" s="197"/>
      <c r="L46" s="197"/>
      <c r="M46" s="197"/>
      <c r="N46" s="197"/>
      <c r="P46" s="197"/>
      <c r="Q46" s="197"/>
      <c r="R46" s="197"/>
      <c r="S46" s="197"/>
      <c r="T46" s="197"/>
      <c r="V46" s="197"/>
      <c r="W46" s="197"/>
      <c r="X46" s="197"/>
      <c r="Y46" s="197"/>
      <c r="Z46" s="197"/>
      <c r="AB46" s="197"/>
      <c r="AC46" s="197"/>
      <c r="AD46" s="197"/>
      <c r="AE46" s="197"/>
      <c r="AF46" s="197"/>
      <c r="AH46" s="197"/>
      <c r="AI46" s="197"/>
      <c r="AJ46" s="197"/>
      <c r="AK46" s="197"/>
      <c r="AL46" s="197"/>
      <c r="AN46" s="197"/>
      <c r="AO46" s="197"/>
      <c r="AP46" s="197"/>
      <c r="AQ46" s="197"/>
      <c r="AR46" s="197"/>
    </row>
    <row r="47" spans="2:44">
      <c r="B47" s="423" t="s">
        <v>148</v>
      </c>
      <c r="C47" s="179" t="s">
        <v>165</v>
      </c>
      <c r="D47" s="195">
        <v>0.70838922199731291</v>
      </c>
      <c r="E47" s="195">
        <v>0.68612885628389453</v>
      </c>
      <c r="F47" s="195">
        <v>0.76931967216430952</v>
      </c>
      <c r="G47" s="195">
        <v>0.67186722574333013</v>
      </c>
      <c r="H47" s="195">
        <v>0.81250000000000011</v>
      </c>
      <c r="J47" s="195">
        <v>0.61554738805179854</v>
      </c>
      <c r="K47" s="195">
        <v>0.60428903246048837</v>
      </c>
      <c r="L47" s="195">
        <v>0.65528114112771541</v>
      </c>
      <c r="M47" s="195">
        <v>0.54550774315802675</v>
      </c>
      <c r="N47" s="195">
        <v>0.71590909090909083</v>
      </c>
      <c r="P47" s="195">
        <v>0.49518259419217925</v>
      </c>
      <c r="Q47" s="195">
        <v>0.46177359271853791</v>
      </c>
      <c r="R47" s="195">
        <v>0.51806823991902029</v>
      </c>
      <c r="S47" s="195">
        <v>0.40864037262394315</v>
      </c>
      <c r="T47" s="195">
        <v>0.52840909090909083</v>
      </c>
      <c r="V47" s="195">
        <v>0.50960138771547081</v>
      </c>
      <c r="W47" s="195">
        <v>0.55618583619790773</v>
      </c>
      <c r="X47" s="195">
        <v>0.55624524277886533</v>
      </c>
      <c r="Y47" s="195">
        <v>0.46088163817972355</v>
      </c>
      <c r="Z47" s="195">
        <v>0.61931818181818199</v>
      </c>
      <c r="AB47" s="195">
        <v>0.50655982090751928</v>
      </c>
      <c r="AC47" s="195">
        <v>0.53593983232962084</v>
      </c>
      <c r="AD47" s="195">
        <v>0.59482630338585707</v>
      </c>
      <c r="AE47" s="195">
        <v>0.54850201231509532</v>
      </c>
      <c r="AF47" s="195">
        <v>0.61931818181818177</v>
      </c>
      <c r="AH47" s="195">
        <v>0.57294311070594617</v>
      </c>
      <c r="AI47" s="195">
        <v>0.65681770588699051</v>
      </c>
      <c r="AJ47" s="195">
        <v>0.71551500573310889</v>
      </c>
      <c r="AK47" s="195">
        <v>0.67424204920256881</v>
      </c>
      <c r="AL47" s="195">
        <v>0.79545454545454553</v>
      </c>
      <c r="AN47" s="195">
        <v>0.52315892244910567</v>
      </c>
      <c r="AO47" s="195">
        <v>0.53872860209802209</v>
      </c>
      <c r="AP47" s="195">
        <v>0.57578193527177302</v>
      </c>
      <c r="AQ47" s="195">
        <v>0.54934885634970787</v>
      </c>
      <c r="AR47" s="195">
        <v>0.60795454545454553</v>
      </c>
    </row>
    <row r="48" spans="2:44">
      <c r="B48" s="423"/>
      <c r="C48" s="178" t="s">
        <v>166</v>
      </c>
      <c r="D48" s="195">
        <v>0.44861752930280335</v>
      </c>
      <c r="E48" s="195">
        <v>0.63174308496580778</v>
      </c>
      <c r="F48" s="195">
        <v>0.62121492860001248</v>
      </c>
      <c r="G48" s="195">
        <v>0.57842280159276105</v>
      </c>
      <c r="H48" s="195">
        <v>0.6656626506024097</v>
      </c>
      <c r="J48" s="195">
        <v>0.37307434101304648</v>
      </c>
      <c r="K48" s="195">
        <v>0.50417758187458894</v>
      </c>
      <c r="L48" s="195">
        <v>0.52337409686079595</v>
      </c>
      <c r="M48" s="195">
        <v>0.50784971436217075</v>
      </c>
      <c r="N48" s="195">
        <v>0.53915662650602403</v>
      </c>
      <c r="P48" s="195">
        <v>0.25147292740838695</v>
      </c>
      <c r="Q48" s="195">
        <v>0.36754243834960826</v>
      </c>
      <c r="R48" s="195">
        <v>0.41588911363639214</v>
      </c>
      <c r="S48" s="195">
        <v>0.36188337552413646</v>
      </c>
      <c r="T48" s="195">
        <v>0.38253012048192753</v>
      </c>
      <c r="V48" s="195">
        <v>0.24354985687254996</v>
      </c>
      <c r="W48" s="195">
        <v>0.39216730691976714</v>
      </c>
      <c r="X48" s="195">
        <v>0.47302292894144593</v>
      </c>
      <c r="Y48" s="195">
        <v>0.38657170805626478</v>
      </c>
      <c r="Z48" s="195">
        <v>0.44578313253012058</v>
      </c>
      <c r="AB48" s="195">
        <v>0.25806543240104635</v>
      </c>
      <c r="AC48" s="195">
        <v>0.40945167498708873</v>
      </c>
      <c r="AD48" s="195">
        <v>0.48395787880511498</v>
      </c>
      <c r="AE48" s="195">
        <v>0.45533194711327801</v>
      </c>
      <c r="AF48" s="195">
        <v>0.48795180722891557</v>
      </c>
      <c r="AH48" s="195">
        <v>0.31927893375155386</v>
      </c>
      <c r="AI48" s="195">
        <v>0.49953297107718914</v>
      </c>
      <c r="AJ48" s="195">
        <v>0.63749887863793175</v>
      </c>
      <c r="AK48" s="195">
        <v>0.6244347220565446</v>
      </c>
      <c r="AL48" s="195">
        <v>0.70180722891566238</v>
      </c>
      <c r="AN48" s="195">
        <v>0.25287179747272309</v>
      </c>
      <c r="AO48" s="195">
        <v>0.37112925498343502</v>
      </c>
      <c r="AP48" s="195">
        <v>0.47514759974024601</v>
      </c>
      <c r="AQ48" s="195">
        <v>0.41674250223121673</v>
      </c>
      <c r="AR48" s="195">
        <v>0.48795180722891557</v>
      </c>
    </row>
    <row r="49" spans="2:44">
      <c r="B49" s="423"/>
      <c r="C49" s="178" t="s">
        <v>167</v>
      </c>
      <c r="D49" s="195">
        <v>0.55198454382002593</v>
      </c>
      <c r="E49" s="195">
        <v>0.6013655901079904</v>
      </c>
      <c r="F49" s="195">
        <v>0.62760070490162734</v>
      </c>
      <c r="G49" s="195">
        <v>0.65919079613238574</v>
      </c>
      <c r="H49" s="195">
        <v>0.64616935483871007</v>
      </c>
      <c r="J49" s="195">
        <v>0.44682066989869906</v>
      </c>
      <c r="K49" s="195">
        <v>0.49727658446652995</v>
      </c>
      <c r="L49" s="195">
        <v>0.5106237807878079</v>
      </c>
      <c r="M49" s="195">
        <v>0.53808215691737338</v>
      </c>
      <c r="N49" s="195">
        <v>0.55745967741935465</v>
      </c>
      <c r="P49" s="195">
        <v>0.28858936654594264</v>
      </c>
      <c r="Q49" s="195">
        <v>0.33182213046076853</v>
      </c>
      <c r="R49" s="195">
        <v>0.40307725105615139</v>
      </c>
      <c r="S49" s="195">
        <v>0.39055656125481153</v>
      </c>
      <c r="T49" s="195">
        <v>0.35786290322580649</v>
      </c>
      <c r="V49" s="195">
        <v>0.35560694617314403</v>
      </c>
      <c r="W49" s="195">
        <v>0.41597954559966582</v>
      </c>
      <c r="X49" s="195">
        <v>0.42935073154798747</v>
      </c>
      <c r="Y49" s="195">
        <v>0.46252284370133245</v>
      </c>
      <c r="Z49" s="195">
        <v>0.45564516129032229</v>
      </c>
      <c r="AB49" s="195">
        <v>0.38272925758403487</v>
      </c>
      <c r="AC49" s="195">
        <v>0.45396732889141272</v>
      </c>
      <c r="AD49" s="195">
        <v>0.48469772278709233</v>
      </c>
      <c r="AE49" s="195">
        <v>0.50508749744972681</v>
      </c>
      <c r="AF49" s="195">
        <v>0.52116935483870941</v>
      </c>
      <c r="AH49" s="195">
        <v>0.43253907350397552</v>
      </c>
      <c r="AI49" s="195">
        <v>0.49970951080043391</v>
      </c>
      <c r="AJ49" s="195">
        <v>0.5820702224512756</v>
      </c>
      <c r="AK49" s="195">
        <v>0.64328816056633364</v>
      </c>
      <c r="AL49" s="195">
        <v>0.69153225806451646</v>
      </c>
      <c r="AN49" s="195">
        <v>0.35230462119196637</v>
      </c>
      <c r="AO49" s="195">
        <v>0.41540858386680729</v>
      </c>
      <c r="AP49" s="195">
        <v>0.44324685159991684</v>
      </c>
      <c r="AQ49" s="195">
        <v>0.44379692760943396</v>
      </c>
      <c r="AR49" s="195">
        <v>0.49092741935483908</v>
      </c>
    </row>
    <row r="50" spans="2:44">
      <c r="B50" s="423"/>
      <c r="C50" s="178" t="s">
        <v>168</v>
      </c>
      <c r="D50" s="195">
        <v>0.5328219992534361</v>
      </c>
      <c r="E50" s="195">
        <v>0.4843416875043462</v>
      </c>
      <c r="F50" s="195">
        <v>0.58514765181602146</v>
      </c>
      <c r="G50" s="195">
        <v>0.55937162027985332</v>
      </c>
      <c r="H50" s="195">
        <v>0.60866013071895375</v>
      </c>
      <c r="J50" s="195">
        <v>0.42954509771517657</v>
      </c>
      <c r="K50" s="195">
        <v>0.39690459507916009</v>
      </c>
      <c r="L50" s="195">
        <v>0.47338326130319042</v>
      </c>
      <c r="M50" s="195">
        <v>0.46929974760056725</v>
      </c>
      <c r="N50" s="195">
        <v>0.49428104575163417</v>
      </c>
      <c r="P50" s="195">
        <v>0.2926526939249266</v>
      </c>
      <c r="Q50" s="195">
        <v>0.25972568540154251</v>
      </c>
      <c r="R50" s="195">
        <v>0.35914561741460077</v>
      </c>
      <c r="S50" s="195">
        <v>0.35104530692474234</v>
      </c>
      <c r="T50" s="195">
        <v>0.3643790849673203</v>
      </c>
      <c r="V50" s="195">
        <v>0.32343767000867241</v>
      </c>
      <c r="W50" s="195">
        <v>0.30006920079015842</v>
      </c>
      <c r="X50" s="195">
        <v>0.38658445269441055</v>
      </c>
      <c r="Y50" s="195">
        <v>0.37104203126480989</v>
      </c>
      <c r="Z50" s="195">
        <v>0.40522875816993448</v>
      </c>
      <c r="AB50" s="195">
        <v>0.33499095366507992</v>
      </c>
      <c r="AC50" s="195">
        <v>0.33410169467350359</v>
      </c>
      <c r="AD50" s="195">
        <v>0.43082167154995987</v>
      </c>
      <c r="AE50" s="195">
        <v>0.41565640497804512</v>
      </c>
      <c r="AF50" s="195">
        <v>0.47222222222222199</v>
      </c>
      <c r="AH50" s="195">
        <v>0.40577717581347572</v>
      </c>
      <c r="AI50" s="195">
        <v>0.39654428011245263</v>
      </c>
      <c r="AJ50" s="195">
        <v>0.53954597888971501</v>
      </c>
      <c r="AK50" s="195">
        <v>0.5539655585586466</v>
      </c>
      <c r="AL50" s="195">
        <v>0.6274509803921563</v>
      </c>
      <c r="AN50" s="195">
        <v>0.32825565466351142</v>
      </c>
      <c r="AO50" s="195">
        <v>0.31611243539103945</v>
      </c>
      <c r="AP50" s="195">
        <v>0.41163243344136374</v>
      </c>
      <c r="AQ50" s="195">
        <v>0.39943907754968838</v>
      </c>
      <c r="AR50" s="195">
        <v>0.45588235294117674</v>
      </c>
    </row>
    <row r="51" spans="2:44">
      <c r="B51" s="423"/>
      <c r="C51" s="178" t="s">
        <v>176</v>
      </c>
      <c r="D51" s="195">
        <v>0.32029470512038899</v>
      </c>
      <c r="E51" s="195">
        <v>0.39928017622355816</v>
      </c>
      <c r="F51" s="195">
        <v>0.40391886077623551</v>
      </c>
      <c r="G51" s="195">
        <v>0.41446256273034093</v>
      </c>
      <c r="H51" s="195">
        <v>0.46710526315789475</v>
      </c>
      <c r="J51" s="195">
        <v>0.23388270010828871</v>
      </c>
      <c r="K51" s="195">
        <v>0.32654877268568971</v>
      </c>
      <c r="L51" s="195">
        <v>0.29570200361410731</v>
      </c>
      <c r="M51" s="195">
        <v>0.32268850318691827</v>
      </c>
      <c r="N51" s="195">
        <v>0.38486842105263147</v>
      </c>
      <c r="P51" s="195">
        <v>0.16418599417804128</v>
      </c>
      <c r="Q51" s="195">
        <v>0.22114630278426789</v>
      </c>
      <c r="R51" s="195">
        <v>0.25892853614054556</v>
      </c>
      <c r="S51" s="195">
        <v>0.23305775951820623</v>
      </c>
      <c r="T51" s="195">
        <v>0.26973684210526311</v>
      </c>
      <c r="V51" s="195">
        <v>0.14984229704647758</v>
      </c>
      <c r="W51" s="195">
        <v>0.2332250062876412</v>
      </c>
      <c r="X51" s="195">
        <v>0.27930057282945692</v>
      </c>
      <c r="Y51" s="195">
        <v>0.27095488511726168</v>
      </c>
      <c r="Z51" s="195">
        <v>0.30592105263157893</v>
      </c>
      <c r="AB51" s="195">
        <v>0.14978771319367978</v>
      </c>
      <c r="AC51" s="195">
        <v>0.25163145087597633</v>
      </c>
      <c r="AD51" s="195">
        <v>0.32277248451680113</v>
      </c>
      <c r="AE51" s="195">
        <v>0.28500257219360725</v>
      </c>
      <c r="AF51" s="195">
        <v>0.35855263157894729</v>
      </c>
      <c r="AH51" s="195">
        <v>0.18280475803200236</v>
      </c>
      <c r="AI51" s="195">
        <v>0.31745745012435206</v>
      </c>
      <c r="AJ51" s="195">
        <v>0.39877602501748094</v>
      </c>
      <c r="AK51" s="195">
        <v>0.41264624803954497</v>
      </c>
      <c r="AL51" s="195">
        <v>0.47039473684210537</v>
      </c>
      <c r="AN51" s="195">
        <v>0.1524006368941114</v>
      </c>
      <c r="AO51" s="195">
        <v>0.24500167314193139</v>
      </c>
      <c r="AP51" s="195">
        <v>0.28676182107482612</v>
      </c>
      <c r="AQ51" s="195">
        <v>0.27409708799108184</v>
      </c>
      <c r="AR51" s="195">
        <v>0.32894736842105254</v>
      </c>
    </row>
    <row r="52" spans="2:44">
      <c r="B52" s="423"/>
      <c r="C52" s="178" t="s">
        <v>169</v>
      </c>
      <c r="D52" s="195">
        <v>0.26298463819950768</v>
      </c>
      <c r="E52" s="195">
        <v>0.37284147680572621</v>
      </c>
      <c r="F52" s="195">
        <v>0.36483518573142665</v>
      </c>
      <c r="G52" s="195">
        <v>0.35763120979189517</v>
      </c>
      <c r="H52" s="195">
        <v>0.44911504424778764</v>
      </c>
      <c r="J52" s="195">
        <v>0.18508817465936858</v>
      </c>
      <c r="K52" s="195">
        <v>0.26107251214983229</v>
      </c>
      <c r="L52" s="195">
        <v>0.30439795324924013</v>
      </c>
      <c r="M52" s="195">
        <v>0.27290826637685273</v>
      </c>
      <c r="N52" s="195">
        <v>0.34070796460176983</v>
      </c>
      <c r="P52" s="195">
        <v>0.14962558373728904</v>
      </c>
      <c r="Q52" s="195">
        <v>0.18045371894121406</v>
      </c>
      <c r="R52" s="195">
        <v>0.22876629544724064</v>
      </c>
      <c r="S52" s="195">
        <v>0.17835476547453277</v>
      </c>
      <c r="T52" s="195">
        <v>0.20575221238938055</v>
      </c>
      <c r="V52" s="195">
        <v>0.13880700049379108</v>
      </c>
      <c r="W52" s="195">
        <v>0.17409575917508333</v>
      </c>
      <c r="X52" s="195">
        <v>0.20583808264361544</v>
      </c>
      <c r="Y52" s="195">
        <v>0.18289689839677906</v>
      </c>
      <c r="Z52" s="195">
        <v>0.21460176991150443</v>
      </c>
      <c r="AB52" s="195">
        <v>0.13395026578541322</v>
      </c>
      <c r="AC52" s="195">
        <v>0.16335518807298657</v>
      </c>
      <c r="AD52" s="195">
        <v>0.23780382873617717</v>
      </c>
      <c r="AE52" s="195">
        <v>0.2003513175689699</v>
      </c>
      <c r="AF52" s="195">
        <v>0.24336283185840696</v>
      </c>
      <c r="AH52" s="195">
        <v>0.16119551157276418</v>
      </c>
      <c r="AI52" s="195">
        <v>0.25002408153977174</v>
      </c>
      <c r="AJ52" s="195">
        <v>0.32339953762030116</v>
      </c>
      <c r="AK52" s="195">
        <v>0.3296451678667115</v>
      </c>
      <c r="AL52" s="195">
        <v>0.41814159292035413</v>
      </c>
      <c r="AN52" s="195">
        <v>0.15064560829568083</v>
      </c>
      <c r="AO52" s="195">
        <v>0.17137686195574672</v>
      </c>
      <c r="AP52" s="195">
        <v>0.23671927495365289</v>
      </c>
      <c r="AQ52" s="195">
        <v>0.19092038522858754</v>
      </c>
      <c r="AR52" s="195">
        <v>0.28318584070796482</v>
      </c>
    </row>
    <row r="53" spans="2:44">
      <c r="B53" s="423"/>
      <c r="C53" s="178" t="s">
        <v>170</v>
      </c>
      <c r="D53" s="195">
        <v>4.5304704118219616E-2</v>
      </c>
      <c r="E53" s="195">
        <v>6.7482931392952833E-2</v>
      </c>
      <c r="F53" s="195">
        <v>7.5621529932462614E-2</v>
      </c>
      <c r="G53" s="195">
        <v>8.128403322331601E-2</v>
      </c>
      <c r="H53" s="195">
        <v>0.1276595744680851</v>
      </c>
      <c r="J53" s="195">
        <v>3.3512359332824128E-2</v>
      </c>
      <c r="K53" s="195">
        <v>5.0395834606505902E-2</v>
      </c>
      <c r="L53" s="195">
        <v>3.7769656759221053E-2</v>
      </c>
      <c r="M53" s="195">
        <v>5.0857351562532384E-2</v>
      </c>
      <c r="N53" s="195">
        <v>8.9095744680851116E-2</v>
      </c>
      <c r="P53" s="195">
        <v>2.6884702754375767E-2</v>
      </c>
      <c r="Q53" s="195">
        <v>1.9948604611594308E-2</v>
      </c>
      <c r="R53" s="195">
        <v>3.3428384156815406E-2</v>
      </c>
      <c r="S53" s="195">
        <v>3.4323580037060729E-2</v>
      </c>
      <c r="T53" s="195">
        <v>5.9840425531914876E-2</v>
      </c>
      <c r="V53" s="195">
        <v>2.0164575341177549E-2</v>
      </c>
      <c r="W53" s="195">
        <v>3.5559378945209802E-2</v>
      </c>
      <c r="X53" s="195">
        <v>1.8297132488259645E-2</v>
      </c>
      <c r="Y53" s="195">
        <v>3.521204603499431E-2</v>
      </c>
      <c r="Z53" s="195">
        <v>5.9840425531914904E-2</v>
      </c>
      <c r="AB53" s="195">
        <v>2.3171162953423963E-2</v>
      </c>
      <c r="AC53" s="195">
        <v>3.5301595249632653E-2</v>
      </c>
      <c r="AD53" s="195">
        <v>1.9432836548970212E-2</v>
      </c>
      <c r="AE53" s="195">
        <v>3.1432809932379423E-2</v>
      </c>
      <c r="AF53" s="195">
        <v>6.6489361702127672E-2</v>
      </c>
      <c r="AH53" s="195">
        <v>3.1298641123284218E-2</v>
      </c>
      <c r="AI53" s="195">
        <v>4.3255757686276777E-2</v>
      </c>
      <c r="AJ53" s="195">
        <v>3.9367008731509716E-2</v>
      </c>
      <c r="AK53" s="195">
        <v>5.1733648681122645E-2</v>
      </c>
      <c r="AL53" s="195">
        <v>0.12234042553191479</v>
      </c>
      <c r="AN53" s="195">
        <v>2.0601304514209492E-2</v>
      </c>
      <c r="AO53" s="195">
        <v>2.8466986709488676E-2</v>
      </c>
      <c r="AP53" s="195">
        <v>1.8923064094496567E-2</v>
      </c>
      <c r="AQ53" s="195">
        <v>2.7384305746528496E-2</v>
      </c>
      <c r="AR53" s="195">
        <v>7.5797872340425454E-2</v>
      </c>
    </row>
    <row r="54" spans="2:44">
      <c r="B54" s="423"/>
      <c r="C54" s="178" t="s">
        <v>149</v>
      </c>
      <c r="D54" s="195">
        <v>0.41092126845133847</v>
      </c>
      <c r="E54" s="195">
        <v>0.26129698827082298</v>
      </c>
      <c r="F54" s="195">
        <v>0.33749083822500342</v>
      </c>
      <c r="G54" s="195">
        <v>0.35893356152694694</v>
      </c>
      <c r="H54" s="195">
        <v>0.40476190476190482</v>
      </c>
      <c r="J54" s="195">
        <v>0.30528094729481775</v>
      </c>
      <c r="K54" s="195">
        <v>0.22650605583871589</v>
      </c>
      <c r="L54" s="195">
        <v>0.22887897004423371</v>
      </c>
      <c r="M54" s="195">
        <v>0.2773532733686514</v>
      </c>
      <c r="N54" s="195">
        <v>0.35714285714285715</v>
      </c>
      <c r="P54" s="195">
        <v>0.21947050627920048</v>
      </c>
      <c r="Q54" s="195">
        <v>8.5876330897950034E-2</v>
      </c>
      <c r="R54" s="195">
        <v>0.16944846608236919</v>
      </c>
      <c r="S54" s="195">
        <v>0.18650580339937214</v>
      </c>
      <c r="T54" s="195">
        <v>0.2142857142857143</v>
      </c>
      <c r="V54" s="195">
        <v>0.20786015948422981</v>
      </c>
      <c r="W54" s="195">
        <v>8.570098825153287E-2</v>
      </c>
      <c r="X54" s="195">
        <v>0.20002135758244355</v>
      </c>
      <c r="Y54" s="195">
        <v>0.21504515645260416</v>
      </c>
      <c r="Z54" s="195">
        <v>0.32142857142857145</v>
      </c>
      <c r="AB54" s="195">
        <v>0.18086137544607953</v>
      </c>
      <c r="AC54" s="195">
        <v>0.1124506711432067</v>
      </c>
      <c r="AD54" s="195">
        <v>0.17376703627725815</v>
      </c>
      <c r="AE54" s="195">
        <v>0.22402403051508932</v>
      </c>
      <c r="AF54" s="195">
        <v>0.38095238095238104</v>
      </c>
      <c r="AH54" s="195">
        <v>0.26652262836624191</v>
      </c>
      <c r="AI54" s="195">
        <v>0.23141063378750892</v>
      </c>
      <c r="AJ54" s="195">
        <v>0.29531354436690549</v>
      </c>
      <c r="AK54" s="195">
        <v>0.33680584223394727</v>
      </c>
      <c r="AL54" s="195">
        <v>0.41666666666666669</v>
      </c>
      <c r="AN54" s="195">
        <v>0.23738747825706685</v>
      </c>
      <c r="AO54" s="195">
        <v>0.10339355329454791</v>
      </c>
      <c r="AP54" s="195">
        <v>0.22525586143306012</v>
      </c>
      <c r="AQ54" s="195">
        <v>0.24340167095356499</v>
      </c>
      <c r="AR54" s="195">
        <v>0.3214285714285714</v>
      </c>
    </row>
    <row r="55" spans="2:44" s="3" customFormat="1">
      <c r="C55" s="11"/>
      <c r="D55" s="197"/>
      <c r="E55" s="197"/>
      <c r="F55" s="197"/>
      <c r="G55" s="197"/>
      <c r="H55" s="197"/>
      <c r="J55" s="197"/>
      <c r="K55" s="197"/>
      <c r="L55" s="197"/>
      <c r="M55" s="197"/>
      <c r="N55" s="197"/>
      <c r="P55" s="197"/>
      <c r="Q55" s="197"/>
      <c r="R55" s="197"/>
      <c r="S55" s="197"/>
      <c r="T55" s="197"/>
      <c r="V55" s="197"/>
      <c r="W55" s="197"/>
      <c r="X55" s="197"/>
      <c r="Y55" s="197"/>
      <c r="Z55" s="197"/>
      <c r="AB55" s="197"/>
      <c r="AC55" s="197"/>
      <c r="AD55" s="197"/>
      <c r="AE55" s="197"/>
      <c r="AF55" s="197"/>
      <c r="AH55" s="197"/>
      <c r="AI55" s="197"/>
      <c r="AJ55" s="197"/>
      <c r="AK55" s="197"/>
      <c r="AL55" s="197"/>
      <c r="AN55" s="197"/>
      <c r="AO55" s="197"/>
      <c r="AP55" s="197"/>
      <c r="AQ55" s="197"/>
      <c r="AR55" s="197"/>
    </row>
    <row r="56" spans="2:44">
      <c r="B56" s="423" t="s">
        <v>228</v>
      </c>
      <c r="C56" s="176" t="s">
        <v>222</v>
      </c>
      <c r="D56" s="195">
        <v>0.76507118406508279</v>
      </c>
      <c r="E56" s="195">
        <v>0.56868253399518787</v>
      </c>
      <c r="F56" s="195">
        <v>0.73912442177405047</v>
      </c>
      <c r="G56" s="195">
        <v>0.62635244223078845</v>
      </c>
      <c r="H56" s="195">
        <v>0.68181818181818188</v>
      </c>
      <c r="J56" s="195">
        <v>0.70241080867997152</v>
      </c>
      <c r="K56" s="195">
        <v>0.47459835185572014</v>
      </c>
      <c r="L56" s="195">
        <v>0.70749213683463996</v>
      </c>
      <c r="M56" s="195">
        <v>0.6257326470381207</v>
      </c>
      <c r="N56" s="195">
        <v>0.63636363636363635</v>
      </c>
      <c r="P56" s="195">
        <v>0.34318941414354076</v>
      </c>
      <c r="Q56" s="195">
        <v>0.38501526069982622</v>
      </c>
      <c r="R56" s="195">
        <v>0.5660624470166602</v>
      </c>
      <c r="S56" s="195">
        <v>0.5647200963295339</v>
      </c>
      <c r="T56" s="195">
        <v>0.43181818181818182</v>
      </c>
      <c r="V56" s="195">
        <v>0.57725597207512014</v>
      </c>
      <c r="W56" s="195">
        <v>0.4217061904315893</v>
      </c>
      <c r="X56" s="195">
        <v>0.51240398937094156</v>
      </c>
      <c r="Y56" s="195">
        <v>0.58167907566567612</v>
      </c>
      <c r="Z56" s="195">
        <v>0.54545454545454553</v>
      </c>
      <c r="AB56" s="195">
        <v>0.55684280153493193</v>
      </c>
      <c r="AC56" s="195">
        <v>0.4066478954885025</v>
      </c>
      <c r="AD56" s="195">
        <v>0.68634576576137396</v>
      </c>
      <c r="AE56" s="195">
        <v>0.58823472516275932</v>
      </c>
      <c r="AF56" s="195">
        <v>0.65909090909090906</v>
      </c>
      <c r="AH56" s="195">
        <v>0.67566947414327971</v>
      </c>
      <c r="AI56" s="195">
        <v>0.50826564039604105</v>
      </c>
      <c r="AJ56" s="195">
        <v>0.77736355185556771</v>
      </c>
      <c r="AK56" s="195">
        <v>0.59930065867910898</v>
      </c>
      <c r="AL56" s="195">
        <v>0.7727272727272726</v>
      </c>
      <c r="AN56" s="195">
        <v>0.50256811607171037</v>
      </c>
      <c r="AO56" s="195">
        <v>0.41236382217604939</v>
      </c>
      <c r="AP56" s="195">
        <v>0.62784446042521735</v>
      </c>
      <c r="AQ56" s="195">
        <v>0.56239664892619445</v>
      </c>
      <c r="AR56" s="195">
        <v>0.59090909090909094</v>
      </c>
    </row>
    <row r="57" spans="2:44">
      <c r="B57" s="423"/>
      <c r="C57" s="177" t="s">
        <v>223</v>
      </c>
      <c r="D57" s="195">
        <v>0.65612488188092566</v>
      </c>
      <c r="E57" s="195">
        <v>0.62138046354523979</v>
      </c>
      <c r="F57" s="195">
        <v>0.66233011202108727</v>
      </c>
      <c r="G57" s="195">
        <v>0.68675883902936663</v>
      </c>
      <c r="H57" s="195">
        <v>0.72150259067357514</v>
      </c>
      <c r="J57" s="195">
        <v>0.57053097666827368</v>
      </c>
      <c r="K57" s="195">
        <v>0.53918451241041987</v>
      </c>
      <c r="L57" s="195">
        <v>0.58197344771453186</v>
      </c>
      <c r="M57" s="195">
        <v>0.59982820154602323</v>
      </c>
      <c r="N57" s="195">
        <v>0.5997409326424874</v>
      </c>
      <c r="P57" s="195">
        <v>0.41945156318488036</v>
      </c>
      <c r="Q57" s="195">
        <v>0.35571174342478162</v>
      </c>
      <c r="R57" s="195">
        <v>0.46946431014959705</v>
      </c>
      <c r="S57" s="195">
        <v>0.48165039894491446</v>
      </c>
      <c r="T57" s="195">
        <v>0.47150259067357519</v>
      </c>
      <c r="V57" s="195">
        <v>0.45968721319773853</v>
      </c>
      <c r="W57" s="195">
        <v>0.4286447390197457</v>
      </c>
      <c r="X57" s="195">
        <v>0.48690648508194623</v>
      </c>
      <c r="Y57" s="195">
        <v>0.5030376671341652</v>
      </c>
      <c r="Z57" s="195">
        <v>0.49870466321243551</v>
      </c>
      <c r="AB57" s="195">
        <v>0.4897631259814505</v>
      </c>
      <c r="AC57" s="195">
        <v>0.46634391090182692</v>
      </c>
      <c r="AD57" s="195">
        <v>0.52701471988356841</v>
      </c>
      <c r="AE57" s="195">
        <v>0.54941707761721237</v>
      </c>
      <c r="AF57" s="195">
        <v>0.54922279792746109</v>
      </c>
      <c r="AH57" s="195">
        <v>0.54704105314248019</v>
      </c>
      <c r="AI57" s="195">
        <v>0.51942771334622651</v>
      </c>
      <c r="AJ57" s="195">
        <v>0.63341000128249381</v>
      </c>
      <c r="AK57" s="195">
        <v>0.67622154632777476</v>
      </c>
      <c r="AL57" s="195">
        <v>0.73316062176165775</v>
      </c>
      <c r="AN57" s="195">
        <v>0.46212897527946872</v>
      </c>
      <c r="AO57" s="195">
        <v>0.43133351509942619</v>
      </c>
      <c r="AP57" s="195">
        <v>0.49755396869498758</v>
      </c>
      <c r="AQ57" s="195">
        <v>0.51862982968443472</v>
      </c>
      <c r="AR57" s="195">
        <v>0.56088082901554392</v>
      </c>
    </row>
    <row r="58" spans="2:44">
      <c r="B58" s="423"/>
      <c r="C58" s="177" t="s">
        <v>224</v>
      </c>
      <c r="D58" s="195">
        <v>0.44902087677784774</v>
      </c>
      <c r="E58" s="195">
        <v>0.47621890653186488</v>
      </c>
      <c r="F58" s="195">
        <v>0.50420076694229554</v>
      </c>
      <c r="G58" s="195">
        <v>0.48446508447950637</v>
      </c>
      <c r="H58" s="195">
        <v>0.54570747217806004</v>
      </c>
      <c r="J58" s="195">
        <v>0.34704533070662308</v>
      </c>
      <c r="K58" s="195">
        <v>0.38115798472119788</v>
      </c>
      <c r="L58" s="195">
        <v>0.3931285516914273</v>
      </c>
      <c r="M58" s="195">
        <v>0.38675932316689871</v>
      </c>
      <c r="N58" s="195">
        <v>0.44912559618441966</v>
      </c>
      <c r="P58" s="195">
        <v>0.23399899770616442</v>
      </c>
      <c r="Q58" s="195">
        <v>0.25653364201627982</v>
      </c>
      <c r="R58" s="195">
        <v>0.302054602503328</v>
      </c>
      <c r="S58" s="195">
        <v>0.26753546239747905</v>
      </c>
      <c r="T58" s="195">
        <v>0.29411764705882376</v>
      </c>
      <c r="V58" s="195">
        <v>0.25720134320531379</v>
      </c>
      <c r="W58" s="195">
        <v>0.29327738485625443</v>
      </c>
      <c r="X58" s="195">
        <v>0.32409523925135442</v>
      </c>
      <c r="Y58" s="195">
        <v>0.30590101770252048</v>
      </c>
      <c r="Z58" s="195">
        <v>0.35453100158982481</v>
      </c>
      <c r="AB58" s="195">
        <v>0.26366025336825671</v>
      </c>
      <c r="AC58" s="195">
        <v>0.31211358624674429</v>
      </c>
      <c r="AD58" s="195">
        <v>0.35632657256334549</v>
      </c>
      <c r="AE58" s="195">
        <v>0.33999668926079957</v>
      </c>
      <c r="AF58" s="195">
        <v>0.40023847376788552</v>
      </c>
      <c r="AH58" s="195">
        <v>0.32002402196072771</v>
      </c>
      <c r="AI58" s="195">
        <v>0.38641654034339112</v>
      </c>
      <c r="AJ58" s="195">
        <v>0.45520874245602611</v>
      </c>
      <c r="AK58" s="195">
        <v>0.47383423508405043</v>
      </c>
      <c r="AL58" s="195">
        <v>0.55524642289348192</v>
      </c>
      <c r="AN58" s="195">
        <v>0.26514004366547395</v>
      </c>
      <c r="AO58" s="195">
        <v>0.30020745779720442</v>
      </c>
      <c r="AP58" s="195">
        <v>0.34587183629501378</v>
      </c>
      <c r="AQ58" s="195">
        <v>0.31411500728562142</v>
      </c>
      <c r="AR58" s="195">
        <v>0.39109697933227305</v>
      </c>
    </row>
    <row r="59" spans="2:44">
      <c r="B59" s="423"/>
      <c r="C59" s="177" t="s">
        <v>225</v>
      </c>
      <c r="D59" s="195">
        <v>0.17747898463053768</v>
      </c>
      <c r="E59" s="195">
        <v>0.2095099587236767</v>
      </c>
      <c r="F59" s="195">
        <v>0.21939582404108801</v>
      </c>
      <c r="G59" s="195">
        <v>0.27149940003334533</v>
      </c>
      <c r="H59" s="195">
        <v>0.31025641025641026</v>
      </c>
      <c r="J59" s="195">
        <v>0.12594202875290306</v>
      </c>
      <c r="K59" s="195">
        <v>0.14738298530099864</v>
      </c>
      <c r="L59" s="195">
        <v>0.14213618586322616</v>
      </c>
      <c r="M59" s="195">
        <v>0.20585613300451905</v>
      </c>
      <c r="N59" s="195">
        <v>0.24615384615384631</v>
      </c>
      <c r="P59" s="195">
        <v>8.04096957781502E-2</v>
      </c>
      <c r="Q59" s="195">
        <v>8.7404037679123234E-2</v>
      </c>
      <c r="R59" s="195">
        <v>0.11015939505592671</v>
      </c>
      <c r="S59" s="195">
        <v>0.13629799092885192</v>
      </c>
      <c r="T59" s="195">
        <v>0.15769230769230771</v>
      </c>
      <c r="V59" s="195">
        <v>8.0422155904267018E-2</v>
      </c>
      <c r="W59" s="195">
        <v>0.11242478069236107</v>
      </c>
      <c r="X59" s="195">
        <v>0.12270074685496697</v>
      </c>
      <c r="Y59" s="195">
        <v>0.15251129978719158</v>
      </c>
      <c r="Z59" s="195">
        <v>0.19487179487179487</v>
      </c>
      <c r="AB59" s="195">
        <v>8.6808331423090426E-2</v>
      </c>
      <c r="AC59" s="195">
        <v>0.12129102890667211</v>
      </c>
      <c r="AD59" s="195">
        <v>0.14428445415650767</v>
      </c>
      <c r="AE59" s="195">
        <v>0.18280340735455736</v>
      </c>
      <c r="AF59" s="195">
        <v>0.23589743589743586</v>
      </c>
      <c r="AH59" s="195">
        <v>0.10524073012568035</v>
      </c>
      <c r="AI59" s="195">
        <v>0.14186620403900288</v>
      </c>
      <c r="AJ59" s="195">
        <v>0.21058974797040597</v>
      </c>
      <c r="AK59" s="195">
        <v>0.2725331868794289</v>
      </c>
      <c r="AL59" s="195">
        <v>0.33717948717948715</v>
      </c>
      <c r="AN59" s="195">
        <v>7.6275428038890855E-2</v>
      </c>
      <c r="AO59" s="195">
        <v>9.2938297801219719E-2</v>
      </c>
      <c r="AP59" s="195">
        <v>0.12251874321808681</v>
      </c>
      <c r="AQ59" s="195">
        <v>0.16615809098209533</v>
      </c>
      <c r="AR59" s="195">
        <v>0.21282051282051281</v>
      </c>
    </row>
    <row r="60" spans="2:44">
      <c r="B60" s="423"/>
      <c r="C60" s="177" t="s">
        <v>226</v>
      </c>
      <c r="D60" s="195">
        <v>9.3283432695448171E-2</v>
      </c>
      <c r="E60" s="195">
        <v>3.7317530446322203E-2</v>
      </c>
      <c r="F60" s="195">
        <v>0.18615238415607943</v>
      </c>
      <c r="G60" s="195">
        <v>0.23775183466988226</v>
      </c>
      <c r="H60" s="195">
        <v>0.1127450980392157</v>
      </c>
      <c r="J60" s="195">
        <v>6.9519272426462275E-2</v>
      </c>
      <c r="K60" s="195">
        <v>3.108927554982115E-2</v>
      </c>
      <c r="L60" s="195">
        <v>0.11430213027590876</v>
      </c>
      <c r="M60" s="195">
        <v>0.15435338800575504</v>
      </c>
      <c r="N60" s="195">
        <v>8.8235294117647078E-2</v>
      </c>
      <c r="P60" s="195">
        <v>5.8333931272377432E-2</v>
      </c>
      <c r="Q60" s="195">
        <v>1.9888816522656082E-2</v>
      </c>
      <c r="R60" s="195">
        <v>7.3918813067983702E-2</v>
      </c>
      <c r="S60" s="195">
        <v>8.1733591745113909E-2</v>
      </c>
      <c r="T60" s="195">
        <v>6.3725490196078413E-2</v>
      </c>
      <c r="V60" s="195">
        <v>2.6562233502325675E-2</v>
      </c>
      <c r="W60" s="195">
        <v>2.48610206533201E-2</v>
      </c>
      <c r="X60" s="195">
        <v>0.10373025889410316</v>
      </c>
      <c r="Y60" s="195">
        <v>0.11843887487744809</v>
      </c>
      <c r="Z60" s="195">
        <v>6.8627450980392177E-2</v>
      </c>
      <c r="AB60" s="195">
        <v>2.4971210306635114E-2</v>
      </c>
      <c r="AC60" s="195">
        <v>2.48610206533201E-2</v>
      </c>
      <c r="AD60" s="195">
        <v>0.13096817782754161</v>
      </c>
      <c r="AE60" s="195">
        <v>0.13388448050916496</v>
      </c>
      <c r="AF60" s="195">
        <v>0.11274509803921566</v>
      </c>
      <c r="AH60" s="195">
        <v>5.1759626115416513E-2</v>
      </c>
      <c r="AI60" s="195">
        <v>3.4203402998071675E-2</v>
      </c>
      <c r="AJ60" s="195">
        <v>0.17118376833931156</v>
      </c>
      <c r="AK60" s="195">
        <v>0.22000860417076409</v>
      </c>
      <c r="AL60" s="195">
        <v>0.12745098039215683</v>
      </c>
      <c r="AN60" s="195">
        <v>4.3374006165427907E-2</v>
      </c>
      <c r="AO60" s="195">
        <v>3.4637951747592363E-2</v>
      </c>
      <c r="AP60" s="195">
        <v>7.7560936150918802E-2</v>
      </c>
      <c r="AQ60" s="195">
        <v>0.14589017062478124</v>
      </c>
      <c r="AR60" s="195">
        <v>8.3333333333333315E-2</v>
      </c>
    </row>
    <row r="61" spans="2:44" s="3" customFormat="1">
      <c r="C61" s="164"/>
      <c r="D61" s="197"/>
      <c r="E61" s="197"/>
      <c r="F61" s="197"/>
      <c r="G61" s="197"/>
      <c r="H61" s="197"/>
      <c r="J61" s="197"/>
      <c r="K61" s="197"/>
      <c r="L61" s="197"/>
      <c r="M61" s="197"/>
      <c r="N61" s="197"/>
      <c r="P61" s="197"/>
      <c r="Q61" s="197"/>
      <c r="R61" s="197"/>
      <c r="S61" s="197"/>
      <c r="T61" s="197"/>
      <c r="V61" s="197"/>
      <c r="W61" s="197"/>
      <c r="X61" s="197"/>
      <c r="Y61" s="197"/>
      <c r="Z61" s="197"/>
      <c r="AB61" s="197"/>
      <c r="AC61" s="197"/>
      <c r="AD61" s="197"/>
      <c r="AE61" s="197"/>
      <c r="AF61" s="197"/>
      <c r="AH61" s="197"/>
      <c r="AI61" s="197"/>
      <c r="AJ61" s="197"/>
      <c r="AK61" s="197"/>
      <c r="AL61" s="197"/>
      <c r="AN61" s="197"/>
      <c r="AO61" s="197"/>
      <c r="AP61" s="197"/>
      <c r="AQ61" s="197"/>
      <c r="AR61" s="197"/>
    </row>
    <row r="62" spans="2:44">
      <c r="B62" s="423" t="s">
        <v>86</v>
      </c>
      <c r="C62" s="176" t="s">
        <v>180</v>
      </c>
      <c r="D62" s="195">
        <v>0.36254156510682378</v>
      </c>
      <c r="E62" s="195">
        <v>0.35497335135602665</v>
      </c>
      <c r="F62" s="195">
        <v>0.41192753969033524</v>
      </c>
      <c r="G62" s="195">
        <v>0.42812522142653475</v>
      </c>
      <c r="H62" s="195">
        <v>0.46246006389776345</v>
      </c>
      <c r="J62" s="195">
        <v>0.28541672144774344</v>
      </c>
      <c r="K62" s="195">
        <v>0.28791944287374743</v>
      </c>
      <c r="L62" s="195">
        <v>0.31763718036106675</v>
      </c>
      <c r="M62" s="195">
        <v>0.34071542154361051</v>
      </c>
      <c r="N62" s="195">
        <v>0.37619808306709296</v>
      </c>
      <c r="P62" s="195">
        <v>0.1959429901557298</v>
      </c>
      <c r="Q62" s="195">
        <v>0.20045112582513558</v>
      </c>
      <c r="R62" s="195">
        <v>0.24451555562984179</v>
      </c>
      <c r="S62" s="195">
        <v>0.24515140131921626</v>
      </c>
      <c r="T62" s="195">
        <v>0.25319488817891389</v>
      </c>
      <c r="V62" s="195">
        <v>0.2143676376745543</v>
      </c>
      <c r="W62" s="195">
        <v>0.21446385898768741</v>
      </c>
      <c r="X62" s="195">
        <v>0.2868062982380703</v>
      </c>
      <c r="Y62" s="195">
        <v>0.28125054878820849</v>
      </c>
      <c r="Z62" s="195">
        <v>0.29472843450479252</v>
      </c>
      <c r="AB62" s="195">
        <v>0.21844719547539659</v>
      </c>
      <c r="AC62" s="195">
        <v>0.218374070725567</v>
      </c>
      <c r="AD62" s="195">
        <v>0.32051082516522733</v>
      </c>
      <c r="AE62" s="195">
        <v>0.31043405781038835</v>
      </c>
      <c r="AF62" s="195">
        <v>0.3370607028753993</v>
      </c>
      <c r="AH62" s="195">
        <v>0.26140129540558621</v>
      </c>
      <c r="AI62" s="195">
        <v>0.26850366224912497</v>
      </c>
      <c r="AJ62" s="195">
        <v>0.39068825210458208</v>
      </c>
      <c r="AK62" s="195">
        <v>0.41752915124725321</v>
      </c>
      <c r="AL62" s="195">
        <v>0.48162939297124602</v>
      </c>
      <c r="AN62" s="195">
        <v>0.22592767299558542</v>
      </c>
      <c r="AO62" s="195">
        <v>0.22054478971396801</v>
      </c>
      <c r="AP62" s="195">
        <v>0.30852757602211756</v>
      </c>
      <c r="AQ62" s="195">
        <v>0.2842439349583758</v>
      </c>
      <c r="AR62" s="195">
        <v>0.32028753993610215</v>
      </c>
    </row>
    <row r="63" spans="2:44">
      <c r="B63" s="423"/>
      <c r="C63" s="177" t="s">
        <v>181</v>
      </c>
      <c r="D63" s="195">
        <v>0.38752018078560246</v>
      </c>
      <c r="E63" s="195">
        <v>0.45285557583828367</v>
      </c>
      <c r="F63" s="195">
        <v>0.45503989578515569</v>
      </c>
      <c r="G63" s="195">
        <v>0.4811254156484665</v>
      </c>
      <c r="H63" s="195">
        <v>0.48979591836734687</v>
      </c>
      <c r="J63" s="195">
        <v>0.29596458036323881</v>
      </c>
      <c r="K63" s="195">
        <v>0.36629311061449088</v>
      </c>
      <c r="L63" s="195">
        <v>0.36807377754648368</v>
      </c>
      <c r="M63" s="195">
        <v>0.3917410295290355</v>
      </c>
      <c r="N63" s="195">
        <v>0.41326530612244872</v>
      </c>
      <c r="P63" s="195">
        <v>0.1891978428689903</v>
      </c>
      <c r="Q63" s="195">
        <v>0.23479097889083517</v>
      </c>
      <c r="R63" s="195">
        <v>0.28416037643348241</v>
      </c>
      <c r="S63" s="195">
        <v>0.29121752698617775</v>
      </c>
      <c r="T63" s="195">
        <v>0.2840136054421768</v>
      </c>
      <c r="V63" s="195">
        <v>0.21554549411002019</v>
      </c>
      <c r="W63" s="195">
        <v>0.29973696398622868</v>
      </c>
      <c r="X63" s="195">
        <v>0.31387924058039418</v>
      </c>
      <c r="Y63" s="195">
        <v>0.3027326456462906</v>
      </c>
      <c r="Z63" s="195">
        <v>0.31462585034013618</v>
      </c>
      <c r="AB63" s="195">
        <v>0.21539714870317941</v>
      </c>
      <c r="AC63" s="195">
        <v>0.34098495852007066</v>
      </c>
      <c r="AD63" s="195">
        <v>0.32903503704147047</v>
      </c>
      <c r="AE63" s="195">
        <v>0.31487628804520612</v>
      </c>
      <c r="AF63" s="195">
        <v>0.38095238095238088</v>
      </c>
      <c r="AH63" s="195">
        <v>0.24567367836972037</v>
      </c>
      <c r="AI63" s="195">
        <v>0.34791322193237573</v>
      </c>
      <c r="AJ63" s="195">
        <v>0.41303870852391966</v>
      </c>
      <c r="AK63" s="195">
        <v>0.45753053445968944</v>
      </c>
      <c r="AL63" s="195">
        <v>0.47959183673469391</v>
      </c>
      <c r="AN63" s="195">
        <v>0.19931273949640227</v>
      </c>
      <c r="AO63" s="195">
        <v>0.26051305218519127</v>
      </c>
      <c r="AP63" s="195">
        <v>0.29935055092153445</v>
      </c>
      <c r="AQ63" s="195">
        <v>0.27513736698906044</v>
      </c>
      <c r="AR63" s="195">
        <v>0.3435374149659865</v>
      </c>
    </row>
    <row r="64" spans="2:44">
      <c r="B64" s="423"/>
      <c r="C64" s="177" t="s">
        <v>182</v>
      </c>
      <c r="D64" s="195">
        <v>0.40890191073710402</v>
      </c>
      <c r="E64" s="195">
        <v>0.43126638762353059</v>
      </c>
      <c r="F64" s="195">
        <v>0.51088216941976194</v>
      </c>
      <c r="G64" s="195">
        <v>0.46030534666139561</v>
      </c>
      <c r="H64" s="195">
        <v>0.53058510638297862</v>
      </c>
      <c r="J64" s="195">
        <v>0.33587349449719583</v>
      </c>
      <c r="K64" s="195">
        <v>0.34073513251174514</v>
      </c>
      <c r="L64" s="195">
        <v>0.41361705484862477</v>
      </c>
      <c r="M64" s="195">
        <v>0.36235084434951709</v>
      </c>
      <c r="N64" s="195">
        <v>0.41755319148936154</v>
      </c>
      <c r="P64" s="195">
        <v>0.22316127097844213</v>
      </c>
      <c r="Q64" s="195">
        <v>0.24299589702336163</v>
      </c>
      <c r="R64" s="195">
        <v>0.30141271168964157</v>
      </c>
      <c r="S64" s="195">
        <v>0.28583781047026824</v>
      </c>
      <c r="T64" s="195">
        <v>0.26595744680851086</v>
      </c>
      <c r="V64" s="195">
        <v>0.24996168701065122</v>
      </c>
      <c r="W64" s="195">
        <v>0.3011465151856777</v>
      </c>
      <c r="X64" s="195">
        <v>0.33960343922458203</v>
      </c>
      <c r="Y64" s="195">
        <v>0.30398374290214231</v>
      </c>
      <c r="Z64" s="195">
        <v>0.32978723404255306</v>
      </c>
      <c r="AB64" s="195">
        <v>0.27395378783379004</v>
      </c>
      <c r="AC64" s="195">
        <v>0.28782527258251778</v>
      </c>
      <c r="AD64" s="195">
        <v>0.38945615976256071</v>
      </c>
      <c r="AE64" s="195">
        <v>0.32470358366637986</v>
      </c>
      <c r="AF64" s="195">
        <v>0.36436170212765973</v>
      </c>
      <c r="AH64" s="195">
        <v>0.29344079696873715</v>
      </c>
      <c r="AI64" s="195">
        <v>0.34034005293549752</v>
      </c>
      <c r="AJ64" s="195">
        <v>0.49657741176333914</v>
      </c>
      <c r="AK64" s="195">
        <v>0.47211785520581573</v>
      </c>
      <c r="AL64" s="195">
        <v>0.53856382978723372</v>
      </c>
      <c r="AN64" s="195">
        <v>0.2390521974520457</v>
      </c>
      <c r="AO64" s="195">
        <v>0.27567850943086364</v>
      </c>
      <c r="AP64" s="195">
        <v>0.37882477348374133</v>
      </c>
      <c r="AQ64" s="195">
        <v>0.347341055604313</v>
      </c>
      <c r="AR64" s="195">
        <v>0.37500000000000022</v>
      </c>
    </row>
    <row r="65" spans="2:44">
      <c r="B65" s="423"/>
      <c r="C65" s="177" t="s">
        <v>183</v>
      </c>
      <c r="D65" s="195">
        <v>0.44132172628034888</v>
      </c>
      <c r="E65" s="195">
        <v>0.51814061776544751</v>
      </c>
      <c r="F65" s="195">
        <v>0.55265138193246877</v>
      </c>
      <c r="G65" s="195">
        <v>0.50662681769606832</v>
      </c>
      <c r="H65" s="195">
        <v>0.54479768786127203</v>
      </c>
      <c r="J65" s="195">
        <v>0.35682135059917741</v>
      </c>
      <c r="K65" s="195">
        <v>0.42284194299198241</v>
      </c>
      <c r="L65" s="195">
        <v>0.45499127330261491</v>
      </c>
      <c r="M65" s="195">
        <v>0.42556059160175413</v>
      </c>
      <c r="N65" s="195">
        <v>0.4552023121387283</v>
      </c>
      <c r="P65" s="195">
        <v>0.24598550213497608</v>
      </c>
      <c r="Q65" s="195">
        <v>0.28420682541535175</v>
      </c>
      <c r="R65" s="195">
        <v>0.38501978154043154</v>
      </c>
      <c r="S65" s="195">
        <v>0.25283976540637332</v>
      </c>
      <c r="T65" s="195">
        <v>0.31069364161849727</v>
      </c>
      <c r="V65" s="195">
        <v>0.29055594127552692</v>
      </c>
      <c r="W65" s="195">
        <v>0.3227741211229801</v>
      </c>
      <c r="X65" s="195">
        <v>0.3728093423946488</v>
      </c>
      <c r="Y65" s="195">
        <v>0.31128915389923395</v>
      </c>
      <c r="Z65" s="195">
        <v>0.36994219653179183</v>
      </c>
      <c r="AB65" s="195">
        <v>0.28275183254481795</v>
      </c>
      <c r="AC65" s="195">
        <v>0.33519127020361605</v>
      </c>
      <c r="AD65" s="195">
        <v>0.40608379330742517</v>
      </c>
      <c r="AE65" s="195">
        <v>0.36234468586652685</v>
      </c>
      <c r="AF65" s="195">
        <v>0.42919075144508684</v>
      </c>
      <c r="AH65" s="195">
        <v>0.36431859358760199</v>
      </c>
      <c r="AI65" s="195">
        <v>0.43104766022775837</v>
      </c>
      <c r="AJ65" s="195">
        <v>0.48817539690984024</v>
      </c>
      <c r="AK65" s="195">
        <v>0.48414658837907765</v>
      </c>
      <c r="AL65" s="195">
        <v>0.58236994219653149</v>
      </c>
      <c r="AN65" s="195">
        <v>0.30584600194003453</v>
      </c>
      <c r="AO65" s="195">
        <v>0.36300606346751885</v>
      </c>
      <c r="AP65" s="195">
        <v>0.3823366839429797</v>
      </c>
      <c r="AQ65" s="195">
        <v>0.31043875443741686</v>
      </c>
      <c r="AR65" s="195">
        <v>0.38728323699421952</v>
      </c>
    </row>
    <row r="66" spans="2:44">
      <c r="B66" s="423"/>
      <c r="C66" s="177" t="s">
        <v>184</v>
      </c>
      <c r="D66" s="195">
        <v>0.49185088340736338</v>
      </c>
      <c r="E66" s="195">
        <v>0.50699850756458098</v>
      </c>
      <c r="F66" s="195">
        <v>0.56994878232947943</v>
      </c>
      <c r="G66" s="195">
        <v>0.54636752516285869</v>
      </c>
      <c r="H66" s="195">
        <v>0.59297520661157033</v>
      </c>
      <c r="J66" s="195">
        <v>0.37830262332281001</v>
      </c>
      <c r="K66" s="195">
        <v>0.41387920264637762</v>
      </c>
      <c r="L66" s="195">
        <v>0.42563577234022176</v>
      </c>
      <c r="M66" s="195">
        <v>0.4378235034262668</v>
      </c>
      <c r="N66" s="195">
        <v>0.46900826446280991</v>
      </c>
      <c r="P66" s="195">
        <v>0.28222050516988711</v>
      </c>
      <c r="Q66" s="195">
        <v>0.25955767436495608</v>
      </c>
      <c r="R66" s="195">
        <v>0.33204070274539388</v>
      </c>
      <c r="S66" s="195">
        <v>0.31616683217405411</v>
      </c>
      <c r="T66" s="195">
        <v>0.34297520661157016</v>
      </c>
      <c r="V66" s="195">
        <v>0.30600124969321596</v>
      </c>
      <c r="W66" s="195">
        <v>0.31641731286114944</v>
      </c>
      <c r="X66" s="195">
        <v>0.32893902679422288</v>
      </c>
      <c r="Y66" s="195">
        <v>0.36175236836111041</v>
      </c>
      <c r="Z66" s="195">
        <v>0.41528925619834706</v>
      </c>
      <c r="AB66" s="195">
        <v>0.31739618800641151</v>
      </c>
      <c r="AC66" s="195">
        <v>0.38096549515959161</v>
      </c>
      <c r="AD66" s="195">
        <v>0.39221673349805047</v>
      </c>
      <c r="AE66" s="195">
        <v>0.42455271972156416</v>
      </c>
      <c r="AF66" s="195">
        <v>0.45661157024793375</v>
      </c>
      <c r="AH66" s="195">
        <v>0.36834014527263426</v>
      </c>
      <c r="AI66" s="195">
        <v>0.42654612007255144</v>
      </c>
      <c r="AJ66" s="195">
        <v>0.51029931350202451</v>
      </c>
      <c r="AK66" s="195">
        <v>0.52800948798400171</v>
      </c>
      <c r="AL66" s="195">
        <v>0.61570247933884281</v>
      </c>
      <c r="AN66" s="195">
        <v>0.29100493005746125</v>
      </c>
      <c r="AO66" s="195">
        <v>0.36788143831434544</v>
      </c>
      <c r="AP66" s="195">
        <v>0.3300029393914467</v>
      </c>
      <c r="AQ66" s="195">
        <v>0.3676059374900213</v>
      </c>
      <c r="AR66" s="195">
        <v>0.47933884297520646</v>
      </c>
    </row>
    <row r="67" spans="2:44">
      <c r="B67" s="423"/>
      <c r="C67" s="177" t="s">
        <v>185</v>
      </c>
      <c r="D67" s="195">
        <v>0.55374726481470238</v>
      </c>
      <c r="E67" s="195">
        <v>0.5767948512809099</v>
      </c>
      <c r="F67" s="195">
        <v>0.57128146390891266</v>
      </c>
      <c r="G67" s="195">
        <v>0.55167954529385366</v>
      </c>
      <c r="H67" s="195">
        <v>0.53832116788321194</v>
      </c>
      <c r="J67" s="195">
        <v>0.47405755838605274</v>
      </c>
      <c r="K67" s="195">
        <v>0.47859279115849096</v>
      </c>
      <c r="L67" s="195">
        <v>0.50698108292148958</v>
      </c>
      <c r="M67" s="195">
        <v>0.48900827895091642</v>
      </c>
      <c r="N67" s="195">
        <v>0.47627737226277367</v>
      </c>
      <c r="P67" s="195">
        <v>0.33198524384677114</v>
      </c>
      <c r="Q67" s="195">
        <v>0.30871632673295391</v>
      </c>
      <c r="R67" s="195">
        <v>0.39970594213730565</v>
      </c>
      <c r="S67" s="195">
        <v>0.39915137664989164</v>
      </c>
      <c r="T67" s="195">
        <v>0.35401459854014605</v>
      </c>
      <c r="V67" s="195">
        <v>0.32545780236394484</v>
      </c>
      <c r="W67" s="195">
        <v>0.35237618832775763</v>
      </c>
      <c r="X67" s="195">
        <v>0.38211740711711578</v>
      </c>
      <c r="Y67" s="195">
        <v>0.40444016900477053</v>
      </c>
      <c r="Z67" s="195">
        <v>0.37956204379562053</v>
      </c>
      <c r="AB67" s="195">
        <v>0.37249197692603447</v>
      </c>
      <c r="AC67" s="195">
        <v>0.40093593304200192</v>
      </c>
      <c r="AD67" s="195">
        <v>0.40090392851452966</v>
      </c>
      <c r="AE67" s="195">
        <v>0.44785903197543775</v>
      </c>
      <c r="AF67" s="195">
        <v>0.41788321167883224</v>
      </c>
      <c r="AH67" s="195">
        <v>0.4480780219492857</v>
      </c>
      <c r="AI67" s="195">
        <v>0.51991855146443156</v>
      </c>
      <c r="AJ67" s="195">
        <v>0.53807097534757686</v>
      </c>
      <c r="AK67" s="195">
        <v>0.56234154016117488</v>
      </c>
      <c r="AL67" s="195">
        <v>0.5383211678832116</v>
      </c>
      <c r="AN67" s="195">
        <v>0.35216933434925785</v>
      </c>
      <c r="AO67" s="195">
        <v>0.3309516414001562</v>
      </c>
      <c r="AP67" s="195">
        <v>0.4178645912164119</v>
      </c>
      <c r="AQ67" s="195">
        <v>0.45401653204797915</v>
      </c>
      <c r="AR67" s="195">
        <v>0.43978102189781015</v>
      </c>
    </row>
    <row r="68" spans="2:44" s="3" customFormat="1">
      <c r="C68" s="164"/>
      <c r="D68" s="197"/>
      <c r="E68" s="197"/>
      <c r="F68" s="197"/>
      <c r="G68" s="197"/>
      <c r="H68" s="197"/>
      <c r="J68" s="197"/>
      <c r="K68" s="197"/>
      <c r="L68" s="197"/>
      <c r="M68" s="197"/>
      <c r="N68" s="197"/>
      <c r="P68" s="197"/>
      <c r="Q68" s="197"/>
      <c r="R68" s="197"/>
      <c r="S68" s="197"/>
      <c r="T68" s="197"/>
      <c r="V68" s="197"/>
      <c r="W68" s="197"/>
      <c r="X68" s="197"/>
      <c r="Y68" s="197"/>
      <c r="Z68" s="197"/>
      <c r="AB68" s="197"/>
      <c r="AC68" s="197"/>
      <c r="AD68" s="197"/>
      <c r="AE68" s="197"/>
      <c r="AF68" s="197"/>
      <c r="AH68" s="197"/>
      <c r="AI68" s="197"/>
      <c r="AJ68" s="197"/>
      <c r="AK68" s="197"/>
      <c r="AL68" s="197"/>
      <c r="AN68" s="197"/>
      <c r="AO68" s="197"/>
      <c r="AP68" s="197"/>
      <c r="AQ68" s="197"/>
      <c r="AR68" s="197"/>
    </row>
    <row r="69" spans="2:44">
      <c r="B69" s="423" t="s">
        <v>87</v>
      </c>
      <c r="C69" s="176" t="s">
        <v>88</v>
      </c>
      <c r="D69" s="195">
        <v>0.57831781188127707</v>
      </c>
      <c r="E69" s="195">
        <v>0.57999891909938772</v>
      </c>
      <c r="F69" s="195">
        <v>0.56327416537285291</v>
      </c>
      <c r="G69" s="195">
        <v>0.54130115287617087</v>
      </c>
      <c r="H69" s="195">
        <v>0.50189393939393934</v>
      </c>
      <c r="J69" s="195">
        <v>0.4919413569080735</v>
      </c>
      <c r="K69" s="195">
        <v>0.48501708106765529</v>
      </c>
      <c r="L69" s="195">
        <v>0.46430899151856392</v>
      </c>
      <c r="M69" s="195">
        <v>0.440874993523243</v>
      </c>
      <c r="N69" s="195">
        <v>0.43560606060606055</v>
      </c>
      <c r="P69" s="195">
        <v>0.34148847177576269</v>
      </c>
      <c r="Q69" s="195">
        <v>0.34047835993316505</v>
      </c>
      <c r="R69" s="195">
        <v>0.36369542133111493</v>
      </c>
      <c r="S69" s="195">
        <v>0.37422576085785209</v>
      </c>
      <c r="T69" s="195">
        <v>0.35416666666666663</v>
      </c>
      <c r="V69" s="195">
        <v>0.3238640864291964</v>
      </c>
      <c r="W69" s="195">
        <v>0.37382570464049175</v>
      </c>
      <c r="X69" s="195">
        <v>0.35969586288741362</v>
      </c>
      <c r="Y69" s="195">
        <v>0.39555786530779513</v>
      </c>
      <c r="Z69" s="195">
        <v>0.37878787878787878</v>
      </c>
      <c r="AB69" s="195">
        <v>0.35560576739168986</v>
      </c>
      <c r="AC69" s="195">
        <v>0.42844661635171738</v>
      </c>
      <c r="AD69" s="195">
        <v>0.3544114859166369</v>
      </c>
      <c r="AE69" s="195">
        <v>0.42866242882251476</v>
      </c>
      <c r="AF69" s="195">
        <v>0.43560606060606061</v>
      </c>
      <c r="AH69" s="195">
        <v>0.45872481547344329</v>
      </c>
      <c r="AI69" s="195">
        <v>0.50101632162924936</v>
      </c>
      <c r="AJ69" s="195">
        <v>0.46310807232341578</v>
      </c>
      <c r="AK69" s="195">
        <v>0.53719394846132018</v>
      </c>
      <c r="AL69" s="195">
        <v>0.52840909090909083</v>
      </c>
      <c r="AN69" s="195">
        <v>0.34759969915906513</v>
      </c>
      <c r="AO69" s="195">
        <v>0.37445529579907938</v>
      </c>
      <c r="AP69" s="195">
        <v>0.38319235846522237</v>
      </c>
      <c r="AQ69" s="195">
        <v>0.42603161393584821</v>
      </c>
      <c r="AR69" s="195">
        <v>0.43560606060606061</v>
      </c>
    </row>
    <row r="70" spans="2:44">
      <c r="B70" s="423"/>
      <c r="C70" s="177" t="s">
        <v>89</v>
      </c>
      <c r="D70" s="195">
        <v>0.36771139928809271</v>
      </c>
      <c r="E70" s="195">
        <v>0.37510238393359124</v>
      </c>
      <c r="F70" s="195">
        <v>0.50921131396908459</v>
      </c>
      <c r="G70" s="195">
        <v>0.37240482063353281</v>
      </c>
      <c r="H70" s="195">
        <v>0.53603603603603611</v>
      </c>
      <c r="J70" s="195">
        <v>0.30250389206024048</v>
      </c>
      <c r="K70" s="195">
        <v>0.33148557962970265</v>
      </c>
      <c r="L70" s="195">
        <v>0.39063951154623539</v>
      </c>
      <c r="M70" s="195">
        <v>0.31568778906957884</v>
      </c>
      <c r="N70" s="195">
        <v>0.44144144144144126</v>
      </c>
      <c r="P70" s="195">
        <v>0.2034477360847915</v>
      </c>
      <c r="Q70" s="195">
        <v>0.20267843799461263</v>
      </c>
      <c r="R70" s="195">
        <v>0.27232082699708987</v>
      </c>
      <c r="S70" s="195">
        <v>0.20274701014706012</v>
      </c>
      <c r="T70" s="195">
        <v>0.28153153153153149</v>
      </c>
      <c r="V70" s="195">
        <v>0.23332507300071506</v>
      </c>
      <c r="W70" s="195">
        <v>0.21838522210507402</v>
      </c>
      <c r="X70" s="195">
        <v>0.31986088684176056</v>
      </c>
      <c r="Y70" s="195">
        <v>0.27508782249186009</v>
      </c>
      <c r="Z70" s="195">
        <v>0.34909909909909898</v>
      </c>
      <c r="AB70" s="195">
        <v>0.24210534109732121</v>
      </c>
      <c r="AC70" s="195">
        <v>0.22886072927260398</v>
      </c>
      <c r="AD70" s="195">
        <v>0.38289551398645927</v>
      </c>
      <c r="AE70" s="195">
        <v>0.29752862086344295</v>
      </c>
      <c r="AF70" s="195">
        <v>0.373873873873874</v>
      </c>
      <c r="AH70" s="195">
        <v>0.27531624738776811</v>
      </c>
      <c r="AI70" s="195">
        <v>0.28915326100319988</v>
      </c>
      <c r="AJ70" s="195">
        <v>0.50162591261761469</v>
      </c>
      <c r="AK70" s="195">
        <v>0.39858779120278276</v>
      </c>
      <c r="AL70" s="195">
        <v>0.50675675675675702</v>
      </c>
      <c r="AN70" s="195">
        <v>0.26434415116507781</v>
      </c>
      <c r="AO70" s="195">
        <v>0.23611340547152937</v>
      </c>
      <c r="AP70" s="195">
        <v>0.33390828826024743</v>
      </c>
      <c r="AQ70" s="195">
        <v>0.25960366340522684</v>
      </c>
      <c r="AR70" s="195">
        <v>0.38063063063063068</v>
      </c>
    </row>
    <row r="71" spans="2:44">
      <c r="B71" s="423"/>
      <c r="C71" s="177" t="s">
        <v>90</v>
      </c>
      <c r="D71" s="195">
        <v>0.42775818260715898</v>
      </c>
      <c r="E71" s="195">
        <v>0.46092960990104348</v>
      </c>
      <c r="F71" s="195">
        <v>0.44255398348070613</v>
      </c>
      <c r="G71" s="195">
        <v>0.4728248784668847</v>
      </c>
      <c r="H71" s="195">
        <v>0.55180180180180183</v>
      </c>
      <c r="J71" s="195">
        <v>0.32549485772133224</v>
      </c>
      <c r="K71" s="195">
        <v>0.3563317295442005</v>
      </c>
      <c r="L71" s="195">
        <v>0.33027925845338924</v>
      </c>
      <c r="M71" s="195">
        <v>0.39811936258284997</v>
      </c>
      <c r="N71" s="195">
        <v>0.47072072072072074</v>
      </c>
      <c r="P71" s="195">
        <v>0.22175858709643667</v>
      </c>
      <c r="Q71" s="195">
        <v>0.21651016750792093</v>
      </c>
      <c r="R71" s="195">
        <v>0.2700321538721337</v>
      </c>
      <c r="S71" s="195">
        <v>0.29828291327559608</v>
      </c>
      <c r="T71" s="195">
        <v>0.31081081081081086</v>
      </c>
      <c r="V71" s="195">
        <v>0.25951489579903597</v>
      </c>
      <c r="W71" s="195">
        <v>0.27673597532287908</v>
      </c>
      <c r="X71" s="195">
        <v>0.29782171198031049</v>
      </c>
      <c r="Y71" s="195">
        <v>0.32733317660302552</v>
      </c>
      <c r="Z71" s="195">
        <v>0.3963963963963964</v>
      </c>
      <c r="AB71" s="195">
        <v>0.25622926386256306</v>
      </c>
      <c r="AC71" s="195">
        <v>0.27125023529630354</v>
      </c>
      <c r="AD71" s="195">
        <v>0.34922835815566755</v>
      </c>
      <c r="AE71" s="195">
        <v>0.37606042406675888</v>
      </c>
      <c r="AF71" s="195">
        <v>0.40990990990990989</v>
      </c>
      <c r="AH71" s="195">
        <v>0.31955502827804028</v>
      </c>
      <c r="AI71" s="195">
        <v>0.32811682051321905</v>
      </c>
      <c r="AJ71" s="195">
        <v>0.42062607379232753</v>
      </c>
      <c r="AK71" s="195">
        <v>0.46491966410138053</v>
      </c>
      <c r="AL71" s="195">
        <v>0.58783783783783783</v>
      </c>
      <c r="AN71" s="195">
        <v>0.24009951847680147</v>
      </c>
      <c r="AO71" s="195">
        <v>0.27959982297696967</v>
      </c>
      <c r="AP71" s="195">
        <v>0.29990930822367651</v>
      </c>
      <c r="AQ71" s="195">
        <v>0.33253613205527321</v>
      </c>
      <c r="AR71" s="195">
        <v>0.41891891891891891</v>
      </c>
    </row>
    <row r="72" spans="2:44">
      <c r="B72" s="423"/>
      <c r="C72" s="177" t="s">
        <v>91</v>
      </c>
      <c r="D72" s="195">
        <v>0.40050576678736483</v>
      </c>
      <c r="E72" s="195">
        <v>0.44800157035525601</v>
      </c>
      <c r="F72" s="195">
        <v>0.46750826450191441</v>
      </c>
      <c r="G72" s="195">
        <v>0.49050281559775616</v>
      </c>
      <c r="H72" s="195">
        <v>0.51418439716312025</v>
      </c>
      <c r="J72" s="195">
        <v>0.32278659640450363</v>
      </c>
      <c r="K72" s="195">
        <v>0.37290983001100314</v>
      </c>
      <c r="L72" s="195">
        <v>0.38109093419311157</v>
      </c>
      <c r="M72" s="195">
        <v>0.40926853497318472</v>
      </c>
      <c r="N72" s="195">
        <v>0.42730496453900696</v>
      </c>
      <c r="P72" s="195">
        <v>0.21381472803255971</v>
      </c>
      <c r="Q72" s="195">
        <v>0.27063572315553269</v>
      </c>
      <c r="R72" s="195">
        <v>0.28021080925407682</v>
      </c>
      <c r="S72" s="195">
        <v>0.26206028182552155</v>
      </c>
      <c r="T72" s="195">
        <v>0.26595744680851074</v>
      </c>
      <c r="V72" s="195">
        <v>0.27104781670277722</v>
      </c>
      <c r="W72" s="195">
        <v>0.27248997135890934</v>
      </c>
      <c r="X72" s="195">
        <v>0.28210657075821632</v>
      </c>
      <c r="Y72" s="195">
        <v>0.29998877753329761</v>
      </c>
      <c r="Z72" s="195">
        <v>0.29787234042553168</v>
      </c>
      <c r="AB72" s="195">
        <v>0.27368919456769808</v>
      </c>
      <c r="AC72" s="195">
        <v>0.31098004508569399</v>
      </c>
      <c r="AD72" s="195">
        <v>0.3342003796166973</v>
      </c>
      <c r="AE72" s="195">
        <v>0.34113608812521246</v>
      </c>
      <c r="AF72" s="195">
        <v>0.42553191489361702</v>
      </c>
      <c r="AH72" s="195">
        <v>0.32106198830294946</v>
      </c>
      <c r="AI72" s="195">
        <v>0.37177069051700723</v>
      </c>
      <c r="AJ72" s="195">
        <v>0.42100769928053533</v>
      </c>
      <c r="AK72" s="195">
        <v>0.51633536062988805</v>
      </c>
      <c r="AL72" s="195">
        <v>0.53900709219858178</v>
      </c>
      <c r="AN72" s="195">
        <v>0.27274564256207684</v>
      </c>
      <c r="AO72" s="195">
        <v>0.30618530310348818</v>
      </c>
      <c r="AP72" s="195">
        <v>0.32426802032990515</v>
      </c>
      <c r="AQ72" s="195">
        <v>0.32852910502949828</v>
      </c>
      <c r="AR72" s="195">
        <v>0.34929078014184395</v>
      </c>
    </row>
    <row r="73" spans="2:44">
      <c r="B73" s="423"/>
      <c r="C73" s="177" t="s">
        <v>92</v>
      </c>
      <c r="D73" s="195">
        <v>0.43646007000280135</v>
      </c>
      <c r="E73" s="195">
        <v>0.42555401189360198</v>
      </c>
      <c r="F73" s="195">
        <v>0.52248513775820804</v>
      </c>
      <c r="G73" s="195">
        <v>0.49634742753083411</v>
      </c>
      <c r="H73" s="195">
        <v>0.50740740740740742</v>
      </c>
      <c r="J73" s="195">
        <v>0.35939486651131375</v>
      </c>
      <c r="K73" s="195">
        <v>0.36548244608478475</v>
      </c>
      <c r="L73" s="195">
        <v>0.43087002795428403</v>
      </c>
      <c r="M73" s="195">
        <v>0.38558751119846296</v>
      </c>
      <c r="N73" s="195">
        <v>0.41296296296296303</v>
      </c>
      <c r="P73" s="195">
        <v>0.2413391524200417</v>
      </c>
      <c r="Q73" s="195">
        <v>0.2611431651740912</v>
      </c>
      <c r="R73" s="195">
        <v>0.34744916981442209</v>
      </c>
      <c r="S73" s="195">
        <v>0.26475229323153865</v>
      </c>
      <c r="T73" s="195">
        <v>0.3037037037037037</v>
      </c>
      <c r="V73" s="195">
        <v>0.27139030530593922</v>
      </c>
      <c r="W73" s="195">
        <v>0.27134183974691878</v>
      </c>
      <c r="X73" s="195">
        <v>0.35133147867607067</v>
      </c>
      <c r="Y73" s="195">
        <v>0.29679398867179174</v>
      </c>
      <c r="Z73" s="195">
        <v>0.31851851851851865</v>
      </c>
      <c r="AB73" s="195">
        <v>0.27243354769662309</v>
      </c>
      <c r="AC73" s="195">
        <v>0.3075730180653844</v>
      </c>
      <c r="AD73" s="195">
        <v>0.39920187375410043</v>
      </c>
      <c r="AE73" s="195">
        <v>0.34317053959274457</v>
      </c>
      <c r="AF73" s="195">
        <v>0.33333333333333354</v>
      </c>
      <c r="AH73" s="195">
        <v>0.31216151349209381</v>
      </c>
      <c r="AI73" s="195">
        <v>0.36417873664576383</v>
      </c>
      <c r="AJ73" s="195">
        <v>0.50441411312856255</v>
      </c>
      <c r="AK73" s="195">
        <v>0.47104142786500969</v>
      </c>
      <c r="AL73" s="195">
        <v>0.50740740740740753</v>
      </c>
      <c r="AN73" s="195">
        <v>0.25021135106036785</v>
      </c>
      <c r="AO73" s="195">
        <v>0.30331963700313136</v>
      </c>
      <c r="AP73" s="195">
        <v>0.38210437814077014</v>
      </c>
      <c r="AQ73" s="195">
        <v>0.29870994061189121</v>
      </c>
      <c r="AR73" s="195">
        <v>0.35740740740740756</v>
      </c>
    </row>
    <row r="74" spans="2:44">
      <c r="B74" s="423"/>
      <c r="C74" s="177" t="s">
        <v>93</v>
      </c>
      <c r="D74" s="195">
        <v>0.40769346220036129</v>
      </c>
      <c r="E74" s="195">
        <v>0.51417826700547209</v>
      </c>
      <c r="F74" s="195">
        <v>0.53531733224127354</v>
      </c>
      <c r="G74" s="195">
        <v>0.54107869278955212</v>
      </c>
      <c r="H74" s="195">
        <v>0.52919708029197077</v>
      </c>
      <c r="J74" s="195">
        <v>0.29423371205640242</v>
      </c>
      <c r="K74" s="195">
        <v>0.42322329518124435</v>
      </c>
      <c r="L74" s="195">
        <v>0.43047862945446186</v>
      </c>
      <c r="M74" s="195">
        <v>0.40470202096399316</v>
      </c>
      <c r="N74" s="195">
        <v>0.39963503649635035</v>
      </c>
      <c r="P74" s="195">
        <v>0.22244480451809195</v>
      </c>
      <c r="Q74" s="195">
        <v>0.25804578825130137</v>
      </c>
      <c r="R74" s="195">
        <v>0.3132436172179261</v>
      </c>
      <c r="S74" s="195">
        <v>0.27508838761281723</v>
      </c>
      <c r="T74" s="195">
        <v>0.25912408759124106</v>
      </c>
      <c r="V74" s="195">
        <v>0.2172341079396376</v>
      </c>
      <c r="W74" s="195">
        <v>0.31952107878022334</v>
      </c>
      <c r="X74" s="195">
        <v>0.35997277124265603</v>
      </c>
      <c r="Y74" s="195">
        <v>0.32089423238521236</v>
      </c>
      <c r="Z74" s="195">
        <v>0.31569343065693434</v>
      </c>
      <c r="AB74" s="195">
        <v>0.22602323530198534</v>
      </c>
      <c r="AC74" s="195">
        <v>0.32657181568926574</v>
      </c>
      <c r="AD74" s="195">
        <v>0.36873088668028753</v>
      </c>
      <c r="AE74" s="195">
        <v>0.32630416666356099</v>
      </c>
      <c r="AF74" s="195">
        <v>0.37226277372262795</v>
      </c>
      <c r="AH74" s="195">
        <v>0.27184689502281362</v>
      </c>
      <c r="AI74" s="195">
        <v>0.40570300509027196</v>
      </c>
      <c r="AJ74" s="195">
        <v>0.4535612368198802</v>
      </c>
      <c r="AK74" s="195">
        <v>0.45525007349266006</v>
      </c>
      <c r="AL74" s="195">
        <v>0.52372262773722633</v>
      </c>
      <c r="AN74" s="195">
        <v>0.22919692368261732</v>
      </c>
      <c r="AO74" s="195">
        <v>0.30961255661682302</v>
      </c>
      <c r="AP74" s="195">
        <v>0.3525612590854017</v>
      </c>
      <c r="AQ74" s="195">
        <v>0.30484329507469349</v>
      </c>
      <c r="AR74" s="195">
        <v>0.34671532846715319</v>
      </c>
    </row>
    <row r="75" spans="2:44">
      <c r="B75" s="423"/>
      <c r="C75" s="177" t="s">
        <v>94</v>
      </c>
      <c r="D75" s="195">
        <v>0.40780688305466473</v>
      </c>
      <c r="E75" s="195">
        <v>0.40288741698132002</v>
      </c>
      <c r="F75" s="195">
        <v>0.4621601795470911</v>
      </c>
      <c r="G75" s="195">
        <v>0.44943252421179158</v>
      </c>
      <c r="H75" s="195">
        <v>0.51935483870967758</v>
      </c>
      <c r="J75" s="195">
        <v>0.33171501203506315</v>
      </c>
      <c r="K75" s="195">
        <v>0.28570914341531567</v>
      </c>
      <c r="L75" s="195">
        <v>0.36389123690034603</v>
      </c>
      <c r="M75" s="195">
        <v>0.38415196206439561</v>
      </c>
      <c r="N75" s="195">
        <v>0.42741935483870958</v>
      </c>
      <c r="P75" s="195">
        <v>0.21131933013533402</v>
      </c>
      <c r="Q75" s="195">
        <v>0.18969853464867112</v>
      </c>
      <c r="R75" s="195">
        <v>0.3255580344380189</v>
      </c>
      <c r="S75" s="195">
        <v>0.32694279107372298</v>
      </c>
      <c r="T75" s="195">
        <v>0.30967741935483878</v>
      </c>
      <c r="V75" s="195">
        <v>0.23341994150749407</v>
      </c>
      <c r="W75" s="195">
        <v>0.27650528509996108</v>
      </c>
      <c r="X75" s="195">
        <v>0.34462958896737123</v>
      </c>
      <c r="Y75" s="195">
        <v>0.30388927588511133</v>
      </c>
      <c r="Z75" s="195">
        <v>0.35161290322580657</v>
      </c>
      <c r="AB75" s="195">
        <v>0.24986427676315368</v>
      </c>
      <c r="AC75" s="195">
        <v>0.31596472847599877</v>
      </c>
      <c r="AD75" s="195">
        <v>0.3567213909263402</v>
      </c>
      <c r="AE75" s="195">
        <v>0.34580355174957811</v>
      </c>
      <c r="AF75" s="195">
        <v>0.3903225806451614</v>
      </c>
      <c r="AH75" s="195">
        <v>0.27508656021774169</v>
      </c>
      <c r="AI75" s="195">
        <v>0.35732647343038665</v>
      </c>
      <c r="AJ75" s="195">
        <v>0.44289425366952345</v>
      </c>
      <c r="AK75" s="195">
        <v>0.44402072650303315</v>
      </c>
      <c r="AL75" s="195">
        <v>0.53225806451612911</v>
      </c>
      <c r="AN75" s="195">
        <v>0.24647763960052943</v>
      </c>
      <c r="AO75" s="195">
        <v>0.28814403009435335</v>
      </c>
      <c r="AP75" s="195">
        <v>0.35266063719507795</v>
      </c>
      <c r="AQ75" s="195">
        <v>0.30784112368256616</v>
      </c>
      <c r="AR75" s="195">
        <v>0.3838709677419353</v>
      </c>
    </row>
    <row r="76" spans="2:44">
      <c r="B76" s="423"/>
      <c r="C76" s="177" t="s">
        <v>95</v>
      </c>
      <c r="D76" s="195">
        <v>0.38843386796844898</v>
      </c>
      <c r="E76" s="195">
        <v>0.42273983147834865</v>
      </c>
      <c r="F76" s="195">
        <v>0.46579320991741707</v>
      </c>
      <c r="G76" s="195">
        <v>0.48777221672332771</v>
      </c>
      <c r="H76" s="195">
        <v>0.47929936305732485</v>
      </c>
      <c r="J76" s="195">
        <v>0.31113677303522658</v>
      </c>
      <c r="K76" s="195">
        <v>0.33753728154928797</v>
      </c>
      <c r="L76" s="195">
        <v>0.39539136624614502</v>
      </c>
      <c r="M76" s="195">
        <v>0.41087008483681126</v>
      </c>
      <c r="N76" s="195">
        <v>0.39490445859872625</v>
      </c>
      <c r="P76" s="195">
        <v>0.23019479337619927</v>
      </c>
      <c r="Q76" s="195">
        <v>0.23310706563962039</v>
      </c>
      <c r="R76" s="195">
        <v>0.30767786247122642</v>
      </c>
      <c r="S76" s="195">
        <v>0.28140840185740623</v>
      </c>
      <c r="T76" s="195">
        <v>0.25636942675159247</v>
      </c>
      <c r="V76" s="195">
        <v>0.25166253098724739</v>
      </c>
      <c r="W76" s="195">
        <v>0.28084608162146096</v>
      </c>
      <c r="X76" s="195">
        <v>0.31790835804264916</v>
      </c>
      <c r="Y76" s="195">
        <v>0.32440140266733652</v>
      </c>
      <c r="Z76" s="195">
        <v>0.32643312101910854</v>
      </c>
      <c r="AB76" s="195">
        <v>0.27250972243286475</v>
      </c>
      <c r="AC76" s="195">
        <v>0.26545186728500025</v>
      </c>
      <c r="AD76" s="195">
        <v>0.37316326240873449</v>
      </c>
      <c r="AE76" s="195">
        <v>0.36105470579162602</v>
      </c>
      <c r="AF76" s="195">
        <v>0.35509554140127403</v>
      </c>
      <c r="AH76" s="195">
        <v>0.31352046688091778</v>
      </c>
      <c r="AI76" s="195">
        <v>0.32144128749182194</v>
      </c>
      <c r="AJ76" s="195">
        <v>0.46768769889717665</v>
      </c>
      <c r="AK76" s="195">
        <v>0.4934673461969768</v>
      </c>
      <c r="AL76" s="195">
        <v>0.51910828025477684</v>
      </c>
      <c r="AN76" s="195">
        <v>0.24507203855771975</v>
      </c>
      <c r="AO76" s="195">
        <v>0.21894050885551058</v>
      </c>
      <c r="AP76" s="195">
        <v>0.33634937641278695</v>
      </c>
      <c r="AQ76" s="195">
        <v>0.36388300810731034</v>
      </c>
      <c r="AR76" s="195">
        <v>0.35509554140127364</v>
      </c>
    </row>
    <row r="77" spans="2:44" ht="13.5" customHeight="1">
      <c r="D77" s="61"/>
      <c r="J77" s="61"/>
      <c r="P77" s="61"/>
      <c r="V77" s="61"/>
      <c r="AB77" s="61"/>
      <c r="AH77" s="61"/>
      <c r="AN77" s="61"/>
    </row>
    <row r="78" spans="2:44" ht="12.75" customHeight="1">
      <c r="B78" s="60"/>
    </row>
  </sheetData>
  <mergeCells count="17">
    <mergeCell ref="B42:B45"/>
    <mergeCell ref="B47:B54"/>
    <mergeCell ref="B56:B60"/>
    <mergeCell ref="B62:B67"/>
    <mergeCell ref="B69:B76"/>
    <mergeCell ref="B28:B40"/>
    <mergeCell ref="AN4:AR4"/>
    <mergeCell ref="B8:B9"/>
    <mergeCell ref="B11:B17"/>
    <mergeCell ref="B19:B22"/>
    <mergeCell ref="B24:B26"/>
    <mergeCell ref="D4:H4"/>
    <mergeCell ref="J4:N4"/>
    <mergeCell ref="P4:T4"/>
    <mergeCell ref="V4:Z4"/>
    <mergeCell ref="AB4:AF4"/>
    <mergeCell ref="AH4:AL4"/>
  </mergeCells>
  <hyperlinks>
    <hyperlink ref="B2" location="Obsah!A1" display="späť na obsah"/>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X78"/>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6.6640625" customWidth="1"/>
    <col min="9" max="9" width="4.44140625" customWidth="1"/>
    <col min="10" max="14" width="6.6640625" customWidth="1"/>
    <col min="15" max="15" width="4.44140625" customWidth="1"/>
    <col min="16" max="20" width="6.6640625" customWidth="1"/>
    <col min="21" max="21" width="4.44140625" customWidth="1"/>
    <col min="22" max="26" width="6.6640625" customWidth="1"/>
    <col min="27" max="27" width="4.44140625" customWidth="1"/>
    <col min="28" max="32" width="6.6640625" customWidth="1"/>
    <col min="33" max="33" width="4.44140625" customWidth="1"/>
    <col min="34" max="38" width="6.6640625" customWidth="1"/>
    <col min="39" max="39" width="4.44140625" customWidth="1"/>
    <col min="40" max="44" width="6.6640625" customWidth="1"/>
    <col min="45" max="45" width="4.44140625" customWidth="1"/>
    <col min="46" max="50" width="6.6640625" customWidth="1"/>
  </cols>
  <sheetData>
    <row r="2" spans="2:50" ht="21">
      <c r="B2" s="271" t="s">
        <v>552</v>
      </c>
      <c r="C2" s="54"/>
      <c r="D2" s="54" t="s">
        <v>381</v>
      </c>
      <c r="E2" s="54"/>
      <c r="F2" s="54"/>
      <c r="J2" s="54"/>
      <c r="K2" s="54"/>
      <c r="L2" s="54"/>
      <c r="P2" s="54"/>
      <c r="Q2" s="54"/>
      <c r="R2" s="54"/>
      <c r="V2" s="54"/>
      <c r="W2" s="54"/>
      <c r="X2" s="54"/>
      <c r="AB2" s="54"/>
      <c r="AC2" s="54"/>
      <c r="AD2" s="54"/>
      <c r="AH2" s="54"/>
      <c r="AI2" s="54"/>
      <c r="AJ2" s="54"/>
      <c r="AN2" s="54"/>
      <c r="AO2" s="54"/>
      <c r="AP2" s="54"/>
      <c r="AT2" s="54"/>
      <c r="AU2" s="54"/>
      <c r="AV2" s="54"/>
    </row>
    <row r="4" spans="2:50" ht="36" customHeight="1">
      <c r="D4" s="447" t="s">
        <v>676</v>
      </c>
      <c r="E4" s="447"/>
      <c r="F4" s="447"/>
      <c r="G4" s="447"/>
      <c r="H4" s="447"/>
      <c r="I4" s="1"/>
      <c r="J4" s="447" t="s">
        <v>677</v>
      </c>
      <c r="K4" s="447"/>
      <c r="L4" s="447"/>
      <c r="M4" s="447"/>
      <c r="N4" s="447"/>
      <c r="O4" s="1"/>
      <c r="P4" s="447" t="s">
        <v>678</v>
      </c>
      <c r="Q4" s="447"/>
      <c r="R4" s="447"/>
      <c r="S4" s="447"/>
      <c r="T4" s="447"/>
      <c r="U4" s="1"/>
      <c r="V4" s="447" t="s">
        <v>679</v>
      </c>
      <c r="W4" s="447"/>
      <c r="X4" s="447"/>
      <c r="Y4" s="447"/>
      <c r="Z4" s="447"/>
      <c r="AA4" s="1"/>
      <c r="AB4" s="447" t="s">
        <v>680</v>
      </c>
      <c r="AC4" s="447"/>
      <c r="AD4" s="447"/>
      <c r="AE4" s="447"/>
      <c r="AF4" s="447"/>
      <c r="AG4" s="1"/>
      <c r="AH4" s="447" t="s">
        <v>681</v>
      </c>
      <c r="AI4" s="447"/>
      <c r="AJ4" s="447"/>
      <c r="AK4" s="447"/>
      <c r="AL4" s="447"/>
      <c r="AM4" s="1"/>
      <c r="AN4" s="447" t="s">
        <v>682</v>
      </c>
      <c r="AO4" s="447"/>
      <c r="AP4" s="447"/>
      <c r="AQ4" s="447"/>
      <c r="AR4" s="447"/>
      <c r="AS4" s="1"/>
      <c r="AT4" s="447" t="s">
        <v>683</v>
      </c>
      <c r="AU4" s="447"/>
      <c r="AV4" s="447"/>
      <c r="AW4" s="447"/>
      <c r="AX4" s="447"/>
    </row>
    <row r="5" spans="2:50">
      <c r="D5" s="128">
        <v>2005</v>
      </c>
      <c r="E5" s="127">
        <v>2007</v>
      </c>
      <c r="F5" s="127">
        <v>2009</v>
      </c>
      <c r="G5" s="127">
        <v>2011</v>
      </c>
      <c r="H5" s="155">
        <v>2013</v>
      </c>
      <c r="J5" s="128">
        <v>2005</v>
      </c>
      <c r="K5" s="127">
        <v>2007</v>
      </c>
      <c r="L5" s="127">
        <v>2009</v>
      </c>
      <c r="M5" s="127">
        <v>2011</v>
      </c>
      <c r="N5" s="155">
        <v>2013</v>
      </c>
      <c r="P5" s="128">
        <v>2005</v>
      </c>
      <c r="Q5" s="127">
        <v>2007</v>
      </c>
      <c r="R5" s="127">
        <v>2009</v>
      </c>
      <c r="S5" s="127">
        <v>2011</v>
      </c>
      <c r="T5" s="155">
        <v>2013</v>
      </c>
      <c r="V5" s="128">
        <v>2005</v>
      </c>
      <c r="W5" s="127">
        <v>2007</v>
      </c>
      <c r="X5" s="127">
        <v>2009</v>
      </c>
      <c r="Y5" s="127">
        <v>2011</v>
      </c>
      <c r="Z5" s="155">
        <v>2013</v>
      </c>
      <c r="AB5" s="128">
        <v>2005</v>
      </c>
      <c r="AC5" s="127">
        <v>2007</v>
      </c>
      <c r="AD5" s="127">
        <v>2009</v>
      </c>
      <c r="AE5" s="127">
        <v>2011</v>
      </c>
      <c r="AF5" s="155">
        <v>2013</v>
      </c>
      <c r="AH5" s="128">
        <v>2005</v>
      </c>
      <c r="AI5" s="127">
        <v>2007</v>
      </c>
      <c r="AJ5" s="127">
        <v>2009</v>
      </c>
      <c r="AK5" s="127">
        <v>2011</v>
      </c>
      <c r="AL5" s="155">
        <v>2013</v>
      </c>
      <c r="AN5" s="128">
        <v>2005</v>
      </c>
      <c r="AO5" s="127">
        <v>2007</v>
      </c>
      <c r="AP5" s="127">
        <v>2009</v>
      </c>
      <c r="AQ5" s="127">
        <v>2011</v>
      </c>
      <c r="AR5" s="155">
        <v>2013</v>
      </c>
      <c r="AT5" s="128">
        <v>2005</v>
      </c>
      <c r="AU5" s="127">
        <v>2007</v>
      </c>
      <c r="AV5" s="127">
        <v>2009</v>
      </c>
      <c r="AW5" s="127">
        <v>2011</v>
      </c>
      <c r="AX5" s="155">
        <v>2013</v>
      </c>
    </row>
    <row r="6" spans="2:50" s="184" customFormat="1" ht="15" customHeight="1">
      <c r="B6" s="202" t="s">
        <v>209</v>
      </c>
      <c r="C6" s="203"/>
      <c r="D6" s="186">
        <v>0.42</v>
      </c>
      <c r="E6" s="186">
        <v>0.45</v>
      </c>
      <c r="F6" s="186">
        <v>0.56000000000000005</v>
      </c>
      <c r="G6" s="186">
        <v>0.56999999999999995</v>
      </c>
      <c r="H6" s="186">
        <v>0.61</v>
      </c>
      <c r="J6" s="186">
        <v>0.36</v>
      </c>
      <c r="K6" s="186">
        <v>0.4</v>
      </c>
      <c r="L6" s="186">
        <v>0.49</v>
      </c>
      <c r="M6" s="186">
        <v>0.5</v>
      </c>
      <c r="N6" s="186">
        <v>0.54</v>
      </c>
      <c r="P6" s="186">
        <v>0.19</v>
      </c>
      <c r="Q6" s="186">
        <v>0.24</v>
      </c>
      <c r="R6" s="186">
        <v>0.35</v>
      </c>
      <c r="S6" s="186">
        <v>0.37</v>
      </c>
      <c r="T6" s="186">
        <v>0.43</v>
      </c>
      <c r="V6" s="186">
        <v>0.18</v>
      </c>
      <c r="W6" s="186">
        <v>0.25</v>
      </c>
      <c r="X6" s="186">
        <v>0.37</v>
      </c>
      <c r="Y6" s="186">
        <v>0.41</v>
      </c>
      <c r="Z6" s="186">
        <v>0.47</v>
      </c>
      <c r="AB6" s="186">
        <v>0.2</v>
      </c>
      <c r="AC6" s="186">
        <v>0.24</v>
      </c>
      <c r="AD6" s="186">
        <v>0.32</v>
      </c>
      <c r="AE6" s="186">
        <v>0.33</v>
      </c>
      <c r="AF6" s="186">
        <v>0.33</v>
      </c>
      <c r="AH6" s="186">
        <v>0.28000000000000003</v>
      </c>
      <c r="AI6" s="186">
        <v>0.31</v>
      </c>
      <c r="AJ6" s="186">
        <v>0.38</v>
      </c>
      <c r="AK6" s="186" t="s">
        <v>384</v>
      </c>
      <c r="AL6" s="186" t="s">
        <v>384</v>
      </c>
      <c r="AM6" s="187"/>
      <c r="AN6" s="186" t="s">
        <v>384</v>
      </c>
      <c r="AO6" s="186" t="s">
        <v>384</v>
      </c>
      <c r="AP6" s="186" t="s">
        <v>384</v>
      </c>
      <c r="AQ6" s="186">
        <v>0.43</v>
      </c>
      <c r="AR6" s="186">
        <v>0.45</v>
      </c>
      <c r="AT6" s="186">
        <v>0.28000000000000003</v>
      </c>
      <c r="AU6" s="186">
        <v>0.32</v>
      </c>
      <c r="AV6" s="186">
        <v>0.39</v>
      </c>
      <c r="AW6" s="186">
        <v>0.41</v>
      </c>
      <c r="AX6" s="186">
        <v>0.45</v>
      </c>
    </row>
    <row r="7" spans="2:50">
      <c r="C7" s="59"/>
      <c r="D7" s="65"/>
      <c r="J7" s="65"/>
      <c r="P7" s="65"/>
      <c r="V7" s="65"/>
      <c r="AB7" s="65"/>
      <c r="AH7" s="192"/>
      <c r="AI7" s="193"/>
      <c r="AJ7" s="193"/>
      <c r="AK7" s="192"/>
      <c r="AL7" s="193"/>
      <c r="AN7" s="192"/>
      <c r="AO7" s="193"/>
      <c r="AP7" s="193"/>
      <c r="AT7" s="65"/>
    </row>
    <row r="8" spans="2:50">
      <c r="B8" s="423" t="s">
        <v>71</v>
      </c>
      <c r="C8" s="176" t="s">
        <v>62</v>
      </c>
      <c r="D8" s="195">
        <v>0.42860287155273658</v>
      </c>
      <c r="E8" s="195">
        <v>0.4562120732750779</v>
      </c>
      <c r="F8" s="195">
        <v>0.58382876849735643</v>
      </c>
      <c r="G8" s="195">
        <v>0.6094751178312221</v>
      </c>
      <c r="H8" s="195">
        <v>0.64047619047618998</v>
      </c>
      <c r="J8" s="195">
        <v>0.38071666277131483</v>
      </c>
      <c r="K8" s="195">
        <v>0.41636868163507884</v>
      </c>
      <c r="L8" s="195">
        <v>0.51449153690985716</v>
      </c>
      <c r="M8" s="195">
        <v>0.53821120361531871</v>
      </c>
      <c r="N8" s="195">
        <v>0.56619047619047624</v>
      </c>
      <c r="P8" s="195">
        <v>0.21095848482440116</v>
      </c>
      <c r="Q8" s="195">
        <v>0.23957548148621058</v>
      </c>
      <c r="R8" s="195">
        <v>0.35773790251764503</v>
      </c>
      <c r="S8" s="195">
        <v>0.410882800582201</v>
      </c>
      <c r="T8" s="195">
        <v>0.45285714285714324</v>
      </c>
      <c r="V8" s="195">
        <v>0.19389625344819197</v>
      </c>
      <c r="W8" s="195">
        <v>0.26970225825902605</v>
      </c>
      <c r="X8" s="195">
        <v>0.38225272910106434</v>
      </c>
      <c r="Y8" s="195">
        <v>0.42911672274660695</v>
      </c>
      <c r="Z8" s="195">
        <v>0.49523809523809537</v>
      </c>
      <c r="AB8" s="195">
        <v>0.21708720951971805</v>
      </c>
      <c r="AC8" s="195">
        <v>0.26559508615759608</v>
      </c>
      <c r="AD8" s="195">
        <v>0.34962841799147903</v>
      </c>
      <c r="AE8" s="195">
        <v>0.36988729276259402</v>
      </c>
      <c r="AF8" s="195">
        <v>0.36571428571428588</v>
      </c>
      <c r="AH8" s="207">
        <v>0.2939334494314117</v>
      </c>
      <c r="AI8" s="207">
        <v>0.33452390083847688</v>
      </c>
      <c r="AJ8" s="207">
        <v>0.42058560583482008</v>
      </c>
      <c r="AK8" s="185" t="s">
        <v>384</v>
      </c>
      <c r="AL8" s="185" t="s">
        <v>384</v>
      </c>
      <c r="AN8" s="185" t="s">
        <v>384</v>
      </c>
      <c r="AO8" s="185" t="s">
        <v>384</v>
      </c>
      <c r="AP8" s="185" t="s">
        <v>384</v>
      </c>
      <c r="AQ8" s="195">
        <v>0.452798124177482</v>
      </c>
      <c r="AR8" s="195">
        <v>0.46809523809523806</v>
      </c>
      <c r="AT8" s="195">
        <v>0.31054737193851006</v>
      </c>
      <c r="AU8" s="195">
        <v>0.36346287060715987</v>
      </c>
      <c r="AV8" s="195">
        <v>0.44370356117590176</v>
      </c>
      <c r="AW8" s="195">
        <v>0.45973764155183655</v>
      </c>
      <c r="AX8" s="195">
        <v>0.48476190476190445</v>
      </c>
    </row>
    <row r="9" spans="2:50">
      <c r="B9" s="423"/>
      <c r="C9" s="176" t="s">
        <v>63</v>
      </c>
      <c r="D9" s="195">
        <v>0.41108132645251994</v>
      </c>
      <c r="E9" s="195">
        <v>0.44727703730115759</v>
      </c>
      <c r="F9" s="195">
        <v>0.54075570657593552</v>
      </c>
      <c r="G9" s="195">
        <v>0.54279583141336718</v>
      </c>
      <c r="H9" s="195">
        <v>0.59025270758122816</v>
      </c>
      <c r="J9" s="195">
        <v>0.34940975312318767</v>
      </c>
      <c r="K9" s="195">
        <v>0.38441751986379097</v>
      </c>
      <c r="L9" s="195">
        <v>0.46431350781320785</v>
      </c>
      <c r="M9" s="195">
        <v>0.47186267030757856</v>
      </c>
      <c r="N9" s="195">
        <v>0.51624548736462117</v>
      </c>
      <c r="P9" s="195">
        <v>0.17330019891984852</v>
      </c>
      <c r="Q9" s="195">
        <v>0.23165768416550225</v>
      </c>
      <c r="R9" s="195">
        <v>0.34005999845345075</v>
      </c>
      <c r="S9" s="195">
        <v>0.34109768366835347</v>
      </c>
      <c r="T9" s="195">
        <v>0.41064981949458496</v>
      </c>
      <c r="V9" s="195">
        <v>0.16138522417973714</v>
      </c>
      <c r="W9" s="195">
        <v>0.22923209817548168</v>
      </c>
      <c r="X9" s="195">
        <v>0.35177441531250525</v>
      </c>
      <c r="Y9" s="195">
        <v>0.40165203395020904</v>
      </c>
      <c r="Z9" s="195">
        <v>0.45036101083032487</v>
      </c>
      <c r="AB9" s="195">
        <v>0.17834061496872022</v>
      </c>
      <c r="AC9" s="195">
        <v>0.22310426944594575</v>
      </c>
      <c r="AD9" s="195">
        <v>0.29950252786394443</v>
      </c>
      <c r="AE9" s="195">
        <v>0.29214078693726098</v>
      </c>
      <c r="AF9" s="195">
        <v>0.29693140794223799</v>
      </c>
      <c r="AH9" s="207">
        <v>0.25999148599708966</v>
      </c>
      <c r="AI9" s="207">
        <v>0.28327163219846618</v>
      </c>
      <c r="AJ9" s="207">
        <v>0.35502465159394098</v>
      </c>
      <c r="AK9" s="185" t="s">
        <v>384</v>
      </c>
      <c r="AL9" s="185" t="s">
        <v>384</v>
      </c>
      <c r="AN9" s="185" t="s">
        <v>384</v>
      </c>
      <c r="AO9" s="185" t="s">
        <v>384</v>
      </c>
      <c r="AP9" s="185" t="s">
        <v>384</v>
      </c>
      <c r="AQ9" s="195">
        <v>0.4061031431231209</v>
      </c>
      <c r="AR9" s="195">
        <v>0.42599277978339367</v>
      </c>
      <c r="AT9" s="195">
        <v>0.25014783005320174</v>
      </c>
      <c r="AU9" s="195">
        <v>0.27875326218521151</v>
      </c>
      <c r="AV9" s="195">
        <v>0.34710884528843966</v>
      </c>
      <c r="AW9" s="195">
        <v>0.35538165668114458</v>
      </c>
      <c r="AX9" s="195">
        <v>0.41516245487364623</v>
      </c>
    </row>
    <row r="10" spans="2:50">
      <c r="B10" s="2"/>
      <c r="C10" s="59"/>
      <c r="D10" s="200"/>
      <c r="E10" s="200"/>
      <c r="F10" s="200"/>
      <c r="G10" s="200"/>
      <c r="H10" s="200"/>
      <c r="J10" s="200"/>
      <c r="K10" s="200"/>
      <c r="L10" s="200"/>
      <c r="M10" s="200"/>
      <c r="N10" s="200"/>
      <c r="P10" s="200"/>
      <c r="Q10" s="200"/>
      <c r="R10" s="200"/>
      <c r="S10" s="200"/>
      <c r="T10" s="200"/>
      <c r="V10" s="200"/>
      <c r="W10" s="200"/>
      <c r="X10" s="200"/>
      <c r="Y10" s="200"/>
      <c r="Z10" s="200"/>
      <c r="AB10" s="200"/>
      <c r="AC10" s="200"/>
      <c r="AD10" s="200"/>
      <c r="AE10" s="200"/>
      <c r="AF10" s="200"/>
      <c r="AH10" s="208"/>
      <c r="AI10" s="208"/>
      <c r="AJ10" s="208"/>
      <c r="AK10" s="192"/>
      <c r="AL10" s="193"/>
      <c r="AN10" s="192"/>
      <c r="AO10" s="193"/>
      <c r="AP10" s="193"/>
      <c r="AQ10" s="200"/>
      <c r="AR10" s="200"/>
      <c r="AT10" s="200"/>
      <c r="AU10" s="200"/>
      <c r="AV10" s="200"/>
      <c r="AW10" s="200"/>
      <c r="AX10" s="200"/>
    </row>
    <row r="11" spans="2:50">
      <c r="B11" s="425" t="s">
        <v>77</v>
      </c>
      <c r="C11" s="177" t="s">
        <v>64</v>
      </c>
      <c r="D11" s="195">
        <v>0.71962616822429892</v>
      </c>
      <c r="E11" s="195">
        <v>0.75877192982456121</v>
      </c>
      <c r="F11" s="195">
        <v>0.83874333690832348</v>
      </c>
      <c r="G11" s="195">
        <v>0.88921542387732599</v>
      </c>
      <c r="H11" s="195">
        <v>0.90259740259740251</v>
      </c>
      <c r="J11" s="195">
        <v>0.62499999999999956</v>
      </c>
      <c r="K11" s="195">
        <v>0.70175438596491224</v>
      </c>
      <c r="L11" s="195">
        <v>0.76937249865803736</v>
      </c>
      <c r="M11" s="195">
        <v>0.81425267481753727</v>
      </c>
      <c r="N11" s="195">
        <v>0.81493506493506473</v>
      </c>
      <c r="P11" s="195">
        <v>0.12266355140186914</v>
      </c>
      <c r="Q11" s="195">
        <v>0.18640350877192979</v>
      </c>
      <c r="R11" s="195">
        <v>0.26156201269184159</v>
      </c>
      <c r="S11" s="195">
        <v>0.26717278144857409</v>
      </c>
      <c r="T11" s="195">
        <v>0.26623376623376621</v>
      </c>
      <c r="V11" s="195">
        <v>0.21495327102803735</v>
      </c>
      <c r="W11" s="195">
        <v>0.30263157894736853</v>
      </c>
      <c r="X11" s="195">
        <v>0.46752935160512882</v>
      </c>
      <c r="Y11" s="195">
        <v>0.55258099768124092</v>
      </c>
      <c r="Z11" s="195">
        <v>0.52272727272727293</v>
      </c>
      <c r="AB11" s="195">
        <v>0.28855140186915884</v>
      </c>
      <c r="AC11" s="195">
        <v>0.39254385964912281</v>
      </c>
      <c r="AD11" s="195">
        <v>0.51292634420039196</v>
      </c>
      <c r="AE11" s="195">
        <v>0.54782773022476117</v>
      </c>
      <c r="AF11" s="195">
        <v>0.42857142857142871</v>
      </c>
      <c r="AH11" s="207">
        <v>0.45327102803738328</v>
      </c>
      <c r="AI11" s="207">
        <v>0.50877192982456121</v>
      </c>
      <c r="AJ11" s="207">
        <v>0.60055476564632815</v>
      </c>
      <c r="AK11" s="185" t="s">
        <v>384</v>
      </c>
      <c r="AL11" s="185" t="s">
        <v>384</v>
      </c>
      <c r="AN11" s="185" t="s">
        <v>384</v>
      </c>
      <c r="AO11" s="185" t="s">
        <v>384</v>
      </c>
      <c r="AP11" s="185" t="s">
        <v>384</v>
      </c>
      <c r="AQ11" s="195">
        <v>0.57760317233176051</v>
      </c>
      <c r="AR11" s="195">
        <v>0.55194805194805208</v>
      </c>
      <c r="AT11" s="195">
        <v>0.51635514018691575</v>
      </c>
      <c r="AU11" s="195">
        <v>0.64035087719298256</v>
      </c>
      <c r="AV11" s="195">
        <v>0.71582950707428694</v>
      </c>
      <c r="AW11" s="195">
        <v>0.73866725322294935</v>
      </c>
      <c r="AX11" s="195">
        <v>0.73701298701298679</v>
      </c>
    </row>
    <row r="12" spans="2:50">
      <c r="B12" s="426"/>
      <c r="C12" s="177" t="s">
        <v>65</v>
      </c>
      <c r="D12" s="195">
        <v>0.69960417218597426</v>
      </c>
      <c r="E12" s="195">
        <v>0.73078261230285813</v>
      </c>
      <c r="F12" s="195">
        <v>0.85372303607454281</v>
      </c>
      <c r="G12" s="195">
        <v>0.86350364817649805</v>
      </c>
      <c r="H12" s="195">
        <v>0.8829365079365078</v>
      </c>
      <c r="J12" s="195">
        <v>0.64183973888672563</v>
      </c>
      <c r="K12" s="195">
        <v>0.66930395987172475</v>
      </c>
      <c r="L12" s="195">
        <v>0.77367707307011435</v>
      </c>
      <c r="M12" s="195">
        <v>0.81227671999761974</v>
      </c>
      <c r="N12" s="195">
        <v>0.81150793650793651</v>
      </c>
      <c r="P12" s="195">
        <v>0.29312078851105317</v>
      </c>
      <c r="Q12" s="195">
        <v>0.30340376640627531</v>
      </c>
      <c r="R12" s="195">
        <v>0.45402169905348733</v>
      </c>
      <c r="S12" s="195">
        <v>0.51387830599145845</v>
      </c>
      <c r="T12" s="195">
        <v>0.55357142857142827</v>
      </c>
      <c r="V12" s="195">
        <v>0.30448739509900558</v>
      </c>
      <c r="W12" s="195">
        <v>0.41839120052354301</v>
      </c>
      <c r="X12" s="195">
        <v>0.56146796451252434</v>
      </c>
      <c r="Y12" s="195">
        <v>0.66948718478406077</v>
      </c>
      <c r="Z12" s="195">
        <v>0.71230158730158755</v>
      </c>
      <c r="AB12" s="195">
        <v>0.3495016132492394</v>
      </c>
      <c r="AC12" s="195">
        <v>0.46170824094377</v>
      </c>
      <c r="AD12" s="195">
        <v>0.55321236921117822</v>
      </c>
      <c r="AE12" s="195">
        <v>0.54868530483963374</v>
      </c>
      <c r="AF12" s="195">
        <v>0.5257936507936507</v>
      </c>
      <c r="AH12" s="207">
        <v>0.49636693166316276</v>
      </c>
      <c r="AI12" s="207">
        <v>0.54175269913295354</v>
      </c>
      <c r="AJ12" s="207">
        <v>0.63453594084009168</v>
      </c>
      <c r="AK12" s="185" t="s">
        <v>384</v>
      </c>
      <c r="AL12" s="185" t="s">
        <v>384</v>
      </c>
      <c r="AN12" s="185" t="s">
        <v>384</v>
      </c>
      <c r="AO12" s="185" t="s">
        <v>384</v>
      </c>
      <c r="AP12" s="185" t="s">
        <v>384</v>
      </c>
      <c r="AQ12" s="195">
        <v>0.70606667969701198</v>
      </c>
      <c r="AR12" s="195">
        <v>0.68055555555555547</v>
      </c>
      <c r="AT12" s="195">
        <v>0.53595433618854971</v>
      </c>
      <c r="AU12" s="195">
        <v>0.6001503097203521</v>
      </c>
      <c r="AV12" s="195">
        <v>0.70339803712111482</v>
      </c>
      <c r="AW12" s="195">
        <v>0.74771309401054298</v>
      </c>
      <c r="AX12" s="195">
        <v>0.73611111111111116</v>
      </c>
    </row>
    <row r="13" spans="2:50">
      <c r="B13" s="426"/>
      <c r="C13" s="177" t="s">
        <v>66</v>
      </c>
      <c r="D13" s="195">
        <v>0.5478020778161804</v>
      </c>
      <c r="E13" s="195">
        <v>0.61451449183176832</v>
      </c>
      <c r="F13" s="195">
        <v>0.75475055717316319</v>
      </c>
      <c r="G13" s="195">
        <v>0.75462031608811775</v>
      </c>
      <c r="H13" s="195">
        <v>0.84999999999999987</v>
      </c>
      <c r="J13" s="195">
        <v>0.48071344882394473</v>
      </c>
      <c r="K13" s="195">
        <v>0.54962331191040048</v>
      </c>
      <c r="L13" s="195">
        <v>0.6676125792497315</v>
      </c>
      <c r="M13" s="195">
        <v>0.67117646597583414</v>
      </c>
      <c r="N13" s="195">
        <v>0.78874999999999962</v>
      </c>
      <c r="P13" s="195">
        <v>0.2840018787666192</v>
      </c>
      <c r="Q13" s="195">
        <v>0.39843293560650167</v>
      </c>
      <c r="R13" s="195">
        <v>0.56171029696645602</v>
      </c>
      <c r="S13" s="195">
        <v>0.5447898295126915</v>
      </c>
      <c r="T13" s="195">
        <v>0.7024999999999999</v>
      </c>
      <c r="V13" s="195">
        <v>0.24325055397692233</v>
      </c>
      <c r="W13" s="195">
        <v>0.40501329011941789</v>
      </c>
      <c r="X13" s="195">
        <v>0.54451685224184931</v>
      </c>
      <c r="Y13" s="195">
        <v>0.59156043287166427</v>
      </c>
      <c r="Z13" s="195">
        <v>0.75749999999999995</v>
      </c>
      <c r="AB13" s="195">
        <v>0.25975805953149328</v>
      </c>
      <c r="AC13" s="195">
        <v>0.33464950752002726</v>
      </c>
      <c r="AD13" s="195">
        <v>0.45882729482732937</v>
      </c>
      <c r="AE13" s="195">
        <v>0.45216379097766429</v>
      </c>
      <c r="AF13" s="195">
        <v>0.56750000000000056</v>
      </c>
      <c r="AH13" s="207">
        <v>0.35207575131203178</v>
      </c>
      <c r="AI13" s="207">
        <v>0.42876916204216692</v>
      </c>
      <c r="AJ13" s="207">
        <v>0.52967705203800231</v>
      </c>
      <c r="AK13" s="185" t="s">
        <v>384</v>
      </c>
      <c r="AL13" s="185" t="s">
        <v>384</v>
      </c>
      <c r="AN13" s="185" t="s">
        <v>384</v>
      </c>
      <c r="AO13" s="185" t="s">
        <v>384</v>
      </c>
      <c r="AP13" s="185" t="s">
        <v>384</v>
      </c>
      <c r="AQ13" s="195">
        <v>0.57949680636682965</v>
      </c>
      <c r="AR13" s="195">
        <v>0.71500000000000008</v>
      </c>
      <c r="AT13" s="195">
        <v>0.36073113752406766</v>
      </c>
      <c r="AU13" s="195">
        <v>0.45125363888410053</v>
      </c>
      <c r="AV13" s="195">
        <v>0.56402203800186046</v>
      </c>
      <c r="AW13" s="195">
        <v>0.57890566892715301</v>
      </c>
      <c r="AX13" s="195">
        <v>0.69750000000000001</v>
      </c>
    </row>
    <row r="14" spans="2:50">
      <c r="B14" s="426"/>
      <c r="C14" s="177" t="s">
        <v>67</v>
      </c>
      <c r="D14" s="195">
        <v>0.45315124228998138</v>
      </c>
      <c r="E14" s="195">
        <v>0.4537431478142292</v>
      </c>
      <c r="F14" s="195">
        <v>0.64669975293426574</v>
      </c>
      <c r="G14" s="195">
        <v>0.70191582942095521</v>
      </c>
      <c r="H14" s="195">
        <v>0.71584699453551914</v>
      </c>
      <c r="J14" s="195">
        <v>0.38718598148508016</v>
      </c>
      <c r="K14" s="195">
        <v>0.39045855157379272</v>
      </c>
      <c r="L14" s="195">
        <v>0.53770961118024541</v>
      </c>
      <c r="M14" s="195">
        <v>0.62297001611899316</v>
      </c>
      <c r="N14" s="195">
        <v>0.63661202185792343</v>
      </c>
      <c r="P14" s="195">
        <v>0.2603949622400159</v>
      </c>
      <c r="Q14" s="195">
        <v>0.27841449782822991</v>
      </c>
      <c r="R14" s="195">
        <v>0.43098793058912588</v>
      </c>
      <c r="S14" s="195">
        <v>0.52753938947849865</v>
      </c>
      <c r="T14" s="195">
        <v>0.59972677595628421</v>
      </c>
      <c r="V14" s="195">
        <v>0.2175563331589179</v>
      </c>
      <c r="W14" s="195">
        <v>0.25686050335828842</v>
      </c>
      <c r="X14" s="195">
        <v>0.43538649010675207</v>
      </c>
      <c r="Y14" s="195">
        <v>0.54303256466650607</v>
      </c>
      <c r="Z14" s="195">
        <v>0.58333333333333348</v>
      </c>
      <c r="AB14" s="195">
        <v>0.23081540697863601</v>
      </c>
      <c r="AC14" s="195">
        <v>0.23800747223851945</v>
      </c>
      <c r="AD14" s="195">
        <v>0.35782612111281742</v>
      </c>
      <c r="AE14" s="195">
        <v>0.42865440947566724</v>
      </c>
      <c r="AF14" s="195">
        <v>0.39754098360655732</v>
      </c>
      <c r="AH14" s="207">
        <v>0.30011732336512853</v>
      </c>
      <c r="AI14" s="207">
        <v>0.28776091034583751</v>
      </c>
      <c r="AJ14" s="207">
        <v>0.43005843607615152</v>
      </c>
      <c r="AK14" s="185" t="s">
        <v>384</v>
      </c>
      <c r="AL14" s="185" t="s">
        <v>384</v>
      </c>
      <c r="AN14" s="185" t="s">
        <v>384</v>
      </c>
      <c r="AO14" s="185" t="s">
        <v>384</v>
      </c>
      <c r="AP14" s="185" t="s">
        <v>384</v>
      </c>
      <c r="AQ14" s="195">
        <v>0.53675955118580931</v>
      </c>
      <c r="AR14" s="195">
        <v>0.53005464480874309</v>
      </c>
      <c r="AT14" s="195">
        <v>0.28368392717539404</v>
      </c>
      <c r="AU14" s="195">
        <v>0.28483079638250886</v>
      </c>
      <c r="AV14" s="195">
        <v>0.42183623016017097</v>
      </c>
      <c r="AW14" s="195">
        <v>0.47131616673749238</v>
      </c>
      <c r="AX14" s="195">
        <v>0.52595628415300577</v>
      </c>
    </row>
    <row r="15" spans="2:50">
      <c r="B15" s="426"/>
      <c r="C15" s="177" t="s">
        <v>68</v>
      </c>
      <c r="D15" s="195">
        <v>0.34360941519647242</v>
      </c>
      <c r="E15" s="195">
        <v>0.36000169217646655</v>
      </c>
      <c r="F15" s="195">
        <v>0.50582335796397782</v>
      </c>
      <c r="G15" s="195">
        <v>0.53051736751017164</v>
      </c>
      <c r="H15" s="195">
        <v>0.61918604651162779</v>
      </c>
      <c r="J15" s="195">
        <v>0.28506057607973351</v>
      </c>
      <c r="K15" s="195">
        <v>0.30460826435871896</v>
      </c>
      <c r="L15" s="195">
        <v>0.4318612508364531</v>
      </c>
      <c r="M15" s="195">
        <v>0.42788321302588739</v>
      </c>
      <c r="N15" s="195">
        <v>0.5116279069767441</v>
      </c>
      <c r="P15" s="195">
        <v>0.19805912315479343</v>
      </c>
      <c r="Q15" s="195">
        <v>0.2377463807444524</v>
      </c>
      <c r="R15" s="195">
        <v>0.36695064353602125</v>
      </c>
      <c r="S15" s="195">
        <v>0.35777915959683926</v>
      </c>
      <c r="T15" s="195">
        <v>0.44331395348837227</v>
      </c>
      <c r="V15" s="195">
        <v>0.1563444548914944</v>
      </c>
      <c r="W15" s="195">
        <v>0.17336917659914122</v>
      </c>
      <c r="X15" s="195">
        <v>0.32398054818365152</v>
      </c>
      <c r="Y15" s="195">
        <v>0.35234553478892172</v>
      </c>
      <c r="Z15" s="195">
        <v>0.44331395348837233</v>
      </c>
      <c r="AB15" s="195">
        <v>0.17234583471733356</v>
      </c>
      <c r="AC15" s="195">
        <v>0.16973870499573129</v>
      </c>
      <c r="AD15" s="195">
        <v>0.27447555288564096</v>
      </c>
      <c r="AE15" s="195">
        <v>0.25610748289779256</v>
      </c>
      <c r="AF15" s="195">
        <v>0.25436046511627908</v>
      </c>
      <c r="AH15" s="207">
        <v>0.23252065663298374</v>
      </c>
      <c r="AI15" s="207">
        <v>0.24680751193322784</v>
      </c>
      <c r="AJ15" s="207">
        <v>0.31924129465478368</v>
      </c>
      <c r="AK15" s="185" t="s">
        <v>384</v>
      </c>
      <c r="AL15" s="185" t="s">
        <v>384</v>
      </c>
      <c r="AN15" s="185" t="s">
        <v>384</v>
      </c>
      <c r="AO15" s="185" t="s">
        <v>384</v>
      </c>
      <c r="AP15" s="185" t="s">
        <v>384</v>
      </c>
      <c r="AQ15" s="195">
        <v>0.38816467143905725</v>
      </c>
      <c r="AR15" s="195">
        <v>0.40261627906976716</v>
      </c>
      <c r="AT15" s="195">
        <v>0.2099795190890075</v>
      </c>
      <c r="AU15" s="195">
        <v>0.19217068133386067</v>
      </c>
      <c r="AV15" s="195">
        <v>0.27362389037854223</v>
      </c>
      <c r="AW15" s="195">
        <v>0.28200315154468747</v>
      </c>
      <c r="AX15" s="195">
        <v>0.37354651162790697</v>
      </c>
    </row>
    <row r="16" spans="2:50">
      <c r="B16" s="426"/>
      <c r="C16" s="177" t="s">
        <v>69</v>
      </c>
      <c r="D16" s="195">
        <v>0.18633361291898945</v>
      </c>
      <c r="E16" s="195">
        <v>0.27694440906733608</v>
      </c>
      <c r="F16" s="195">
        <v>0.33254460202947383</v>
      </c>
      <c r="G16" s="195">
        <v>0.36774726800005592</v>
      </c>
      <c r="H16" s="195">
        <v>0.46753246753246752</v>
      </c>
      <c r="J16" s="195">
        <v>0.1497711786306796</v>
      </c>
      <c r="K16" s="195">
        <v>0.21578039022237683</v>
      </c>
      <c r="L16" s="195">
        <v>0.25649934904887373</v>
      </c>
      <c r="M16" s="195">
        <v>0.26695890472465972</v>
      </c>
      <c r="N16" s="195">
        <v>0.35389610389610382</v>
      </c>
      <c r="P16" s="195">
        <v>5.2131290297043602E-2</v>
      </c>
      <c r="Q16" s="195">
        <v>0.14793988124554136</v>
      </c>
      <c r="R16" s="195">
        <v>0.17736331241057363</v>
      </c>
      <c r="S16" s="195">
        <v>0.2552501201832143</v>
      </c>
      <c r="T16" s="195">
        <v>0.30194805194805197</v>
      </c>
      <c r="V16" s="195">
        <v>5.2190474767240945E-2</v>
      </c>
      <c r="W16" s="195">
        <v>0.12710987361971726</v>
      </c>
      <c r="X16" s="195">
        <v>0.18033390111829209</v>
      </c>
      <c r="Y16" s="195">
        <v>0.18007305331676796</v>
      </c>
      <c r="Z16" s="195">
        <v>0.29545454545454536</v>
      </c>
      <c r="AB16" s="195">
        <v>6.0209351348508099E-2</v>
      </c>
      <c r="AC16" s="195">
        <v>0.12925810145810987</v>
      </c>
      <c r="AD16" s="195">
        <v>0.15188672633036671</v>
      </c>
      <c r="AE16" s="195">
        <v>0.12552532430141064</v>
      </c>
      <c r="AF16" s="195">
        <v>0.16233766233766234</v>
      </c>
      <c r="AH16" s="207">
        <v>0.11751958144617532</v>
      </c>
      <c r="AI16" s="207">
        <v>0.14403875764320159</v>
      </c>
      <c r="AJ16" s="207">
        <v>0.22807704645703539</v>
      </c>
      <c r="AK16" s="185" t="s">
        <v>384</v>
      </c>
      <c r="AL16" s="185" t="s">
        <v>384</v>
      </c>
      <c r="AN16" s="185" t="s">
        <v>384</v>
      </c>
      <c r="AO16" s="185" t="s">
        <v>384</v>
      </c>
      <c r="AP16" s="185" t="s">
        <v>384</v>
      </c>
      <c r="AQ16" s="195">
        <v>0.20446018640522867</v>
      </c>
      <c r="AR16" s="195">
        <v>0.27597402597402598</v>
      </c>
      <c r="AT16" s="195">
        <v>6.9662766681998708E-2</v>
      </c>
      <c r="AU16" s="195">
        <v>0.16305086127731877</v>
      </c>
      <c r="AV16" s="195">
        <v>0.17953460971365601</v>
      </c>
      <c r="AW16" s="195">
        <v>0.14846825705930297</v>
      </c>
      <c r="AX16" s="195">
        <v>0.2142857142857143</v>
      </c>
    </row>
    <row r="17" spans="2:50">
      <c r="B17" s="426"/>
      <c r="C17" s="177" t="s">
        <v>70</v>
      </c>
      <c r="D17" s="195">
        <v>6.3193227756668385E-2</v>
      </c>
      <c r="E17" s="195">
        <v>6.5832043241271496E-2</v>
      </c>
      <c r="F17" s="195">
        <v>0.11590009340996409</v>
      </c>
      <c r="G17" s="195">
        <v>0.11727063286998016</v>
      </c>
      <c r="H17" s="195">
        <v>0.15983606557377053</v>
      </c>
      <c r="J17" s="195">
        <v>4.6074738045852118E-2</v>
      </c>
      <c r="K17" s="195">
        <v>5.4673713393090018E-2</v>
      </c>
      <c r="L17" s="195">
        <v>9.6459387257611204E-2</v>
      </c>
      <c r="M17" s="195">
        <v>9.05616253040534E-2</v>
      </c>
      <c r="N17" s="195">
        <v>0.11782786885245911</v>
      </c>
      <c r="P17" s="195">
        <v>2.6455824276581129E-2</v>
      </c>
      <c r="Q17" s="195">
        <v>2.3001353035221737E-2</v>
      </c>
      <c r="R17" s="195">
        <v>5.741274902442655E-2</v>
      </c>
      <c r="S17" s="195">
        <v>6.9574001888032436E-2</v>
      </c>
      <c r="T17" s="195">
        <v>0.10348360655737704</v>
      </c>
      <c r="V17" s="195">
        <v>1.8763314474716585E-2</v>
      </c>
      <c r="W17" s="195">
        <v>3.201413301742561E-2</v>
      </c>
      <c r="X17" s="195">
        <v>5.5743386790788801E-2</v>
      </c>
      <c r="Y17" s="195">
        <v>5.7361889283952132E-2</v>
      </c>
      <c r="Z17" s="195">
        <v>9.1188524590163939E-2</v>
      </c>
      <c r="AB17" s="195">
        <v>1.3271222324784854E-2</v>
      </c>
      <c r="AC17" s="195">
        <v>2.01953860845435E-2</v>
      </c>
      <c r="AD17" s="195">
        <v>3.3004403424325729E-2</v>
      </c>
      <c r="AE17" s="195">
        <v>5.0302966907641217E-2</v>
      </c>
      <c r="AF17" s="195">
        <v>6.0450819672131124E-2</v>
      </c>
      <c r="AH17" s="207">
        <v>2.5521769286159957E-2</v>
      </c>
      <c r="AI17" s="207">
        <v>3.7321274655449627E-2</v>
      </c>
      <c r="AJ17" s="207">
        <v>6.7735579214537586E-2</v>
      </c>
      <c r="AK17" s="185" t="s">
        <v>384</v>
      </c>
      <c r="AL17" s="185" t="s">
        <v>384</v>
      </c>
      <c r="AN17" s="185" t="s">
        <v>384</v>
      </c>
      <c r="AO17" s="185" t="s">
        <v>384</v>
      </c>
      <c r="AP17" s="185" t="s">
        <v>384</v>
      </c>
      <c r="AQ17" s="195">
        <v>7.1455581125599077E-2</v>
      </c>
      <c r="AR17" s="195">
        <v>9.4262295081967207E-2</v>
      </c>
      <c r="AT17" s="195">
        <v>2.5463911647932252E-2</v>
      </c>
      <c r="AU17" s="195">
        <v>2.1600837180360804E-2</v>
      </c>
      <c r="AV17" s="195">
        <v>4.8726806792764317E-2</v>
      </c>
      <c r="AW17" s="195">
        <v>4.9642438117012321E-2</v>
      </c>
      <c r="AX17" s="195">
        <v>7.5819672131147611E-2</v>
      </c>
    </row>
    <row r="18" spans="2:50">
      <c r="B18" s="2"/>
      <c r="C18" s="59"/>
      <c r="D18" s="200"/>
      <c r="E18" s="200"/>
      <c r="F18" s="200"/>
      <c r="G18" s="200"/>
      <c r="H18" s="200"/>
      <c r="J18" s="200"/>
      <c r="K18" s="200"/>
      <c r="L18" s="200"/>
      <c r="M18" s="200"/>
      <c r="N18" s="200"/>
      <c r="P18" s="200"/>
      <c r="Q18" s="200"/>
      <c r="R18" s="200"/>
      <c r="S18" s="200"/>
      <c r="T18" s="200"/>
      <c r="V18" s="200"/>
      <c r="W18" s="200"/>
      <c r="X18" s="200"/>
      <c r="Y18" s="200"/>
      <c r="Z18" s="200"/>
      <c r="AB18" s="200"/>
      <c r="AC18" s="200"/>
      <c r="AD18" s="200"/>
      <c r="AE18" s="200"/>
      <c r="AF18" s="200"/>
      <c r="AH18" s="208"/>
      <c r="AI18" s="208"/>
      <c r="AJ18" s="208"/>
      <c r="AK18" s="192"/>
      <c r="AL18" s="193"/>
      <c r="AN18" s="192"/>
      <c r="AO18" s="193"/>
      <c r="AP18" s="193"/>
      <c r="AQ18" s="200"/>
      <c r="AR18" s="200"/>
      <c r="AT18" s="200"/>
      <c r="AU18" s="200"/>
      <c r="AV18" s="200"/>
      <c r="AW18" s="200"/>
      <c r="AX18" s="200"/>
    </row>
    <row r="19" spans="2:50">
      <c r="B19" s="423" t="s">
        <v>72</v>
      </c>
      <c r="C19" s="176" t="s">
        <v>73</v>
      </c>
      <c r="D19" s="195">
        <v>0.30635043057869182</v>
      </c>
      <c r="E19" s="195">
        <v>0.36695529005538036</v>
      </c>
      <c r="F19" s="195">
        <v>0.41255109468929252</v>
      </c>
      <c r="G19" s="195">
        <v>0.37394528487331885</v>
      </c>
      <c r="H19" s="195">
        <v>0.49358974358974372</v>
      </c>
      <c r="J19" s="195">
        <v>0.26603129493908717</v>
      </c>
      <c r="K19" s="195">
        <v>0.33293484897485359</v>
      </c>
      <c r="L19" s="195">
        <v>0.36034480873688973</v>
      </c>
      <c r="M19" s="195">
        <v>0.3347066534567068</v>
      </c>
      <c r="N19" s="195">
        <v>0.43269230769230765</v>
      </c>
      <c r="P19" s="195">
        <v>6.251184732174217E-2</v>
      </c>
      <c r="Q19" s="195">
        <v>9.6380046987292106E-2</v>
      </c>
      <c r="R19" s="195">
        <v>0.13747430966633706</v>
      </c>
      <c r="S19" s="195">
        <v>0.12501150165241801</v>
      </c>
      <c r="T19" s="195">
        <v>0.17948717948717952</v>
      </c>
      <c r="V19" s="195">
        <v>9.8090874687960017E-2</v>
      </c>
      <c r="W19" s="195">
        <v>0.15902605536186196</v>
      </c>
      <c r="X19" s="195">
        <v>0.22079157749173653</v>
      </c>
      <c r="Y19" s="195">
        <v>0.23306015330706134</v>
      </c>
      <c r="Z19" s="195">
        <v>0.30876068376068388</v>
      </c>
      <c r="AB19" s="195">
        <v>0.11837793657923772</v>
      </c>
      <c r="AC19" s="195">
        <v>0.19165226114414116</v>
      </c>
      <c r="AD19" s="195">
        <v>0.22905308317186673</v>
      </c>
      <c r="AE19" s="195">
        <v>0.19691683825783457</v>
      </c>
      <c r="AF19" s="195">
        <v>0.23824786324786321</v>
      </c>
      <c r="AH19" s="207">
        <v>0.1979328438940185</v>
      </c>
      <c r="AI19" s="207">
        <v>0.2457297694157691</v>
      </c>
      <c r="AJ19" s="207">
        <v>0.278193745274396</v>
      </c>
      <c r="AK19" s="185" t="s">
        <v>384</v>
      </c>
      <c r="AL19" s="185" t="s">
        <v>384</v>
      </c>
      <c r="AN19" s="185" t="s">
        <v>384</v>
      </c>
      <c r="AO19" s="185" t="s">
        <v>384</v>
      </c>
      <c r="AP19" s="185" t="s">
        <v>384</v>
      </c>
      <c r="AQ19" s="195">
        <v>0.24315872385981774</v>
      </c>
      <c r="AR19" s="195">
        <v>0.30235042735042739</v>
      </c>
      <c r="AT19" s="195">
        <v>0.22081113806052718</v>
      </c>
      <c r="AU19" s="195">
        <v>0.3027809753831856</v>
      </c>
      <c r="AV19" s="195">
        <v>0.31596343840477931</v>
      </c>
      <c r="AW19" s="195">
        <v>0.2893355858052663</v>
      </c>
      <c r="AX19" s="195">
        <v>0.4038461538461538</v>
      </c>
    </row>
    <row r="20" spans="2:50">
      <c r="B20" s="423"/>
      <c r="C20" s="177" t="s">
        <v>74</v>
      </c>
      <c r="D20" s="195">
        <v>0.22619506166222869</v>
      </c>
      <c r="E20" s="195">
        <v>0.26906661587222497</v>
      </c>
      <c r="F20" s="195">
        <v>0.43790349768032893</v>
      </c>
      <c r="G20" s="195">
        <v>0.49610285048761554</v>
      </c>
      <c r="H20" s="195">
        <v>0.47212837837837845</v>
      </c>
      <c r="J20" s="195">
        <v>0.18706290131118761</v>
      </c>
      <c r="K20" s="195">
        <v>0.22814921142144309</v>
      </c>
      <c r="L20" s="195">
        <v>0.3599522206500661</v>
      </c>
      <c r="M20" s="195">
        <v>0.39580012223312921</v>
      </c>
      <c r="N20" s="195">
        <v>0.37162162162162155</v>
      </c>
      <c r="P20" s="195">
        <v>7.8047178462825106E-2</v>
      </c>
      <c r="Q20" s="195">
        <v>0.10740874177196123</v>
      </c>
      <c r="R20" s="195">
        <v>0.23927030388680656</v>
      </c>
      <c r="S20" s="195">
        <v>0.29292994845818476</v>
      </c>
      <c r="T20" s="195">
        <v>0.2947635135135136</v>
      </c>
      <c r="V20" s="195">
        <v>6.7801477840973123E-2</v>
      </c>
      <c r="W20" s="195">
        <v>0.14169373351875822</v>
      </c>
      <c r="X20" s="195">
        <v>0.25260595708320238</v>
      </c>
      <c r="Y20" s="195">
        <v>0.31855904512692618</v>
      </c>
      <c r="Z20" s="195">
        <v>0.32347972972972971</v>
      </c>
      <c r="AB20" s="195">
        <v>5.6892393238469355E-2</v>
      </c>
      <c r="AC20" s="195">
        <v>9.9927751519632152E-2</v>
      </c>
      <c r="AD20" s="195">
        <v>0.18778647674110041</v>
      </c>
      <c r="AE20" s="195">
        <v>0.216380893429722</v>
      </c>
      <c r="AF20" s="195">
        <v>0.17905405405405408</v>
      </c>
      <c r="AH20" s="207">
        <v>0.11529900378382492</v>
      </c>
      <c r="AI20" s="207">
        <v>0.15411863436320691</v>
      </c>
      <c r="AJ20" s="207">
        <v>0.24596801166934676</v>
      </c>
      <c r="AK20" s="185" t="s">
        <v>384</v>
      </c>
      <c r="AL20" s="185" t="s">
        <v>384</v>
      </c>
      <c r="AN20" s="185" t="s">
        <v>384</v>
      </c>
      <c r="AO20" s="185" t="s">
        <v>384</v>
      </c>
      <c r="AP20" s="185" t="s">
        <v>384</v>
      </c>
      <c r="AQ20" s="195">
        <v>0.30566310121037615</v>
      </c>
      <c r="AR20" s="195">
        <v>0.27787162162162166</v>
      </c>
      <c r="AT20" s="195">
        <v>0.11850044471407382</v>
      </c>
      <c r="AU20" s="195">
        <v>0.1610638773422155</v>
      </c>
      <c r="AV20" s="195">
        <v>0.25975359877305554</v>
      </c>
      <c r="AW20" s="195">
        <v>0.27904370505421133</v>
      </c>
      <c r="AX20" s="195">
        <v>0.26773648648648651</v>
      </c>
    </row>
    <row r="21" spans="2:50" ht="15.75" customHeight="1">
      <c r="B21" s="423"/>
      <c r="C21" s="177" t="s">
        <v>75</v>
      </c>
      <c r="D21" s="195">
        <v>0.5836864636144069</v>
      </c>
      <c r="E21" s="195">
        <v>0.60030018127366069</v>
      </c>
      <c r="F21" s="195">
        <v>0.73151521222012406</v>
      </c>
      <c r="G21" s="195">
        <v>0.72733933358221092</v>
      </c>
      <c r="H21" s="195">
        <v>0.69333333333333347</v>
      </c>
      <c r="J21" s="195">
        <v>0.50835088571538689</v>
      </c>
      <c r="K21" s="195">
        <v>0.5271455629160926</v>
      </c>
      <c r="L21" s="195">
        <v>0.64299468773494883</v>
      </c>
      <c r="M21" s="195">
        <v>0.6584712881125554</v>
      </c>
      <c r="N21" s="195">
        <v>0.61533333333333318</v>
      </c>
      <c r="P21" s="195">
        <v>0.30656007977702865</v>
      </c>
      <c r="Q21" s="195">
        <v>0.38690867947582558</v>
      </c>
      <c r="R21" s="195">
        <v>0.5348490104005682</v>
      </c>
      <c r="S21" s="195">
        <v>0.54704928741460312</v>
      </c>
      <c r="T21" s="195">
        <v>0.53866666666666685</v>
      </c>
      <c r="V21" s="195">
        <v>0.27033672104288775</v>
      </c>
      <c r="W21" s="195">
        <v>0.35113306954590229</v>
      </c>
      <c r="X21" s="195">
        <v>0.51743956044857142</v>
      </c>
      <c r="Y21" s="195">
        <v>0.56946313309753982</v>
      </c>
      <c r="Z21" s="195">
        <v>0.55533333333333379</v>
      </c>
      <c r="AB21" s="195">
        <v>0.29920872818784339</v>
      </c>
      <c r="AC21" s="195">
        <v>0.34537321061306597</v>
      </c>
      <c r="AD21" s="195">
        <v>0.45694318258989974</v>
      </c>
      <c r="AE21" s="195">
        <v>0.44714000029823109</v>
      </c>
      <c r="AF21" s="195">
        <v>0.39133333333333342</v>
      </c>
      <c r="AH21" s="207">
        <v>0.39451426432637493</v>
      </c>
      <c r="AI21" s="207">
        <v>0.42022645307764778</v>
      </c>
      <c r="AJ21" s="207">
        <v>0.5285364482060908</v>
      </c>
      <c r="AK21" s="185" t="s">
        <v>384</v>
      </c>
      <c r="AL21" s="185" t="s">
        <v>384</v>
      </c>
      <c r="AN21" s="185" t="s">
        <v>384</v>
      </c>
      <c r="AO21" s="185" t="s">
        <v>384</v>
      </c>
      <c r="AP21" s="185" t="s">
        <v>384</v>
      </c>
      <c r="AQ21" s="195">
        <v>0.58376280153363669</v>
      </c>
      <c r="AR21" s="195">
        <v>0.52666666666666717</v>
      </c>
      <c r="AT21" s="195">
        <v>0.38702821513764785</v>
      </c>
      <c r="AU21" s="195">
        <v>0.41024899947754756</v>
      </c>
      <c r="AV21" s="195">
        <v>0.50919623265670766</v>
      </c>
      <c r="AW21" s="195">
        <v>0.52527644503571691</v>
      </c>
      <c r="AX21" s="195">
        <v>0.50266666666666671</v>
      </c>
    </row>
    <row r="22" spans="2:50">
      <c r="B22" s="423"/>
      <c r="C22" s="177" t="s">
        <v>76</v>
      </c>
      <c r="D22" s="195">
        <v>0.80512005665505459</v>
      </c>
      <c r="E22" s="195">
        <v>0.78504933989922199</v>
      </c>
      <c r="F22" s="195">
        <v>0.81795894950067483</v>
      </c>
      <c r="G22" s="195">
        <v>0.86879518494000862</v>
      </c>
      <c r="H22" s="195">
        <v>0.85057471264367779</v>
      </c>
      <c r="J22" s="195">
        <v>0.72329866217964489</v>
      </c>
      <c r="K22" s="195">
        <v>0.71368898595112218</v>
      </c>
      <c r="L22" s="195">
        <v>0.74812277276322781</v>
      </c>
      <c r="M22" s="195">
        <v>0.78989761888481413</v>
      </c>
      <c r="N22" s="195">
        <v>0.81178160919540232</v>
      </c>
      <c r="P22" s="195">
        <v>0.54672422319841618</v>
      </c>
      <c r="Q22" s="195">
        <v>0.56789451454032658</v>
      </c>
      <c r="R22" s="195">
        <v>0.69024732835882141</v>
      </c>
      <c r="S22" s="195">
        <v>0.74734206159035454</v>
      </c>
      <c r="T22" s="195">
        <v>0.77011494252873591</v>
      </c>
      <c r="V22" s="195">
        <v>0.43822703462114032</v>
      </c>
      <c r="W22" s="195">
        <v>0.5206916636424529</v>
      </c>
      <c r="X22" s="195">
        <v>0.64436432941245614</v>
      </c>
      <c r="Y22" s="195">
        <v>0.70215241044331733</v>
      </c>
      <c r="Z22" s="195">
        <v>0.76580459770114939</v>
      </c>
      <c r="AB22" s="195">
        <v>0.51927666552160179</v>
      </c>
      <c r="AC22" s="195">
        <v>0.50876352745643427</v>
      </c>
      <c r="AD22" s="195">
        <v>0.5749534812837741</v>
      </c>
      <c r="AE22" s="195">
        <v>0.65106207063275012</v>
      </c>
      <c r="AF22" s="195">
        <v>0.58045977011494243</v>
      </c>
      <c r="AH22" s="207">
        <v>0.60837406959839024</v>
      </c>
      <c r="AI22" s="207">
        <v>0.60230116442702109</v>
      </c>
      <c r="AJ22" s="207">
        <v>0.66431993927407729</v>
      </c>
      <c r="AK22" s="185" t="s">
        <v>384</v>
      </c>
      <c r="AL22" s="185" t="s">
        <v>384</v>
      </c>
      <c r="AN22" s="185" t="s">
        <v>384</v>
      </c>
      <c r="AO22" s="185" t="s">
        <v>384</v>
      </c>
      <c r="AP22" s="185" t="s">
        <v>384</v>
      </c>
      <c r="AQ22" s="195">
        <v>0.80328591235292657</v>
      </c>
      <c r="AR22" s="195">
        <v>0.7543103448275863</v>
      </c>
      <c r="AT22" s="195">
        <v>0.58203809693795328</v>
      </c>
      <c r="AU22" s="195">
        <v>0.55489885996628874</v>
      </c>
      <c r="AV22" s="195">
        <v>0.64582472512982891</v>
      </c>
      <c r="AW22" s="195">
        <v>0.71462856463344182</v>
      </c>
      <c r="AX22" s="195">
        <v>0.7025862068965516</v>
      </c>
    </row>
    <row r="23" spans="2:50">
      <c r="B23" s="2"/>
      <c r="C23" s="59"/>
      <c r="D23" s="200"/>
      <c r="E23" s="200"/>
      <c r="F23" s="200"/>
      <c r="G23" s="200"/>
      <c r="H23" s="200"/>
      <c r="J23" s="200"/>
      <c r="K23" s="200"/>
      <c r="L23" s="200"/>
      <c r="M23" s="200"/>
      <c r="N23" s="200"/>
      <c r="P23" s="200"/>
      <c r="Q23" s="200"/>
      <c r="R23" s="200"/>
      <c r="S23" s="200"/>
      <c r="T23" s="200"/>
      <c r="V23" s="200"/>
      <c r="W23" s="200"/>
      <c r="X23" s="200"/>
      <c r="Y23" s="200"/>
      <c r="Z23" s="200"/>
      <c r="AB23" s="200"/>
      <c r="AC23" s="200"/>
      <c r="AD23" s="200"/>
      <c r="AE23" s="200"/>
      <c r="AF23" s="200"/>
      <c r="AH23" s="208"/>
      <c r="AI23" s="208"/>
      <c r="AJ23" s="208"/>
      <c r="AK23" s="192"/>
      <c r="AL23" s="193"/>
      <c r="AN23" s="192"/>
      <c r="AO23" s="193"/>
      <c r="AP23" s="193"/>
      <c r="AQ23" s="200"/>
      <c r="AR23" s="200"/>
      <c r="AT23" s="200"/>
      <c r="AU23" s="200"/>
      <c r="AV23" s="200"/>
      <c r="AW23" s="200"/>
      <c r="AX23" s="200"/>
    </row>
    <row r="24" spans="2:50">
      <c r="B24" s="423" t="s">
        <v>81</v>
      </c>
      <c r="C24" s="183" t="s">
        <v>78</v>
      </c>
      <c r="D24" s="195">
        <v>0.43135557022180349</v>
      </c>
      <c r="E24" s="195">
        <v>0.46262186590835153</v>
      </c>
      <c r="F24" s="195">
        <v>0.56867663491132547</v>
      </c>
      <c r="G24" s="195">
        <v>0.59894254665943936</v>
      </c>
      <c r="H24" s="195">
        <v>0.62581699346405262</v>
      </c>
      <c r="J24" s="195">
        <v>0.37492171590119144</v>
      </c>
      <c r="K24" s="195">
        <v>0.40993540682211738</v>
      </c>
      <c r="L24" s="195">
        <v>0.49384406302704298</v>
      </c>
      <c r="M24" s="195">
        <v>0.52586287868925763</v>
      </c>
      <c r="N24" s="195">
        <v>0.55637254901960698</v>
      </c>
      <c r="P24" s="195">
        <v>0.19878891627812686</v>
      </c>
      <c r="Q24" s="195">
        <v>0.23656616324822199</v>
      </c>
      <c r="R24" s="195">
        <v>0.34868972720700336</v>
      </c>
      <c r="S24" s="195">
        <v>0.39382291454908314</v>
      </c>
      <c r="T24" s="195">
        <v>0.44989106753812613</v>
      </c>
      <c r="V24" s="195">
        <v>0.18327417223164008</v>
      </c>
      <c r="W24" s="195">
        <v>0.25168312019269606</v>
      </c>
      <c r="X24" s="195">
        <v>0.36561893081865465</v>
      </c>
      <c r="Y24" s="195">
        <v>0.43635628094551937</v>
      </c>
      <c r="Z24" s="195">
        <v>0.48937908496732024</v>
      </c>
      <c r="AB24" s="195">
        <v>0.20491851391601953</v>
      </c>
      <c r="AC24" s="195">
        <v>0.25035335446607038</v>
      </c>
      <c r="AD24" s="195">
        <v>0.32511381851654458</v>
      </c>
      <c r="AE24" s="195">
        <v>0.34097028157444698</v>
      </c>
      <c r="AF24" s="195">
        <v>0.34286492374727678</v>
      </c>
      <c r="AH24" s="207">
        <v>0.28659456346271783</v>
      </c>
      <c r="AI24" s="207">
        <v>0.31666256385100222</v>
      </c>
      <c r="AJ24" s="207">
        <v>0.39005356312677908</v>
      </c>
      <c r="AK24" s="185" t="s">
        <v>384</v>
      </c>
      <c r="AL24" s="185" t="s">
        <v>384</v>
      </c>
      <c r="AN24" s="185" t="s">
        <v>384</v>
      </c>
      <c r="AO24" s="185" t="s">
        <v>384</v>
      </c>
      <c r="AP24" s="185" t="s">
        <v>384</v>
      </c>
      <c r="AQ24" s="195">
        <v>0.44911200618096025</v>
      </c>
      <c r="AR24" s="195">
        <v>0.46432461873638381</v>
      </c>
      <c r="AT24" s="195">
        <v>0.28810998262326765</v>
      </c>
      <c r="AU24" s="195">
        <v>0.32889927151505638</v>
      </c>
      <c r="AV24" s="195">
        <v>0.39756838912784659</v>
      </c>
      <c r="AW24" s="195">
        <v>0.4218893434850719</v>
      </c>
      <c r="AX24" s="195">
        <v>0.46105664488017484</v>
      </c>
    </row>
    <row r="25" spans="2:50">
      <c r="B25" s="423"/>
      <c r="C25" s="182" t="s">
        <v>79</v>
      </c>
      <c r="D25" s="195">
        <v>0.31228942890349726</v>
      </c>
      <c r="E25" s="195">
        <v>0.4083481711084323</v>
      </c>
      <c r="F25" s="195">
        <v>0.52502190897836409</v>
      </c>
      <c r="G25" s="195">
        <v>0.43752030568420636</v>
      </c>
      <c r="H25" s="195">
        <v>0.57627118644067776</v>
      </c>
      <c r="J25" s="195">
        <v>0.27515891905813716</v>
      </c>
      <c r="K25" s="195">
        <v>0.36571656611519981</v>
      </c>
      <c r="L25" s="195">
        <v>0.47082317255679773</v>
      </c>
      <c r="M25" s="195">
        <v>0.38476206858610468</v>
      </c>
      <c r="N25" s="195">
        <v>0.47457627118644063</v>
      </c>
      <c r="P25" s="195">
        <v>0.12215293215119728</v>
      </c>
      <c r="Q25" s="195">
        <v>0.25101219898188071</v>
      </c>
      <c r="R25" s="195">
        <v>0.35551700105249523</v>
      </c>
      <c r="S25" s="195">
        <v>0.26542615729142738</v>
      </c>
      <c r="T25" s="195">
        <v>0.33262711864406785</v>
      </c>
      <c r="V25" s="195">
        <v>0.11909221646327951</v>
      </c>
      <c r="W25" s="195">
        <v>0.25377892865096263</v>
      </c>
      <c r="X25" s="195">
        <v>0.38215994839461137</v>
      </c>
      <c r="Y25" s="195">
        <v>0.29332401980310263</v>
      </c>
      <c r="Z25" s="195">
        <v>0.38771186440677963</v>
      </c>
      <c r="AB25" s="195">
        <v>0.12243822055730334</v>
      </c>
      <c r="AC25" s="195">
        <v>0.23243448668788427</v>
      </c>
      <c r="AD25" s="195">
        <v>0.33111507383256261</v>
      </c>
      <c r="AE25" s="195">
        <v>0.28412815550483755</v>
      </c>
      <c r="AF25" s="195">
        <v>0.29237288135593226</v>
      </c>
      <c r="AH25" s="207">
        <v>0.18067791576124648</v>
      </c>
      <c r="AI25" s="207">
        <v>0.28120403590384668</v>
      </c>
      <c r="AJ25" s="207">
        <v>0.37048081950296602</v>
      </c>
      <c r="AK25" s="185" t="s">
        <v>384</v>
      </c>
      <c r="AL25" s="185" t="s">
        <v>384</v>
      </c>
      <c r="AN25" s="185" t="s">
        <v>384</v>
      </c>
      <c r="AO25" s="185" t="s">
        <v>384</v>
      </c>
      <c r="AP25" s="185" t="s">
        <v>384</v>
      </c>
      <c r="AQ25" s="195">
        <v>0.31398508714884554</v>
      </c>
      <c r="AR25" s="195">
        <v>0.37076271186440679</v>
      </c>
      <c r="AT25" s="195">
        <v>0.20168754224344762</v>
      </c>
      <c r="AU25" s="195">
        <v>0.28318682220622876</v>
      </c>
      <c r="AV25" s="195">
        <v>0.38166920146301053</v>
      </c>
      <c r="AW25" s="195">
        <v>0.32379408506460994</v>
      </c>
      <c r="AX25" s="195">
        <v>0.39194915254237267</v>
      </c>
    </row>
    <row r="26" spans="2:50">
      <c r="B26" s="423"/>
      <c r="C26" s="182" t="s">
        <v>80</v>
      </c>
      <c r="D26" s="195">
        <v>0.26847926720369758</v>
      </c>
      <c r="E26" s="195">
        <v>0.30222744837175042</v>
      </c>
      <c r="F26" s="195">
        <v>0.48368515975261395</v>
      </c>
      <c r="G26" s="195">
        <v>0.39310743089293043</v>
      </c>
      <c r="H26" s="195">
        <v>0.48255813953488369</v>
      </c>
      <c r="J26" s="195">
        <v>0.16817674135359437</v>
      </c>
      <c r="K26" s="195">
        <v>0.2465102989714226</v>
      </c>
      <c r="L26" s="195">
        <v>0.40143895154337211</v>
      </c>
      <c r="M26" s="195">
        <v>0.31423396650424917</v>
      </c>
      <c r="N26" s="195">
        <v>0.3837209302325581</v>
      </c>
      <c r="P26" s="195">
        <v>0.11609901206349851</v>
      </c>
      <c r="Q26" s="195">
        <v>0.16231767765870886</v>
      </c>
      <c r="R26" s="195">
        <v>0.32464500691003545</v>
      </c>
      <c r="S26" s="195">
        <v>0.22899419534337387</v>
      </c>
      <c r="T26" s="195">
        <v>0.30232558139534882</v>
      </c>
      <c r="V26" s="195">
        <v>0.10453485239555915</v>
      </c>
      <c r="W26" s="195">
        <v>0.15988846232184603</v>
      </c>
      <c r="X26" s="195">
        <v>0.34084471813229944</v>
      </c>
      <c r="Y26" s="195">
        <v>0.2506213998822196</v>
      </c>
      <c r="Z26" s="195">
        <v>0.33720930232558133</v>
      </c>
      <c r="AB26" s="195">
        <v>0.11609901206349851</v>
      </c>
      <c r="AC26" s="195">
        <v>0.10656474697166321</v>
      </c>
      <c r="AD26" s="195">
        <v>0.26261126352088165</v>
      </c>
      <c r="AE26" s="195">
        <v>0.17713036518315906</v>
      </c>
      <c r="AF26" s="195">
        <v>0.16860465116279066</v>
      </c>
      <c r="AH26" s="207">
        <v>0.16785192531801041</v>
      </c>
      <c r="AI26" s="207">
        <v>0.16881207944586735</v>
      </c>
      <c r="AJ26" s="207">
        <v>0.34422698426230802</v>
      </c>
      <c r="AK26" s="185" t="s">
        <v>384</v>
      </c>
      <c r="AL26" s="185" t="s">
        <v>384</v>
      </c>
      <c r="AN26" s="185" t="s">
        <v>384</v>
      </c>
      <c r="AO26" s="185" t="s">
        <v>384</v>
      </c>
      <c r="AP26" s="185" t="s">
        <v>384</v>
      </c>
      <c r="AQ26" s="195">
        <v>0.26535351382284239</v>
      </c>
      <c r="AR26" s="195">
        <v>0.27325581395348836</v>
      </c>
      <c r="AT26" s="195">
        <v>0.11609901206349851</v>
      </c>
      <c r="AU26" s="195">
        <v>0.192814605463314</v>
      </c>
      <c r="AV26" s="195">
        <v>0.32588877491469265</v>
      </c>
      <c r="AW26" s="195">
        <v>0.2432084980988275</v>
      </c>
      <c r="AX26" s="195">
        <v>0.34883720930232559</v>
      </c>
    </row>
    <row r="27" spans="2:50">
      <c r="C27" s="59"/>
      <c r="D27" s="200"/>
      <c r="E27" s="200"/>
      <c r="F27" s="200"/>
      <c r="G27" s="200"/>
      <c r="H27" s="200"/>
      <c r="J27" s="200"/>
      <c r="K27" s="200"/>
      <c r="L27" s="200"/>
      <c r="M27" s="200"/>
      <c r="N27" s="200"/>
      <c r="P27" s="200"/>
      <c r="Q27" s="200"/>
      <c r="R27" s="200"/>
      <c r="S27" s="200"/>
      <c r="T27" s="200"/>
      <c r="V27" s="200"/>
      <c r="W27" s="200"/>
      <c r="X27" s="200"/>
      <c r="Y27" s="200"/>
      <c r="Z27" s="200"/>
      <c r="AB27" s="200"/>
      <c r="AC27" s="200"/>
      <c r="AD27" s="200"/>
      <c r="AE27" s="200"/>
      <c r="AF27" s="200"/>
      <c r="AH27" s="208"/>
      <c r="AI27" s="208"/>
      <c r="AJ27" s="208"/>
      <c r="AK27" s="192"/>
      <c r="AL27" s="193"/>
      <c r="AN27" s="192"/>
      <c r="AO27" s="193"/>
      <c r="AP27" s="193"/>
      <c r="AQ27" s="200"/>
      <c r="AR27" s="200"/>
      <c r="AT27" s="200"/>
      <c r="AU27" s="200"/>
      <c r="AV27" s="200"/>
      <c r="AW27" s="200"/>
      <c r="AX27" s="200"/>
    </row>
    <row r="28" spans="2:50" ht="15" customHeight="1">
      <c r="B28" s="423" t="s">
        <v>227</v>
      </c>
      <c r="C28" s="173" t="s">
        <v>178</v>
      </c>
      <c r="D28" s="195">
        <v>7.6207554980355363E-2</v>
      </c>
      <c r="E28" s="195">
        <v>0.12672027327290125</v>
      </c>
      <c r="F28" s="195">
        <v>0.36204544226039187</v>
      </c>
      <c r="G28" s="195">
        <v>0.3715641390449983</v>
      </c>
      <c r="H28" s="195">
        <v>0.51612903225806461</v>
      </c>
      <c r="J28" s="195">
        <v>4.4839232174219493E-2</v>
      </c>
      <c r="K28" s="195">
        <v>0.1184884791482273</v>
      </c>
      <c r="L28" s="195">
        <v>0.29951391968952046</v>
      </c>
      <c r="M28" s="195">
        <v>0.32131049262458289</v>
      </c>
      <c r="N28" s="195">
        <v>0.38709677419354843</v>
      </c>
      <c r="P28" s="195">
        <v>2.8844203683168798E-2</v>
      </c>
      <c r="Q28" s="195">
        <v>5.4556074015120526E-2</v>
      </c>
      <c r="R28" s="195">
        <v>0.20373480589509435</v>
      </c>
      <c r="S28" s="195">
        <v>0.18102706943880573</v>
      </c>
      <c r="T28" s="195">
        <v>0.30645161290322587</v>
      </c>
      <c r="V28" s="195">
        <v>3.4643454445390909E-2</v>
      </c>
      <c r="W28" s="195">
        <v>4.8349933492496645E-2</v>
      </c>
      <c r="X28" s="195">
        <v>0.22152422412761358</v>
      </c>
      <c r="Y28" s="195">
        <v>0.20654951939767729</v>
      </c>
      <c r="Z28" s="195">
        <v>0.39516129032258063</v>
      </c>
      <c r="AB28" s="195">
        <v>1.7491665223285133E-2</v>
      </c>
      <c r="AC28" s="195">
        <v>2.8221270418303097E-2</v>
      </c>
      <c r="AD28" s="195">
        <v>0.15618423442805662</v>
      </c>
      <c r="AE28" s="195">
        <v>0.15282757324733912</v>
      </c>
      <c r="AF28" s="195">
        <v>0.282258064516129</v>
      </c>
      <c r="AH28" s="207">
        <v>1.7491665223285133E-2</v>
      </c>
      <c r="AI28" s="207">
        <v>7.6902382306719627E-2</v>
      </c>
      <c r="AJ28" s="207">
        <v>0.21511978609216928</v>
      </c>
      <c r="AK28" s="185" t="s">
        <v>384</v>
      </c>
      <c r="AL28" s="185" t="s">
        <v>384</v>
      </c>
      <c r="AN28" s="185" t="s">
        <v>384</v>
      </c>
      <c r="AO28" s="185" t="s">
        <v>384</v>
      </c>
      <c r="AP28" s="185" t="s">
        <v>384</v>
      </c>
      <c r="AQ28" s="195">
        <v>0.23010949358821717</v>
      </c>
      <c r="AR28" s="195">
        <v>0.30645161290322581</v>
      </c>
      <c r="AT28" s="195">
        <v>4.7071811566130356E-2</v>
      </c>
      <c r="AU28" s="195">
        <v>0.10749201605287008</v>
      </c>
      <c r="AV28" s="195">
        <v>0.24607467661568433</v>
      </c>
      <c r="AW28" s="195">
        <v>0.2127885937959855</v>
      </c>
      <c r="AX28" s="195">
        <v>0.33064516129032262</v>
      </c>
    </row>
    <row r="29" spans="2:50" ht="15" customHeight="1">
      <c r="B29" s="423"/>
      <c r="C29" s="174" t="s">
        <v>177</v>
      </c>
      <c r="D29" s="195">
        <v>0.26655771412392731</v>
      </c>
      <c r="E29" s="195">
        <v>0.27796334949126872</v>
      </c>
      <c r="F29" s="195">
        <v>0.48335590072626117</v>
      </c>
      <c r="G29" s="195">
        <v>0.56771177622160796</v>
      </c>
      <c r="H29" s="195">
        <v>0.64344262295081989</v>
      </c>
      <c r="J29" s="195">
        <v>0.21161116914735689</v>
      </c>
      <c r="K29" s="195">
        <v>0.22500931010492289</v>
      </c>
      <c r="L29" s="195">
        <v>0.39252471804292283</v>
      </c>
      <c r="M29" s="195">
        <v>0.47389098194207935</v>
      </c>
      <c r="N29" s="195">
        <v>0.53073770491803252</v>
      </c>
      <c r="P29" s="195">
        <v>9.4665028288649658E-2</v>
      </c>
      <c r="Q29" s="195">
        <v>0.11324195400884396</v>
      </c>
      <c r="R29" s="195">
        <v>0.27469427754850051</v>
      </c>
      <c r="S29" s="195">
        <v>0.34448477601642175</v>
      </c>
      <c r="T29" s="195">
        <v>0.48770491803278687</v>
      </c>
      <c r="V29" s="195">
        <v>6.7169834277983412E-2</v>
      </c>
      <c r="W29" s="195">
        <v>0.11596775045014858</v>
      </c>
      <c r="X29" s="195">
        <v>0.2732870238460427</v>
      </c>
      <c r="Y29" s="195">
        <v>0.38331588994033905</v>
      </c>
      <c r="Z29" s="195">
        <v>0.4754098360655738</v>
      </c>
      <c r="AB29" s="195">
        <v>7.0820537651063081E-2</v>
      </c>
      <c r="AC29" s="195">
        <v>0.11324765796006316</v>
      </c>
      <c r="AD29" s="195">
        <v>0.22992352096056007</v>
      </c>
      <c r="AE29" s="195">
        <v>0.27789898584963241</v>
      </c>
      <c r="AF29" s="195">
        <v>0.28893442622950827</v>
      </c>
      <c r="AH29" s="207">
        <v>0.12943001801497642</v>
      </c>
      <c r="AI29" s="207">
        <v>0.15398422436887016</v>
      </c>
      <c r="AJ29" s="207">
        <v>0.29678717408224414</v>
      </c>
      <c r="AK29" s="185" t="s">
        <v>384</v>
      </c>
      <c r="AL29" s="185" t="s">
        <v>384</v>
      </c>
      <c r="AN29" s="185" t="s">
        <v>384</v>
      </c>
      <c r="AO29" s="185" t="s">
        <v>384</v>
      </c>
      <c r="AP29" s="185" t="s">
        <v>384</v>
      </c>
      <c r="AQ29" s="195">
        <v>0.38626301008961961</v>
      </c>
      <c r="AR29" s="195">
        <v>0.43237704918032754</v>
      </c>
      <c r="AT29" s="195">
        <v>0.14975391728670231</v>
      </c>
      <c r="AU29" s="195">
        <v>0.15666600022801927</v>
      </c>
      <c r="AV29" s="195">
        <v>0.31798986169435184</v>
      </c>
      <c r="AW29" s="195">
        <v>0.37318459856925462</v>
      </c>
      <c r="AX29" s="195">
        <v>0.41393442622950816</v>
      </c>
    </row>
    <row r="30" spans="2:50" ht="15" customHeight="1">
      <c r="B30" s="423"/>
      <c r="C30" s="174" t="s">
        <v>179</v>
      </c>
      <c r="D30" s="195">
        <v>0.3750813187213225</v>
      </c>
      <c r="E30" s="195">
        <v>0.42082799544359628</v>
      </c>
      <c r="F30" s="195">
        <v>0.59422156738441989</v>
      </c>
      <c r="G30" s="195">
        <v>0.57754118448655567</v>
      </c>
      <c r="H30" s="195">
        <v>0.67500000000000038</v>
      </c>
      <c r="J30" s="195">
        <v>0.32179391125998369</v>
      </c>
      <c r="K30" s="195">
        <v>0.35785280490137777</v>
      </c>
      <c r="L30" s="195">
        <v>0.49719959499934357</v>
      </c>
      <c r="M30" s="195">
        <v>0.4934261956307609</v>
      </c>
      <c r="N30" s="195">
        <v>0.61249999999999971</v>
      </c>
      <c r="P30" s="195">
        <v>0.14306985344099812</v>
      </c>
      <c r="Q30" s="195">
        <v>0.18800384106054197</v>
      </c>
      <c r="R30" s="195">
        <v>0.36780344131648179</v>
      </c>
      <c r="S30" s="195">
        <v>0.38075699967033844</v>
      </c>
      <c r="T30" s="195">
        <v>0.43999999999999978</v>
      </c>
      <c r="V30" s="195">
        <v>0.14478269059328996</v>
      </c>
      <c r="W30" s="195">
        <v>0.2375640667848942</v>
      </c>
      <c r="X30" s="195">
        <v>0.35584311323190199</v>
      </c>
      <c r="Y30" s="195">
        <v>0.40189940395562568</v>
      </c>
      <c r="Z30" s="195">
        <v>0.55499999999999972</v>
      </c>
      <c r="AB30" s="195">
        <v>0.12761710801254414</v>
      </c>
      <c r="AC30" s="195">
        <v>0.18115537310965743</v>
      </c>
      <c r="AD30" s="195">
        <v>0.28290002637174877</v>
      </c>
      <c r="AE30" s="195">
        <v>0.25557234993795003</v>
      </c>
      <c r="AF30" s="195">
        <v>0.36</v>
      </c>
      <c r="AH30" s="207">
        <v>0.22193593450290888</v>
      </c>
      <c r="AI30" s="207">
        <v>0.25874592131783986</v>
      </c>
      <c r="AJ30" s="207">
        <v>0.34514834867806859</v>
      </c>
      <c r="AK30" s="185" t="s">
        <v>384</v>
      </c>
      <c r="AL30" s="185" t="s">
        <v>384</v>
      </c>
      <c r="AN30" s="185" t="s">
        <v>384</v>
      </c>
      <c r="AO30" s="185" t="s">
        <v>384</v>
      </c>
      <c r="AP30" s="185" t="s">
        <v>384</v>
      </c>
      <c r="AQ30" s="195">
        <v>0.39122740099528119</v>
      </c>
      <c r="AR30" s="195">
        <v>0.47749999999999998</v>
      </c>
      <c r="AT30" s="195">
        <v>0.21776746197593166</v>
      </c>
      <c r="AU30" s="195">
        <v>0.27185323605773704</v>
      </c>
      <c r="AV30" s="195">
        <v>0.35435444931807131</v>
      </c>
      <c r="AW30" s="195">
        <v>0.36487193631191422</v>
      </c>
      <c r="AX30" s="195">
        <v>0.50999999999999968</v>
      </c>
    </row>
    <row r="31" spans="2:50" ht="15" customHeight="1">
      <c r="B31" s="423"/>
      <c r="C31" s="174" t="s">
        <v>157</v>
      </c>
      <c r="D31" s="195">
        <v>0.59516071613894816</v>
      </c>
      <c r="E31" s="195">
        <v>0.71793549230468767</v>
      </c>
      <c r="F31" s="195">
        <v>0.81355251944916085</v>
      </c>
      <c r="G31" s="195">
        <v>0.76785069166734576</v>
      </c>
      <c r="H31" s="195">
        <v>0.84285714285714275</v>
      </c>
      <c r="J31" s="195">
        <v>0.49903933413539575</v>
      </c>
      <c r="K31" s="195">
        <v>0.62925414894506049</v>
      </c>
      <c r="L31" s="195">
        <v>0.70710593284779388</v>
      </c>
      <c r="M31" s="195">
        <v>0.69766584556385558</v>
      </c>
      <c r="N31" s="195">
        <v>0.78571428571428559</v>
      </c>
      <c r="P31" s="195">
        <v>0.31352052105456396</v>
      </c>
      <c r="Q31" s="195">
        <v>0.47344472948773964</v>
      </c>
      <c r="R31" s="195">
        <v>0.63478194769894492</v>
      </c>
      <c r="S31" s="195">
        <v>0.65468421072888794</v>
      </c>
      <c r="T31" s="195">
        <v>0.74642857142857144</v>
      </c>
      <c r="V31" s="195">
        <v>0.22774609638350898</v>
      </c>
      <c r="W31" s="195">
        <v>0.41319469230291389</v>
      </c>
      <c r="X31" s="195">
        <v>0.58765140494748958</v>
      </c>
      <c r="Y31" s="195">
        <v>0.64058142895786452</v>
      </c>
      <c r="Z31" s="195">
        <v>0.74285714285714288</v>
      </c>
      <c r="AB31" s="195">
        <v>0.24705371942460036</v>
      </c>
      <c r="AC31" s="195">
        <v>0.40038633875858454</v>
      </c>
      <c r="AD31" s="195">
        <v>0.54165974317149002</v>
      </c>
      <c r="AE31" s="195">
        <v>0.49523480214593324</v>
      </c>
      <c r="AF31" s="195">
        <v>0.51785714285714279</v>
      </c>
      <c r="AH31" s="207">
        <v>0.37361407983705336</v>
      </c>
      <c r="AI31" s="207">
        <v>0.48347742753583445</v>
      </c>
      <c r="AJ31" s="207">
        <v>0.63048815414851611</v>
      </c>
      <c r="AK31" s="185" t="s">
        <v>384</v>
      </c>
      <c r="AL31" s="185" t="s">
        <v>384</v>
      </c>
      <c r="AN31" s="185" t="s">
        <v>384</v>
      </c>
      <c r="AO31" s="185" t="s">
        <v>384</v>
      </c>
      <c r="AP31" s="185" t="s">
        <v>384</v>
      </c>
      <c r="AQ31" s="195">
        <v>0.62312564074273724</v>
      </c>
      <c r="AR31" s="195">
        <v>0.71785714285714286</v>
      </c>
      <c r="AT31" s="195">
        <v>0.32523783576949483</v>
      </c>
      <c r="AU31" s="195">
        <v>0.47371788708051848</v>
      </c>
      <c r="AV31" s="195">
        <v>0.5448894799527102</v>
      </c>
      <c r="AW31" s="195">
        <v>0.53631110245685243</v>
      </c>
      <c r="AX31" s="195">
        <v>0.62857142857142867</v>
      </c>
    </row>
    <row r="32" spans="2:50" ht="15" customHeight="1">
      <c r="B32" s="423"/>
      <c r="C32" s="174" t="s">
        <v>171</v>
      </c>
      <c r="D32" s="195">
        <v>0.69232445398542397</v>
      </c>
      <c r="E32" s="195">
        <v>0.76034472155599364</v>
      </c>
      <c r="F32" s="195">
        <v>0.81505591062433835</v>
      </c>
      <c r="G32" s="195">
        <v>0.83962021951819954</v>
      </c>
      <c r="H32" s="195">
        <v>0.88235294117647067</v>
      </c>
      <c r="J32" s="195">
        <v>0.61761599896967478</v>
      </c>
      <c r="K32" s="195">
        <v>0.68778415350025568</v>
      </c>
      <c r="L32" s="195">
        <v>0.72137374474520588</v>
      </c>
      <c r="M32" s="195">
        <v>0.74100481839651999</v>
      </c>
      <c r="N32" s="195">
        <v>0.80294117647058816</v>
      </c>
      <c r="P32" s="195">
        <v>0.38029326448434464</v>
      </c>
      <c r="Q32" s="195">
        <v>0.56912668192779237</v>
      </c>
      <c r="R32" s="195">
        <v>0.6458658568078337</v>
      </c>
      <c r="S32" s="195">
        <v>0.69307566094330442</v>
      </c>
      <c r="T32" s="195">
        <v>0.7382352941176471</v>
      </c>
      <c r="V32" s="195">
        <v>0.36859561935698176</v>
      </c>
      <c r="W32" s="195">
        <v>0.490648279933521</v>
      </c>
      <c r="X32" s="195">
        <v>0.57862819689941458</v>
      </c>
      <c r="Y32" s="195">
        <v>0.65271643077523001</v>
      </c>
      <c r="Z32" s="195">
        <v>0.71176470588235297</v>
      </c>
      <c r="AB32" s="195">
        <v>0.43106138617142364</v>
      </c>
      <c r="AC32" s="195">
        <v>0.46056683300379092</v>
      </c>
      <c r="AD32" s="195">
        <v>0.56308694197578091</v>
      </c>
      <c r="AE32" s="195">
        <v>0.55828015008587795</v>
      </c>
      <c r="AF32" s="195">
        <v>0.50882352941176467</v>
      </c>
      <c r="AH32" s="207">
        <v>0.52874250919234733</v>
      </c>
      <c r="AI32" s="207">
        <v>0.5782010293274914</v>
      </c>
      <c r="AJ32" s="207">
        <v>0.6228127486062125</v>
      </c>
      <c r="AK32" s="185" t="s">
        <v>384</v>
      </c>
      <c r="AL32" s="185" t="s">
        <v>384</v>
      </c>
      <c r="AN32" s="185" t="s">
        <v>384</v>
      </c>
      <c r="AO32" s="185" t="s">
        <v>384</v>
      </c>
      <c r="AP32" s="185" t="s">
        <v>384</v>
      </c>
      <c r="AQ32" s="195">
        <v>0.70825798812294349</v>
      </c>
      <c r="AR32" s="195">
        <v>0.69411764705882328</v>
      </c>
      <c r="AT32" s="195">
        <v>0.47685723128111362</v>
      </c>
      <c r="AU32" s="195">
        <v>0.50404457168801098</v>
      </c>
      <c r="AV32" s="195">
        <v>0.6203208530266433</v>
      </c>
      <c r="AW32" s="195">
        <v>0.58112937880994153</v>
      </c>
      <c r="AX32" s="195">
        <v>0.67352941176470593</v>
      </c>
    </row>
    <row r="33" spans="2:50" ht="15" customHeight="1">
      <c r="B33" s="423"/>
      <c r="C33" s="174" t="s">
        <v>172</v>
      </c>
      <c r="D33" s="195">
        <v>0.87067294668543083</v>
      </c>
      <c r="E33" s="195">
        <v>0.89830402379188201</v>
      </c>
      <c r="F33" s="195">
        <v>0.89497956783564514</v>
      </c>
      <c r="G33" s="195">
        <v>0.93644582546142419</v>
      </c>
      <c r="H33" s="195">
        <v>0.91666666666666685</v>
      </c>
      <c r="J33" s="195">
        <v>0.80181009309424134</v>
      </c>
      <c r="K33" s="195">
        <v>0.85493913337640337</v>
      </c>
      <c r="L33" s="195">
        <v>0.83062144065272225</v>
      </c>
      <c r="M33" s="195">
        <v>0.87657800478882197</v>
      </c>
      <c r="N33" s="195">
        <v>0.89102564102564108</v>
      </c>
      <c r="P33" s="195">
        <v>0.61753858136762652</v>
      </c>
      <c r="Q33" s="195">
        <v>0.60047202074952044</v>
      </c>
      <c r="R33" s="195">
        <v>0.80199239473820572</v>
      </c>
      <c r="S33" s="195">
        <v>0.85676680986318909</v>
      </c>
      <c r="T33" s="195">
        <v>0.88782051282051277</v>
      </c>
      <c r="V33" s="195">
        <v>0.45755470547257948</v>
      </c>
      <c r="W33" s="195">
        <v>0.60740469323621604</v>
      </c>
      <c r="X33" s="195">
        <v>0.73568531570590334</v>
      </c>
      <c r="Y33" s="195">
        <v>0.80993171506969575</v>
      </c>
      <c r="Z33" s="195">
        <v>0.84615384615384615</v>
      </c>
      <c r="AB33" s="195">
        <v>0.55386470733806081</v>
      </c>
      <c r="AC33" s="195">
        <v>0.60975619267881309</v>
      </c>
      <c r="AD33" s="195">
        <v>0.70343297665652849</v>
      </c>
      <c r="AE33" s="195">
        <v>0.74507907248754301</v>
      </c>
      <c r="AF33" s="195">
        <v>0.69230769230769229</v>
      </c>
      <c r="AH33" s="207">
        <v>0.63738047159083777</v>
      </c>
      <c r="AI33" s="207">
        <v>0.65522352433132947</v>
      </c>
      <c r="AJ33" s="207">
        <v>0.76680462615223755</v>
      </c>
      <c r="AK33" s="185" t="s">
        <v>384</v>
      </c>
      <c r="AL33" s="185" t="s">
        <v>384</v>
      </c>
      <c r="AN33" s="185" t="s">
        <v>384</v>
      </c>
      <c r="AO33" s="185" t="s">
        <v>384</v>
      </c>
      <c r="AP33" s="185" t="s">
        <v>384</v>
      </c>
      <c r="AQ33" s="195">
        <v>0.87982289528300628</v>
      </c>
      <c r="AR33" s="195">
        <v>0.84935897435897445</v>
      </c>
      <c r="AT33" s="195">
        <v>0.65562299744936969</v>
      </c>
      <c r="AU33" s="195">
        <v>0.61215864976429013</v>
      </c>
      <c r="AV33" s="195">
        <v>0.7313556802144956</v>
      </c>
      <c r="AW33" s="195">
        <v>0.79052383300785134</v>
      </c>
      <c r="AX33" s="195">
        <v>0.81089743589743568</v>
      </c>
    </row>
    <row r="34" spans="2:50" ht="15" customHeight="1">
      <c r="B34" s="423"/>
      <c r="C34" s="174" t="s">
        <v>173</v>
      </c>
      <c r="D34" s="195">
        <v>0.8705781608112847</v>
      </c>
      <c r="E34" s="195">
        <v>0.90414933216553539</v>
      </c>
      <c r="F34" s="195">
        <v>0.87618235826525148</v>
      </c>
      <c r="G34" s="195">
        <v>1</v>
      </c>
      <c r="H34" s="195">
        <v>0.83333333333333337</v>
      </c>
      <c r="J34" s="195">
        <v>0.7653560343669823</v>
      </c>
      <c r="K34" s="195">
        <v>0.75</v>
      </c>
      <c r="L34" s="195">
        <v>0.87618235826525148</v>
      </c>
      <c r="M34" s="195">
        <v>1</v>
      </c>
      <c r="N34" s="195">
        <v>0.83333333333333337</v>
      </c>
      <c r="P34" s="195">
        <v>0.79300153057219191</v>
      </c>
      <c r="Q34" s="195">
        <v>0.71244799649660606</v>
      </c>
      <c r="R34" s="195">
        <v>0.68055678904465811</v>
      </c>
      <c r="S34" s="195">
        <v>1</v>
      </c>
      <c r="T34" s="195">
        <v>0.83333333333333337</v>
      </c>
      <c r="V34" s="195">
        <v>0.79503638500722906</v>
      </c>
      <c r="W34" s="195">
        <v>0.40414933216553539</v>
      </c>
      <c r="X34" s="195">
        <v>0.81097383519172039</v>
      </c>
      <c r="Y34" s="195">
        <v>1</v>
      </c>
      <c r="Z34" s="195">
        <v>0.83333333333333337</v>
      </c>
      <c r="AB34" s="195">
        <v>0.82929896449768559</v>
      </c>
      <c r="AC34" s="195">
        <v>0.5</v>
      </c>
      <c r="AD34" s="195">
        <v>0.81097383519172039</v>
      </c>
      <c r="AE34" s="195">
        <v>1</v>
      </c>
      <c r="AF34" s="195">
        <v>0.66666666666666663</v>
      </c>
      <c r="AH34" s="207">
        <v>0.7374340831997207</v>
      </c>
      <c r="AI34" s="207">
        <v>0.75</v>
      </c>
      <c r="AJ34" s="207">
        <v>0.81097383519172039</v>
      </c>
      <c r="AK34" s="185" t="s">
        <v>384</v>
      </c>
      <c r="AL34" s="185" t="s">
        <v>384</v>
      </c>
      <c r="AN34" s="185" t="s">
        <v>384</v>
      </c>
      <c r="AO34" s="185" t="s">
        <v>384</v>
      </c>
      <c r="AP34" s="185" t="s">
        <v>384</v>
      </c>
      <c r="AQ34" s="195">
        <v>1</v>
      </c>
      <c r="AR34" s="195">
        <v>0.75</v>
      </c>
      <c r="AT34" s="195">
        <v>0.77436127910784269</v>
      </c>
      <c r="AU34" s="195">
        <v>0.44170133566892927</v>
      </c>
      <c r="AV34" s="195">
        <v>0.68055678904465811</v>
      </c>
      <c r="AW34" s="195">
        <v>1</v>
      </c>
      <c r="AX34" s="195">
        <v>0.75</v>
      </c>
    </row>
    <row r="35" spans="2:50" ht="15" customHeight="1">
      <c r="B35" s="423"/>
      <c r="C35" s="174" t="s">
        <v>174</v>
      </c>
      <c r="D35" s="195">
        <v>0.61752819388846147</v>
      </c>
      <c r="E35" s="195">
        <v>0.58296507982738399</v>
      </c>
      <c r="F35" s="195">
        <v>0.75544723032718186</v>
      </c>
      <c r="G35" s="195">
        <v>0.71867141360101083</v>
      </c>
      <c r="H35" s="195">
        <v>0.75909090909090915</v>
      </c>
      <c r="J35" s="195">
        <v>0.49746313779964718</v>
      </c>
      <c r="K35" s="195">
        <v>0.49407292105180062</v>
      </c>
      <c r="L35" s="195">
        <v>0.62841836768057791</v>
      </c>
      <c r="M35" s="195">
        <v>0.61633357807051536</v>
      </c>
      <c r="N35" s="195">
        <v>0.64999999999999991</v>
      </c>
      <c r="P35" s="195">
        <v>0.40825792882944445</v>
      </c>
      <c r="Q35" s="195">
        <v>0.42760426696349019</v>
      </c>
      <c r="R35" s="195">
        <v>0.49354050819089212</v>
      </c>
      <c r="S35" s="195">
        <v>0.53801843520013604</v>
      </c>
      <c r="T35" s="195">
        <v>0.61363636363636365</v>
      </c>
      <c r="V35" s="195">
        <v>0.30385776892280725</v>
      </c>
      <c r="W35" s="195">
        <v>0.3882921353743225</v>
      </c>
      <c r="X35" s="195">
        <v>0.48982367806645716</v>
      </c>
      <c r="Y35" s="195">
        <v>0.60009629047987401</v>
      </c>
      <c r="Z35" s="195">
        <v>0.61363636363636354</v>
      </c>
      <c r="AB35" s="195">
        <v>0.2592107495040834</v>
      </c>
      <c r="AC35" s="195">
        <v>0.31248958541094174</v>
      </c>
      <c r="AD35" s="195">
        <v>0.30932476184501151</v>
      </c>
      <c r="AE35" s="195">
        <v>0.41094486985326334</v>
      </c>
      <c r="AF35" s="195">
        <v>0.40000000000000013</v>
      </c>
      <c r="AH35" s="207">
        <v>0.404565111255895</v>
      </c>
      <c r="AI35" s="207">
        <v>0.40578326250526109</v>
      </c>
      <c r="AJ35" s="207">
        <v>0.42986362104538756</v>
      </c>
      <c r="AK35" s="185" t="s">
        <v>384</v>
      </c>
      <c r="AL35" s="185" t="s">
        <v>384</v>
      </c>
      <c r="AN35" s="185" t="s">
        <v>384</v>
      </c>
      <c r="AO35" s="185" t="s">
        <v>384</v>
      </c>
      <c r="AP35" s="185" t="s">
        <v>384</v>
      </c>
      <c r="AQ35" s="195">
        <v>0.55324517370861048</v>
      </c>
      <c r="AR35" s="195">
        <v>0.5636363636363636</v>
      </c>
      <c r="AT35" s="195">
        <v>0.40006092077283073</v>
      </c>
      <c r="AU35" s="195">
        <v>0.43598328331329111</v>
      </c>
      <c r="AV35" s="195">
        <v>0.40739337275737958</v>
      </c>
      <c r="AW35" s="195">
        <v>0.49687398133694644</v>
      </c>
      <c r="AX35" s="195">
        <v>0.52727272727272723</v>
      </c>
    </row>
    <row r="36" spans="2:50" ht="15" customHeight="1">
      <c r="B36" s="423"/>
      <c r="C36" s="174" t="s">
        <v>175</v>
      </c>
      <c r="D36" s="195">
        <v>0.73469926315999579</v>
      </c>
      <c r="E36" s="195">
        <v>0.86486953384326182</v>
      </c>
      <c r="F36" s="195">
        <v>0.93744943737866115</v>
      </c>
      <c r="G36" s="195">
        <v>0.67974018497697575</v>
      </c>
      <c r="H36" s="195">
        <v>0.73611111111111116</v>
      </c>
      <c r="J36" s="195">
        <v>0.71194467749500878</v>
      </c>
      <c r="K36" s="195">
        <v>0.75618076991662175</v>
      </c>
      <c r="L36" s="195">
        <v>0.8724467365875449</v>
      </c>
      <c r="M36" s="195">
        <v>0.56011797325226376</v>
      </c>
      <c r="N36" s="195">
        <v>0.68055555555555558</v>
      </c>
      <c r="P36" s="195">
        <v>0.58954444982706899</v>
      </c>
      <c r="Q36" s="195">
        <v>0.64743109563828172</v>
      </c>
      <c r="R36" s="195">
        <v>0.7612878145482338</v>
      </c>
      <c r="S36" s="195">
        <v>0.55083995480909087</v>
      </c>
      <c r="T36" s="195">
        <v>0.70833333333333337</v>
      </c>
      <c r="V36" s="195">
        <v>0.48554190166218658</v>
      </c>
      <c r="W36" s="195">
        <v>0.50842700225640747</v>
      </c>
      <c r="X36" s="195">
        <v>0.74247439207169408</v>
      </c>
      <c r="Y36" s="195">
        <v>0.53204861125071079</v>
      </c>
      <c r="Z36" s="195">
        <v>0.66666666666666663</v>
      </c>
      <c r="AB36" s="195">
        <v>0.48608365599743392</v>
      </c>
      <c r="AC36" s="195">
        <v>0.52196142900346254</v>
      </c>
      <c r="AD36" s="195">
        <v>0.53639905115121511</v>
      </c>
      <c r="AE36" s="195">
        <v>0.44129431333497227</v>
      </c>
      <c r="AF36" s="195">
        <v>0.43055555555555552</v>
      </c>
      <c r="AH36" s="207">
        <v>0.66970463205766739</v>
      </c>
      <c r="AI36" s="207">
        <v>0.60296956189401862</v>
      </c>
      <c r="AJ36" s="207">
        <v>0.69255889965902451</v>
      </c>
      <c r="AK36" s="185" t="s">
        <v>384</v>
      </c>
      <c r="AL36" s="185" t="s">
        <v>384</v>
      </c>
      <c r="AN36" s="185" t="s">
        <v>384</v>
      </c>
      <c r="AO36" s="185" t="s">
        <v>384</v>
      </c>
      <c r="AP36" s="185" t="s">
        <v>384</v>
      </c>
      <c r="AQ36" s="195">
        <v>0.49860865440479729</v>
      </c>
      <c r="AR36" s="195">
        <v>0.65277777777777779</v>
      </c>
      <c r="AT36" s="195">
        <v>0.62383276427043355</v>
      </c>
      <c r="AU36" s="195">
        <v>0.62381879182737843</v>
      </c>
      <c r="AV36" s="195">
        <v>0.69944794251899844</v>
      </c>
      <c r="AW36" s="195">
        <v>0.43559159732214359</v>
      </c>
      <c r="AX36" s="195">
        <v>0.66666666666666663</v>
      </c>
    </row>
    <row r="37" spans="2:50">
      <c r="B37" s="423"/>
      <c r="C37" s="174" t="s">
        <v>158</v>
      </c>
      <c r="D37" s="195">
        <v>4.1887946219910023E-2</v>
      </c>
      <c r="E37" s="195">
        <v>6.1329337077953197E-2</v>
      </c>
      <c r="F37" s="195">
        <v>0.12257476782251094</v>
      </c>
      <c r="G37" s="195">
        <v>0.11054395115820537</v>
      </c>
      <c r="H37" s="195">
        <v>0.17870370370370359</v>
      </c>
      <c r="J37" s="195">
        <v>3.0525933748084488E-2</v>
      </c>
      <c r="K37" s="195">
        <v>5.3910618426656939E-2</v>
      </c>
      <c r="L37" s="195">
        <v>9.4775214509238384E-2</v>
      </c>
      <c r="M37" s="195">
        <v>7.420639842590683E-2</v>
      </c>
      <c r="N37" s="195">
        <v>0.12870370370370382</v>
      </c>
      <c r="P37" s="195">
        <v>1.340928064965739E-2</v>
      </c>
      <c r="Q37" s="195">
        <v>2.2630796260149424E-2</v>
      </c>
      <c r="R37" s="195">
        <v>5.8219675141228631E-2</v>
      </c>
      <c r="S37" s="195">
        <v>4.2080902676803832E-2</v>
      </c>
      <c r="T37" s="195">
        <v>9.8148148148148123E-2</v>
      </c>
      <c r="V37" s="195">
        <v>1.0364127303769094E-2</v>
      </c>
      <c r="W37" s="195">
        <v>2.7252735016339315E-2</v>
      </c>
      <c r="X37" s="195">
        <v>5.8959564662785145E-2</v>
      </c>
      <c r="Y37" s="195">
        <v>3.884084568650209E-2</v>
      </c>
      <c r="Z37" s="195">
        <v>9.2592592592592587E-2</v>
      </c>
      <c r="AB37" s="195">
        <v>6.3007910401744385E-3</v>
      </c>
      <c r="AC37" s="195">
        <v>1.6406442183651972E-2</v>
      </c>
      <c r="AD37" s="195">
        <v>3.4323945540207491E-2</v>
      </c>
      <c r="AE37" s="195">
        <v>3.0808722773458759E-2</v>
      </c>
      <c r="AF37" s="195">
        <v>5.6481481481481535E-2</v>
      </c>
      <c r="AH37" s="207">
        <v>1.7509751223139108E-2</v>
      </c>
      <c r="AI37" s="207">
        <v>3.4265705042109441E-2</v>
      </c>
      <c r="AJ37" s="207">
        <v>6.1907196619980003E-2</v>
      </c>
      <c r="AK37" s="185" t="s">
        <v>384</v>
      </c>
      <c r="AL37" s="185" t="s">
        <v>384</v>
      </c>
      <c r="AN37" s="185" t="s">
        <v>384</v>
      </c>
      <c r="AO37" s="185" t="s">
        <v>384</v>
      </c>
      <c r="AP37" s="185" t="s">
        <v>384</v>
      </c>
      <c r="AQ37" s="195">
        <v>5.4831335035941939E-2</v>
      </c>
      <c r="AR37" s="195">
        <v>9.3518518518518445E-2</v>
      </c>
      <c r="AT37" s="195">
        <v>1.588005495804222E-2</v>
      </c>
      <c r="AU37" s="195">
        <v>2.707217286078609E-2</v>
      </c>
      <c r="AV37" s="195">
        <v>4.3724121940455191E-2</v>
      </c>
      <c r="AW37" s="195">
        <v>3.4300437585479224E-2</v>
      </c>
      <c r="AX37" s="195">
        <v>7.5925925925925924E-2</v>
      </c>
    </row>
    <row r="38" spans="2:50">
      <c r="B38" s="423"/>
      <c r="C38" s="174" t="s">
        <v>159</v>
      </c>
      <c r="D38" s="195">
        <v>0.78090833962757478</v>
      </c>
      <c r="E38" s="195">
        <v>0.80833133485469577</v>
      </c>
      <c r="F38" s="195">
        <v>0.87530610466863612</v>
      </c>
      <c r="G38" s="195">
        <v>0.91590251211857676</v>
      </c>
      <c r="H38" s="195">
        <v>0.91197183098591539</v>
      </c>
      <c r="J38" s="195">
        <v>0.70025933546411945</v>
      </c>
      <c r="K38" s="195">
        <v>0.74576570071238679</v>
      </c>
      <c r="L38" s="195">
        <v>0.80413006021385669</v>
      </c>
      <c r="M38" s="195">
        <v>0.85815079475152478</v>
      </c>
      <c r="N38" s="195">
        <v>0.83978873239436636</v>
      </c>
      <c r="P38" s="195">
        <v>0.20389129100825598</v>
      </c>
      <c r="Q38" s="195">
        <v>0.24151853544043353</v>
      </c>
      <c r="R38" s="195">
        <v>0.37266190359399293</v>
      </c>
      <c r="S38" s="195">
        <v>0.41616957476541272</v>
      </c>
      <c r="T38" s="195">
        <v>0.39788732394366205</v>
      </c>
      <c r="V38" s="195">
        <v>0.27696512554755354</v>
      </c>
      <c r="W38" s="195">
        <v>0.37493086247170754</v>
      </c>
      <c r="X38" s="195">
        <v>0.54062615615012921</v>
      </c>
      <c r="Y38" s="195">
        <v>0.66442646255857063</v>
      </c>
      <c r="Z38" s="195">
        <v>0.6214788732394364</v>
      </c>
      <c r="AB38" s="195">
        <v>0.34900406935692579</v>
      </c>
      <c r="AC38" s="195">
        <v>0.46702655886352956</v>
      </c>
      <c r="AD38" s="195">
        <v>0.57232297882992988</v>
      </c>
      <c r="AE38" s="195">
        <v>0.60780256542267297</v>
      </c>
      <c r="AF38" s="195">
        <v>0.49471830985915533</v>
      </c>
      <c r="AH38" s="207">
        <v>0.52426612519997084</v>
      </c>
      <c r="AI38" s="207">
        <v>0.57005722992297403</v>
      </c>
      <c r="AJ38" s="207">
        <v>0.65897983360860801</v>
      </c>
      <c r="AK38" s="185" t="s">
        <v>384</v>
      </c>
      <c r="AL38" s="185" t="s">
        <v>384</v>
      </c>
      <c r="AN38" s="185" t="s">
        <v>384</v>
      </c>
      <c r="AO38" s="185" t="s">
        <v>384</v>
      </c>
      <c r="AP38" s="185" t="s">
        <v>384</v>
      </c>
      <c r="AQ38" s="195">
        <v>0.70743060773724897</v>
      </c>
      <c r="AR38" s="195">
        <v>0.62500000000000011</v>
      </c>
      <c r="AT38" s="195">
        <v>0.58212768072274002</v>
      </c>
      <c r="AU38" s="195">
        <v>0.68902741219032859</v>
      </c>
      <c r="AV38" s="195">
        <v>0.75122348021329521</v>
      </c>
      <c r="AW38" s="195">
        <v>0.81807729806920115</v>
      </c>
      <c r="AX38" s="195">
        <v>0.75528169014084534</v>
      </c>
    </row>
    <row r="39" spans="2:50">
      <c r="B39" s="423"/>
      <c r="C39" s="174" t="s">
        <v>160</v>
      </c>
      <c r="D39" s="195">
        <v>0.40313010368914654</v>
      </c>
      <c r="E39" s="195">
        <v>0.43343850274651413</v>
      </c>
      <c r="F39" s="195">
        <v>0.57524598816501471</v>
      </c>
      <c r="G39" s="195">
        <v>0.71172094875342784</v>
      </c>
      <c r="H39" s="195">
        <v>0.74285714285714288</v>
      </c>
      <c r="J39" s="195">
        <v>0.33277145473988545</v>
      </c>
      <c r="K39" s="195">
        <v>0.32597421324377934</v>
      </c>
      <c r="L39" s="195">
        <v>0.43208461638597423</v>
      </c>
      <c r="M39" s="195">
        <v>0.62194243839153007</v>
      </c>
      <c r="N39" s="195">
        <v>0.62142857142857133</v>
      </c>
      <c r="P39" s="195">
        <v>0.19443780256622606</v>
      </c>
      <c r="Q39" s="195">
        <v>0.24249483138695549</v>
      </c>
      <c r="R39" s="195">
        <v>0.39561127232279381</v>
      </c>
      <c r="S39" s="195">
        <v>0.45946116653276226</v>
      </c>
      <c r="T39" s="195">
        <v>0.57142857142857129</v>
      </c>
      <c r="V39" s="195">
        <v>0.20991547326363805</v>
      </c>
      <c r="W39" s="195">
        <v>0.25389677959293572</v>
      </c>
      <c r="X39" s="195">
        <v>0.40653773599406756</v>
      </c>
      <c r="Y39" s="195">
        <v>0.50870634939722914</v>
      </c>
      <c r="Z39" s="195">
        <v>0.59285714285714275</v>
      </c>
      <c r="AB39" s="195">
        <v>0.21466747974049763</v>
      </c>
      <c r="AC39" s="195">
        <v>0.18657877879182069</v>
      </c>
      <c r="AD39" s="195">
        <v>0.24791806811249309</v>
      </c>
      <c r="AE39" s="195">
        <v>0.29771853372759971</v>
      </c>
      <c r="AF39" s="195">
        <v>0.40714285714285708</v>
      </c>
      <c r="AH39" s="207">
        <v>0.19188480225831245</v>
      </c>
      <c r="AI39" s="207">
        <v>0.26488706567183817</v>
      </c>
      <c r="AJ39" s="207">
        <v>0.3297822021566445</v>
      </c>
      <c r="AK39" s="185" t="s">
        <v>384</v>
      </c>
      <c r="AL39" s="185" t="s">
        <v>384</v>
      </c>
      <c r="AN39" s="185" t="s">
        <v>384</v>
      </c>
      <c r="AO39" s="185" t="s">
        <v>384</v>
      </c>
      <c r="AP39" s="185" t="s">
        <v>384</v>
      </c>
      <c r="AQ39" s="195">
        <v>0.46343358488643643</v>
      </c>
      <c r="AR39" s="195">
        <v>0.50714285714285712</v>
      </c>
      <c r="AT39" s="195">
        <v>0.17221263391812974</v>
      </c>
      <c r="AU39" s="195">
        <v>0.25334305791266704</v>
      </c>
      <c r="AV39" s="195">
        <v>0.34548183485235062</v>
      </c>
      <c r="AW39" s="195">
        <v>0.42048382341319557</v>
      </c>
      <c r="AX39" s="195">
        <v>0.4642857142857143</v>
      </c>
    </row>
    <row r="40" spans="2:50">
      <c r="B40" s="423"/>
      <c r="C40" s="174" t="s">
        <v>83</v>
      </c>
      <c r="D40" s="195">
        <v>0.19789942586731654</v>
      </c>
      <c r="E40" s="195">
        <v>0.26947776502507553</v>
      </c>
      <c r="F40" s="195">
        <v>0.45912689872560331</v>
      </c>
      <c r="G40" s="195">
        <v>0.51157754944341183</v>
      </c>
      <c r="H40" s="195">
        <v>0.49285714285714277</v>
      </c>
      <c r="J40" s="195">
        <v>0.16805916452493988</v>
      </c>
      <c r="K40" s="195">
        <v>0.2299497717357904</v>
      </c>
      <c r="L40" s="195">
        <v>0.40421250759392791</v>
      </c>
      <c r="M40" s="195">
        <v>0.41404187430550304</v>
      </c>
      <c r="N40" s="195">
        <v>0.37500000000000006</v>
      </c>
      <c r="P40" s="195">
        <v>3.4276004981475115E-2</v>
      </c>
      <c r="Q40" s="195">
        <v>0.12621659989398379</v>
      </c>
      <c r="R40" s="195">
        <v>0.22103444709299852</v>
      </c>
      <c r="S40" s="195">
        <v>0.21935153234023169</v>
      </c>
      <c r="T40" s="195">
        <v>0.22857142857142856</v>
      </c>
      <c r="V40" s="195">
        <v>3.7176088464719648E-2</v>
      </c>
      <c r="W40" s="195">
        <v>0.13531403235913889</v>
      </c>
      <c r="X40" s="195">
        <v>0.28886686443102999</v>
      </c>
      <c r="Y40" s="195">
        <v>0.27138271427950511</v>
      </c>
      <c r="Z40" s="195">
        <v>0.32857142857142879</v>
      </c>
      <c r="AB40" s="195">
        <v>5.5364417629080315E-2</v>
      </c>
      <c r="AC40" s="195">
        <v>0.14563215288485859</v>
      </c>
      <c r="AD40" s="195">
        <v>0.21338366096850045</v>
      </c>
      <c r="AE40" s="195">
        <v>0.19302081132830973</v>
      </c>
      <c r="AF40" s="195">
        <v>0.16428571428571428</v>
      </c>
      <c r="AH40" s="207">
        <v>0.12048692937911551</v>
      </c>
      <c r="AI40" s="207">
        <v>0.18231006297944061</v>
      </c>
      <c r="AJ40" s="207">
        <v>0.25671757743159113</v>
      </c>
      <c r="AK40" s="185" t="s">
        <v>384</v>
      </c>
      <c r="AL40" s="185" t="s">
        <v>384</v>
      </c>
      <c r="AN40" s="185" t="s">
        <v>384</v>
      </c>
      <c r="AO40" s="185" t="s">
        <v>384</v>
      </c>
      <c r="AP40" s="185" t="s">
        <v>384</v>
      </c>
      <c r="AQ40" s="195">
        <v>0.30223842821401325</v>
      </c>
      <c r="AR40" s="195">
        <v>0.27857142857142853</v>
      </c>
      <c r="AT40" s="195">
        <v>0.11260805384780001</v>
      </c>
      <c r="AU40" s="195">
        <v>0.17910473508197072</v>
      </c>
      <c r="AV40" s="195">
        <v>0.27326768801410473</v>
      </c>
      <c r="AW40" s="195">
        <v>0.29999833014894289</v>
      </c>
      <c r="AX40" s="195">
        <v>0.3000000000000001</v>
      </c>
    </row>
    <row r="41" spans="2:50">
      <c r="C41" s="59"/>
      <c r="D41" s="200"/>
      <c r="E41" s="200"/>
      <c r="F41" s="200"/>
      <c r="G41" s="200"/>
      <c r="H41" s="200"/>
      <c r="J41" s="200"/>
      <c r="K41" s="200"/>
      <c r="L41" s="200"/>
      <c r="M41" s="200"/>
      <c r="N41" s="200"/>
      <c r="P41" s="200"/>
      <c r="Q41" s="200"/>
      <c r="R41" s="200"/>
      <c r="S41" s="200"/>
      <c r="T41" s="200"/>
      <c r="V41" s="200"/>
      <c r="W41" s="200"/>
      <c r="X41" s="200"/>
      <c r="Y41" s="200"/>
      <c r="Z41" s="200"/>
      <c r="AB41" s="200"/>
      <c r="AC41" s="200"/>
      <c r="AD41" s="200"/>
      <c r="AE41" s="200"/>
      <c r="AF41" s="200"/>
      <c r="AH41" s="208"/>
      <c r="AI41" s="208"/>
      <c r="AJ41" s="208"/>
      <c r="AK41" s="192"/>
      <c r="AL41" s="193"/>
      <c r="AN41" s="192"/>
      <c r="AO41" s="193"/>
      <c r="AP41" s="193"/>
      <c r="AQ41" s="200"/>
      <c r="AR41" s="200"/>
      <c r="AT41" s="200"/>
      <c r="AU41" s="200"/>
      <c r="AV41" s="200"/>
      <c r="AW41" s="200"/>
      <c r="AX41" s="200"/>
    </row>
    <row r="42" spans="2:50">
      <c r="B42" s="423" t="s">
        <v>101</v>
      </c>
      <c r="C42" s="176" t="s">
        <v>161</v>
      </c>
      <c r="D42" s="195">
        <v>0.56282324743857537</v>
      </c>
      <c r="E42" s="195">
        <v>0.62237541171861199</v>
      </c>
      <c r="F42" s="195">
        <v>0.74736306055611679</v>
      </c>
      <c r="G42" s="195">
        <v>0.76937972319736714</v>
      </c>
      <c r="H42" s="195">
        <v>0.79661016949152563</v>
      </c>
      <c r="J42" s="195">
        <v>0.50204923558791525</v>
      </c>
      <c r="K42" s="195">
        <v>0.5385303298885894</v>
      </c>
      <c r="L42" s="195">
        <v>0.66229165330283557</v>
      </c>
      <c r="M42" s="195">
        <v>0.70515288038631174</v>
      </c>
      <c r="N42" s="195">
        <v>0.74999999999999967</v>
      </c>
      <c r="P42" s="195">
        <v>0.30014740707897491</v>
      </c>
      <c r="Q42" s="195">
        <v>0.4100694663947082</v>
      </c>
      <c r="R42" s="195">
        <v>0.58714272171180548</v>
      </c>
      <c r="S42" s="195">
        <v>0.65389271487741496</v>
      </c>
      <c r="T42" s="195">
        <v>0.69491525423728806</v>
      </c>
      <c r="V42" s="195">
        <v>0.26049126232121406</v>
      </c>
      <c r="W42" s="195">
        <v>0.38389428159433031</v>
      </c>
      <c r="X42" s="195">
        <v>0.52241534742333418</v>
      </c>
      <c r="Y42" s="195">
        <v>0.64054843321815513</v>
      </c>
      <c r="Z42" s="195">
        <v>0.64618644067796605</v>
      </c>
      <c r="AB42" s="195">
        <v>0.31071162633083871</v>
      </c>
      <c r="AC42" s="195">
        <v>0.36477100544072255</v>
      </c>
      <c r="AD42" s="195">
        <v>0.52177084092095327</v>
      </c>
      <c r="AE42" s="195">
        <v>0.53140812441370622</v>
      </c>
      <c r="AF42" s="195">
        <v>0.48728813559322026</v>
      </c>
      <c r="AH42" s="207">
        <v>0.40555841873633802</v>
      </c>
      <c r="AI42" s="207">
        <v>0.44044329205756116</v>
      </c>
      <c r="AJ42" s="207">
        <v>0.58641976372689775</v>
      </c>
      <c r="AK42" s="185" t="s">
        <v>384</v>
      </c>
      <c r="AL42" s="185" t="s">
        <v>384</v>
      </c>
      <c r="AN42" s="185" t="s">
        <v>384</v>
      </c>
      <c r="AO42" s="185" t="s">
        <v>384</v>
      </c>
      <c r="AP42" s="185" t="s">
        <v>384</v>
      </c>
      <c r="AQ42" s="195">
        <v>0.64586184540433966</v>
      </c>
      <c r="AR42" s="195">
        <v>0.65677966101694907</v>
      </c>
      <c r="AT42" s="195">
        <v>0.38407905867745157</v>
      </c>
      <c r="AU42" s="195">
        <v>0.36990567962935661</v>
      </c>
      <c r="AV42" s="195">
        <v>0.53961161038635808</v>
      </c>
      <c r="AW42" s="195">
        <v>0.57410521883654941</v>
      </c>
      <c r="AX42" s="195">
        <v>0.62923728813559299</v>
      </c>
    </row>
    <row r="43" spans="2:50">
      <c r="B43" s="423"/>
      <c r="C43" s="177" t="s">
        <v>162</v>
      </c>
      <c r="D43" s="195">
        <v>0.45955604684524359</v>
      </c>
      <c r="E43" s="195">
        <v>0.56973921891640877</v>
      </c>
      <c r="F43" s="195">
        <v>0.67244670787672534</v>
      </c>
      <c r="G43" s="195">
        <v>0.62026836464696011</v>
      </c>
      <c r="H43" s="195">
        <v>0.75617283950617276</v>
      </c>
      <c r="J43" s="195">
        <v>0.39392724035579602</v>
      </c>
      <c r="K43" s="195">
        <v>0.50554083639185565</v>
      </c>
      <c r="L43" s="195">
        <v>0.56983216048647667</v>
      </c>
      <c r="M43" s="195">
        <v>0.55792977183746784</v>
      </c>
      <c r="N43" s="195">
        <v>0.66358024691358031</v>
      </c>
      <c r="P43" s="195">
        <v>0.21527380752759048</v>
      </c>
      <c r="Q43" s="195">
        <v>0.34208273451099142</v>
      </c>
      <c r="R43" s="195">
        <v>0.49058726495519378</v>
      </c>
      <c r="S43" s="195">
        <v>0.46889464456472923</v>
      </c>
      <c r="T43" s="195">
        <v>0.57716049382716073</v>
      </c>
      <c r="V43" s="195">
        <v>0.17464244717179209</v>
      </c>
      <c r="W43" s="195">
        <v>0.29811149355837796</v>
      </c>
      <c r="X43" s="195">
        <v>0.46467784798583683</v>
      </c>
      <c r="Y43" s="195">
        <v>0.47372569915702206</v>
      </c>
      <c r="Z43" s="195">
        <v>0.61419753086419748</v>
      </c>
      <c r="AB43" s="195">
        <v>0.21246466638158285</v>
      </c>
      <c r="AC43" s="195">
        <v>0.32737158696399982</v>
      </c>
      <c r="AD43" s="195">
        <v>0.40898385685113225</v>
      </c>
      <c r="AE43" s="195">
        <v>0.36230988115307694</v>
      </c>
      <c r="AF43" s="195">
        <v>0.43209876543209869</v>
      </c>
      <c r="AH43" s="207">
        <v>0.27810080183825531</v>
      </c>
      <c r="AI43" s="207">
        <v>0.3848178275004876</v>
      </c>
      <c r="AJ43" s="207">
        <v>0.4660324066530438</v>
      </c>
      <c r="AK43" s="185" t="s">
        <v>384</v>
      </c>
      <c r="AL43" s="185" t="s">
        <v>384</v>
      </c>
      <c r="AN43" s="185" t="s">
        <v>384</v>
      </c>
      <c r="AO43" s="185" t="s">
        <v>384</v>
      </c>
      <c r="AP43" s="185" t="s">
        <v>384</v>
      </c>
      <c r="AQ43" s="195">
        <v>0.52273239629768542</v>
      </c>
      <c r="AR43" s="195">
        <v>0.56790123456790098</v>
      </c>
      <c r="AT43" s="195">
        <v>0.26695240482766658</v>
      </c>
      <c r="AU43" s="195">
        <v>0.38810969042124255</v>
      </c>
      <c r="AV43" s="195">
        <v>0.43979146966161914</v>
      </c>
      <c r="AW43" s="195">
        <v>0.43433210483928297</v>
      </c>
      <c r="AX43" s="195">
        <v>0.53703703703703709</v>
      </c>
    </row>
    <row r="44" spans="2:50">
      <c r="B44" s="423"/>
      <c r="C44" s="177" t="s">
        <v>163</v>
      </c>
      <c r="D44" s="195">
        <v>0.14922578026584185</v>
      </c>
      <c r="E44" s="195">
        <v>0.24718950342904597</v>
      </c>
      <c r="F44" s="195">
        <v>0.39337661793292023</v>
      </c>
      <c r="G44" s="195">
        <v>0.43830127879495279</v>
      </c>
      <c r="H44" s="195">
        <v>0.59615384615384615</v>
      </c>
      <c r="J44" s="195">
        <v>9.6368968560384544E-2</v>
      </c>
      <c r="K44" s="195">
        <v>0.21312465533603503</v>
      </c>
      <c r="L44" s="195">
        <v>0.33570694105351895</v>
      </c>
      <c r="M44" s="195">
        <v>0.31464096592000523</v>
      </c>
      <c r="N44" s="195">
        <v>0.48076923076923078</v>
      </c>
      <c r="P44" s="195">
        <v>5.2466382461582424E-2</v>
      </c>
      <c r="Q44" s="195">
        <v>0.10859810077543987</v>
      </c>
      <c r="R44" s="195">
        <v>0.22141329512887709</v>
      </c>
      <c r="S44" s="195">
        <v>0.27446897386455882</v>
      </c>
      <c r="T44" s="195">
        <v>0.46153846153846162</v>
      </c>
      <c r="V44" s="195">
        <v>3.644879816643256E-2</v>
      </c>
      <c r="W44" s="195">
        <v>9.455583257810049E-2</v>
      </c>
      <c r="X44" s="195">
        <v>0.2182876573395108</v>
      </c>
      <c r="Y44" s="195">
        <v>0.2761709451772929</v>
      </c>
      <c r="Z44" s="195">
        <v>0.51923076923076927</v>
      </c>
      <c r="AB44" s="195">
        <v>5.0320585757563249E-2</v>
      </c>
      <c r="AC44" s="195">
        <v>0.11619503425409225</v>
      </c>
      <c r="AD44" s="195">
        <v>0.19403282365526509</v>
      </c>
      <c r="AE44" s="195">
        <v>0.2033927142516061</v>
      </c>
      <c r="AF44" s="195">
        <v>0.32692307692307693</v>
      </c>
      <c r="AH44" s="207">
        <v>8.9403864712402595E-2</v>
      </c>
      <c r="AI44" s="207">
        <v>0.1054694406908854</v>
      </c>
      <c r="AJ44" s="207">
        <v>0.20832987305732364</v>
      </c>
      <c r="AK44" s="185" t="s">
        <v>384</v>
      </c>
      <c r="AL44" s="185" t="s">
        <v>384</v>
      </c>
      <c r="AN44" s="185" t="s">
        <v>384</v>
      </c>
      <c r="AO44" s="185" t="s">
        <v>384</v>
      </c>
      <c r="AP44" s="185" t="s">
        <v>384</v>
      </c>
      <c r="AQ44" s="195">
        <v>0.27614605082593985</v>
      </c>
      <c r="AR44" s="195">
        <v>0.42307692307692307</v>
      </c>
      <c r="AT44" s="195">
        <v>5.7522892243307325E-2</v>
      </c>
      <c r="AU44" s="195">
        <v>0.12042853283832082</v>
      </c>
      <c r="AV44" s="195">
        <v>0.20675215815189582</v>
      </c>
      <c r="AW44" s="195">
        <v>0.24454067715964967</v>
      </c>
      <c r="AX44" s="195">
        <v>0.40384615384615385</v>
      </c>
    </row>
    <row r="45" spans="2:50">
      <c r="B45" s="423"/>
      <c r="C45" s="177" t="s">
        <v>164</v>
      </c>
      <c r="D45" s="195">
        <v>0.51369710276992331</v>
      </c>
      <c r="E45" s="195">
        <v>0.51067379502892574</v>
      </c>
      <c r="F45" s="195">
        <v>0.64774330901966248</v>
      </c>
      <c r="G45" s="195">
        <v>0.66693942229919978</v>
      </c>
      <c r="H45" s="195">
        <v>0.74639769452449611</v>
      </c>
      <c r="J45" s="195">
        <v>0.44226475478489025</v>
      </c>
      <c r="K45" s="195">
        <v>0.45008377356976653</v>
      </c>
      <c r="L45" s="195">
        <v>0.55568968852117895</v>
      </c>
      <c r="M45" s="195">
        <v>0.5765927303780124</v>
      </c>
      <c r="N45" s="195">
        <v>0.66210374639769465</v>
      </c>
      <c r="P45" s="195">
        <v>0.30652125842750583</v>
      </c>
      <c r="Q45" s="195">
        <v>0.31869689394490042</v>
      </c>
      <c r="R45" s="195">
        <v>0.44813886744936726</v>
      </c>
      <c r="S45" s="195">
        <v>0.48025434368391806</v>
      </c>
      <c r="T45" s="195">
        <v>0.60374639769452432</v>
      </c>
      <c r="V45" s="195">
        <v>0.25529599088858912</v>
      </c>
      <c r="W45" s="195">
        <v>0.31241407123311266</v>
      </c>
      <c r="X45" s="195">
        <v>0.43656082643049032</v>
      </c>
      <c r="Y45" s="195">
        <v>0.49483049156290909</v>
      </c>
      <c r="Z45" s="195">
        <v>0.62463976945245014</v>
      </c>
      <c r="AB45" s="195">
        <v>0.25292944981708837</v>
      </c>
      <c r="AC45" s="195">
        <v>0.26529552272338724</v>
      </c>
      <c r="AD45" s="195">
        <v>0.35617152660187479</v>
      </c>
      <c r="AE45" s="195">
        <v>0.37486343614015977</v>
      </c>
      <c r="AF45" s="195">
        <v>0.42291066282420758</v>
      </c>
      <c r="AH45" s="207">
        <v>0.34745333779632204</v>
      </c>
      <c r="AI45" s="207">
        <v>0.34811512075827172</v>
      </c>
      <c r="AJ45" s="207">
        <v>0.43806011311891446</v>
      </c>
      <c r="AK45" s="185" t="s">
        <v>384</v>
      </c>
      <c r="AL45" s="185" t="s">
        <v>384</v>
      </c>
      <c r="AN45" s="185" t="s">
        <v>384</v>
      </c>
      <c r="AO45" s="185" t="s">
        <v>384</v>
      </c>
      <c r="AP45" s="185" t="s">
        <v>384</v>
      </c>
      <c r="AQ45" s="195">
        <v>0.49334790743553514</v>
      </c>
      <c r="AR45" s="195">
        <v>0.57348703170028781</v>
      </c>
      <c r="AT45" s="195">
        <v>0.34596784781635881</v>
      </c>
      <c r="AU45" s="195">
        <v>0.35645391090726108</v>
      </c>
      <c r="AV45" s="195">
        <v>0.44425985377720445</v>
      </c>
      <c r="AW45" s="195">
        <v>0.44846041951574522</v>
      </c>
      <c r="AX45" s="195">
        <v>0.55763688760806951</v>
      </c>
    </row>
    <row r="46" spans="2:50">
      <c r="C46" s="59"/>
      <c r="D46" s="200"/>
      <c r="E46" s="200"/>
      <c r="F46" s="200"/>
      <c r="G46" s="200"/>
      <c r="H46" s="200"/>
      <c r="J46" s="200"/>
      <c r="K46" s="200"/>
      <c r="L46" s="200"/>
      <c r="M46" s="200"/>
      <c r="N46" s="200"/>
      <c r="P46" s="200"/>
      <c r="Q46" s="200"/>
      <c r="R46" s="200"/>
      <c r="S46" s="200"/>
      <c r="T46" s="200"/>
      <c r="V46" s="200"/>
      <c r="W46" s="200"/>
      <c r="X46" s="200"/>
      <c r="Y46" s="200"/>
      <c r="Z46" s="200"/>
      <c r="AB46" s="200"/>
      <c r="AC46" s="200"/>
      <c r="AD46" s="200"/>
      <c r="AE46" s="200"/>
      <c r="AF46" s="200"/>
      <c r="AH46" s="208"/>
      <c r="AI46" s="208"/>
      <c r="AJ46" s="208"/>
      <c r="AK46" s="192"/>
      <c r="AL46" s="193"/>
      <c r="AN46" s="192"/>
      <c r="AO46" s="193"/>
      <c r="AP46" s="193"/>
      <c r="AQ46" s="200"/>
      <c r="AR46" s="200"/>
      <c r="AT46" s="200"/>
      <c r="AU46" s="200"/>
      <c r="AV46" s="200"/>
      <c r="AW46" s="200"/>
      <c r="AX46" s="200"/>
    </row>
    <row r="47" spans="2:50">
      <c r="B47" s="423" t="s">
        <v>148</v>
      </c>
      <c r="C47" s="179" t="s">
        <v>165</v>
      </c>
      <c r="D47" s="195">
        <v>0.68222230141351103</v>
      </c>
      <c r="E47" s="195">
        <v>0.73112803711181484</v>
      </c>
      <c r="F47" s="195">
        <v>0.83851108263151586</v>
      </c>
      <c r="G47" s="195">
        <v>0.82648500257485025</v>
      </c>
      <c r="H47" s="195">
        <v>0.88636363636363635</v>
      </c>
      <c r="J47" s="195">
        <v>0.61496196790763114</v>
      </c>
      <c r="K47" s="195">
        <v>0.70106952749295648</v>
      </c>
      <c r="L47" s="195">
        <v>0.75406881226797862</v>
      </c>
      <c r="M47" s="195">
        <v>0.73903828949039874</v>
      </c>
      <c r="N47" s="195">
        <v>0.80681818181818199</v>
      </c>
      <c r="P47" s="195">
        <v>0.43696377958013516</v>
      </c>
      <c r="Q47" s="195">
        <v>0.45143395509759643</v>
      </c>
      <c r="R47" s="195">
        <v>0.66783587383128651</v>
      </c>
      <c r="S47" s="195">
        <v>0.60273595900111043</v>
      </c>
      <c r="T47" s="195">
        <v>0.77840909090909083</v>
      </c>
      <c r="V47" s="195">
        <v>0.37277706133583638</v>
      </c>
      <c r="W47" s="195">
        <v>0.52857168051017189</v>
      </c>
      <c r="X47" s="195">
        <v>0.60537326941559222</v>
      </c>
      <c r="Y47" s="195">
        <v>0.58053233229384005</v>
      </c>
      <c r="Z47" s="195">
        <v>0.83522727272727293</v>
      </c>
      <c r="AB47" s="195">
        <v>0.4177325768845358</v>
      </c>
      <c r="AC47" s="195">
        <v>0.51675685637885349</v>
      </c>
      <c r="AD47" s="195">
        <v>0.59290675598830711</v>
      </c>
      <c r="AE47" s="195">
        <v>0.48920777998428994</v>
      </c>
      <c r="AF47" s="195">
        <v>0.70454545454545459</v>
      </c>
      <c r="AH47" s="207">
        <v>0.5415810768258954</v>
      </c>
      <c r="AI47" s="207">
        <v>0.5717283773108055</v>
      </c>
      <c r="AJ47" s="207">
        <v>0.64769740137572374</v>
      </c>
      <c r="AK47" s="185" t="s">
        <v>384</v>
      </c>
      <c r="AL47" s="185" t="s">
        <v>384</v>
      </c>
      <c r="AN47" s="185" t="s">
        <v>384</v>
      </c>
      <c r="AO47" s="185" t="s">
        <v>384</v>
      </c>
      <c r="AP47" s="185" t="s">
        <v>384</v>
      </c>
      <c r="AQ47" s="195">
        <v>0.65224505673009514</v>
      </c>
      <c r="AR47" s="195">
        <v>0.80681818181818177</v>
      </c>
      <c r="AT47" s="195">
        <v>0.49965098293662646</v>
      </c>
      <c r="AU47" s="195">
        <v>0.60981684382849666</v>
      </c>
      <c r="AV47" s="195">
        <v>0.66409342906430457</v>
      </c>
      <c r="AW47" s="195">
        <v>0.59606874828697809</v>
      </c>
      <c r="AX47" s="195">
        <v>0.72727272727272718</v>
      </c>
    </row>
    <row r="48" spans="2:50">
      <c r="B48" s="423"/>
      <c r="C48" s="178" t="s">
        <v>166</v>
      </c>
      <c r="D48" s="195">
        <v>0.50252243953562625</v>
      </c>
      <c r="E48" s="195">
        <v>0.60136003124394155</v>
      </c>
      <c r="F48" s="195">
        <v>0.72670027370255974</v>
      </c>
      <c r="G48" s="195">
        <v>0.73093985347920476</v>
      </c>
      <c r="H48" s="195">
        <v>0.81626506024096357</v>
      </c>
      <c r="J48" s="195">
        <v>0.42123372891953742</v>
      </c>
      <c r="K48" s="195">
        <v>0.52850550599564328</v>
      </c>
      <c r="L48" s="195">
        <v>0.64408332666819434</v>
      </c>
      <c r="M48" s="195">
        <v>0.64136131588767498</v>
      </c>
      <c r="N48" s="195">
        <v>0.73795180722891573</v>
      </c>
      <c r="P48" s="195">
        <v>0.24478298941600621</v>
      </c>
      <c r="Q48" s="195">
        <v>0.35078131033551374</v>
      </c>
      <c r="R48" s="195">
        <v>0.5389279062423652</v>
      </c>
      <c r="S48" s="195">
        <v>0.52718983414544474</v>
      </c>
      <c r="T48" s="195">
        <v>0.69277108433734957</v>
      </c>
      <c r="V48" s="195">
        <v>0.22645156616854234</v>
      </c>
      <c r="W48" s="195">
        <v>0.36843550910313638</v>
      </c>
      <c r="X48" s="195">
        <v>0.56849209265091749</v>
      </c>
      <c r="Y48" s="195">
        <v>0.58134735210665789</v>
      </c>
      <c r="Z48" s="195">
        <v>0.67168674698795161</v>
      </c>
      <c r="AB48" s="195">
        <v>0.20959779705456688</v>
      </c>
      <c r="AC48" s="195">
        <v>0.34125544440308575</v>
      </c>
      <c r="AD48" s="195">
        <v>0.45975465393629023</v>
      </c>
      <c r="AE48" s="195">
        <v>0.42813701347501587</v>
      </c>
      <c r="AF48" s="195">
        <v>0.44578313253012042</v>
      </c>
      <c r="AH48" s="207">
        <v>0.28990484001364319</v>
      </c>
      <c r="AI48" s="207">
        <v>0.42441870682675464</v>
      </c>
      <c r="AJ48" s="207">
        <v>0.5240632395394641</v>
      </c>
      <c r="AK48" s="185" t="s">
        <v>384</v>
      </c>
      <c r="AL48" s="185" t="s">
        <v>384</v>
      </c>
      <c r="AN48" s="185" t="s">
        <v>384</v>
      </c>
      <c r="AO48" s="185" t="s">
        <v>384</v>
      </c>
      <c r="AP48" s="185" t="s">
        <v>384</v>
      </c>
      <c r="AQ48" s="195">
        <v>0.55124327601757839</v>
      </c>
      <c r="AR48" s="195">
        <v>0.66867469879518049</v>
      </c>
      <c r="AT48" s="195">
        <v>0.26493146344046453</v>
      </c>
      <c r="AU48" s="195">
        <v>0.41543182011250962</v>
      </c>
      <c r="AV48" s="195">
        <v>0.55401525286826725</v>
      </c>
      <c r="AW48" s="195">
        <v>0.52492099390247948</v>
      </c>
      <c r="AX48" s="195">
        <v>0.60542168674698782</v>
      </c>
    </row>
    <row r="49" spans="2:50">
      <c r="B49" s="423"/>
      <c r="C49" s="178" t="s">
        <v>167</v>
      </c>
      <c r="D49" s="195">
        <v>0.57320860659674022</v>
      </c>
      <c r="E49" s="195">
        <v>0.6145608507634428</v>
      </c>
      <c r="F49" s="195">
        <v>0.71900485995743635</v>
      </c>
      <c r="G49" s="195">
        <v>0.76246915361664602</v>
      </c>
      <c r="H49" s="195">
        <v>0.78729838709677458</v>
      </c>
      <c r="J49" s="195">
        <v>0.49784427832182565</v>
      </c>
      <c r="K49" s="195">
        <v>0.55221352206707386</v>
      </c>
      <c r="L49" s="195">
        <v>0.6226485851382334</v>
      </c>
      <c r="M49" s="195">
        <v>0.68640148819126923</v>
      </c>
      <c r="N49" s="195">
        <v>0.70665322580645162</v>
      </c>
      <c r="P49" s="195">
        <v>0.21889606878592327</v>
      </c>
      <c r="Q49" s="195">
        <v>0.28118814693641264</v>
      </c>
      <c r="R49" s="195">
        <v>0.39116916753403885</v>
      </c>
      <c r="S49" s="195">
        <v>0.4375072148816479</v>
      </c>
      <c r="T49" s="195">
        <v>0.48286290322580594</v>
      </c>
      <c r="V49" s="195">
        <v>0.23029461628746811</v>
      </c>
      <c r="W49" s="195">
        <v>0.33325195990253392</v>
      </c>
      <c r="X49" s="195">
        <v>0.44146302245905472</v>
      </c>
      <c r="Y49" s="195">
        <v>0.55796549554461761</v>
      </c>
      <c r="Z49" s="195">
        <v>0.5846774193548383</v>
      </c>
      <c r="AB49" s="195">
        <v>0.26484070982450758</v>
      </c>
      <c r="AC49" s="195">
        <v>0.34173802546931825</v>
      </c>
      <c r="AD49" s="195">
        <v>0.42525508932311507</v>
      </c>
      <c r="AE49" s="195">
        <v>0.45393409973808346</v>
      </c>
      <c r="AF49" s="195">
        <v>0.43749999999999989</v>
      </c>
      <c r="AH49" s="207">
        <v>0.37469588093444978</v>
      </c>
      <c r="AI49" s="207">
        <v>0.42199808632439029</v>
      </c>
      <c r="AJ49" s="207">
        <v>0.48622886302830165</v>
      </c>
      <c r="AK49" s="185" t="s">
        <v>384</v>
      </c>
      <c r="AL49" s="185" t="s">
        <v>384</v>
      </c>
      <c r="AN49" s="185" t="s">
        <v>384</v>
      </c>
      <c r="AO49" s="185" t="s">
        <v>384</v>
      </c>
      <c r="AP49" s="185" t="s">
        <v>384</v>
      </c>
      <c r="AQ49" s="195">
        <v>0.57015272407304873</v>
      </c>
      <c r="AR49" s="195">
        <v>0.55342741935483841</v>
      </c>
      <c r="AT49" s="195">
        <v>0.39357564896750202</v>
      </c>
      <c r="AU49" s="195">
        <v>0.47401700180672712</v>
      </c>
      <c r="AV49" s="195">
        <v>0.51475020812705152</v>
      </c>
      <c r="AW49" s="195">
        <v>0.57817214025397179</v>
      </c>
      <c r="AX49" s="195">
        <v>0.61290322580645162</v>
      </c>
    </row>
    <row r="50" spans="2:50">
      <c r="B50" s="423"/>
      <c r="C50" s="178" t="s">
        <v>168</v>
      </c>
      <c r="D50" s="195">
        <v>0.52120303888214581</v>
      </c>
      <c r="E50" s="195">
        <v>0.49450595918498219</v>
      </c>
      <c r="F50" s="195">
        <v>0.65929142598336321</v>
      </c>
      <c r="G50" s="195">
        <v>0.67345637016026894</v>
      </c>
      <c r="H50" s="195">
        <v>0.72058823529411775</v>
      </c>
      <c r="J50" s="195">
        <v>0.4598919323932899</v>
      </c>
      <c r="K50" s="195">
        <v>0.44789189763788323</v>
      </c>
      <c r="L50" s="195">
        <v>0.57800333523641378</v>
      </c>
      <c r="M50" s="195">
        <v>0.59931958917762607</v>
      </c>
      <c r="N50" s="195">
        <v>0.62663398692810457</v>
      </c>
      <c r="P50" s="195">
        <v>0.24883527399299005</v>
      </c>
      <c r="Q50" s="195">
        <v>0.27654427663976366</v>
      </c>
      <c r="R50" s="195">
        <v>0.40804664525533502</v>
      </c>
      <c r="S50" s="195">
        <v>0.48089012376422369</v>
      </c>
      <c r="T50" s="195">
        <v>0.50980392156862786</v>
      </c>
      <c r="V50" s="195">
        <v>0.21980959431420516</v>
      </c>
      <c r="W50" s="195">
        <v>0.26851365079169881</v>
      </c>
      <c r="X50" s="195">
        <v>0.42904511610126367</v>
      </c>
      <c r="Y50" s="195">
        <v>0.51106016683047928</v>
      </c>
      <c r="Z50" s="195">
        <v>0.57598039215686292</v>
      </c>
      <c r="AB50" s="195">
        <v>0.24960050614129176</v>
      </c>
      <c r="AC50" s="195">
        <v>0.26208280068071238</v>
      </c>
      <c r="AD50" s="195">
        <v>0.38075787573808084</v>
      </c>
      <c r="AE50" s="195">
        <v>0.40247634177926483</v>
      </c>
      <c r="AF50" s="195">
        <v>0.38398692810457513</v>
      </c>
      <c r="AH50" s="207">
        <v>0.35048492544656029</v>
      </c>
      <c r="AI50" s="207">
        <v>0.33868515083716233</v>
      </c>
      <c r="AJ50" s="207">
        <v>0.46468302029115416</v>
      </c>
      <c r="AK50" s="185" t="s">
        <v>384</v>
      </c>
      <c r="AL50" s="185" t="s">
        <v>384</v>
      </c>
      <c r="AN50" s="185" t="s">
        <v>384</v>
      </c>
      <c r="AO50" s="185" t="s">
        <v>384</v>
      </c>
      <c r="AP50" s="185" t="s">
        <v>384</v>
      </c>
      <c r="AQ50" s="195">
        <v>0.52286774896075938</v>
      </c>
      <c r="AR50" s="195">
        <v>0.51879084967320199</v>
      </c>
      <c r="AT50" s="195">
        <v>0.36847561788212885</v>
      </c>
      <c r="AU50" s="195">
        <v>0.35711700149436559</v>
      </c>
      <c r="AV50" s="195">
        <v>0.47403556323293089</v>
      </c>
      <c r="AW50" s="195">
        <v>0.48360548338594028</v>
      </c>
      <c r="AX50" s="195">
        <v>0.52859477124182974</v>
      </c>
    </row>
    <row r="51" spans="2:50">
      <c r="B51" s="423"/>
      <c r="C51" s="178" t="s">
        <v>176</v>
      </c>
      <c r="D51" s="195">
        <v>0.23956100044901177</v>
      </c>
      <c r="E51" s="195">
        <v>0.40462639116319232</v>
      </c>
      <c r="F51" s="195">
        <v>0.47553297753537815</v>
      </c>
      <c r="G51" s="195">
        <v>0.49969672109240615</v>
      </c>
      <c r="H51" s="195">
        <v>0.54605263157894757</v>
      </c>
      <c r="J51" s="195">
        <v>0.2072367351664835</v>
      </c>
      <c r="K51" s="195">
        <v>0.34209976231165695</v>
      </c>
      <c r="L51" s="195">
        <v>0.38690433484653747</v>
      </c>
      <c r="M51" s="195">
        <v>0.4028890085673843</v>
      </c>
      <c r="N51" s="195">
        <v>0.50986842105263153</v>
      </c>
      <c r="P51" s="195">
        <v>0.12275294333464534</v>
      </c>
      <c r="Q51" s="195">
        <v>0.19870594676056533</v>
      </c>
      <c r="R51" s="195">
        <v>0.24588104434982141</v>
      </c>
      <c r="S51" s="195">
        <v>0.2890280211403583</v>
      </c>
      <c r="T51" s="195">
        <v>0.38157894736842102</v>
      </c>
      <c r="V51" s="195">
        <v>0.1000559353768095</v>
      </c>
      <c r="W51" s="195">
        <v>0.23072412101156822</v>
      </c>
      <c r="X51" s="195">
        <v>0.29396032266057937</v>
      </c>
      <c r="Y51" s="195">
        <v>0.30780128538521934</v>
      </c>
      <c r="Z51" s="195">
        <v>0.39144736842105271</v>
      </c>
      <c r="AB51" s="195">
        <v>8.8813139708831812E-2</v>
      </c>
      <c r="AC51" s="195">
        <v>0.20225040741108199</v>
      </c>
      <c r="AD51" s="195">
        <v>0.24932345621876933</v>
      </c>
      <c r="AE51" s="195">
        <v>0.24314867596655473</v>
      </c>
      <c r="AF51" s="195">
        <v>0.28618421052631576</v>
      </c>
      <c r="AH51" s="207">
        <v>0.14244795468369578</v>
      </c>
      <c r="AI51" s="207">
        <v>0.29411878607098796</v>
      </c>
      <c r="AJ51" s="207">
        <v>0.32158887782959922</v>
      </c>
      <c r="AK51" s="185" t="s">
        <v>384</v>
      </c>
      <c r="AL51" s="185" t="s">
        <v>384</v>
      </c>
      <c r="AN51" s="185" t="s">
        <v>384</v>
      </c>
      <c r="AO51" s="185" t="s">
        <v>384</v>
      </c>
      <c r="AP51" s="185" t="s">
        <v>384</v>
      </c>
      <c r="AQ51" s="195">
        <v>0.36127366194806232</v>
      </c>
      <c r="AR51" s="195">
        <v>0.37828947368421051</v>
      </c>
      <c r="AT51" s="195">
        <v>0.13838093636084922</v>
      </c>
      <c r="AU51" s="195">
        <v>0.25973509350567658</v>
      </c>
      <c r="AV51" s="195">
        <v>0.31004941414022824</v>
      </c>
      <c r="AW51" s="195">
        <v>0.34256798309245046</v>
      </c>
      <c r="AX51" s="195">
        <v>0.39144736842105265</v>
      </c>
    </row>
    <row r="52" spans="2:50">
      <c r="B52" s="423"/>
      <c r="C52" s="178" t="s">
        <v>169</v>
      </c>
      <c r="D52" s="195">
        <v>0.20822498742958143</v>
      </c>
      <c r="E52" s="195">
        <v>0.32791725738550775</v>
      </c>
      <c r="F52" s="195">
        <v>0.38636296797698338</v>
      </c>
      <c r="G52" s="195">
        <v>0.43080236342693706</v>
      </c>
      <c r="H52" s="195">
        <v>0.52433628318584047</v>
      </c>
      <c r="J52" s="195">
        <v>0.1774679052141856</v>
      </c>
      <c r="K52" s="195">
        <v>0.25287627401697005</v>
      </c>
      <c r="L52" s="195">
        <v>0.35082062554531002</v>
      </c>
      <c r="M52" s="195">
        <v>0.32607366556615958</v>
      </c>
      <c r="N52" s="195">
        <v>0.41814159292035369</v>
      </c>
      <c r="P52" s="195">
        <v>8.9841174813488966E-2</v>
      </c>
      <c r="Q52" s="195">
        <v>0.17684420781700236</v>
      </c>
      <c r="R52" s="195">
        <v>0.28675988254349943</v>
      </c>
      <c r="S52" s="195">
        <v>0.26619736308632674</v>
      </c>
      <c r="T52" s="195">
        <v>0.3694690265486727</v>
      </c>
      <c r="V52" s="195">
        <v>7.3830264584119676E-2</v>
      </c>
      <c r="W52" s="195">
        <v>0.14899892740108139</v>
      </c>
      <c r="X52" s="195">
        <v>0.26482555320933771</v>
      </c>
      <c r="Y52" s="195">
        <v>0.25425241204261984</v>
      </c>
      <c r="Z52" s="195">
        <v>0.34070796460176977</v>
      </c>
      <c r="AB52" s="195">
        <v>0.11651873690705453</v>
      </c>
      <c r="AC52" s="195">
        <v>0.1452783273940054</v>
      </c>
      <c r="AD52" s="195">
        <v>0.20857464027892444</v>
      </c>
      <c r="AE52" s="195">
        <v>0.19640370498062634</v>
      </c>
      <c r="AF52" s="195">
        <v>0.21681415929203543</v>
      </c>
      <c r="AH52" s="207">
        <v>0.14989515027356123</v>
      </c>
      <c r="AI52" s="207">
        <v>0.17852635073623827</v>
      </c>
      <c r="AJ52" s="207">
        <v>0.24713923479845037</v>
      </c>
      <c r="AK52" s="185" t="s">
        <v>384</v>
      </c>
      <c r="AL52" s="185" t="s">
        <v>384</v>
      </c>
      <c r="AN52" s="185" t="s">
        <v>384</v>
      </c>
      <c r="AO52" s="185" t="s">
        <v>384</v>
      </c>
      <c r="AP52" s="185" t="s">
        <v>384</v>
      </c>
      <c r="AQ52" s="195">
        <v>0.25525290530072381</v>
      </c>
      <c r="AR52" s="195">
        <v>0.34734513274336271</v>
      </c>
      <c r="AT52" s="195">
        <v>0.11132631540453593</v>
      </c>
      <c r="AU52" s="195">
        <v>0.14750636080829757</v>
      </c>
      <c r="AV52" s="195">
        <v>0.2348118260321729</v>
      </c>
      <c r="AW52" s="195">
        <v>0.22285726553926022</v>
      </c>
      <c r="AX52" s="195">
        <v>0.29203539823008845</v>
      </c>
    </row>
    <row r="53" spans="2:50">
      <c r="B53" s="423"/>
      <c r="C53" s="178" t="s">
        <v>170</v>
      </c>
      <c r="D53" s="195">
        <v>5.1752514337661683E-2</v>
      </c>
      <c r="E53" s="195">
        <v>5.465286921966709E-2</v>
      </c>
      <c r="F53" s="195">
        <v>8.3775814386841951E-2</v>
      </c>
      <c r="G53" s="195">
        <v>8.130767778015803E-2</v>
      </c>
      <c r="H53" s="195">
        <v>0.15691489361702121</v>
      </c>
      <c r="J53" s="195">
        <v>3.6230656440681061E-2</v>
      </c>
      <c r="K53" s="195">
        <v>5.2391832879932612E-2</v>
      </c>
      <c r="L53" s="195">
        <v>7.0212178936514408E-2</v>
      </c>
      <c r="M53" s="195">
        <v>7.2483663787867275E-2</v>
      </c>
      <c r="N53" s="195">
        <v>0.12898936170212771</v>
      </c>
      <c r="P53" s="195">
        <v>1.8671657227322242E-2</v>
      </c>
      <c r="Q53" s="195">
        <v>1.3618532264268842E-2</v>
      </c>
      <c r="R53" s="195">
        <v>5.2900266385195474E-2</v>
      </c>
      <c r="S53" s="195">
        <v>4.8787086469833624E-2</v>
      </c>
      <c r="T53" s="195">
        <v>0.10239361702127661</v>
      </c>
      <c r="V53" s="195">
        <v>1.4281681242353147E-2</v>
      </c>
      <c r="W53" s="195">
        <v>2.5806527632166312E-2</v>
      </c>
      <c r="X53" s="195">
        <v>3.4296321101445711E-2</v>
      </c>
      <c r="Y53" s="195">
        <v>4.5756673026928943E-2</v>
      </c>
      <c r="Z53" s="195">
        <v>9.5744680851063843E-2</v>
      </c>
      <c r="AB53" s="195">
        <v>1.1634698539783953E-2</v>
      </c>
      <c r="AC53" s="195">
        <v>9.7489216520987975E-3</v>
      </c>
      <c r="AD53" s="195">
        <v>1.4592028378508183E-2</v>
      </c>
      <c r="AE53" s="195">
        <v>4.235840956091292E-2</v>
      </c>
      <c r="AF53" s="195">
        <v>5.9840425531914918E-2</v>
      </c>
      <c r="AH53" s="207">
        <v>2.168952033181383E-2</v>
      </c>
      <c r="AI53" s="207">
        <v>2.6775013161234363E-2</v>
      </c>
      <c r="AJ53" s="207">
        <v>4.1890023110867883E-2</v>
      </c>
      <c r="AK53" s="185" t="s">
        <v>384</v>
      </c>
      <c r="AL53" s="185" t="s">
        <v>384</v>
      </c>
      <c r="AN53" s="185" t="s">
        <v>384</v>
      </c>
      <c r="AO53" s="185" t="s">
        <v>384</v>
      </c>
      <c r="AP53" s="185" t="s">
        <v>384</v>
      </c>
      <c r="AQ53" s="195">
        <v>5.3247375071076498E-2</v>
      </c>
      <c r="AR53" s="195">
        <v>9.9734042553191529E-2</v>
      </c>
      <c r="AT53" s="195">
        <v>2.2720040240966192E-2</v>
      </c>
      <c r="AU53" s="195">
        <v>1.8616430422703875E-2</v>
      </c>
      <c r="AV53" s="195">
        <v>2.3653896560293538E-2</v>
      </c>
      <c r="AW53" s="195">
        <v>3.3496201384272985E-2</v>
      </c>
      <c r="AX53" s="195">
        <v>8.6436170212765936E-2</v>
      </c>
    </row>
    <row r="54" spans="2:50">
      <c r="B54" s="423"/>
      <c r="C54" s="178" t="s">
        <v>149</v>
      </c>
      <c r="D54" s="195">
        <v>0.47876451664630776</v>
      </c>
      <c r="E54" s="195">
        <v>0.23357499530305648</v>
      </c>
      <c r="F54" s="195">
        <v>0.44506016669907073</v>
      </c>
      <c r="G54" s="195">
        <v>0.39831089105469714</v>
      </c>
      <c r="H54" s="195">
        <v>0.5</v>
      </c>
      <c r="J54" s="195">
        <v>0.38213004692590979</v>
      </c>
      <c r="K54" s="195">
        <v>0.13171924787488901</v>
      </c>
      <c r="L54" s="195">
        <v>0.32710705707049331</v>
      </c>
      <c r="M54" s="195">
        <v>0.38829496490246529</v>
      </c>
      <c r="N54" s="195">
        <v>0.44047619047619052</v>
      </c>
      <c r="P54" s="195">
        <v>0.24764862497204643</v>
      </c>
      <c r="Q54" s="195">
        <v>0.16611268897367168</v>
      </c>
      <c r="R54" s="195">
        <v>0.2513113274868426</v>
      </c>
      <c r="S54" s="195">
        <v>0.22858312865034036</v>
      </c>
      <c r="T54" s="195">
        <v>0.36904761904761901</v>
      </c>
      <c r="V54" s="195">
        <v>0.24794813402497867</v>
      </c>
      <c r="W54" s="195">
        <v>4.7923627437951248E-2</v>
      </c>
      <c r="X54" s="195">
        <v>0.27995025075250018</v>
      </c>
      <c r="Y54" s="195">
        <v>0.2381642111112918</v>
      </c>
      <c r="Z54" s="195">
        <v>0.45238095238095238</v>
      </c>
      <c r="AB54" s="195">
        <v>0.18025117326948051</v>
      </c>
      <c r="AC54" s="195">
        <v>0.12401725635399306</v>
      </c>
      <c r="AD54" s="195">
        <v>0.17544627851580621</v>
      </c>
      <c r="AE54" s="195">
        <v>0.19336674384833222</v>
      </c>
      <c r="AF54" s="195">
        <v>0.23809523809523814</v>
      </c>
      <c r="AH54" s="207">
        <v>0.27698864376055793</v>
      </c>
      <c r="AI54" s="207">
        <v>0.13740114212270865</v>
      </c>
      <c r="AJ54" s="207">
        <v>0.26314931349831916</v>
      </c>
      <c r="AK54" s="185" t="s">
        <v>384</v>
      </c>
      <c r="AL54" s="185" t="s">
        <v>384</v>
      </c>
      <c r="AN54" s="185" t="s">
        <v>384</v>
      </c>
      <c r="AO54" s="185" t="s">
        <v>384</v>
      </c>
      <c r="AP54" s="185" t="s">
        <v>384</v>
      </c>
      <c r="AQ54" s="195">
        <v>0.32288343850133033</v>
      </c>
      <c r="AR54" s="195">
        <v>0.38095238095238093</v>
      </c>
      <c r="AT54" s="195">
        <v>0.26691564493074749</v>
      </c>
      <c r="AU54" s="195">
        <v>0.13272398642574726</v>
      </c>
      <c r="AV54" s="195">
        <v>0.23810176566328561</v>
      </c>
      <c r="AW54" s="195">
        <v>0.26697159056591374</v>
      </c>
      <c r="AX54" s="195">
        <v>0.45238095238095238</v>
      </c>
    </row>
    <row r="55" spans="2:50">
      <c r="C55" s="2"/>
      <c r="D55" s="200"/>
      <c r="E55" s="200"/>
      <c r="F55" s="200"/>
      <c r="G55" s="200"/>
      <c r="H55" s="200"/>
      <c r="J55" s="200"/>
      <c r="K55" s="200"/>
      <c r="L55" s="200"/>
      <c r="M55" s="200"/>
      <c r="N55" s="200"/>
      <c r="P55" s="200"/>
      <c r="Q55" s="200"/>
      <c r="R55" s="200"/>
      <c r="S55" s="200"/>
      <c r="T55" s="200"/>
      <c r="V55" s="200"/>
      <c r="W55" s="200"/>
      <c r="X55" s="200"/>
      <c r="Y55" s="200"/>
      <c r="Z55" s="200"/>
      <c r="AB55" s="200"/>
      <c r="AC55" s="200"/>
      <c r="AD55" s="200"/>
      <c r="AE55" s="200"/>
      <c r="AF55" s="200"/>
      <c r="AH55" s="208"/>
      <c r="AI55" s="208"/>
      <c r="AJ55" s="208"/>
      <c r="AK55" s="192"/>
      <c r="AL55" s="193"/>
      <c r="AN55" s="192"/>
      <c r="AO55" s="193"/>
      <c r="AP55" s="193"/>
      <c r="AQ55" s="200"/>
      <c r="AR55" s="200"/>
      <c r="AT55" s="200"/>
      <c r="AU55" s="200"/>
      <c r="AV55" s="200"/>
      <c r="AW55" s="200"/>
      <c r="AX55" s="200"/>
    </row>
    <row r="56" spans="2:50">
      <c r="B56" s="423" t="s">
        <v>228</v>
      </c>
      <c r="C56" s="176" t="s">
        <v>222</v>
      </c>
      <c r="D56" s="195">
        <v>0.76982395852787444</v>
      </c>
      <c r="E56" s="195">
        <v>0.57639345132112352</v>
      </c>
      <c r="F56" s="195">
        <v>0.81834665942349838</v>
      </c>
      <c r="G56" s="195">
        <v>0.76295356040108875</v>
      </c>
      <c r="H56" s="195">
        <v>0.86363636363636376</v>
      </c>
      <c r="J56" s="195">
        <v>0.62978839095151573</v>
      </c>
      <c r="K56" s="195">
        <v>0.55501543679925258</v>
      </c>
      <c r="L56" s="195">
        <v>0.78527010425771393</v>
      </c>
      <c r="M56" s="195">
        <v>0.68979401516082717</v>
      </c>
      <c r="N56" s="195">
        <v>0.86363636363636376</v>
      </c>
      <c r="P56" s="195">
        <v>0.21123706384811039</v>
      </c>
      <c r="Q56" s="195">
        <v>0.34830079988006768</v>
      </c>
      <c r="R56" s="195">
        <v>0.64676497001351896</v>
      </c>
      <c r="S56" s="195">
        <v>0.62522460852405803</v>
      </c>
      <c r="T56" s="195">
        <v>0.54545454545454541</v>
      </c>
      <c r="V56" s="195">
        <v>0.48006130758677706</v>
      </c>
      <c r="W56" s="195">
        <v>0.36103801662103902</v>
      </c>
      <c r="X56" s="195">
        <v>0.70917034667528223</v>
      </c>
      <c r="Y56" s="195">
        <v>0.66694052914863367</v>
      </c>
      <c r="Z56" s="195">
        <v>0.70454545454545459</v>
      </c>
      <c r="AB56" s="195">
        <v>0.3636302354326521</v>
      </c>
      <c r="AC56" s="195">
        <v>0.37701162192539889</v>
      </c>
      <c r="AD56" s="195">
        <v>0.59499794761790381</v>
      </c>
      <c r="AE56" s="195">
        <v>0.60744257794186884</v>
      </c>
      <c r="AF56" s="195">
        <v>0.52272727272727282</v>
      </c>
      <c r="AH56" s="207">
        <v>0.58640011287814409</v>
      </c>
      <c r="AI56" s="207">
        <v>0.47197058448990165</v>
      </c>
      <c r="AJ56" s="207">
        <v>0.6701545534425829</v>
      </c>
      <c r="AK56" s="185" t="s">
        <v>384</v>
      </c>
      <c r="AL56" s="185" t="s">
        <v>384</v>
      </c>
      <c r="AN56" s="185" t="s">
        <v>384</v>
      </c>
      <c r="AO56" s="185" t="s">
        <v>384</v>
      </c>
      <c r="AP56" s="185" t="s">
        <v>384</v>
      </c>
      <c r="AQ56" s="195">
        <v>0.64668423389200458</v>
      </c>
      <c r="AR56" s="195">
        <v>0.63636363636363635</v>
      </c>
      <c r="AT56" s="195">
        <v>0.68549931446814094</v>
      </c>
      <c r="AU56" s="195">
        <v>0.49808172345260537</v>
      </c>
      <c r="AV56" s="195">
        <v>0.73420203992898248</v>
      </c>
      <c r="AW56" s="195">
        <v>0.69123131515881109</v>
      </c>
      <c r="AX56" s="195">
        <v>0.68181818181818188</v>
      </c>
    </row>
    <row r="57" spans="2:50">
      <c r="B57" s="423"/>
      <c r="C57" s="177" t="s">
        <v>223</v>
      </c>
      <c r="D57" s="195">
        <v>0.66121392605834373</v>
      </c>
      <c r="E57" s="195">
        <v>0.63769018633640628</v>
      </c>
      <c r="F57" s="195">
        <v>0.75798179009567634</v>
      </c>
      <c r="G57" s="195">
        <v>0.77492170815900152</v>
      </c>
      <c r="H57" s="195">
        <v>0.79663212435233133</v>
      </c>
      <c r="J57" s="195">
        <v>0.58644691454872933</v>
      </c>
      <c r="K57" s="195">
        <v>0.56370161776186756</v>
      </c>
      <c r="L57" s="195">
        <v>0.6900216293758239</v>
      </c>
      <c r="M57" s="195">
        <v>0.72208220880419205</v>
      </c>
      <c r="N57" s="195">
        <v>0.74093264248704693</v>
      </c>
      <c r="P57" s="195">
        <v>0.37476015644984284</v>
      </c>
      <c r="Q57" s="195">
        <v>0.36269793060631045</v>
      </c>
      <c r="R57" s="195">
        <v>0.5279663987826827</v>
      </c>
      <c r="S57" s="195">
        <v>0.58840841223285278</v>
      </c>
      <c r="T57" s="195">
        <v>0.62564766839378261</v>
      </c>
      <c r="V57" s="195">
        <v>0.33993254024286362</v>
      </c>
      <c r="W57" s="195">
        <v>0.38321400045357906</v>
      </c>
      <c r="X57" s="195">
        <v>0.5175270778438178</v>
      </c>
      <c r="Y57" s="195">
        <v>0.62201455249528292</v>
      </c>
      <c r="Z57" s="195">
        <v>0.67098445595854961</v>
      </c>
      <c r="AB57" s="195">
        <v>0.3745577974338441</v>
      </c>
      <c r="AC57" s="195">
        <v>0.37239271344420849</v>
      </c>
      <c r="AD57" s="195">
        <v>0.45586769090631685</v>
      </c>
      <c r="AE57" s="195">
        <v>0.52648421173577209</v>
      </c>
      <c r="AF57" s="195">
        <v>0.50388601036269398</v>
      </c>
      <c r="AH57" s="207">
        <v>0.50045767822312959</v>
      </c>
      <c r="AI57" s="207">
        <v>0.46113074220544209</v>
      </c>
      <c r="AJ57" s="207">
        <v>0.55626796041696791</v>
      </c>
      <c r="AK57" s="185" t="s">
        <v>384</v>
      </c>
      <c r="AL57" s="185" t="s">
        <v>384</v>
      </c>
      <c r="AN57" s="185" t="s">
        <v>384</v>
      </c>
      <c r="AO57" s="185" t="s">
        <v>384</v>
      </c>
      <c r="AP57" s="185" t="s">
        <v>384</v>
      </c>
      <c r="AQ57" s="195">
        <v>0.64107485948743981</v>
      </c>
      <c r="AR57" s="195">
        <v>0.62176165803108807</v>
      </c>
      <c r="AT57" s="195">
        <v>0.498516335179991</v>
      </c>
      <c r="AU57" s="195">
        <v>0.48854569141288728</v>
      </c>
      <c r="AV57" s="195">
        <v>0.55607292552114063</v>
      </c>
      <c r="AW57" s="195">
        <v>0.62428660081031384</v>
      </c>
      <c r="AX57" s="195">
        <v>0.63601036269430045</v>
      </c>
    </row>
    <row r="58" spans="2:50">
      <c r="B58" s="423"/>
      <c r="C58" s="177" t="s">
        <v>224</v>
      </c>
      <c r="D58" s="195">
        <v>0.44152918295980864</v>
      </c>
      <c r="E58" s="195">
        <v>0.47200971619735843</v>
      </c>
      <c r="F58" s="195">
        <v>0.56315554224827924</v>
      </c>
      <c r="G58" s="195">
        <v>0.5832428286723822</v>
      </c>
      <c r="H58" s="195">
        <v>0.65222575516693138</v>
      </c>
      <c r="J58" s="195">
        <v>0.38493820365789172</v>
      </c>
      <c r="K58" s="195">
        <v>0.42009275716633243</v>
      </c>
      <c r="L58" s="195">
        <v>0.4799823475409975</v>
      </c>
      <c r="M58" s="195">
        <v>0.50540836657606003</v>
      </c>
      <c r="N58" s="195">
        <v>0.5695548489666139</v>
      </c>
      <c r="P58" s="195">
        <v>0.18362599698699167</v>
      </c>
      <c r="Q58" s="195">
        <v>0.24458401518364437</v>
      </c>
      <c r="R58" s="195">
        <v>0.33362178015352106</v>
      </c>
      <c r="S58" s="195">
        <v>0.36432970153858785</v>
      </c>
      <c r="T58" s="195">
        <v>0.45945945945945932</v>
      </c>
      <c r="V58" s="195">
        <v>0.16461011225782798</v>
      </c>
      <c r="W58" s="195">
        <v>0.25262147332320872</v>
      </c>
      <c r="X58" s="195">
        <v>0.35871283645408764</v>
      </c>
      <c r="Y58" s="195">
        <v>0.41332059250109215</v>
      </c>
      <c r="Z58" s="195">
        <v>0.4936406995230524</v>
      </c>
      <c r="AB58" s="195">
        <v>0.18955834999048579</v>
      </c>
      <c r="AC58" s="195">
        <v>0.25165376465553146</v>
      </c>
      <c r="AD58" s="195">
        <v>0.32532617416189513</v>
      </c>
      <c r="AE58" s="195">
        <v>0.32294506047519755</v>
      </c>
      <c r="AF58" s="195">
        <v>0.33863275039745627</v>
      </c>
      <c r="AH58" s="207">
        <v>0.27213561593011026</v>
      </c>
      <c r="AI58" s="207">
        <v>0.31971140426669536</v>
      </c>
      <c r="AJ58" s="207">
        <v>0.38837441128247557</v>
      </c>
      <c r="AK58" s="185" t="s">
        <v>384</v>
      </c>
      <c r="AL58" s="185" t="s">
        <v>384</v>
      </c>
      <c r="AN58" s="185" t="s">
        <v>384</v>
      </c>
      <c r="AO58" s="185" t="s">
        <v>384</v>
      </c>
      <c r="AP58" s="185" t="s">
        <v>384</v>
      </c>
      <c r="AQ58" s="195">
        <v>0.42359377743186466</v>
      </c>
      <c r="AR58" s="195">
        <v>0.47734499205087433</v>
      </c>
      <c r="AT58" s="195">
        <v>0.27376660161474042</v>
      </c>
      <c r="AU58" s="195">
        <v>0.32539675251877154</v>
      </c>
      <c r="AV58" s="195">
        <v>0.39583138176428112</v>
      </c>
      <c r="AW58" s="195">
        <v>0.39768091045475606</v>
      </c>
      <c r="AX58" s="195">
        <v>0.46581875993640715</v>
      </c>
    </row>
    <row r="59" spans="2:50">
      <c r="B59" s="423"/>
      <c r="C59" s="177" t="s">
        <v>225</v>
      </c>
      <c r="D59" s="195">
        <v>0.15949923479761105</v>
      </c>
      <c r="E59" s="195">
        <v>0.19519022433621097</v>
      </c>
      <c r="F59" s="195">
        <v>0.282369390576938</v>
      </c>
      <c r="G59" s="195">
        <v>0.34363018472977797</v>
      </c>
      <c r="H59" s="195">
        <v>0.41282051282051274</v>
      </c>
      <c r="J59" s="195">
        <v>0.12418062879355003</v>
      </c>
      <c r="K59" s="195">
        <v>0.15651322766576609</v>
      </c>
      <c r="L59" s="195">
        <v>0.23293394659881556</v>
      </c>
      <c r="M59" s="195">
        <v>0.27228732231663982</v>
      </c>
      <c r="N59" s="195">
        <v>0.33846153846153848</v>
      </c>
      <c r="P59" s="195">
        <v>5.3028244447892767E-2</v>
      </c>
      <c r="Q59" s="195">
        <v>6.0113413798958307E-2</v>
      </c>
      <c r="R59" s="195">
        <v>0.14226349574566122</v>
      </c>
      <c r="S59" s="195">
        <v>0.18336574399046798</v>
      </c>
      <c r="T59" s="195">
        <v>0.2307692307692307</v>
      </c>
      <c r="V59" s="195">
        <v>4.7779788480503904E-2</v>
      </c>
      <c r="W59" s="195">
        <v>8.9316220964549373E-2</v>
      </c>
      <c r="X59" s="195">
        <v>0.16784124783370732</v>
      </c>
      <c r="Y59" s="195">
        <v>0.20423661662085105</v>
      </c>
      <c r="Z59" s="195">
        <v>0.28076923076923072</v>
      </c>
      <c r="AB59" s="195">
        <v>5.0584858336765612E-2</v>
      </c>
      <c r="AC59" s="195">
        <v>7.0880413141469673E-2</v>
      </c>
      <c r="AD59" s="195">
        <v>0.1188188547652632</v>
      </c>
      <c r="AE59" s="195">
        <v>0.13634276583652763</v>
      </c>
      <c r="AF59" s="195">
        <v>0.18205128205128202</v>
      </c>
      <c r="AH59" s="207">
        <v>8.5179882419510786E-2</v>
      </c>
      <c r="AI59" s="207">
        <v>8.9239374660783327E-2</v>
      </c>
      <c r="AJ59" s="207">
        <v>0.1259654623995401</v>
      </c>
      <c r="AK59" s="185" t="s">
        <v>384</v>
      </c>
      <c r="AL59" s="185" t="s">
        <v>384</v>
      </c>
      <c r="AN59" s="185" t="s">
        <v>384</v>
      </c>
      <c r="AO59" s="185" t="s">
        <v>384</v>
      </c>
      <c r="AP59" s="185" t="s">
        <v>384</v>
      </c>
      <c r="AQ59" s="195">
        <v>0.21435708785966456</v>
      </c>
      <c r="AR59" s="195">
        <v>0.2564102564102565</v>
      </c>
      <c r="AT59" s="195">
        <v>8.1684200888621522E-2</v>
      </c>
      <c r="AU59" s="195">
        <v>0.1079655905631095</v>
      </c>
      <c r="AV59" s="195">
        <v>0.13991368057107703</v>
      </c>
      <c r="AW59" s="195">
        <v>0.1933226743003521</v>
      </c>
      <c r="AX59" s="195">
        <v>0.27692307692307688</v>
      </c>
    </row>
    <row r="60" spans="2:50">
      <c r="B60" s="423"/>
      <c r="C60" s="177" t="s">
        <v>226</v>
      </c>
      <c r="D60" s="195">
        <v>0.10029057556306196</v>
      </c>
      <c r="E60" s="195">
        <v>3.5287210949614345E-2</v>
      </c>
      <c r="F60" s="195">
        <v>0.20340579003737683</v>
      </c>
      <c r="G60" s="195">
        <v>0.30872396724975631</v>
      </c>
      <c r="H60" s="195">
        <v>0.18137254901960781</v>
      </c>
      <c r="J60" s="195">
        <v>9.0895112166647682E-2</v>
      </c>
      <c r="K60" s="195">
        <v>3.5287210949614345E-2</v>
      </c>
      <c r="L60" s="195">
        <v>0.1515591357983721</v>
      </c>
      <c r="M60" s="195">
        <v>0.25507957813167326</v>
      </c>
      <c r="N60" s="195">
        <v>0.12745098039215683</v>
      </c>
      <c r="P60" s="195">
        <v>5.0254000412829632E-2</v>
      </c>
      <c r="Q60" s="195">
        <v>2.9850277308751325E-2</v>
      </c>
      <c r="R60" s="195">
        <v>6.9788709088449072E-2</v>
      </c>
      <c r="S60" s="195">
        <v>0.11434544099832643</v>
      </c>
      <c r="T60" s="195">
        <v>8.8235294117647037E-2</v>
      </c>
      <c r="V60" s="195">
        <v>3.4581044207021239E-2</v>
      </c>
      <c r="W60" s="195">
        <v>2.7200879370699798E-2</v>
      </c>
      <c r="X60" s="195">
        <v>9.0806975980770324E-2</v>
      </c>
      <c r="Y60" s="195">
        <v>0.13777045668907634</v>
      </c>
      <c r="Z60" s="195">
        <v>0.13725490196078433</v>
      </c>
      <c r="AB60" s="195">
        <v>5.4605375889982349E-2</v>
      </c>
      <c r="AC60" s="195">
        <v>3.2173083501363817E-2</v>
      </c>
      <c r="AD60" s="195">
        <v>8.2889036928372989E-2</v>
      </c>
      <c r="AE60" s="195">
        <v>0.10235558827330497</v>
      </c>
      <c r="AF60" s="195">
        <v>9.8039215686274508E-2</v>
      </c>
      <c r="AH60" s="207">
        <v>4.585282072164977E-2</v>
      </c>
      <c r="AI60" s="207">
        <v>3.2173083501363817E-2</v>
      </c>
      <c r="AJ60" s="207">
        <v>0.11922479296131336</v>
      </c>
      <c r="AK60" s="185" t="s">
        <v>384</v>
      </c>
      <c r="AL60" s="185" t="s">
        <v>384</v>
      </c>
      <c r="AN60" s="185" t="s">
        <v>384</v>
      </c>
      <c r="AO60" s="185" t="s">
        <v>384</v>
      </c>
      <c r="AP60" s="185" t="s">
        <v>384</v>
      </c>
      <c r="AQ60" s="195">
        <v>0.23239886957092171</v>
      </c>
      <c r="AR60" s="195">
        <v>8.8235294117647037E-2</v>
      </c>
      <c r="AT60" s="195">
        <v>6.7325040649476003E-2</v>
      </c>
      <c r="AU60" s="195">
        <v>2.7975148101570625E-2</v>
      </c>
      <c r="AV60" s="195">
        <v>9.9458651590621491E-2</v>
      </c>
      <c r="AW60" s="195">
        <v>0.16569769640859627</v>
      </c>
      <c r="AX60" s="195">
        <v>0.14215686274509801</v>
      </c>
    </row>
    <row r="61" spans="2:50">
      <c r="C61" s="59"/>
      <c r="D61" s="200"/>
      <c r="E61" s="200"/>
      <c r="F61" s="200"/>
      <c r="G61" s="200"/>
      <c r="H61" s="200"/>
      <c r="J61" s="200"/>
      <c r="K61" s="200"/>
      <c r="L61" s="200"/>
      <c r="M61" s="200"/>
      <c r="N61" s="200"/>
      <c r="P61" s="200"/>
      <c r="Q61" s="200"/>
      <c r="R61" s="200"/>
      <c r="S61" s="200"/>
      <c r="T61" s="200"/>
      <c r="V61" s="200"/>
      <c r="W61" s="200"/>
      <c r="X61" s="200"/>
      <c r="Y61" s="200"/>
      <c r="Z61" s="200"/>
      <c r="AB61" s="200"/>
      <c r="AC61" s="200"/>
      <c r="AD61" s="200"/>
      <c r="AE61" s="200"/>
      <c r="AF61" s="200"/>
      <c r="AH61" s="208"/>
      <c r="AI61" s="208"/>
      <c r="AJ61" s="208"/>
      <c r="AK61" s="192"/>
      <c r="AL61" s="193"/>
      <c r="AN61" s="192"/>
      <c r="AO61" s="193"/>
      <c r="AP61" s="193"/>
      <c r="AQ61" s="200"/>
      <c r="AR61" s="200"/>
      <c r="AT61" s="200"/>
      <c r="AU61" s="200"/>
      <c r="AV61" s="200"/>
      <c r="AW61" s="200"/>
      <c r="AX61" s="200"/>
    </row>
    <row r="62" spans="2:50">
      <c r="B62" s="423" t="s">
        <v>86</v>
      </c>
      <c r="C62" s="176" t="s">
        <v>180</v>
      </c>
      <c r="D62" s="195">
        <v>0.3395549125891083</v>
      </c>
      <c r="E62" s="195">
        <v>0.3482509417126341</v>
      </c>
      <c r="F62" s="195">
        <v>0.47843295654899132</v>
      </c>
      <c r="G62" s="195">
        <v>0.49781613131924296</v>
      </c>
      <c r="H62" s="195">
        <v>0.55750798722044725</v>
      </c>
      <c r="J62" s="195">
        <v>0.29763448506526025</v>
      </c>
      <c r="K62" s="195">
        <v>0.30798359846589279</v>
      </c>
      <c r="L62" s="195">
        <v>0.41277667655569722</v>
      </c>
      <c r="M62" s="195">
        <v>0.43260912712090033</v>
      </c>
      <c r="N62" s="195">
        <v>0.4688498402555914</v>
      </c>
      <c r="P62" s="195">
        <v>0.1493728135781717</v>
      </c>
      <c r="Q62" s="195">
        <v>0.16992384380928902</v>
      </c>
      <c r="R62" s="195">
        <v>0.25649357467471628</v>
      </c>
      <c r="S62" s="195">
        <v>0.31401475572358145</v>
      </c>
      <c r="T62" s="195">
        <v>0.37699680511182121</v>
      </c>
      <c r="V62" s="195">
        <v>0.13963097584999165</v>
      </c>
      <c r="W62" s="195">
        <v>0.17053638760564313</v>
      </c>
      <c r="X62" s="195">
        <v>0.28777106288843385</v>
      </c>
      <c r="Y62" s="195">
        <v>0.35867686033690455</v>
      </c>
      <c r="Z62" s="195">
        <v>0.41853035143769957</v>
      </c>
      <c r="AB62" s="195">
        <v>0.15333802281855768</v>
      </c>
      <c r="AC62" s="195">
        <v>0.17473571015283332</v>
      </c>
      <c r="AD62" s="195">
        <v>0.26808298896919708</v>
      </c>
      <c r="AE62" s="195">
        <v>0.28598351644299735</v>
      </c>
      <c r="AF62" s="195">
        <v>0.28753993610223638</v>
      </c>
      <c r="AH62" s="207">
        <v>0.22063306239420674</v>
      </c>
      <c r="AI62" s="207">
        <v>0.25100399647578203</v>
      </c>
      <c r="AJ62" s="207">
        <v>0.32192031897710582</v>
      </c>
      <c r="AK62" s="185" t="s">
        <v>384</v>
      </c>
      <c r="AL62" s="185" t="s">
        <v>384</v>
      </c>
      <c r="AN62" s="185" t="s">
        <v>384</v>
      </c>
      <c r="AO62" s="185" t="s">
        <v>384</v>
      </c>
      <c r="AP62" s="185" t="s">
        <v>384</v>
      </c>
      <c r="AQ62" s="195">
        <v>0.36336025214606477</v>
      </c>
      <c r="AR62" s="195">
        <v>0.37300319488817907</v>
      </c>
      <c r="AT62" s="195">
        <v>0.2155931326284761</v>
      </c>
      <c r="AU62" s="195">
        <v>0.24732245427503186</v>
      </c>
      <c r="AV62" s="195">
        <v>0.336382661910829</v>
      </c>
      <c r="AW62" s="195">
        <v>0.35941197127006674</v>
      </c>
      <c r="AX62" s="195">
        <v>0.39616613418530378</v>
      </c>
    </row>
    <row r="63" spans="2:50">
      <c r="B63" s="423"/>
      <c r="C63" s="177" t="s">
        <v>181</v>
      </c>
      <c r="D63" s="195">
        <v>0.34928727026040313</v>
      </c>
      <c r="E63" s="195">
        <v>0.42600073977558744</v>
      </c>
      <c r="F63" s="195">
        <v>0.52029466708220584</v>
      </c>
      <c r="G63" s="195">
        <v>0.54794593912829415</v>
      </c>
      <c r="H63" s="195">
        <v>0.58673469387755106</v>
      </c>
      <c r="J63" s="195">
        <v>0.30613715941054565</v>
      </c>
      <c r="K63" s="195">
        <v>0.37853657929678691</v>
      </c>
      <c r="L63" s="195">
        <v>0.45570345875798834</v>
      </c>
      <c r="M63" s="195">
        <v>0.48717357910765341</v>
      </c>
      <c r="N63" s="195">
        <v>0.52551020408163285</v>
      </c>
      <c r="P63" s="195">
        <v>0.12707132157063097</v>
      </c>
      <c r="Q63" s="195">
        <v>0.19397186319417387</v>
      </c>
      <c r="R63" s="195">
        <v>0.32534894518847435</v>
      </c>
      <c r="S63" s="195">
        <v>0.37145385631601435</v>
      </c>
      <c r="T63" s="195">
        <v>0.39625850340136065</v>
      </c>
      <c r="V63" s="195">
        <v>0.1156919653163976</v>
      </c>
      <c r="W63" s="195">
        <v>0.22706349271932849</v>
      </c>
      <c r="X63" s="195">
        <v>0.33415387455377915</v>
      </c>
      <c r="Y63" s="195">
        <v>0.41021193793497651</v>
      </c>
      <c r="Z63" s="195">
        <v>0.44387755102040805</v>
      </c>
      <c r="AB63" s="195">
        <v>0.1290914136648659</v>
      </c>
      <c r="AC63" s="195">
        <v>0.23666237855726707</v>
      </c>
      <c r="AD63" s="195">
        <v>0.28643025979552739</v>
      </c>
      <c r="AE63" s="195">
        <v>0.28996558338901962</v>
      </c>
      <c r="AF63" s="195">
        <v>0.32482993197278925</v>
      </c>
      <c r="AH63" s="207">
        <v>0.20251116720393114</v>
      </c>
      <c r="AI63" s="207">
        <v>0.3004709588638651</v>
      </c>
      <c r="AJ63" s="207">
        <v>0.34902427018401644</v>
      </c>
      <c r="AK63" s="185" t="s">
        <v>384</v>
      </c>
      <c r="AL63" s="185" t="s">
        <v>384</v>
      </c>
      <c r="AN63" s="185" t="s">
        <v>384</v>
      </c>
      <c r="AO63" s="185" t="s">
        <v>384</v>
      </c>
      <c r="AP63" s="185" t="s">
        <v>384</v>
      </c>
      <c r="AQ63" s="195">
        <v>0.39579343114863064</v>
      </c>
      <c r="AR63" s="195">
        <v>0.43197278911564635</v>
      </c>
      <c r="AT63" s="195">
        <v>0.21846436858706725</v>
      </c>
      <c r="AU63" s="195">
        <v>0.31155997567597471</v>
      </c>
      <c r="AV63" s="195">
        <v>0.35125966195185165</v>
      </c>
      <c r="AW63" s="195">
        <v>0.35993072709992102</v>
      </c>
      <c r="AX63" s="195">
        <v>0.42857142857142866</v>
      </c>
    </row>
    <row r="64" spans="2:50">
      <c r="B64" s="423"/>
      <c r="C64" s="177" t="s">
        <v>182</v>
      </c>
      <c r="D64" s="195">
        <v>0.39862791810708931</v>
      </c>
      <c r="E64" s="195">
        <v>0.45083958741399693</v>
      </c>
      <c r="F64" s="195">
        <v>0.6016754404778043</v>
      </c>
      <c r="G64" s="195">
        <v>0.60329432371079528</v>
      </c>
      <c r="H64" s="195">
        <v>0.64893617021276617</v>
      </c>
      <c r="J64" s="195">
        <v>0.33623185853094012</v>
      </c>
      <c r="K64" s="195">
        <v>0.38718911088512215</v>
      </c>
      <c r="L64" s="195">
        <v>0.52402106759073985</v>
      </c>
      <c r="M64" s="195">
        <v>0.52876597397241076</v>
      </c>
      <c r="N64" s="195">
        <v>0.56781914893617036</v>
      </c>
      <c r="P64" s="195">
        <v>0.19845724713875296</v>
      </c>
      <c r="Q64" s="195">
        <v>0.18988263697733768</v>
      </c>
      <c r="R64" s="195">
        <v>0.35833776043783311</v>
      </c>
      <c r="S64" s="195">
        <v>0.36127464466399378</v>
      </c>
      <c r="T64" s="195">
        <v>0.42154255319148948</v>
      </c>
      <c r="V64" s="195">
        <v>0.15915412611006616</v>
      </c>
      <c r="W64" s="195">
        <v>0.2359820640353974</v>
      </c>
      <c r="X64" s="195">
        <v>0.42263988370476413</v>
      </c>
      <c r="Y64" s="195">
        <v>0.40466342186739368</v>
      </c>
      <c r="Z64" s="195">
        <v>0.4654255319148935</v>
      </c>
      <c r="AB64" s="195">
        <v>0.19331691164790624</v>
      </c>
      <c r="AC64" s="195">
        <v>0.23769460871809411</v>
      </c>
      <c r="AD64" s="195">
        <v>0.34851604005979581</v>
      </c>
      <c r="AE64" s="195">
        <v>0.33620207820089332</v>
      </c>
      <c r="AF64" s="195">
        <v>0.29388297872340424</v>
      </c>
      <c r="AH64" s="207">
        <v>0.28892641254511708</v>
      </c>
      <c r="AI64" s="207">
        <v>0.2611929479857818</v>
      </c>
      <c r="AJ64" s="207">
        <v>0.4248914436874473</v>
      </c>
      <c r="AK64" s="185" t="s">
        <v>384</v>
      </c>
      <c r="AL64" s="185" t="s">
        <v>384</v>
      </c>
      <c r="AN64" s="185" t="s">
        <v>384</v>
      </c>
      <c r="AO64" s="185" t="s">
        <v>384</v>
      </c>
      <c r="AP64" s="185" t="s">
        <v>384</v>
      </c>
      <c r="AQ64" s="195">
        <v>0.42833509254371382</v>
      </c>
      <c r="AR64" s="195">
        <v>0.44414893617021284</v>
      </c>
      <c r="AT64" s="195">
        <v>0.27781387189203616</v>
      </c>
      <c r="AU64" s="195">
        <v>0.33623551351130526</v>
      </c>
      <c r="AV64" s="195">
        <v>0.43505075904724849</v>
      </c>
      <c r="AW64" s="195">
        <v>0.39385411732411318</v>
      </c>
      <c r="AX64" s="195">
        <v>0.43617021276595752</v>
      </c>
    </row>
    <row r="65" spans="2:50">
      <c r="B65" s="423"/>
      <c r="C65" s="177" t="s">
        <v>183</v>
      </c>
      <c r="D65" s="195">
        <v>0.49036086994845007</v>
      </c>
      <c r="E65" s="195">
        <v>0.51403050961337404</v>
      </c>
      <c r="F65" s="195">
        <v>0.60006771540247084</v>
      </c>
      <c r="G65" s="195">
        <v>0.58682994554264567</v>
      </c>
      <c r="H65" s="195">
        <v>0.66329479768786137</v>
      </c>
      <c r="J65" s="195">
        <v>0.43326450653925475</v>
      </c>
      <c r="K65" s="195">
        <v>0.455567999751543</v>
      </c>
      <c r="L65" s="195">
        <v>0.53939390815334287</v>
      </c>
      <c r="M65" s="195">
        <v>0.51080929672607367</v>
      </c>
      <c r="N65" s="195">
        <v>0.57947976878612717</v>
      </c>
      <c r="P65" s="195">
        <v>0.18626417117848384</v>
      </c>
      <c r="Q65" s="195">
        <v>0.31712970165528204</v>
      </c>
      <c r="R65" s="195">
        <v>0.39938607881404392</v>
      </c>
      <c r="S65" s="195">
        <v>0.35448688055373362</v>
      </c>
      <c r="T65" s="195">
        <v>0.4942196531791907</v>
      </c>
      <c r="V65" s="195">
        <v>0.20015261871902831</v>
      </c>
      <c r="W65" s="195">
        <v>0.34544353167341296</v>
      </c>
      <c r="X65" s="195">
        <v>0.41119828979380446</v>
      </c>
      <c r="Y65" s="195">
        <v>0.40913965875460206</v>
      </c>
      <c r="Z65" s="195">
        <v>0.52312138728323743</v>
      </c>
      <c r="AB65" s="195">
        <v>0.20797848771720481</v>
      </c>
      <c r="AC65" s="195">
        <v>0.29802223455364568</v>
      </c>
      <c r="AD65" s="195">
        <v>0.33514127486925549</v>
      </c>
      <c r="AE65" s="195">
        <v>0.27644421062988028</v>
      </c>
      <c r="AF65" s="195">
        <v>0.36705202312138729</v>
      </c>
      <c r="AH65" s="207">
        <v>0.29860453582687135</v>
      </c>
      <c r="AI65" s="207">
        <v>0.34543615059411914</v>
      </c>
      <c r="AJ65" s="207">
        <v>0.41329360916885094</v>
      </c>
      <c r="AK65" s="185" t="s">
        <v>384</v>
      </c>
      <c r="AL65" s="185" t="s">
        <v>384</v>
      </c>
      <c r="AN65" s="185" t="s">
        <v>384</v>
      </c>
      <c r="AO65" s="185" t="s">
        <v>384</v>
      </c>
      <c r="AP65" s="185" t="s">
        <v>384</v>
      </c>
      <c r="AQ65" s="195">
        <v>0.43067833096358044</v>
      </c>
      <c r="AR65" s="195">
        <v>0.51156069364161849</v>
      </c>
      <c r="AT65" s="195">
        <v>0.30316314757915497</v>
      </c>
      <c r="AU65" s="195">
        <v>0.35063258960915383</v>
      </c>
      <c r="AV65" s="195">
        <v>0.43551975518927871</v>
      </c>
      <c r="AW65" s="195">
        <v>0.40946087057535652</v>
      </c>
      <c r="AX65" s="195">
        <v>0.4971098265895954</v>
      </c>
    </row>
    <row r="66" spans="2:50">
      <c r="B66" s="423"/>
      <c r="C66" s="177" t="s">
        <v>184</v>
      </c>
      <c r="D66" s="195">
        <v>0.48455071655260235</v>
      </c>
      <c r="E66" s="195">
        <v>0.52898749969877501</v>
      </c>
      <c r="F66" s="195">
        <v>0.6396193018485451</v>
      </c>
      <c r="G66" s="195">
        <v>0.63851328230872539</v>
      </c>
      <c r="H66" s="195">
        <v>0.67561983471074394</v>
      </c>
      <c r="J66" s="195">
        <v>0.39723035520890143</v>
      </c>
      <c r="K66" s="195">
        <v>0.45385245131212654</v>
      </c>
      <c r="L66" s="195">
        <v>0.54274597204013153</v>
      </c>
      <c r="M66" s="195">
        <v>0.53990256048883556</v>
      </c>
      <c r="N66" s="195">
        <v>0.59917355371900827</v>
      </c>
      <c r="P66" s="195">
        <v>0.22938230448401356</v>
      </c>
      <c r="Q66" s="195">
        <v>0.2717137962611495</v>
      </c>
      <c r="R66" s="195">
        <v>0.39783772858744143</v>
      </c>
      <c r="S66" s="195">
        <v>0.43957669902738122</v>
      </c>
      <c r="T66" s="195">
        <v>0.49999999999999983</v>
      </c>
      <c r="V66" s="195">
        <v>0.2240519099175789</v>
      </c>
      <c r="W66" s="195">
        <v>0.25799099638934891</v>
      </c>
      <c r="X66" s="195">
        <v>0.40412080693733077</v>
      </c>
      <c r="Y66" s="195">
        <v>0.45898023328258536</v>
      </c>
      <c r="Z66" s="195">
        <v>0.5495867768595043</v>
      </c>
      <c r="AB66" s="195">
        <v>0.2465464414487987</v>
      </c>
      <c r="AC66" s="195">
        <v>0.25434912805075588</v>
      </c>
      <c r="AD66" s="195">
        <v>0.3336258069460375</v>
      </c>
      <c r="AE66" s="195">
        <v>0.4002896090532152</v>
      </c>
      <c r="AF66" s="195">
        <v>0.37190082644628075</v>
      </c>
      <c r="AH66" s="207">
        <v>0.31551094946751218</v>
      </c>
      <c r="AI66" s="207">
        <v>0.35070862203505254</v>
      </c>
      <c r="AJ66" s="207">
        <v>0.40280022124349646</v>
      </c>
      <c r="AK66" s="185" t="s">
        <v>384</v>
      </c>
      <c r="AL66" s="185" t="s">
        <v>384</v>
      </c>
      <c r="AN66" s="185" t="s">
        <v>384</v>
      </c>
      <c r="AO66" s="185" t="s">
        <v>384</v>
      </c>
      <c r="AP66" s="185" t="s">
        <v>384</v>
      </c>
      <c r="AQ66" s="195">
        <v>0.49091178794834028</v>
      </c>
      <c r="AR66" s="195">
        <v>0.49999999999999989</v>
      </c>
      <c r="AT66" s="195">
        <v>0.33093814748176836</v>
      </c>
      <c r="AU66" s="195">
        <v>0.38767601392097623</v>
      </c>
      <c r="AV66" s="195">
        <v>0.39969595513156281</v>
      </c>
      <c r="AW66" s="195">
        <v>0.45822295240205624</v>
      </c>
      <c r="AX66" s="195">
        <v>0.50619834710743805</v>
      </c>
    </row>
    <row r="67" spans="2:50">
      <c r="B67" s="423"/>
      <c r="C67" s="177" t="s">
        <v>185</v>
      </c>
      <c r="D67" s="195">
        <v>0.56327200117288434</v>
      </c>
      <c r="E67" s="195">
        <v>0.57645014659698801</v>
      </c>
      <c r="F67" s="195">
        <v>0.63260752890914196</v>
      </c>
      <c r="G67" s="195">
        <v>0.67598496940540898</v>
      </c>
      <c r="H67" s="195">
        <v>0.613138686131387</v>
      </c>
      <c r="J67" s="195">
        <v>0.5054158097514474</v>
      </c>
      <c r="K67" s="195">
        <v>0.53771200464657087</v>
      </c>
      <c r="L67" s="195">
        <v>0.54637710417675078</v>
      </c>
      <c r="M67" s="195">
        <v>0.61679987330389718</v>
      </c>
      <c r="N67" s="195">
        <v>0.58211678832116798</v>
      </c>
      <c r="P67" s="195">
        <v>0.32568713274577205</v>
      </c>
      <c r="Q67" s="195">
        <v>0.35596890042139862</v>
      </c>
      <c r="R67" s="195">
        <v>0.47168980068655003</v>
      </c>
      <c r="S67" s="195">
        <v>0.50300078714871432</v>
      </c>
      <c r="T67" s="195">
        <v>0.46532846715328485</v>
      </c>
      <c r="V67" s="195">
        <v>0.28239871770987646</v>
      </c>
      <c r="W67" s="195">
        <v>0.34608408887403469</v>
      </c>
      <c r="X67" s="195">
        <v>0.42931477235271798</v>
      </c>
      <c r="Y67" s="195">
        <v>0.53227492878369997</v>
      </c>
      <c r="Z67" s="195">
        <v>0.50182481751824803</v>
      </c>
      <c r="AB67" s="195">
        <v>0.32033697726331545</v>
      </c>
      <c r="AC67" s="195">
        <v>0.34589332390017674</v>
      </c>
      <c r="AD67" s="195">
        <v>0.44300544366775985</v>
      </c>
      <c r="AE67" s="195">
        <v>0.46855876140108293</v>
      </c>
      <c r="AF67" s="195">
        <v>0.40145985401459855</v>
      </c>
      <c r="AH67" s="207">
        <v>0.41072804596683554</v>
      </c>
      <c r="AI67" s="207">
        <v>0.42168543882399534</v>
      </c>
      <c r="AJ67" s="207">
        <v>0.48685703445445616</v>
      </c>
      <c r="AK67" s="185" t="s">
        <v>384</v>
      </c>
      <c r="AL67" s="185" t="s">
        <v>384</v>
      </c>
      <c r="AN67" s="185" t="s">
        <v>384</v>
      </c>
      <c r="AO67" s="185" t="s">
        <v>384</v>
      </c>
      <c r="AP67" s="185" t="s">
        <v>384</v>
      </c>
      <c r="AQ67" s="195">
        <v>0.55837007481950562</v>
      </c>
      <c r="AR67" s="195">
        <v>0.50364963503649618</v>
      </c>
      <c r="AT67" s="195">
        <v>0.42105373068104229</v>
      </c>
      <c r="AU67" s="195">
        <v>0.37766895097695047</v>
      </c>
      <c r="AV67" s="195">
        <v>0.46877865063508667</v>
      </c>
      <c r="AW67" s="195">
        <v>0.52505366784992613</v>
      </c>
      <c r="AX67" s="195">
        <v>0.49817518248175219</v>
      </c>
    </row>
    <row r="68" spans="2:50">
      <c r="C68" s="59"/>
      <c r="D68" s="200"/>
      <c r="E68" s="200"/>
      <c r="F68" s="200"/>
      <c r="G68" s="200"/>
      <c r="H68" s="200"/>
      <c r="J68" s="200"/>
      <c r="K68" s="200"/>
      <c r="L68" s="200"/>
      <c r="M68" s="200"/>
      <c r="N68" s="200"/>
      <c r="P68" s="200"/>
      <c r="Q68" s="200"/>
      <c r="R68" s="200"/>
      <c r="S68" s="200"/>
      <c r="T68" s="200"/>
      <c r="V68" s="200"/>
      <c r="W68" s="200"/>
      <c r="X68" s="200"/>
      <c r="Y68" s="200"/>
      <c r="Z68" s="200"/>
      <c r="AB68" s="200"/>
      <c r="AC68" s="200"/>
      <c r="AD68" s="200"/>
      <c r="AE68" s="200"/>
      <c r="AF68" s="200"/>
      <c r="AH68" s="208"/>
      <c r="AI68" s="208"/>
      <c r="AJ68" s="208"/>
      <c r="AK68" s="192"/>
      <c r="AL68" s="193"/>
      <c r="AN68" s="192"/>
      <c r="AO68" s="193"/>
      <c r="AP68" s="193"/>
      <c r="AQ68" s="200"/>
      <c r="AR68" s="200"/>
      <c r="AT68" s="200"/>
      <c r="AU68" s="200"/>
      <c r="AV68" s="200"/>
      <c r="AW68" s="200"/>
      <c r="AX68" s="200"/>
    </row>
    <row r="69" spans="2:50">
      <c r="B69" s="423" t="s">
        <v>87</v>
      </c>
      <c r="C69" s="176" t="s">
        <v>88</v>
      </c>
      <c r="D69" s="195">
        <v>0.57835580361845673</v>
      </c>
      <c r="E69" s="195">
        <v>0.56320594114825695</v>
      </c>
      <c r="F69" s="195">
        <v>0.59327747475741854</v>
      </c>
      <c r="G69" s="195">
        <v>0.63345918161780168</v>
      </c>
      <c r="H69" s="195">
        <v>0.57386363636363602</v>
      </c>
      <c r="J69" s="195">
        <v>0.5122880044664252</v>
      </c>
      <c r="K69" s="195">
        <v>0.51559727774599218</v>
      </c>
      <c r="L69" s="195">
        <v>0.51667473268129882</v>
      </c>
      <c r="M69" s="195">
        <v>0.56007628610154925</v>
      </c>
      <c r="N69" s="195">
        <v>0.54734848484848464</v>
      </c>
      <c r="P69" s="195">
        <v>0.31245870630698197</v>
      </c>
      <c r="Q69" s="195">
        <v>0.35866210061630222</v>
      </c>
      <c r="R69" s="195">
        <v>0.43187130230801513</v>
      </c>
      <c r="S69" s="195">
        <v>0.52402088626662402</v>
      </c>
      <c r="T69" s="195">
        <v>0.46590909090909077</v>
      </c>
      <c r="V69" s="195">
        <v>0.28327859912583597</v>
      </c>
      <c r="W69" s="195">
        <v>0.37218963169427077</v>
      </c>
      <c r="X69" s="195">
        <v>0.40331864962234809</v>
      </c>
      <c r="Y69" s="195">
        <v>0.51684660000612814</v>
      </c>
      <c r="Z69" s="195">
        <v>0.48484848484848497</v>
      </c>
      <c r="AB69" s="195">
        <v>0.315618678433713</v>
      </c>
      <c r="AC69" s="195">
        <v>0.38182919654178626</v>
      </c>
      <c r="AD69" s="195">
        <v>0.41166035980774263</v>
      </c>
      <c r="AE69" s="195">
        <v>0.42768944552380445</v>
      </c>
      <c r="AF69" s="195">
        <v>0.39393939393939381</v>
      </c>
      <c r="AH69" s="207">
        <v>0.40921096663087714</v>
      </c>
      <c r="AI69" s="207">
        <v>0.44171894335625361</v>
      </c>
      <c r="AJ69" s="207">
        <v>0.46788016762335738</v>
      </c>
      <c r="AK69" s="185" t="s">
        <v>384</v>
      </c>
      <c r="AL69" s="185" t="s">
        <v>384</v>
      </c>
      <c r="AN69" s="185" t="s">
        <v>384</v>
      </c>
      <c r="AO69" s="185" t="s">
        <v>384</v>
      </c>
      <c r="AP69" s="185" t="s">
        <v>384</v>
      </c>
      <c r="AQ69" s="195">
        <v>0.52094234047197452</v>
      </c>
      <c r="AR69" s="195">
        <v>0.47916666666666685</v>
      </c>
      <c r="AT69" s="195">
        <v>0.40750428941509442</v>
      </c>
      <c r="AU69" s="195">
        <v>0.3944585111919332</v>
      </c>
      <c r="AV69" s="195">
        <v>0.43077808252931088</v>
      </c>
      <c r="AW69" s="195">
        <v>0.48282595759680402</v>
      </c>
      <c r="AX69" s="195">
        <v>0.49242424242424243</v>
      </c>
    </row>
    <row r="70" spans="2:50">
      <c r="B70" s="423"/>
      <c r="C70" s="177" t="s">
        <v>89</v>
      </c>
      <c r="D70" s="195">
        <v>0.33097581620389965</v>
      </c>
      <c r="E70" s="195">
        <v>0.34784036576701005</v>
      </c>
      <c r="F70" s="195">
        <v>0.56988840200191071</v>
      </c>
      <c r="G70" s="195">
        <v>0.50059763772901211</v>
      </c>
      <c r="H70" s="195">
        <v>0.62387387387387361</v>
      </c>
      <c r="J70" s="195">
        <v>0.30239964812733322</v>
      </c>
      <c r="K70" s="195">
        <v>0.32252276572628696</v>
      </c>
      <c r="L70" s="195">
        <v>0.48188600888061561</v>
      </c>
      <c r="M70" s="195">
        <v>0.43252536967805905</v>
      </c>
      <c r="N70" s="195">
        <v>0.55405405405405406</v>
      </c>
      <c r="P70" s="195">
        <v>0.13588200356212865</v>
      </c>
      <c r="Q70" s="195">
        <v>0.17460553085445465</v>
      </c>
      <c r="R70" s="195">
        <v>0.31120358828605221</v>
      </c>
      <c r="S70" s="195">
        <v>0.29453976226004969</v>
      </c>
      <c r="T70" s="195">
        <v>0.40990990990991</v>
      </c>
      <c r="V70" s="195">
        <v>0.12869459662826796</v>
      </c>
      <c r="W70" s="195">
        <v>0.19823951769061632</v>
      </c>
      <c r="X70" s="195">
        <v>0.32692412551330607</v>
      </c>
      <c r="Y70" s="195">
        <v>0.29320126132144492</v>
      </c>
      <c r="Z70" s="195">
        <v>0.4887387387387388</v>
      </c>
      <c r="AB70" s="195">
        <v>0.1573898094185692</v>
      </c>
      <c r="AC70" s="195">
        <v>0.20335623706544487</v>
      </c>
      <c r="AD70" s="195">
        <v>0.25274016306654934</v>
      </c>
      <c r="AE70" s="195">
        <v>0.23191973450631528</v>
      </c>
      <c r="AF70" s="195">
        <v>0.35360360360360377</v>
      </c>
      <c r="AH70" s="207">
        <v>0.24413651772102221</v>
      </c>
      <c r="AI70" s="207">
        <v>0.25402287563566711</v>
      </c>
      <c r="AJ70" s="207">
        <v>0.35792614084123731</v>
      </c>
      <c r="AK70" s="185" t="s">
        <v>384</v>
      </c>
      <c r="AL70" s="185" t="s">
        <v>384</v>
      </c>
      <c r="AN70" s="185" t="s">
        <v>384</v>
      </c>
      <c r="AO70" s="185" t="s">
        <v>384</v>
      </c>
      <c r="AP70" s="185" t="s">
        <v>384</v>
      </c>
      <c r="AQ70" s="195">
        <v>0.3351665248980405</v>
      </c>
      <c r="AR70" s="195">
        <v>0.427927927927928</v>
      </c>
      <c r="AT70" s="195">
        <v>0.23127181335156277</v>
      </c>
      <c r="AU70" s="195">
        <v>0.25900622845351329</v>
      </c>
      <c r="AV70" s="195">
        <v>0.36399056873577823</v>
      </c>
      <c r="AW70" s="195">
        <v>0.33948614850324427</v>
      </c>
      <c r="AX70" s="195">
        <v>0.47747747747747754</v>
      </c>
    </row>
    <row r="71" spans="2:50">
      <c r="B71" s="423"/>
      <c r="C71" s="177" t="s">
        <v>90</v>
      </c>
      <c r="D71" s="195">
        <v>0.41052575974585115</v>
      </c>
      <c r="E71" s="195">
        <v>0.46714091435928362</v>
      </c>
      <c r="F71" s="195">
        <v>0.50933818021158217</v>
      </c>
      <c r="G71" s="195">
        <v>0.55521080104105347</v>
      </c>
      <c r="H71" s="195">
        <v>0.67342342342342343</v>
      </c>
      <c r="J71" s="195">
        <v>0.36528927764010166</v>
      </c>
      <c r="K71" s="195">
        <v>0.40615300761971823</v>
      </c>
      <c r="L71" s="195">
        <v>0.45442631824535007</v>
      </c>
      <c r="M71" s="195">
        <v>0.50443683563984776</v>
      </c>
      <c r="N71" s="195">
        <v>0.61486486486486491</v>
      </c>
      <c r="P71" s="195">
        <v>0.1735428185510583</v>
      </c>
      <c r="Q71" s="195">
        <v>0.22245540717867038</v>
      </c>
      <c r="R71" s="195">
        <v>0.31901677548709928</v>
      </c>
      <c r="S71" s="195">
        <v>0.37548627374627175</v>
      </c>
      <c r="T71" s="195">
        <v>0.51576576576576583</v>
      </c>
      <c r="V71" s="195">
        <v>0.15521525685116738</v>
      </c>
      <c r="W71" s="195">
        <v>0.25208450476175526</v>
      </c>
      <c r="X71" s="195">
        <v>0.36476574546541907</v>
      </c>
      <c r="Y71" s="195">
        <v>0.43491231194850949</v>
      </c>
      <c r="Z71" s="195">
        <v>0.51801801801801817</v>
      </c>
      <c r="AB71" s="195">
        <v>0.20917314925103819</v>
      </c>
      <c r="AC71" s="195">
        <v>0.23517698936932838</v>
      </c>
      <c r="AD71" s="195">
        <v>0.29558608558674448</v>
      </c>
      <c r="AE71" s="195">
        <v>0.35350681488506241</v>
      </c>
      <c r="AF71" s="195">
        <v>0.37837837837837823</v>
      </c>
      <c r="AH71" s="207">
        <v>0.25747021859724911</v>
      </c>
      <c r="AI71" s="207">
        <v>0.3128862452818561</v>
      </c>
      <c r="AJ71" s="207">
        <v>0.34093810443858297</v>
      </c>
      <c r="AK71" s="185" t="s">
        <v>384</v>
      </c>
      <c r="AL71" s="185" t="s">
        <v>384</v>
      </c>
      <c r="AN71" s="185" t="s">
        <v>384</v>
      </c>
      <c r="AO71" s="185" t="s">
        <v>384</v>
      </c>
      <c r="AP71" s="185" t="s">
        <v>384</v>
      </c>
      <c r="AQ71" s="195">
        <v>0.41310513627791684</v>
      </c>
      <c r="AR71" s="195">
        <v>0.52027027027027017</v>
      </c>
      <c r="AT71" s="195">
        <v>0.27191564149779901</v>
      </c>
      <c r="AU71" s="195">
        <v>0.29574929281539314</v>
      </c>
      <c r="AV71" s="195">
        <v>0.3554606643549123</v>
      </c>
      <c r="AW71" s="195">
        <v>0.40589320638144261</v>
      </c>
      <c r="AX71" s="195">
        <v>0.47972972972972977</v>
      </c>
    </row>
    <row r="72" spans="2:50">
      <c r="B72" s="423"/>
      <c r="C72" s="177" t="s">
        <v>91</v>
      </c>
      <c r="D72" s="195">
        <v>0.41429562530601671</v>
      </c>
      <c r="E72" s="195">
        <v>0.42632980859682718</v>
      </c>
      <c r="F72" s="195">
        <v>0.53210861530401288</v>
      </c>
      <c r="G72" s="195">
        <v>0.57420626828330368</v>
      </c>
      <c r="H72" s="195">
        <v>0.60283687943262443</v>
      </c>
      <c r="J72" s="195">
        <v>0.35647687171709908</v>
      </c>
      <c r="K72" s="195">
        <v>0.37077870674289332</v>
      </c>
      <c r="L72" s="195">
        <v>0.48148109034239123</v>
      </c>
      <c r="M72" s="195">
        <v>0.46509126003799534</v>
      </c>
      <c r="N72" s="195">
        <v>0.52836879432624118</v>
      </c>
      <c r="P72" s="195">
        <v>0.18835185767163629</v>
      </c>
      <c r="Q72" s="195">
        <v>0.22777787547876105</v>
      </c>
      <c r="R72" s="195">
        <v>0.31667035323805759</v>
      </c>
      <c r="S72" s="195">
        <v>0.37031425854675676</v>
      </c>
      <c r="T72" s="195">
        <v>0.39184397163120577</v>
      </c>
      <c r="V72" s="195">
        <v>0.19908025257966896</v>
      </c>
      <c r="W72" s="195">
        <v>0.23386537501815066</v>
      </c>
      <c r="X72" s="195">
        <v>0.36155487809902559</v>
      </c>
      <c r="Y72" s="195">
        <v>0.41695215406461822</v>
      </c>
      <c r="Z72" s="195">
        <v>0.45921985815602828</v>
      </c>
      <c r="AB72" s="195">
        <v>0.19063249853630998</v>
      </c>
      <c r="AC72" s="195">
        <v>0.21103443226679333</v>
      </c>
      <c r="AD72" s="195">
        <v>0.28407781489002354</v>
      </c>
      <c r="AE72" s="195">
        <v>0.3176710714046439</v>
      </c>
      <c r="AF72" s="195">
        <v>0.25531914893617025</v>
      </c>
      <c r="AH72" s="207">
        <v>0.27131874726336019</v>
      </c>
      <c r="AI72" s="207">
        <v>0.26997607231010373</v>
      </c>
      <c r="AJ72" s="207">
        <v>0.34126582831423063</v>
      </c>
      <c r="AK72" s="185" t="s">
        <v>384</v>
      </c>
      <c r="AL72" s="185" t="s">
        <v>384</v>
      </c>
      <c r="AN72" s="185" t="s">
        <v>384</v>
      </c>
      <c r="AO72" s="185" t="s">
        <v>384</v>
      </c>
      <c r="AP72" s="185" t="s">
        <v>384</v>
      </c>
      <c r="AQ72" s="195">
        <v>0.44360447763852551</v>
      </c>
      <c r="AR72" s="195">
        <v>0.42907801418439717</v>
      </c>
      <c r="AT72" s="195">
        <v>0.29303913712165353</v>
      </c>
      <c r="AU72" s="195">
        <v>0.31213869186978255</v>
      </c>
      <c r="AV72" s="195">
        <v>0.35583236843009114</v>
      </c>
      <c r="AW72" s="195">
        <v>0.40215304291357679</v>
      </c>
      <c r="AX72" s="195">
        <v>0.41843971631205662</v>
      </c>
    </row>
    <row r="73" spans="2:50">
      <c r="B73" s="423"/>
      <c r="C73" s="177" t="s">
        <v>92</v>
      </c>
      <c r="D73" s="195">
        <v>0.42138894372860086</v>
      </c>
      <c r="E73" s="195">
        <v>0.47804433857442835</v>
      </c>
      <c r="F73" s="195">
        <v>0.59324441501259517</v>
      </c>
      <c r="G73" s="195">
        <v>0.56720188081027345</v>
      </c>
      <c r="H73" s="195">
        <v>0.59074074074074101</v>
      </c>
      <c r="J73" s="195">
        <v>0.36559200447968954</v>
      </c>
      <c r="K73" s="195">
        <v>0.43731925698477297</v>
      </c>
      <c r="L73" s="195">
        <v>0.511928963007658</v>
      </c>
      <c r="M73" s="195">
        <v>0.48174228111028217</v>
      </c>
      <c r="N73" s="195">
        <v>0.50370370370370354</v>
      </c>
      <c r="P73" s="195">
        <v>0.20997666751872437</v>
      </c>
      <c r="Q73" s="195">
        <v>0.23261533649491198</v>
      </c>
      <c r="R73" s="195">
        <v>0.3651219302686578</v>
      </c>
      <c r="S73" s="195">
        <v>0.33777187380754625</v>
      </c>
      <c r="T73" s="195">
        <v>0.42592592592592593</v>
      </c>
      <c r="V73" s="195">
        <v>0.1623960132844528</v>
      </c>
      <c r="W73" s="195">
        <v>0.25791415364364917</v>
      </c>
      <c r="X73" s="195">
        <v>0.38798893830615339</v>
      </c>
      <c r="Y73" s="195">
        <v>0.41738070474320288</v>
      </c>
      <c r="Z73" s="195">
        <v>0.42777777777777781</v>
      </c>
      <c r="AB73" s="195">
        <v>0.19075429167773392</v>
      </c>
      <c r="AC73" s="195">
        <v>0.26310369610560458</v>
      </c>
      <c r="AD73" s="195">
        <v>0.33259435814048532</v>
      </c>
      <c r="AE73" s="195">
        <v>0.30737705998427817</v>
      </c>
      <c r="AF73" s="195">
        <v>0.2944444444444444</v>
      </c>
      <c r="AH73" s="207">
        <v>0.27486348069585459</v>
      </c>
      <c r="AI73" s="207">
        <v>0.34650263617955451</v>
      </c>
      <c r="AJ73" s="207">
        <v>0.42012091678717656</v>
      </c>
      <c r="AK73" s="185" t="s">
        <v>384</v>
      </c>
      <c r="AL73" s="185" t="s">
        <v>384</v>
      </c>
      <c r="AN73" s="185" t="s">
        <v>384</v>
      </c>
      <c r="AO73" s="185" t="s">
        <v>384</v>
      </c>
      <c r="AP73" s="185" t="s">
        <v>384</v>
      </c>
      <c r="AQ73" s="195">
        <v>0.44367749478760604</v>
      </c>
      <c r="AR73" s="195">
        <v>0.44629629629629647</v>
      </c>
      <c r="AT73" s="195">
        <v>0.26984134374613766</v>
      </c>
      <c r="AU73" s="195">
        <v>0.33314844962969792</v>
      </c>
      <c r="AV73" s="195">
        <v>0.40780724415600372</v>
      </c>
      <c r="AW73" s="195">
        <v>0.3894815291328293</v>
      </c>
      <c r="AX73" s="195">
        <v>0.39259259259259249</v>
      </c>
    </row>
    <row r="74" spans="2:50">
      <c r="B74" s="423"/>
      <c r="C74" s="177" t="s">
        <v>93</v>
      </c>
      <c r="D74" s="195">
        <v>0.38973957590594654</v>
      </c>
      <c r="E74" s="195">
        <v>0.49736844090978921</v>
      </c>
      <c r="F74" s="195">
        <v>0.58943788609173564</v>
      </c>
      <c r="G74" s="195">
        <v>0.59132336180253264</v>
      </c>
      <c r="H74" s="195">
        <v>0.62591240875912357</v>
      </c>
      <c r="J74" s="195">
        <v>0.3224360623916312</v>
      </c>
      <c r="K74" s="195">
        <v>0.42001359064690497</v>
      </c>
      <c r="L74" s="195">
        <v>0.50641706232223871</v>
      </c>
      <c r="M74" s="195">
        <v>0.52996193956285087</v>
      </c>
      <c r="N74" s="195">
        <v>0.52007299270072993</v>
      </c>
      <c r="P74" s="195">
        <v>0.1535630211993568</v>
      </c>
      <c r="Q74" s="195">
        <v>0.23563959543376706</v>
      </c>
      <c r="R74" s="195">
        <v>0.35000808303338571</v>
      </c>
      <c r="S74" s="195">
        <v>0.37728784457568176</v>
      </c>
      <c r="T74" s="195">
        <v>0.46532846715328458</v>
      </c>
      <c r="V74" s="195">
        <v>0.14019338829235789</v>
      </c>
      <c r="W74" s="195">
        <v>0.23758951599376169</v>
      </c>
      <c r="X74" s="195">
        <v>0.37920309861705687</v>
      </c>
      <c r="Y74" s="195">
        <v>0.41646028189415402</v>
      </c>
      <c r="Z74" s="195">
        <v>0.48175182481751827</v>
      </c>
      <c r="AB74" s="195">
        <v>0.16625007455211344</v>
      </c>
      <c r="AC74" s="195">
        <v>0.2494273147219771</v>
      </c>
      <c r="AD74" s="195">
        <v>0.3405881072726496</v>
      </c>
      <c r="AE74" s="195">
        <v>0.3494206446649577</v>
      </c>
      <c r="AF74" s="195">
        <v>0.31934306569343052</v>
      </c>
      <c r="AH74" s="207">
        <v>0.25475922759895336</v>
      </c>
      <c r="AI74" s="207">
        <v>0.30010263522379876</v>
      </c>
      <c r="AJ74" s="207">
        <v>0.41019358760124885</v>
      </c>
      <c r="AK74" s="185" t="s">
        <v>384</v>
      </c>
      <c r="AL74" s="185" t="s">
        <v>384</v>
      </c>
      <c r="AN74" s="185" t="s">
        <v>384</v>
      </c>
      <c r="AO74" s="185" t="s">
        <v>384</v>
      </c>
      <c r="AP74" s="185" t="s">
        <v>384</v>
      </c>
      <c r="AQ74" s="195">
        <v>0.43132186915353132</v>
      </c>
      <c r="AR74" s="195">
        <v>0.43430656934306566</v>
      </c>
      <c r="AT74" s="195">
        <v>0.24233904310995333</v>
      </c>
      <c r="AU74" s="195">
        <v>0.32763306050681118</v>
      </c>
      <c r="AV74" s="195">
        <v>0.4030385889773464</v>
      </c>
      <c r="AW74" s="195">
        <v>0.38764068293358572</v>
      </c>
      <c r="AX74" s="195">
        <v>0.43065693430656932</v>
      </c>
    </row>
    <row r="75" spans="2:50">
      <c r="B75" s="423"/>
      <c r="C75" s="177" t="s">
        <v>94</v>
      </c>
      <c r="D75" s="195">
        <v>0.39219829128515238</v>
      </c>
      <c r="E75" s="195">
        <v>0.4194114859713412</v>
      </c>
      <c r="F75" s="195">
        <v>0.55875722158684449</v>
      </c>
      <c r="G75" s="195">
        <v>0.56572610442785098</v>
      </c>
      <c r="H75" s="195">
        <v>0.63064516129032211</v>
      </c>
      <c r="J75" s="195">
        <v>0.32792465896028394</v>
      </c>
      <c r="K75" s="195">
        <v>0.34648867172382153</v>
      </c>
      <c r="L75" s="195">
        <v>0.48435101396258312</v>
      </c>
      <c r="M75" s="195">
        <v>0.510256644432318</v>
      </c>
      <c r="N75" s="195">
        <v>0.55161290322580669</v>
      </c>
      <c r="P75" s="195">
        <v>0.16891326104434248</v>
      </c>
      <c r="Q75" s="195">
        <v>0.19287214015174201</v>
      </c>
      <c r="R75" s="195">
        <v>0.32757077290091635</v>
      </c>
      <c r="S75" s="195">
        <v>0.36335563623318151</v>
      </c>
      <c r="T75" s="195">
        <v>0.43548387096774194</v>
      </c>
      <c r="V75" s="195">
        <v>0.16260735457444206</v>
      </c>
      <c r="W75" s="195">
        <v>0.21531719721538939</v>
      </c>
      <c r="X75" s="195">
        <v>0.35260769866032171</v>
      </c>
      <c r="Y75" s="195">
        <v>0.39160919891108525</v>
      </c>
      <c r="Z75" s="195">
        <v>0.4967741935483872</v>
      </c>
      <c r="AB75" s="195">
        <v>0.17624676027400532</v>
      </c>
      <c r="AC75" s="195">
        <v>0.20372468046871145</v>
      </c>
      <c r="AD75" s="195">
        <v>0.3403846896162917</v>
      </c>
      <c r="AE75" s="195">
        <v>0.34612816572979149</v>
      </c>
      <c r="AF75" s="195">
        <v>0.35806451612903228</v>
      </c>
      <c r="AH75" s="207">
        <v>0.25455113655399342</v>
      </c>
      <c r="AI75" s="207">
        <v>0.28413630679104446</v>
      </c>
      <c r="AJ75" s="207">
        <v>0.38495221907201127</v>
      </c>
      <c r="AK75" s="185" t="s">
        <v>384</v>
      </c>
      <c r="AL75" s="185" t="s">
        <v>384</v>
      </c>
      <c r="AN75" s="185" t="s">
        <v>384</v>
      </c>
      <c r="AO75" s="185" t="s">
        <v>384</v>
      </c>
      <c r="AP75" s="185" t="s">
        <v>384</v>
      </c>
      <c r="AQ75" s="195">
        <v>0.41119238049604057</v>
      </c>
      <c r="AR75" s="195">
        <v>0.44838709677419358</v>
      </c>
      <c r="AT75" s="195">
        <v>0.2490161969013889</v>
      </c>
      <c r="AU75" s="195">
        <v>0.30950883308523502</v>
      </c>
      <c r="AV75" s="195">
        <v>0.40533006414013784</v>
      </c>
      <c r="AW75" s="195">
        <v>0.40684650826587571</v>
      </c>
      <c r="AX75" s="195">
        <v>0.46612903225806451</v>
      </c>
    </row>
    <row r="76" spans="2:50">
      <c r="B76" s="423"/>
      <c r="C76" s="177" t="s">
        <v>95</v>
      </c>
      <c r="D76" s="195">
        <v>0.42283745547150731</v>
      </c>
      <c r="E76" s="195">
        <v>0.41754994984322968</v>
      </c>
      <c r="F76" s="195">
        <v>0.54791889168974595</v>
      </c>
      <c r="G76" s="195">
        <v>0.59944503112001402</v>
      </c>
      <c r="H76" s="195">
        <v>0.60668789808917212</v>
      </c>
      <c r="J76" s="195">
        <v>0.37210652419336632</v>
      </c>
      <c r="K76" s="195">
        <v>0.38815170919114445</v>
      </c>
      <c r="L76" s="195">
        <v>0.47109342529373738</v>
      </c>
      <c r="M76" s="195">
        <v>0.53579884268570033</v>
      </c>
      <c r="N76" s="195">
        <v>0.52229299363057324</v>
      </c>
      <c r="P76" s="195">
        <v>0.192307911496755</v>
      </c>
      <c r="Q76" s="195">
        <v>0.24495885075066445</v>
      </c>
      <c r="R76" s="195">
        <v>0.36550608882071034</v>
      </c>
      <c r="S76" s="195">
        <v>0.35711919059034097</v>
      </c>
      <c r="T76" s="195">
        <v>0.36305732484076425</v>
      </c>
      <c r="V76" s="195">
        <v>0.18489720588742073</v>
      </c>
      <c r="W76" s="195">
        <v>0.23324829614633283</v>
      </c>
      <c r="X76" s="195">
        <v>0.35404396469883526</v>
      </c>
      <c r="Y76" s="195">
        <v>0.42370851358738199</v>
      </c>
      <c r="Z76" s="195">
        <v>0.4347133757961783</v>
      </c>
      <c r="AB76" s="195">
        <v>0.18049422098536169</v>
      </c>
      <c r="AC76" s="195">
        <v>0.21664265638663957</v>
      </c>
      <c r="AD76" s="195">
        <v>0.32222704411006176</v>
      </c>
      <c r="AE76" s="195">
        <v>0.29809196500924345</v>
      </c>
      <c r="AF76" s="195">
        <v>0.30732484076433109</v>
      </c>
      <c r="AH76" s="207">
        <v>0.25574883232121581</v>
      </c>
      <c r="AI76" s="207">
        <v>0.26785263037165319</v>
      </c>
      <c r="AJ76" s="207">
        <v>0.36961062726329891</v>
      </c>
      <c r="AK76" s="185" t="s">
        <v>384</v>
      </c>
      <c r="AL76" s="185" t="s">
        <v>384</v>
      </c>
      <c r="AN76" s="185" t="s">
        <v>384</v>
      </c>
      <c r="AO76" s="185" t="s">
        <v>384</v>
      </c>
      <c r="AP76" s="185" t="s">
        <v>384</v>
      </c>
      <c r="AQ76" s="195">
        <v>0.42185677940782396</v>
      </c>
      <c r="AR76" s="195">
        <v>0.40445859872611473</v>
      </c>
      <c r="AT76" s="195">
        <v>0.27536249343560415</v>
      </c>
      <c r="AU76" s="195">
        <v>0.3214669433263348</v>
      </c>
      <c r="AV76" s="195">
        <v>0.41767623828366252</v>
      </c>
      <c r="AW76" s="195">
        <v>0.42234271186933514</v>
      </c>
      <c r="AX76" s="195">
        <v>0.44585987261146498</v>
      </c>
    </row>
    <row r="77" spans="2:50" ht="13.5" customHeight="1">
      <c r="D77" s="61"/>
      <c r="J77" s="61"/>
      <c r="P77" s="61"/>
      <c r="V77" s="61"/>
      <c r="AB77" s="61"/>
      <c r="AH77" s="61"/>
      <c r="AN77" s="61"/>
      <c r="AT77" s="61"/>
    </row>
    <row r="78" spans="2:50" ht="12.75" customHeight="1">
      <c r="B78" s="60"/>
    </row>
  </sheetData>
  <mergeCells count="18">
    <mergeCell ref="B42:B45"/>
    <mergeCell ref="B47:B54"/>
    <mergeCell ref="B56:B60"/>
    <mergeCell ref="B62:B67"/>
    <mergeCell ref="B69:B76"/>
    <mergeCell ref="B28:B40"/>
    <mergeCell ref="AT4:AX4"/>
    <mergeCell ref="B8:B9"/>
    <mergeCell ref="B11:B17"/>
    <mergeCell ref="B19:B22"/>
    <mergeCell ref="B24:B26"/>
    <mergeCell ref="D4:H4"/>
    <mergeCell ref="J4:N4"/>
    <mergeCell ref="P4:T4"/>
    <mergeCell ref="V4:Z4"/>
    <mergeCell ref="AB4:AF4"/>
    <mergeCell ref="AN4:AR4"/>
    <mergeCell ref="AH4:AL4"/>
  </mergeCells>
  <hyperlinks>
    <hyperlink ref="B2" location="Obsah!A1" display="späť na obsah"/>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L78"/>
  <sheetViews>
    <sheetView showGridLines="0" zoomScaleNormal="100" workbookViewId="0">
      <pane xSplit="3" topLeftCell="D1" activePane="topRight" state="frozen"/>
      <selection pane="topRight" activeCell="J4" sqref="J4:N4"/>
    </sheetView>
  </sheetViews>
  <sheetFormatPr defaultRowHeight="14.4"/>
  <cols>
    <col min="1" max="1" width="4.109375" customWidth="1"/>
    <col min="2" max="2" width="15.88671875" customWidth="1"/>
    <col min="3" max="3" width="28.88671875" customWidth="1"/>
    <col min="4" max="8" width="6.6640625" customWidth="1"/>
    <col min="9" max="9" width="4.44140625" customWidth="1"/>
    <col min="10" max="14" width="6.6640625" customWidth="1"/>
    <col min="15" max="15" width="4.44140625" customWidth="1"/>
    <col min="16" max="20" width="6.6640625" customWidth="1"/>
    <col min="21" max="21" width="4.44140625" customWidth="1"/>
    <col min="22" max="26" width="6.6640625" customWidth="1"/>
    <col min="27" max="27" width="4.44140625" customWidth="1"/>
    <col min="28" max="32" width="6.6640625" customWidth="1"/>
    <col min="33" max="33" width="4.44140625" customWidth="1"/>
    <col min="34" max="38" width="6.6640625" customWidth="1"/>
  </cols>
  <sheetData>
    <row r="2" spans="2:38" ht="21">
      <c r="B2" s="271" t="s">
        <v>552</v>
      </c>
      <c r="C2" s="54"/>
      <c r="D2" s="54" t="s">
        <v>382</v>
      </c>
      <c r="E2" s="54"/>
      <c r="F2" s="54"/>
      <c r="J2" s="54"/>
      <c r="K2" s="54"/>
      <c r="L2" s="54"/>
      <c r="P2" s="54"/>
      <c r="Q2" s="54"/>
      <c r="R2" s="54"/>
      <c r="V2" s="54"/>
      <c r="W2" s="54"/>
      <c r="X2" s="54"/>
      <c r="AB2" s="54"/>
      <c r="AC2" s="54"/>
      <c r="AD2" s="54"/>
      <c r="AH2" s="54"/>
      <c r="AI2" s="54"/>
      <c r="AJ2" s="54"/>
    </row>
    <row r="4" spans="2:38" ht="38.25" customHeight="1">
      <c r="D4" s="447" t="s">
        <v>670</v>
      </c>
      <c r="E4" s="447"/>
      <c r="F4" s="447"/>
      <c r="G4" s="447"/>
      <c r="H4" s="447"/>
      <c r="I4" s="277"/>
      <c r="J4" s="447" t="s">
        <v>671</v>
      </c>
      <c r="K4" s="447"/>
      <c r="L4" s="447"/>
      <c r="M4" s="447"/>
      <c r="N4" s="447"/>
      <c r="O4" s="277"/>
      <c r="P4" s="447" t="s">
        <v>672</v>
      </c>
      <c r="Q4" s="447"/>
      <c r="R4" s="447"/>
      <c r="S4" s="447"/>
      <c r="T4" s="447"/>
      <c r="U4" s="277"/>
      <c r="V4" s="447" t="s">
        <v>673</v>
      </c>
      <c r="W4" s="447"/>
      <c r="X4" s="447"/>
      <c r="Y4" s="447"/>
      <c r="Z4" s="447"/>
      <c r="AA4" s="277"/>
      <c r="AB4" s="447" t="s">
        <v>674</v>
      </c>
      <c r="AC4" s="447"/>
      <c r="AD4" s="447"/>
      <c r="AE4" s="447"/>
      <c r="AF4" s="447"/>
      <c r="AG4" s="277"/>
      <c r="AH4" s="447" t="s">
        <v>675</v>
      </c>
      <c r="AI4" s="447"/>
      <c r="AJ4" s="447"/>
      <c r="AK4" s="447"/>
      <c r="AL4" s="447"/>
    </row>
    <row r="5" spans="2:38">
      <c r="D5" s="128">
        <v>2005</v>
      </c>
      <c r="E5" s="127">
        <v>2007</v>
      </c>
      <c r="F5" s="127">
        <v>2009</v>
      </c>
      <c r="G5" s="127">
        <v>2011</v>
      </c>
      <c r="H5" s="155">
        <v>2013</v>
      </c>
      <c r="J5" s="128">
        <v>2005</v>
      </c>
      <c r="K5" s="127">
        <v>2007</v>
      </c>
      <c r="L5" s="127">
        <v>2009</v>
      </c>
      <c r="M5" s="127">
        <v>2011</v>
      </c>
      <c r="N5" s="155">
        <v>2013</v>
      </c>
      <c r="P5" s="128">
        <v>2005</v>
      </c>
      <c r="Q5" s="127">
        <v>2007</v>
      </c>
      <c r="R5" s="127">
        <v>2009</v>
      </c>
      <c r="S5" s="127">
        <v>2011</v>
      </c>
      <c r="T5" s="155">
        <v>2013</v>
      </c>
      <c r="V5" s="128">
        <v>2005</v>
      </c>
      <c r="W5" s="127">
        <v>2007</v>
      </c>
      <c r="X5" s="127">
        <v>2009</v>
      </c>
      <c r="Y5" s="127">
        <v>2011</v>
      </c>
      <c r="Z5" s="155">
        <v>2013</v>
      </c>
      <c r="AB5" s="128">
        <v>2005</v>
      </c>
      <c r="AC5" s="127">
        <v>2007</v>
      </c>
      <c r="AD5" s="127">
        <v>2009</v>
      </c>
      <c r="AE5" s="127">
        <v>2011</v>
      </c>
      <c r="AF5" s="155">
        <v>2013</v>
      </c>
      <c r="AH5" s="128">
        <v>2005</v>
      </c>
      <c r="AI5" s="127">
        <v>2007</v>
      </c>
      <c r="AJ5" s="127">
        <v>2009</v>
      </c>
      <c r="AK5" s="127">
        <v>2011</v>
      </c>
      <c r="AL5" s="155">
        <v>2013</v>
      </c>
    </row>
    <row r="6" spans="2:38" s="187" customFormat="1" ht="15" customHeight="1">
      <c r="B6" s="202" t="s">
        <v>209</v>
      </c>
      <c r="C6" s="204"/>
      <c r="D6" s="186">
        <v>0.4</v>
      </c>
      <c r="E6" s="186">
        <v>0.47</v>
      </c>
      <c r="F6" s="186">
        <v>0.56000000000000005</v>
      </c>
      <c r="G6" s="186">
        <v>0.56999999999999995</v>
      </c>
      <c r="H6" s="186">
        <v>0.61</v>
      </c>
      <c r="J6" s="186">
        <v>0.27</v>
      </c>
      <c r="K6" s="186">
        <v>0.35</v>
      </c>
      <c r="L6" s="186">
        <v>0.47</v>
      </c>
      <c r="M6" s="186">
        <v>0.48</v>
      </c>
      <c r="N6" s="186">
        <v>0.52</v>
      </c>
      <c r="P6" s="186">
        <v>0.72</v>
      </c>
      <c r="Q6" s="186">
        <v>0.73</v>
      </c>
      <c r="R6" s="186">
        <v>0.75</v>
      </c>
      <c r="S6" s="186">
        <v>0.59</v>
      </c>
      <c r="T6" s="186">
        <v>0.63</v>
      </c>
      <c r="V6" s="186">
        <v>0.19</v>
      </c>
      <c r="W6" s="186">
        <v>0.31</v>
      </c>
      <c r="X6" s="186">
        <v>0.47</v>
      </c>
      <c r="Y6" s="186">
        <v>0.46</v>
      </c>
      <c r="Z6" s="186">
        <v>0.51</v>
      </c>
      <c r="AB6" s="186">
        <v>0.25</v>
      </c>
      <c r="AC6" s="186">
        <v>0.3</v>
      </c>
      <c r="AD6" s="186">
        <v>0.43</v>
      </c>
      <c r="AE6" s="186">
        <v>0.4</v>
      </c>
      <c r="AF6" s="186">
        <v>0.43</v>
      </c>
      <c r="AH6" s="186" t="s">
        <v>384</v>
      </c>
      <c r="AI6" s="186" t="s">
        <v>384</v>
      </c>
      <c r="AJ6" s="186" t="s">
        <v>384</v>
      </c>
      <c r="AK6" s="186">
        <v>0.46</v>
      </c>
      <c r="AL6" s="186">
        <v>0.52</v>
      </c>
    </row>
    <row r="7" spans="2:38">
      <c r="C7" s="59"/>
      <c r="D7" s="65"/>
      <c r="J7" s="65"/>
      <c r="P7" s="65"/>
      <c r="V7" s="65"/>
      <c r="AB7" s="65"/>
      <c r="AH7" s="192"/>
      <c r="AI7" s="193"/>
      <c r="AJ7" s="193"/>
    </row>
    <row r="8" spans="2:38">
      <c r="B8" s="423" t="s">
        <v>71</v>
      </c>
      <c r="C8" s="176" t="s">
        <v>62</v>
      </c>
      <c r="D8" s="207">
        <v>0.39663917991454217</v>
      </c>
      <c r="E8" s="207">
        <v>0.4616819212959688</v>
      </c>
      <c r="F8" s="209">
        <v>0.56756899465234856</v>
      </c>
      <c r="G8" s="195">
        <v>0.59228454604474523</v>
      </c>
      <c r="H8" s="210">
        <v>0.63761904761904808</v>
      </c>
      <c r="J8" s="207">
        <v>0.2901770474372255</v>
      </c>
      <c r="K8" s="207">
        <v>0.3661614041005532</v>
      </c>
      <c r="L8" s="207">
        <v>0.49888627296950372</v>
      </c>
      <c r="M8" s="207">
        <v>0.51633349888538616</v>
      </c>
      <c r="N8" s="207">
        <v>0.54428571428571426</v>
      </c>
      <c r="P8" s="207">
        <v>0.71628972791288825</v>
      </c>
      <c r="Q8" s="207">
        <v>0.70888880263620835</v>
      </c>
      <c r="R8" s="207">
        <v>0.7635986130853295</v>
      </c>
      <c r="S8" s="207">
        <v>0.61015458355139107</v>
      </c>
      <c r="T8" s="207">
        <v>0.64619047619047643</v>
      </c>
      <c r="V8" s="207">
        <v>0.22342164319749183</v>
      </c>
      <c r="W8" s="207">
        <v>0.33450648464263577</v>
      </c>
      <c r="X8" s="207">
        <v>0.7635986130853295</v>
      </c>
      <c r="Y8" s="207">
        <v>0.50089908690367879</v>
      </c>
      <c r="Z8" s="207">
        <v>0.53714285714285759</v>
      </c>
      <c r="AB8" s="207">
        <v>0.26054795146412013</v>
      </c>
      <c r="AC8" s="207">
        <v>0.32608022217030064</v>
      </c>
      <c r="AD8" s="207">
        <v>0.45792022530285376</v>
      </c>
      <c r="AE8" s="207">
        <v>0.43226782542081371</v>
      </c>
      <c r="AF8" s="207">
        <v>0.45904761904761904</v>
      </c>
      <c r="AH8" s="185" t="s">
        <v>384</v>
      </c>
      <c r="AI8" s="185" t="s">
        <v>384</v>
      </c>
      <c r="AJ8" s="185" t="s">
        <v>384</v>
      </c>
      <c r="AK8" s="207">
        <v>0.47491969996677152</v>
      </c>
      <c r="AL8" s="207">
        <v>0.53952380952380985</v>
      </c>
    </row>
    <row r="9" spans="2:38">
      <c r="B9" s="423"/>
      <c r="C9" s="176" t="s">
        <v>63</v>
      </c>
      <c r="D9" s="207">
        <v>0.40088324701281913</v>
      </c>
      <c r="E9" s="207">
        <v>0.47347140138310334</v>
      </c>
      <c r="F9" s="209">
        <v>0.55085302103520595</v>
      </c>
      <c r="G9" s="195">
        <v>0.55600881347684539</v>
      </c>
      <c r="H9" s="210">
        <v>0.59205776173285174</v>
      </c>
      <c r="J9" s="207">
        <v>0.25955468518622682</v>
      </c>
      <c r="K9" s="207">
        <v>0.34292115421692293</v>
      </c>
      <c r="L9" s="207">
        <v>0.45094331246120722</v>
      </c>
      <c r="M9" s="207">
        <v>0.44998117311077063</v>
      </c>
      <c r="N9" s="207">
        <v>0.50406137184115507</v>
      </c>
      <c r="P9" s="207">
        <v>0.71433805600628075</v>
      </c>
      <c r="Q9" s="207">
        <v>0.74356747709394888</v>
      </c>
      <c r="R9" s="207">
        <v>0.73716518247775287</v>
      </c>
      <c r="S9" s="207">
        <v>0.567106600642729</v>
      </c>
      <c r="T9" s="207">
        <v>0.61416967509025278</v>
      </c>
      <c r="V9" s="207">
        <v>0.16851627946591391</v>
      </c>
      <c r="W9" s="207">
        <v>0.28756455638158945</v>
      </c>
      <c r="X9" s="207">
        <v>0.73716518247775287</v>
      </c>
      <c r="Y9" s="207">
        <v>0.42511632760850021</v>
      </c>
      <c r="Z9" s="207">
        <v>0.49323104693140829</v>
      </c>
      <c r="AB9" s="207">
        <v>0.24258255828940672</v>
      </c>
      <c r="AC9" s="207">
        <v>0.27359855005642536</v>
      </c>
      <c r="AD9" s="207">
        <v>0.41148170245556437</v>
      </c>
      <c r="AE9" s="207">
        <v>0.36490575093106992</v>
      </c>
      <c r="AF9" s="207">
        <v>0.40162454873646225</v>
      </c>
      <c r="AH9" s="185" t="s">
        <v>384</v>
      </c>
      <c r="AI9" s="185" t="s">
        <v>384</v>
      </c>
      <c r="AJ9" s="185" t="s">
        <v>384</v>
      </c>
      <c r="AK9" s="207">
        <v>0.4514264981532341</v>
      </c>
      <c r="AL9" s="207">
        <v>0.5085740072202164</v>
      </c>
    </row>
    <row r="10" spans="2:38" s="3" customFormat="1">
      <c r="B10" s="11"/>
      <c r="C10" s="164"/>
      <c r="D10" s="212"/>
      <c r="E10" s="212"/>
      <c r="F10" s="212"/>
      <c r="G10" s="194"/>
      <c r="H10" s="212"/>
      <c r="J10" s="212"/>
      <c r="K10" s="212"/>
      <c r="L10" s="212"/>
      <c r="M10" s="212"/>
      <c r="N10" s="212"/>
      <c r="P10" s="212"/>
      <c r="Q10" s="212"/>
      <c r="R10" s="212"/>
      <c r="S10" s="212"/>
      <c r="T10" s="212"/>
      <c r="V10" s="212"/>
      <c r="W10" s="212"/>
      <c r="X10" s="212"/>
      <c r="Y10" s="212"/>
      <c r="Z10" s="212"/>
      <c r="AB10" s="212"/>
      <c r="AC10" s="212"/>
      <c r="AD10" s="212"/>
      <c r="AE10" s="212"/>
      <c r="AF10" s="212"/>
      <c r="AH10" s="192"/>
      <c r="AI10" s="193"/>
      <c r="AJ10" s="193"/>
      <c r="AK10" s="212"/>
      <c r="AL10" s="212"/>
    </row>
    <row r="11" spans="2:38">
      <c r="B11" s="425" t="s">
        <v>77</v>
      </c>
      <c r="C11" s="177" t="s">
        <v>64</v>
      </c>
      <c r="D11" s="207">
        <v>0.64135514018691586</v>
      </c>
      <c r="E11" s="207">
        <v>0.75219298245614064</v>
      </c>
      <c r="F11" s="209">
        <v>0.85819430394410512</v>
      </c>
      <c r="G11" s="195">
        <v>0.85921204294447662</v>
      </c>
      <c r="H11" s="210">
        <v>0.87987012987012991</v>
      </c>
      <c r="J11" s="207">
        <v>0.56775700934579454</v>
      </c>
      <c r="K11" s="207">
        <v>0.70614035087719307</v>
      </c>
      <c r="L11" s="207">
        <v>0.8504810504721928</v>
      </c>
      <c r="M11" s="207">
        <v>0.83039116893752407</v>
      </c>
      <c r="N11" s="207">
        <v>0.86363636363636376</v>
      </c>
      <c r="P11" s="207">
        <v>0.94275700934579432</v>
      </c>
      <c r="Q11" s="207">
        <v>0.93640350877193002</v>
      </c>
      <c r="R11" s="207">
        <v>0.93125756265152682</v>
      </c>
      <c r="S11" s="207">
        <v>0.90277173971888613</v>
      </c>
      <c r="T11" s="207">
        <v>0.90259740259740262</v>
      </c>
      <c r="V11" s="207">
        <v>0.30724299065420546</v>
      </c>
      <c r="W11" s="207">
        <v>0.5592105263157896</v>
      </c>
      <c r="X11" s="207">
        <v>0.93125756265152682</v>
      </c>
      <c r="Y11" s="207">
        <v>0.76716354788005248</v>
      </c>
      <c r="Z11" s="207">
        <v>0.82792207792207795</v>
      </c>
      <c r="AB11" s="207">
        <v>0.46728971962616811</v>
      </c>
      <c r="AC11" s="207">
        <v>0.56359649122807032</v>
      </c>
      <c r="AD11" s="207">
        <v>0.80454790992276226</v>
      </c>
      <c r="AE11" s="207">
        <v>0.74434216080811411</v>
      </c>
      <c r="AF11" s="207">
        <v>0.70454545454545459</v>
      </c>
      <c r="AH11" s="185" t="s">
        <v>384</v>
      </c>
      <c r="AI11" s="185" t="s">
        <v>384</v>
      </c>
      <c r="AJ11" s="185" t="s">
        <v>384</v>
      </c>
      <c r="AK11" s="207">
        <v>0.84512386412889229</v>
      </c>
      <c r="AL11" s="207">
        <v>0.87337662337662336</v>
      </c>
    </row>
    <row r="12" spans="2:38">
      <c r="B12" s="426"/>
      <c r="C12" s="177" t="s">
        <v>65</v>
      </c>
      <c r="D12" s="207">
        <v>0.67804250970922908</v>
      </c>
      <c r="E12" s="207">
        <v>0.7379456481529254</v>
      </c>
      <c r="F12" s="209">
        <v>0.85226918616181868</v>
      </c>
      <c r="G12" s="195">
        <v>0.87035139003143647</v>
      </c>
      <c r="H12" s="210">
        <v>0.88095238095238071</v>
      </c>
      <c r="J12" s="207">
        <v>0.56662953943515459</v>
      </c>
      <c r="K12" s="207">
        <v>0.65443113462629277</v>
      </c>
      <c r="L12" s="207">
        <v>0.81382812453683617</v>
      </c>
      <c r="M12" s="207">
        <v>0.81348851807895595</v>
      </c>
      <c r="N12" s="207">
        <v>0.83531746031746013</v>
      </c>
      <c r="P12" s="207">
        <v>0.924491773979636</v>
      </c>
      <c r="Q12" s="207">
        <v>0.93285524658810992</v>
      </c>
      <c r="R12" s="207">
        <v>0.9462589381913461</v>
      </c>
      <c r="S12" s="207">
        <v>0.88613594828165365</v>
      </c>
      <c r="T12" s="207">
        <v>0.87301587301587291</v>
      </c>
      <c r="V12" s="207">
        <v>0.35925110183289127</v>
      </c>
      <c r="W12" s="207">
        <v>0.53192204913740515</v>
      </c>
      <c r="X12" s="207">
        <v>0.9462589381913461</v>
      </c>
      <c r="Y12" s="207">
        <v>0.78947688625807078</v>
      </c>
      <c r="Z12" s="207">
        <v>0.81150793650793629</v>
      </c>
      <c r="AB12" s="207">
        <v>0.5122423353512614</v>
      </c>
      <c r="AC12" s="207">
        <v>0.56162314116207157</v>
      </c>
      <c r="AD12" s="207">
        <v>0.78667634438129863</v>
      </c>
      <c r="AE12" s="207">
        <v>0.75977904856940226</v>
      </c>
      <c r="AF12" s="207">
        <v>0.69047619047619035</v>
      </c>
      <c r="AH12" s="185" t="s">
        <v>384</v>
      </c>
      <c r="AI12" s="185" t="s">
        <v>384</v>
      </c>
      <c r="AJ12" s="185" t="s">
        <v>384</v>
      </c>
      <c r="AK12" s="207">
        <v>0.84684212560740668</v>
      </c>
      <c r="AL12" s="207">
        <v>0.86904761904761862</v>
      </c>
    </row>
    <row r="13" spans="2:38">
      <c r="B13" s="426"/>
      <c r="C13" s="177" t="s">
        <v>66</v>
      </c>
      <c r="D13" s="207">
        <v>0.52201698698922216</v>
      </c>
      <c r="E13" s="207">
        <v>0.65415027560009564</v>
      </c>
      <c r="F13" s="209">
        <v>0.75387188335310162</v>
      </c>
      <c r="G13" s="195">
        <v>0.74844350803328452</v>
      </c>
      <c r="H13" s="210">
        <v>0.87249999999999994</v>
      </c>
      <c r="J13" s="207">
        <v>0.34168311016692748</v>
      </c>
      <c r="K13" s="207">
        <v>0.5005169170227407</v>
      </c>
      <c r="L13" s="207">
        <v>0.66357932361377547</v>
      </c>
      <c r="M13" s="207">
        <v>0.66396015287885346</v>
      </c>
      <c r="N13" s="207">
        <v>0.77624999999999944</v>
      </c>
      <c r="P13" s="207">
        <v>0.90266424451232519</v>
      </c>
      <c r="Q13" s="207">
        <v>0.90263860381655292</v>
      </c>
      <c r="R13" s="207">
        <v>0.90365739833443504</v>
      </c>
      <c r="S13" s="207">
        <v>0.74477435547856008</v>
      </c>
      <c r="T13" s="207">
        <v>0.85250000000000004</v>
      </c>
      <c r="V13" s="207">
        <v>0.24659156151022299</v>
      </c>
      <c r="W13" s="207">
        <v>0.46985430164907865</v>
      </c>
      <c r="X13" s="207">
        <v>0.90365739833443504</v>
      </c>
      <c r="Y13" s="207">
        <v>0.64285722267751799</v>
      </c>
      <c r="Z13" s="207">
        <v>0.7712500000000001</v>
      </c>
      <c r="AB13" s="207">
        <v>0.32064181540720543</v>
      </c>
      <c r="AC13" s="207">
        <v>0.42196432200440864</v>
      </c>
      <c r="AD13" s="207">
        <v>0.615274245941974</v>
      </c>
      <c r="AE13" s="207">
        <v>0.57141564260506494</v>
      </c>
      <c r="AF13" s="207">
        <v>0.70124999999999982</v>
      </c>
      <c r="AH13" s="185" t="s">
        <v>384</v>
      </c>
      <c r="AI13" s="185" t="s">
        <v>384</v>
      </c>
      <c r="AJ13" s="185" t="s">
        <v>384</v>
      </c>
      <c r="AK13" s="207">
        <v>0.6724280017757176</v>
      </c>
      <c r="AL13" s="207">
        <v>0.8075</v>
      </c>
    </row>
    <row r="14" spans="2:38">
      <c r="B14" s="426"/>
      <c r="C14" s="177" t="s">
        <v>67</v>
      </c>
      <c r="D14" s="207">
        <v>0.45471268894616651</v>
      </c>
      <c r="E14" s="207">
        <v>0.46060482535858288</v>
      </c>
      <c r="F14" s="209">
        <v>0.64435568598607396</v>
      </c>
      <c r="G14" s="195">
        <v>0.71683927869751141</v>
      </c>
      <c r="H14" s="210">
        <v>0.72131147540983598</v>
      </c>
      <c r="J14" s="207">
        <v>0.26684823539902269</v>
      </c>
      <c r="K14" s="207">
        <v>0.30463172958981977</v>
      </c>
      <c r="L14" s="207">
        <v>0.51346357959632594</v>
      </c>
      <c r="M14" s="207">
        <v>0.55792755603794186</v>
      </c>
      <c r="N14" s="207">
        <v>0.60792349726775941</v>
      </c>
      <c r="P14" s="207">
        <v>0.80412836235052965</v>
      </c>
      <c r="Q14" s="207">
        <v>0.81059914649732856</v>
      </c>
      <c r="R14" s="207">
        <v>0.88098090464166001</v>
      </c>
      <c r="S14" s="207">
        <v>0.72642343458096359</v>
      </c>
      <c r="T14" s="207">
        <v>0.74453551912568294</v>
      </c>
      <c r="V14" s="207">
        <v>0.21551976179230972</v>
      </c>
      <c r="W14" s="207">
        <v>0.27735415044207951</v>
      </c>
      <c r="X14" s="207">
        <v>0.88098090464166001</v>
      </c>
      <c r="Y14" s="207">
        <v>0.53382849120795495</v>
      </c>
      <c r="Z14" s="207">
        <v>0.57923497267759583</v>
      </c>
      <c r="AB14" s="207">
        <v>0.24362550148718345</v>
      </c>
      <c r="AC14" s="207">
        <v>0.25790555381972047</v>
      </c>
      <c r="AD14" s="207">
        <v>0.4665452773287605</v>
      </c>
      <c r="AE14" s="207">
        <v>0.440233861992611</v>
      </c>
      <c r="AF14" s="207">
        <v>0.4877049180327872</v>
      </c>
      <c r="AH14" s="185" t="s">
        <v>384</v>
      </c>
      <c r="AI14" s="185" t="s">
        <v>384</v>
      </c>
      <c r="AJ14" s="185" t="s">
        <v>384</v>
      </c>
      <c r="AK14" s="207">
        <v>0.523360738766114</v>
      </c>
      <c r="AL14" s="207">
        <v>0.61202185792349717</v>
      </c>
    </row>
    <row r="15" spans="2:38">
      <c r="B15" s="426"/>
      <c r="C15" s="177" t="s">
        <v>68</v>
      </c>
      <c r="D15" s="207">
        <v>0.33277975011363981</v>
      </c>
      <c r="E15" s="207">
        <v>0.3765707071477058</v>
      </c>
      <c r="F15" s="209">
        <v>0.51791986790921973</v>
      </c>
      <c r="G15" s="195">
        <v>0.54740972551237321</v>
      </c>
      <c r="H15" s="210">
        <v>0.62354651162790731</v>
      </c>
      <c r="J15" s="207">
        <v>0.16766164633196781</v>
      </c>
      <c r="K15" s="207">
        <v>0.23082739781714587</v>
      </c>
      <c r="L15" s="207">
        <v>0.37271526074249578</v>
      </c>
      <c r="M15" s="207">
        <v>0.41082307076450142</v>
      </c>
      <c r="N15" s="207">
        <v>0.4534883720930234</v>
      </c>
      <c r="P15" s="207">
        <v>0.71196909548759679</v>
      </c>
      <c r="Q15" s="207">
        <v>0.69551167372389011</v>
      </c>
      <c r="R15" s="207">
        <v>0.74252659605438009</v>
      </c>
      <c r="S15" s="207">
        <v>0.53951340162177119</v>
      </c>
      <c r="T15" s="207">
        <v>0.65552325581395332</v>
      </c>
      <c r="V15" s="207">
        <v>0.17074325385960026</v>
      </c>
      <c r="W15" s="207">
        <v>0.20320173003625708</v>
      </c>
      <c r="X15" s="207">
        <v>0.74252659605438009</v>
      </c>
      <c r="Y15" s="207">
        <v>0.37567753945647303</v>
      </c>
      <c r="Z15" s="207">
        <v>0.44476744186046491</v>
      </c>
      <c r="AB15" s="207">
        <v>0.17540915551077327</v>
      </c>
      <c r="AC15" s="207">
        <v>0.19116629067516655</v>
      </c>
      <c r="AD15" s="207">
        <v>0.30633562071907533</v>
      </c>
      <c r="AE15" s="207">
        <v>0.26811789533539648</v>
      </c>
      <c r="AF15" s="207">
        <v>0.34447674418604657</v>
      </c>
      <c r="AH15" s="185" t="s">
        <v>384</v>
      </c>
      <c r="AI15" s="185" t="s">
        <v>384</v>
      </c>
      <c r="AJ15" s="185" t="s">
        <v>384</v>
      </c>
      <c r="AK15" s="207">
        <v>0.33691542576402783</v>
      </c>
      <c r="AL15" s="207">
        <v>0.41715116279069764</v>
      </c>
    </row>
    <row r="16" spans="2:38">
      <c r="B16" s="426"/>
      <c r="C16" s="177" t="s">
        <v>69</v>
      </c>
      <c r="D16" s="207">
        <v>0.16491524945231403</v>
      </c>
      <c r="E16" s="207">
        <v>0.33179722072593476</v>
      </c>
      <c r="F16" s="209">
        <v>0.29156156650740217</v>
      </c>
      <c r="G16" s="195">
        <v>0.35811365619075003</v>
      </c>
      <c r="H16" s="210">
        <v>0.44805194805194809</v>
      </c>
      <c r="J16" s="207">
        <v>6.1512368245445599E-2</v>
      </c>
      <c r="K16" s="207">
        <v>0.14592429564083928</v>
      </c>
      <c r="L16" s="207">
        <v>0.19630006120336341</v>
      </c>
      <c r="M16" s="207">
        <v>0.19405000093652866</v>
      </c>
      <c r="N16" s="207">
        <v>0.2987012987012988</v>
      </c>
      <c r="P16" s="207">
        <v>0.53367807679234602</v>
      </c>
      <c r="Q16" s="207">
        <v>0.62096020238481686</v>
      </c>
      <c r="R16" s="207">
        <v>0.59421656530296685</v>
      </c>
      <c r="S16" s="207">
        <v>0.36963842546266723</v>
      </c>
      <c r="T16" s="207">
        <v>0.43831168831168832</v>
      </c>
      <c r="V16" s="207">
        <v>4.9597591337725191E-2</v>
      </c>
      <c r="W16" s="207">
        <v>0.14935592811736997</v>
      </c>
      <c r="X16" s="207">
        <v>0.59421656530296685</v>
      </c>
      <c r="Y16" s="207">
        <v>0.18391317658317644</v>
      </c>
      <c r="Z16" s="207">
        <v>0.3214285714285714</v>
      </c>
      <c r="AB16" s="207">
        <v>6.2931972737485867E-2</v>
      </c>
      <c r="AC16" s="207">
        <v>0.15886495431961092</v>
      </c>
      <c r="AD16" s="207">
        <v>0.17567214595670499</v>
      </c>
      <c r="AE16" s="207">
        <v>0.13130737690682009</v>
      </c>
      <c r="AF16" s="207">
        <v>0.21753246753246741</v>
      </c>
      <c r="AH16" s="185" t="s">
        <v>384</v>
      </c>
      <c r="AI16" s="185" t="s">
        <v>384</v>
      </c>
      <c r="AJ16" s="185" t="s">
        <v>384</v>
      </c>
      <c r="AK16" s="207">
        <v>0.13644174789759414</v>
      </c>
      <c r="AL16" s="207">
        <v>0.26623376623376627</v>
      </c>
    </row>
    <row r="17" spans="2:38">
      <c r="B17" s="426"/>
      <c r="C17" s="177" t="s">
        <v>70</v>
      </c>
      <c r="D17" s="207">
        <v>4.3439475655387867E-2</v>
      </c>
      <c r="E17" s="207">
        <v>7.3252222362315919E-2</v>
      </c>
      <c r="F17" s="209">
        <v>0.10586531364036336</v>
      </c>
      <c r="G17" s="195">
        <v>9.6674361319891461E-2</v>
      </c>
      <c r="H17" s="210">
        <v>0.14651639344262296</v>
      </c>
      <c r="J17" s="207">
        <v>2.9020109869244769E-2</v>
      </c>
      <c r="K17" s="207">
        <v>3.8149113751934957E-2</v>
      </c>
      <c r="L17" s="207">
        <v>6.7672943138826575E-2</v>
      </c>
      <c r="M17" s="207">
        <v>7.6590770942205622E-2</v>
      </c>
      <c r="N17" s="207">
        <v>0.10553278688524605</v>
      </c>
      <c r="P17" s="207">
        <v>0.25513427359501928</v>
      </c>
      <c r="Q17" s="207">
        <v>0.27388169156124315</v>
      </c>
      <c r="R17" s="207">
        <v>0.33253181554166694</v>
      </c>
      <c r="S17" s="207">
        <v>0.1443765631924836</v>
      </c>
      <c r="T17" s="207">
        <v>0.19159836065573754</v>
      </c>
      <c r="V17" s="207">
        <v>1.8259588812279279E-2</v>
      </c>
      <c r="W17" s="207">
        <v>4.4060055348772817E-2</v>
      </c>
      <c r="X17" s="207">
        <v>0.33253181554166694</v>
      </c>
      <c r="Y17" s="207">
        <v>8.3918584519685729E-2</v>
      </c>
      <c r="Z17" s="207">
        <v>0.1137295081967214</v>
      </c>
      <c r="AB17" s="207">
        <v>2.6011488917435332E-2</v>
      </c>
      <c r="AC17" s="207">
        <v>3.1095931242249349E-2</v>
      </c>
      <c r="AD17" s="207">
        <v>5.1006419746043259E-2</v>
      </c>
      <c r="AE17" s="207">
        <v>4.9936841979191272E-2</v>
      </c>
      <c r="AF17" s="207">
        <v>6.8647540983606564E-2</v>
      </c>
      <c r="AH17" s="185" t="s">
        <v>384</v>
      </c>
      <c r="AI17" s="185" t="s">
        <v>384</v>
      </c>
      <c r="AJ17" s="185" t="s">
        <v>384</v>
      </c>
      <c r="AK17" s="207">
        <v>5.8870954400205962E-2</v>
      </c>
      <c r="AL17" s="207">
        <v>9.221311475409831E-2</v>
      </c>
    </row>
    <row r="18" spans="2:38" s="3" customFormat="1">
      <c r="B18" s="11"/>
      <c r="C18" s="164"/>
      <c r="D18" s="212"/>
      <c r="E18" s="212"/>
      <c r="F18" s="212"/>
      <c r="G18" s="194"/>
      <c r="H18" s="212"/>
      <c r="J18" s="212"/>
      <c r="K18" s="212"/>
      <c r="L18" s="212"/>
      <c r="M18" s="212"/>
      <c r="N18" s="212"/>
      <c r="P18" s="212"/>
      <c r="Q18" s="212"/>
      <c r="R18" s="212"/>
      <c r="S18" s="212"/>
      <c r="T18" s="212"/>
      <c r="V18" s="212"/>
      <c r="W18" s="212"/>
      <c r="X18" s="212"/>
      <c r="Y18" s="212"/>
      <c r="Z18" s="212"/>
      <c r="AB18" s="212"/>
      <c r="AC18" s="212"/>
      <c r="AD18" s="212"/>
      <c r="AE18" s="212"/>
      <c r="AF18" s="212"/>
      <c r="AH18" s="192"/>
      <c r="AI18" s="193"/>
      <c r="AJ18" s="193"/>
      <c r="AK18" s="212"/>
      <c r="AL18" s="212"/>
    </row>
    <row r="19" spans="2:38">
      <c r="B19" s="423" t="s">
        <v>72</v>
      </c>
      <c r="C19" s="176" t="s">
        <v>73</v>
      </c>
      <c r="D19" s="207">
        <v>0.27368573498083149</v>
      </c>
      <c r="E19" s="207">
        <v>0.36623071926670236</v>
      </c>
      <c r="F19" s="209">
        <v>0.40183221611391595</v>
      </c>
      <c r="G19" s="195">
        <v>0.35791318868745098</v>
      </c>
      <c r="H19" s="210">
        <v>0.48504273504273498</v>
      </c>
      <c r="J19" s="207">
        <v>0.24214657780784388</v>
      </c>
      <c r="K19" s="207">
        <v>0.32783441586641471</v>
      </c>
      <c r="L19" s="207">
        <v>0.37960003032317624</v>
      </c>
      <c r="M19" s="207">
        <v>0.33927177095721084</v>
      </c>
      <c r="N19" s="207">
        <v>0.45726495726495742</v>
      </c>
      <c r="P19" s="207">
        <v>0.55435416175652785</v>
      </c>
      <c r="Q19" s="207">
        <v>0.61537152611553525</v>
      </c>
      <c r="R19" s="207">
        <v>0.58594492715925706</v>
      </c>
      <c r="S19" s="207">
        <v>0.392572672841009</v>
      </c>
      <c r="T19" s="207">
        <v>0.51388888888888895</v>
      </c>
      <c r="V19" s="207">
        <v>0.13830253143198729</v>
      </c>
      <c r="W19" s="207">
        <v>0.26561267185391235</v>
      </c>
      <c r="X19" s="207">
        <v>0.58594492715925706</v>
      </c>
      <c r="Y19" s="207">
        <v>0.32033112237310696</v>
      </c>
      <c r="Z19" s="207">
        <v>0.44444444444444436</v>
      </c>
      <c r="AB19" s="207">
        <v>0.20242538561536777</v>
      </c>
      <c r="AC19" s="207">
        <v>0.27067844555235493</v>
      </c>
      <c r="AD19" s="207">
        <v>0.34885117713402924</v>
      </c>
      <c r="AE19" s="207">
        <v>0.28300559504663675</v>
      </c>
      <c r="AF19" s="207">
        <v>0.36752136752136766</v>
      </c>
      <c r="AH19" s="185" t="s">
        <v>384</v>
      </c>
      <c r="AI19" s="185" t="s">
        <v>384</v>
      </c>
      <c r="AJ19" s="185" t="s">
        <v>384</v>
      </c>
      <c r="AK19" s="207">
        <v>0.330610261026133</v>
      </c>
      <c r="AL19" s="207">
        <v>0.46901709401709424</v>
      </c>
    </row>
    <row r="20" spans="2:38">
      <c r="B20" s="423"/>
      <c r="C20" s="177" t="s">
        <v>74</v>
      </c>
      <c r="D20" s="207">
        <v>0.20834266647157695</v>
      </c>
      <c r="E20" s="207">
        <v>0.27549525804342317</v>
      </c>
      <c r="F20" s="209">
        <v>0.41634659802797697</v>
      </c>
      <c r="G20" s="195">
        <v>0.48796138165916381</v>
      </c>
      <c r="H20" s="210">
        <v>0.46959459459459457</v>
      </c>
      <c r="J20" s="207">
        <v>0.11504534262900197</v>
      </c>
      <c r="K20" s="207">
        <v>0.17698990547327265</v>
      </c>
      <c r="L20" s="207">
        <v>0.33254931439850172</v>
      </c>
      <c r="M20" s="207">
        <v>0.37456518792028959</v>
      </c>
      <c r="N20" s="207">
        <v>0.35726351351351354</v>
      </c>
      <c r="P20" s="207">
        <v>0.68370192506885008</v>
      </c>
      <c r="Q20" s="207">
        <v>0.64836631807791623</v>
      </c>
      <c r="R20" s="207">
        <v>0.72221467725717048</v>
      </c>
      <c r="S20" s="207">
        <v>0.5195723692101718</v>
      </c>
      <c r="T20" s="207">
        <v>0.50422297297297303</v>
      </c>
      <c r="V20" s="207">
        <v>7.3212718051481995E-2</v>
      </c>
      <c r="W20" s="207">
        <v>0.1618014423382555</v>
      </c>
      <c r="X20" s="207">
        <v>0.72221467725717048</v>
      </c>
      <c r="Y20" s="207">
        <v>0.36065497472009345</v>
      </c>
      <c r="Z20" s="207">
        <v>0.3530405405405404</v>
      </c>
      <c r="AB20" s="207">
        <v>0.11122137970600619</v>
      </c>
      <c r="AC20" s="207">
        <v>0.1606791731867096</v>
      </c>
      <c r="AD20" s="207">
        <v>0.30046320074822741</v>
      </c>
      <c r="AE20" s="207">
        <v>0.28713148796744792</v>
      </c>
      <c r="AF20" s="207">
        <v>0.2736486486486488</v>
      </c>
      <c r="AH20" s="185" t="s">
        <v>384</v>
      </c>
      <c r="AI20" s="185" t="s">
        <v>384</v>
      </c>
      <c r="AJ20" s="185" t="s">
        <v>384</v>
      </c>
      <c r="AK20" s="207">
        <v>0.35139254791474639</v>
      </c>
      <c r="AL20" s="207">
        <v>0.36064189189189194</v>
      </c>
    </row>
    <row r="21" spans="2:38" ht="15.75" customHeight="1">
      <c r="B21" s="423"/>
      <c r="C21" s="177" t="s">
        <v>75</v>
      </c>
      <c r="D21" s="207">
        <v>0.56849388514681232</v>
      </c>
      <c r="E21" s="207">
        <v>0.63089868137362348</v>
      </c>
      <c r="F21" s="209">
        <v>0.74416672353209901</v>
      </c>
      <c r="G21" s="195">
        <v>0.73636118364941516</v>
      </c>
      <c r="H21" s="210">
        <v>0.69400000000000006</v>
      </c>
      <c r="J21" s="207">
        <v>0.36569754233779705</v>
      </c>
      <c r="K21" s="207">
        <v>0.46180176154626917</v>
      </c>
      <c r="L21" s="207">
        <v>0.61189153539849639</v>
      </c>
      <c r="M21" s="207">
        <v>0.61077625332973862</v>
      </c>
      <c r="N21" s="207">
        <v>0.58599999999999974</v>
      </c>
      <c r="P21" s="207">
        <v>0.84048350141963468</v>
      </c>
      <c r="Q21" s="207">
        <v>0.84945704800859334</v>
      </c>
      <c r="R21" s="207">
        <v>0.87285424086861174</v>
      </c>
      <c r="S21" s="207">
        <v>0.73820155490231831</v>
      </c>
      <c r="T21" s="207">
        <v>0.70933333333333282</v>
      </c>
      <c r="V21" s="207">
        <v>0.27433842795465235</v>
      </c>
      <c r="W21" s="207">
        <v>0.42240898567266366</v>
      </c>
      <c r="X21" s="207">
        <v>0.87285424086861174</v>
      </c>
      <c r="Y21" s="207">
        <v>0.59208689594678254</v>
      </c>
      <c r="Z21" s="207">
        <v>0.57466666666666699</v>
      </c>
      <c r="AB21" s="207">
        <v>0.34048910779865671</v>
      </c>
      <c r="AC21" s="207">
        <v>0.36808291616962013</v>
      </c>
      <c r="AD21" s="207">
        <v>0.55773479485633892</v>
      </c>
      <c r="AE21" s="207">
        <v>0.50962737990410334</v>
      </c>
      <c r="AF21" s="207">
        <v>0.47733333333333322</v>
      </c>
      <c r="AH21" s="185" t="s">
        <v>384</v>
      </c>
      <c r="AI21" s="185" t="s">
        <v>384</v>
      </c>
      <c r="AJ21" s="185" t="s">
        <v>384</v>
      </c>
      <c r="AK21" s="207">
        <v>0.59231466494943474</v>
      </c>
      <c r="AL21" s="207">
        <v>0.58666666666666623</v>
      </c>
    </row>
    <row r="22" spans="2:38">
      <c r="B22" s="423"/>
      <c r="C22" s="177" t="s">
        <v>76</v>
      </c>
      <c r="D22" s="207">
        <v>0.79568215699109535</v>
      </c>
      <c r="E22" s="207">
        <v>0.83730686184219572</v>
      </c>
      <c r="F22" s="209">
        <v>0.84653788053998369</v>
      </c>
      <c r="G22" s="195">
        <v>0.89449237074596788</v>
      </c>
      <c r="H22" s="210">
        <v>0.86206896551724166</v>
      </c>
      <c r="J22" s="207">
        <v>0.54646161192206544</v>
      </c>
      <c r="K22" s="207">
        <v>0.62037614006163977</v>
      </c>
      <c r="L22" s="207">
        <v>0.72713239076025427</v>
      </c>
      <c r="M22" s="207">
        <v>0.77706900419846281</v>
      </c>
      <c r="N22" s="207">
        <v>0.76149425287356309</v>
      </c>
      <c r="P22" s="207">
        <v>0.89559126422799984</v>
      </c>
      <c r="Q22" s="207">
        <v>0.91772183044681988</v>
      </c>
      <c r="R22" s="207">
        <v>0.91584197913647125</v>
      </c>
      <c r="S22" s="207">
        <v>0.8416311869567723</v>
      </c>
      <c r="T22" s="207">
        <v>0.82758620689655138</v>
      </c>
      <c r="V22" s="207">
        <v>0.46912485577704416</v>
      </c>
      <c r="W22" s="207">
        <v>0.53348595517218578</v>
      </c>
      <c r="X22" s="207">
        <v>0.91584197913647125</v>
      </c>
      <c r="Y22" s="207">
        <v>0.72816350751479175</v>
      </c>
      <c r="Z22" s="207">
        <v>0.75431034482758585</v>
      </c>
      <c r="AB22" s="207">
        <v>0.52474608623196595</v>
      </c>
      <c r="AC22" s="207">
        <v>0.57755044987021364</v>
      </c>
      <c r="AD22" s="207">
        <v>0.67986178454836466</v>
      </c>
      <c r="AE22" s="207">
        <v>0.67660416435247661</v>
      </c>
      <c r="AF22" s="207">
        <v>0.67528735632183912</v>
      </c>
      <c r="AH22" s="185" t="s">
        <v>384</v>
      </c>
      <c r="AI22" s="185" t="s">
        <v>384</v>
      </c>
      <c r="AJ22" s="185" t="s">
        <v>384</v>
      </c>
      <c r="AK22" s="207">
        <v>0.73920752716827287</v>
      </c>
      <c r="AL22" s="207">
        <v>0.73850574712643657</v>
      </c>
    </row>
    <row r="23" spans="2:38" s="3" customFormat="1">
      <c r="B23" s="11"/>
      <c r="C23" s="164"/>
      <c r="D23" s="212"/>
      <c r="E23" s="212"/>
      <c r="F23" s="212"/>
      <c r="G23" s="194"/>
      <c r="H23" s="212"/>
      <c r="J23" s="212"/>
      <c r="K23" s="212"/>
      <c r="L23" s="212"/>
      <c r="M23" s="212"/>
      <c r="N23" s="212"/>
      <c r="P23" s="212"/>
      <c r="Q23" s="212"/>
      <c r="R23" s="212"/>
      <c r="S23" s="212"/>
      <c r="T23" s="212"/>
      <c r="V23" s="212"/>
      <c r="W23" s="212"/>
      <c r="X23" s="212"/>
      <c r="Y23" s="212"/>
      <c r="Z23" s="212"/>
      <c r="AB23" s="212"/>
      <c r="AC23" s="212"/>
      <c r="AD23" s="212"/>
      <c r="AE23" s="212"/>
      <c r="AF23" s="212"/>
      <c r="AH23" s="192"/>
      <c r="AI23" s="193"/>
      <c r="AJ23" s="193"/>
      <c r="AK23" s="212"/>
      <c r="AL23" s="212"/>
    </row>
    <row r="24" spans="2:38">
      <c r="B24" s="423" t="s">
        <v>81</v>
      </c>
      <c r="C24" s="183" t="s">
        <v>78</v>
      </c>
      <c r="D24" s="207">
        <v>0.4140404013292075</v>
      </c>
      <c r="E24" s="207">
        <v>0.48201996364996069</v>
      </c>
      <c r="F24" s="209">
        <v>0.56960813410456734</v>
      </c>
      <c r="G24" s="195">
        <v>0.60257700841872897</v>
      </c>
      <c r="H24" s="210">
        <v>0.62935729847494537</v>
      </c>
      <c r="J24" s="207">
        <v>0.28673507220086702</v>
      </c>
      <c r="K24" s="207">
        <v>0.36457491329723746</v>
      </c>
      <c r="L24" s="207">
        <v>0.48240604272495796</v>
      </c>
      <c r="M24" s="207">
        <v>0.49823746676761899</v>
      </c>
      <c r="N24" s="207">
        <v>0.53485838779956518</v>
      </c>
      <c r="P24" s="207">
        <v>0.72216055516096334</v>
      </c>
      <c r="Q24" s="207">
        <v>0.74399444693924166</v>
      </c>
      <c r="R24" s="207">
        <v>0.7613359863542547</v>
      </c>
      <c r="S24" s="207">
        <v>0.61476263505584794</v>
      </c>
      <c r="T24" s="207">
        <v>0.64651416122004302</v>
      </c>
      <c r="V24" s="207">
        <v>0.20171948515638269</v>
      </c>
      <c r="W24" s="207">
        <v>0.32108802871461051</v>
      </c>
      <c r="X24" s="207">
        <v>0.7613359863542547</v>
      </c>
      <c r="Y24" s="207">
        <v>0.47708941917285297</v>
      </c>
      <c r="Z24" s="207">
        <v>0.52205882352941191</v>
      </c>
      <c r="AB24" s="207">
        <v>0.26066632183829569</v>
      </c>
      <c r="AC24" s="207">
        <v>0.30878837968768741</v>
      </c>
      <c r="AD24" s="207">
        <v>0.43936428813468226</v>
      </c>
      <c r="AE24" s="207">
        <v>0.41394382043329386</v>
      </c>
      <c r="AF24" s="207">
        <v>0.4433551198257083</v>
      </c>
      <c r="AH24" s="185" t="s">
        <v>384</v>
      </c>
      <c r="AI24" s="185" t="s">
        <v>384</v>
      </c>
      <c r="AJ24" s="185" t="s">
        <v>384</v>
      </c>
      <c r="AK24" s="207">
        <v>0.48033891058434802</v>
      </c>
      <c r="AL24" s="207">
        <v>0.53594771241830108</v>
      </c>
    </row>
    <row r="25" spans="2:38">
      <c r="B25" s="423"/>
      <c r="C25" s="182" t="s">
        <v>79</v>
      </c>
      <c r="D25" s="207">
        <v>0.26408705065314769</v>
      </c>
      <c r="E25" s="207">
        <v>0.39878356406974669</v>
      </c>
      <c r="F25" s="209">
        <v>0.49522424169220214</v>
      </c>
      <c r="G25" s="195">
        <v>0.41459093167778183</v>
      </c>
      <c r="H25" s="210">
        <v>0.55296610169491545</v>
      </c>
      <c r="J25" s="207">
        <v>0.15905884446261892</v>
      </c>
      <c r="K25" s="207">
        <v>0.33418042032145195</v>
      </c>
      <c r="L25" s="207">
        <v>0.43050743055178692</v>
      </c>
      <c r="M25" s="207">
        <v>0.4020510123851242</v>
      </c>
      <c r="N25" s="207">
        <v>0.47457627118644063</v>
      </c>
      <c r="P25" s="207">
        <v>0.65974062079334506</v>
      </c>
      <c r="Q25" s="207">
        <v>0.62694214020148131</v>
      </c>
      <c r="R25" s="207">
        <v>0.67482683236082197</v>
      </c>
      <c r="S25" s="207">
        <v>0.4399521713193047</v>
      </c>
      <c r="T25" s="207">
        <v>0.53813559322033899</v>
      </c>
      <c r="V25" s="207">
        <v>0.13350741133847913</v>
      </c>
      <c r="W25" s="207">
        <v>0.27325147868386457</v>
      </c>
      <c r="X25" s="207">
        <v>0.67482683236082197</v>
      </c>
      <c r="Y25" s="207">
        <v>0.38838894700582677</v>
      </c>
      <c r="Z25" s="207">
        <v>0.47669491525423724</v>
      </c>
      <c r="AB25" s="207">
        <v>0.16699379240311388</v>
      </c>
      <c r="AC25" s="207">
        <v>0.25026693014319279</v>
      </c>
      <c r="AD25" s="207">
        <v>0.41062424573411649</v>
      </c>
      <c r="AE25" s="207">
        <v>0.31264018329093801</v>
      </c>
      <c r="AF25" s="207">
        <v>0.36864406779661019</v>
      </c>
      <c r="AH25" s="185" t="s">
        <v>384</v>
      </c>
      <c r="AI25" s="185" t="s">
        <v>384</v>
      </c>
      <c r="AJ25" s="185" t="s">
        <v>384</v>
      </c>
      <c r="AK25" s="207">
        <v>0.38348034597346037</v>
      </c>
      <c r="AL25" s="207">
        <v>0.45974576271186435</v>
      </c>
    </row>
    <row r="26" spans="2:38">
      <c r="B26" s="423"/>
      <c r="C26" s="182" t="s">
        <v>80</v>
      </c>
      <c r="D26" s="207">
        <v>0.18313867038407888</v>
      </c>
      <c r="E26" s="207">
        <v>0.31440965785162123</v>
      </c>
      <c r="F26" s="209">
        <v>0.47110997995905357</v>
      </c>
      <c r="G26" s="195">
        <v>0.33232588557136372</v>
      </c>
      <c r="H26" s="210">
        <v>0.45930232558139539</v>
      </c>
      <c r="J26" s="207">
        <v>0.13922733139937721</v>
      </c>
      <c r="K26" s="207">
        <v>0.15079743184688993</v>
      </c>
      <c r="L26" s="207">
        <v>0.38615547294860492</v>
      </c>
      <c r="M26" s="207">
        <v>0.31438822852762527</v>
      </c>
      <c r="N26" s="207">
        <v>0.41860465116279066</v>
      </c>
      <c r="P26" s="207">
        <v>0.55631884554659605</v>
      </c>
      <c r="Q26" s="207">
        <v>0.59164593567737211</v>
      </c>
      <c r="R26" s="207">
        <v>0.67683352189887924</v>
      </c>
      <c r="S26" s="207">
        <v>0.3668663748382312</v>
      </c>
      <c r="T26" s="207">
        <v>0.5232558139534883</v>
      </c>
      <c r="V26" s="207">
        <v>9.2970692727619805E-2</v>
      </c>
      <c r="W26" s="207">
        <v>0.14560564730473721</v>
      </c>
      <c r="X26" s="207">
        <v>0.67683352189887924</v>
      </c>
      <c r="Y26" s="207">
        <v>0.2932604337539309</v>
      </c>
      <c r="Z26" s="207">
        <v>0.45930232558139533</v>
      </c>
      <c r="AB26" s="207">
        <v>0.11609901206349851</v>
      </c>
      <c r="AC26" s="207">
        <v>0.19384383510551914</v>
      </c>
      <c r="AD26" s="207">
        <v>0.35947346266073582</v>
      </c>
      <c r="AE26" s="207">
        <v>0.23764378065461023</v>
      </c>
      <c r="AF26" s="207">
        <v>0.30232558139534893</v>
      </c>
      <c r="AH26" s="185" t="s">
        <v>384</v>
      </c>
      <c r="AI26" s="185" t="s">
        <v>384</v>
      </c>
      <c r="AJ26" s="185" t="s">
        <v>384</v>
      </c>
      <c r="AK26" s="207">
        <v>0.26255711237776036</v>
      </c>
      <c r="AL26" s="207">
        <v>0.43604651162790681</v>
      </c>
    </row>
    <row r="27" spans="2:38" s="3" customFormat="1">
      <c r="C27" s="164"/>
      <c r="D27" s="212"/>
      <c r="E27" s="212"/>
      <c r="F27" s="212"/>
      <c r="G27" s="194"/>
      <c r="H27" s="212"/>
      <c r="J27" s="212"/>
      <c r="K27" s="212"/>
      <c r="L27" s="212"/>
      <c r="M27" s="212"/>
      <c r="N27" s="212"/>
      <c r="P27" s="212"/>
      <c r="Q27" s="212"/>
      <c r="R27" s="212"/>
      <c r="S27" s="212"/>
      <c r="T27" s="212"/>
      <c r="V27" s="212"/>
      <c r="W27" s="212"/>
      <c r="X27" s="212"/>
      <c r="Y27" s="212"/>
      <c r="Z27" s="212"/>
      <c r="AB27" s="212"/>
      <c r="AC27" s="212"/>
      <c r="AD27" s="212"/>
      <c r="AE27" s="212"/>
      <c r="AF27" s="212"/>
      <c r="AH27" s="192"/>
      <c r="AI27" s="193"/>
      <c r="AJ27" s="193"/>
      <c r="AK27" s="212"/>
      <c r="AL27" s="212"/>
    </row>
    <row r="28" spans="2:38" ht="15" customHeight="1">
      <c r="B28" s="423" t="s">
        <v>227</v>
      </c>
      <c r="C28" s="173" t="s">
        <v>178</v>
      </c>
      <c r="D28" s="207">
        <v>5.3069066515342052E-2</v>
      </c>
      <c r="E28" s="207">
        <v>8.9414795036475272E-2</v>
      </c>
      <c r="F28" s="209">
        <v>0.32073986136518018</v>
      </c>
      <c r="G28" s="195">
        <v>0.36174335969433996</v>
      </c>
      <c r="H28" s="210">
        <v>0.46774193548387105</v>
      </c>
      <c r="J28" s="207">
        <v>2.1270104506695524E-2</v>
      </c>
      <c r="K28" s="207">
        <v>0.11900697750201286</v>
      </c>
      <c r="L28" s="207">
        <v>0.28134796466659684</v>
      </c>
      <c r="M28" s="207">
        <v>0.28421689437454645</v>
      </c>
      <c r="N28" s="207">
        <v>0.37903225806451613</v>
      </c>
      <c r="P28" s="207">
        <v>0.52211284611790898</v>
      </c>
      <c r="Q28" s="207">
        <v>0.63880391786684243</v>
      </c>
      <c r="R28" s="207">
        <v>0.67957858296208018</v>
      </c>
      <c r="S28" s="207">
        <v>0.41235168305087583</v>
      </c>
      <c r="T28" s="207">
        <v>0.5</v>
      </c>
      <c r="V28" s="207">
        <v>1.454820536900784E-2</v>
      </c>
      <c r="W28" s="207">
        <v>7.952246151228555E-2</v>
      </c>
      <c r="X28" s="207">
        <v>0.67957858296208018</v>
      </c>
      <c r="Y28" s="207">
        <v>0.26101866976632782</v>
      </c>
      <c r="Z28" s="207">
        <v>0.38709677419354832</v>
      </c>
      <c r="AB28" s="207">
        <v>2.5048543790105904E-2</v>
      </c>
      <c r="AC28" s="207">
        <v>7.7468014075421046E-2</v>
      </c>
      <c r="AD28" s="207">
        <v>0.26237405300104266</v>
      </c>
      <c r="AE28" s="207">
        <v>0.22048584905033713</v>
      </c>
      <c r="AF28" s="207">
        <v>0.33064516129032262</v>
      </c>
      <c r="AH28" s="185" t="s">
        <v>384</v>
      </c>
      <c r="AI28" s="185" t="s">
        <v>384</v>
      </c>
      <c r="AJ28" s="185" t="s">
        <v>384</v>
      </c>
      <c r="AK28" s="207">
        <v>0.27983234846480148</v>
      </c>
      <c r="AL28" s="207">
        <v>0.42741935483870974</v>
      </c>
    </row>
    <row r="29" spans="2:38" ht="15" customHeight="1">
      <c r="B29" s="423"/>
      <c r="C29" s="174" t="s">
        <v>177</v>
      </c>
      <c r="D29" s="207">
        <v>0.22331907432168033</v>
      </c>
      <c r="E29" s="207">
        <v>0.26553656365081901</v>
      </c>
      <c r="F29" s="209">
        <v>0.44096042184602413</v>
      </c>
      <c r="G29" s="195">
        <v>0.55872376115180677</v>
      </c>
      <c r="H29" s="210">
        <v>0.64959016393442592</v>
      </c>
      <c r="J29" s="207">
        <v>0.14365358528802219</v>
      </c>
      <c r="K29" s="207">
        <v>0.13420257339070243</v>
      </c>
      <c r="L29" s="207">
        <v>0.36231509608240814</v>
      </c>
      <c r="M29" s="207">
        <v>0.43229208486779253</v>
      </c>
      <c r="N29" s="207">
        <v>0.47745901639344274</v>
      </c>
      <c r="P29" s="207">
        <v>0.75988127333641786</v>
      </c>
      <c r="Q29" s="207">
        <v>0.72751204060312369</v>
      </c>
      <c r="R29" s="207">
        <v>0.77725482686123937</v>
      </c>
      <c r="S29" s="207">
        <v>0.58714764530395658</v>
      </c>
      <c r="T29" s="207">
        <v>0.68032786885245911</v>
      </c>
      <c r="V29" s="207">
        <v>9.1023671666379868E-2</v>
      </c>
      <c r="W29" s="207">
        <v>0.14801480313861332</v>
      </c>
      <c r="X29" s="207">
        <v>0.77725482686123937</v>
      </c>
      <c r="Y29" s="207">
        <v>0.4319311341399879</v>
      </c>
      <c r="Z29" s="207">
        <v>0.47540983606557369</v>
      </c>
      <c r="AB29" s="207">
        <v>0.12879936087437605</v>
      </c>
      <c r="AC29" s="207">
        <v>0.14767805496570399</v>
      </c>
      <c r="AD29" s="207">
        <v>0.32699820497732057</v>
      </c>
      <c r="AE29" s="207">
        <v>0.33941354931028878</v>
      </c>
      <c r="AF29" s="207">
        <v>0.3790983606557376</v>
      </c>
      <c r="AH29" s="185" t="s">
        <v>384</v>
      </c>
      <c r="AI29" s="185" t="s">
        <v>384</v>
      </c>
      <c r="AJ29" s="185" t="s">
        <v>384</v>
      </c>
      <c r="AK29" s="207">
        <v>0.41120965938334503</v>
      </c>
      <c r="AL29" s="207">
        <v>0.48975409836065559</v>
      </c>
    </row>
    <row r="30" spans="2:38" ht="15" customHeight="1">
      <c r="B30" s="423"/>
      <c r="C30" s="174" t="s">
        <v>179</v>
      </c>
      <c r="D30" s="207">
        <v>0.36433983940782427</v>
      </c>
      <c r="E30" s="207">
        <v>0.46380972682144256</v>
      </c>
      <c r="F30" s="209">
        <v>0.6057290225962404</v>
      </c>
      <c r="G30" s="195">
        <v>0.62063152752019168</v>
      </c>
      <c r="H30" s="210">
        <v>0.71250000000000002</v>
      </c>
      <c r="J30" s="207">
        <v>0.21690507844150095</v>
      </c>
      <c r="K30" s="207">
        <v>0.31635519078794772</v>
      </c>
      <c r="L30" s="207">
        <v>0.48746388498545695</v>
      </c>
      <c r="M30" s="207">
        <v>0.48540841812231816</v>
      </c>
      <c r="N30" s="207">
        <v>0.58499999999999985</v>
      </c>
      <c r="P30" s="207">
        <v>0.79466628308781229</v>
      </c>
      <c r="Q30" s="207">
        <v>0.7728188630069589</v>
      </c>
      <c r="R30" s="207">
        <v>0.87092118269184271</v>
      </c>
      <c r="S30" s="207">
        <v>0.64115184148980131</v>
      </c>
      <c r="T30" s="207">
        <v>0.6950000000000004</v>
      </c>
      <c r="V30" s="207">
        <v>0.1654848647873135</v>
      </c>
      <c r="W30" s="207">
        <v>0.28058886511289249</v>
      </c>
      <c r="X30" s="207">
        <v>0.87092118269184271</v>
      </c>
      <c r="Y30" s="207">
        <v>0.44771625524554209</v>
      </c>
      <c r="Z30" s="207">
        <v>0.57750000000000012</v>
      </c>
      <c r="AB30" s="207">
        <v>0.18828797658999677</v>
      </c>
      <c r="AC30" s="207">
        <v>0.24263733129201251</v>
      </c>
      <c r="AD30" s="207">
        <v>0.42536425229722036</v>
      </c>
      <c r="AE30" s="207">
        <v>0.37263451908453243</v>
      </c>
      <c r="AF30" s="207">
        <v>0.53000000000000025</v>
      </c>
      <c r="AH30" s="185" t="s">
        <v>384</v>
      </c>
      <c r="AI30" s="185" t="s">
        <v>384</v>
      </c>
      <c r="AJ30" s="185" t="s">
        <v>384</v>
      </c>
      <c r="AK30" s="207">
        <v>0.45131026589944423</v>
      </c>
      <c r="AL30" s="207">
        <v>0.62250000000000005</v>
      </c>
    </row>
    <row r="31" spans="2:38" ht="15" customHeight="1">
      <c r="B31" s="423"/>
      <c r="C31" s="174" t="s">
        <v>157</v>
      </c>
      <c r="D31" s="207">
        <v>0.61780072544759213</v>
      </c>
      <c r="E31" s="207">
        <v>0.76083046665617504</v>
      </c>
      <c r="F31" s="209">
        <v>0.86572022104765989</v>
      </c>
      <c r="G31" s="195">
        <v>0.78339544860925192</v>
      </c>
      <c r="H31" s="210">
        <v>0.85714285714285721</v>
      </c>
      <c r="J31" s="207">
        <v>0.29090123358267284</v>
      </c>
      <c r="K31" s="207">
        <v>0.52851277086523829</v>
      </c>
      <c r="L31" s="207">
        <v>0.65773683147475559</v>
      </c>
      <c r="M31" s="207">
        <v>0.63023416041099689</v>
      </c>
      <c r="N31" s="207">
        <v>0.72857142857142831</v>
      </c>
      <c r="P31" s="207">
        <v>0.88911227413325233</v>
      </c>
      <c r="Q31" s="207">
        <v>0.91238245456512623</v>
      </c>
      <c r="R31" s="207">
        <v>0.91020728985429389</v>
      </c>
      <c r="S31" s="207">
        <v>0.75475245083687248</v>
      </c>
      <c r="T31" s="207">
        <v>0.8392857142857143</v>
      </c>
      <c r="V31" s="207">
        <v>0.23262973408138124</v>
      </c>
      <c r="W31" s="207">
        <v>0.49278194742763476</v>
      </c>
      <c r="X31" s="207">
        <v>0.91020728985429389</v>
      </c>
      <c r="Y31" s="207">
        <v>0.58128447710405762</v>
      </c>
      <c r="Z31" s="207">
        <v>0.72857142857142854</v>
      </c>
      <c r="AB31" s="207">
        <v>0.33169006289749692</v>
      </c>
      <c r="AC31" s="207">
        <v>0.49026561743157554</v>
      </c>
      <c r="AD31" s="207">
        <v>0.602465502639145</v>
      </c>
      <c r="AE31" s="207">
        <v>0.52426496534697808</v>
      </c>
      <c r="AF31" s="207">
        <v>0.62142857142857155</v>
      </c>
      <c r="AH31" s="185" t="s">
        <v>384</v>
      </c>
      <c r="AI31" s="185" t="s">
        <v>384</v>
      </c>
      <c r="AJ31" s="185" t="s">
        <v>384</v>
      </c>
      <c r="AK31" s="207">
        <v>0.62972605680097904</v>
      </c>
      <c r="AL31" s="207">
        <v>0.73571428571428565</v>
      </c>
    </row>
    <row r="32" spans="2:38" ht="15" customHeight="1">
      <c r="B32" s="423"/>
      <c r="C32" s="174" t="s">
        <v>171</v>
      </c>
      <c r="D32" s="207">
        <v>0.71109268175857088</v>
      </c>
      <c r="E32" s="207">
        <v>0.80859095763756295</v>
      </c>
      <c r="F32" s="209">
        <v>0.83030206003591844</v>
      </c>
      <c r="G32" s="195">
        <v>0.88961403479268064</v>
      </c>
      <c r="H32" s="210">
        <v>0.89117647058823535</v>
      </c>
      <c r="J32" s="207">
        <v>0.4274150261116702</v>
      </c>
      <c r="K32" s="207">
        <v>0.59375009779628729</v>
      </c>
      <c r="L32" s="207">
        <v>0.70428785473052746</v>
      </c>
      <c r="M32" s="207">
        <v>0.67993188650658853</v>
      </c>
      <c r="N32" s="207">
        <v>0.76764705882352935</v>
      </c>
      <c r="P32" s="207">
        <v>0.91236380901197622</v>
      </c>
      <c r="Q32" s="207">
        <v>0.885565229918156</v>
      </c>
      <c r="R32" s="207">
        <v>0.93860882370661991</v>
      </c>
      <c r="S32" s="207">
        <v>0.84279718668441239</v>
      </c>
      <c r="T32" s="207">
        <v>0.86176470588235277</v>
      </c>
      <c r="V32" s="207">
        <v>0.34260829573734397</v>
      </c>
      <c r="W32" s="207">
        <v>0.53128360026160149</v>
      </c>
      <c r="X32" s="207">
        <v>0.93860882370661991</v>
      </c>
      <c r="Y32" s="207">
        <v>0.64720027272438096</v>
      </c>
      <c r="Z32" s="207">
        <v>0.72941176470588232</v>
      </c>
      <c r="AB32" s="207">
        <v>0.41689854541106636</v>
      </c>
      <c r="AC32" s="207">
        <v>0.48838661866090682</v>
      </c>
      <c r="AD32" s="207">
        <v>0.61071155413363942</v>
      </c>
      <c r="AE32" s="207">
        <v>0.57242668977899536</v>
      </c>
      <c r="AF32" s="207">
        <v>0.56470588235294106</v>
      </c>
      <c r="AH32" s="185" t="s">
        <v>384</v>
      </c>
      <c r="AI32" s="185" t="s">
        <v>384</v>
      </c>
      <c r="AJ32" s="185" t="s">
        <v>384</v>
      </c>
      <c r="AK32" s="207">
        <v>0.61911767846997989</v>
      </c>
      <c r="AL32" s="207">
        <v>0.69411764705882384</v>
      </c>
    </row>
    <row r="33" spans="2:38" ht="15" customHeight="1">
      <c r="B33" s="423"/>
      <c r="C33" s="174" t="s">
        <v>172</v>
      </c>
      <c r="D33" s="207">
        <v>0.8767668817013774</v>
      </c>
      <c r="E33" s="207">
        <v>0.96076282709835326</v>
      </c>
      <c r="F33" s="209">
        <v>0.9417577735214665</v>
      </c>
      <c r="G33" s="195">
        <v>0.94081172191764684</v>
      </c>
      <c r="H33" s="210">
        <v>0.93589743589743601</v>
      </c>
      <c r="J33" s="207">
        <v>0.61440578762670628</v>
      </c>
      <c r="K33" s="207">
        <v>0.728276981618732</v>
      </c>
      <c r="L33" s="207">
        <v>0.83827586540261456</v>
      </c>
      <c r="M33" s="207">
        <v>0.85015902112671271</v>
      </c>
      <c r="N33" s="207">
        <v>0.84294871794871784</v>
      </c>
      <c r="P33" s="207">
        <v>0.96170225829487499</v>
      </c>
      <c r="Q33" s="207">
        <v>0.96216574648958064</v>
      </c>
      <c r="R33" s="207">
        <v>0.96945884484160627</v>
      </c>
      <c r="S33" s="207">
        <v>0.92668485063382244</v>
      </c>
      <c r="T33" s="207">
        <v>0.91025641025641013</v>
      </c>
      <c r="V33" s="207">
        <v>0.47599037749036499</v>
      </c>
      <c r="W33" s="207">
        <v>0.60400789673752753</v>
      </c>
      <c r="X33" s="207">
        <v>0.96945884484160627</v>
      </c>
      <c r="Y33" s="207">
        <v>0.79252715422233511</v>
      </c>
      <c r="Z33" s="207">
        <v>0.84615384615384603</v>
      </c>
      <c r="AB33" s="207">
        <v>0.5833940895516162</v>
      </c>
      <c r="AC33" s="207">
        <v>0.66554645909940047</v>
      </c>
      <c r="AD33" s="207">
        <v>0.80365933598059691</v>
      </c>
      <c r="AE33" s="207">
        <v>0.73496708152818824</v>
      </c>
      <c r="AF33" s="207">
        <v>0.79807692307692268</v>
      </c>
      <c r="AH33" s="185" t="s">
        <v>384</v>
      </c>
      <c r="AI33" s="185" t="s">
        <v>384</v>
      </c>
      <c r="AJ33" s="185" t="s">
        <v>384</v>
      </c>
      <c r="AK33" s="207">
        <v>0.83199273868646473</v>
      </c>
      <c r="AL33" s="207">
        <v>0.84615384615384603</v>
      </c>
    </row>
    <row r="34" spans="2:38" ht="15" customHeight="1">
      <c r="B34" s="423"/>
      <c r="C34" s="174" t="s">
        <v>173</v>
      </c>
      <c r="D34" s="207">
        <v>0.92614560818375591</v>
      </c>
      <c r="E34" s="207">
        <v>1</v>
      </c>
      <c r="F34" s="209">
        <v>1</v>
      </c>
      <c r="G34" s="195">
        <v>1</v>
      </c>
      <c r="H34" s="210">
        <v>0.91666666666666663</v>
      </c>
      <c r="J34" s="207">
        <v>0.64547812237224511</v>
      </c>
      <c r="K34" s="207">
        <v>0.53755200350339394</v>
      </c>
      <c r="L34" s="207">
        <v>0.81370589188966269</v>
      </c>
      <c r="M34" s="207">
        <v>0.86768460329929298</v>
      </c>
      <c r="N34" s="207">
        <v>0.83333333333333337</v>
      </c>
      <c r="P34" s="207">
        <v>0.86129646110837232</v>
      </c>
      <c r="Q34" s="207">
        <v>1</v>
      </c>
      <c r="R34" s="207">
        <v>0.93479147692646891</v>
      </c>
      <c r="S34" s="207">
        <v>1</v>
      </c>
      <c r="T34" s="207">
        <v>0.83333333333333337</v>
      </c>
      <c r="V34" s="207">
        <v>0.6748358557617774</v>
      </c>
      <c r="W34" s="207">
        <v>0.25</v>
      </c>
      <c r="X34" s="207">
        <v>0.93479147692646891</v>
      </c>
      <c r="Y34" s="207">
        <v>0.86768460329929298</v>
      </c>
      <c r="Z34" s="207">
        <v>0.83333333333333337</v>
      </c>
      <c r="AB34" s="207">
        <v>0.58486661575497068</v>
      </c>
      <c r="AC34" s="207">
        <v>0.90414933216553539</v>
      </c>
      <c r="AD34" s="207">
        <v>0.68328884574260051</v>
      </c>
      <c r="AE34" s="207">
        <v>0.73536920659858596</v>
      </c>
      <c r="AF34" s="207">
        <v>0.83333333333333337</v>
      </c>
      <c r="AH34" s="185" t="s">
        <v>384</v>
      </c>
      <c r="AI34" s="185" t="s">
        <v>384</v>
      </c>
      <c r="AJ34" s="185" t="s">
        <v>384</v>
      </c>
      <c r="AK34" s="207">
        <v>1</v>
      </c>
      <c r="AL34" s="207">
        <v>0.75</v>
      </c>
    </row>
    <row r="35" spans="2:38" ht="15" customHeight="1">
      <c r="B35" s="423"/>
      <c r="C35" s="174" t="s">
        <v>174</v>
      </c>
      <c r="D35" s="207">
        <v>0.56944521254922231</v>
      </c>
      <c r="E35" s="207">
        <v>0.57651673289869465</v>
      </c>
      <c r="F35" s="209">
        <v>0.74642644464804864</v>
      </c>
      <c r="G35" s="195">
        <v>0.68610319630307959</v>
      </c>
      <c r="H35" s="210">
        <v>0.76363636363636345</v>
      </c>
      <c r="J35" s="207">
        <v>0.33768949484676947</v>
      </c>
      <c r="K35" s="207">
        <v>0.44247336016611516</v>
      </c>
      <c r="L35" s="207">
        <v>0.53403420176883376</v>
      </c>
      <c r="M35" s="207">
        <v>0.60184512752490049</v>
      </c>
      <c r="N35" s="207">
        <v>0.60454545454545439</v>
      </c>
      <c r="P35" s="207">
        <v>0.89500350087353342</v>
      </c>
      <c r="Q35" s="207">
        <v>0.8742958214698302</v>
      </c>
      <c r="R35" s="207">
        <v>0.91712743245848027</v>
      </c>
      <c r="S35" s="207">
        <v>0.7038193381393113</v>
      </c>
      <c r="T35" s="207">
        <v>0.74999999999999989</v>
      </c>
      <c r="V35" s="207">
        <v>0.3006537941685995</v>
      </c>
      <c r="W35" s="207">
        <v>0.44723984081938351</v>
      </c>
      <c r="X35" s="207">
        <v>0.91712743245848027</v>
      </c>
      <c r="Y35" s="207">
        <v>0.59016122056952613</v>
      </c>
      <c r="Z35" s="207">
        <v>0.59545454545454546</v>
      </c>
      <c r="AB35" s="207">
        <v>0.26841475771279638</v>
      </c>
      <c r="AC35" s="207">
        <v>0.33332804247514625</v>
      </c>
      <c r="AD35" s="207">
        <v>0.48057125081758995</v>
      </c>
      <c r="AE35" s="207">
        <v>0.46897698805416427</v>
      </c>
      <c r="AF35" s="207">
        <v>0.48636363636363639</v>
      </c>
      <c r="AH35" s="185" t="s">
        <v>384</v>
      </c>
      <c r="AI35" s="185" t="s">
        <v>384</v>
      </c>
      <c r="AJ35" s="185" t="s">
        <v>384</v>
      </c>
      <c r="AK35" s="207">
        <v>0.52774624077928212</v>
      </c>
      <c r="AL35" s="207">
        <v>0.60454545454545439</v>
      </c>
    </row>
    <row r="36" spans="2:38" ht="15" customHeight="1">
      <c r="B36" s="423"/>
      <c r="C36" s="174" t="s">
        <v>175</v>
      </c>
      <c r="D36" s="207">
        <v>0.69657585638908659</v>
      </c>
      <c r="E36" s="207">
        <v>0.92782757817975259</v>
      </c>
      <c r="F36" s="209">
        <v>0.97817994163203192</v>
      </c>
      <c r="G36" s="195">
        <v>0.71977042151933368</v>
      </c>
      <c r="H36" s="210">
        <v>0.73611111111111116</v>
      </c>
      <c r="J36" s="207">
        <v>0.59996066210468957</v>
      </c>
      <c r="K36" s="207">
        <v>0.72862917134195571</v>
      </c>
      <c r="L36" s="207">
        <v>0.85110117338326208</v>
      </c>
      <c r="M36" s="207">
        <v>0.60298794296499281</v>
      </c>
      <c r="N36" s="207">
        <v>0.68055555555555569</v>
      </c>
      <c r="P36" s="207">
        <v>0.9177007707690098</v>
      </c>
      <c r="Q36" s="207">
        <v>0.96888082516960727</v>
      </c>
      <c r="R36" s="207">
        <v>0.95858361579816509</v>
      </c>
      <c r="S36" s="207">
        <v>0.69012739663811873</v>
      </c>
      <c r="T36" s="207">
        <v>0.70833333333333337</v>
      </c>
      <c r="V36" s="207">
        <v>0.53306755764696823</v>
      </c>
      <c r="W36" s="207">
        <v>0.62429500542930538</v>
      </c>
      <c r="X36" s="207">
        <v>0.95858361579816509</v>
      </c>
      <c r="Y36" s="207">
        <v>0.51102353056596161</v>
      </c>
      <c r="Z36" s="207">
        <v>0.72222222222222232</v>
      </c>
      <c r="AB36" s="207">
        <v>0.55540758617034169</v>
      </c>
      <c r="AC36" s="207">
        <v>0.68934672404475394</v>
      </c>
      <c r="AD36" s="207">
        <v>0.68875147296583472</v>
      </c>
      <c r="AE36" s="207">
        <v>0.3960522875212622</v>
      </c>
      <c r="AF36" s="207">
        <v>0.5</v>
      </c>
      <c r="AH36" s="185" t="s">
        <v>384</v>
      </c>
      <c r="AI36" s="185" t="s">
        <v>384</v>
      </c>
      <c r="AJ36" s="185" t="s">
        <v>384</v>
      </c>
      <c r="AK36" s="207">
        <v>0.51958386218517261</v>
      </c>
      <c r="AL36" s="207">
        <v>0.66666666666666663</v>
      </c>
    </row>
    <row r="37" spans="2:38">
      <c r="B37" s="423"/>
      <c r="C37" s="174" t="s">
        <v>158</v>
      </c>
      <c r="D37" s="207">
        <v>3.007424592322884E-2</v>
      </c>
      <c r="E37" s="207">
        <v>7.6434937010042961E-2</v>
      </c>
      <c r="F37" s="209">
        <v>9.5923434774165095E-2</v>
      </c>
      <c r="G37" s="195">
        <v>9.684341956049676E-2</v>
      </c>
      <c r="H37" s="210">
        <v>0.16018518518518524</v>
      </c>
      <c r="J37" s="207">
        <v>1.3368801517207743E-2</v>
      </c>
      <c r="K37" s="207">
        <v>3.1417909962784901E-2</v>
      </c>
      <c r="L37" s="207">
        <v>6.2582216372315591E-2</v>
      </c>
      <c r="M37" s="207">
        <v>7.7745242732527572E-2</v>
      </c>
      <c r="N37" s="207">
        <v>0.12499999999999993</v>
      </c>
      <c r="P37" s="207">
        <v>0.2606909185901638</v>
      </c>
      <c r="Q37" s="207">
        <v>0.27667491964669544</v>
      </c>
      <c r="R37" s="207">
        <v>0.33838863647087575</v>
      </c>
      <c r="S37" s="207">
        <v>0.13266419301973106</v>
      </c>
      <c r="T37" s="207">
        <v>0.21388888888888888</v>
      </c>
      <c r="V37" s="207">
        <v>1.2696501340395704E-2</v>
      </c>
      <c r="W37" s="207">
        <v>3.9341693397992823E-2</v>
      </c>
      <c r="X37" s="207">
        <v>0.33838863647087575</v>
      </c>
      <c r="Y37" s="207">
        <v>7.7776052711284571E-2</v>
      </c>
      <c r="Z37" s="207">
        <v>0.12500000000000011</v>
      </c>
      <c r="AB37" s="207">
        <v>1.5516288769191207E-2</v>
      </c>
      <c r="AC37" s="207">
        <v>2.5934439191950018E-2</v>
      </c>
      <c r="AD37" s="207">
        <v>5.4375136457042401E-2</v>
      </c>
      <c r="AE37" s="207">
        <v>3.4222581199049217E-2</v>
      </c>
      <c r="AF37" s="207">
        <v>7.407407407407407E-2</v>
      </c>
      <c r="AH37" s="185" t="s">
        <v>384</v>
      </c>
      <c r="AI37" s="185" t="s">
        <v>384</v>
      </c>
      <c r="AJ37" s="185" t="s">
        <v>384</v>
      </c>
      <c r="AK37" s="207">
        <v>4.7812838918174137E-2</v>
      </c>
      <c r="AL37" s="207">
        <v>9.6296296296296297E-2</v>
      </c>
    </row>
    <row r="38" spans="2:38">
      <c r="B38" s="423"/>
      <c r="C38" s="174" t="s">
        <v>159</v>
      </c>
      <c r="D38" s="207">
        <v>0.72022795140228368</v>
      </c>
      <c r="E38" s="207">
        <v>0.812232553942285</v>
      </c>
      <c r="F38" s="209">
        <v>0.88506878906051722</v>
      </c>
      <c r="G38" s="195">
        <v>0.90818666444250973</v>
      </c>
      <c r="H38" s="210">
        <v>0.89788732394366189</v>
      </c>
      <c r="J38" s="207">
        <v>0.63549127792275095</v>
      </c>
      <c r="K38" s="207">
        <v>0.74044027438567328</v>
      </c>
      <c r="L38" s="207">
        <v>0.8678414554374051</v>
      </c>
      <c r="M38" s="207">
        <v>0.86970166312132957</v>
      </c>
      <c r="N38" s="207">
        <v>0.87323943661971826</v>
      </c>
      <c r="P38" s="207">
        <v>0.96115741709618818</v>
      </c>
      <c r="Q38" s="207">
        <v>0.9577483295645004</v>
      </c>
      <c r="R38" s="207">
        <v>0.94421156074014034</v>
      </c>
      <c r="S38" s="207">
        <v>0.91562122619513819</v>
      </c>
      <c r="T38" s="207">
        <v>0.89436619718309851</v>
      </c>
      <c r="V38" s="207">
        <v>0.37237884964195039</v>
      </c>
      <c r="W38" s="207">
        <v>0.58654901282717242</v>
      </c>
      <c r="X38" s="207">
        <v>0.94421156074014034</v>
      </c>
      <c r="Y38" s="207">
        <v>0.82506221601486995</v>
      </c>
      <c r="Z38" s="207">
        <v>0.84683098591549288</v>
      </c>
      <c r="AB38" s="207">
        <v>0.55984793293330637</v>
      </c>
      <c r="AC38" s="207">
        <v>0.60921117832497806</v>
      </c>
      <c r="AD38" s="207">
        <v>0.82524239679461087</v>
      </c>
      <c r="AE38" s="207">
        <v>0.80771483888710693</v>
      </c>
      <c r="AF38" s="207">
        <v>0.71830985915492962</v>
      </c>
      <c r="AH38" s="185" t="s">
        <v>384</v>
      </c>
      <c r="AI38" s="185" t="s">
        <v>384</v>
      </c>
      <c r="AJ38" s="185" t="s">
        <v>384</v>
      </c>
      <c r="AK38" s="207">
        <v>0.89264396905445675</v>
      </c>
      <c r="AL38" s="207">
        <v>0.8943661971830984</v>
      </c>
    </row>
    <row r="39" spans="2:38">
      <c r="B39" s="423"/>
      <c r="C39" s="174" t="s">
        <v>160</v>
      </c>
      <c r="D39" s="207">
        <v>0.34438927622152726</v>
      </c>
      <c r="E39" s="207">
        <v>0.45239661967272865</v>
      </c>
      <c r="F39" s="209">
        <v>0.58928310193125677</v>
      </c>
      <c r="G39" s="195">
        <v>0.70160164065683128</v>
      </c>
      <c r="H39" s="210">
        <v>0.77857142857142858</v>
      </c>
      <c r="J39" s="207">
        <v>0.23271438036213138</v>
      </c>
      <c r="K39" s="207">
        <v>0.39751524531871002</v>
      </c>
      <c r="L39" s="207">
        <v>0.4875775797775751</v>
      </c>
      <c r="M39" s="207">
        <v>0.56688344771199561</v>
      </c>
      <c r="N39" s="207">
        <v>0.57857142857142851</v>
      </c>
      <c r="P39" s="207">
        <v>0.8709288737818599</v>
      </c>
      <c r="Q39" s="207">
        <v>0.87308084199612568</v>
      </c>
      <c r="R39" s="207">
        <v>0.75354943101739857</v>
      </c>
      <c r="S39" s="207">
        <v>0.67293091954887529</v>
      </c>
      <c r="T39" s="207">
        <v>0.81428571428571428</v>
      </c>
      <c r="V39" s="207">
        <v>0.19163383063274428</v>
      </c>
      <c r="W39" s="207">
        <v>0.32036941200394453</v>
      </c>
      <c r="X39" s="207">
        <v>0.75354943101739857</v>
      </c>
      <c r="Y39" s="207">
        <v>0.59405483286611027</v>
      </c>
      <c r="Z39" s="207">
        <v>0.5714285714285714</v>
      </c>
      <c r="AB39" s="207">
        <v>0.21930366708776131</v>
      </c>
      <c r="AC39" s="207">
        <v>0.29073662832412089</v>
      </c>
      <c r="AD39" s="207">
        <v>0.45091842334062643</v>
      </c>
      <c r="AE39" s="207">
        <v>0.45091639871192457</v>
      </c>
      <c r="AF39" s="207">
        <v>0.52142857142857135</v>
      </c>
      <c r="AH39" s="185" t="s">
        <v>384</v>
      </c>
      <c r="AI39" s="185" t="s">
        <v>384</v>
      </c>
      <c r="AJ39" s="185" t="s">
        <v>384</v>
      </c>
      <c r="AK39" s="207">
        <v>0.61387186831613005</v>
      </c>
      <c r="AL39" s="207">
        <v>0.69999999999999984</v>
      </c>
    </row>
    <row r="40" spans="2:38">
      <c r="B40" s="423"/>
      <c r="C40" s="174" t="s">
        <v>83</v>
      </c>
      <c r="D40" s="207">
        <v>0.17448764411072787</v>
      </c>
      <c r="E40" s="207">
        <v>0.26985828243106302</v>
      </c>
      <c r="F40" s="209">
        <v>0.45486654300716034</v>
      </c>
      <c r="G40" s="195">
        <v>0.4494705732704079</v>
      </c>
      <c r="H40" s="210">
        <v>0.47142857142857136</v>
      </c>
      <c r="J40" s="207">
        <v>0.12668007596146255</v>
      </c>
      <c r="K40" s="207">
        <v>0.18479743133970902</v>
      </c>
      <c r="L40" s="207">
        <v>0.36099273182581976</v>
      </c>
      <c r="M40" s="207">
        <v>0.38836265793451852</v>
      </c>
      <c r="N40" s="207">
        <v>0.40714285714285708</v>
      </c>
      <c r="P40" s="207">
        <v>0.60649925577397423</v>
      </c>
      <c r="Q40" s="207">
        <v>0.74769618611660804</v>
      </c>
      <c r="R40" s="207">
        <v>0.68117410516631638</v>
      </c>
      <c r="S40" s="207">
        <v>0.5247351912880952</v>
      </c>
      <c r="T40" s="207">
        <v>0.55357142857142849</v>
      </c>
      <c r="V40" s="207">
        <v>5.0290167100228572E-2</v>
      </c>
      <c r="W40" s="207">
        <v>0.16812414809866294</v>
      </c>
      <c r="X40" s="207">
        <v>0.68117410516631638</v>
      </c>
      <c r="Y40" s="207">
        <v>0.41138408160585754</v>
      </c>
      <c r="Z40" s="207">
        <v>0.37499999999999983</v>
      </c>
      <c r="AB40" s="207">
        <v>7.6019833185944852E-2</v>
      </c>
      <c r="AC40" s="207">
        <v>0.16263776148190087</v>
      </c>
      <c r="AD40" s="207">
        <v>0.33097432124934745</v>
      </c>
      <c r="AE40" s="207">
        <v>0.32982310715043395</v>
      </c>
      <c r="AF40" s="207">
        <v>0.31071428571428561</v>
      </c>
      <c r="AH40" s="185" t="s">
        <v>384</v>
      </c>
      <c r="AI40" s="185" t="s">
        <v>384</v>
      </c>
      <c r="AJ40" s="185" t="s">
        <v>384</v>
      </c>
      <c r="AK40" s="207">
        <v>0.37797170516040096</v>
      </c>
      <c r="AL40" s="207">
        <v>0.40357142857142858</v>
      </c>
    </row>
    <row r="41" spans="2:38" s="3" customFormat="1">
      <c r="C41" s="164"/>
      <c r="D41" s="212"/>
      <c r="E41" s="212"/>
      <c r="F41" s="212"/>
      <c r="G41" s="194"/>
      <c r="H41" s="212"/>
      <c r="J41" s="212"/>
      <c r="K41" s="212"/>
      <c r="L41" s="212"/>
      <c r="M41" s="212"/>
      <c r="N41" s="212"/>
      <c r="P41" s="212"/>
      <c r="Q41" s="212"/>
      <c r="R41" s="212"/>
      <c r="S41" s="212"/>
      <c r="T41" s="212"/>
      <c r="V41" s="212"/>
      <c r="W41" s="212"/>
      <c r="X41" s="212"/>
      <c r="Y41" s="212"/>
      <c r="Z41" s="212"/>
      <c r="AB41" s="212"/>
      <c r="AC41" s="212"/>
      <c r="AD41" s="212"/>
      <c r="AE41" s="212"/>
      <c r="AF41" s="212"/>
      <c r="AH41" s="192"/>
      <c r="AI41" s="193"/>
      <c r="AJ41" s="193"/>
      <c r="AK41" s="212"/>
      <c r="AL41" s="212"/>
    </row>
    <row r="42" spans="2:38">
      <c r="B42" s="423" t="s">
        <v>101</v>
      </c>
      <c r="C42" s="176" t="s">
        <v>161</v>
      </c>
      <c r="D42" s="207">
        <v>0.56736459235258707</v>
      </c>
      <c r="E42" s="207">
        <v>0.65434684432749091</v>
      </c>
      <c r="F42" s="209">
        <v>0.76616091026148869</v>
      </c>
      <c r="G42" s="195">
        <v>0.80069940225225378</v>
      </c>
      <c r="H42" s="210">
        <v>0.81355932203389847</v>
      </c>
      <c r="J42" s="207">
        <v>0.33601464390435937</v>
      </c>
      <c r="K42" s="207">
        <v>0.45389723758227302</v>
      </c>
      <c r="L42" s="207">
        <v>0.61938977662345396</v>
      </c>
      <c r="M42" s="207">
        <v>0.65935571843563823</v>
      </c>
      <c r="N42" s="207">
        <v>0.68644067796610153</v>
      </c>
      <c r="P42" s="207">
        <v>0.83326200841869857</v>
      </c>
      <c r="Q42" s="207">
        <v>0.86278650007519242</v>
      </c>
      <c r="R42" s="207">
        <v>0.91663347603440104</v>
      </c>
      <c r="S42" s="207">
        <v>0.7813392197581337</v>
      </c>
      <c r="T42" s="207">
        <v>0.80296610169491545</v>
      </c>
      <c r="V42" s="207">
        <v>0.28380526503134501</v>
      </c>
      <c r="W42" s="207">
        <v>0.41034616198439849</v>
      </c>
      <c r="X42" s="207">
        <v>0.91663347603440104</v>
      </c>
      <c r="Y42" s="207">
        <v>0.62561224301631257</v>
      </c>
      <c r="Z42" s="207">
        <v>0.69915254237288138</v>
      </c>
      <c r="AB42" s="207">
        <v>0.34821613926152206</v>
      </c>
      <c r="AC42" s="207">
        <v>0.37109013039186206</v>
      </c>
      <c r="AD42" s="207">
        <v>0.58467123908185403</v>
      </c>
      <c r="AE42" s="207">
        <v>0.54516159018128874</v>
      </c>
      <c r="AF42" s="207">
        <v>0.55084745762711884</v>
      </c>
      <c r="AH42" s="185" t="s">
        <v>384</v>
      </c>
      <c r="AI42" s="185" t="s">
        <v>384</v>
      </c>
      <c r="AJ42" s="185" t="s">
        <v>384</v>
      </c>
      <c r="AK42" s="207">
        <v>0.63039307712766834</v>
      </c>
      <c r="AL42" s="207">
        <v>0.68432203389830482</v>
      </c>
    </row>
    <row r="43" spans="2:38">
      <c r="B43" s="423"/>
      <c r="C43" s="177" t="s">
        <v>162</v>
      </c>
      <c r="D43" s="207">
        <v>0.46218258114833305</v>
      </c>
      <c r="E43" s="207">
        <v>0.60700337370288171</v>
      </c>
      <c r="F43" s="209">
        <v>0.68488373901030419</v>
      </c>
      <c r="G43" s="195">
        <v>0.66768382896846101</v>
      </c>
      <c r="H43" s="210">
        <v>0.76234567901234584</v>
      </c>
      <c r="J43" s="207">
        <v>0.24254809049795625</v>
      </c>
      <c r="K43" s="207">
        <v>0.41338495777668799</v>
      </c>
      <c r="L43" s="207">
        <v>0.53835307189696169</v>
      </c>
      <c r="M43" s="207">
        <v>0.52192588814411223</v>
      </c>
      <c r="N43" s="207">
        <v>0.65740740740740733</v>
      </c>
      <c r="P43" s="207">
        <v>0.79138765835284786</v>
      </c>
      <c r="Q43" s="207">
        <v>0.78474399385693749</v>
      </c>
      <c r="R43" s="207">
        <v>0.86238152820049374</v>
      </c>
      <c r="S43" s="207">
        <v>0.63753206086802294</v>
      </c>
      <c r="T43" s="207">
        <v>0.73765432098765438</v>
      </c>
      <c r="V43" s="207">
        <v>0.17241379341585886</v>
      </c>
      <c r="W43" s="207">
        <v>0.32719072247823183</v>
      </c>
      <c r="X43" s="207">
        <v>0.86238152820049374</v>
      </c>
      <c r="Y43" s="207">
        <v>0.46560209083792586</v>
      </c>
      <c r="Z43" s="207">
        <v>0.60493827160493807</v>
      </c>
      <c r="AB43" s="207">
        <v>0.24951098614924633</v>
      </c>
      <c r="AC43" s="207">
        <v>0.34694228177385467</v>
      </c>
      <c r="AD43" s="207">
        <v>0.48737571542810987</v>
      </c>
      <c r="AE43" s="207">
        <v>0.42809041405026638</v>
      </c>
      <c r="AF43" s="207">
        <v>0.55864197530864179</v>
      </c>
      <c r="AH43" s="185" t="s">
        <v>384</v>
      </c>
      <c r="AI43" s="185" t="s">
        <v>384</v>
      </c>
      <c r="AJ43" s="185" t="s">
        <v>384</v>
      </c>
      <c r="AK43" s="207">
        <v>0.48223259466648211</v>
      </c>
      <c r="AL43" s="207">
        <v>0.65740740740740722</v>
      </c>
    </row>
    <row r="44" spans="2:38">
      <c r="B44" s="423"/>
      <c r="C44" s="177" t="s">
        <v>163</v>
      </c>
      <c r="D44" s="207">
        <v>0.12895258287705558</v>
      </c>
      <c r="E44" s="207">
        <v>0.17793165339935377</v>
      </c>
      <c r="F44" s="209">
        <v>0.36746404631086943</v>
      </c>
      <c r="G44" s="195">
        <v>0.41457962303479351</v>
      </c>
      <c r="H44" s="210">
        <v>0.57692307692307687</v>
      </c>
      <c r="J44" s="207">
        <v>5.1738998709802073E-2</v>
      </c>
      <c r="K44" s="207">
        <v>0.13795920463383357</v>
      </c>
      <c r="L44" s="207">
        <v>0.34371032987065808</v>
      </c>
      <c r="M44" s="207">
        <v>0.29816817861851397</v>
      </c>
      <c r="N44" s="207">
        <v>0.24999999999999997</v>
      </c>
      <c r="P44" s="207">
        <v>0.61922526132187217</v>
      </c>
      <c r="Q44" s="207">
        <v>0.55459708470958902</v>
      </c>
      <c r="R44" s="207">
        <v>0.74755068426284166</v>
      </c>
      <c r="S44" s="207">
        <v>0.39876982337139594</v>
      </c>
      <c r="T44" s="207">
        <v>0.5576923076923076</v>
      </c>
      <c r="V44" s="207">
        <v>6.4318796480127893E-2</v>
      </c>
      <c r="W44" s="207">
        <v>0.14463747780278396</v>
      </c>
      <c r="X44" s="207">
        <v>0.74755068426284166</v>
      </c>
      <c r="Y44" s="207">
        <v>0.21390280362834405</v>
      </c>
      <c r="Z44" s="207">
        <v>0.36538461538461542</v>
      </c>
      <c r="AB44" s="207">
        <v>6.1770144153722305E-2</v>
      </c>
      <c r="AC44" s="207">
        <v>0.12775985571536552</v>
      </c>
      <c r="AD44" s="207">
        <v>0.30035856949151285</v>
      </c>
      <c r="AE44" s="207">
        <v>0.1885400066427462</v>
      </c>
      <c r="AF44" s="207">
        <v>0.32692307692307693</v>
      </c>
      <c r="AH44" s="185" t="s">
        <v>384</v>
      </c>
      <c r="AI44" s="185" t="s">
        <v>384</v>
      </c>
      <c r="AJ44" s="185" t="s">
        <v>384</v>
      </c>
      <c r="AK44" s="207">
        <v>0.21914341068407292</v>
      </c>
      <c r="AL44" s="207">
        <v>0.36538461538461547</v>
      </c>
    </row>
    <row r="45" spans="2:38">
      <c r="B45" s="423"/>
      <c r="C45" s="177" t="s">
        <v>164</v>
      </c>
      <c r="D45" s="207">
        <v>0.49503369771313177</v>
      </c>
      <c r="E45" s="207">
        <v>0.53422027362779401</v>
      </c>
      <c r="F45" s="209">
        <v>0.64635598595002663</v>
      </c>
      <c r="G45" s="195">
        <v>0.66809322647695446</v>
      </c>
      <c r="H45" s="210">
        <v>0.75936599423631101</v>
      </c>
      <c r="J45" s="207">
        <v>0.32241846582484091</v>
      </c>
      <c r="K45" s="207">
        <v>0.38515501478589453</v>
      </c>
      <c r="L45" s="207">
        <v>0.53166559992428108</v>
      </c>
      <c r="M45" s="207">
        <v>0.54130806844353252</v>
      </c>
      <c r="N45" s="207">
        <v>0.6289625360230543</v>
      </c>
      <c r="P45" s="207">
        <v>0.85112934725640521</v>
      </c>
      <c r="Q45" s="207">
        <v>0.83030840050478272</v>
      </c>
      <c r="R45" s="207">
        <v>0.85296060270754104</v>
      </c>
      <c r="S45" s="207">
        <v>0.68733904618724262</v>
      </c>
      <c r="T45" s="207">
        <v>0.75720461095100877</v>
      </c>
      <c r="V45" s="207">
        <v>0.25349325738956519</v>
      </c>
      <c r="W45" s="207">
        <v>0.35921997750220364</v>
      </c>
      <c r="X45" s="207">
        <v>0.85296060270754104</v>
      </c>
      <c r="Y45" s="207">
        <v>0.52222390463710322</v>
      </c>
      <c r="Z45" s="207">
        <v>0.6224783861671469</v>
      </c>
      <c r="AB45" s="207">
        <v>0.28858917397739053</v>
      </c>
      <c r="AC45" s="207">
        <v>0.3378694599789609</v>
      </c>
      <c r="AD45" s="207">
        <v>0.47244729932406149</v>
      </c>
      <c r="AE45" s="207">
        <v>0.43457367298712291</v>
      </c>
      <c r="AF45" s="207">
        <v>0.530979827089337</v>
      </c>
      <c r="AH45" s="185" t="s">
        <v>384</v>
      </c>
      <c r="AI45" s="185" t="s">
        <v>384</v>
      </c>
      <c r="AJ45" s="185" t="s">
        <v>384</v>
      </c>
      <c r="AK45" s="207">
        <v>0.51788433257758548</v>
      </c>
      <c r="AL45" s="207">
        <v>0.62680115273775283</v>
      </c>
    </row>
    <row r="46" spans="2:38" s="3" customFormat="1">
      <c r="C46" s="164"/>
      <c r="D46" s="212"/>
      <c r="E46" s="212"/>
      <c r="F46" s="212"/>
      <c r="G46" s="194"/>
      <c r="H46" s="212"/>
      <c r="J46" s="212"/>
      <c r="K46" s="212"/>
      <c r="L46" s="212"/>
      <c r="M46" s="212"/>
      <c r="N46" s="212"/>
      <c r="P46" s="212"/>
      <c r="Q46" s="212"/>
      <c r="R46" s="212"/>
      <c r="S46" s="212"/>
      <c r="T46" s="212"/>
      <c r="V46" s="212"/>
      <c r="W46" s="212"/>
      <c r="X46" s="212"/>
      <c r="Y46" s="212"/>
      <c r="Z46" s="212"/>
      <c r="AB46" s="212"/>
      <c r="AC46" s="212"/>
      <c r="AD46" s="212"/>
      <c r="AE46" s="212"/>
      <c r="AF46" s="212"/>
      <c r="AH46" s="192"/>
      <c r="AI46" s="193"/>
      <c r="AJ46" s="193"/>
      <c r="AK46" s="212"/>
      <c r="AL46" s="212"/>
    </row>
    <row r="47" spans="2:38">
      <c r="B47" s="423" t="s">
        <v>148</v>
      </c>
      <c r="C47" s="179" t="s">
        <v>165</v>
      </c>
      <c r="D47" s="207">
        <v>0.64205286946981488</v>
      </c>
      <c r="E47" s="207">
        <v>0.73603004152156615</v>
      </c>
      <c r="F47" s="209">
        <v>0.8291605804019001</v>
      </c>
      <c r="G47" s="195">
        <v>0.8006359395584568</v>
      </c>
      <c r="H47" s="210">
        <v>0.89772727272727271</v>
      </c>
      <c r="J47" s="207">
        <v>0.52950653373180501</v>
      </c>
      <c r="K47" s="207">
        <v>0.63725178785941761</v>
      </c>
      <c r="L47" s="207">
        <v>0.78324414565306533</v>
      </c>
      <c r="M47" s="207">
        <v>0.74782023891178062</v>
      </c>
      <c r="N47" s="207">
        <v>0.86931818181818188</v>
      </c>
      <c r="P47" s="207">
        <v>0.87142821044649854</v>
      </c>
      <c r="Q47" s="207">
        <v>0.91955538468133691</v>
      </c>
      <c r="R47" s="207">
        <v>0.93688771989465724</v>
      </c>
      <c r="S47" s="207">
        <v>0.84764074003084555</v>
      </c>
      <c r="T47" s="207">
        <v>0.90340909090909083</v>
      </c>
      <c r="V47" s="207">
        <v>0.38104079791740009</v>
      </c>
      <c r="W47" s="207">
        <v>0.55526923257469796</v>
      </c>
      <c r="X47" s="207">
        <v>0.93688771989465724</v>
      </c>
      <c r="Y47" s="207">
        <v>0.72083453472680725</v>
      </c>
      <c r="Z47" s="207">
        <v>0.86363636363636365</v>
      </c>
      <c r="AB47" s="207">
        <v>0.42394044272191833</v>
      </c>
      <c r="AC47" s="207">
        <v>0.57017174875011145</v>
      </c>
      <c r="AD47" s="207">
        <v>0.75488251433807163</v>
      </c>
      <c r="AE47" s="207">
        <v>0.6093870093764735</v>
      </c>
      <c r="AF47" s="207">
        <v>0.81250000000000011</v>
      </c>
      <c r="AH47" s="185" t="s">
        <v>384</v>
      </c>
      <c r="AI47" s="185" t="s">
        <v>384</v>
      </c>
      <c r="AJ47" s="185" t="s">
        <v>384</v>
      </c>
      <c r="AK47" s="207">
        <v>0.67552335222802118</v>
      </c>
      <c r="AL47" s="207">
        <v>0.91477272727272729</v>
      </c>
    </row>
    <row r="48" spans="2:38">
      <c r="B48" s="423"/>
      <c r="C48" s="178" t="s">
        <v>166</v>
      </c>
      <c r="D48" s="207">
        <v>0.43903083398432913</v>
      </c>
      <c r="E48" s="207">
        <v>0.64658050469924433</v>
      </c>
      <c r="F48" s="209">
        <v>0.75772042878528123</v>
      </c>
      <c r="G48" s="195">
        <v>0.70618923870002104</v>
      </c>
      <c r="H48" s="210">
        <v>0.84337349397590355</v>
      </c>
      <c r="J48" s="207">
        <v>0.26518508404864666</v>
      </c>
      <c r="K48" s="207">
        <v>0.51703861920982608</v>
      </c>
      <c r="L48" s="207">
        <v>0.65027655170192877</v>
      </c>
      <c r="M48" s="207">
        <v>0.61977046654569934</v>
      </c>
      <c r="N48" s="207">
        <v>0.65361445783132521</v>
      </c>
      <c r="P48" s="207">
        <v>0.88514365949758755</v>
      </c>
      <c r="Q48" s="207">
        <v>0.92401223888286599</v>
      </c>
      <c r="R48" s="207">
        <v>0.89195501307107317</v>
      </c>
      <c r="S48" s="207">
        <v>0.7001035803217085</v>
      </c>
      <c r="T48" s="207">
        <v>0.83132530120481907</v>
      </c>
      <c r="V48" s="207">
        <v>0.22339124523619661</v>
      </c>
      <c r="W48" s="207">
        <v>0.45365621932901878</v>
      </c>
      <c r="X48" s="207">
        <v>0.89195501307107317</v>
      </c>
      <c r="Y48" s="207">
        <v>0.59521948346852405</v>
      </c>
      <c r="Z48" s="207">
        <v>0.67168674698795194</v>
      </c>
      <c r="AB48" s="207">
        <v>0.25993578604895667</v>
      </c>
      <c r="AC48" s="207">
        <v>0.41395689581569461</v>
      </c>
      <c r="AD48" s="207">
        <v>0.58085970042878776</v>
      </c>
      <c r="AE48" s="207">
        <v>0.52651590831638406</v>
      </c>
      <c r="AF48" s="207">
        <v>0.5873493975903612</v>
      </c>
      <c r="AH48" s="185" t="s">
        <v>384</v>
      </c>
      <c r="AI48" s="185" t="s">
        <v>384</v>
      </c>
      <c r="AJ48" s="185" t="s">
        <v>384</v>
      </c>
      <c r="AK48" s="207">
        <v>0.61690417361732286</v>
      </c>
      <c r="AL48" s="207">
        <v>0.72289156626506024</v>
      </c>
    </row>
    <row r="49" spans="2:38">
      <c r="B49" s="423"/>
      <c r="C49" s="178" t="s">
        <v>167</v>
      </c>
      <c r="D49" s="207">
        <v>0.53936473037252053</v>
      </c>
      <c r="E49" s="207">
        <v>0.6287493372177132</v>
      </c>
      <c r="F49" s="209">
        <v>0.72564254052284527</v>
      </c>
      <c r="G49" s="195">
        <v>0.76855572378074422</v>
      </c>
      <c r="H49" s="210">
        <v>0.78024193548387089</v>
      </c>
      <c r="J49" s="207">
        <v>0.39491947465978045</v>
      </c>
      <c r="K49" s="207">
        <v>0.51221300634725164</v>
      </c>
      <c r="L49" s="207">
        <v>0.61270728499164151</v>
      </c>
      <c r="M49" s="207">
        <v>0.66001409344895567</v>
      </c>
      <c r="N49" s="207">
        <v>0.70866935483870963</v>
      </c>
      <c r="P49" s="207">
        <v>0.87787796218830882</v>
      </c>
      <c r="Q49" s="207">
        <v>0.88554708696483808</v>
      </c>
      <c r="R49" s="207">
        <v>0.89097228072111256</v>
      </c>
      <c r="S49" s="207">
        <v>0.77362099047594046</v>
      </c>
      <c r="T49" s="207">
        <v>0.78830645161290347</v>
      </c>
      <c r="V49" s="207">
        <v>0.26069042524192743</v>
      </c>
      <c r="W49" s="207">
        <v>0.44190305386181572</v>
      </c>
      <c r="X49" s="207">
        <v>0.89097228072111256</v>
      </c>
      <c r="Y49" s="207">
        <v>0.63188759270387895</v>
      </c>
      <c r="Z49" s="207">
        <v>0.67741935483871007</v>
      </c>
      <c r="AB49" s="207">
        <v>0.34029742105887451</v>
      </c>
      <c r="AC49" s="207">
        <v>0.4456259527863638</v>
      </c>
      <c r="AD49" s="207">
        <v>0.56864475876403275</v>
      </c>
      <c r="AE49" s="207">
        <v>0.54428221093643969</v>
      </c>
      <c r="AF49" s="207">
        <v>0.56854838709677435</v>
      </c>
      <c r="AH49" s="185" t="s">
        <v>384</v>
      </c>
      <c r="AI49" s="185" t="s">
        <v>384</v>
      </c>
      <c r="AJ49" s="185" t="s">
        <v>384</v>
      </c>
      <c r="AK49" s="207">
        <v>0.64708919109551144</v>
      </c>
      <c r="AL49" s="207">
        <v>0.70866935483870952</v>
      </c>
    </row>
    <row r="50" spans="2:38">
      <c r="B50" s="423"/>
      <c r="C50" s="178" t="s">
        <v>168</v>
      </c>
      <c r="D50" s="207">
        <v>0.51159418837045745</v>
      </c>
      <c r="E50" s="207">
        <v>0.50849573328940689</v>
      </c>
      <c r="F50" s="209">
        <v>0.64028709098454251</v>
      </c>
      <c r="G50" s="195">
        <v>0.69360694752877761</v>
      </c>
      <c r="H50" s="210">
        <v>0.71977124183006513</v>
      </c>
      <c r="J50" s="207">
        <v>0.34975069756495059</v>
      </c>
      <c r="K50" s="207">
        <v>0.39928382262625439</v>
      </c>
      <c r="L50" s="207">
        <v>0.55734275539952105</v>
      </c>
      <c r="M50" s="207">
        <v>0.5632682171605129</v>
      </c>
      <c r="N50" s="207">
        <v>0.60539215686274517</v>
      </c>
      <c r="P50" s="207">
        <v>0.81061943636020106</v>
      </c>
      <c r="Q50" s="207">
        <v>0.76833038376147356</v>
      </c>
      <c r="R50" s="207">
        <v>0.83649824156978991</v>
      </c>
      <c r="S50" s="207">
        <v>0.68322795949117254</v>
      </c>
      <c r="T50" s="207">
        <v>0.74019607843137292</v>
      </c>
      <c r="V50" s="207">
        <v>0.24388858110746348</v>
      </c>
      <c r="W50" s="207">
        <v>0.33244497906468407</v>
      </c>
      <c r="X50" s="207">
        <v>0.83649824156978991</v>
      </c>
      <c r="Y50" s="207">
        <v>0.53152623470490734</v>
      </c>
      <c r="Z50" s="207">
        <v>0.59803921568627427</v>
      </c>
      <c r="AB50" s="207">
        <v>0.33636592914631752</v>
      </c>
      <c r="AC50" s="207">
        <v>0.32350608159326338</v>
      </c>
      <c r="AD50" s="207">
        <v>0.50877025577519774</v>
      </c>
      <c r="AE50" s="207">
        <v>0.47744277000001867</v>
      </c>
      <c r="AF50" s="207">
        <v>0.51143790849673187</v>
      </c>
      <c r="AH50" s="185" t="s">
        <v>384</v>
      </c>
      <c r="AI50" s="185" t="s">
        <v>384</v>
      </c>
      <c r="AJ50" s="185" t="s">
        <v>384</v>
      </c>
      <c r="AK50" s="207">
        <v>0.55499493369840192</v>
      </c>
      <c r="AL50" s="207">
        <v>0.60620915032679756</v>
      </c>
    </row>
    <row r="51" spans="2:38">
      <c r="B51" s="423"/>
      <c r="C51" s="178" t="s">
        <v>176</v>
      </c>
      <c r="D51" s="207">
        <v>0.24022931970355266</v>
      </c>
      <c r="E51" s="207">
        <v>0.4110702605185631</v>
      </c>
      <c r="F51" s="209">
        <v>0.45139677011107443</v>
      </c>
      <c r="G51" s="195">
        <v>0.4910868759902276</v>
      </c>
      <c r="H51" s="210">
        <v>0.52631578947368429</v>
      </c>
      <c r="J51" s="207">
        <v>0.14155229841514561</v>
      </c>
      <c r="K51" s="207">
        <v>0.25924660217575857</v>
      </c>
      <c r="L51" s="207">
        <v>0.40682409958024596</v>
      </c>
      <c r="M51" s="207">
        <v>0.40112865325392411</v>
      </c>
      <c r="N51" s="207">
        <v>0.48684210526315796</v>
      </c>
      <c r="P51" s="207">
        <v>0.65489230011982047</v>
      </c>
      <c r="Q51" s="207">
        <v>0.74424274932218915</v>
      </c>
      <c r="R51" s="207">
        <v>0.66014861898474275</v>
      </c>
      <c r="S51" s="207">
        <v>0.52399099188718001</v>
      </c>
      <c r="T51" s="207">
        <v>0.60197368421052599</v>
      </c>
      <c r="V51" s="207">
        <v>8.8183970146132412E-2</v>
      </c>
      <c r="W51" s="207">
        <v>0.25710174472497432</v>
      </c>
      <c r="X51" s="207">
        <v>0.66014861898474275</v>
      </c>
      <c r="Y51" s="207">
        <v>0.39531677295275752</v>
      </c>
      <c r="Z51" s="207">
        <v>0.46381578947368424</v>
      </c>
      <c r="AB51" s="207">
        <v>0.13329119954403806</v>
      </c>
      <c r="AC51" s="207">
        <v>0.24672823857664772</v>
      </c>
      <c r="AD51" s="207">
        <v>0.37626131801243806</v>
      </c>
      <c r="AE51" s="207">
        <v>0.3194279497848882</v>
      </c>
      <c r="AF51" s="207">
        <v>0.37499999999999994</v>
      </c>
      <c r="AH51" s="185" t="s">
        <v>384</v>
      </c>
      <c r="AI51" s="185" t="s">
        <v>384</v>
      </c>
      <c r="AJ51" s="185" t="s">
        <v>384</v>
      </c>
      <c r="AK51" s="207">
        <v>0.34681134937041147</v>
      </c>
      <c r="AL51" s="207">
        <v>0.46052631578947384</v>
      </c>
    </row>
    <row r="52" spans="2:38">
      <c r="B52" s="423"/>
      <c r="C52" s="178" t="s">
        <v>169</v>
      </c>
      <c r="D52" s="207">
        <v>0.21194544698286907</v>
      </c>
      <c r="E52" s="207">
        <v>0.3607517123847645</v>
      </c>
      <c r="F52" s="209">
        <v>0.40493677323333921</v>
      </c>
      <c r="G52" s="195">
        <v>0.40903810093812476</v>
      </c>
      <c r="H52" s="210">
        <v>0.53097345132743345</v>
      </c>
      <c r="J52" s="207">
        <v>9.7235561625625508E-2</v>
      </c>
      <c r="K52" s="207">
        <v>0.17130418355409047</v>
      </c>
      <c r="L52" s="207">
        <v>0.3170696959040335</v>
      </c>
      <c r="M52" s="207">
        <v>0.33069223258631864</v>
      </c>
      <c r="N52" s="207">
        <v>0.39601769911504436</v>
      </c>
      <c r="P52" s="207">
        <v>0.57523590225398802</v>
      </c>
      <c r="Q52" s="207">
        <v>0.65278372178621313</v>
      </c>
      <c r="R52" s="207">
        <v>0.63679399759318422</v>
      </c>
      <c r="S52" s="207">
        <v>0.43804292324856936</v>
      </c>
      <c r="T52" s="207">
        <v>0.50884955752212369</v>
      </c>
      <c r="V52" s="207">
        <v>0.11359606790529701</v>
      </c>
      <c r="W52" s="207">
        <v>0.17239118628651282</v>
      </c>
      <c r="X52" s="207">
        <v>0.63679399759318422</v>
      </c>
      <c r="Y52" s="207">
        <v>0.31936470304929893</v>
      </c>
      <c r="Z52" s="207">
        <v>0.39823008849557512</v>
      </c>
      <c r="AB52" s="207">
        <v>0.10038455511489441</v>
      </c>
      <c r="AC52" s="207">
        <v>0.13422348751647425</v>
      </c>
      <c r="AD52" s="207">
        <v>0.28536550268775146</v>
      </c>
      <c r="AE52" s="207">
        <v>0.23896720052292256</v>
      </c>
      <c r="AF52" s="207">
        <v>0.28982300884955736</v>
      </c>
      <c r="AH52" s="185" t="s">
        <v>384</v>
      </c>
      <c r="AI52" s="185" t="s">
        <v>384</v>
      </c>
      <c r="AJ52" s="185" t="s">
        <v>384</v>
      </c>
      <c r="AK52" s="207">
        <v>0.28803929912152981</v>
      </c>
      <c r="AL52" s="207">
        <v>0.35840707964601765</v>
      </c>
    </row>
    <row r="53" spans="2:38">
      <c r="B53" s="423"/>
      <c r="C53" s="178" t="s">
        <v>170</v>
      </c>
      <c r="D53" s="207">
        <v>3.4048154963732848E-2</v>
      </c>
      <c r="E53" s="207">
        <v>6.8688075560119258E-2</v>
      </c>
      <c r="F53" s="209">
        <v>8.0091450488859101E-2</v>
      </c>
      <c r="G53" s="195">
        <v>6.3419907619115271E-2</v>
      </c>
      <c r="H53" s="210">
        <v>0.15292553191489372</v>
      </c>
      <c r="J53" s="207">
        <v>2.3587542544748201E-2</v>
      </c>
      <c r="K53" s="207">
        <v>3.2123122815745545E-2</v>
      </c>
      <c r="L53" s="207">
        <v>3.6999379230569243E-2</v>
      </c>
      <c r="M53" s="207">
        <v>5.4974233744580929E-2</v>
      </c>
      <c r="N53" s="207">
        <v>0.11436170212765955</v>
      </c>
      <c r="P53" s="207">
        <v>0.22778270083142876</v>
      </c>
      <c r="Q53" s="207">
        <v>0.25109645758340848</v>
      </c>
      <c r="R53" s="207">
        <v>0.31805401489363933</v>
      </c>
      <c r="S53" s="207">
        <v>0.11993846054788647</v>
      </c>
      <c r="T53" s="207">
        <v>0.18617021276595738</v>
      </c>
      <c r="V53" s="207">
        <v>1.9414973513806531E-2</v>
      </c>
      <c r="W53" s="207">
        <v>4.3566226710401411E-2</v>
      </c>
      <c r="X53" s="207">
        <v>0.31805401489363933</v>
      </c>
      <c r="Y53" s="207">
        <v>6.0829053691476599E-2</v>
      </c>
      <c r="Z53" s="207">
        <v>0.11303191489361698</v>
      </c>
      <c r="AB53" s="207">
        <v>2.1618896692675395E-2</v>
      </c>
      <c r="AC53" s="207">
        <v>3.0060435676255229E-2</v>
      </c>
      <c r="AD53" s="207">
        <v>1.9059478567806001E-2</v>
      </c>
      <c r="AE53" s="207">
        <v>3.8408881740225033E-2</v>
      </c>
      <c r="AF53" s="207">
        <v>7.5797872340425496E-2</v>
      </c>
      <c r="AH53" s="185" t="s">
        <v>384</v>
      </c>
      <c r="AI53" s="185" t="s">
        <v>384</v>
      </c>
      <c r="AJ53" s="185" t="s">
        <v>384</v>
      </c>
      <c r="AK53" s="207">
        <v>4.6655025379159686E-2</v>
      </c>
      <c r="AL53" s="207">
        <v>9.9734042553191488E-2</v>
      </c>
    </row>
    <row r="54" spans="2:38">
      <c r="B54" s="423"/>
      <c r="C54" s="178" t="s">
        <v>149</v>
      </c>
      <c r="D54" s="207">
        <v>0.41092126845133847</v>
      </c>
      <c r="E54" s="207">
        <v>0.21114767859077146</v>
      </c>
      <c r="F54" s="209">
        <v>0.44522489291033834</v>
      </c>
      <c r="G54" s="195">
        <v>0.38660166958577169</v>
      </c>
      <c r="H54" s="210">
        <v>0.51190476190476186</v>
      </c>
      <c r="J54" s="207">
        <v>0.28563011906953839</v>
      </c>
      <c r="K54" s="207">
        <v>0.15043785781907462</v>
      </c>
      <c r="L54" s="207">
        <v>0.28385463694904783</v>
      </c>
      <c r="M54" s="207">
        <v>0.30656848928846636</v>
      </c>
      <c r="N54" s="207">
        <v>0.3928571428571429</v>
      </c>
      <c r="P54" s="207">
        <v>0.62938255059834036</v>
      </c>
      <c r="Q54" s="207">
        <v>0.54765455270015373</v>
      </c>
      <c r="R54" s="207">
        <v>0.63320358577662961</v>
      </c>
      <c r="S54" s="207">
        <v>0.45245387566118983</v>
      </c>
      <c r="T54" s="207">
        <v>0.49999999999999994</v>
      </c>
      <c r="V54" s="207">
        <v>0.21823266736697247</v>
      </c>
      <c r="W54" s="207">
        <v>0.12079356424689761</v>
      </c>
      <c r="X54" s="207">
        <v>0.63320358577662961</v>
      </c>
      <c r="Y54" s="207">
        <v>0.27974547284355006</v>
      </c>
      <c r="Z54" s="207">
        <v>0.42857142857142855</v>
      </c>
      <c r="AB54" s="207">
        <v>0.28563011906953839</v>
      </c>
      <c r="AC54" s="207">
        <v>9.2675227047857134E-2</v>
      </c>
      <c r="AD54" s="207">
        <v>0.26934875834483418</v>
      </c>
      <c r="AE54" s="207">
        <v>0.28319621905982761</v>
      </c>
      <c r="AF54" s="207">
        <v>0.2857142857142857</v>
      </c>
      <c r="AH54" s="185" t="s">
        <v>384</v>
      </c>
      <c r="AI54" s="185" t="s">
        <v>384</v>
      </c>
      <c r="AJ54" s="185" t="s">
        <v>384</v>
      </c>
      <c r="AK54" s="207">
        <v>0.2827606861008144</v>
      </c>
      <c r="AL54" s="207">
        <v>0.44047619047619052</v>
      </c>
    </row>
    <row r="55" spans="2:38" s="3" customFormat="1">
      <c r="C55" s="11"/>
      <c r="D55" s="212"/>
      <c r="E55" s="212"/>
      <c r="F55" s="212"/>
      <c r="G55" s="194"/>
      <c r="H55" s="212"/>
      <c r="J55" s="212"/>
      <c r="K55" s="212"/>
      <c r="L55" s="212"/>
      <c r="M55" s="212"/>
      <c r="N55" s="212"/>
      <c r="P55" s="212"/>
      <c r="Q55" s="212"/>
      <c r="R55" s="212"/>
      <c r="S55" s="212"/>
      <c r="T55" s="212"/>
      <c r="V55" s="212"/>
      <c r="W55" s="212"/>
      <c r="X55" s="212"/>
      <c r="Y55" s="212"/>
      <c r="Z55" s="212"/>
      <c r="AB55" s="212"/>
      <c r="AC55" s="212"/>
      <c r="AD55" s="212"/>
      <c r="AE55" s="212"/>
      <c r="AF55" s="212"/>
      <c r="AH55" s="192"/>
      <c r="AI55" s="193"/>
      <c r="AJ55" s="193"/>
      <c r="AK55" s="212"/>
      <c r="AL55" s="212"/>
    </row>
    <row r="56" spans="2:38">
      <c r="B56" s="423" t="s">
        <v>228</v>
      </c>
      <c r="C56" s="176" t="s">
        <v>222</v>
      </c>
      <c r="D56" s="207">
        <v>0.75112813974801962</v>
      </c>
      <c r="E56" s="207">
        <v>0.71759850791270774</v>
      </c>
      <c r="F56" s="209">
        <v>0.82747869800796148</v>
      </c>
      <c r="G56" s="195">
        <v>0.7775826083251941</v>
      </c>
      <c r="H56" s="210">
        <v>0.81818181818181823</v>
      </c>
      <c r="J56" s="207">
        <v>0.52649445001795059</v>
      </c>
      <c r="K56" s="207">
        <v>0.44881697270953286</v>
      </c>
      <c r="L56" s="207">
        <v>0.84102681211550812</v>
      </c>
      <c r="M56" s="207">
        <v>0.77877171357153396</v>
      </c>
      <c r="N56" s="207">
        <v>0.81818181818181823</v>
      </c>
      <c r="P56" s="207">
        <v>0.88851245045296123</v>
      </c>
      <c r="Q56" s="207">
        <v>0.85140195635284999</v>
      </c>
      <c r="R56" s="207">
        <v>0.92746792002877254</v>
      </c>
      <c r="S56" s="207">
        <v>0.82994607711767587</v>
      </c>
      <c r="T56" s="207">
        <v>0.81818181818181823</v>
      </c>
      <c r="V56" s="207">
        <v>0.3005565378575486</v>
      </c>
      <c r="W56" s="207">
        <v>0.47830787685283549</v>
      </c>
      <c r="X56" s="207">
        <v>0.92746792002877254</v>
      </c>
      <c r="Y56" s="207">
        <v>0.74006235657360542</v>
      </c>
      <c r="Z56" s="207">
        <v>0.72727272727272718</v>
      </c>
      <c r="AB56" s="207">
        <v>0.56684467169749531</v>
      </c>
      <c r="AC56" s="207">
        <v>0.41766996429207098</v>
      </c>
      <c r="AD56" s="207">
        <v>0.75108801552517834</v>
      </c>
      <c r="AE56" s="207">
        <v>0.68552954485816142</v>
      </c>
      <c r="AF56" s="207">
        <v>0.63636363636363635</v>
      </c>
      <c r="AH56" s="185" t="s">
        <v>384</v>
      </c>
      <c r="AI56" s="185" t="s">
        <v>384</v>
      </c>
      <c r="AJ56" s="185" t="s">
        <v>384</v>
      </c>
      <c r="AK56" s="207">
        <v>0.76801709766046955</v>
      </c>
      <c r="AL56" s="207">
        <v>0.77272727272727271</v>
      </c>
    </row>
    <row r="57" spans="2:38">
      <c r="B57" s="423"/>
      <c r="C57" s="177" t="s">
        <v>223</v>
      </c>
      <c r="D57" s="207">
        <v>0.6262827382888897</v>
      </c>
      <c r="E57" s="207">
        <v>0.64834104830575878</v>
      </c>
      <c r="F57" s="209">
        <v>0.73547782772763859</v>
      </c>
      <c r="G57" s="195">
        <v>0.79489116836259099</v>
      </c>
      <c r="H57" s="210">
        <v>0.79663212435233177</v>
      </c>
      <c r="J57" s="207">
        <v>0.49567781210507544</v>
      </c>
      <c r="K57" s="207">
        <v>0.53237371658399368</v>
      </c>
      <c r="L57" s="207">
        <v>0.64754628808754178</v>
      </c>
      <c r="M57" s="207">
        <v>0.71820270333440561</v>
      </c>
      <c r="N57" s="207">
        <v>0.73186528497409342</v>
      </c>
      <c r="P57" s="207">
        <v>0.86338536924252307</v>
      </c>
      <c r="Q57" s="207">
        <v>0.8392707939851175</v>
      </c>
      <c r="R57" s="207">
        <v>0.86914508692408399</v>
      </c>
      <c r="S57" s="207">
        <v>0.77705703610444588</v>
      </c>
      <c r="T57" s="207">
        <v>0.80958549222797949</v>
      </c>
      <c r="V57" s="207">
        <v>0.40624071942457912</v>
      </c>
      <c r="W57" s="207">
        <v>0.47106332760681469</v>
      </c>
      <c r="X57" s="207">
        <v>0.86914508692408399</v>
      </c>
      <c r="Y57" s="207">
        <v>0.67922213726642711</v>
      </c>
      <c r="Z57" s="207">
        <v>0.727979274611399</v>
      </c>
      <c r="AB57" s="207">
        <v>0.45069672273243377</v>
      </c>
      <c r="AC57" s="207">
        <v>0.4608013042704156</v>
      </c>
      <c r="AD57" s="207">
        <v>0.59047922467284053</v>
      </c>
      <c r="AE57" s="207">
        <v>0.58272566523326508</v>
      </c>
      <c r="AF57" s="207">
        <v>0.59715025906735741</v>
      </c>
      <c r="AH57" s="185" t="s">
        <v>384</v>
      </c>
      <c r="AI57" s="185" t="s">
        <v>384</v>
      </c>
      <c r="AJ57" s="185" t="s">
        <v>384</v>
      </c>
      <c r="AK57" s="207">
        <v>0.68243120488255937</v>
      </c>
      <c r="AL57" s="207">
        <v>0.72150259067357503</v>
      </c>
    </row>
    <row r="58" spans="2:38">
      <c r="B58" s="423"/>
      <c r="C58" s="177" t="s">
        <v>224</v>
      </c>
      <c r="D58" s="207">
        <v>0.42586364517105341</v>
      </c>
      <c r="E58" s="207">
        <v>0.4861192056039812</v>
      </c>
      <c r="F58" s="209">
        <v>0.5660673159703199</v>
      </c>
      <c r="G58" s="195">
        <v>0.57880841111290204</v>
      </c>
      <c r="H58" s="210">
        <v>0.65182829888712224</v>
      </c>
      <c r="J58" s="207">
        <v>0.27246909975800954</v>
      </c>
      <c r="K58" s="207">
        <v>0.36643212763294969</v>
      </c>
      <c r="L58" s="207">
        <v>0.47650459906238152</v>
      </c>
      <c r="M58" s="207">
        <v>0.47223733137295826</v>
      </c>
      <c r="N58" s="207">
        <v>0.54173290937996799</v>
      </c>
      <c r="P58" s="207">
        <v>0.74901534413324489</v>
      </c>
      <c r="Q58" s="207">
        <v>0.74881351616039027</v>
      </c>
      <c r="R58" s="207">
        <v>0.76621091484794612</v>
      </c>
      <c r="S58" s="207">
        <v>0.59403645102818325</v>
      </c>
      <c r="T58" s="207">
        <v>0.66017488076311615</v>
      </c>
      <c r="V58" s="207">
        <v>0.18140873389927303</v>
      </c>
      <c r="W58" s="207">
        <v>0.31576526305422969</v>
      </c>
      <c r="X58" s="207">
        <v>0.76621091484794612</v>
      </c>
      <c r="Y58" s="207">
        <v>0.45473587671461246</v>
      </c>
      <c r="Z58" s="207">
        <v>0.53815580286168507</v>
      </c>
      <c r="AB58" s="207">
        <v>0.25341684526419284</v>
      </c>
      <c r="AC58" s="207">
        <v>0.30299659716986377</v>
      </c>
      <c r="AD58" s="207">
        <v>0.43857149099940046</v>
      </c>
      <c r="AE58" s="207">
        <v>0.39218649519277654</v>
      </c>
      <c r="AF58" s="207">
        <v>0.45151033386327494</v>
      </c>
      <c r="AH58" s="185" t="s">
        <v>384</v>
      </c>
      <c r="AI58" s="185" t="s">
        <v>384</v>
      </c>
      <c r="AJ58" s="185" t="s">
        <v>384</v>
      </c>
      <c r="AK58" s="207">
        <v>0.45560243679781265</v>
      </c>
      <c r="AL58" s="207">
        <v>0.54292527821939562</v>
      </c>
    </row>
    <row r="59" spans="2:38">
      <c r="B59" s="423"/>
      <c r="C59" s="177" t="s">
        <v>225</v>
      </c>
      <c r="D59" s="207">
        <v>0.14254746640469165</v>
      </c>
      <c r="E59" s="207">
        <v>0.20734284673727785</v>
      </c>
      <c r="F59" s="209">
        <v>0.28702298233508367</v>
      </c>
      <c r="G59" s="195">
        <v>0.32893654650129228</v>
      </c>
      <c r="H59" s="210">
        <v>0.41025641025641008</v>
      </c>
      <c r="J59" s="207">
        <v>7.8392318152855064E-2</v>
      </c>
      <c r="K59" s="207">
        <v>0.12554620374958789</v>
      </c>
      <c r="L59" s="207">
        <v>0.20374243181532964</v>
      </c>
      <c r="M59" s="207">
        <v>0.26641550863714486</v>
      </c>
      <c r="N59" s="207">
        <v>0.34230769230769248</v>
      </c>
      <c r="P59" s="207">
        <v>0.53278260824914869</v>
      </c>
      <c r="Q59" s="207">
        <v>0.5229853520908293</v>
      </c>
      <c r="R59" s="207">
        <v>0.53432266242661508</v>
      </c>
      <c r="S59" s="207">
        <v>0.37183931578500928</v>
      </c>
      <c r="T59" s="207">
        <v>0.44743589743589762</v>
      </c>
      <c r="V59" s="207">
        <v>4.411508933682997E-2</v>
      </c>
      <c r="W59" s="207">
        <v>0.11039177171310369</v>
      </c>
      <c r="X59" s="207">
        <v>0.53432266242661508</v>
      </c>
      <c r="Y59" s="207">
        <v>0.25471235714439694</v>
      </c>
      <c r="Z59" s="207">
        <v>0.3166666666666666</v>
      </c>
      <c r="AB59" s="207">
        <v>6.8432025914330979E-2</v>
      </c>
      <c r="AC59" s="207">
        <v>0.10998734466003647</v>
      </c>
      <c r="AD59" s="207">
        <v>0.18537290732793252</v>
      </c>
      <c r="AE59" s="207">
        <v>0.21628674465260039</v>
      </c>
      <c r="AF59" s="207">
        <v>0.27051282051282055</v>
      </c>
      <c r="AH59" s="185" t="s">
        <v>384</v>
      </c>
      <c r="AI59" s="185" t="s">
        <v>384</v>
      </c>
      <c r="AJ59" s="185" t="s">
        <v>384</v>
      </c>
      <c r="AK59" s="207">
        <v>0.25583357969402942</v>
      </c>
      <c r="AL59" s="207">
        <v>0.3500000000000002</v>
      </c>
    </row>
    <row r="60" spans="2:38">
      <c r="B60" s="423"/>
      <c r="C60" s="177" t="s">
        <v>226</v>
      </c>
      <c r="D60" s="207">
        <v>7.9000509846712946E-2</v>
      </c>
      <c r="E60" s="207">
        <v>4.1515465846115387E-2</v>
      </c>
      <c r="F60" s="209">
        <v>0.19997194180071334</v>
      </c>
      <c r="G60" s="195">
        <v>0.2950408377176213</v>
      </c>
      <c r="H60" s="210">
        <v>0.19607843137254902</v>
      </c>
      <c r="J60" s="207">
        <v>7.6742073023954471E-2</v>
      </c>
      <c r="K60" s="207">
        <v>3.108927554982115E-2</v>
      </c>
      <c r="L60" s="207">
        <v>0.15282226078618183</v>
      </c>
      <c r="M60" s="207">
        <v>0.16856554602154167</v>
      </c>
      <c r="N60" s="207">
        <v>0.14215686274509798</v>
      </c>
      <c r="P60" s="207">
        <v>0.42892064371303384</v>
      </c>
      <c r="Q60" s="207">
        <v>0.46080540831744277</v>
      </c>
      <c r="R60" s="207">
        <v>0.43726398387172277</v>
      </c>
      <c r="S60" s="207">
        <v>0.31207874872313801</v>
      </c>
      <c r="T60" s="207">
        <v>0.23039215686274506</v>
      </c>
      <c r="V60" s="207">
        <v>3.3161279901178051E-2</v>
      </c>
      <c r="W60" s="207">
        <v>1.9888816522656082E-2</v>
      </c>
      <c r="X60" s="207">
        <v>0.43726398387172277</v>
      </c>
      <c r="Y60" s="207">
        <v>0.17798221580333418</v>
      </c>
      <c r="Z60" s="207">
        <v>0.12745098039215685</v>
      </c>
      <c r="AB60" s="207">
        <v>3.3394888572301239E-2</v>
      </c>
      <c r="AC60" s="207">
        <v>2.6117071419157131E-2</v>
      </c>
      <c r="AD60" s="207">
        <v>0.12622130908246557</v>
      </c>
      <c r="AE60" s="207">
        <v>0.13638709861723727</v>
      </c>
      <c r="AF60" s="207">
        <v>8.8235294117647065E-2</v>
      </c>
      <c r="AH60" s="185" t="s">
        <v>384</v>
      </c>
      <c r="AI60" s="185" t="s">
        <v>384</v>
      </c>
      <c r="AJ60" s="185" t="s">
        <v>384</v>
      </c>
      <c r="AK60" s="207">
        <v>0.15563048849123051</v>
      </c>
      <c r="AL60" s="207">
        <v>0.14705882352941177</v>
      </c>
    </row>
    <row r="61" spans="2:38" s="3" customFormat="1">
      <c r="C61" s="164"/>
      <c r="D61" s="212"/>
      <c r="E61" s="212"/>
      <c r="F61" s="212"/>
      <c r="G61" s="194"/>
      <c r="H61" s="212"/>
      <c r="J61" s="212"/>
      <c r="K61" s="212"/>
      <c r="L61" s="212"/>
      <c r="M61" s="212"/>
      <c r="N61" s="212"/>
      <c r="P61" s="212"/>
      <c r="Q61" s="212"/>
      <c r="R61" s="212"/>
      <c r="S61" s="212"/>
      <c r="T61" s="212"/>
      <c r="V61" s="212"/>
      <c r="W61" s="212"/>
      <c r="X61" s="212"/>
      <c r="Y61" s="212"/>
      <c r="Z61" s="212"/>
      <c r="AB61" s="212"/>
      <c r="AC61" s="212"/>
      <c r="AD61" s="212"/>
      <c r="AE61" s="212"/>
      <c r="AF61" s="212"/>
      <c r="AH61" s="192"/>
      <c r="AI61" s="193"/>
      <c r="AJ61" s="193"/>
      <c r="AK61" s="212"/>
      <c r="AL61" s="212"/>
    </row>
    <row r="62" spans="2:38">
      <c r="B62" s="423" t="s">
        <v>86</v>
      </c>
      <c r="C62" s="176" t="s">
        <v>180</v>
      </c>
      <c r="D62" s="207">
        <v>0.32193920987023955</v>
      </c>
      <c r="E62" s="207">
        <v>0.33703164137820413</v>
      </c>
      <c r="F62" s="209">
        <v>0.46256803492330384</v>
      </c>
      <c r="G62" s="195">
        <v>0.48554731637686271</v>
      </c>
      <c r="H62" s="210">
        <v>0.53993610223642108</v>
      </c>
      <c r="J62" s="207">
        <v>0.18934944728348019</v>
      </c>
      <c r="K62" s="207">
        <v>0.24505469464281521</v>
      </c>
      <c r="L62" s="207">
        <v>0.39665651651299511</v>
      </c>
      <c r="M62" s="207">
        <v>0.38830674561914891</v>
      </c>
      <c r="N62" s="207">
        <v>0.44568690095846653</v>
      </c>
      <c r="P62" s="207">
        <v>0.64525855689114442</v>
      </c>
      <c r="Q62" s="207">
        <v>0.61242784332257283</v>
      </c>
      <c r="R62" s="207">
        <v>0.66690301691886122</v>
      </c>
      <c r="S62" s="207">
        <v>0.49602420310937984</v>
      </c>
      <c r="T62" s="207">
        <v>0.58306709265175738</v>
      </c>
      <c r="V62" s="207">
        <v>0.13919484786959518</v>
      </c>
      <c r="W62" s="207">
        <v>0.22360398722436578</v>
      </c>
      <c r="X62" s="207">
        <v>0.66690301691886122</v>
      </c>
      <c r="Y62" s="207">
        <v>0.3740575731760804</v>
      </c>
      <c r="Z62" s="207">
        <v>0.41853035143769957</v>
      </c>
      <c r="AB62" s="207">
        <v>0.17904847101105784</v>
      </c>
      <c r="AC62" s="207">
        <v>0.20026590306206363</v>
      </c>
      <c r="AD62" s="207">
        <v>0.36191480583760199</v>
      </c>
      <c r="AE62" s="207">
        <v>0.32112783136289597</v>
      </c>
      <c r="AF62" s="207">
        <v>0.35223642172523972</v>
      </c>
      <c r="AH62" s="185" t="s">
        <v>384</v>
      </c>
      <c r="AI62" s="185" t="s">
        <v>384</v>
      </c>
      <c r="AJ62" s="185" t="s">
        <v>384</v>
      </c>
      <c r="AK62" s="207">
        <v>0.3890822182717999</v>
      </c>
      <c r="AL62" s="207">
        <v>0.43769968051118219</v>
      </c>
    </row>
    <row r="63" spans="2:38">
      <c r="B63" s="423"/>
      <c r="C63" s="177" t="s">
        <v>181</v>
      </c>
      <c r="D63" s="207">
        <v>0.30450411290325741</v>
      </c>
      <c r="E63" s="207">
        <v>0.44808862601592048</v>
      </c>
      <c r="F63" s="209">
        <v>0.50066012794957337</v>
      </c>
      <c r="G63" s="195">
        <v>0.52116534839454054</v>
      </c>
      <c r="H63" s="210">
        <v>0.58503401360544194</v>
      </c>
      <c r="J63" s="207">
        <v>0.21242174406725117</v>
      </c>
      <c r="K63" s="207">
        <v>0.36061630655068361</v>
      </c>
      <c r="L63" s="207">
        <v>0.42186721320819287</v>
      </c>
      <c r="M63" s="207">
        <v>0.4562367138253754</v>
      </c>
      <c r="N63" s="207">
        <v>0.53401360544217669</v>
      </c>
      <c r="P63" s="207">
        <v>0.71612659110376109</v>
      </c>
      <c r="Q63" s="207">
        <v>0.71610843258726609</v>
      </c>
      <c r="R63" s="207">
        <v>0.73413842075244695</v>
      </c>
      <c r="S63" s="207">
        <v>0.55503915180429686</v>
      </c>
      <c r="T63" s="207">
        <v>0.59183673469387721</v>
      </c>
      <c r="V63" s="207">
        <v>0.1215697655526139</v>
      </c>
      <c r="W63" s="207">
        <v>0.28426571587478988</v>
      </c>
      <c r="X63" s="207">
        <v>0.73413842075244695</v>
      </c>
      <c r="Y63" s="207">
        <v>0.4239352002776699</v>
      </c>
      <c r="Z63" s="207">
        <v>0.52891156462585043</v>
      </c>
      <c r="AB63" s="207">
        <v>0.16837103660842931</v>
      </c>
      <c r="AC63" s="207">
        <v>0.2670377034479326</v>
      </c>
      <c r="AD63" s="207">
        <v>0.41064007775315514</v>
      </c>
      <c r="AE63" s="207">
        <v>0.35522091054267435</v>
      </c>
      <c r="AF63" s="207">
        <v>0.42346938775510212</v>
      </c>
      <c r="AH63" s="185" t="s">
        <v>384</v>
      </c>
      <c r="AI63" s="185" t="s">
        <v>384</v>
      </c>
      <c r="AJ63" s="185" t="s">
        <v>384</v>
      </c>
      <c r="AK63" s="207">
        <v>0.44521540111004981</v>
      </c>
      <c r="AL63" s="207">
        <v>0.49319727891156429</v>
      </c>
    </row>
    <row r="64" spans="2:38">
      <c r="B64" s="423"/>
      <c r="C64" s="177" t="s">
        <v>182</v>
      </c>
      <c r="D64" s="207">
        <v>0.38986648312531968</v>
      </c>
      <c r="E64" s="207">
        <v>0.4789101195363375</v>
      </c>
      <c r="F64" s="209">
        <v>0.57763682496488555</v>
      </c>
      <c r="G64" s="195">
        <v>0.60315258152074458</v>
      </c>
      <c r="H64" s="210">
        <v>0.64361702127659604</v>
      </c>
      <c r="J64" s="207">
        <v>0.2758146991541332</v>
      </c>
      <c r="K64" s="207">
        <v>0.33078338308758115</v>
      </c>
      <c r="L64" s="207">
        <v>0.49385961350981217</v>
      </c>
      <c r="M64" s="207">
        <v>0.50267094826229142</v>
      </c>
      <c r="N64" s="207">
        <v>0.50132978723404253</v>
      </c>
      <c r="P64" s="207">
        <v>0.71889872349447226</v>
      </c>
      <c r="Q64" s="207">
        <v>0.76280197252495219</v>
      </c>
      <c r="R64" s="207">
        <v>0.77765719367791875</v>
      </c>
      <c r="S64" s="207">
        <v>0.64692195997293855</v>
      </c>
      <c r="T64" s="207">
        <v>0.63430851063829774</v>
      </c>
      <c r="V64" s="207">
        <v>0.18017591682422945</v>
      </c>
      <c r="W64" s="207">
        <v>0.27327094752969722</v>
      </c>
      <c r="X64" s="207">
        <v>0.77765719367791875</v>
      </c>
      <c r="Y64" s="207">
        <v>0.49824304372486311</v>
      </c>
      <c r="Z64" s="207">
        <v>0.48936170212765967</v>
      </c>
      <c r="AB64" s="207">
        <v>0.26261559066639306</v>
      </c>
      <c r="AC64" s="207">
        <v>0.28484208722465393</v>
      </c>
      <c r="AD64" s="207">
        <v>0.44855938093792108</v>
      </c>
      <c r="AE64" s="207">
        <v>0.40413725246324367</v>
      </c>
      <c r="AF64" s="207">
        <v>0.40425531914893598</v>
      </c>
      <c r="AH64" s="185" t="s">
        <v>384</v>
      </c>
      <c r="AI64" s="185" t="s">
        <v>384</v>
      </c>
      <c r="AJ64" s="185" t="s">
        <v>384</v>
      </c>
      <c r="AK64" s="207">
        <v>0.49183015349034664</v>
      </c>
      <c r="AL64" s="207">
        <v>0.53058510638297907</v>
      </c>
    </row>
    <row r="65" spans="2:38">
      <c r="B65" s="423"/>
      <c r="C65" s="177" t="s">
        <v>183</v>
      </c>
      <c r="D65" s="207">
        <v>0.44897793427142563</v>
      </c>
      <c r="E65" s="207">
        <v>0.5148502353918919</v>
      </c>
      <c r="F65" s="209">
        <v>0.60290372006958037</v>
      </c>
      <c r="G65" s="195">
        <v>0.59959400596432155</v>
      </c>
      <c r="H65" s="210">
        <v>0.67919075144508645</v>
      </c>
      <c r="J65" s="207">
        <v>0.34042100656019442</v>
      </c>
      <c r="K65" s="207">
        <v>0.40279659810482377</v>
      </c>
      <c r="L65" s="207">
        <v>0.51939638152358891</v>
      </c>
      <c r="M65" s="207">
        <v>0.51194091826070764</v>
      </c>
      <c r="N65" s="207">
        <v>0.57514450867051981</v>
      </c>
      <c r="P65" s="207">
        <v>0.74783610191252459</v>
      </c>
      <c r="Q65" s="207">
        <v>0.81031778220839323</v>
      </c>
      <c r="R65" s="207">
        <v>0.76388636533560406</v>
      </c>
      <c r="S65" s="207">
        <v>0.5760820399662947</v>
      </c>
      <c r="T65" s="207">
        <v>0.67196531791907532</v>
      </c>
      <c r="V65" s="207">
        <v>0.21736417358967439</v>
      </c>
      <c r="W65" s="207">
        <v>0.37133817278829812</v>
      </c>
      <c r="X65" s="207">
        <v>0.76388636533560406</v>
      </c>
      <c r="Y65" s="207">
        <v>0.49615149875474457</v>
      </c>
      <c r="Z65" s="207">
        <v>0.58236994219653182</v>
      </c>
      <c r="AB65" s="207">
        <v>0.30535418173502477</v>
      </c>
      <c r="AC65" s="207">
        <v>0.38469920472993308</v>
      </c>
      <c r="AD65" s="207">
        <v>0.47200501520441146</v>
      </c>
      <c r="AE65" s="207">
        <v>0.41720385237785629</v>
      </c>
      <c r="AF65" s="207">
        <v>0.47109826589595383</v>
      </c>
      <c r="AH65" s="185" t="s">
        <v>384</v>
      </c>
      <c r="AI65" s="185" t="s">
        <v>384</v>
      </c>
      <c r="AJ65" s="185" t="s">
        <v>384</v>
      </c>
      <c r="AK65" s="207">
        <v>0.47009758232806897</v>
      </c>
      <c r="AL65" s="207">
        <v>0.60549132947976914</v>
      </c>
    </row>
    <row r="66" spans="2:38">
      <c r="B66" s="423"/>
      <c r="C66" s="177" t="s">
        <v>184</v>
      </c>
      <c r="D66" s="207">
        <v>0.47942694992830331</v>
      </c>
      <c r="E66" s="207">
        <v>0.55780597534530707</v>
      </c>
      <c r="F66" s="209">
        <v>0.67072105443063879</v>
      </c>
      <c r="G66" s="195">
        <v>0.64262869132150779</v>
      </c>
      <c r="H66" s="210">
        <v>0.67768595041322299</v>
      </c>
      <c r="J66" s="207">
        <v>0.36093988641112745</v>
      </c>
      <c r="K66" s="207">
        <v>0.45461827475058869</v>
      </c>
      <c r="L66" s="207">
        <v>0.570600911500589</v>
      </c>
      <c r="M66" s="207">
        <v>0.54338094351065969</v>
      </c>
      <c r="N66" s="207">
        <v>0.56611570247933884</v>
      </c>
      <c r="P66" s="207">
        <v>0.77306636992018529</v>
      </c>
      <c r="Q66" s="207">
        <v>0.78761671984432402</v>
      </c>
      <c r="R66" s="207">
        <v>0.83860754120584424</v>
      </c>
      <c r="S66" s="207">
        <v>0.67172221223546447</v>
      </c>
      <c r="T66" s="207">
        <v>0.69214876033057815</v>
      </c>
      <c r="V66" s="207">
        <v>0.24529420737106966</v>
      </c>
      <c r="W66" s="207">
        <v>0.38159070368009923</v>
      </c>
      <c r="X66" s="207">
        <v>0.83860754120584424</v>
      </c>
      <c r="Y66" s="207">
        <v>0.50507056630735681</v>
      </c>
      <c r="Z66" s="207">
        <v>0.58264462809917361</v>
      </c>
      <c r="AB66" s="207">
        <v>0.3175607042877811</v>
      </c>
      <c r="AC66" s="207">
        <v>0.3712064353742851</v>
      </c>
      <c r="AD66" s="207">
        <v>0.50717338918438237</v>
      </c>
      <c r="AE66" s="207">
        <v>0.4414335853948923</v>
      </c>
      <c r="AF66" s="207">
        <v>0.46694214876033052</v>
      </c>
      <c r="AH66" s="185" t="s">
        <v>384</v>
      </c>
      <c r="AI66" s="185" t="s">
        <v>384</v>
      </c>
      <c r="AJ66" s="185" t="s">
        <v>384</v>
      </c>
      <c r="AK66" s="207">
        <v>0.52007333397226585</v>
      </c>
      <c r="AL66" s="207">
        <v>0.5723140495867769</v>
      </c>
    </row>
    <row r="67" spans="2:38">
      <c r="B67" s="423"/>
      <c r="C67" s="177" t="s">
        <v>185</v>
      </c>
      <c r="D67" s="207">
        <v>0.55958057535944083</v>
      </c>
      <c r="E67" s="207">
        <v>0.64566536384686701</v>
      </c>
      <c r="F67" s="209">
        <v>0.66766389602746179</v>
      </c>
      <c r="G67" s="195">
        <v>0.70430169687752986</v>
      </c>
      <c r="H67" s="210">
        <v>0.636861313868613</v>
      </c>
      <c r="J67" s="207">
        <v>0.37840640220480021</v>
      </c>
      <c r="K67" s="207">
        <v>0.48025505073948582</v>
      </c>
      <c r="L67" s="207">
        <v>0.5425211763585378</v>
      </c>
      <c r="M67" s="207">
        <v>0.6099946114384639</v>
      </c>
      <c r="N67" s="207">
        <v>0.61861313868613133</v>
      </c>
      <c r="P67" s="207">
        <v>0.78277192272868945</v>
      </c>
      <c r="Q67" s="207">
        <v>0.80800172854858987</v>
      </c>
      <c r="R67" s="207">
        <v>0.82761300776815439</v>
      </c>
      <c r="S67" s="207">
        <v>0.70296052854797142</v>
      </c>
      <c r="T67" s="207">
        <v>0.66240875912408748</v>
      </c>
      <c r="V67" s="207">
        <v>0.35153123431913136</v>
      </c>
      <c r="W67" s="207">
        <v>0.44590731231683478</v>
      </c>
      <c r="X67" s="207">
        <v>0.82761300776815439</v>
      </c>
      <c r="Y67" s="207">
        <v>0.57984657540063356</v>
      </c>
      <c r="Z67" s="207">
        <v>0.60766423357664234</v>
      </c>
      <c r="AB67" s="207">
        <v>0.37050105164747676</v>
      </c>
      <c r="AC67" s="207">
        <v>0.41059647814620859</v>
      </c>
      <c r="AD67" s="207">
        <v>0.49481333311330788</v>
      </c>
      <c r="AE67" s="207">
        <v>0.54968381441067782</v>
      </c>
      <c r="AF67" s="207">
        <v>0.56204379562043782</v>
      </c>
      <c r="AH67" s="185" t="s">
        <v>384</v>
      </c>
      <c r="AI67" s="185" t="s">
        <v>384</v>
      </c>
      <c r="AJ67" s="185" t="s">
        <v>384</v>
      </c>
      <c r="AK67" s="207">
        <v>0.55685104069384361</v>
      </c>
      <c r="AL67" s="207">
        <v>0.59671532846715347</v>
      </c>
    </row>
    <row r="68" spans="2:38" s="3" customFormat="1">
      <c r="C68" s="164"/>
      <c r="D68" s="212"/>
      <c r="E68" s="212"/>
      <c r="F68" s="212"/>
      <c r="G68" s="194"/>
      <c r="H68" s="212"/>
      <c r="J68" s="212"/>
      <c r="K68" s="212"/>
      <c r="L68" s="212"/>
      <c r="M68" s="212"/>
      <c r="N68" s="212"/>
      <c r="P68" s="212"/>
      <c r="Q68" s="212"/>
      <c r="R68" s="212"/>
      <c r="S68" s="212"/>
      <c r="T68" s="212"/>
      <c r="V68" s="212"/>
      <c r="W68" s="212"/>
      <c r="X68" s="212"/>
      <c r="Y68" s="212"/>
      <c r="Z68" s="212"/>
      <c r="AB68" s="212"/>
      <c r="AC68" s="212"/>
      <c r="AD68" s="212"/>
      <c r="AE68" s="212"/>
      <c r="AF68" s="212"/>
      <c r="AH68" s="192"/>
      <c r="AI68" s="193"/>
      <c r="AJ68" s="193"/>
      <c r="AK68" s="212"/>
      <c r="AL68" s="212"/>
    </row>
    <row r="69" spans="2:38">
      <c r="B69" s="423" t="s">
        <v>87</v>
      </c>
      <c r="C69" s="176" t="s">
        <v>88</v>
      </c>
      <c r="D69" s="207">
        <v>0.59680473761023822</v>
      </c>
      <c r="E69" s="207">
        <v>0.61195225211261961</v>
      </c>
      <c r="F69" s="209">
        <v>0.62248881896221031</v>
      </c>
      <c r="G69" s="195">
        <v>0.65047171300390016</v>
      </c>
      <c r="H69" s="210">
        <v>0.60416666666666652</v>
      </c>
      <c r="J69" s="207">
        <v>0.38864744173377769</v>
      </c>
      <c r="K69" s="207">
        <v>0.46544972010412294</v>
      </c>
      <c r="L69" s="207">
        <v>0.49443123547743051</v>
      </c>
      <c r="M69" s="207">
        <v>0.53389064416648024</v>
      </c>
      <c r="N69" s="207">
        <v>0.56818181818181779</v>
      </c>
      <c r="P69" s="207">
        <v>0.78676920247287441</v>
      </c>
      <c r="Q69" s="207">
        <v>0.83479959886464217</v>
      </c>
      <c r="R69" s="207">
        <v>0.82924521616246216</v>
      </c>
      <c r="S69" s="207">
        <v>0.65923695758726719</v>
      </c>
      <c r="T69" s="207">
        <v>0.65340909090909105</v>
      </c>
      <c r="V69" s="207">
        <v>0.33212047280675266</v>
      </c>
      <c r="W69" s="207">
        <v>0.45069550894784854</v>
      </c>
      <c r="X69" s="207">
        <v>0.82924521616246216</v>
      </c>
      <c r="Y69" s="207">
        <v>0.47726867652913763</v>
      </c>
      <c r="Z69" s="207">
        <v>0.55492424242424232</v>
      </c>
      <c r="AB69" s="207">
        <v>0.40484358829001144</v>
      </c>
      <c r="AC69" s="207">
        <v>0.44215436944393277</v>
      </c>
      <c r="AD69" s="207">
        <v>0.45837080870956021</v>
      </c>
      <c r="AE69" s="207">
        <v>0.48766511637250554</v>
      </c>
      <c r="AF69" s="207">
        <v>0.50378787878787878</v>
      </c>
      <c r="AH69" s="185" t="s">
        <v>384</v>
      </c>
      <c r="AI69" s="185" t="s">
        <v>384</v>
      </c>
      <c r="AJ69" s="185" t="s">
        <v>384</v>
      </c>
      <c r="AK69" s="207">
        <v>0.51568582347170644</v>
      </c>
      <c r="AL69" s="207">
        <v>0.53219696969696972</v>
      </c>
    </row>
    <row r="70" spans="2:38">
      <c r="B70" s="423"/>
      <c r="C70" s="177" t="s">
        <v>89</v>
      </c>
      <c r="D70" s="207">
        <v>0.29676076762444936</v>
      </c>
      <c r="E70" s="207">
        <v>0.37467489504489876</v>
      </c>
      <c r="F70" s="209">
        <v>0.5314333464608495</v>
      </c>
      <c r="G70" s="195">
        <v>0.47157661169195569</v>
      </c>
      <c r="H70" s="210">
        <v>0.60585585585585577</v>
      </c>
      <c r="J70" s="207">
        <v>0.21622292781669455</v>
      </c>
      <c r="K70" s="207">
        <v>0.2744639528866929</v>
      </c>
      <c r="L70" s="207">
        <v>0.47838828409288053</v>
      </c>
      <c r="M70" s="207">
        <v>0.37450285874324163</v>
      </c>
      <c r="N70" s="207">
        <v>0.51576576576576594</v>
      </c>
      <c r="P70" s="207">
        <v>0.71465169994462208</v>
      </c>
      <c r="Q70" s="207">
        <v>0.61462059906269162</v>
      </c>
      <c r="R70" s="207">
        <v>0.83214202171296381</v>
      </c>
      <c r="S70" s="207">
        <v>0.53276786025476941</v>
      </c>
      <c r="T70" s="207">
        <v>0.59459459459459441</v>
      </c>
      <c r="V70" s="207">
        <v>0.13260331444054529</v>
      </c>
      <c r="W70" s="207">
        <v>0.23262216218295223</v>
      </c>
      <c r="X70" s="207">
        <v>0.83214202171296381</v>
      </c>
      <c r="Y70" s="207">
        <v>0.35523797137490803</v>
      </c>
      <c r="Z70" s="207">
        <v>0.48648648648648635</v>
      </c>
      <c r="AB70" s="207">
        <v>0.20030357082045405</v>
      </c>
      <c r="AC70" s="207">
        <v>0.22013175529811624</v>
      </c>
      <c r="AD70" s="207">
        <v>0.44093443445994285</v>
      </c>
      <c r="AE70" s="207">
        <v>0.26652830454912874</v>
      </c>
      <c r="AF70" s="207">
        <v>0.38738738738738754</v>
      </c>
      <c r="AH70" s="185" t="s">
        <v>384</v>
      </c>
      <c r="AI70" s="185" t="s">
        <v>384</v>
      </c>
      <c r="AJ70" s="185" t="s">
        <v>384</v>
      </c>
      <c r="AK70" s="207">
        <v>0.3477997625706481</v>
      </c>
      <c r="AL70" s="207">
        <v>0.53153153153153154</v>
      </c>
    </row>
    <row r="71" spans="2:38">
      <c r="B71" s="423"/>
      <c r="C71" s="177" t="s">
        <v>90</v>
      </c>
      <c r="D71" s="207">
        <v>0.39997406868622409</v>
      </c>
      <c r="E71" s="207">
        <v>0.4908174014575743</v>
      </c>
      <c r="F71" s="209">
        <v>0.49315530928594509</v>
      </c>
      <c r="G71" s="195">
        <v>0.5455084016927938</v>
      </c>
      <c r="H71" s="210">
        <v>0.66666666666666674</v>
      </c>
      <c r="J71" s="207">
        <v>0.27500270275274663</v>
      </c>
      <c r="K71" s="207">
        <v>0.31509675814941818</v>
      </c>
      <c r="L71" s="207">
        <v>0.41641332233814671</v>
      </c>
      <c r="M71" s="207">
        <v>0.49064598970770645</v>
      </c>
      <c r="N71" s="207">
        <v>0.50900900900900914</v>
      </c>
      <c r="P71" s="207">
        <v>0.71038014218246881</v>
      </c>
      <c r="Q71" s="207">
        <v>0.79135164241181655</v>
      </c>
      <c r="R71" s="207">
        <v>0.67812482835273102</v>
      </c>
      <c r="S71" s="207">
        <v>0.59645597222824331</v>
      </c>
      <c r="T71" s="207">
        <v>0.66216216216216262</v>
      </c>
      <c r="V71" s="207">
        <v>0.166869230812452</v>
      </c>
      <c r="W71" s="207">
        <v>0.27759793822740852</v>
      </c>
      <c r="X71" s="207">
        <v>0.67812482835273102</v>
      </c>
      <c r="Y71" s="207">
        <v>0.46537540318470777</v>
      </c>
      <c r="Z71" s="207">
        <v>0.53603603603603589</v>
      </c>
      <c r="AB71" s="207">
        <v>0.26298853900272634</v>
      </c>
      <c r="AC71" s="207">
        <v>0.28769385387733876</v>
      </c>
      <c r="AD71" s="207">
        <v>0.35874177711720223</v>
      </c>
      <c r="AE71" s="207">
        <v>0.44932226382438778</v>
      </c>
      <c r="AF71" s="207">
        <v>0.47972972972972999</v>
      </c>
      <c r="AH71" s="185" t="s">
        <v>384</v>
      </c>
      <c r="AI71" s="185" t="s">
        <v>384</v>
      </c>
      <c r="AJ71" s="185" t="s">
        <v>384</v>
      </c>
      <c r="AK71" s="207">
        <v>0.4762073555548117</v>
      </c>
      <c r="AL71" s="207">
        <v>0.53828828828828823</v>
      </c>
    </row>
    <row r="72" spans="2:38">
      <c r="B72" s="423"/>
      <c r="C72" s="177" t="s">
        <v>91</v>
      </c>
      <c r="D72" s="207">
        <v>0.41339278011864239</v>
      </c>
      <c r="E72" s="207">
        <v>0.4181449645737631</v>
      </c>
      <c r="F72" s="209">
        <v>0.52894335499301459</v>
      </c>
      <c r="G72" s="195">
        <v>0.58340868467925056</v>
      </c>
      <c r="H72" s="210">
        <v>0.6028368794326241</v>
      </c>
      <c r="J72" s="207">
        <v>0.3045484058823642</v>
      </c>
      <c r="K72" s="207">
        <v>0.3292365948461472</v>
      </c>
      <c r="L72" s="207">
        <v>0.43221475105007134</v>
      </c>
      <c r="M72" s="207">
        <v>0.45637181396046578</v>
      </c>
      <c r="N72" s="207">
        <v>0.49645390070921958</v>
      </c>
      <c r="P72" s="207">
        <v>0.7136274994032199</v>
      </c>
      <c r="Q72" s="207">
        <v>0.68008069982049957</v>
      </c>
      <c r="R72" s="207">
        <v>0.66471186347482947</v>
      </c>
      <c r="S72" s="207">
        <v>0.60934556406957141</v>
      </c>
      <c r="T72" s="207">
        <v>0.59751773049645385</v>
      </c>
      <c r="V72" s="207">
        <v>0.21145252502031192</v>
      </c>
      <c r="W72" s="207">
        <v>0.29957646467532928</v>
      </c>
      <c r="X72" s="207">
        <v>0.66471186347482947</v>
      </c>
      <c r="Y72" s="207">
        <v>0.41181089572441915</v>
      </c>
      <c r="Z72" s="207">
        <v>0.47517730496453925</v>
      </c>
      <c r="AB72" s="207">
        <v>0.24597680399028546</v>
      </c>
      <c r="AC72" s="207">
        <v>0.2869790552590985</v>
      </c>
      <c r="AD72" s="207">
        <v>0.41819133771454536</v>
      </c>
      <c r="AE72" s="207">
        <v>0.38358990163313977</v>
      </c>
      <c r="AF72" s="207">
        <v>0.39539007092198586</v>
      </c>
      <c r="AH72" s="185" t="s">
        <v>384</v>
      </c>
      <c r="AI72" s="185" t="s">
        <v>384</v>
      </c>
      <c r="AJ72" s="185" t="s">
        <v>384</v>
      </c>
      <c r="AK72" s="207">
        <v>0.47019788306446164</v>
      </c>
      <c r="AL72" s="207">
        <v>0.49290780141843971</v>
      </c>
    </row>
    <row r="73" spans="2:38">
      <c r="B73" s="423"/>
      <c r="C73" s="177" t="s">
        <v>92</v>
      </c>
      <c r="D73" s="207">
        <v>0.42263998773600764</v>
      </c>
      <c r="E73" s="207">
        <v>0.47385747790710536</v>
      </c>
      <c r="F73" s="209">
        <v>0.5926021872613414</v>
      </c>
      <c r="G73" s="195">
        <v>0.57165272053817118</v>
      </c>
      <c r="H73" s="210">
        <v>0.57962962962962949</v>
      </c>
      <c r="J73" s="207">
        <v>0.30348954603964706</v>
      </c>
      <c r="K73" s="207">
        <v>0.35387147208867104</v>
      </c>
      <c r="L73" s="207">
        <v>0.48368789566709586</v>
      </c>
      <c r="M73" s="207">
        <v>0.45931695577792353</v>
      </c>
      <c r="N73" s="207">
        <v>0.48518518518518516</v>
      </c>
      <c r="P73" s="207">
        <v>0.71850153115920901</v>
      </c>
      <c r="Q73" s="207">
        <v>0.70722863509695788</v>
      </c>
      <c r="R73" s="207">
        <v>0.76218553711355264</v>
      </c>
      <c r="S73" s="207">
        <v>0.58776841457379081</v>
      </c>
      <c r="T73" s="207">
        <v>0.60555555555555562</v>
      </c>
      <c r="V73" s="207">
        <v>0.18610382392806313</v>
      </c>
      <c r="W73" s="207">
        <v>0.33585355753019347</v>
      </c>
      <c r="X73" s="207">
        <v>0.76218553711355264</v>
      </c>
      <c r="Y73" s="207">
        <v>0.43520994675906655</v>
      </c>
      <c r="Z73" s="207">
        <v>0.49074074074074081</v>
      </c>
      <c r="AB73" s="207">
        <v>0.29669740536203754</v>
      </c>
      <c r="AC73" s="207">
        <v>0.27903330054971004</v>
      </c>
      <c r="AD73" s="207">
        <v>0.45747698210902843</v>
      </c>
      <c r="AE73" s="207">
        <v>0.38773828135061689</v>
      </c>
      <c r="AF73" s="207">
        <v>0.37592592592592611</v>
      </c>
      <c r="AH73" s="185" t="s">
        <v>384</v>
      </c>
      <c r="AI73" s="185" t="s">
        <v>384</v>
      </c>
      <c r="AJ73" s="185" t="s">
        <v>384</v>
      </c>
      <c r="AK73" s="207">
        <v>0.45310746358072784</v>
      </c>
      <c r="AL73" s="207">
        <v>0.46481481481481501</v>
      </c>
    </row>
    <row r="74" spans="2:38">
      <c r="B74" s="423"/>
      <c r="C74" s="177" t="s">
        <v>93</v>
      </c>
      <c r="D74" s="207">
        <v>0.35466911090379472</v>
      </c>
      <c r="E74" s="207">
        <v>0.50072160553235945</v>
      </c>
      <c r="F74" s="209">
        <v>0.56283372438378165</v>
      </c>
      <c r="G74" s="195">
        <v>0.59727260395649584</v>
      </c>
      <c r="H74" s="210">
        <v>0.62773722627737216</v>
      </c>
      <c r="J74" s="207">
        <v>0.20996375252375632</v>
      </c>
      <c r="K74" s="207">
        <v>0.37462223936629446</v>
      </c>
      <c r="L74" s="207">
        <v>0.47223951006791426</v>
      </c>
      <c r="M74" s="207">
        <v>0.4568100478828227</v>
      </c>
      <c r="N74" s="207">
        <v>0.46897810218978092</v>
      </c>
      <c r="P74" s="207">
        <v>0.7006500307625918</v>
      </c>
      <c r="Q74" s="207">
        <v>0.7349155881213324</v>
      </c>
      <c r="R74" s="207">
        <v>0.78023778796022547</v>
      </c>
      <c r="S74" s="207">
        <v>0.54041521836959971</v>
      </c>
      <c r="T74" s="207">
        <v>0.67883211678832145</v>
      </c>
      <c r="V74" s="207">
        <v>0.1747233124802563</v>
      </c>
      <c r="W74" s="207">
        <v>0.32527909839909241</v>
      </c>
      <c r="X74" s="207">
        <v>0.78023778796022547</v>
      </c>
      <c r="Y74" s="207">
        <v>0.43803678512299388</v>
      </c>
      <c r="Z74" s="207">
        <v>0.44343065693430656</v>
      </c>
      <c r="AB74" s="207">
        <v>0.18059051148926905</v>
      </c>
      <c r="AC74" s="207">
        <v>0.33017051851173179</v>
      </c>
      <c r="AD74" s="207">
        <v>0.42099878477117436</v>
      </c>
      <c r="AE74" s="207">
        <v>0.3700090186014458</v>
      </c>
      <c r="AF74" s="207">
        <v>0.39963503649635024</v>
      </c>
      <c r="AH74" s="185" t="s">
        <v>384</v>
      </c>
      <c r="AI74" s="185" t="s">
        <v>384</v>
      </c>
      <c r="AJ74" s="185" t="s">
        <v>384</v>
      </c>
      <c r="AK74" s="207">
        <v>0.4334186744619139</v>
      </c>
      <c r="AL74" s="207">
        <v>0.52007299270073015</v>
      </c>
    </row>
    <row r="75" spans="2:38">
      <c r="B75" s="423"/>
      <c r="C75" s="177" t="s">
        <v>94</v>
      </c>
      <c r="D75" s="207">
        <v>0.36480481978637957</v>
      </c>
      <c r="E75" s="207">
        <v>0.42479370578277365</v>
      </c>
      <c r="F75" s="209">
        <v>0.57104671754398484</v>
      </c>
      <c r="G75" s="195">
        <v>0.5591155072800732</v>
      </c>
      <c r="H75" s="210">
        <v>0.63709677419354804</v>
      </c>
      <c r="J75" s="207">
        <v>0.24757054310613041</v>
      </c>
      <c r="K75" s="207">
        <v>0.3339722216929511</v>
      </c>
      <c r="L75" s="207">
        <v>0.50824194253311372</v>
      </c>
      <c r="M75" s="207">
        <v>0.49214596409981709</v>
      </c>
      <c r="N75" s="207">
        <v>0.56935483870967707</v>
      </c>
      <c r="P75" s="207">
        <v>0.67317993924601438</v>
      </c>
      <c r="Q75" s="207">
        <v>0.69811882825467619</v>
      </c>
      <c r="R75" s="207">
        <v>0.74062250956229381</v>
      </c>
      <c r="S75" s="207">
        <v>0.57234819065727727</v>
      </c>
      <c r="T75" s="207">
        <v>0.64838709677419382</v>
      </c>
      <c r="V75" s="207">
        <v>0.15194560155991055</v>
      </c>
      <c r="W75" s="207">
        <v>0.27825287772219282</v>
      </c>
      <c r="X75" s="207">
        <v>0.74062250956229381</v>
      </c>
      <c r="Y75" s="207">
        <v>0.50407124691963956</v>
      </c>
      <c r="Z75" s="207">
        <v>0.54193548387096824</v>
      </c>
      <c r="AB75" s="207">
        <v>0.21593867343548781</v>
      </c>
      <c r="AC75" s="207">
        <v>0.28514191035535402</v>
      </c>
      <c r="AD75" s="207">
        <v>0.46545130288569736</v>
      </c>
      <c r="AE75" s="207">
        <v>0.3771472539419638</v>
      </c>
      <c r="AF75" s="207">
        <v>0.44516129032258045</v>
      </c>
      <c r="AH75" s="185" t="s">
        <v>384</v>
      </c>
      <c r="AI75" s="185" t="s">
        <v>384</v>
      </c>
      <c r="AJ75" s="185" t="s">
        <v>384</v>
      </c>
      <c r="AK75" s="207">
        <v>0.47450438375962833</v>
      </c>
      <c r="AL75" s="207">
        <v>0.54032258064516114</v>
      </c>
    </row>
    <row r="76" spans="2:38">
      <c r="B76" s="423"/>
      <c r="C76" s="177" t="s">
        <v>95</v>
      </c>
      <c r="D76" s="207">
        <v>0.35267121799236018</v>
      </c>
      <c r="E76" s="207">
        <v>0.45778476075040053</v>
      </c>
      <c r="F76" s="209">
        <v>0.56137836452740009</v>
      </c>
      <c r="G76" s="195">
        <v>0.59400268870332429</v>
      </c>
      <c r="H76" s="210">
        <v>0.59713375796178336</v>
      </c>
      <c r="J76" s="207">
        <v>0.25269067369184672</v>
      </c>
      <c r="K76" s="207">
        <v>0.38179424154721209</v>
      </c>
      <c r="L76" s="207">
        <v>0.49778681996012014</v>
      </c>
      <c r="M76" s="207">
        <v>0.56751078178785463</v>
      </c>
      <c r="N76" s="207">
        <v>0.56210191082802519</v>
      </c>
      <c r="P76" s="207">
        <v>0.71635005903851456</v>
      </c>
      <c r="Q76" s="207">
        <v>0.75549462645214382</v>
      </c>
      <c r="R76" s="207">
        <v>0.73172394569555932</v>
      </c>
      <c r="S76" s="207">
        <v>0.60052273343939655</v>
      </c>
      <c r="T76" s="207">
        <v>0.60031847133757998</v>
      </c>
      <c r="V76" s="207">
        <v>0.20710364105928483</v>
      </c>
      <c r="W76" s="207">
        <v>0.2864540572281713</v>
      </c>
      <c r="X76" s="207">
        <v>0.73172394569555932</v>
      </c>
      <c r="Y76" s="207">
        <v>0.57165068829632393</v>
      </c>
      <c r="Z76" s="207">
        <v>0.57643312101910826</v>
      </c>
      <c r="AB76" s="207">
        <v>0.21746328564770154</v>
      </c>
      <c r="AC76" s="207">
        <v>0.26602220941054011</v>
      </c>
      <c r="AD76" s="207">
        <v>0.44177929187513526</v>
      </c>
      <c r="AE76" s="207">
        <v>0.44461410102830451</v>
      </c>
      <c r="AF76" s="207">
        <v>0.44904458598726116</v>
      </c>
      <c r="AH76" s="185" t="s">
        <v>384</v>
      </c>
      <c r="AI76" s="185" t="s">
        <v>384</v>
      </c>
      <c r="AJ76" s="185" t="s">
        <v>384</v>
      </c>
      <c r="AK76" s="207">
        <v>0.5092330317690873</v>
      </c>
      <c r="AL76" s="207">
        <v>0.56528662420382148</v>
      </c>
    </row>
    <row r="77" spans="2:38" ht="13.5" customHeight="1">
      <c r="D77" s="61"/>
      <c r="J77" s="61"/>
      <c r="P77" s="61"/>
      <c r="V77" s="61"/>
      <c r="AB77" s="61"/>
      <c r="AH77" s="61"/>
    </row>
    <row r="78" spans="2:38" ht="12.75" customHeight="1">
      <c r="B78" s="60"/>
    </row>
  </sheetData>
  <mergeCells count="16">
    <mergeCell ref="B69:B76"/>
    <mergeCell ref="B8:B9"/>
    <mergeCell ref="B11:B17"/>
    <mergeCell ref="B19:B22"/>
    <mergeCell ref="B24:B26"/>
    <mergeCell ref="B62:B67"/>
    <mergeCell ref="AH4:AL4"/>
    <mergeCell ref="B28:B40"/>
    <mergeCell ref="B42:B45"/>
    <mergeCell ref="B47:B54"/>
    <mergeCell ref="B56:B60"/>
    <mergeCell ref="D4:H4"/>
    <mergeCell ref="J4:N4"/>
    <mergeCell ref="P4:T4"/>
    <mergeCell ref="V4:Z4"/>
    <mergeCell ref="AB4:AF4"/>
  </mergeCells>
  <hyperlinks>
    <hyperlink ref="B2" location="Obsah!A1" display="späť na obsah"/>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I136"/>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11.6640625" customWidth="1"/>
    <col min="6" max="6" width="4.44140625" style="3" customWidth="1"/>
    <col min="7" max="8" width="11.6640625" customWidth="1"/>
    <col min="9" max="9" width="4.44140625" style="3" customWidth="1"/>
    <col min="10" max="11" width="11.6640625" customWidth="1"/>
    <col min="12" max="12" width="4.44140625" style="3" customWidth="1"/>
    <col min="13" max="14" width="11.6640625" customWidth="1"/>
    <col min="15" max="15" width="4.44140625" style="3" customWidth="1"/>
    <col min="16" max="17" width="11.6640625" customWidth="1"/>
    <col min="18" max="18" width="4.44140625" style="3" customWidth="1"/>
    <col min="19" max="20" width="11.6640625" customWidth="1"/>
    <col min="21" max="21" width="4.44140625" style="3" customWidth="1"/>
    <col min="22" max="23" width="11.6640625" customWidth="1"/>
    <col min="24" max="24" width="4.44140625" style="3" customWidth="1"/>
    <col min="25" max="26" width="11.6640625" customWidth="1"/>
    <col min="27" max="27" width="4.5546875" style="3" customWidth="1"/>
    <col min="28" max="29" width="11.6640625" customWidth="1"/>
    <col min="30" max="30" width="4.5546875" style="3" customWidth="1"/>
    <col min="31" max="32" width="11.6640625" customWidth="1"/>
    <col min="33" max="33" width="4.5546875" style="3" customWidth="1"/>
    <col min="34" max="34" width="11.6640625" customWidth="1"/>
    <col min="35" max="35" width="12.33203125" customWidth="1"/>
  </cols>
  <sheetData>
    <row r="2" spans="2:35" ht="21">
      <c r="B2" s="271" t="s">
        <v>552</v>
      </c>
      <c r="C2" s="54"/>
      <c r="D2" s="54" t="s">
        <v>754</v>
      </c>
      <c r="E2" s="54"/>
      <c r="G2" s="54"/>
    </row>
    <row r="4" spans="2:35" ht="96" customHeight="1">
      <c r="D4" s="415" t="s">
        <v>669</v>
      </c>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2:35" s="234" customFormat="1" ht="42.75" customHeight="1">
      <c r="D5" s="433" t="s">
        <v>455</v>
      </c>
      <c r="E5" s="439"/>
      <c r="F5" s="237"/>
      <c r="G5" s="438" t="s">
        <v>458</v>
      </c>
      <c r="H5" s="439"/>
      <c r="I5" s="237"/>
      <c r="J5" s="438" t="s">
        <v>655</v>
      </c>
      <c r="K5" s="439"/>
      <c r="L5" s="237"/>
      <c r="M5" s="438" t="s">
        <v>459</v>
      </c>
      <c r="N5" s="439"/>
      <c r="O5" s="237"/>
      <c r="P5" s="438" t="s">
        <v>656</v>
      </c>
      <c r="Q5" s="439"/>
      <c r="R5" s="237"/>
      <c r="S5" s="438" t="s">
        <v>657</v>
      </c>
      <c r="T5" s="439"/>
      <c r="U5" s="237"/>
      <c r="V5" s="438" t="s">
        <v>460</v>
      </c>
      <c r="W5" s="439"/>
      <c r="X5" s="237"/>
      <c r="Y5" s="438" t="s">
        <v>658</v>
      </c>
      <c r="Z5" s="439"/>
      <c r="AA5" s="237"/>
      <c r="AB5" s="438" t="s">
        <v>660</v>
      </c>
      <c r="AC5" s="439"/>
      <c r="AD5" s="237"/>
      <c r="AE5" s="438" t="s">
        <v>659</v>
      </c>
      <c r="AF5" s="439"/>
      <c r="AG5" s="237"/>
      <c r="AH5" s="438" t="s">
        <v>661</v>
      </c>
      <c r="AI5" s="439"/>
    </row>
    <row r="6" spans="2:35">
      <c r="D6" s="128" t="s">
        <v>456</v>
      </c>
      <c r="E6" s="127" t="s">
        <v>457</v>
      </c>
      <c r="G6" s="128" t="s">
        <v>456</v>
      </c>
      <c r="H6" s="127" t="s">
        <v>457</v>
      </c>
      <c r="J6" s="128" t="s">
        <v>456</v>
      </c>
      <c r="K6" s="127" t="s">
        <v>457</v>
      </c>
      <c r="M6" s="128" t="s">
        <v>456</v>
      </c>
      <c r="N6" s="127" t="s">
        <v>457</v>
      </c>
      <c r="P6" s="128" t="s">
        <v>456</v>
      </c>
      <c r="Q6" s="127" t="s">
        <v>457</v>
      </c>
      <c r="S6" s="128" t="s">
        <v>456</v>
      </c>
      <c r="T6" s="127" t="s">
        <v>457</v>
      </c>
      <c r="V6" s="128" t="s">
        <v>456</v>
      </c>
      <c r="W6" s="127" t="s">
        <v>457</v>
      </c>
      <c r="Y6" s="128" t="s">
        <v>456</v>
      </c>
      <c r="Z6" s="127" t="s">
        <v>457</v>
      </c>
      <c r="AB6" s="128" t="s">
        <v>456</v>
      </c>
      <c r="AC6" s="127" t="s">
        <v>457</v>
      </c>
      <c r="AE6" s="128" t="s">
        <v>456</v>
      </c>
      <c r="AF6" s="127" t="s">
        <v>457</v>
      </c>
      <c r="AH6" s="128" t="s">
        <v>456</v>
      </c>
      <c r="AI6" s="127" t="s">
        <v>457</v>
      </c>
    </row>
    <row r="7" spans="2:35" ht="15" customHeight="1">
      <c r="B7" s="422" t="s">
        <v>209</v>
      </c>
      <c r="C7" s="228" t="s">
        <v>204</v>
      </c>
      <c r="D7" s="68">
        <v>73</v>
      </c>
      <c r="E7" s="68">
        <v>115</v>
      </c>
      <c r="F7" s="162"/>
      <c r="G7" s="68">
        <v>104</v>
      </c>
      <c r="H7" s="68">
        <v>84</v>
      </c>
      <c r="I7" s="162"/>
      <c r="J7" s="68">
        <v>120</v>
      </c>
      <c r="K7" s="68">
        <v>68</v>
      </c>
      <c r="L7" s="162"/>
      <c r="M7" s="68">
        <v>134</v>
      </c>
      <c r="N7" s="68">
        <v>54</v>
      </c>
      <c r="O7" s="162"/>
      <c r="P7" s="68">
        <v>103</v>
      </c>
      <c r="Q7" s="68">
        <v>85</v>
      </c>
      <c r="R7" s="162"/>
      <c r="S7" s="68">
        <v>130</v>
      </c>
      <c r="T7" s="68">
        <v>58</v>
      </c>
      <c r="U7" s="162"/>
      <c r="V7" s="68">
        <v>54</v>
      </c>
      <c r="W7" s="68">
        <v>134</v>
      </c>
      <c r="X7" s="162"/>
      <c r="Y7" s="68">
        <v>94</v>
      </c>
      <c r="Z7" s="68">
        <v>94</v>
      </c>
      <c r="AA7" s="162"/>
      <c r="AB7" s="68">
        <v>122</v>
      </c>
      <c r="AC7" s="68">
        <v>66</v>
      </c>
      <c r="AD7" s="162"/>
      <c r="AE7" s="68">
        <v>62</v>
      </c>
      <c r="AF7" s="68">
        <v>126</v>
      </c>
      <c r="AG7" s="162"/>
      <c r="AH7" s="68">
        <v>82</v>
      </c>
      <c r="AI7" s="68">
        <v>106</v>
      </c>
    </row>
    <row r="8" spans="2:35" ht="15" customHeight="1">
      <c r="B8" s="422"/>
      <c r="C8" s="228" t="s">
        <v>205</v>
      </c>
      <c r="D8" s="71">
        <v>0.38829787234042601</v>
      </c>
      <c r="E8" s="71">
        <v>0.61170212765957399</v>
      </c>
      <c r="F8" s="162"/>
      <c r="G8" s="71">
        <v>0.55319148936170204</v>
      </c>
      <c r="H8" s="71">
        <v>0.44680851063829802</v>
      </c>
      <c r="I8" s="162"/>
      <c r="J8" s="71">
        <v>0.63829787234042601</v>
      </c>
      <c r="K8" s="71">
        <v>0.36170212765957399</v>
      </c>
      <c r="L8" s="162"/>
      <c r="M8" s="71">
        <v>0.71276595744680804</v>
      </c>
      <c r="N8" s="71">
        <v>0.28723404255319201</v>
      </c>
      <c r="O8" s="162"/>
      <c r="P8" s="71">
        <v>0.54787234042553201</v>
      </c>
      <c r="Q8" s="71">
        <v>0.45212765957446799</v>
      </c>
      <c r="R8" s="162"/>
      <c r="S8" s="71">
        <v>0.69148936170212805</v>
      </c>
      <c r="T8" s="71">
        <v>0.30851063829787201</v>
      </c>
      <c r="U8" s="162"/>
      <c r="V8" s="71">
        <v>0.28723404255319201</v>
      </c>
      <c r="W8" s="71">
        <v>0.71276595744680804</v>
      </c>
      <c r="X8" s="162"/>
      <c r="Y8" s="71">
        <v>0.5</v>
      </c>
      <c r="Z8" s="71">
        <v>0.5</v>
      </c>
      <c r="AA8" s="162"/>
      <c r="AB8" s="71">
        <v>0.64893617021276595</v>
      </c>
      <c r="AC8" s="71">
        <v>0.35106382978723399</v>
      </c>
      <c r="AD8" s="162"/>
      <c r="AE8" s="71">
        <v>0.329787234042553</v>
      </c>
      <c r="AF8" s="71">
        <v>0.67021276595744705</v>
      </c>
      <c r="AG8" s="162"/>
      <c r="AH8" s="71">
        <v>0.43617021276595702</v>
      </c>
      <c r="AI8" s="71">
        <v>0.56382978723404198</v>
      </c>
    </row>
    <row r="9" spans="2:35" s="3" customFormat="1">
      <c r="C9" s="164"/>
      <c r="D9" s="230"/>
      <c r="E9" s="229"/>
      <c r="F9" s="238"/>
      <c r="G9" s="230"/>
      <c r="H9" s="229"/>
      <c r="I9" s="238"/>
      <c r="J9" s="230"/>
      <c r="K9" s="229"/>
      <c r="L9" s="238"/>
      <c r="M9" s="230"/>
      <c r="N9" s="229"/>
      <c r="O9" s="238"/>
      <c r="P9" s="230"/>
      <c r="Q9" s="229"/>
      <c r="R9" s="238"/>
      <c r="S9" s="230"/>
      <c r="T9" s="229"/>
      <c r="U9" s="238"/>
      <c r="V9" s="230"/>
      <c r="W9" s="229"/>
      <c r="X9" s="238"/>
      <c r="Y9" s="230"/>
      <c r="Z9" s="229"/>
      <c r="AA9" s="238"/>
      <c r="AB9" s="230"/>
      <c r="AC9" s="229"/>
      <c r="AD9" s="238"/>
      <c r="AE9" s="230"/>
      <c r="AF9" s="229"/>
      <c r="AG9" s="238"/>
      <c r="AH9" s="230"/>
      <c r="AI9" s="229"/>
    </row>
    <row r="10" spans="2:35">
      <c r="B10" s="423" t="s">
        <v>71</v>
      </c>
      <c r="C10" s="391" t="s">
        <v>62</v>
      </c>
      <c r="D10" s="68">
        <v>34</v>
      </c>
      <c r="E10" s="68">
        <v>50</v>
      </c>
      <c r="F10" s="162"/>
      <c r="G10" s="68">
        <v>44</v>
      </c>
      <c r="H10" s="68">
        <v>40</v>
      </c>
      <c r="I10" s="162"/>
      <c r="J10" s="68">
        <v>51</v>
      </c>
      <c r="K10" s="68">
        <v>33</v>
      </c>
      <c r="L10" s="162"/>
      <c r="M10" s="68">
        <v>53</v>
      </c>
      <c r="N10" s="68">
        <v>31</v>
      </c>
      <c r="O10" s="162"/>
      <c r="P10" s="68">
        <v>43</v>
      </c>
      <c r="Q10" s="68">
        <v>41</v>
      </c>
      <c r="R10" s="162"/>
      <c r="S10" s="68">
        <v>56</v>
      </c>
      <c r="T10" s="68">
        <v>28</v>
      </c>
      <c r="U10" s="162"/>
      <c r="V10" s="68">
        <v>21</v>
      </c>
      <c r="W10" s="68">
        <v>63</v>
      </c>
      <c r="X10" s="162"/>
      <c r="Y10" s="68">
        <v>43</v>
      </c>
      <c r="Z10" s="68">
        <v>41</v>
      </c>
      <c r="AA10" s="162"/>
      <c r="AB10" s="68">
        <v>55</v>
      </c>
      <c r="AC10" s="68">
        <v>29</v>
      </c>
      <c r="AD10" s="162"/>
      <c r="AE10" s="68">
        <v>26</v>
      </c>
      <c r="AF10" s="68">
        <v>58</v>
      </c>
      <c r="AG10" s="162"/>
      <c r="AH10" s="68">
        <v>38</v>
      </c>
      <c r="AI10" s="68">
        <v>46</v>
      </c>
    </row>
    <row r="11" spans="2:35">
      <c r="B11" s="423"/>
      <c r="C11" s="390"/>
      <c r="D11" s="71">
        <v>0.40476190476190499</v>
      </c>
      <c r="E11" s="71">
        <v>0.59523809523809501</v>
      </c>
      <c r="F11" s="162"/>
      <c r="G11" s="71">
        <v>0.52380952380952395</v>
      </c>
      <c r="H11" s="71">
        <v>0.476190476190476</v>
      </c>
      <c r="I11" s="162"/>
      <c r="J11" s="71">
        <v>0.60714285714285698</v>
      </c>
      <c r="K11" s="71">
        <v>0.39285714285714302</v>
      </c>
      <c r="L11" s="162"/>
      <c r="M11" s="71">
        <v>0.63095238095238104</v>
      </c>
      <c r="N11" s="71">
        <v>0.36904761904761901</v>
      </c>
      <c r="O11" s="162"/>
      <c r="P11" s="71">
        <v>0.51190476190476197</v>
      </c>
      <c r="Q11" s="71">
        <v>0.48809523809523803</v>
      </c>
      <c r="R11" s="162"/>
      <c r="S11" s="71">
        <v>0.66666666666666696</v>
      </c>
      <c r="T11" s="71">
        <v>0.33333333333333298</v>
      </c>
      <c r="U11" s="162"/>
      <c r="V11" s="71">
        <v>0.25</v>
      </c>
      <c r="W11" s="71">
        <v>0.75</v>
      </c>
      <c r="X11" s="162"/>
      <c r="Y11" s="71">
        <v>0.51190476190476197</v>
      </c>
      <c r="Z11" s="71">
        <v>0.48809523809523803</v>
      </c>
      <c r="AA11" s="162"/>
      <c r="AB11" s="71">
        <v>0.65476190476190499</v>
      </c>
      <c r="AC11" s="71">
        <v>0.34523809523809501</v>
      </c>
      <c r="AD11" s="162"/>
      <c r="AE11" s="71">
        <v>0.30952380952380998</v>
      </c>
      <c r="AF11" s="71">
        <v>0.69047619047619102</v>
      </c>
      <c r="AG11" s="162"/>
      <c r="AH11" s="71">
        <v>0.452380952380952</v>
      </c>
      <c r="AI11" s="71">
        <v>0.547619047619048</v>
      </c>
    </row>
    <row r="12" spans="2:35">
      <c r="B12" s="423"/>
      <c r="C12" s="391" t="s">
        <v>63</v>
      </c>
      <c r="D12" s="68">
        <v>39</v>
      </c>
      <c r="E12" s="68">
        <v>65</v>
      </c>
      <c r="F12" s="162"/>
      <c r="G12" s="68">
        <v>60</v>
      </c>
      <c r="H12" s="68">
        <v>44</v>
      </c>
      <c r="I12" s="162"/>
      <c r="J12" s="68">
        <v>69</v>
      </c>
      <c r="K12" s="68">
        <v>35</v>
      </c>
      <c r="L12" s="162"/>
      <c r="M12" s="68">
        <v>81</v>
      </c>
      <c r="N12" s="68">
        <v>23</v>
      </c>
      <c r="O12" s="162"/>
      <c r="P12" s="68">
        <v>60</v>
      </c>
      <c r="Q12" s="68">
        <v>44</v>
      </c>
      <c r="R12" s="162"/>
      <c r="S12" s="68">
        <v>74</v>
      </c>
      <c r="T12" s="68">
        <v>30</v>
      </c>
      <c r="U12" s="162"/>
      <c r="V12" s="68">
        <v>33</v>
      </c>
      <c r="W12" s="68">
        <v>71</v>
      </c>
      <c r="X12" s="162"/>
      <c r="Y12" s="68">
        <v>51</v>
      </c>
      <c r="Z12" s="68">
        <v>53</v>
      </c>
      <c r="AA12" s="162"/>
      <c r="AB12" s="68">
        <v>67</v>
      </c>
      <c r="AC12" s="68">
        <v>37</v>
      </c>
      <c r="AD12" s="162"/>
      <c r="AE12" s="68">
        <v>36</v>
      </c>
      <c r="AF12" s="68">
        <v>68</v>
      </c>
      <c r="AG12" s="162"/>
      <c r="AH12" s="68">
        <v>44</v>
      </c>
      <c r="AI12" s="68">
        <v>60</v>
      </c>
    </row>
    <row r="13" spans="2:35">
      <c r="B13" s="423"/>
      <c r="C13" s="391"/>
      <c r="D13" s="71">
        <v>0.375</v>
      </c>
      <c r="E13" s="71">
        <v>0.625</v>
      </c>
      <c r="F13" s="162"/>
      <c r="G13" s="71">
        <v>0.57692307692307698</v>
      </c>
      <c r="H13" s="71">
        <v>0.42307692307692302</v>
      </c>
      <c r="I13" s="162"/>
      <c r="J13" s="71">
        <v>0.66346153846153799</v>
      </c>
      <c r="K13" s="71">
        <v>0.33653846153846201</v>
      </c>
      <c r="L13" s="162"/>
      <c r="M13" s="71">
        <v>0.77884615384615397</v>
      </c>
      <c r="N13" s="71">
        <v>0.22115384615384601</v>
      </c>
      <c r="O13" s="162"/>
      <c r="P13" s="71">
        <v>0.57692307692307698</v>
      </c>
      <c r="Q13" s="71">
        <v>0.42307692307692302</v>
      </c>
      <c r="R13" s="162"/>
      <c r="S13" s="71">
        <v>0.71153846153846201</v>
      </c>
      <c r="T13" s="71">
        <v>0.28846153846153899</v>
      </c>
      <c r="U13" s="162"/>
      <c r="V13" s="71">
        <v>0.31730769230769201</v>
      </c>
      <c r="W13" s="71">
        <v>0.68269230769230804</v>
      </c>
      <c r="X13" s="162"/>
      <c r="Y13" s="71">
        <v>0.49038461538461497</v>
      </c>
      <c r="Z13" s="71">
        <v>0.50961538461538503</v>
      </c>
      <c r="AA13" s="162"/>
      <c r="AB13" s="71">
        <v>0.64423076923076905</v>
      </c>
      <c r="AC13" s="71">
        <v>0.355769230769231</v>
      </c>
      <c r="AD13" s="162"/>
      <c r="AE13" s="71">
        <v>0.34615384615384598</v>
      </c>
      <c r="AF13" s="71">
        <v>0.65384615384615397</v>
      </c>
      <c r="AG13" s="162"/>
      <c r="AH13" s="71">
        <v>0.42307692307692302</v>
      </c>
      <c r="AI13" s="71">
        <v>0.57692307692307698</v>
      </c>
    </row>
    <row r="14" spans="2:35" s="3" customFormat="1">
      <c r="B14" s="11"/>
      <c r="C14" s="164"/>
      <c r="D14" s="230"/>
      <c r="E14" s="229"/>
      <c r="F14" s="238"/>
      <c r="G14" s="230"/>
      <c r="H14" s="229"/>
      <c r="I14" s="238"/>
      <c r="J14" s="230"/>
      <c r="K14" s="229"/>
      <c r="L14" s="238"/>
      <c r="M14" s="230"/>
      <c r="N14" s="229"/>
      <c r="O14" s="238"/>
      <c r="P14" s="230"/>
      <c r="Q14" s="229"/>
      <c r="R14" s="238"/>
      <c r="S14" s="230"/>
      <c r="T14" s="229"/>
      <c r="U14" s="238"/>
      <c r="V14" s="230"/>
      <c r="W14" s="229"/>
      <c r="X14" s="238"/>
      <c r="Y14" s="230"/>
      <c r="Z14" s="229"/>
      <c r="AA14" s="238"/>
      <c r="AB14" s="230"/>
      <c r="AC14" s="229"/>
      <c r="AD14" s="238"/>
      <c r="AE14" s="230"/>
      <c r="AF14" s="229"/>
      <c r="AG14" s="238"/>
      <c r="AH14" s="230"/>
      <c r="AI14" s="229"/>
    </row>
    <row r="15" spans="2:35">
      <c r="B15" s="425" t="s">
        <v>77</v>
      </c>
      <c r="C15" s="392" t="s">
        <v>64</v>
      </c>
      <c r="D15" s="68">
        <v>0</v>
      </c>
      <c r="E15" s="68">
        <v>2</v>
      </c>
      <c r="F15" s="162"/>
      <c r="G15" s="68">
        <v>0</v>
      </c>
      <c r="H15" s="68">
        <v>2</v>
      </c>
      <c r="I15" s="162"/>
      <c r="J15" s="68">
        <v>1</v>
      </c>
      <c r="K15" s="68">
        <v>1</v>
      </c>
      <c r="L15" s="162"/>
      <c r="M15" s="68">
        <v>0</v>
      </c>
      <c r="N15" s="68">
        <v>2</v>
      </c>
      <c r="O15" s="162"/>
      <c r="P15" s="68">
        <v>0</v>
      </c>
      <c r="Q15" s="68">
        <v>2</v>
      </c>
      <c r="R15" s="162"/>
      <c r="S15" s="68">
        <v>2</v>
      </c>
      <c r="T15" s="68">
        <v>0</v>
      </c>
      <c r="U15" s="162"/>
      <c r="V15" s="68">
        <v>0</v>
      </c>
      <c r="W15" s="68">
        <v>2</v>
      </c>
      <c r="X15" s="162"/>
      <c r="Y15" s="68">
        <v>0</v>
      </c>
      <c r="Z15" s="68">
        <v>2</v>
      </c>
      <c r="AA15" s="162"/>
      <c r="AB15" s="68">
        <v>1</v>
      </c>
      <c r="AC15" s="68">
        <v>1</v>
      </c>
      <c r="AD15" s="162"/>
      <c r="AE15" s="68">
        <v>0</v>
      </c>
      <c r="AF15" s="68">
        <v>2</v>
      </c>
      <c r="AG15" s="162"/>
      <c r="AH15" s="68">
        <v>0</v>
      </c>
      <c r="AI15" s="68">
        <v>2</v>
      </c>
    </row>
    <row r="16" spans="2:35">
      <c r="B16" s="426"/>
      <c r="C16" s="390"/>
      <c r="D16" s="71">
        <v>0</v>
      </c>
      <c r="E16" s="71">
        <v>1</v>
      </c>
      <c r="F16" s="162"/>
      <c r="G16" s="71">
        <v>0</v>
      </c>
      <c r="H16" s="71">
        <v>1</v>
      </c>
      <c r="I16" s="162"/>
      <c r="J16" s="71">
        <v>0.5</v>
      </c>
      <c r="K16" s="71">
        <v>0.5</v>
      </c>
      <c r="L16" s="162"/>
      <c r="M16" s="71">
        <v>0</v>
      </c>
      <c r="N16" s="71">
        <v>1</v>
      </c>
      <c r="O16" s="162"/>
      <c r="P16" s="71">
        <v>0</v>
      </c>
      <c r="Q16" s="71">
        <v>1</v>
      </c>
      <c r="R16" s="162"/>
      <c r="S16" s="71">
        <v>1</v>
      </c>
      <c r="T16" s="71">
        <v>0</v>
      </c>
      <c r="U16" s="162"/>
      <c r="V16" s="71">
        <v>0</v>
      </c>
      <c r="W16" s="71">
        <v>1</v>
      </c>
      <c r="X16" s="162"/>
      <c r="Y16" s="71">
        <v>0</v>
      </c>
      <c r="Z16" s="71">
        <v>1</v>
      </c>
      <c r="AA16" s="162"/>
      <c r="AB16" s="71">
        <v>0.5</v>
      </c>
      <c r="AC16" s="71">
        <v>0.5</v>
      </c>
      <c r="AD16" s="162"/>
      <c r="AE16" s="71">
        <v>0</v>
      </c>
      <c r="AF16" s="71">
        <v>1</v>
      </c>
      <c r="AG16" s="162"/>
      <c r="AH16" s="71">
        <v>0</v>
      </c>
      <c r="AI16" s="71">
        <v>1</v>
      </c>
    </row>
    <row r="17" spans="2:35">
      <c r="B17" s="426"/>
      <c r="C17" s="392" t="s">
        <v>65</v>
      </c>
      <c r="D17" s="68">
        <v>1</v>
      </c>
      <c r="E17" s="68">
        <v>5</v>
      </c>
      <c r="F17" s="162"/>
      <c r="G17" s="68">
        <v>1</v>
      </c>
      <c r="H17" s="68">
        <v>5</v>
      </c>
      <c r="I17" s="162"/>
      <c r="J17" s="68">
        <v>4</v>
      </c>
      <c r="K17" s="68">
        <v>2</v>
      </c>
      <c r="L17" s="162"/>
      <c r="M17" s="68">
        <v>5</v>
      </c>
      <c r="N17" s="68">
        <v>1</v>
      </c>
      <c r="O17" s="162"/>
      <c r="P17" s="68">
        <v>5</v>
      </c>
      <c r="Q17" s="68">
        <v>1</v>
      </c>
      <c r="R17" s="162"/>
      <c r="S17" s="68">
        <v>4</v>
      </c>
      <c r="T17" s="68">
        <v>2</v>
      </c>
      <c r="U17" s="162"/>
      <c r="V17" s="68">
        <v>1</v>
      </c>
      <c r="W17" s="68">
        <v>5</v>
      </c>
      <c r="X17" s="162"/>
      <c r="Y17" s="68">
        <v>4</v>
      </c>
      <c r="Z17" s="68">
        <v>2</v>
      </c>
      <c r="AA17" s="162"/>
      <c r="AB17" s="68">
        <v>3</v>
      </c>
      <c r="AC17" s="68">
        <v>3</v>
      </c>
      <c r="AD17" s="162"/>
      <c r="AE17" s="68">
        <v>1</v>
      </c>
      <c r="AF17" s="68">
        <v>5</v>
      </c>
      <c r="AG17" s="162"/>
      <c r="AH17" s="68">
        <v>1</v>
      </c>
      <c r="AI17" s="68">
        <v>5</v>
      </c>
    </row>
    <row r="18" spans="2:35">
      <c r="B18" s="426"/>
      <c r="C18" s="390"/>
      <c r="D18" s="71">
        <v>0.16666666666666699</v>
      </c>
      <c r="E18" s="71">
        <v>0.83333333333333304</v>
      </c>
      <c r="F18" s="162"/>
      <c r="G18" s="71">
        <v>0.16666666666666699</v>
      </c>
      <c r="H18" s="71">
        <v>0.83333333333333304</v>
      </c>
      <c r="I18" s="162"/>
      <c r="J18" s="71">
        <v>0.66666666666666696</v>
      </c>
      <c r="K18" s="71">
        <v>0.33333333333333298</v>
      </c>
      <c r="L18" s="162"/>
      <c r="M18" s="71">
        <v>0.83333333333333304</v>
      </c>
      <c r="N18" s="71">
        <v>0.16666666666666699</v>
      </c>
      <c r="O18" s="162"/>
      <c r="P18" s="71">
        <v>0.83333333333333304</v>
      </c>
      <c r="Q18" s="71">
        <v>0.16666666666666699</v>
      </c>
      <c r="R18" s="162"/>
      <c r="S18" s="71">
        <v>0.66666666666666696</v>
      </c>
      <c r="T18" s="71">
        <v>0.33333333333333298</v>
      </c>
      <c r="U18" s="162"/>
      <c r="V18" s="71">
        <v>0.16666666666666699</v>
      </c>
      <c r="W18" s="71">
        <v>0.83333333333333304</v>
      </c>
      <c r="X18" s="162"/>
      <c r="Y18" s="71">
        <v>0.66666666666666696</v>
      </c>
      <c r="Z18" s="71">
        <v>0.33333333333333298</v>
      </c>
      <c r="AA18" s="162"/>
      <c r="AB18" s="71">
        <v>0.5</v>
      </c>
      <c r="AC18" s="71">
        <v>0.5</v>
      </c>
      <c r="AD18" s="162"/>
      <c r="AE18" s="71">
        <v>0.16666666666666699</v>
      </c>
      <c r="AF18" s="71">
        <v>0.83333333333333304</v>
      </c>
      <c r="AG18" s="162"/>
      <c r="AH18" s="71">
        <v>0.16666666666666699</v>
      </c>
      <c r="AI18" s="71">
        <v>0.83333333333333304</v>
      </c>
    </row>
    <row r="19" spans="2:35">
      <c r="B19" s="426"/>
      <c r="C19" s="392" t="s">
        <v>66</v>
      </c>
      <c r="D19" s="68">
        <v>1</v>
      </c>
      <c r="E19" s="68">
        <v>21</v>
      </c>
      <c r="F19" s="162"/>
      <c r="G19" s="68">
        <v>7</v>
      </c>
      <c r="H19" s="68">
        <v>15</v>
      </c>
      <c r="I19" s="162"/>
      <c r="J19" s="68">
        <v>12</v>
      </c>
      <c r="K19" s="68">
        <v>10</v>
      </c>
      <c r="L19" s="162"/>
      <c r="M19" s="68">
        <v>16</v>
      </c>
      <c r="N19" s="68">
        <v>6</v>
      </c>
      <c r="O19" s="162"/>
      <c r="P19" s="68">
        <v>10</v>
      </c>
      <c r="Q19" s="68">
        <v>12</v>
      </c>
      <c r="R19" s="162"/>
      <c r="S19" s="68">
        <v>17</v>
      </c>
      <c r="T19" s="68">
        <v>5</v>
      </c>
      <c r="U19" s="162"/>
      <c r="V19" s="68">
        <v>1</v>
      </c>
      <c r="W19" s="68">
        <v>21</v>
      </c>
      <c r="X19" s="162"/>
      <c r="Y19" s="68">
        <v>7</v>
      </c>
      <c r="Z19" s="68">
        <v>15</v>
      </c>
      <c r="AA19" s="162"/>
      <c r="AB19" s="68">
        <v>13</v>
      </c>
      <c r="AC19" s="68">
        <v>9</v>
      </c>
      <c r="AD19" s="162"/>
      <c r="AE19" s="68">
        <v>6</v>
      </c>
      <c r="AF19" s="68">
        <v>16</v>
      </c>
      <c r="AG19" s="162"/>
      <c r="AH19" s="68">
        <v>3</v>
      </c>
      <c r="AI19" s="68">
        <v>19</v>
      </c>
    </row>
    <row r="20" spans="2:35">
      <c r="B20" s="426"/>
      <c r="C20" s="390"/>
      <c r="D20" s="71">
        <v>4.5454545454545497E-2</v>
      </c>
      <c r="E20" s="71">
        <v>0.95454545454545503</v>
      </c>
      <c r="F20" s="162"/>
      <c r="G20" s="71">
        <v>0.31818181818181801</v>
      </c>
      <c r="H20" s="71">
        <v>0.68181818181818199</v>
      </c>
      <c r="I20" s="162"/>
      <c r="J20" s="71">
        <v>0.54545454545454497</v>
      </c>
      <c r="K20" s="71">
        <v>0.45454545454545497</v>
      </c>
      <c r="L20" s="162"/>
      <c r="M20" s="71">
        <v>0.72727272727272696</v>
      </c>
      <c r="N20" s="71">
        <v>0.27272727272727298</v>
      </c>
      <c r="O20" s="162"/>
      <c r="P20" s="71">
        <v>0.45454545454545497</v>
      </c>
      <c r="Q20" s="71">
        <v>0.54545454545454497</v>
      </c>
      <c r="R20" s="162"/>
      <c r="S20" s="71">
        <v>0.77272727272727304</v>
      </c>
      <c r="T20" s="71">
        <v>0.22727272727272699</v>
      </c>
      <c r="U20" s="162"/>
      <c r="V20" s="71">
        <v>4.5454545454545497E-2</v>
      </c>
      <c r="W20" s="71">
        <v>0.95454545454545503</v>
      </c>
      <c r="X20" s="162"/>
      <c r="Y20" s="71">
        <v>0.31818181818181801</v>
      </c>
      <c r="Z20" s="71">
        <v>0.68181818181818199</v>
      </c>
      <c r="AA20" s="162"/>
      <c r="AB20" s="71">
        <v>0.59090909090909105</v>
      </c>
      <c r="AC20" s="71">
        <v>0.40909090909090901</v>
      </c>
      <c r="AD20" s="162"/>
      <c r="AE20" s="71">
        <v>0.27272727272727298</v>
      </c>
      <c r="AF20" s="71">
        <v>0.72727272727272696</v>
      </c>
      <c r="AG20" s="162"/>
      <c r="AH20" s="71">
        <v>0.13636363636363599</v>
      </c>
      <c r="AI20" s="71">
        <v>0.86363636363636398</v>
      </c>
    </row>
    <row r="21" spans="2:35">
      <c r="B21" s="426"/>
      <c r="C21" s="392" t="s">
        <v>67</v>
      </c>
      <c r="D21" s="68">
        <v>7</v>
      </c>
      <c r="E21" s="68">
        <v>23</v>
      </c>
      <c r="F21" s="162"/>
      <c r="G21" s="68">
        <v>9</v>
      </c>
      <c r="H21" s="68">
        <v>21</v>
      </c>
      <c r="I21" s="162"/>
      <c r="J21" s="68">
        <v>19</v>
      </c>
      <c r="K21" s="68">
        <v>11</v>
      </c>
      <c r="L21" s="162"/>
      <c r="M21" s="68">
        <v>20</v>
      </c>
      <c r="N21" s="68">
        <v>10</v>
      </c>
      <c r="O21" s="162"/>
      <c r="P21" s="68">
        <v>14</v>
      </c>
      <c r="Q21" s="68">
        <v>16</v>
      </c>
      <c r="R21" s="162"/>
      <c r="S21" s="68">
        <v>20</v>
      </c>
      <c r="T21" s="68">
        <v>10</v>
      </c>
      <c r="U21" s="162"/>
      <c r="V21" s="68">
        <v>6</v>
      </c>
      <c r="W21" s="68">
        <v>24</v>
      </c>
      <c r="X21" s="162"/>
      <c r="Y21" s="68">
        <v>14</v>
      </c>
      <c r="Z21" s="68">
        <v>16</v>
      </c>
      <c r="AA21" s="162"/>
      <c r="AB21" s="68">
        <v>17</v>
      </c>
      <c r="AC21" s="68">
        <v>13</v>
      </c>
      <c r="AD21" s="162"/>
      <c r="AE21" s="68">
        <v>5</v>
      </c>
      <c r="AF21" s="68">
        <v>25</v>
      </c>
      <c r="AG21" s="162"/>
      <c r="AH21" s="68">
        <v>13</v>
      </c>
      <c r="AI21" s="68">
        <v>17</v>
      </c>
    </row>
    <row r="22" spans="2:35">
      <c r="B22" s="426"/>
      <c r="C22" s="390"/>
      <c r="D22" s="71">
        <v>0.233333333333333</v>
      </c>
      <c r="E22" s="71">
        <v>0.76666666666666705</v>
      </c>
      <c r="F22" s="162"/>
      <c r="G22" s="71">
        <v>0.3</v>
      </c>
      <c r="H22" s="71">
        <v>0.7</v>
      </c>
      <c r="I22" s="162"/>
      <c r="J22" s="71">
        <v>0.63333333333333297</v>
      </c>
      <c r="K22" s="71">
        <v>0.36666666666666697</v>
      </c>
      <c r="L22" s="162"/>
      <c r="M22" s="71">
        <v>0.66666666666666696</v>
      </c>
      <c r="N22" s="71">
        <v>0.33333333333333298</v>
      </c>
      <c r="O22" s="162"/>
      <c r="P22" s="71">
        <v>0.46666666666666701</v>
      </c>
      <c r="Q22" s="71">
        <v>0.53333333333333299</v>
      </c>
      <c r="R22" s="162"/>
      <c r="S22" s="71">
        <v>0.66666666666666696</v>
      </c>
      <c r="T22" s="71">
        <v>0.33333333333333298</v>
      </c>
      <c r="U22" s="162"/>
      <c r="V22" s="71">
        <v>0.2</v>
      </c>
      <c r="W22" s="71">
        <v>0.8</v>
      </c>
      <c r="X22" s="162"/>
      <c r="Y22" s="71">
        <v>0.46666666666666701</v>
      </c>
      <c r="Z22" s="71">
        <v>0.53333333333333299</v>
      </c>
      <c r="AA22" s="162"/>
      <c r="AB22" s="71">
        <v>0.56666666666666698</v>
      </c>
      <c r="AC22" s="71">
        <v>0.43333333333333302</v>
      </c>
      <c r="AD22" s="162"/>
      <c r="AE22" s="71">
        <v>0.16666666666666699</v>
      </c>
      <c r="AF22" s="71">
        <v>0.83333333333333304</v>
      </c>
      <c r="AG22" s="162"/>
      <c r="AH22" s="71">
        <v>0.43333333333333302</v>
      </c>
      <c r="AI22" s="71">
        <v>0.56666666666666698</v>
      </c>
    </row>
    <row r="23" spans="2:35">
      <c r="B23" s="426"/>
      <c r="C23" s="392" t="s">
        <v>68</v>
      </c>
      <c r="D23" s="68">
        <v>13</v>
      </c>
      <c r="E23" s="68">
        <v>22</v>
      </c>
      <c r="F23" s="162"/>
      <c r="G23" s="68">
        <v>18</v>
      </c>
      <c r="H23" s="68">
        <v>17</v>
      </c>
      <c r="I23" s="162"/>
      <c r="J23" s="68">
        <v>20</v>
      </c>
      <c r="K23" s="68">
        <v>15</v>
      </c>
      <c r="L23" s="162"/>
      <c r="M23" s="68">
        <v>23</v>
      </c>
      <c r="N23" s="68">
        <v>12</v>
      </c>
      <c r="O23" s="162"/>
      <c r="P23" s="68">
        <v>16</v>
      </c>
      <c r="Q23" s="68">
        <v>19</v>
      </c>
      <c r="R23" s="162"/>
      <c r="S23" s="68">
        <v>23</v>
      </c>
      <c r="T23" s="68">
        <v>12</v>
      </c>
      <c r="U23" s="162"/>
      <c r="V23" s="68">
        <v>8</v>
      </c>
      <c r="W23" s="68">
        <v>27</v>
      </c>
      <c r="X23" s="162"/>
      <c r="Y23" s="68">
        <v>16</v>
      </c>
      <c r="Z23" s="68">
        <v>19</v>
      </c>
      <c r="AA23" s="162"/>
      <c r="AB23" s="68">
        <v>25</v>
      </c>
      <c r="AC23" s="68">
        <v>10</v>
      </c>
      <c r="AD23" s="162"/>
      <c r="AE23" s="68">
        <v>7</v>
      </c>
      <c r="AF23" s="68">
        <v>28</v>
      </c>
      <c r="AG23" s="162"/>
      <c r="AH23" s="68">
        <v>17</v>
      </c>
      <c r="AI23" s="68">
        <v>18</v>
      </c>
    </row>
    <row r="24" spans="2:35">
      <c r="B24" s="426"/>
      <c r="C24" s="390"/>
      <c r="D24" s="71">
        <v>0.371428571428571</v>
      </c>
      <c r="E24" s="71">
        <v>0.628571428571429</v>
      </c>
      <c r="F24" s="162"/>
      <c r="G24" s="71">
        <v>0.51428571428571401</v>
      </c>
      <c r="H24" s="71">
        <v>0.48571428571428599</v>
      </c>
      <c r="I24" s="162"/>
      <c r="J24" s="71">
        <v>0.57142857142857195</v>
      </c>
      <c r="K24" s="71">
        <v>0.42857142857142899</v>
      </c>
      <c r="L24" s="162"/>
      <c r="M24" s="71">
        <v>0.65714285714285703</v>
      </c>
      <c r="N24" s="71">
        <v>0.34285714285714303</v>
      </c>
      <c r="O24" s="162"/>
      <c r="P24" s="71">
        <v>0.45714285714285702</v>
      </c>
      <c r="Q24" s="71">
        <v>0.54285714285714304</v>
      </c>
      <c r="R24" s="162"/>
      <c r="S24" s="71">
        <v>0.65714285714285703</v>
      </c>
      <c r="T24" s="71">
        <v>0.34285714285714303</v>
      </c>
      <c r="U24" s="162"/>
      <c r="V24" s="71">
        <v>0.22857142857142901</v>
      </c>
      <c r="W24" s="71">
        <v>0.77142857142857102</v>
      </c>
      <c r="X24" s="162"/>
      <c r="Y24" s="71">
        <v>0.45714285714285702</v>
      </c>
      <c r="Z24" s="71">
        <v>0.54285714285714304</v>
      </c>
      <c r="AA24" s="162"/>
      <c r="AB24" s="71">
        <v>0.71428571428571397</v>
      </c>
      <c r="AC24" s="71">
        <v>0.28571428571428598</v>
      </c>
      <c r="AD24" s="162"/>
      <c r="AE24" s="71">
        <v>0.2</v>
      </c>
      <c r="AF24" s="71">
        <v>0.8</v>
      </c>
      <c r="AG24" s="162"/>
      <c r="AH24" s="71">
        <v>0.48571428571428599</v>
      </c>
      <c r="AI24" s="71">
        <v>0.51428571428571401</v>
      </c>
    </row>
    <row r="25" spans="2:35">
      <c r="B25" s="426"/>
      <c r="C25" s="392" t="s">
        <v>69</v>
      </c>
      <c r="D25" s="68">
        <v>10</v>
      </c>
      <c r="E25" s="68">
        <v>23</v>
      </c>
      <c r="F25" s="162"/>
      <c r="G25" s="68">
        <v>17</v>
      </c>
      <c r="H25" s="68">
        <v>16</v>
      </c>
      <c r="I25" s="162"/>
      <c r="J25" s="68">
        <v>20</v>
      </c>
      <c r="K25" s="68">
        <v>13</v>
      </c>
      <c r="L25" s="162"/>
      <c r="M25" s="68">
        <v>24</v>
      </c>
      <c r="N25" s="68">
        <v>9</v>
      </c>
      <c r="O25" s="162"/>
      <c r="P25" s="68">
        <v>17</v>
      </c>
      <c r="Q25" s="68">
        <v>16</v>
      </c>
      <c r="R25" s="162"/>
      <c r="S25" s="68">
        <v>22</v>
      </c>
      <c r="T25" s="68">
        <v>11</v>
      </c>
      <c r="U25" s="162"/>
      <c r="V25" s="68">
        <v>7</v>
      </c>
      <c r="W25" s="68">
        <v>26</v>
      </c>
      <c r="X25" s="162"/>
      <c r="Y25" s="68">
        <v>15</v>
      </c>
      <c r="Z25" s="68">
        <v>18</v>
      </c>
      <c r="AA25" s="162"/>
      <c r="AB25" s="68">
        <v>19</v>
      </c>
      <c r="AC25" s="68">
        <v>14</v>
      </c>
      <c r="AD25" s="162"/>
      <c r="AE25" s="68">
        <v>11</v>
      </c>
      <c r="AF25" s="68">
        <v>22</v>
      </c>
      <c r="AG25" s="162"/>
      <c r="AH25" s="68">
        <v>12</v>
      </c>
      <c r="AI25" s="68">
        <v>21</v>
      </c>
    </row>
    <row r="26" spans="2:35">
      <c r="B26" s="426"/>
      <c r="C26" s="390"/>
      <c r="D26" s="71">
        <v>0.30303030303030298</v>
      </c>
      <c r="E26" s="71">
        <v>0.69696969696969702</v>
      </c>
      <c r="F26" s="162"/>
      <c r="G26" s="71">
        <v>0.51515151515151503</v>
      </c>
      <c r="H26" s="71">
        <v>0.48484848484848497</v>
      </c>
      <c r="I26" s="162"/>
      <c r="J26" s="71">
        <v>0.60606060606060597</v>
      </c>
      <c r="K26" s="71">
        <v>0.39393939393939398</v>
      </c>
      <c r="L26" s="162"/>
      <c r="M26" s="71">
        <v>0.72727272727272696</v>
      </c>
      <c r="N26" s="71">
        <v>0.27272727272727298</v>
      </c>
      <c r="O26" s="162"/>
      <c r="P26" s="71">
        <v>0.51515151515151503</v>
      </c>
      <c r="Q26" s="71">
        <v>0.48484848484848497</v>
      </c>
      <c r="R26" s="162"/>
      <c r="S26" s="71">
        <v>0.66666666666666696</v>
      </c>
      <c r="T26" s="71">
        <v>0.33333333333333298</v>
      </c>
      <c r="U26" s="162"/>
      <c r="V26" s="71">
        <v>0.21212121212121199</v>
      </c>
      <c r="W26" s="71">
        <v>0.78787878787878796</v>
      </c>
      <c r="X26" s="162"/>
      <c r="Y26" s="71">
        <v>0.45454545454545497</v>
      </c>
      <c r="Z26" s="71">
        <v>0.54545454545454497</v>
      </c>
      <c r="AA26" s="162"/>
      <c r="AB26" s="71">
        <v>0.57575757575757602</v>
      </c>
      <c r="AC26" s="71">
        <v>0.42424242424242398</v>
      </c>
      <c r="AD26" s="162"/>
      <c r="AE26" s="71">
        <v>0.33333333333333298</v>
      </c>
      <c r="AF26" s="71">
        <v>0.66666666666666696</v>
      </c>
      <c r="AG26" s="162"/>
      <c r="AH26" s="71">
        <v>0.36363636363636398</v>
      </c>
      <c r="AI26" s="71">
        <v>0.63636363636363602</v>
      </c>
    </row>
    <row r="27" spans="2:35">
      <c r="B27" s="426"/>
      <c r="C27" s="392" t="s">
        <v>70</v>
      </c>
      <c r="D27" s="68">
        <v>41</v>
      </c>
      <c r="E27" s="68">
        <v>19</v>
      </c>
      <c r="F27" s="162"/>
      <c r="G27" s="68">
        <v>52</v>
      </c>
      <c r="H27" s="68">
        <v>8</v>
      </c>
      <c r="I27" s="162"/>
      <c r="J27" s="68">
        <v>44</v>
      </c>
      <c r="K27" s="68">
        <v>16</v>
      </c>
      <c r="L27" s="162"/>
      <c r="M27" s="68">
        <v>46</v>
      </c>
      <c r="N27" s="68">
        <v>14</v>
      </c>
      <c r="O27" s="162"/>
      <c r="P27" s="68">
        <v>41</v>
      </c>
      <c r="Q27" s="68">
        <v>19</v>
      </c>
      <c r="R27" s="162"/>
      <c r="S27" s="68">
        <v>42</v>
      </c>
      <c r="T27" s="68">
        <v>18</v>
      </c>
      <c r="U27" s="162"/>
      <c r="V27" s="68">
        <v>31</v>
      </c>
      <c r="W27" s="68">
        <v>29</v>
      </c>
      <c r="X27" s="162"/>
      <c r="Y27" s="68">
        <v>38</v>
      </c>
      <c r="Z27" s="68">
        <v>22</v>
      </c>
      <c r="AA27" s="162"/>
      <c r="AB27" s="68">
        <v>44</v>
      </c>
      <c r="AC27" s="68">
        <v>16</v>
      </c>
      <c r="AD27" s="162"/>
      <c r="AE27" s="68">
        <v>32</v>
      </c>
      <c r="AF27" s="68">
        <v>28</v>
      </c>
      <c r="AG27" s="162"/>
      <c r="AH27" s="68">
        <v>36</v>
      </c>
      <c r="AI27" s="68">
        <v>24</v>
      </c>
    </row>
    <row r="28" spans="2:35">
      <c r="B28" s="427"/>
      <c r="C28" s="390"/>
      <c r="D28" s="71">
        <v>0.68333333333333302</v>
      </c>
      <c r="E28" s="71">
        <v>0.31666666666666698</v>
      </c>
      <c r="F28" s="162"/>
      <c r="G28" s="71">
        <v>0.86666666666666703</v>
      </c>
      <c r="H28" s="71">
        <v>0.133333333333333</v>
      </c>
      <c r="I28" s="162"/>
      <c r="J28" s="71">
        <v>0.73333333333333295</v>
      </c>
      <c r="K28" s="71">
        <v>0.266666666666667</v>
      </c>
      <c r="L28" s="162"/>
      <c r="M28" s="71">
        <v>0.76666666666666705</v>
      </c>
      <c r="N28" s="71">
        <v>0.233333333333333</v>
      </c>
      <c r="O28" s="162"/>
      <c r="P28" s="71">
        <v>0.68333333333333302</v>
      </c>
      <c r="Q28" s="71">
        <v>0.31666666666666698</v>
      </c>
      <c r="R28" s="162"/>
      <c r="S28" s="71">
        <v>0.7</v>
      </c>
      <c r="T28" s="71">
        <v>0.3</v>
      </c>
      <c r="U28" s="162"/>
      <c r="V28" s="71">
        <v>0.51666666666666705</v>
      </c>
      <c r="W28" s="71">
        <v>0.483333333333333</v>
      </c>
      <c r="X28" s="162"/>
      <c r="Y28" s="71">
        <v>0.63333333333333297</v>
      </c>
      <c r="Z28" s="71">
        <v>0.36666666666666697</v>
      </c>
      <c r="AA28" s="162"/>
      <c r="AB28" s="71">
        <v>0.73333333333333295</v>
      </c>
      <c r="AC28" s="71">
        <v>0.266666666666667</v>
      </c>
      <c r="AD28" s="162"/>
      <c r="AE28" s="71">
        <v>0.53333333333333299</v>
      </c>
      <c r="AF28" s="71">
        <v>0.46666666666666701</v>
      </c>
      <c r="AG28" s="162"/>
      <c r="AH28" s="71">
        <v>0.6</v>
      </c>
      <c r="AI28" s="71">
        <v>0.4</v>
      </c>
    </row>
    <row r="29" spans="2:35" s="3" customFormat="1">
      <c r="B29" s="11"/>
      <c r="C29" s="164"/>
      <c r="D29" s="230"/>
      <c r="E29" s="229"/>
      <c r="F29" s="238"/>
      <c r="G29" s="230"/>
      <c r="H29" s="229"/>
      <c r="I29" s="238"/>
      <c r="J29" s="230"/>
      <c r="K29" s="229"/>
      <c r="L29" s="238"/>
      <c r="M29" s="230"/>
      <c r="N29" s="229"/>
      <c r="O29" s="238"/>
      <c r="P29" s="230"/>
      <c r="Q29" s="229"/>
      <c r="R29" s="238"/>
      <c r="S29" s="230"/>
      <c r="T29" s="229"/>
      <c r="U29" s="238"/>
      <c r="V29" s="230"/>
      <c r="W29" s="229"/>
      <c r="X29" s="238"/>
      <c r="Y29" s="230"/>
      <c r="Z29" s="229"/>
      <c r="AA29" s="238"/>
      <c r="AB29" s="230"/>
      <c r="AC29" s="229"/>
      <c r="AD29" s="238"/>
      <c r="AE29" s="230"/>
      <c r="AF29" s="229"/>
      <c r="AG29" s="238"/>
      <c r="AH29" s="230"/>
      <c r="AI29" s="229"/>
    </row>
    <row r="30" spans="2:35">
      <c r="B30" s="423" t="s">
        <v>72</v>
      </c>
      <c r="C30" s="391" t="s">
        <v>73</v>
      </c>
      <c r="D30" s="68">
        <v>17</v>
      </c>
      <c r="E30" s="68">
        <v>10</v>
      </c>
      <c r="F30" s="162"/>
      <c r="G30" s="68">
        <v>20</v>
      </c>
      <c r="H30" s="68">
        <v>7</v>
      </c>
      <c r="I30" s="162"/>
      <c r="J30" s="68">
        <v>20</v>
      </c>
      <c r="K30" s="68">
        <v>7</v>
      </c>
      <c r="L30" s="162"/>
      <c r="M30" s="68">
        <v>19</v>
      </c>
      <c r="N30" s="68">
        <v>8</v>
      </c>
      <c r="O30" s="162"/>
      <c r="P30" s="68">
        <v>19</v>
      </c>
      <c r="Q30" s="68">
        <v>8</v>
      </c>
      <c r="R30" s="162"/>
      <c r="S30" s="68">
        <v>20</v>
      </c>
      <c r="T30" s="68">
        <v>7</v>
      </c>
      <c r="U30" s="162"/>
      <c r="V30" s="68">
        <v>14</v>
      </c>
      <c r="W30" s="68">
        <v>13</v>
      </c>
      <c r="X30" s="162"/>
      <c r="Y30" s="68">
        <v>16</v>
      </c>
      <c r="Z30" s="68">
        <v>11</v>
      </c>
      <c r="AA30" s="162"/>
      <c r="AB30" s="68">
        <v>17</v>
      </c>
      <c r="AC30" s="68">
        <v>10</v>
      </c>
      <c r="AD30" s="162"/>
      <c r="AE30" s="68">
        <v>12</v>
      </c>
      <c r="AF30" s="68">
        <v>15</v>
      </c>
      <c r="AG30" s="162"/>
      <c r="AH30" s="68">
        <v>14</v>
      </c>
      <c r="AI30" s="68">
        <v>13</v>
      </c>
    </row>
    <row r="31" spans="2:35">
      <c r="B31" s="423"/>
      <c r="C31" s="390"/>
      <c r="D31" s="71">
        <v>0.62962962962962998</v>
      </c>
      <c r="E31" s="71">
        <v>0.37037037037037002</v>
      </c>
      <c r="F31" s="162"/>
      <c r="G31" s="71">
        <v>0.74074074074074103</v>
      </c>
      <c r="H31" s="71">
        <v>0.25925925925925902</v>
      </c>
      <c r="I31" s="162"/>
      <c r="J31" s="71">
        <v>0.74074074074074103</v>
      </c>
      <c r="K31" s="71">
        <v>0.25925925925925902</v>
      </c>
      <c r="L31" s="162"/>
      <c r="M31" s="71">
        <v>0.70370370370370405</v>
      </c>
      <c r="N31" s="71">
        <v>0.296296296296296</v>
      </c>
      <c r="O31" s="162"/>
      <c r="P31" s="71">
        <v>0.70370370370370405</v>
      </c>
      <c r="Q31" s="71">
        <v>0.296296296296296</v>
      </c>
      <c r="R31" s="162"/>
      <c r="S31" s="71">
        <v>0.74074074074074103</v>
      </c>
      <c r="T31" s="71">
        <v>0.25925925925925902</v>
      </c>
      <c r="U31" s="162"/>
      <c r="V31" s="71">
        <v>0.51851851851851904</v>
      </c>
      <c r="W31" s="71">
        <v>0.48148148148148101</v>
      </c>
      <c r="X31" s="162"/>
      <c r="Y31" s="71">
        <v>0.592592592592593</v>
      </c>
      <c r="Z31" s="71">
        <v>0.407407407407407</v>
      </c>
      <c r="AA31" s="162"/>
      <c r="AB31" s="71">
        <v>0.62962962962962998</v>
      </c>
      <c r="AC31" s="71">
        <v>0.37037037037037002</v>
      </c>
      <c r="AD31" s="162"/>
      <c r="AE31" s="71">
        <v>0.44444444444444398</v>
      </c>
      <c r="AF31" s="71">
        <v>0.55555555555555602</v>
      </c>
      <c r="AG31" s="162"/>
      <c r="AH31" s="71">
        <v>0.51851851851851904</v>
      </c>
      <c r="AI31" s="71">
        <v>0.48148148148148101</v>
      </c>
    </row>
    <row r="32" spans="2:35">
      <c r="B32" s="423"/>
      <c r="C32" s="392" t="s">
        <v>74</v>
      </c>
      <c r="D32" s="68">
        <v>31</v>
      </c>
      <c r="E32" s="68">
        <v>50</v>
      </c>
      <c r="F32" s="162"/>
      <c r="G32" s="68">
        <v>47</v>
      </c>
      <c r="H32" s="68">
        <v>34</v>
      </c>
      <c r="I32" s="162"/>
      <c r="J32" s="68">
        <v>51</v>
      </c>
      <c r="K32" s="68">
        <v>30</v>
      </c>
      <c r="L32" s="162"/>
      <c r="M32" s="68">
        <v>58</v>
      </c>
      <c r="N32" s="68">
        <v>23</v>
      </c>
      <c r="O32" s="162"/>
      <c r="P32" s="68">
        <v>44</v>
      </c>
      <c r="Q32" s="68">
        <v>37</v>
      </c>
      <c r="R32" s="162"/>
      <c r="S32" s="68">
        <v>55</v>
      </c>
      <c r="T32" s="68">
        <v>26</v>
      </c>
      <c r="U32" s="162"/>
      <c r="V32" s="68">
        <v>22</v>
      </c>
      <c r="W32" s="68">
        <v>59</v>
      </c>
      <c r="X32" s="162"/>
      <c r="Y32" s="68">
        <v>46</v>
      </c>
      <c r="Z32" s="68">
        <v>35</v>
      </c>
      <c r="AA32" s="162"/>
      <c r="AB32" s="68">
        <v>59</v>
      </c>
      <c r="AC32" s="68">
        <v>22</v>
      </c>
      <c r="AD32" s="162"/>
      <c r="AE32" s="68">
        <v>31</v>
      </c>
      <c r="AF32" s="68">
        <v>50</v>
      </c>
      <c r="AG32" s="162"/>
      <c r="AH32" s="68">
        <v>33</v>
      </c>
      <c r="AI32" s="68">
        <v>48</v>
      </c>
    </row>
    <row r="33" spans="2:35" ht="15.75" customHeight="1">
      <c r="B33" s="423"/>
      <c r="C33" s="390"/>
      <c r="D33" s="71">
        <v>0.38271604938271597</v>
      </c>
      <c r="E33" s="71">
        <v>0.61728395061728403</v>
      </c>
      <c r="F33" s="162"/>
      <c r="G33" s="71">
        <v>0.58024691358024705</v>
      </c>
      <c r="H33" s="71">
        <v>0.41975308641975301</v>
      </c>
      <c r="I33" s="162"/>
      <c r="J33" s="71">
        <v>0.62962962962962998</v>
      </c>
      <c r="K33" s="71">
        <v>0.37037037037037002</v>
      </c>
      <c r="L33" s="162"/>
      <c r="M33" s="71">
        <v>0.71604938271604901</v>
      </c>
      <c r="N33" s="71">
        <v>0.28395061728395099</v>
      </c>
      <c r="O33" s="162"/>
      <c r="P33" s="71">
        <v>0.54320987654320996</v>
      </c>
      <c r="Q33" s="71">
        <v>0.45679012345678999</v>
      </c>
      <c r="R33" s="162"/>
      <c r="S33" s="71">
        <v>0.67901234567901203</v>
      </c>
      <c r="T33" s="71">
        <v>0.32098765432098803</v>
      </c>
      <c r="U33" s="162"/>
      <c r="V33" s="71">
        <v>0.27160493827160498</v>
      </c>
      <c r="W33" s="71">
        <v>0.72839506172839497</v>
      </c>
      <c r="X33" s="162"/>
      <c r="Y33" s="71">
        <v>0.56790123456790098</v>
      </c>
      <c r="Z33" s="71">
        <v>0.43209876543209902</v>
      </c>
      <c r="AA33" s="162"/>
      <c r="AB33" s="71">
        <v>0.72839506172839497</v>
      </c>
      <c r="AC33" s="71">
        <v>0.27160493827160498</v>
      </c>
      <c r="AD33" s="162"/>
      <c r="AE33" s="71">
        <v>0.38271604938271597</v>
      </c>
      <c r="AF33" s="71">
        <v>0.61728395061728403</v>
      </c>
      <c r="AG33" s="162"/>
      <c r="AH33" s="71">
        <v>0.407407407407407</v>
      </c>
      <c r="AI33" s="71">
        <v>0.592592592592593</v>
      </c>
    </row>
    <row r="34" spans="2:35" ht="15.75" customHeight="1">
      <c r="B34" s="423"/>
      <c r="C34" s="392" t="s">
        <v>75</v>
      </c>
      <c r="D34" s="68">
        <v>21</v>
      </c>
      <c r="E34" s="68">
        <v>44</v>
      </c>
      <c r="F34" s="162"/>
      <c r="G34" s="68">
        <v>31</v>
      </c>
      <c r="H34" s="68">
        <v>34</v>
      </c>
      <c r="I34" s="162"/>
      <c r="J34" s="68">
        <v>40</v>
      </c>
      <c r="K34" s="68">
        <v>25</v>
      </c>
      <c r="L34" s="162"/>
      <c r="M34" s="68">
        <v>44</v>
      </c>
      <c r="N34" s="68">
        <v>21</v>
      </c>
      <c r="O34" s="162"/>
      <c r="P34" s="68">
        <v>31</v>
      </c>
      <c r="Q34" s="68">
        <v>34</v>
      </c>
      <c r="R34" s="162"/>
      <c r="S34" s="68">
        <v>40</v>
      </c>
      <c r="T34" s="68">
        <v>25</v>
      </c>
      <c r="U34" s="162"/>
      <c r="V34" s="68">
        <v>13</v>
      </c>
      <c r="W34" s="68">
        <v>52</v>
      </c>
      <c r="X34" s="162"/>
      <c r="Y34" s="68">
        <v>25</v>
      </c>
      <c r="Z34" s="68">
        <v>40</v>
      </c>
      <c r="AA34" s="162"/>
      <c r="AB34" s="68">
        <v>37</v>
      </c>
      <c r="AC34" s="68">
        <v>28</v>
      </c>
      <c r="AD34" s="162"/>
      <c r="AE34" s="68">
        <v>14</v>
      </c>
      <c r="AF34" s="68">
        <v>51</v>
      </c>
      <c r="AG34" s="162"/>
      <c r="AH34" s="68">
        <v>26</v>
      </c>
      <c r="AI34" s="68">
        <v>39</v>
      </c>
    </row>
    <row r="35" spans="2:35">
      <c r="B35" s="423"/>
      <c r="C35" s="390"/>
      <c r="D35" s="71">
        <v>0.32307692307692298</v>
      </c>
      <c r="E35" s="71">
        <v>0.67692307692307696</v>
      </c>
      <c r="F35" s="162"/>
      <c r="G35" s="71">
        <v>0.47692307692307701</v>
      </c>
      <c r="H35" s="71">
        <v>0.52307692307692299</v>
      </c>
      <c r="I35" s="162"/>
      <c r="J35" s="71">
        <v>0.61538461538461497</v>
      </c>
      <c r="K35" s="71">
        <v>0.38461538461538503</v>
      </c>
      <c r="L35" s="162"/>
      <c r="M35" s="71">
        <v>0.67692307692307696</v>
      </c>
      <c r="N35" s="71">
        <v>0.32307692307692298</v>
      </c>
      <c r="O35" s="162"/>
      <c r="P35" s="71">
        <v>0.47692307692307701</v>
      </c>
      <c r="Q35" s="71">
        <v>0.52307692307692299</v>
      </c>
      <c r="R35" s="162"/>
      <c r="S35" s="71">
        <v>0.61538461538461497</v>
      </c>
      <c r="T35" s="71">
        <v>0.38461538461538503</v>
      </c>
      <c r="U35" s="162"/>
      <c r="V35" s="71">
        <v>0.2</v>
      </c>
      <c r="W35" s="71">
        <v>0.8</v>
      </c>
      <c r="X35" s="162"/>
      <c r="Y35" s="71">
        <v>0.38461538461538503</v>
      </c>
      <c r="Z35" s="71">
        <v>0.61538461538461497</v>
      </c>
      <c r="AA35" s="162"/>
      <c r="AB35" s="71">
        <v>0.56923076923076898</v>
      </c>
      <c r="AC35" s="71">
        <v>0.43076923076923102</v>
      </c>
      <c r="AD35" s="162"/>
      <c r="AE35" s="71">
        <v>0.21538461538461501</v>
      </c>
      <c r="AF35" s="71">
        <v>0.78461538461538505</v>
      </c>
      <c r="AG35" s="162"/>
      <c r="AH35" s="71">
        <v>0.4</v>
      </c>
      <c r="AI35" s="71">
        <v>0.6</v>
      </c>
    </row>
    <row r="36" spans="2:35">
      <c r="B36" s="423"/>
      <c r="C36" s="392" t="s">
        <v>76</v>
      </c>
      <c r="D36" s="68">
        <v>4</v>
      </c>
      <c r="E36" s="68">
        <v>11</v>
      </c>
      <c r="F36" s="162"/>
      <c r="G36" s="68">
        <v>6</v>
      </c>
      <c r="H36" s="68">
        <v>9</v>
      </c>
      <c r="I36" s="162"/>
      <c r="J36" s="68">
        <v>9</v>
      </c>
      <c r="K36" s="68">
        <v>6</v>
      </c>
      <c r="L36" s="162"/>
      <c r="M36" s="68">
        <v>13</v>
      </c>
      <c r="N36" s="68">
        <v>2</v>
      </c>
      <c r="O36" s="162"/>
      <c r="P36" s="68">
        <v>9</v>
      </c>
      <c r="Q36" s="68">
        <v>6</v>
      </c>
      <c r="R36" s="162"/>
      <c r="S36" s="68">
        <v>15</v>
      </c>
      <c r="T36" s="68">
        <v>0</v>
      </c>
      <c r="U36" s="162"/>
      <c r="V36" s="68">
        <v>5</v>
      </c>
      <c r="W36" s="68">
        <v>10</v>
      </c>
      <c r="X36" s="162"/>
      <c r="Y36" s="68">
        <v>7</v>
      </c>
      <c r="Z36" s="68">
        <v>8</v>
      </c>
      <c r="AA36" s="162"/>
      <c r="AB36" s="68">
        <v>9</v>
      </c>
      <c r="AC36" s="68">
        <v>6</v>
      </c>
      <c r="AD36" s="162"/>
      <c r="AE36" s="68">
        <v>5</v>
      </c>
      <c r="AF36" s="68">
        <v>10</v>
      </c>
      <c r="AG36" s="162"/>
      <c r="AH36" s="68">
        <v>9</v>
      </c>
      <c r="AI36" s="68">
        <v>6</v>
      </c>
    </row>
    <row r="37" spans="2:35">
      <c r="B37" s="423"/>
      <c r="C37" s="391"/>
      <c r="D37" s="71">
        <v>0.266666666666667</v>
      </c>
      <c r="E37" s="71">
        <v>0.73333333333333295</v>
      </c>
      <c r="F37" s="162"/>
      <c r="G37" s="71">
        <v>0.4</v>
      </c>
      <c r="H37" s="71">
        <v>0.6</v>
      </c>
      <c r="I37" s="162"/>
      <c r="J37" s="71">
        <v>0.6</v>
      </c>
      <c r="K37" s="71">
        <v>0.4</v>
      </c>
      <c r="L37" s="162"/>
      <c r="M37" s="71">
        <v>0.86666666666666703</v>
      </c>
      <c r="N37" s="71">
        <v>0.133333333333333</v>
      </c>
      <c r="O37" s="162"/>
      <c r="P37" s="71">
        <v>0.6</v>
      </c>
      <c r="Q37" s="71">
        <v>0.4</v>
      </c>
      <c r="R37" s="162"/>
      <c r="S37" s="71">
        <v>1</v>
      </c>
      <c r="T37" s="71">
        <v>0</v>
      </c>
      <c r="U37" s="162"/>
      <c r="V37" s="71">
        <v>0.33333333333333298</v>
      </c>
      <c r="W37" s="71">
        <v>0.66666666666666696</v>
      </c>
      <c r="X37" s="162"/>
      <c r="Y37" s="71">
        <v>0.46666666666666701</v>
      </c>
      <c r="Z37" s="71">
        <v>0.53333333333333299</v>
      </c>
      <c r="AA37" s="162"/>
      <c r="AB37" s="71">
        <v>0.6</v>
      </c>
      <c r="AC37" s="71">
        <v>0.4</v>
      </c>
      <c r="AD37" s="162"/>
      <c r="AE37" s="71">
        <v>0.33333333333333298</v>
      </c>
      <c r="AF37" s="71">
        <v>0.66666666666666696</v>
      </c>
      <c r="AG37" s="162"/>
      <c r="AH37" s="71">
        <v>0.6</v>
      </c>
      <c r="AI37" s="71">
        <v>0.4</v>
      </c>
    </row>
    <row r="38" spans="2:35" s="3" customFormat="1">
      <c r="B38" s="11"/>
      <c r="C38" s="164"/>
      <c r="D38" s="230"/>
      <c r="E38" s="229"/>
      <c r="F38" s="238"/>
      <c r="G38" s="230"/>
      <c r="H38" s="229"/>
      <c r="I38" s="238"/>
      <c r="J38" s="230"/>
      <c r="K38" s="229"/>
      <c r="L38" s="238"/>
      <c r="M38" s="230"/>
      <c r="N38" s="229"/>
      <c r="O38" s="238"/>
      <c r="P38" s="230"/>
      <c r="Q38" s="229"/>
      <c r="R38" s="238"/>
      <c r="S38" s="230"/>
      <c r="T38" s="229"/>
      <c r="U38" s="238"/>
      <c r="V38" s="230"/>
      <c r="W38" s="229"/>
      <c r="X38" s="238"/>
      <c r="Y38" s="230"/>
      <c r="Z38" s="229"/>
      <c r="AA38" s="238"/>
      <c r="AB38" s="230"/>
      <c r="AC38" s="229"/>
      <c r="AD38" s="238"/>
      <c r="AE38" s="230"/>
      <c r="AF38" s="229"/>
      <c r="AG38" s="238"/>
      <c r="AH38" s="230"/>
      <c r="AI38" s="229"/>
    </row>
    <row r="39" spans="2:35">
      <c r="B39" s="423" t="s">
        <v>81</v>
      </c>
      <c r="C39" s="391" t="s">
        <v>78</v>
      </c>
      <c r="D39" s="68">
        <v>61</v>
      </c>
      <c r="E39" s="68">
        <v>99</v>
      </c>
      <c r="F39" s="162"/>
      <c r="G39" s="68">
        <v>87</v>
      </c>
      <c r="H39" s="68">
        <v>73</v>
      </c>
      <c r="I39" s="162"/>
      <c r="J39" s="68">
        <v>100</v>
      </c>
      <c r="K39" s="68">
        <v>60</v>
      </c>
      <c r="L39" s="162"/>
      <c r="M39" s="68">
        <v>115</v>
      </c>
      <c r="N39" s="68">
        <v>45</v>
      </c>
      <c r="O39" s="162"/>
      <c r="P39" s="68">
        <v>86</v>
      </c>
      <c r="Q39" s="68">
        <v>74</v>
      </c>
      <c r="R39" s="162"/>
      <c r="S39" s="68">
        <v>108</v>
      </c>
      <c r="T39" s="68">
        <v>52</v>
      </c>
      <c r="U39" s="162"/>
      <c r="V39" s="68">
        <v>43</v>
      </c>
      <c r="W39" s="68">
        <v>117</v>
      </c>
      <c r="X39" s="162"/>
      <c r="Y39" s="68">
        <v>77</v>
      </c>
      <c r="Z39" s="68">
        <v>83</v>
      </c>
      <c r="AA39" s="162"/>
      <c r="AB39" s="68">
        <v>101</v>
      </c>
      <c r="AC39" s="68">
        <v>59</v>
      </c>
      <c r="AD39" s="162"/>
      <c r="AE39" s="68">
        <v>49</v>
      </c>
      <c r="AF39" s="68">
        <v>111</v>
      </c>
      <c r="AG39" s="162"/>
      <c r="AH39" s="68">
        <v>66</v>
      </c>
      <c r="AI39" s="68">
        <v>94</v>
      </c>
    </row>
    <row r="40" spans="2:35">
      <c r="B40" s="423"/>
      <c r="C40" s="390"/>
      <c r="D40" s="71">
        <v>0.38124999999999998</v>
      </c>
      <c r="E40" s="71">
        <v>0.61875000000000002</v>
      </c>
      <c r="F40" s="162"/>
      <c r="G40" s="71">
        <v>0.54374999999999996</v>
      </c>
      <c r="H40" s="71">
        <v>0.45624999999999999</v>
      </c>
      <c r="I40" s="162"/>
      <c r="J40" s="71">
        <v>0.625</v>
      </c>
      <c r="K40" s="71">
        <v>0.375</v>
      </c>
      <c r="L40" s="162"/>
      <c r="M40" s="71">
        <v>0.71875</v>
      </c>
      <c r="N40" s="71">
        <v>0.28125</v>
      </c>
      <c r="O40" s="162"/>
      <c r="P40" s="71">
        <v>0.53749999999999998</v>
      </c>
      <c r="Q40" s="71">
        <v>0.46250000000000002</v>
      </c>
      <c r="R40" s="162"/>
      <c r="S40" s="71">
        <v>0.67500000000000004</v>
      </c>
      <c r="T40" s="71">
        <v>0.32500000000000001</v>
      </c>
      <c r="U40" s="162"/>
      <c r="V40" s="71">
        <v>0.26874999999999999</v>
      </c>
      <c r="W40" s="71">
        <v>0.73124999999999996</v>
      </c>
      <c r="X40" s="162"/>
      <c r="Y40" s="71">
        <v>0.48125000000000001</v>
      </c>
      <c r="Z40" s="71">
        <v>0.51875000000000004</v>
      </c>
      <c r="AA40" s="162"/>
      <c r="AB40" s="71">
        <v>0.63124999999999998</v>
      </c>
      <c r="AC40" s="71">
        <v>0.36875000000000002</v>
      </c>
      <c r="AD40" s="162"/>
      <c r="AE40" s="71">
        <v>0.30625000000000002</v>
      </c>
      <c r="AF40" s="71">
        <v>0.69374999999999998</v>
      </c>
      <c r="AG40" s="162"/>
      <c r="AH40" s="71">
        <v>0.41249999999999998</v>
      </c>
      <c r="AI40" s="71">
        <v>0.58750000000000002</v>
      </c>
    </row>
    <row r="41" spans="2:35">
      <c r="B41" s="423"/>
      <c r="C41" s="392" t="s">
        <v>79</v>
      </c>
      <c r="D41" s="68">
        <v>10</v>
      </c>
      <c r="E41" s="68">
        <v>11</v>
      </c>
      <c r="F41" s="162"/>
      <c r="G41" s="68">
        <v>13</v>
      </c>
      <c r="H41" s="68">
        <v>8</v>
      </c>
      <c r="I41" s="162"/>
      <c r="J41" s="68">
        <v>14</v>
      </c>
      <c r="K41" s="68">
        <v>7</v>
      </c>
      <c r="L41" s="162"/>
      <c r="M41" s="68">
        <v>16</v>
      </c>
      <c r="N41" s="68">
        <v>5</v>
      </c>
      <c r="O41" s="162"/>
      <c r="P41" s="68">
        <v>13</v>
      </c>
      <c r="Q41" s="68">
        <v>8</v>
      </c>
      <c r="R41" s="162"/>
      <c r="S41" s="68">
        <v>17</v>
      </c>
      <c r="T41" s="68">
        <v>4</v>
      </c>
      <c r="U41" s="162"/>
      <c r="V41" s="68">
        <v>9</v>
      </c>
      <c r="W41" s="68">
        <v>12</v>
      </c>
      <c r="X41" s="162"/>
      <c r="Y41" s="68">
        <v>13</v>
      </c>
      <c r="Z41" s="68">
        <v>8</v>
      </c>
      <c r="AA41" s="162"/>
      <c r="AB41" s="68">
        <v>16</v>
      </c>
      <c r="AC41" s="68">
        <v>5</v>
      </c>
      <c r="AD41" s="162"/>
      <c r="AE41" s="68">
        <v>12</v>
      </c>
      <c r="AF41" s="68">
        <v>9</v>
      </c>
      <c r="AG41" s="162"/>
      <c r="AH41" s="68">
        <v>14</v>
      </c>
      <c r="AI41" s="68">
        <v>7</v>
      </c>
    </row>
    <row r="42" spans="2:35">
      <c r="B42" s="423"/>
      <c r="C42" s="390"/>
      <c r="D42" s="71">
        <v>0.476190476190476</v>
      </c>
      <c r="E42" s="71">
        <v>0.52380952380952395</v>
      </c>
      <c r="F42" s="162"/>
      <c r="G42" s="71">
        <v>0.61904761904761896</v>
      </c>
      <c r="H42" s="71">
        <v>0.38095238095238099</v>
      </c>
      <c r="I42" s="162"/>
      <c r="J42" s="71">
        <v>0.66666666666666696</v>
      </c>
      <c r="K42" s="71">
        <v>0.33333333333333298</v>
      </c>
      <c r="L42" s="162"/>
      <c r="M42" s="71">
        <v>0.76190476190476197</v>
      </c>
      <c r="N42" s="71">
        <v>0.238095238095238</v>
      </c>
      <c r="O42" s="162"/>
      <c r="P42" s="71">
        <v>0.61904761904761896</v>
      </c>
      <c r="Q42" s="71">
        <v>0.38095238095238099</v>
      </c>
      <c r="R42" s="162"/>
      <c r="S42" s="71">
        <v>0.80952380952380898</v>
      </c>
      <c r="T42" s="71">
        <v>0.19047619047618999</v>
      </c>
      <c r="U42" s="162"/>
      <c r="V42" s="71">
        <v>0.42857142857142899</v>
      </c>
      <c r="W42" s="71">
        <v>0.57142857142857195</v>
      </c>
      <c r="X42" s="162"/>
      <c r="Y42" s="71">
        <v>0.61904761904761896</v>
      </c>
      <c r="Z42" s="71">
        <v>0.38095238095238099</v>
      </c>
      <c r="AA42" s="162"/>
      <c r="AB42" s="71">
        <v>0.76190476190476197</v>
      </c>
      <c r="AC42" s="71">
        <v>0.238095238095238</v>
      </c>
      <c r="AD42" s="162"/>
      <c r="AE42" s="71">
        <v>0.57142857142857195</v>
      </c>
      <c r="AF42" s="71">
        <v>0.42857142857142899</v>
      </c>
      <c r="AG42" s="162"/>
      <c r="AH42" s="71">
        <v>0.66666666666666696</v>
      </c>
      <c r="AI42" s="71">
        <v>0.33333333333333298</v>
      </c>
    </row>
    <row r="43" spans="2:35">
      <c r="B43" s="423"/>
      <c r="C43" s="392" t="s">
        <v>80</v>
      </c>
      <c r="D43" s="68">
        <v>2</v>
      </c>
      <c r="E43" s="68">
        <v>5</v>
      </c>
      <c r="F43" s="162"/>
      <c r="G43" s="68">
        <v>4</v>
      </c>
      <c r="H43" s="68">
        <v>3</v>
      </c>
      <c r="I43" s="162"/>
      <c r="J43" s="68">
        <v>6</v>
      </c>
      <c r="K43" s="68">
        <v>1</v>
      </c>
      <c r="L43" s="162"/>
      <c r="M43" s="68">
        <v>3</v>
      </c>
      <c r="N43" s="68">
        <v>4</v>
      </c>
      <c r="O43" s="162"/>
      <c r="P43" s="68">
        <v>4</v>
      </c>
      <c r="Q43" s="68">
        <v>3</v>
      </c>
      <c r="R43" s="162"/>
      <c r="S43" s="68">
        <v>5</v>
      </c>
      <c r="T43" s="68">
        <v>2</v>
      </c>
      <c r="U43" s="162"/>
      <c r="V43" s="68">
        <v>2</v>
      </c>
      <c r="W43" s="68">
        <v>5</v>
      </c>
      <c r="X43" s="162"/>
      <c r="Y43" s="68">
        <v>4</v>
      </c>
      <c r="Z43" s="68">
        <v>3</v>
      </c>
      <c r="AA43" s="162"/>
      <c r="AB43" s="68">
        <v>5</v>
      </c>
      <c r="AC43" s="68">
        <v>2</v>
      </c>
      <c r="AD43" s="162"/>
      <c r="AE43" s="68">
        <v>1</v>
      </c>
      <c r="AF43" s="68">
        <v>6</v>
      </c>
      <c r="AG43" s="162"/>
      <c r="AH43" s="68">
        <v>2</v>
      </c>
      <c r="AI43" s="68">
        <v>5</v>
      </c>
    </row>
    <row r="44" spans="2:35">
      <c r="B44" s="423"/>
      <c r="C44" s="391"/>
      <c r="D44" s="71">
        <v>0.28571428571428598</v>
      </c>
      <c r="E44" s="71">
        <v>0.71428571428571397</v>
      </c>
      <c r="F44" s="162"/>
      <c r="G44" s="71">
        <v>0.57142857142857195</v>
      </c>
      <c r="H44" s="71">
        <v>0.42857142857142899</v>
      </c>
      <c r="I44" s="162"/>
      <c r="J44" s="71">
        <v>0.85714285714285698</v>
      </c>
      <c r="K44" s="71">
        <v>0.14285714285714299</v>
      </c>
      <c r="L44" s="162"/>
      <c r="M44" s="71">
        <v>0.42857142857142899</v>
      </c>
      <c r="N44" s="71">
        <v>0.57142857142857195</v>
      </c>
      <c r="O44" s="162"/>
      <c r="P44" s="71">
        <v>0.57142857142857195</v>
      </c>
      <c r="Q44" s="71">
        <v>0.42857142857142899</v>
      </c>
      <c r="R44" s="162"/>
      <c r="S44" s="71">
        <v>0.71428571428571397</v>
      </c>
      <c r="T44" s="71">
        <v>0.28571428571428598</v>
      </c>
      <c r="U44" s="162"/>
      <c r="V44" s="71">
        <v>0.28571428571428598</v>
      </c>
      <c r="W44" s="71">
        <v>0.71428571428571397</v>
      </c>
      <c r="X44" s="162"/>
      <c r="Y44" s="71">
        <v>0.57142857142857195</v>
      </c>
      <c r="Z44" s="71">
        <v>0.42857142857142899</v>
      </c>
      <c r="AA44" s="162"/>
      <c r="AB44" s="71">
        <v>0.71428571428571397</v>
      </c>
      <c r="AC44" s="71">
        <v>0.28571428571428598</v>
      </c>
      <c r="AD44" s="162"/>
      <c r="AE44" s="71">
        <v>0.14285714285714299</v>
      </c>
      <c r="AF44" s="71">
        <v>0.85714285714285698</v>
      </c>
      <c r="AG44" s="162"/>
      <c r="AH44" s="71">
        <v>0.28571428571428598</v>
      </c>
      <c r="AI44" s="71">
        <v>0.71428571428571397</v>
      </c>
    </row>
    <row r="45" spans="2:35" s="3" customFormat="1">
      <c r="C45" s="164"/>
      <c r="D45" s="230"/>
      <c r="E45" s="229"/>
      <c r="F45" s="238"/>
      <c r="G45" s="230"/>
      <c r="H45" s="229"/>
      <c r="I45" s="238"/>
      <c r="J45" s="230"/>
      <c r="K45" s="229"/>
      <c r="L45" s="238"/>
      <c r="M45" s="230"/>
      <c r="N45" s="229"/>
      <c r="O45" s="238"/>
      <c r="P45" s="230"/>
      <c r="Q45" s="229"/>
      <c r="R45" s="238"/>
      <c r="S45" s="230"/>
      <c r="T45" s="229"/>
      <c r="U45" s="238"/>
      <c r="V45" s="230"/>
      <c r="W45" s="229"/>
      <c r="X45" s="238"/>
      <c r="Y45" s="230"/>
      <c r="Z45" s="229"/>
      <c r="AA45" s="238"/>
      <c r="AB45" s="230"/>
      <c r="AC45" s="229"/>
      <c r="AD45" s="238"/>
      <c r="AE45" s="230"/>
      <c r="AF45" s="229"/>
      <c r="AG45" s="238"/>
      <c r="AH45" s="230"/>
      <c r="AI45" s="229"/>
    </row>
    <row r="46" spans="2:35" ht="15" customHeight="1">
      <c r="B46" s="423" t="s">
        <v>227</v>
      </c>
      <c r="C46" s="377" t="s">
        <v>178</v>
      </c>
      <c r="D46" s="68">
        <v>2</v>
      </c>
      <c r="E46" s="68">
        <v>5</v>
      </c>
      <c r="F46" s="162"/>
      <c r="G46" s="68">
        <v>6</v>
      </c>
      <c r="H46" s="68">
        <v>1</v>
      </c>
      <c r="I46" s="162"/>
      <c r="J46" s="68">
        <v>5</v>
      </c>
      <c r="K46" s="68">
        <v>2</v>
      </c>
      <c r="L46" s="162"/>
      <c r="M46" s="68">
        <v>5</v>
      </c>
      <c r="N46" s="68">
        <v>2</v>
      </c>
      <c r="O46" s="162"/>
      <c r="P46" s="68">
        <v>3</v>
      </c>
      <c r="Q46" s="68">
        <v>4</v>
      </c>
      <c r="R46" s="162"/>
      <c r="S46" s="68">
        <v>4</v>
      </c>
      <c r="T46" s="68">
        <v>3</v>
      </c>
      <c r="U46" s="162"/>
      <c r="V46" s="68">
        <v>1</v>
      </c>
      <c r="W46" s="68">
        <v>6</v>
      </c>
      <c r="X46" s="162"/>
      <c r="Y46" s="68">
        <v>4</v>
      </c>
      <c r="Z46" s="68">
        <v>3</v>
      </c>
      <c r="AA46" s="162"/>
      <c r="AB46" s="68">
        <v>5</v>
      </c>
      <c r="AC46" s="68">
        <v>2</v>
      </c>
      <c r="AD46" s="162"/>
      <c r="AE46" s="68">
        <v>3</v>
      </c>
      <c r="AF46" s="68">
        <v>4</v>
      </c>
      <c r="AG46" s="162"/>
      <c r="AH46" s="68">
        <v>2</v>
      </c>
      <c r="AI46" s="68">
        <v>5</v>
      </c>
    </row>
    <row r="47" spans="2:35" s="81" customFormat="1" ht="15" customHeight="1">
      <c r="B47" s="428"/>
      <c r="C47" s="414"/>
      <c r="D47" s="71">
        <v>0.28571428571428598</v>
      </c>
      <c r="E47" s="71">
        <v>0.71428571428571397</v>
      </c>
      <c r="F47" s="162"/>
      <c r="G47" s="71">
        <v>0.85714285714285698</v>
      </c>
      <c r="H47" s="71">
        <v>0.14285714285714299</v>
      </c>
      <c r="I47" s="162"/>
      <c r="J47" s="71">
        <v>0.71428571428571397</v>
      </c>
      <c r="K47" s="71">
        <v>0.28571428571428598</v>
      </c>
      <c r="L47" s="162"/>
      <c r="M47" s="71">
        <v>0.71428571428571397</v>
      </c>
      <c r="N47" s="71">
        <v>0.28571428571428598</v>
      </c>
      <c r="O47" s="162"/>
      <c r="P47" s="71">
        <v>0.42857142857142899</v>
      </c>
      <c r="Q47" s="71">
        <v>0.57142857142857195</v>
      </c>
      <c r="R47" s="162"/>
      <c r="S47" s="71">
        <v>0.57142857142857195</v>
      </c>
      <c r="T47" s="71">
        <v>0.42857142857142899</v>
      </c>
      <c r="U47" s="162"/>
      <c r="V47" s="71">
        <v>0.14285714285714299</v>
      </c>
      <c r="W47" s="71">
        <v>0.85714285714285698</v>
      </c>
      <c r="X47" s="162"/>
      <c r="Y47" s="71">
        <v>0.57142857142857195</v>
      </c>
      <c r="Z47" s="71">
        <v>0.42857142857142899</v>
      </c>
      <c r="AA47" s="162"/>
      <c r="AB47" s="71">
        <v>0.71428571428571397</v>
      </c>
      <c r="AC47" s="71">
        <v>0.28571428571428598</v>
      </c>
      <c r="AD47" s="162"/>
      <c r="AE47" s="71">
        <v>0.42857142857142899</v>
      </c>
      <c r="AF47" s="71">
        <v>0.57142857142857195</v>
      </c>
      <c r="AG47" s="162"/>
      <c r="AH47" s="71">
        <v>0.28571428571428598</v>
      </c>
      <c r="AI47" s="71">
        <v>0.71428571428571397</v>
      </c>
    </row>
    <row r="48" spans="2:35" ht="15" customHeight="1">
      <c r="B48" s="423"/>
      <c r="C48" s="381" t="s">
        <v>177</v>
      </c>
      <c r="D48" s="68">
        <v>9</v>
      </c>
      <c r="E48" s="68">
        <v>27</v>
      </c>
      <c r="F48" s="162"/>
      <c r="G48" s="68">
        <v>15</v>
      </c>
      <c r="H48" s="68">
        <v>21</v>
      </c>
      <c r="I48" s="162"/>
      <c r="J48" s="68">
        <v>18</v>
      </c>
      <c r="K48" s="68">
        <v>18</v>
      </c>
      <c r="L48" s="162"/>
      <c r="M48" s="68">
        <v>23</v>
      </c>
      <c r="N48" s="68">
        <v>13</v>
      </c>
      <c r="O48" s="162"/>
      <c r="P48" s="68">
        <v>20</v>
      </c>
      <c r="Q48" s="68">
        <v>16</v>
      </c>
      <c r="R48" s="162"/>
      <c r="S48" s="68">
        <v>25</v>
      </c>
      <c r="T48" s="68">
        <v>11</v>
      </c>
      <c r="U48" s="162"/>
      <c r="V48" s="68">
        <v>6</v>
      </c>
      <c r="W48" s="68">
        <v>30</v>
      </c>
      <c r="X48" s="162"/>
      <c r="Y48" s="68">
        <v>17</v>
      </c>
      <c r="Z48" s="68">
        <v>19</v>
      </c>
      <c r="AA48" s="162"/>
      <c r="AB48" s="68">
        <v>23</v>
      </c>
      <c r="AC48" s="68">
        <v>13</v>
      </c>
      <c r="AD48" s="162"/>
      <c r="AE48" s="68">
        <v>8</v>
      </c>
      <c r="AF48" s="68">
        <v>28</v>
      </c>
      <c r="AG48" s="162"/>
      <c r="AH48" s="68">
        <v>11</v>
      </c>
      <c r="AI48" s="68">
        <v>25</v>
      </c>
    </row>
    <row r="49" spans="2:35" s="58" customFormat="1" ht="15" customHeight="1">
      <c r="B49" s="423"/>
      <c r="C49" s="412"/>
      <c r="D49" s="71">
        <v>0.25</v>
      </c>
      <c r="E49" s="71">
        <v>0.75</v>
      </c>
      <c r="F49" s="162"/>
      <c r="G49" s="71">
        <v>0.41666666666666702</v>
      </c>
      <c r="H49" s="71">
        <v>0.58333333333333304</v>
      </c>
      <c r="I49" s="162"/>
      <c r="J49" s="71">
        <v>0.5</v>
      </c>
      <c r="K49" s="71">
        <v>0.5</v>
      </c>
      <c r="L49" s="162"/>
      <c r="M49" s="71">
        <v>0.63888888888888895</v>
      </c>
      <c r="N49" s="71">
        <v>0.36111111111111099</v>
      </c>
      <c r="O49" s="162"/>
      <c r="P49" s="71">
        <v>0.55555555555555602</v>
      </c>
      <c r="Q49" s="71">
        <v>0.44444444444444398</v>
      </c>
      <c r="R49" s="162"/>
      <c r="S49" s="71">
        <v>0.69444444444444398</v>
      </c>
      <c r="T49" s="71">
        <v>0.30555555555555602</v>
      </c>
      <c r="U49" s="162"/>
      <c r="V49" s="71">
        <v>0.16666666666666699</v>
      </c>
      <c r="W49" s="71">
        <v>0.83333333333333304</v>
      </c>
      <c r="X49" s="162"/>
      <c r="Y49" s="71">
        <v>0.47222222222222199</v>
      </c>
      <c r="Z49" s="71">
        <v>0.52777777777777801</v>
      </c>
      <c r="AA49" s="162"/>
      <c r="AB49" s="71">
        <v>0.63888888888888895</v>
      </c>
      <c r="AC49" s="71">
        <v>0.36111111111111099</v>
      </c>
      <c r="AD49" s="162"/>
      <c r="AE49" s="71">
        <v>0.22222222222222199</v>
      </c>
      <c r="AF49" s="71">
        <v>0.77777777777777801</v>
      </c>
      <c r="AG49" s="162"/>
      <c r="AH49" s="71">
        <v>0.30555555555555602</v>
      </c>
      <c r="AI49" s="71">
        <v>0.69444444444444398</v>
      </c>
    </row>
    <row r="50" spans="2:35" ht="15" customHeight="1">
      <c r="B50" s="423"/>
      <c r="C50" s="381" t="s">
        <v>179</v>
      </c>
      <c r="D50" s="68">
        <v>7</v>
      </c>
      <c r="E50" s="68">
        <v>12</v>
      </c>
      <c r="F50" s="162"/>
      <c r="G50" s="68">
        <v>7</v>
      </c>
      <c r="H50" s="68">
        <v>12</v>
      </c>
      <c r="I50" s="162"/>
      <c r="J50" s="68">
        <v>10</v>
      </c>
      <c r="K50" s="68">
        <v>9</v>
      </c>
      <c r="L50" s="162"/>
      <c r="M50" s="68">
        <v>13</v>
      </c>
      <c r="N50" s="68">
        <v>6</v>
      </c>
      <c r="O50" s="162"/>
      <c r="P50" s="68">
        <v>11</v>
      </c>
      <c r="Q50" s="68">
        <v>8</v>
      </c>
      <c r="R50" s="162"/>
      <c r="S50" s="68">
        <v>9</v>
      </c>
      <c r="T50" s="68">
        <v>10</v>
      </c>
      <c r="U50" s="162"/>
      <c r="V50" s="68">
        <v>3</v>
      </c>
      <c r="W50" s="68">
        <v>16</v>
      </c>
      <c r="X50" s="162"/>
      <c r="Y50" s="68">
        <v>5</v>
      </c>
      <c r="Z50" s="68">
        <v>14</v>
      </c>
      <c r="AA50" s="162"/>
      <c r="AB50" s="68">
        <v>9</v>
      </c>
      <c r="AC50" s="68">
        <v>10</v>
      </c>
      <c r="AD50" s="162"/>
      <c r="AE50" s="68">
        <v>1</v>
      </c>
      <c r="AF50" s="68">
        <v>18</v>
      </c>
      <c r="AG50" s="162"/>
      <c r="AH50" s="68">
        <v>9</v>
      </c>
      <c r="AI50" s="68">
        <v>10</v>
      </c>
    </row>
    <row r="51" spans="2:35" s="58" customFormat="1" ht="15" customHeight="1">
      <c r="B51" s="423"/>
      <c r="C51" s="412"/>
      <c r="D51" s="71">
        <v>0.36842105263157898</v>
      </c>
      <c r="E51" s="71">
        <v>0.63157894736842102</v>
      </c>
      <c r="F51" s="162"/>
      <c r="G51" s="71">
        <v>0.36842105263157898</v>
      </c>
      <c r="H51" s="71">
        <v>0.63157894736842102</v>
      </c>
      <c r="I51" s="162"/>
      <c r="J51" s="71">
        <v>0.52631578947368396</v>
      </c>
      <c r="K51" s="71">
        <v>0.47368421052631599</v>
      </c>
      <c r="L51" s="162"/>
      <c r="M51" s="71">
        <v>0.68421052631578905</v>
      </c>
      <c r="N51" s="71">
        <v>0.31578947368421101</v>
      </c>
      <c r="O51" s="162"/>
      <c r="P51" s="71">
        <v>0.57894736842105299</v>
      </c>
      <c r="Q51" s="71">
        <v>0.42105263157894701</v>
      </c>
      <c r="R51" s="162"/>
      <c r="S51" s="71">
        <v>0.47368421052631599</v>
      </c>
      <c r="T51" s="71">
        <v>0.52631578947368396</v>
      </c>
      <c r="U51" s="162"/>
      <c r="V51" s="71">
        <v>0.157894736842105</v>
      </c>
      <c r="W51" s="71">
        <v>0.84210526315789502</v>
      </c>
      <c r="X51" s="162"/>
      <c r="Y51" s="71">
        <v>0.26315789473684198</v>
      </c>
      <c r="Z51" s="71">
        <v>0.73684210526315796</v>
      </c>
      <c r="AA51" s="162"/>
      <c r="AB51" s="71">
        <v>0.47368421052631599</v>
      </c>
      <c r="AC51" s="71">
        <v>0.52631578947368396</v>
      </c>
      <c r="AD51" s="162"/>
      <c r="AE51" s="71">
        <v>5.2631578947368397E-2</v>
      </c>
      <c r="AF51" s="71">
        <v>0.94736842105263197</v>
      </c>
      <c r="AG51" s="162"/>
      <c r="AH51" s="71">
        <v>0.47368421052631599</v>
      </c>
      <c r="AI51" s="71">
        <v>0.52631578947368396</v>
      </c>
    </row>
    <row r="52" spans="2:35" ht="15" customHeight="1">
      <c r="B52" s="423"/>
      <c r="C52" s="381" t="s">
        <v>157</v>
      </c>
      <c r="D52" s="68">
        <v>0</v>
      </c>
      <c r="E52" s="68">
        <v>8</v>
      </c>
      <c r="F52" s="162"/>
      <c r="G52" s="68">
        <v>2</v>
      </c>
      <c r="H52" s="68">
        <v>6</v>
      </c>
      <c r="I52" s="162"/>
      <c r="J52" s="68">
        <v>6</v>
      </c>
      <c r="K52" s="68">
        <v>2</v>
      </c>
      <c r="L52" s="162"/>
      <c r="M52" s="68">
        <v>6</v>
      </c>
      <c r="N52" s="68">
        <v>2</v>
      </c>
      <c r="O52" s="162"/>
      <c r="P52" s="68">
        <v>3</v>
      </c>
      <c r="Q52" s="68">
        <v>5</v>
      </c>
      <c r="R52" s="162"/>
      <c r="S52" s="68">
        <v>6</v>
      </c>
      <c r="T52" s="68">
        <v>2</v>
      </c>
      <c r="U52" s="162"/>
      <c r="V52" s="68">
        <v>2</v>
      </c>
      <c r="W52" s="68">
        <v>6</v>
      </c>
      <c r="X52" s="162"/>
      <c r="Y52" s="68">
        <v>2</v>
      </c>
      <c r="Z52" s="68">
        <v>6</v>
      </c>
      <c r="AA52" s="162"/>
      <c r="AB52" s="68">
        <v>2</v>
      </c>
      <c r="AC52" s="68">
        <v>6</v>
      </c>
      <c r="AD52" s="162"/>
      <c r="AE52" s="68">
        <v>1</v>
      </c>
      <c r="AF52" s="68">
        <v>7</v>
      </c>
      <c r="AG52" s="162"/>
      <c r="AH52" s="68">
        <v>4</v>
      </c>
      <c r="AI52" s="68">
        <v>4</v>
      </c>
    </row>
    <row r="53" spans="2:35" s="58" customFormat="1" ht="15" customHeight="1">
      <c r="B53" s="423"/>
      <c r="C53" s="412"/>
      <c r="D53" s="71">
        <v>0</v>
      </c>
      <c r="E53" s="71">
        <v>1</v>
      </c>
      <c r="F53" s="162"/>
      <c r="G53" s="71">
        <v>0.25</v>
      </c>
      <c r="H53" s="71">
        <v>0.75</v>
      </c>
      <c r="I53" s="162"/>
      <c r="J53" s="71">
        <v>0.75</v>
      </c>
      <c r="K53" s="71">
        <v>0.25</v>
      </c>
      <c r="L53" s="162"/>
      <c r="M53" s="71">
        <v>0.75</v>
      </c>
      <c r="N53" s="71">
        <v>0.25</v>
      </c>
      <c r="O53" s="162"/>
      <c r="P53" s="71">
        <v>0.375</v>
      </c>
      <c r="Q53" s="71">
        <v>0.625</v>
      </c>
      <c r="R53" s="162"/>
      <c r="S53" s="71">
        <v>0.75</v>
      </c>
      <c r="T53" s="71">
        <v>0.25</v>
      </c>
      <c r="U53" s="162"/>
      <c r="V53" s="71">
        <v>0.25</v>
      </c>
      <c r="W53" s="71">
        <v>0.75</v>
      </c>
      <c r="X53" s="162"/>
      <c r="Y53" s="71">
        <v>0.25</v>
      </c>
      <c r="Z53" s="71">
        <v>0.75</v>
      </c>
      <c r="AA53" s="162"/>
      <c r="AB53" s="71">
        <v>0.25</v>
      </c>
      <c r="AC53" s="71">
        <v>0.75</v>
      </c>
      <c r="AD53" s="162"/>
      <c r="AE53" s="71">
        <v>0.125</v>
      </c>
      <c r="AF53" s="71">
        <v>0.875</v>
      </c>
      <c r="AG53" s="162"/>
      <c r="AH53" s="71">
        <v>0.5</v>
      </c>
      <c r="AI53" s="71">
        <v>0.5</v>
      </c>
    </row>
    <row r="54" spans="2:35" ht="15" customHeight="1">
      <c r="B54" s="423"/>
      <c r="C54" s="381" t="s">
        <v>171</v>
      </c>
      <c r="D54" s="68">
        <v>0</v>
      </c>
      <c r="E54" s="68">
        <v>7</v>
      </c>
      <c r="F54" s="162"/>
      <c r="G54" s="68">
        <v>2</v>
      </c>
      <c r="H54" s="68">
        <v>5</v>
      </c>
      <c r="I54" s="162"/>
      <c r="J54" s="68">
        <v>3</v>
      </c>
      <c r="K54" s="68">
        <v>4</v>
      </c>
      <c r="L54" s="162"/>
      <c r="M54" s="68">
        <v>5</v>
      </c>
      <c r="N54" s="68">
        <v>2</v>
      </c>
      <c r="O54" s="162"/>
      <c r="P54" s="68">
        <v>1</v>
      </c>
      <c r="Q54" s="68">
        <v>6</v>
      </c>
      <c r="R54" s="162"/>
      <c r="S54" s="68">
        <v>6</v>
      </c>
      <c r="T54" s="68">
        <v>1</v>
      </c>
      <c r="U54" s="162"/>
      <c r="V54" s="68">
        <v>0</v>
      </c>
      <c r="W54" s="68">
        <v>7</v>
      </c>
      <c r="X54" s="162"/>
      <c r="Y54" s="68">
        <v>2</v>
      </c>
      <c r="Z54" s="68">
        <v>5</v>
      </c>
      <c r="AA54" s="162"/>
      <c r="AB54" s="68">
        <v>5</v>
      </c>
      <c r="AC54" s="68">
        <v>2</v>
      </c>
      <c r="AD54" s="162"/>
      <c r="AE54" s="68">
        <v>1</v>
      </c>
      <c r="AF54" s="68">
        <v>6</v>
      </c>
      <c r="AG54" s="162"/>
      <c r="AH54" s="68">
        <v>3</v>
      </c>
      <c r="AI54" s="68">
        <v>4</v>
      </c>
    </row>
    <row r="55" spans="2:35" s="58" customFormat="1" ht="15" customHeight="1">
      <c r="B55" s="423"/>
      <c r="C55" s="412"/>
      <c r="D55" s="71">
        <v>0</v>
      </c>
      <c r="E55" s="71">
        <v>1</v>
      </c>
      <c r="F55" s="162"/>
      <c r="G55" s="71">
        <v>0.28571428571428598</v>
      </c>
      <c r="H55" s="71">
        <v>0.71428571428571397</v>
      </c>
      <c r="I55" s="162"/>
      <c r="J55" s="71">
        <v>0.42857142857142899</v>
      </c>
      <c r="K55" s="71">
        <v>0.57142857142857195</v>
      </c>
      <c r="L55" s="162"/>
      <c r="M55" s="71">
        <v>0.71428571428571397</v>
      </c>
      <c r="N55" s="71">
        <v>0.28571428571428598</v>
      </c>
      <c r="O55" s="162"/>
      <c r="P55" s="71">
        <v>0.14285714285714299</v>
      </c>
      <c r="Q55" s="71">
        <v>0.85714285714285698</v>
      </c>
      <c r="R55" s="162"/>
      <c r="S55" s="71">
        <v>0.85714285714285698</v>
      </c>
      <c r="T55" s="71">
        <v>0.14285714285714299</v>
      </c>
      <c r="U55" s="162"/>
      <c r="V55" s="71">
        <v>0</v>
      </c>
      <c r="W55" s="71">
        <v>1</v>
      </c>
      <c r="X55" s="162"/>
      <c r="Y55" s="71">
        <v>0.28571428571428598</v>
      </c>
      <c r="Z55" s="71">
        <v>0.71428571428571397</v>
      </c>
      <c r="AA55" s="162"/>
      <c r="AB55" s="71">
        <v>0.71428571428571397</v>
      </c>
      <c r="AC55" s="71">
        <v>0.28571428571428598</v>
      </c>
      <c r="AD55" s="162"/>
      <c r="AE55" s="71">
        <v>0.14285714285714299</v>
      </c>
      <c r="AF55" s="71">
        <v>0.85714285714285698</v>
      </c>
      <c r="AG55" s="162"/>
      <c r="AH55" s="71">
        <v>0.42857142857142899</v>
      </c>
      <c r="AI55" s="71">
        <v>0.57142857142857195</v>
      </c>
    </row>
    <row r="56" spans="2:35" ht="15" customHeight="1">
      <c r="B56" s="423"/>
      <c r="C56" s="381" t="s">
        <v>172</v>
      </c>
      <c r="D56" s="68">
        <v>0</v>
      </c>
      <c r="E56" s="68">
        <v>6</v>
      </c>
      <c r="F56" s="162"/>
      <c r="G56" s="68">
        <v>2</v>
      </c>
      <c r="H56" s="68">
        <v>4</v>
      </c>
      <c r="I56" s="162"/>
      <c r="J56" s="68">
        <v>2</v>
      </c>
      <c r="K56" s="68">
        <v>4</v>
      </c>
      <c r="L56" s="162"/>
      <c r="M56" s="68">
        <v>4</v>
      </c>
      <c r="N56" s="68">
        <v>2</v>
      </c>
      <c r="O56" s="162"/>
      <c r="P56" s="68">
        <v>2</v>
      </c>
      <c r="Q56" s="68">
        <v>4</v>
      </c>
      <c r="R56" s="162"/>
      <c r="S56" s="68">
        <v>6</v>
      </c>
      <c r="T56" s="68">
        <v>0</v>
      </c>
      <c r="U56" s="162"/>
      <c r="V56" s="68">
        <v>1</v>
      </c>
      <c r="W56" s="68">
        <v>5</v>
      </c>
      <c r="X56" s="162"/>
      <c r="Y56" s="68">
        <v>2</v>
      </c>
      <c r="Z56" s="68">
        <v>4</v>
      </c>
      <c r="AA56" s="162"/>
      <c r="AB56" s="68">
        <v>3</v>
      </c>
      <c r="AC56" s="68">
        <v>3</v>
      </c>
      <c r="AD56" s="162"/>
      <c r="AE56" s="68">
        <v>1</v>
      </c>
      <c r="AF56" s="68">
        <v>5</v>
      </c>
      <c r="AG56" s="162"/>
      <c r="AH56" s="68">
        <v>2</v>
      </c>
      <c r="AI56" s="68">
        <v>4</v>
      </c>
    </row>
    <row r="57" spans="2:35" s="58" customFormat="1" ht="15" customHeight="1">
      <c r="B57" s="423"/>
      <c r="C57" s="412"/>
      <c r="D57" s="71">
        <v>0</v>
      </c>
      <c r="E57" s="71">
        <v>1</v>
      </c>
      <c r="F57" s="162"/>
      <c r="G57" s="71">
        <v>0.33333333333333298</v>
      </c>
      <c r="H57" s="71">
        <v>0.66666666666666696</v>
      </c>
      <c r="I57" s="162"/>
      <c r="J57" s="71">
        <v>0.33333333333333298</v>
      </c>
      <c r="K57" s="71">
        <v>0.66666666666666696</v>
      </c>
      <c r="L57" s="162"/>
      <c r="M57" s="71">
        <v>0.66666666666666696</v>
      </c>
      <c r="N57" s="71">
        <v>0.33333333333333298</v>
      </c>
      <c r="O57" s="162"/>
      <c r="P57" s="71">
        <v>0.33333333333333298</v>
      </c>
      <c r="Q57" s="71">
        <v>0.66666666666666696</v>
      </c>
      <c r="R57" s="162"/>
      <c r="S57" s="71">
        <v>1</v>
      </c>
      <c r="T57" s="71">
        <v>0</v>
      </c>
      <c r="U57" s="162"/>
      <c r="V57" s="71">
        <v>0.16666666666666699</v>
      </c>
      <c r="W57" s="71">
        <v>0.83333333333333304</v>
      </c>
      <c r="X57" s="162"/>
      <c r="Y57" s="71">
        <v>0.33333333333333298</v>
      </c>
      <c r="Z57" s="71">
        <v>0.66666666666666696</v>
      </c>
      <c r="AA57" s="162"/>
      <c r="AB57" s="71">
        <v>0.5</v>
      </c>
      <c r="AC57" s="71">
        <v>0.5</v>
      </c>
      <c r="AD57" s="162"/>
      <c r="AE57" s="71">
        <v>0.16666666666666699</v>
      </c>
      <c r="AF57" s="71">
        <v>0.83333333333333304</v>
      </c>
      <c r="AG57" s="162"/>
      <c r="AH57" s="71">
        <v>0.33333333333333298</v>
      </c>
      <c r="AI57" s="71">
        <v>0.66666666666666696</v>
      </c>
    </row>
    <row r="58" spans="2:35" ht="15" customHeight="1">
      <c r="B58" s="423"/>
      <c r="C58" s="381" t="s">
        <v>174</v>
      </c>
      <c r="D58" s="68">
        <v>1</v>
      </c>
      <c r="E58" s="68">
        <v>5</v>
      </c>
      <c r="F58" s="162"/>
      <c r="G58" s="68">
        <v>3</v>
      </c>
      <c r="H58" s="68">
        <v>3</v>
      </c>
      <c r="I58" s="162"/>
      <c r="J58" s="68">
        <v>3</v>
      </c>
      <c r="K58" s="68">
        <v>3</v>
      </c>
      <c r="L58" s="162"/>
      <c r="M58" s="68">
        <v>5</v>
      </c>
      <c r="N58" s="68">
        <v>1</v>
      </c>
      <c r="O58" s="162"/>
      <c r="P58" s="68">
        <v>0</v>
      </c>
      <c r="Q58" s="68">
        <v>6</v>
      </c>
      <c r="R58" s="162"/>
      <c r="S58" s="68">
        <v>4</v>
      </c>
      <c r="T58" s="68">
        <v>2</v>
      </c>
      <c r="U58" s="162"/>
      <c r="V58" s="68">
        <v>0</v>
      </c>
      <c r="W58" s="68">
        <v>6</v>
      </c>
      <c r="X58" s="162"/>
      <c r="Y58" s="68">
        <v>2</v>
      </c>
      <c r="Z58" s="68">
        <v>4</v>
      </c>
      <c r="AA58" s="162"/>
      <c r="AB58" s="68">
        <v>5</v>
      </c>
      <c r="AC58" s="68">
        <v>1</v>
      </c>
      <c r="AD58" s="162"/>
      <c r="AE58" s="68">
        <v>0</v>
      </c>
      <c r="AF58" s="68">
        <v>6</v>
      </c>
      <c r="AG58" s="162"/>
      <c r="AH58" s="68">
        <v>1</v>
      </c>
      <c r="AI58" s="68">
        <v>5</v>
      </c>
    </row>
    <row r="59" spans="2:35" s="58" customFormat="1" ht="15" customHeight="1">
      <c r="B59" s="423"/>
      <c r="C59" s="412"/>
      <c r="D59" s="71">
        <v>0.16666666666666699</v>
      </c>
      <c r="E59" s="71">
        <v>0.83333333333333304</v>
      </c>
      <c r="F59" s="162"/>
      <c r="G59" s="71">
        <v>0.5</v>
      </c>
      <c r="H59" s="71">
        <v>0.5</v>
      </c>
      <c r="I59" s="162"/>
      <c r="J59" s="71">
        <v>0.5</v>
      </c>
      <c r="K59" s="71">
        <v>0.5</v>
      </c>
      <c r="L59" s="162"/>
      <c r="M59" s="71">
        <v>0.83333333333333304</v>
      </c>
      <c r="N59" s="71">
        <v>0.16666666666666699</v>
      </c>
      <c r="O59" s="162"/>
      <c r="P59" s="71">
        <v>0</v>
      </c>
      <c r="Q59" s="71">
        <v>1</v>
      </c>
      <c r="R59" s="162"/>
      <c r="S59" s="71">
        <v>0.66666666666666696</v>
      </c>
      <c r="T59" s="71">
        <v>0.33333333333333298</v>
      </c>
      <c r="U59" s="162"/>
      <c r="V59" s="71">
        <v>0</v>
      </c>
      <c r="W59" s="71">
        <v>1</v>
      </c>
      <c r="X59" s="162"/>
      <c r="Y59" s="71">
        <v>0.33333333333333298</v>
      </c>
      <c r="Z59" s="71">
        <v>0.66666666666666696</v>
      </c>
      <c r="AA59" s="162"/>
      <c r="AB59" s="71">
        <v>0.83333333333333304</v>
      </c>
      <c r="AC59" s="71">
        <v>0.16666666666666699</v>
      </c>
      <c r="AD59" s="162"/>
      <c r="AE59" s="71">
        <v>0</v>
      </c>
      <c r="AF59" s="71">
        <v>1</v>
      </c>
      <c r="AG59" s="162"/>
      <c r="AH59" s="71">
        <v>0.16666666666666699</v>
      </c>
      <c r="AI59" s="71">
        <v>0.83333333333333304</v>
      </c>
    </row>
    <row r="60" spans="2:35" ht="15" customHeight="1">
      <c r="B60" s="423"/>
      <c r="C60" s="381" t="s">
        <v>175</v>
      </c>
      <c r="D60" s="68">
        <v>0</v>
      </c>
      <c r="E60" s="68">
        <v>2</v>
      </c>
      <c r="F60" s="162"/>
      <c r="G60" s="68">
        <v>0</v>
      </c>
      <c r="H60" s="68">
        <v>2</v>
      </c>
      <c r="I60" s="162"/>
      <c r="J60" s="68">
        <v>1</v>
      </c>
      <c r="K60" s="68">
        <v>1</v>
      </c>
      <c r="L60" s="162"/>
      <c r="M60" s="68">
        <v>2</v>
      </c>
      <c r="N60" s="68">
        <v>0</v>
      </c>
      <c r="O60" s="162"/>
      <c r="P60" s="68">
        <v>1</v>
      </c>
      <c r="Q60" s="68">
        <v>1</v>
      </c>
      <c r="R60" s="162"/>
      <c r="S60" s="68">
        <v>1</v>
      </c>
      <c r="T60" s="68">
        <v>1</v>
      </c>
      <c r="U60" s="162"/>
      <c r="V60" s="68">
        <v>0</v>
      </c>
      <c r="W60" s="68">
        <v>2</v>
      </c>
      <c r="X60" s="162"/>
      <c r="Y60" s="68">
        <v>0</v>
      </c>
      <c r="Z60" s="68">
        <v>2</v>
      </c>
      <c r="AA60" s="162"/>
      <c r="AB60" s="68">
        <v>0</v>
      </c>
      <c r="AC60" s="68">
        <v>2</v>
      </c>
      <c r="AD60" s="162"/>
      <c r="AE60" s="68">
        <v>0</v>
      </c>
      <c r="AF60" s="68">
        <v>2</v>
      </c>
      <c r="AG60" s="162"/>
      <c r="AH60" s="68">
        <v>0</v>
      </c>
      <c r="AI60" s="68">
        <v>2</v>
      </c>
    </row>
    <row r="61" spans="2:35" s="58" customFormat="1" ht="15" customHeight="1">
      <c r="B61" s="423"/>
      <c r="C61" s="412"/>
      <c r="D61" s="71">
        <v>0</v>
      </c>
      <c r="E61" s="71">
        <v>1</v>
      </c>
      <c r="F61" s="162"/>
      <c r="G61" s="71">
        <v>0</v>
      </c>
      <c r="H61" s="71">
        <v>1</v>
      </c>
      <c r="I61" s="162"/>
      <c r="J61" s="71">
        <v>0.5</v>
      </c>
      <c r="K61" s="71">
        <v>0.5</v>
      </c>
      <c r="L61" s="162"/>
      <c r="M61" s="71">
        <v>1</v>
      </c>
      <c r="N61" s="71">
        <v>0</v>
      </c>
      <c r="O61" s="162"/>
      <c r="P61" s="71">
        <v>0.5</v>
      </c>
      <c r="Q61" s="71">
        <v>0.5</v>
      </c>
      <c r="R61" s="162"/>
      <c r="S61" s="71">
        <v>0.5</v>
      </c>
      <c r="T61" s="71">
        <v>0.5</v>
      </c>
      <c r="U61" s="162"/>
      <c r="V61" s="71">
        <v>0</v>
      </c>
      <c r="W61" s="71">
        <v>1</v>
      </c>
      <c r="X61" s="162"/>
      <c r="Y61" s="71">
        <v>0</v>
      </c>
      <c r="Z61" s="71">
        <v>1</v>
      </c>
      <c r="AA61" s="162"/>
      <c r="AB61" s="71">
        <v>0</v>
      </c>
      <c r="AC61" s="71">
        <v>1</v>
      </c>
      <c r="AD61" s="162"/>
      <c r="AE61" s="71">
        <v>0</v>
      </c>
      <c r="AF61" s="71">
        <v>1</v>
      </c>
      <c r="AG61" s="162"/>
      <c r="AH61" s="71">
        <v>0</v>
      </c>
      <c r="AI61" s="71">
        <v>1</v>
      </c>
    </row>
    <row r="62" spans="2:35">
      <c r="B62" s="423"/>
      <c r="C62" s="381" t="s">
        <v>158</v>
      </c>
      <c r="D62" s="68">
        <v>41</v>
      </c>
      <c r="E62" s="68">
        <v>17</v>
      </c>
      <c r="F62" s="162"/>
      <c r="G62" s="68">
        <v>51</v>
      </c>
      <c r="H62" s="68">
        <v>7</v>
      </c>
      <c r="I62" s="162"/>
      <c r="J62" s="68">
        <v>44</v>
      </c>
      <c r="K62" s="68">
        <v>14</v>
      </c>
      <c r="L62" s="162"/>
      <c r="M62" s="68">
        <v>45</v>
      </c>
      <c r="N62" s="68">
        <v>13</v>
      </c>
      <c r="O62" s="162"/>
      <c r="P62" s="68">
        <v>41</v>
      </c>
      <c r="Q62" s="68">
        <v>17</v>
      </c>
      <c r="R62" s="162"/>
      <c r="S62" s="68">
        <v>41</v>
      </c>
      <c r="T62" s="68">
        <v>17</v>
      </c>
      <c r="U62" s="162"/>
      <c r="V62" s="68">
        <v>32</v>
      </c>
      <c r="W62" s="68">
        <v>26</v>
      </c>
      <c r="X62" s="162"/>
      <c r="Y62" s="68">
        <v>39</v>
      </c>
      <c r="Z62" s="68">
        <v>19</v>
      </c>
      <c r="AA62" s="162"/>
      <c r="AB62" s="68">
        <v>44</v>
      </c>
      <c r="AC62" s="68">
        <v>14</v>
      </c>
      <c r="AD62" s="162"/>
      <c r="AE62" s="68">
        <v>33</v>
      </c>
      <c r="AF62" s="68">
        <v>25</v>
      </c>
      <c r="AG62" s="162"/>
      <c r="AH62" s="68">
        <v>37</v>
      </c>
      <c r="AI62" s="68">
        <v>21</v>
      </c>
    </row>
    <row r="63" spans="2:35" s="58" customFormat="1">
      <c r="B63" s="423"/>
      <c r="C63" s="412"/>
      <c r="D63" s="71">
        <v>0.70689655172413801</v>
      </c>
      <c r="E63" s="71">
        <v>0.29310344827586199</v>
      </c>
      <c r="F63" s="162"/>
      <c r="G63" s="71">
        <v>0.87931034482758597</v>
      </c>
      <c r="H63" s="71">
        <v>0.12068965517241401</v>
      </c>
      <c r="I63" s="162"/>
      <c r="J63" s="71">
        <v>0.75862068965517204</v>
      </c>
      <c r="K63" s="71">
        <v>0.24137931034482801</v>
      </c>
      <c r="L63" s="162"/>
      <c r="M63" s="71">
        <v>0.77586206896551702</v>
      </c>
      <c r="N63" s="71">
        <v>0.22413793103448301</v>
      </c>
      <c r="O63" s="162"/>
      <c r="P63" s="71">
        <v>0.70689655172413801</v>
      </c>
      <c r="Q63" s="71">
        <v>0.29310344827586199</v>
      </c>
      <c r="R63" s="162"/>
      <c r="S63" s="71">
        <v>0.70689655172413801</v>
      </c>
      <c r="T63" s="71">
        <v>0.29310344827586199</v>
      </c>
      <c r="U63" s="162"/>
      <c r="V63" s="71">
        <v>0.55172413793103403</v>
      </c>
      <c r="W63" s="71">
        <v>0.44827586206896602</v>
      </c>
      <c r="X63" s="162"/>
      <c r="Y63" s="71">
        <v>0.67241379310344795</v>
      </c>
      <c r="Z63" s="71">
        <v>0.32758620689655199</v>
      </c>
      <c r="AA63" s="162"/>
      <c r="AB63" s="71">
        <v>0.75862068965517204</v>
      </c>
      <c r="AC63" s="71">
        <v>0.24137931034482801</v>
      </c>
      <c r="AD63" s="162"/>
      <c r="AE63" s="71">
        <v>0.568965517241379</v>
      </c>
      <c r="AF63" s="71">
        <v>0.431034482758621</v>
      </c>
      <c r="AG63" s="162"/>
      <c r="AH63" s="71">
        <v>0.63793103448275901</v>
      </c>
      <c r="AI63" s="71">
        <v>0.36206896551724099</v>
      </c>
    </row>
    <row r="64" spans="2:35">
      <c r="B64" s="423"/>
      <c r="C64" s="381" t="s">
        <v>159</v>
      </c>
      <c r="D64" s="68">
        <v>0</v>
      </c>
      <c r="E64" s="68">
        <v>3</v>
      </c>
      <c r="F64" s="162"/>
      <c r="G64" s="68">
        <v>0</v>
      </c>
      <c r="H64" s="68">
        <v>3</v>
      </c>
      <c r="I64" s="162"/>
      <c r="J64" s="68">
        <v>2</v>
      </c>
      <c r="K64" s="68">
        <v>1</v>
      </c>
      <c r="L64" s="162"/>
      <c r="M64" s="68">
        <v>1</v>
      </c>
      <c r="N64" s="68">
        <v>2</v>
      </c>
      <c r="O64" s="162"/>
      <c r="P64" s="68">
        <v>1</v>
      </c>
      <c r="Q64" s="68">
        <v>2</v>
      </c>
      <c r="R64" s="162"/>
      <c r="S64" s="68">
        <v>3</v>
      </c>
      <c r="T64" s="68">
        <v>0</v>
      </c>
      <c r="U64" s="162"/>
      <c r="V64" s="68">
        <v>0</v>
      </c>
      <c r="W64" s="68">
        <v>3</v>
      </c>
      <c r="X64" s="162"/>
      <c r="Y64" s="68">
        <v>1</v>
      </c>
      <c r="Z64" s="68">
        <v>2</v>
      </c>
      <c r="AA64" s="162"/>
      <c r="AB64" s="68">
        <v>2</v>
      </c>
      <c r="AC64" s="68">
        <v>1</v>
      </c>
      <c r="AD64" s="162"/>
      <c r="AE64" s="68">
        <v>1</v>
      </c>
      <c r="AF64" s="68">
        <v>2</v>
      </c>
      <c r="AG64" s="162"/>
      <c r="AH64" s="68">
        <v>0</v>
      </c>
      <c r="AI64" s="68">
        <v>3</v>
      </c>
    </row>
    <row r="65" spans="2:35" s="58" customFormat="1">
      <c r="B65" s="423"/>
      <c r="C65" s="412"/>
      <c r="D65" s="71">
        <v>0</v>
      </c>
      <c r="E65" s="71">
        <v>1</v>
      </c>
      <c r="F65" s="162"/>
      <c r="G65" s="71">
        <v>0</v>
      </c>
      <c r="H65" s="71">
        <v>1</v>
      </c>
      <c r="I65" s="162"/>
      <c r="J65" s="71">
        <v>0.66666666666666696</v>
      </c>
      <c r="K65" s="71">
        <v>0.33333333333333298</v>
      </c>
      <c r="L65" s="162"/>
      <c r="M65" s="71">
        <v>0.33333333333333298</v>
      </c>
      <c r="N65" s="71">
        <v>0.66666666666666696</v>
      </c>
      <c r="O65" s="162"/>
      <c r="P65" s="71">
        <v>0.33333333333333298</v>
      </c>
      <c r="Q65" s="71">
        <v>0.66666666666666696</v>
      </c>
      <c r="R65" s="162"/>
      <c r="S65" s="71">
        <v>1</v>
      </c>
      <c r="T65" s="71">
        <v>0</v>
      </c>
      <c r="U65" s="162"/>
      <c r="V65" s="71">
        <v>0</v>
      </c>
      <c r="W65" s="71">
        <v>1</v>
      </c>
      <c r="X65" s="162"/>
      <c r="Y65" s="71">
        <v>0.33333333333333298</v>
      </c>
      <c r="Z65" s="71">
        <v>0.66666666666666696</v>
      </c>
      <c r="AA65" s="162"/>
      <c r="AB65" s="71">
        <v>0.66666666666666696</v>
      </c>
      <c r="AC65" s="71">
        <v>0.33333333333333298</v>
      </c>
      <c r="AD65" s="162"/>
      <c r="AE65" s="71">
        <v>0.33333333333333298</v>
      </c>
      <c r="AF65" s="71">
        <v>0.66666666666666696</v>
      </c>
      <c r="AG65" s="162"/>
      <c r="AH65" s="71">
        <v>0</v>
      </c>
      <c r="AI65" s="71">
        <v>1</v>
      </c>
    </row>
    <row r="66" spans="2:35">
      <c r="B66" s="423"/>
      <c r="C66" s="381" t="s">
        <v>160</v>
      </c>
      <c r="D66" s="68">
        <v>4</v>
      </c>
      <c r="E66" s="68">
        <v>7</v>
      </c>
      <c r="F66" s="162"/>
      <c r="G66" s="68">
        <v>7</v>
      </c>
      <c r="H66" s="68">
        <v>4</v>
      </c>
      <c r="I66" s="162"/>
      <c r="J66" s="68">
        <v>9</v>
      </c>
      <c r="K66" s="68">
        <v>2</v>
      </c>
      <c r="L66" s="162"/>
      <c r="M66" s="68">
        <v>9</v>
      </c>
      <c r="N66" s="68">
        <v>2</v>
      </c>
      <c r="O66" s="162"/>
      <c r="P66" s="68">
        <v>7</v>
      </c>
      <c r="Q66" s="68">
        <v>4</v>
      </c>
      <c r="R66" s="162"/>
      <c r="S66" s="68">
        <v>8</v>
      </c>
      <c r="T66" s="68">
        <v>3</v>
      </c>
      <c r="U66" s="162"/>
      <c r="V66" s="68">
        <v>4</v>
      </c>
      <c r="W66" s="68">
        <v>7</v>
      </c>
      <c r="X66" s="162"/>
      <c r="Y66" s="68">
        <v>6</v>
      </c>
      <c r="Z66" s="68">
        <v>5</v>
      </c>
      <c r="AA66" s="162"/>
      <c r="AB66" s="68">
        <v>6</v>
      </c>
      <c r="AC66" s="68">
        <v>5</v>
      </c>
      <c r="AD66" s="162"/>
      <c r="AE66" s="68">
        <v>4</v>
      </c>
      <c r="AF66" s="68">
        <v>7</v>
      </c>
      <c r="AG66" s="162"/>
      <c r="AH66" s="68">
        <v>4</v>
      </c>
      <c r="AI66" s="68">
        <v>7</v>
      </c>
    </row>
    <row r="67" spans="2:35" s="58" customFormat="1">
      <c r="B67" s="423"/>
      <c r="C67" s="412"/>
      <c r="D67" s="71">
        <v>0.36363636363636398</v>
      </c>
      <c r="E67" s="71">
        <v>0.63636363636363602</v>
      </c>
      <c r="F67" s="162"/>
      <c r="G67" s="71">
        <v>0.63636363636363602</v>
      </c>
      <c r="H67" s="71">
        <v>0.36363636363636398</v>
      </c>
      <c r="I67" s="162"/>
      <c r="J67" s="71">
        <v>0.81818181818181801</v>
      </c>
      <c r="K67" s="71">
        <v>0.18181818181818199</v>
      </c>
      <c r="L67" s="162"/>
      <c r="M67" s="71">
        <v>0.81818181818181801</v>
      </c>
      <c r="N67" s="71">
        <v>0.18181818181818199</v>
      </c>
      <c r="O67" s="162"/>
      <c r="P67" s="71">
        <v>0.63636363636363602</v>
      </c>
      <c r="Q67" s="71">
        <v>0.36363636363636398</v>
      </c>
      <c r="R67" s="162"/>
      <c r="S67" s="71">
        <v>0.72727272727272696</v>
      </c>
      <c r="T67" s="71">
        <v>0.27272727272727298</v>
      </c>
      <c r="U67" s="162"/>
      <c r="V67" s="71">
        <v>0.36363636363636398</v>
      </c>
      <c r="W67" s="71">
        <v>0.63636363636363602</v>
      </c>
      <c r="X67" s="162"/>
      <c r="Y67" s="71">
        <v>0.54545454545454497</v>
      </c>
      <c r="Z67" s="71">
        <v>0.45454545454545497</v>
      </c>
      <c r="AA67" s="162"/>
      <c r="AB67" s="71">
        <v>0.54545454545454497</v>
      </c>
      <c r="AC67" s="71">
        <v>0.45454545454545497</v>
      </c>
      <c r="AD67" s="162"/>
      <c r="AE67" s="71">
        <v>0.36363636363636398</v>
      </c>
      <c r="AF67" s="71">
        <v>0.63636363636363602</v>
      </c>
      <c r="AG67" s="162"/>
      <c r="AH67" s="71">
        <v>0.36363636363636398</v>
      </c>
      <c r="AI67" s="71">
        <v>0.63636363636363602</v>
      </c>
    </row>
    <row r="68" spans="2:35">
      <c r="B68" s="423"/>
      <c r="C68" s="381" t="s">
        <v>83</v>
      </c>
      <c r="D68" s="68">
        <v>9</v>
      </c>
      <c r="E68" s="68">
        <v>16</v>
      </c>
      <c r="F68" s="162"/>
      <c r="G68" s="68">
        <v>9</v>
      </c>
      <c r="H68" s="68">
        <v>16</v>
      </c>
      <c r="I68" s="162"/>
      <c r="J68" s="68">
        <v>17</v>
      </c>
      <c r="K68" s="68">
        <v>8</v>
      </c>
      <c r="L68" s="162"/>
      <c r="M68" s="68">
        <v>16</v>
      </c>
      <c r="N68" s="68">
        <v>9</v>
      </c>
      <c r="O68" s="162"/>
      <c r="P68" s="68">
        <v>13</v>
      </c>
      <c r="Q68" s="68">
        <v>12</v>
      </c>
      <c r="R68" s="162"/>
      <c r="S68" s="68">
        <v>17</v>
      </c>
      <c r="T68" s="68">
        <v>8</v>
      </c>
      <c r="U68" s="162"/>
      <c r="V68" s="68">
        <v>5</v>
      </c>
      <c r="W68" s="68">
        <v>20</v>
      </c>
      <c r="X68" s="162"/>
      <c r="Y68" s="68">
        <v>14</v>
      </c>
      <c r="Z68" s="68">
        <v>11</v>
      </c>
      <c r="AA68" s="162"/>
      <c r="AB68" s="68">
        <v>18</v>
      </c>
      <c r="AC68" s="68">
        <v>7</v>
      </c>
      <c r="AD68" s="162"/>
      <c r="AE68" s="68">
        <v>9</v>
      </c>
      <c r="AF68" s="68">
        <v>16</v>
      </c>
      <c r="AG68" s="162"/>
      <c r="AH68" s="68">
        <v>9</v>
      </c>
      <c r="AI68" s="68">
        <v>16</v>
      </c>
    </row>
    <row r="69" spans="2:35" s="58" customFormat="1">
      <c r="B69" s="423"/>
      <c r="C69" s="412"/>
      <c r="D69" s="71">
        <v>0.36</v>
      </c>
      <c r="E69" s="71">
        <v>0.64</v>
      </c>
      <c r="F69" s="162"/>
      <c r="G69" s="71">
        <v>0.36</v>
      </c>
      <c r="H69" s="71">
        <v>0.64</v>
      </c>
      <c r="I69" s="162"/>
      <c r="J69" s="71">
        <v>0.68</v>
      </c>
      <c r="K69" s="71">
        <v>0.32</v>
      </c>
      <c r="L69" s="162"/>
      <c r="M69" s="71">
        <v>0.64</v>
      </c>
      <c r="N69" s="71">
        <v>0.36</v>
      </c>
      <c r="O69" s="162"/>
      <c r="P69" s="71">
        <v>0.52</v>
      </c>
      <c r="Q69" s="71">
        <v>0.48</v>
      </c>
      <c r="R69" s="162"/>
      <c r="S69" s="71">
        <v>0.68</v>
      </c>
      <c r="T69" s="71">
        <v>0.32</v>
      </c>
      <c r="U69" s="162"/>
      <c r="V69" s="71">
        <v>0.2</v>
      </c>
      <c r="W69" s="71">
        <v>0.8</v>
      </c>
      <c r="X69" s="162"/>
      <c r="Y69" s="71">
        <v>0.56000000000000005</v>
      </c>
      <c r="Z69" s="71">
        <v>0.44</v>
      </c>
      <c r="AA69" s="162"/>
      <c r="AB69" s="71">
        <v>0.72</v>
      </c>
      <c r="AC69" s="71">
        <v>0.28000000000000003</v>
      </c>
      <c r="AD69" s="162"/>
      <c r="AE69" s="71">
        <v>0.36</v>
      </c>
      <c r="AF69" s="71">
        <v>0.64</v>
      </c>
      <c r="AG69" s="162"/>
      <c r="AH69" s="71">
        <v>0.36</v>
      </c>
      <c r="AI69" s="71">
        <v>0.64</v>
      </c>
    </row>
    <row r="70" spans="2:35" s="3" customFormat="1">
      <c r="C70" s="164"/>
      <c r="D70" s="239"/>
      <c r="E70" s="239"/>
      <c r="F70" s="163"/>
      <c r="G70" s="239"/>
      <c r="H70" s="239"/>
      <c r="I70" s="163"/>
      <c r="J70" s="239"/>
      <c r="K70" s="239"/>
      <c r="L70" s="163"/>
      <c r="M70" s="239"/>
      <c r="N70" s="239"/>
      <c r="O70" s="163"/>
      <c r="P70" s="239"/>
      <c r="Q70" s="239"/>
      <c r="R70" s="163"/>
      <c r="S70" s="239"/>
      <c r="T70" s="239"/>
      <c r="U70" s="163"/>
      <c r="V70" s="239"/>
      <c r="W70" s="239"/>
      <c r="X70" s="163"/>
      <c r="Y70" s="239"/>
      <c r="Z70" s="239"/>
      <c r="AA70" s="163"/>
      <c r="AB70" s="239"/>
      <c r="AC70" s="239"/>
      <c r="AD70" s="163"/>
      <c r="AE70" s="239"/>
      <c r="AF70" s="239"/>
      <c r="AG70" s="163"/>
      <c r="AH70" s="239"/>
      <c r="AI70" s="239"/>
    </row>
    <row r="71" spans="2:35">
      <c r="B71" s="423" t="s">
        <v>101</v>
      </c>
      <c r="C71" s="391" t="s">
        <v>161</v>
      </c>
      <c r="D71" s="68">
        <v>0</v>
      </c>
      <c r="E71" s="68">
        <v>11</v>
      </c>
      <c r="F71" s="162"/>
      <c r="G71" s="68">
        <v>7</v>
      </c>
      <c r="H71" s="68">
        <v>4</v>
      </c>
      <c r="I71" s="162"/>
      <c r="J71" s="68">
        <v>6</v>
      </c>
      <c r="K71" s="68">
        <v>5</v>
      </c>
      <c r="L71" s="162"/>
      <c r="M71" s="68">
        <v>9</v>
      </c>
      <c r="N71" s="68">
        <v>2</v>
      </c>
      <c r="O71" s="162"/>
      <c r="P71" s="68">
        <v>3</v>
      </c>
      <c r="Q71" s="68">
        <v>8</v>
      </c>
      <c r="R71" s="162"/>
      <c r="S71" s="68">
        <v>9</v>
      </c>
      <c r="T71" s="68">
        <v>2</v>
      </c>
      <c r="U71" s="162"/>
      <c r="V71" s="68">
        <v>2</v>
      </c>
      <c r="W71" s="68">
        <v>9</v>
      </c>
      <c r="X71" s="162"/>
      <c r="Y71" s="68">
        <v>4</v>
      </c>
      <c r="Z71" s="68">
        <v>7</v>
      </c>
      <c r="AA71" s="162"/>
      <c r="AB71" s="68">
        <v>6</v>
      </c>
      <c r="AC71" s="68">
        <v>5</v>
      </c>
      <c r="AD71" s="162"/>
      <c r="AE71" s="68">
        <v>3</v>
      </c>
      <c r="AF71" s="68">
        <v>8</v>
      </c>
      <c r="AG71" s="162"/>
      <c r="AH71" s="68">
        <v>3</v>
      </c>
      <c r="AI71" s="68">
        <v>8</v>
      </c>
    </row>
    <row r="72" spans="2:35" s="58" customFormat="1">
      <c r="B72" s="423"/>
      <c r="C72" s="388"/>
      <c r="D72" s="71">
        <v>0</v>
      </c>
      <c r="E72" s="71">
        <v>1</v>
      </c>
      <c r="F72" s="162"/>
      <c r="G72" s="71">
        <v>0.63636363636363602</v>
      </c>
      <c r="H72" s="71">
        <v>0.36363636363636398</v>
      </c>
      <c r="I72" s="162"/>
      <c r="J72" s="71">
        <v>0.54545454545454497</v>
      </c>
      <c r="K72" s="71">
        <v>0.45454545454545497</v>
      </c>
      <c r="L72" s="162"/>
      <c r="M72" s="71">
        <v>0.81818181818181801</v>
      </c>
      <c r="N72" s="71">
        <v>0.18181818181818199</v>
      </c>
      <c r="O72" s="162"/>
      <c r="P72" s="71">
        <v>0.27272727272727298</v>
      </c>
      <c r="Q72" s="71">
        <v>0.72727272727272696</v>
      </c>
      <c r="R72" s="162"/>
      <c r="S72" s="71">
        <v>0.81818181818181801</v>
      </c>
      <c r="T72" s="71">
        <v>0.18181818181818199</v>
      </c>
      <c r="U72" s="162"/>
      <c r="V72" s="71">
        <v>0.18181818181818199</v>
      </c>
      <c r="W72" s="71">
        <v>0.81818181818181801</v>
      </c>
      <c r="X72" s="162"/>
      <c r="Y72" s="71">
        <v>0.36363636363636398</v>
      </c>
      <c r="Z72" s="71">
        <v>0.63636363636363602</v>
      </c>
      <c r="AA72" s="162"/>
      <c r="AB72" s="71">
        <v>0.54545454545454497</v>
      </c>
      <c r="AC72" s="71">
        <v>0.45454545454545497</v>
      </c>
      <c r="AD72" s="162"/>
      <c r="AE72" s="71">
        <v>0.27272727272727298</v>
      </c>
      <c r="AF72" s="71">
        <v>0.72727272727272696</v>
      </c>
      <c r="AG72" s="162"/>
      <c r="AH72" s="71">
        <v>0.27272727272727298</v>
      </c>
      <c r="AI72" s="71">
        <v>0.72727272727272696</v>
      </c>
    </row>
    <row r="73" spans="2:35">
      <c r="B73" s="423"/>
      <c r="C73" s="392" t="s">
        <v>162</v>
      </c>
      <c r="D73" s="68">
        <v>2</v>
      </c>
      <c r="E73" s="68">
        <v>12</v>
      </c>
      <c r="F73" s="162"/>
      <c r="G73" s="68">
        <v>4</v>
      </c>
      <c r="H73" s="68">
        <v>10</v>
      </c>
      <c r="I73" s="162"/>
      <c r="J73" s="68">
        <v>9</v>
      </c>
      <c r="K73" s="68">
        <v>5</v>
      </c>
      <c r="L73" s="162"/>
      <c r="M73" s="68">
        <v>11</v>
      </c>
      <c r="N73" s="68">
        <v>3</v>
      </c>
      <c r="O73" s="162"/>
      <c r="P73" s="68">
        <v>8</v>
      </c>
      <c r="Q73" s="68">
        <v>6</v>
      </c>
      <c r="R73" s="162"/>
      <c r="S73" s="68">
        <v>11</v>
      </c>
      <c r="T73" s="68">
        <v>3</v>
      </c>
      <c r="U73" s="162"/>
      <c r="V73" s="68">
        <v>1</v>
      </c>
      <c r="W73" s="68">
        <v>13</v>
      </c>
      <c r="X73" s="162"/>
      <c r="Y73" s="68">
        <v>5</v>
      </c>
      <c r="Z73" s="68">
        <v>9</v>
      </c>
      <c r="AA73" s="162"/>
      <c r="AB73" s="68">
        <v>9</v>
      </c>
      <c r="AC73" s="68">
        <v>5</v>
      </c>
      <c r="AD73" s="162"/>
      <c r="AE73" s="68">
        <v>4</v>
      </c>
      <c r="AF73" s="68">
        <v>10</v>
      </c>
      <c r="AG73" s="162"/>
      <c r="AH73" s="68">
        <v>5</v>
      </c>
      <c r="AI73" s="68">
        <v>9</v>
      </c>
    </row>
    <row r="74" spans="2:35" s="58" customFormat="1">
      <c r="B74" s="423"/>
      <c r="C74" s="388"/>
      <c r="D74" s="71">
        <v>0.14285714285714299</v>
      </c>
      <c r="E74" s="71">
        <v>0.85714285714285698</v>
      </c>
      <c r="F74" s="162"/>
      <c r="G74" s="71">
        <v>0.28571428571428598</v>
      </c>
      <c r="H74" s="71">
        <v>0.71428571428571397</v>
      </c>
      <c r="I74" s="162"/>
      <c r="J74" s="71">
        <v>0.64285714285714302</v>
      </c>
      <c r="K74" s="71">
        <v>0.35714285714285698</v>
      </c>
      <c r="L74" s="162"/>
      <c r="M74" s="71">
        <v>0.78571428571428603</v>
      </c>
      <c r="N74" s="71">
        <v>0.214285714285714</v>
      </c>
      <c r="O74" s="162"/>
      <c r="P74" s="71">
        <v>0.57142857142857195</v>
      </c>
      <c r="Q74" s="71">
        <v>0.42857142857142899</v>
      </c>
      <c r="R74" s="162"/>
      <c r="S74" s="71">
        <v>0.78571428571428603</v>
      </c>
      <c r="T74" s="71">
        <v>0.214285714285714</v>
      </c>
      <c r="U74" s="162"/>
      <c r="V74" s="71">
        <v>7.1428571428571397E-2</v>
      </c>
      <c r="W74" s="71">
        <v>0.92857142857142905</v>
      </c>
      <c r="X74" s="162"/>
      <c r="Y74" s="71">
        <v>0.35714285714285698</v>
      </c>
      <c r="Z74" s="71">
        <v>0.64285714285714302</v>
      </c>
      <c r="AA74" s="162"/>
      <c r="AB74" s="71">
        <v>0.64285714285714302</v>
      </c>
      <c r="AC74" s="71">
        <v>0.35714285714285698</v>
      </c>
      <c r="AD74" s="162"/>
      <c r="AE74" s="71">
        <v>0.28571428571428598</v>
      </c>
      <c r="AF74" s="71">
        <v>0.71428571428571397</v>
      </c>
      <c r="AG74" s="162"/>
      <c r="AH74" s="71">
        <v>0.35714285714285698</v>
      </c>
      <c r="AI74" s="71">
        <v>0.64285714285714302</v>
      </c>
    </row>
    <row r="75" spans="2:35">
      <c r="B75" s="423"/>
      <c r="C75" s="392" t="s">
        <v>163</v>
      </c>
      <c r="D75" s="68">
        <v>0</v>
      </c>
      <c r="E75" s="68">
        <v>3</v>
      </c>
      <c r="F75" s="162"/>
      <c r="G75" s="68">
        <v>1</v>
      </c>
      <c r="H75" s="68">
        <v>2</v>
      </c>
      <c r="I75" s="162"/>
      <c r="J75" s="68">
        <v>3</v>
      </c>
      <c r="K75" s="68">
        <v>0</v>
      </c>
      <c r="L75" s="162"/>
      <c r="M75" s="68">
        <v>2</v>
      </c>
      <c r="N75" s="68">
        <v>1</v>
      </c>
      <c r="O75" s="162"/>
      <c r="P75" s="68">
        <v>1</v>
      </c>
      <c r="Q75" s="68">
        <v>2</v>
      </c>
      <c r="R75" s="162"/>
      <c r="S75" s="68">
        <v>2</v>
      </c>
      <c r="T75" s="68">
        <v>1</v>
      </c>
      <c r="U75" s="162"/>
      <c r="V75" s="68">
        <v>1</v>
      </c>
      <c r="W75" s="68">
        <v>2</v>
      </c>
      <c r="X75" s="162"/>
      <c r="Y75" s="68">
        <v>1</v>
      </c>
      <c r="Z75" s="68">
        <v>2</v>
      </c>
      <c r="AA75" s="162"/>
      <c r="AB75" s="68">
        <v>2</v>
      </c>
      <c r="AC75" s="68">
        <v>1</v>
      </c>
      <c r="AD75" s="162"/>
      <c r="AE75" s="68">
        <v>0</v>
      </c>
      <c r="AF75" s="68">
        <v>3</v>
      </c>
      <c r="AG75" s="162"/>
      <c r="AH75" s="68">
        <v>1</v>
      </c>
      <c r="AI75" s="68">
        <v>2</v>
      </c>
    </row>
    <row r="76" spans="2:35" s="58" customFormat="1">
      <c r="B76" s="423"/>
      <c r="C76" s="388"/>
      <c r="D76" s="71">
        <v>0</v>
      </c>
      <c r="E76" s="71">
        <v>1</v>
      </c>
      <c r="F76" s="162"/>
      <c r="G76" s="71">
        <v>0.33333333333333298</v>
      </c>
      <c r="H76" s="71">
        <v>0.66666666666666696</v>
      </c>
      <c r="I76" s="162"/>
      <c r="J76" s="71">
        <v>1</v>
      </c>
      <c r="K76" s="71">
        <v>0</v>
      </c>
      <c r="L76" s="162"/>
      <c r="M76" s="71">
        <v>0.66666666666666696</v>
      </c>
      <c r="N76" s="71">
        <v>0.33333333333333298</v>
      </c>
      <c r="O76" s="162"/>
      <c r="P76" s="71">
        <v>0.33333333333333298</v>
      </c>
      <c r="Q76" s="71">
        <v>0.66666666666666696</v>
      </c>
      <c r="R76" s="162"/>
      <c r="S76" s="71">
        <v>0.66666666666666696</v>
      </c>
      <c r="T76" s="71">
        <v>0.33333333333333298</v>
      </c>
      <c r="U76" s="162"/>
      <c r="V76" s="71">
        <v>0.33333333333333298</v>
      </c>
      <c r="W76" s="71">
        <v>0.66666666666666696</v>
      </c>
      <c r="X76" s="162"/>
      <c r="Y76" s="71">
        <v>0.33333333333333298</v>
      </c>
      <c r="Z76" s="71">
        <v>0.66666666666666696</v>
      </c>
      <c r="AA76" s="162"/>
      <c r="AB76" s="71">
        <v>0.66666666666666696</v>
      </c>
      <c r="AC76" s="71">
        <v>0.33333333333333298</v>
      </c>
      <c r="AD76" s="162"/>
      <c r="AE76" s="71">
        <v>0</v>
      </c>
      <c r="AF76" s="71">
        <v>1</v>
      </c>
      <c r="AG76" s="162"/>
      <c r="AH76" s="71">
        <v>0.33333333333333298</v>
      </c>
      <c r="AI76" s="71">
        <v>0.66666666666666696</v>
      </c>
    </row>
    <row r="77" spans="2:35">
      <c r="B77" s="423"/>
      <c r="C77" s="392" t="s">
        <v>164</v>
      </c>
      <c r="D77" s="68">
        <v>17</v>
      </c>
      <c r="E77" s="68">
        <v>45</v>
      </c>
      <c r="F77" s="162"/>
      <c r="G77" s="68">
        <v>25</v>
      </c>
      <c r="H77" s="68">
        <v>37</v>
      </c>
      <c r="I77" s="162"/>
      <c r="J77" s="68">
        <v>29</v>
      </c>
      <c r="K77" s="68">
        <v>33</v>
      </c>
      <c r="L77" s="162"/>
      <c r="M77" s="68">
        <v>40</v>
      </c>
      <c r="N77" s="68">
        <v>22</v>
      </c>
      <c r="O77" s="162"/>
      <c r="P77" s="68">
        <v>28</v>
      </c>
      <c r="Q77" s="68">
        <v>34</v>
      </c>
      <c r="R77" s="162"/>
      <c r="S77" s="68">
        <v>38</v>
      </c>
      <c r="T77" s="68">
        <v>24</v>
      </c>
      <c r="U77" s="162"/>
      <c r="V77" s="68">
        <v>9</v>
      </c>
      <c r="W77" s="68">
        <v>53</v>
      </c>
      <c r="X77" s="162"/>
      <c r="Y77" s="68">
        <v>24</v>
      </c>
      <c r="Z77" s="68">
        <v>38</v>
      </c>
      <c r="AA77" s="162"/>
      <c r="AB77" s="68">
        <v>34</v>
      </c>
      <c r="AC77" s="68">
        <v>28</v>
      </c>
      <c r="AD77" s="162"/>
      <c r="AE77" s="68">
        <v>8</v>
      </c>
      <c r="AF77" s="68">
        <v>54</v>
      </c>
      <c r="AG77" s="162"/>
      <c r="AH77" s="68">
        <v>23</v>
      </c>
      <c r="AI77" s="68">
        <v>39</v>
      </c>
    </row>
    <row r="78" spans="2:35" s="58" customFormat="1">
      <c r="B78" s="423"/>
      <c r="C78" s="388"/>
      <c r="D78" s="71">
        <v>0.27419354838709697</v>
      </c>
      <c r="E78" s="71">
        <v>0.72580645161290303</v>
      </c>
      <c r="F78" s="162"/>
      <c r="G78" s="71">
        <v>0.40322580645161299</v>
      </c>
      <c r="H78" s="71">
        <v>0.59677419354838701</v>
      </c>
      <c r="I78" s="162"/>
      <c r="J78" s="71">
        <v>0.467741935483871</v>
      </c>
      <c r="K78" s="71">
        <v>0.532258064516129</v>
      </c>
      <c r="L78" s="162"/>
      <c r="M78" s="71">
        <v>0.64516129032258096</v>
      </c>
      <c r="N78" s="71">
        <v>0.35483870967741898</v>
      </c>
      <c r="O78" s="162"/>
      <c r="P78" s="71">
        <v>0.45161290322580599</v>
      </c>
      <c r="Q78" s="71">
        <v>0.54838709677419395</v>
      </c>
      <c r="R78" s="162"/>
      <c r="S78" s="71">
        <v>0.61290322580645196</v>
      </c>
      <c r="T78" s="71">
        <v>0.38709677419354799</v>
      </c>
      <c r="U78" s="162"/>
      <c r="V78" s="71">
        <v>0.14516129032258099</v>
      </c>
      <c r="W78" s="71">
        <v>0.85483870967741904</v>
      </c>
      <c r="X78" s="162"/>
      <c r="Y78" s="71">
        <v>0.38709677419354799</v>
      </c>
      <c r="Z78" s="71">
        <v>0.61290322580645196</v>
      </c>
      <c r="AA78" s="162"/>
      <c r="AB78" s="71">
        <v>0.54838709677419395</v>
      </c>
      <c r="AC78" s="71">
        <v>0.45161290322580599</v>
      </c>
      <c r="AD78" s="162"/>
      <c r="AE78" s="71">
        <v>0.12903225806451599</v>
      </c>
      <c r="AF78" s="71">
        <v>0.87096774193548399</v>
      </c>
      <c r="AG78" s="162"/>
      <c r="AH78" s="71">
        <v>0.37096774193548399</v>
      </c>
      <c r="AI78" s="71">
        <v>0.62903225806451601</v>
      </c>
    </row>
    <row r="79" spans="2:35" s="3" customFormat="1">
      <c r="C79" s="164"/>
      <c r="D79" s="239"/>
      <c r="E79" s="239"/>
      <c r="F79" s="163"/>
      <c r="G79" s="239"/>
      <c r="H79" s="239"/>
      <c r="I79" s="163"/>
      <c r="J79" s="239"/>
      <c r="K79" s="239"/>
      <c r="L79" s="163"/>
      <c r="M79" s="239"/>
      <c r="N79" s="239"/>
      <c r="O79" s="163"/>
      <c r="P79" s="239"/>
      <c r="Q79" s="239"/>
      <c r="R79" s="163"/>
      <c r="S79" s="239"/>
      <c r="T79" s="239"/>
      <c r="U79" s="163"/>
      <c r="V79" s="239"/>
      <c r="W79" s="239"/>
      <c r="X79" s="163"/>
      <c r="Y79" s="239"/>
      <c r="Z79" s="239"/>
      <c r="AA79" s="163"/>
      <c r="AB79" s="239"/>
      <c r="AC79" s="239"/>
      <c r="AD79" s="163"/>
      <c r="AE79" s="239"/>
      <c r="AF79" s="239"/>
      <c r="AG79" s="163"/>
      <c r="AH79" s="239"/>
      <c r="AI79" s="239"/>
    </row>
    <row r="80" spans="2:35">
      <c r="B80" s="423" t="s">
        <v>148</v>
      </c>
      <c r="C80" s="403" t="s">
        <v>165</v>
      </c>
      <c r="D80" s="68">
        <v>0</v>
      </c>
      <c r="E80" s="68">
        <v>8</v>
      </c>
      <c r="F80" s="162"/>
      <c r="G80" s="68">
        <v>2</v>
      </c>
      <c r="H80" s="68">
        <v>6</v>
      </c>
      <c r="I80" s="162"/>
      <c r="J80" s="68">
        <v>4</v>
      </c>
      <c r="K80" s="68">
        <v>4</v>
      </c>
      <c r="L80" s="162"/>
      <c r="M80" s="68">
        <v>7</v>
      </c>
      <c r="N80" s="68">
        <v>1</v>
      </c>
      <c r="O80" s="162"/>
      <c r="P80" s="68">
        <v>5</v>
      </c>
      <c r="Q80" s="68">
        <v>3</v>
      </c>
      <c r="R80" s="162"/>
      <c r="S80" s="68">
        <v>7</v>
      </c>
      <c r="T80" s="68">
        <v>1</v>
      </c>
      <c r="U80" s="162"/>
      <c r="V80" s="68">
        <v>0</v>
      </c>
      <c r="W80" s="68">
        <v>8</v>
      </c>
      <c r="X80" s="162"/>
      <c r="Y80" s="68">
        <v>4</v>
      </c>
      <c r="Z80" s="68">
        <v>4</v>
      </c>
      <c r="AA80" s="162"/>
      <c r="AB80" s="68">
        <v>5</v>
      </c>
      <c r="AC80" s="68">
        <v>3</v>
      </c>
      <c r="AD80" s="162"/>
      <c r="AE80" s="68">
        <v>1</v>
      </c>
      <c r="AF80" s="68">
        <v>7</v>
      </c>
      <c r="AG80" s="162"/>
      <c r="AH80" s="68">
        <v>3</v>
      </c>
      <c r="AI80" s="68">
        <v>5</v>
      </c>
    </row>
    <row r="81" spans="2:35" s="58" customFormat="1">
      <c r="B81" s="423"/>
      <c r="C81" s="411"/>
      <c r="D81" s="71">
        <v>0</v>
      </c>
      <c r="E81" s="71">
        <v>1</v>
      </c>
      <c r="F81" s="162"/>
      <c r="G81" s="71">
        <v>0.25</v>
      </c>
      <c r="H81" s="71">
        <v>0.75</v>
      </c>
      <c r="I81" s="162"/>
      <c r="J81" s="71">
        <v>0.5</v>
      </c>
      <c r="K81" s="71">
        <v>0.5</v>
      </c>
      <c r="L81" s="162"/>
      <c r="M81" s="71">
        <v>0.875</v>
      </c>
      <c r="N81" s="71">
        <v>0.125</v>
      </c>
      <c r="O81" s="162"/>
      <c r="P81" s="71">
        <v>0.625</v>
      </c>
      <c r="Q81" s="71">
        <v>0.375</v>
      </c>
      <c r="R81" s="162"/>
      <c r="S81" s="71">
        <v>0.875</v>
      </c>
      <c r="T81" s="71">
        <v>0.125</v>
      </c>
      <c r="U81" s="162"/>
      <c r="V81" s="71">
        <v>0</v>
      </c>
      <c r="W81" s="71">
        <v>1</v>
      </c>
      <c r="X81" s="162"/>
      <c r="Y81" s="71">
        <v>0.5</v>
      </c>
      <c r="Z81" s="71">
        <v>0.5</v>
      </c>
      <c r="AA81" s="162"/>
      <c r="AB81" s="71">
        <v>0.625</v>
      </c>
      <c r="AC81" s="71">
        <v>0.375</v>
      </c>
      <c r="AD81" s="162"/>
      <c r="AE81" s="71">
        <v>0.125</v>
      </c>
      <c r="AF81" s="71">
        <v>0.875</v>
      </c>
      <c r="AG81" s="162"/>
      <c r="AH81" s="71">
        <v>0.375</v>
      </c>
      <c r="AI81" s="71">
        <v>0.625</v>
      </c>
    </row>
    <row r="82" spans="2:35">
      <c r="B82" s="423"/>
      <c r="C82" s="401" t="s">
        <v>166</v>
      </c>
      <c r="D82" s="68">
        <v>5</v>
      </c>
      <c r="E82" s="68">
        <v>11</v>
      </c>
      <c r="F82" s="162"/>
      <c r="G82" s="68">
        <v>7</v>
      </c>
      <c r="H82" s="68">
        <v>9</v>
      </c>
      <c r="I82" s="162"/>
      <c r="J82" s="68">
        <v>11</v>
      </c>
      <c r="K82" s="68">
        <v>5</v>
      </c>
      <c r="L82" s="162"/>
      <c r="M82" s="68">
        <v>10</v>
      </c>
      <c r="N82" s="68">
        <v>6</v>
      </c>
      <c r="O82" s="162"/>
      <c r="P82" s="68">
        <v>9</v>
      </c>
      <c r="Q82" s="68">
        <v>7</v>
      </c>
      <c r="R82" s="162"/>
      <c r="S82" s="68">
        <v>9</v>
      </c>
      <c r="T82" s="68">
        <v>7</v>
      </c>
      <c r="U82" s="162"/>
      <c r="V82" s="68">
        <v>3</v>
      </c>
      <c r="W82" s="68">
        <v>13</v>
      </c>
      <c r="X82" s="162"/>
      <c r="Y82" s="68">
        <v>7</v>
      </c>
      <c r="Z82" s="68">
        <v>9</v>
      </c>
      <c r="AA82" s="162"/>
      <c r="AB82" s="68">
        <v>7</v>
      </c>
      <c r="AC82" s="68">
        <v>9</v>
      </c>
      <c r="AD82" s="162"/>
      <c r="AE82" s="68">
        <v>5</v>
      </c>
      <c r="AF82" s="68">
        <v>11</v>
      </c>
      <c r="AG82" s="162"/>
      <c r="AH82" s="68">
        <v>4</v>
      </c>
      <c r="AI82" s="68">
        <v>12</v>
      </c>
    </row>
    <row r="83" spans="2:35" s="58" customFormat="1">
      <c r="B83" s="423"/>
      <c r="C83" s="411"/>
      <c r="D83" s="71">
        <v>0.3125</v>
      </c>
      <c r="E83" s="71">
        <v>0.6875</v>
      </c>
      <c r="F83" s="162"/>
      <c r="G83" s="71">
        <v>0.4375</v>
      </c>
      <c r="H83" s="71">
        <v>0.5625</v>
      </c>
      <c r="I83" s="162"/>
      <c r="J83" s="71">
        <v>0.6875</v>
      </c>
      <c r="K83" s="71">
        <v>0.3125</v>
      </c>
      <c r="L83" s="162"/>
      <c r="M83" s="71">
        <v>0.625</v>
      </c>
      <c r="N83" s="71">
        <v>0.375</v>
      </c>
      <c r="O83" s="162"/>
      <c r="P83" s="71">
        <v>0.5625</v>
      </c>
      <c r="Q83" s="71">
        <v>0.4375</v>
      </c>
      <c r="R83" s="162"/>
      <c r="S83" s="71">
        <v>0.5625</v>
      </c>
      <c r="T83" s="71">
        <v>0.4375</v>
      </c>
      <c r="U83" s="162"/>
      <c r="V83" s="71">
        <v>0.1875</v>
      </c>
      <c r="W83" s="71">
        <v>0.8125</v>
      </c>
      <c r="X83" s="162"/>
      <c r="Y83" s="71">
        <v>0.4375</v>
      </c>
      <c r="Z83" s="71">
        <v>0.5625</v>
      </c>
      <c r="AA83" s="162"/>
      <c r="AB83" s="71">
        <v>0.4375</v>
      </c>
      <c r="AC83" s="71">
        <v>0.5625</v>
      </c>
      <c r="AD83" s="162"/>
      <c r="AE83" s="71">
        <v>0.3125</v>
      </c>
      <c r="AF83" s="71">
        <v>0.6875</v>
      </c>
      <c r="AG83" s="162"/>
      <c r="AH83" s="71">
        <v>0.25</v>
      </c>
      <c r="AI83" s="71">
        <v>0.75</v>
      </c>
    </row>
    <row r="84" spans="2:35">
      <c r="B84" s="423"/>
      <c r="C84" s="401" t="s">
        <v>167</v>
      </c>
      <c r="D84" s="68">
        <v>5</v>
      </c>
      <c r="E84" s="68">
        <v>22</v>
      </c>
      <c r="F84" s="162"/>
      <c r="G84" s="68">
        <v>9</v>
      </c>
      <c r="H84" s="68">
        <v>18</v>
      </c>
      <c r="I84" s="162"/>
      <c r="J84" s="68">
        <v>16</v>
      </c>
      <c r="K84" s="68">
        <v>11</v>
      </c>
      <c r="L84" s="162"/>
      <c r="M84" s="68">
        <v>20</v>
      </c>
      <c r="N84" s="68">
        <v>7</v>
      </c>
      <c r="O84" s="162"/>
      <c r="P84" s="68">
        <v>12</v>
      </c>
      <c r="Q84" s="68">
        <v>15</v>
      </c>
      <c r="R84" s="162"/>
      <c r="S84" s="68">
        <v>22</v>
      </c>
      <c r="T84" s="68">
        <v>5</v>
      </c>
      <c r="U84" s="162"/>
      <c r="V84" s="68">
        <v>6</v>
      </c>
      <c r="W84" s="68">
        <v>21</v>
      </c>
      <c r="X84" s="162"/>
      <c r="Y84" s="68">
        <v>14</v>
      </c>
      <c r="Z84" s="68">
        <v>13</v>
      </c>
      <c r="AA84" s="162"/>
      <c r="AB84" s="68">
        <v>20</v>
      </c>
      <c r="AC84" s="68">
        <v>7</v>
      </c>
      <c r="AD84" s="162"/>
      <c r="AE84" s="68">
        <v>6</v>
      </c>
      <c r="AF84" s="68">
        <v>21</v>
      </c>
      <c r="AG84" s="162"/>
      <c r="AH84" s="68">
        <v>9</v>
      </c>
      <c r="AI84" s="68">
        <v>18</v>
      </c>
    </row>
    <row r="85" spans="2:35" s="58" customFormat="1">
      <c r="B85" s="423"/>
      <c r="C85" s="411"/>
      <c r="D85" s="71">
        <v>0.18518518518518501</v>
      </c>
      <c r="E85" s="71">
        <v>0.81481481481481499</v>
      </c>
      <c r="F85" s="162"/>
      <c r="G85" s="71">
        <v>0.33333333333333298</v>
      </c>
      <c r="H85" s="71">
        <v>0.66666666666666696</v>
      </c>
      <c r="I85" s="162"/>
      <c r="J85" s="71">
        <v>0.592592592592593</v>
      </c>
      <c r="K85" s="71">
        <v>0.407407407407407</v>
      </c>
      <c r="L85" s="162"/>
      <c r="M85" s="71">
        <v>0.74074074074074103</v>
      </c>
      <c r="N85" s="71">
        <v>0.25925925925925902</v>
      </c>
      <c r="O85" s="162"/>
      <c r="P85" s="71">
        <v>0.44444444444444398</v>
      </c>
      <c r="Q85" s="71">
        <v>0.55555555555555602</v>
      </c>
      <c r="R85" s="162"/>
      <c r="S85" s="71">
        <v>0.81481481481481499</v>
      </c>
      <c r="T85" s="71">
        <v>0.18518518518518501</v>
      </c>
      <c r="U85" s="162"/>
      <c r="V85" s="71">
        <v>0.22222222222222199</v>
      </c>
      <c r="W85" s="71">
        <v>0.77777777777777801</v>
      </c>
      <c r="X85" s="162"/>
      <c r="Y85" s="71">
        <v>0.51851851851851904</v>
      </c>
      <c r="Z85" s="71">
        <v>0.48148148148148101</v>
      </c>
      <c r="AA85" s="162"/>
      <c r="AB85" s="71">
        <v>0.74074074074074103</v>
      </c>
      <c r="AC85" s="71">
        <v>0.25925925925925902</v>
      </c>
      <c r="AD85" s="162"/>
      <c r="AE85" s="71">
        <v>0.22222222222222199</v>
      </c>
      <c r="AF85" s="71">
        <v>0.77777777777777801</v>
      </c>
      <c r="AG85" s="162"/>
      <c r="AH85" s="71">
        <v>0.33333333333333298</v>
      </c>
      <c r="AI85" s="71">
        <v>0.66666666666666696</v>
      </c>
    </row>
    <row r="86" spans="2:35">
      <c r="B86" s="423"/>
      <c r="C86" s="401" t="s">
        <v>168</v>
      </c>
      <c r="D86" s="68">
        <v>9</v>
      </c>
      <c r="E86" s="68">
        <v>28</v>
      </c>
      <c r="F86" s="162"/>
      <c r="G86" s="68">
        <v>15</v>
      </c>
      <c r="H86" s="68">
        <v>22</v>
      </c>
      <c r="I86" s="162"/>
      <c r="J86" s="68">
        <v>17</v>
      </c>
      <c r="K86" s="68">
        <v>20</v>
      </c>
      <c r="L86" s="162"/>
      <c r="M86" s="68">
        <v>24</v>
      </c>
      <c r="N86" s="68">
        <v>13</v>
      </c>
      <c r="O86" s="162"/>
      <c r="P86" s="68">
        <v>18</v>
      </c>
      <c r="Q86" s="68">
        <v>19</v>
      </c>
      <c r="R86" s="162"/>
      <c r="S86" s="68">
        <v>24</v>
      </c>
      <c r="T86" s="68">
        <v>13</v>
      </c>
      <c r="U86" s="162"/>
      <c r="V86" s="68">
        <v>6</v>
      </c>
      <c r="W86" s="68">
        <v>31</v>
      </c>
      <c r="X86" s="162"/>
      <c r="Y86" s="68">
        <v>11</v>
      </c>
      <c r="Z86" s="68">
        <v>26</v>
      </c>
      <c r="AA86" s="162"/>
      <c r="AB86" s="68">
        <v>19</v>
      </c>
      <c r="AC86" s="68">
        <v>18</v>
      </c>
      <c r="AD86" s="162"/>
      <c r="AE86" s="68">
        <v>8</v>
      </c>
      <c r="AF86" s="68">
        <v>29</v>
      </c>
      <c r="AG86" s="162"/>
      <c r="AH86" s="68">
        <v>15</v>
      </c>
      <c r="AI86" s="68">
        <v>22</v>
      </c>
    </row>
    <row r="87" spans="2:35" s="58" customFormat="1">
      <c r="B87" s="423"/>
      <c r="C87" s="411"/>
      <c r="D87" s="71">
        <v>0.24324324324324301</v>
      </c>
      <c r="E87" s="71">
        <v>0.75675675675675702</v>
      </c>
      <c r="F87" s="162"/>
      <c r="G87" s="71">
        <v>0.40540540540540498</v>
      </c>
      <c r="H87" s="71">
        <v>0.59459459459459496</v>
      </c>
      <c r="I87" s="162"/>
      <c r="J87" s="71">
        <v>0.45945945945945899</v>
      </c>
      <c r="K87" s="71">
        <v>0.54054054054054101</v>
      </c>
      <c r="L87" s="162"/>
      <c r="M87" s="71">
        <v>0.64864864864864902</v>
      </c>
      <c r="N87" s="71">
        <v>0.35135135135135098</v>
      </c>
      <c r="O87" s="162"/>
      <c r="P87" s="71">
        <v>0.48648648648648601</v>
      </c>
      <c r="Q87" s="71">
        <v>0.51351351351351404</v>
      </c>
      <c r="R87" s="162"/>
      <c r="S87" s="71">
        <v>0.64864864864864902</v>
      </c>
      <c r="T87" s="71">
        <v>0.35135135135135098</v>
      </c>
      <c r="U87" s="162"/>
      <c r="V87" s="71">
        <v>0.162162162162162</v>
      </c>
      <c r="W87" s="71">
        <v>0.83783783783783805</v>
      </c>
      <c r="X87" s="162"/>
      <c r="Y87" s="71">
        <v>0.29729729729729698</v>
      </c>
      <c r="Z87" s="71">
        <v>0.70270270270270296</v>
      </c>
      <c r="AA87" s="162"/>
      <c r="AB87" s="71">
        <v>0.51351351351351404</v>
      </c>
      <c r="AC87" s="71">
        <v>0.48648648648648601</v>
      </c>
      <c r="AD87" s="162"/>
      <c r="AE87" s="71">
        <v>0.21621621621621601</v>
      </c>
      <c r="AF87" s="71">
        <v>0.78378378378378399</v>
      </c>
      <c r="AG87" s="162"/>
      <c r="AH87" s="71">
        <v>0.40540540540540498</v>
      </c>
      <c r="AI87" s="71">
        <v>0.59459459459459496</v>
      </c>
    </row>
    <row r="88" spans="2:35">
      <c r="B88" s="423"/>
      <c r="C88" s="401" t="s">
        <v>176</v>
      </c>
      <c r="D88" s="68">
        <v>7</v>
      </c>
      <c r="E88" s="68">
        <v>7</v>
      </c>
      <c r="F88" s="162"/>
      <c r="G88" s="68">
        <v>8</v>
      </c>
      <c r="H88" s="68">
        <v>6</v>
      </c>
      <c r="I88" s="162"/>
      <c r="J88" s="68">
        <v>10</v>
      </c>
      <c r="K88" s="68">
        <v>4</v>
      </c>
      <c r="L88" s="162"/>
      <c r="M88" s="68">
        <v>10</v>
      </c>
      <c r="N88" s="68">
        <v>4</v>
      </c>
      <c r="O88" s="162"/>
      <c r="P88" s="68">
        <v>8</v>
      </c>
      <c r="Q88" s="68">
        <v>6</v>
      </c>
      <c r="R88" s="162"/>
      <c r="S88" s="68">
        <v>11</v>
      </c>
      <c r="T88" s="68">
        <v>3</v>
      </c>
      <c r="U88" s="162"/>
      <c r="V88" s="68">
        <v>5</v>
      </c>
      <c r="W88" s="68">
        <v>9</v>
      </c>
      <c r="X88" s="162"/>
      <c r="Y88" s="68">
        <v>6</v>
      </c>
      <c r="Z88" s="68">
        <v>8</v>
      </c>
      <c r="AA88" s="162"/>
      <c r="AB88" s="68">
        <v>10</v>
      </c>
      <c r="AC88" s="68">
        <v>4</v>
      </c>
      <c r="AD88" s="162"/>
      <c r="AE88" s="68">
        <v>5</v>
      </c>
      <c r="AF88" s="68">
        <v>9</v>
      </c>
      <c r="AG88" s="162"/>
      <c r="AH88" s="68">
        <v>8</v>
      </c>
      <c r="AI88" s="68">
        <v>6</v>
      </c>
    </row>
    <row r="89" spans="2:35" s="58" customFormat="1">
      <c r="B89" s="423"/>
      <c r="C89" s="411"/>
      <c r="D89" s="71">
        <v>0.5</v>
      </c>
      <c r="E89" s="71">
        <v>0.5</v>
      </c>
      <c r="F89" s="162"/>
      <c r="G89" s="71">
        <v>0.57142857142857195</v>
      </c>
      <c r="H89" s="71">
        <v>0.42857142857142899</v>
      </c>
      <c r="I89" s="162"/>
      <c r="J89" s="71">
        <v>0.71428571428571397</v>
      </c>
      <c r="K89" s="71">
        <v>0.28571428571428598</v>
      </c>
      <c r="L89" s="162"/>
      <c r="M89" s="71">
        <v>0.71428571428571397</v>
      </c>
      <c r="N89" s="71">
        <v>0.28571428571428598</v>
      </c>
      <c r="O89" s="162"/>
      <c r="P89" s="71">
        <v>0.57142857142857195</v>
      </c>
      <c r="Q89" s="71">
        <v>0.42857142857142899</v>
      </c>
      <c r="R89" s="162"/>
      <c r="S89" s="71">
        <v>0.78571428571428603</v>
      </c>
      <c r="T89" s="71">
        <v>0.214285714285714</v>
      </c>
      <c r="U89" s="162"/>
      <c r="V89" s="71">
        <v>0.35714285714285698</v>
      </c>
      <c r="W89" s="71">
        <v>0.64285714285714302</v>
      </c>
      <c r="X89" s="162"/>
      <c r="Y89" s="71">
        <v>0.42857142857142899</v>
      </c>
      <c r="Z89" s="71">
        <v>0.57142857142857195</v>
      </c>
      <c r="AA89" s="162"/>
      <c r="AB89" s="71">
        <v>0.71428571428571397</v>
      </c>
      <c r="AC89" s="71">
        <v>0.28571428571428598</v>
      </c>
      <c r="AD89" s="162"/>
      <c r="AE89" s="71">
        <v>0.35714285714285698</v>
      </c>
      <c r="AF89" s="71">
        <v>0.64285714285714302</v>
      </c>
      <c r="AG89" s="162"/>
      <c r="AH89" s="71">
        <v>0.57142857142857195</v>
      </c>
      <c r="AI89" s="71">
        <v>0.42857142857142899</v>
      </c>
    </row>
    <row r="90" spans="2:35">
      <c r="B90" s="423"/>
      <c r="C90" s="401" t="s">
        <v>169</v>
      </c>
      <c r="D90" s="68">
        <v>12</v>
      </c>
      <c r="E90" s="68">
        <v>24</v>
      </c>
      <c r="F90" s="162"/>
      <c r="G90" s="68">
        <v>22</v>
      </c>
      <c r="H90" s="68">
        <v>14</v>
      </c>
      <c r="I90" s="162"/>
      <c r="J90" s="68">
        <v>22</v>
      </c>
      <c r="K90" s="68">
        <v>14</v>
      </c>
      <c r="L90" s="162"/>
      <c r="M90" s="68">
        <v>24</v>
      </c>
      <c r="N90" s="68">
        <v>12</v>
      </c>
      <c r="O90" s="162"/>
      <c r="P90" s="68">
        <v>15</v>
      </c>
      <c r="Q90" s="68">
        <v>21</v>
      </c>
      <c r="R90" s="162"/>
      <c r="S90" s="68">
        <v>23</v>
      </c>
      <c r="T90" s="68">
        <v>13</v>
      </c>
      <c r="U90" s="162"/>
      <c r="V90" s="68">
        <v>9</v>
      </c>
      <c r="W90" s="68">
        <v>27</v>
      </c>
      <c r="X90" s="162"/>
      <c r="Y90" s="68">
        <v>17</v>
      </c>
      <c r="Z90" s="68">
        <v>19</v>
      </c>
      <c r="AA90" s="162"/>
      <c r="AB90" s="68">
        <v>23</v>
      </c>
      <c r="AC90" s="68">
        <v>13</v>
      </c>
      <c r="AD90" s="162"/>
      <c r="AE90" s="68">
        <v>9</v>
      </c>
      <c r="AF90" s="68">
        <v>27</v>
      </c>
      <c r="AG90" s="162"/>
      <c r="AH90" s="68">
        <v>13</v>
      </c>
      <c r="AI90" s="68">
        <v>23</v>
      </c>
    </row>
    <row r="91" spans="2:35" s="58" customFormat="1">
      <c r="B91" s="423"/>
      <c r="C91" s="411"/>
      <c r="D91" s="71">
        <v>0.33333333333333298</v>
      </c>
      <c r="E91" s="71">
        <v>0.66666666666666696</v>
      </c>
      <c r="F91" s="162"/>
      <c r="G91" s="71">
        <v>0.61111111111111105</v>
      </c>
      <c r="H91" s="71">
        <v>0.38888888888888901</v>
      </c>
      <c r="I91" s="162"/>
      <c r="J91" s="71">
        <v>0.61111111111111105</v>
      </c>
      <c r="K91" s="71">
        <v>0.38888888888888901</v>
      </c>
      <c r="L91" s="162"/>
      <c r="M91" s="71">
        <v>0.66666666666666696</v>
      </c>
      <c r="N91" s="71">
        <v>0.33333333333333298</v>
      </c>
      <c r="O91" s="162"/>
      <c r="P91" s="71">
        <v>0.41666666666666702</v>
      </c>
      <c r="Q91" s="71">
        <v>0.58333333333333304</v>
      </c>
      <c r="R91" s="162"/>
      <c r="S91" s="71">
        <v>0.63888888888888895</v>
      </c>
      <c r="T91" s="71">
        <v>0.36111111111111099</v>
      </c>
      <c r="U91" s="162"/>
      <c r="V91" s="71">
        <v>0.25</v>
      </c>
      <c r="W91" s="71">
        <v>0.75</v>
      </c>
      <c r="X91" s="162"/>
      <c r="Y91" s="71">
        <v>0.47222222222222199</v>
      </c>
      <c r="Z91" s="71">
        <v>0.52777777777777801</v>
      </c>
      <c r="AA91" s="162"/>
      <c r="AB91" s="71">
        <v>0.63888888888888895</v>
      </c>
      <c r="AC91" s="71">
        <v>0.36111111111111099</v>
      </c>
      <c r="AD91" s="162"/>
      <c r="AE91" s="71">
        <v>0.25</v>
      </c>
      <c r="AF91" s="71">
        <v>0.75</v>
      </c>
      <c r="AG91" s="162"/>
      <c r="AH91" s="71">
        <v>0.36111111111111099</v>
      </c>
      <c r="AI91" s="71">
        <v>0.63888888888888895</v>
      </c>
    </row>
    <row r="92" spans="2:35">
      <c r="B92" s="423"/>
      <c r="C92" s="401" t="s">
        <v>170</v>
      </c>
      <c r="D92" s="68">
        <v>34</v>
      </c>
      <c r="E92" s="68">
        <v>11</v>
      </c>
      <c r="F92" s="162"/>
      <c r="G92" s="68">
        <v>38</v>
      </c>
      <c r="H92" s="68">
        <v>7</v>
      </c>
      <c r="I92" s="162"/>
      <c r="J92" s="68">
        <v>36</v>
      </c>
      <c r="K92" s="68">
        <v>9</v>
      </c>
      <c r="L92" s="162"/>
      <c r="M92" s="68">
        <v>35</v>
      </c>
      <c r="N92" s="68">
        <v>10</v>
      </c>
      <c r="O92" s="162"/>
      <c r="P92" s="68">
        <v>33</v>
      </c>
      <c r="Q92" s="68">
        <v>12</v>
      </c>
      <c r="R92" s="162"/>
      <c r="S92" s="68">
        <v>31</v>
      </c>
      <c r="T92" s="68">
        <v>14</v>
      </c>
      <c r="U92" s="162"/>
      <c r="V92" s="68">
        <v>24</v>
      </c>
      <c r="W92" s="68">
        <v>21</v>
      </c>
      <c r="X92" s="162"/>
      <c r="Y92" s="68">
        <v>32</v>
      </c>
      <c r="Z92" s="68">
        <v>13</v>
      </c>
      <c r="AA92" s="162"/>
      <c r="AB92" s="68">
        <v>34</v>
      </c>
      <c r="AC92" s="68">
        <v>11</v>
      </c>
      <c r="AD92" s="162"/>
      <c r="AE92" s="68">
        <v>27</v>
      </c>
      <c r="AF92" s="68">
        <v>18</v>
      </c>
      <c r="AG92" s="162"/>
      <c r="AH92" s="68">
        <v>29</v>
      </c>
      <c r="AI92" s="68">
        <v>16</v>
      </c>
    </row>
    <row r="93" spans="2:35" s="58" customFormat="1">
      <c r="B93" s="423"/>
      <c r="C93" s="411"/>
      <c r="D93" s="71">
        <v>0.75555555555555598</v>
      </c>
      <c r="E93" s="71">
        <v>0.24444444444444399</v>
      </c>
      <c r="F93" s="162"/>
      <c r="G93" s="71">
        <v>0.844444444444444</v>
      </c>
      <c r="H93" s="71">
        <v>0.155555555555556</v>
      </c>
      <c r="I93" s="162"/>
      <c r="J93" s="71">
        <v>0.8</v>
      </c>
      <c r="K93" s="71">
        <v>0.2</v>
      </c>
      <c r="L93" s="162"/>
      <c r="M93" s="71">
        <v>0.77777777777777801</v>
      </c>
      <c r="N93" s="71">
        <v>0.22222222222222199</v>
      </c>
      <c r="O93" s="162"/>
      <c r="P93" s="71">
        <v>0.73333333333333295</v>
      </c>
      <c r="Q93" s="71">
        <v>0.266666666666667</v>
      </c>
      <c r="R93" s="162"/>
      <c r="S93" s="71">
        <v>0.68888888888888899</v>
      </c>
      <c r="T93" s="71">
        <v>0.31111111111111101</v>
      </c>
      <c r="U93" s="162"/>
      <c r="V93" s="71">
        <v>0.53333333333333299</v>
      </c>
      <c r="W93" s="71">
        <v>0.46666666666666701</v>
      </c>
      <c r="X93" s="162"/>
      <c r="Y93" s="71">
        <v>0.71111111111111103</v>
      </c>
      <c r="Z93" s="71">
        <v>0.28888888888888897</v>
      </c>
      <c r="AA93" s="162"/>
      <c r="AB93" s="71">
        <v>0.75555555555555598</v>
      </c>
      <c r="AC93" s="71">
        <v>0.24444444444444399</v>
      </c>
      <c r="AD93" s="162"/>
      <c r="AE93" s="71">
        <v>0.6</v>
      </c>
      <c r="AF93" s="71">
        <v>0.4</v>
      </c>
      <c r="AG93" s="162"/>
      <c r="AH93" s="71">
        <v>0.64444444444444404</v>
      </c>
      <c r="AI93" s="71">
        <v>0.35555555555555601</v>
      </c>
    </row>
    <row r="94" spans="2:35">
      <c r="B94" s="423"/>
      <c r="C94" s="401" t="s">
        <v>149</v>
      </c>
      <c r="D94" s="68">
        <v>1</v>
      </c>
      <c r="E94" s="68">
        <v>4</v>
      </c>
      <c r="F94" s="162"/>
      <c r="G94" s="68">
        <v>3</v>
      </c>
      <c r="H94" s="68">
        <v>2</v>
      </c>
      <c r="I94" s="162"/>
      <c r="J94" s="68">
        <v>4</v>
      </c>
      <c r="K94" s="68">
        <v>1</v>
      </c>
      <c r="L94" s="162"/>
      <c r="M94" s="68">
        <v>4</v>
      </c>
      <c r="N94" s="68">
        <v>1</v>
      </c>
      <c r="O94" s="162"/>
      <c r="P94" s="68">
        <v>3</v>
      </c>
      <c r="Q94" s="68">
        <v>2</v>
      </c>
      <c r="R94" s="162"/>
      <c r="S94" s="68">
        <v>3</v>
      </c>
      <c r="T94" s="68">
        <v>2</v>
      </c>
      <c r="U94" s="162"/>
      <c r="V94" s="68">
        <v>1</v>
      </c>
      <c r="W94" s="68">
        <v>4</v>
      </c>
      <c r="X94" s="162"/>
      <c r="Y94" s="68">
        <v>3</v>
      </c>
      <c r="Z94" s="68">
        <v>2</v>
      </c>
      <c r="AA94" s="162"/>
      <c r="AB94" s="68">
        <v>4</v>
      </c>
      <c r="AC94" s="68">
        <v>1</v>
      </c>
      <c r="AD94" s="162"/>
      <c r="AE94" s="68">
        <v>1</v>
      </c>
      <c r="AF94" s="68">
        <v>4</v>
      </c>
      <c r="AG94" s="162"/>
      <c r="AH94" s="68">
        <v>1</v>
      </c>
      <c r="AI94" s="68">
        <v>4</v>
      </c>
    </row>
    <row r="95" spans="2:35" s="58" customFormat="1">
      <c r="B95" s="423"/>
      <c r="C95" s="410"/>
      <c r="D95" s="71">
        <v>0.2</v>
      </c>
      <c r="E95" s="71">
        <v>0.8</v>
      </c>
      <c r="F95" s="162"/>
      <c r="G95" s="71">
        <v>0.6</v>
      </c>
      <c r="H95" s="71">
        <v>0.4</v>
      </c>
      <c r="I95" s="162"/>
      <c r="J95" s="71">
        <v>0.8</v>
      </c>
      <c r="K95" s="71">
        <v>0.2</v>
      </c>
      <c r="L95" s="162"/>
      <c r="M95" s="71">
        <v>0.8</v>
      </c>
      <c r="N95" s="71">
        <v>0.2</v>
      </c>
      <c r="O95" s="162"/>
      <c r="P95" s="71">
        <v>0.6</v>
      </c>
      <c r="Q95" s="71">
        <v>0.4</v>
      </c>
      <c r="R95" s="162"/>
      <c r="S95" s="71">
        <v>0.6</v>
      </c>
      <c r="T95" s="71">
        <v>0.4</v>
      </c>
      <c r="U95" s="162"/>
      <c r="V95" s="71">
        <v>0.2</v>
      </c>
      <c r="W95" s="71">
        <v>0.8</v>
      </c>
      <c r="X95" s="162"/>
      <c r="Y95" s="71">
        <v>0.6</v>
      </c>
      <c r="Z95" s="71">
        <v>0.4</v>
      </c>
      <c r="AA95" s="162"/>
      <c r="AB95" s="71">
        <v>0.8</v>
      </c>
      <c r="AC95" s="71">
        <v>0.2</v>
      </c>
      <c r="AD95" s="162"/>
      <c r="AE95" s="71">
        <v>0.2</v>
      </c>
      <c r="AF95" s="71">
        <v>0.8</v>
      </c>
      <c r="AG95" s="162"/>
      <c r="AH95" s="71">
        <v>0.2</v>
      </c>
      <c r="AI95" s="71">
        <v>0.8</v>
      </c>
    </row>
    <row r="96" spans="2:35" s="3" customFormat="1">
      <c r="C96" s="11"/>
      <c r="D96" s="239"/>
      <c r="E96" s="239"/>
      <c r="F96" s="163"/>
      <c r="G96" s="239"/>
      <c r="H96" s="239"/>
      <c r="I96" s="163"/>
      <c r="J96" s="239"/>
      <c r="K96" s="239"/>
      <c r="L96" s="163"/>
      <c r="M96" s="239"/>
      <c r="N96" s="239"/>
      <c r="O96" s="163"/>
      <c r="P96" s="239"/>
      <c r="Q96" s="239"/>
      <c r="R96" s="163"/>
      <c r="S96" s="239"/>
      <c r="T96" s="239"/>
      <c r="U96" s="163"/>
      <c r="V96" s="239"/>
      <c r="W96" s="239"/>
      <c r="X96" s="163"/>
      <c r="Y96" s="239"/>
      <c r="Z96" s="239"/>
      <c r="AA96" s="163"/>
      <c r="AB96" s="239"/>
      <c r="AC96" s="239"/>
      <c r="AD96" s="163"/>
      <c r="AE96" s="239"/>
      <c r="AF96" s="239"/>
      <c r="AG96" s="163"/>
      <c r="AH96" s="239"/>
      <c r="AI96" s="239"/>
    </row>
    <row r="97" spans="2:35">
      <c r="B97" s="423" t="s">
        <v>228</v>
      </c>
      <c r="C97" s="392" t="s">
        <v>223</v>
      </c>
      <c r="D97" s="68">
        <v>7</v>
      </c>
      <c r="E97" s="68">
        <v>14</v>
      </c>
      <c r="F97" s="162"/>
      <c r="G97" s="68">
        <v>11</v>
      </c>
      <c r="H97" s="68">
        <v>10</v>
      </c>
      <c r="I97" s="162"/>
      <c r="J97" s="68">
        <v>11</v>
      </c>
      <c r="K97" s="68">
        <v>10</v>
      </c>
      <c r="L97" s="162"/>
      <c r="M97" s="68">
        <v>15</v>
      </c>
      <c r="N97" s="68">
        <v>6</v>
      </c>
      <c r="O97" s="162"/>
      <c r="P97" s="68">
        <v>9</v>
      </c>
      <c r="Q97" s="68">
        <v>12</v>
      </c>
      <c r="R97" s="162"/>
      <c r="S97" s="68">
        <v>15</v>
      </c>
      <c r="T97" s="68">
        <v>6</v>
      </c>
      <c r="U97" s="162"/>
      <c r="V97" s="68">
        <v>7</v>
      </c>
      <c r="W97" s="68">
        <v>14</v>
      </c>
      <c r="X97" s="162"/>
      <c r="Y97" s="68">
        <v>11</v>
      </c>
      <c r="Z97" s="68">
        <v>10</v>
      </c>
      <c r="AA97" s="162"/>
      <c r="AB97" s="68">
        <v>12</v>
      </c>
      <c r="AC97" s="68">
        <v>9</v>
      </c>
      <c r="AD97" s="162"/>
      <c r="AE97" s="68">
        <v>6</v>
      </c>
      <c r="AF97" s="68">
        <v>15</v>
      </c>
      <c r="AG97" s="162"/>
      <c r="AH97" s="68">
        <v>10</v>
      </c>
      <c r="AI97" s="68">
        <v>11</v>
      </c>
    </row>
    <row r="98" spans="2:35">
      <c r="B98" s="423"/>
      <c r="C98" s="390"/>
      <c r="D98" s="71">
        <v>0.33333333333333298</v>
      </c>
      <c r="E98" s="71">
        <v>0.66666666666666696</v>
      </c>
      <c r="F98" s="162"/>
      <c r="G98" s="71">
        <v>0.52380952380952395</v>
      </c>
      <c r="H98" s="71">
        <v>0.476190476190476</v>
      </c>
      <c r="I98" s="162"/>
      <c r="J98" s="71">
        <v>0.52380952380952395</v>
      </c>
      <c r="K98" s="71">
        <v>0.476190476190476</v>
      </c>
      <c r="L98" s="162"/>
      <c r="M98" s="71">
        <v>0.71428571428571397</v>
      </c>
      <c r="N98" s="71">
        <v>0.28571428571428598</v>
      </c>
      <c r="O98" s="162"/>
      <c r="P98" s="71">
        <v>0.42857142857142899</v>
      </c>
      <c r="Q98" s="71">
        <v>0.57142857142857195</v>
      </c>
      <c r="R98" s="162"/>
      <c r="S98" s="71">
        <v>0.71428571428571397</v>
      </c>
      <c r="T98" s="71">
        <v>0.28571428571428598</v>
      </c>
      <c r="U98" s="162"/>
      <c r="V98" s="71">
        <v>0.33333333333333298</v>
      </c>
      <c r="W98" s="71">
        <v>0.66666666666666696</v>
      </c>
      <c r="X98" s="162"/>
      <c r="Y98" s="71">
        <v>0.52380952380952395</v>
      </c>
      <c r="Z98" s="71">
        <v>0.476190476190476</v>
      </c>
      <c r="AA98" s="162"/>
      <c r="AB98" s="71">
        <v>0.57142857142857195</v>
      </c>
      <c r="AC98" s="71">
        <v>0.42857142857142899</v>
      </c>
      <c r="AD98" s="162"/>
      <c r="AE98" s="71">
        <v>0.28571428571428598</v>
      </c>
      <c r="AF98" s="71">
        <v>0.71428571428571397</v>
      </c>
      <c r="AG98" s="162"/>
      <c r="AH98" s="71">
        <v>0.476190476190476</v>
      </c>
      <c r="AI98" s="71">
        <v>0.52380952380952395</v>
      </c>
    </row>
    <row r="99" spans="2:35">
      <c r="B99" s="423"/>
      <c r="C99" s="392" t="s">
        <v>224</v>
      </c>
      <c r="D99" s="68">
        <v>43</v>
      </c>
      <c r="E99" s="68">
        <v>75</v>
      </c>
      <c r="F99" s="162"/>
      <c r="G99" s="68">
        <v>65</v>
      </c>
      <c r="H99" s="68">
        <v>53</v>
      </c>
      <c r="I99" s="162"/>
      <c r="J99" s="68">
        <v>71</v>
      </c>
      <c r="K99" s="68">
        <v>47</v>
      </c>
      <c r="L99" s="162"/>
      <c r="M99" s="68">
        <v>87</v>
      </c>
      <c r="N99" s="68">
        <v>31</v>
      </c>
      <c r="O99" s="162"/>
      <c r="P99" s="68">
        <v>63</v>
      </c>
      <c r="Q99" s="68">
        <v>55</v>
      </c>
      <c r="R99" s="162"/>
      <c r="S99" s="68">
        <v>82</v>
      </c>
      <c r="T99" s="68">
        <v>36</v>
      </c>
      <c r="U99" s="162"/>
      <c r="V99" s="68">
        <v>34</v>
      </c>
      <c r="W99" s="68">
        <v>84</v>
      </c>
      <c r="X99" s="162"/>
      <c r="Y99" s="68">
        <v>57</v>
      </c>
      <c r="Z99" s="68">
        <v>61</v>
      </c>
      <c r="AA99" s="162"/>
      <c r="AB99" s="68">
        <v>80</v>
      </c>
      <c r="AC99" s="68">
        <v>38</v>
      </c>
      <c r="AD99" s="162"/>
      <c r="AE99" s="68">
        <v>41</v>
      </c>
      <c r="AF99" s="68">
        <v>77</v>
      </c>
      <c r="AG99" s="162"/>
      <c r="AH99" s="68">
        <v>50</v>
      </c>
      <c r="AI99" s="68">
        <v>68</v>
      </c>
    </row>
    <row r="100" spans="2:35">
      <c r="B100" s="423"/>
      <c r="C100" s="390"/>
      <c r="D100" s="71">
        <v>0.36440677966101698</v>
      </c>
      <c r="E100" s="71">
        <v>0.63559322033898302</v>
      </c>
      <c r="F100" s="162"/>
      <c r="G100" s="71">
        <v>0.55084745762711895</v>
      </c>
      <c r="H100" s="71">
        <v>0.44915254237288099</v>
      </c>
      <c r="I100" s="162"/>
      <c r="J100" s="71">
        <v>0.60169491525423702</v>
      </c>
      <c r="K100" s="71">
        <v>0.39830508474576298</v>
      </c>
      <c r="L100" s="162"/>
      <c r="M100" s="71">
        <v>0.73728813559322004</v>
      </c>
      <c r="N100" s="71">
        <v>0.26271186440678002</v>
      </c>
      <c r="O100" s="162"/>
      <c r="P100" s="71">
        <v>0.53389830508474601</v>
      </c>
      <c r="Q100" s="71">
        <v>0.46610169491525399</v>
      </c>
      <c r="R100" s="162"/>
      <c r="S100" s="71">
        <v>0.69491525423728795</v>
      </c>
      <c r="T100" s="71">
        <v>0.305084745762712</v>
      </c>
      <c r="U100" s="162"/>
      <c r="V100" s="71">
        <v>0.28813559322033899</v>
      </c>
      <c r="W100" s="71">
        <v>0.71186440677966101</v>
      </c>
      <c r="X100" s="162"/>
      <c r="Y100" s="71">
        <v>0.483050847457627</v>
      </c>
      <c r="Z100" s="71">
        <v>0.51694915254237295</v>
      </c>
      <c r="AA100" s="162"/>
      <c r="AB100" s="71">
        <v>0.677966101694915</v>
      </c>
      <c r="AC100" s="71">
        <v>0.322033898305085</v>
      </c>
      <c r="AD100" s="162"/>
      <c r="AE100" s="71">
        <v>0.34745762711864397</v>
      </c>
      <c r="AF100" s="71">
        <v>0.65254237288135597</v>
      </c>
      <c r="AG100" s="162"/>
      <c r="AH100" s="71">
        <v>0.42372881355932202</v>
      </c>
      <c r="AI100" s="71">
        <v>0.57627118644067798</v>
      </c>
    </row>
    <row r="101" spans="2:35">
      <c r="B101" s="423"/>
      <c r="C101" s="392" t="s">
        <v>225</v>
      </c>
      <c r="D101" s="68">
        <v>19</v>
      </c>
      <c r="E101" s="68">
        <v>17</v>
      </c>
      <c r="F101" s="162"/>
      <c r="G101" s="68">
        <v>20</v>
      </c>
      <c r="H101" s="68">
        <v>16</v>
      </c>
      <c r="I101" s="162"/>
      <c r="J101" s="68">
        <v>27</v>
      </c>
      <c r="K101" s="68">
        <v>9</v>
      </c>
      <c r="L101" s="162"/>
      <c r="M101" s="68">
        <v>22</v>
      </c>
      <c r="N101" s="68">
        <v>14</v>
      </c>
      <c r="O101" s="162"/>
      <c r="P101" s="68">
        <v>22</v>
      </c>
      <c r="Q101" s="68">
        <v>14</v>
      </c>
      <c r="R101" s="162"/>
      <c r="S101" s="68">
        <v>22</v>
      </c>
      <c r="T101" s="68">
        <v>14</v>
      </c>
      <c r="U101" s="162"/>
      <c r="V101" s="68">
        <v>10</v>
      </c>
      <c r="W101" s="68">
        <v>26</v>
      </c>
      <c r="X101" s="162"/>
      <c r="Y101" s="68">
        <v>18</v>
      </c>
      <c r="Z101" s="68">
        <v>18</v>
      </c>
      <c r="AA101" s="162"/>
      <c r="AB101" s="68">
        <v>20</v>
      </c>
      <c r="AC101" s="68">
        <v>16</v>
      </c>
      <c r="AD101" s="162"/>
      <c r="AE101" s="68">
        <v>12</v>
      </c>
      <c r="AF101" s="68">
        <v>24</v>
      </c>
      <c r="AG101" s="162"/>
      <c r="AH101" s="68">
        <v>17</v>
      </c>
      <c r="AI101" s="68">
        <v>19</v>
      </c>
    </row>
    <row r="102" spans="2:35">
      <c r="B102" s="423"/>
      <c r="C102" s="390"/>
      <c r="D102" s="71">
        <v>0.52777777777777801</v>
      </c>
      <c r="E102" s="71">
        <v>0.47222222222222199</v>
      </c>
      <c r="F102" s="162"/>
      <c r="G102" s="71">
        <v>0.55555555555555602</v>
      </c>
      <c r="H102" s="71">
        <v>0.44444444444444398</v>
      </c>
      <c r="I102" s="162"/>
      <c r="J102" s="71">
        <v>0.75</v>
      </c>
      <c r="K102" s="71">
        <v>0.25</v>
      </c>
      <c r="L102" s="162"/>
      <c r="M102" s="71">
        <v>0.61111111111111105</v>
      </c>
      <c r="N102" s="71">
        <v>0.38888888888888901</v>
      </c>
      <c r="O102" s="162"/>
      <c r="P102" s="71">
        <v>0.61111111111111105</v>
      </c>
      <c r="Q102" s="71">
        <v>0.38888888888888901</v>
      </c>
      <c r="R102" s="162"/>
      <c r="S102" s="71">
        <v>0.61111111111111105</v>
      </c>
      <c r="T102" s="71">
        <v>0.38888888888888901</v>
      </c>
      <c r="U102" s="162"/>
      <c r="V102" s="71">
        <v>0.27777777777777801</v>
      </c>
      <c r="W102" s="71">
        <v>0.72222222222222199</v>
      </c>
      <c r="X102" s="162"/>
      <c r="Y102" s="71">
        <v>0.5</v>
      </c>
      <c r="Z102" s="71">
        <v>0.5</v>
      </c>
      <c r="AA102" s="162"/>
      <c r="AB102" s="71">
        <v>0.55555555555555602</v>
      </c>
      <c r="AC102" s="71">
        <v>0.44444444444444398</v>
      </c>
      <c r="AD102" s="162"/>
      <c r="AE102" s="71">
        <v>0.33333333333333298</v>
      </c>
      <c r="AF102" s="71">
        <v>0.66666666666666696</v>
      </c>
      <c r="AG102" s="162"/>
      <c r="AH102" s="71">
        <v>0.47222222222222199</v>
      </c>
      <c r="AI102" s="71">
        <v>0.52777777777777801</v>
      </c>
    </row>
    <row r="103" spans="2:35">
      <c r="B103" s="423"/>
      <c r="C103" s="392" t="s">
        <v>226</v>
      </c>
      <c r="D103" s="68">
        <v>4</v>
      </c>
      <c r="E103" s="68">
        <v>8</v>
      </c>
      <c r="F103" s="162"/>
      <c r="G103" s="68">
        <v>7</v>
      </c>
      <c r="H103" s="68">
        <v>5</v>
      </c>
      <c r="I103" s="162"/>
      <c r="J103" s="68">
        <v>10</v>
      </c>
      <c r="K103" s="68">
        <v>2</v>
      </c>
      <c r="L103" s="162"/>
      <c r="M103" s="68">
        <v>9</v>
      </c>
      <c r="N103" s="68">
        <v>3</v>
      </c>
      <c r="O103" s="162"/>
      <c r="P103" s="68">
        <v>8</v>
      </c>
      <c r="Q103" s="68">
        <v>4</v>
      </c>
      <c r="R103" s="162"/>
      <c r="S103" s="68">
        <v>10</v>
      </c>
      <c r="T103" s="68">
        <v>2</v>
      </c>
      <c r="U103" s="162"/>
      <c r="V103" s="68">
        <v>3</v>
      </c>
      <c r="W103" s="68">
        <v>9</v>
      </c>
      <c r="X103" s="162"/>
      <c r="Y103" s="68">
        <v>7</v>
      </c>
      <c r="Z103" s="68">
        <v>5</v>
      </c>
      <c r="AA103" s="162"/>
      <c r="AB103" s="68">
        <v>9</v>
      </c>
      <c r="AC103" s="68">
        <v>3</v>
      </c>
      <c r="AD103" s="162"/>
      <c r="AE103" s="68">
        <v>3</v>
      </c>
      <c r="AF103" s="68">
        <v>9</v>
      </c>
      <c r="AG103" s="162"/>
      <c r="AH103" s="68">
        <v>5</v>
      </c>
      <c r="AI103" s="68">
        <v>7</v>
      </c>
    </row>
    <row r="104" spans="2:35">
      <c r="B104" s="423"/>
      <c r="C104" s="390"/>
      <c r="D104" s="71">
        <v>0.33333333333333298</v>
      </c>
      <c r="E104" s="71">
        <v>0.66666666666666696</v>
      </c>
      <c r="F104" s="162"/>
      <c r="G104" s="71">
        <v>0.58333333333333304</v>
      </c>
      <c r="H104" s="71">
        <v>0.41666666666666702</v>
      </c>
      <c r="I104" s="162"/>
      <c r="J104" s="71">
        <v>0.83333333333333304</v>
      </c>
      <c r="K104" s="71">
        <v>0.16666666666666699</v>
      </c>
      <c r="L104" s="162"/>
      <c r="M104" s="71">
        <v>0.75</v>
      </c>
      <c r="N104" s="71">
        <v>0.25</v>
      </c>
      <c r="O104" s="162"/>
      <c r="P104" s="71">
        <v>0.66666666666666696</v>
      </c>
      <c r="Q104" s="71">
        <v>0.33333333333333298</v>
      </c>
      <c r="R104" s="162"/>
      <c r="S104" s="71">
        <v>0.83333333333333304</v>
      </c>
      <c r="T104" s="71">
        <v>0.16666666666666699</v>
      </c>
      <c r="U104" s="162"/>
      <c r="V104" s="71">
        <v>0.25</v>
      </c>
      <c r="W104" s="71">
        <v>0.75</v>
      </c>
      <c r="X104" s="162"/>
      <c r="Y104" s="71">
        <v>0.58333333333333304</v>
      </c>
      <c r="Z104" s="71">
        <v>0.41666666666666702</v>
      </c>
      <c r="AA104" s="162"/>
      <c r="AB104" s="71">
        <v>0.75</v>
      </c>
      <c r="AC104" s="71">
        <v>0.25</v>
      </c>
      <c r="AD104" s="162"/>
      <c r="AE104" s="71">
        <v>0.25</v>
      </c>
      <c r="AF104" s="71">
        <v>0.75</v>
      </c>
      <c r="AG104" s="162"/>
      <c r="AH104" s="71">
        <v>0.41666666666666702</v>
      </c>
      <c r="AI104" s="71">
        <v>0.58333333333333304</v>
      </c>
    </row>
    <row r="105" spans="2:35" s="3" customFormat="1">
      <c r="C105" s="164"/>
      <c r="D105" s="239"/>
      <c r="E105" s="239"/>
      <c r="F105" s="163"/>
      <c r="G105" s="239"/>
      <c r="H105" s="239"/>
      <c r="I105" s="163"/>
      <c r="J105" s="239"/>
      <c r="K105" s="239"/>
      <c r="L105" s="163"/>
      <c r="M105" s="239"/>
      <c r="N105" s="239"/>
      <c r="O105" s="163"/>
      <c r="P105" s="239"/>
      <c r="Q105" s="239"/>
      <c r="R105" s="163"/>
      <c r="S105" s="239"/>
      <c r="T105" s="239"/>
      <c r="U105" s="163"/>
      <c r="V105" s="239"/>
      <c r="W105" s="239"/>
      <c r="X105" s="163"/>
      <c r="Y105" s="239"/>
      <c r="Z105" s="239"/>
      <c r="AA105" s="163"/>
      <c r="AB105" s="239"/>
      <c r="AC105" s="239"/>
      <c r="AD105" s="163"/>
      <c r="AE105" s="239"/>
      <c r="AF105" s="239"/>
      <c r="AG105" s="163"/>
      <c r="AH105" s="239"/>
      <c r="AI105" s="239"/>
    </row>
    <row r="106" spans="2:35">
      <c r="B106" s="423" t="s">
        <v>86</v>
      </c>
      <c r="C106" s="391" t="s">
        <v>180</v>
      </c>
      <c r="D106" s="68">
        <v>26</v>
      </c>
      <c r="E106" s="68">
        <v>28</v>
      </c>
      <c r="F106" s="162"/>
      <c r="G106" s="68">
        <v>27</v>
      </c>
      <c r="H106" s="68">
        <v>27</v>
      </c>
      <c r="I106" s="162"/>
      <c r="J106" s="68">
        <v>32</v>
      </c>
      <c r="K106" s="68">
        <v>22</v>
      </c>
      <c r="L106" s="162"/>
      <c r="M106" s="68">
        <v>37</v>
      </c>
      <c r="N106" s="68">
        <v>17</v>
      </c>
      <c r="O106" s="162"/>
      <c r="P106" s="68">
        <v>26</v>
      </c>
      <c r="Q106" s="68">
        <v>28</v>
      </c>
      <c r="R106" s="162"/>
      <c r="S106" s="68">
        <v>31</v>
      </c>
      <c r="T106" s="68">
        <v>23</v>
      </c>
      <c r="U106" s="162"/>
      <c r="V106" s="68">
        <v>16</v>
      </c>
      <c r="W106" s="68">
        <v>38</v>
      </c>
      <c r="X106" s="162"/>
      <c r="Y106" s="68">
        <v>21</v>
      </c>
      <c r="Z106" s="68">
        <v>33</v>
      </c>
      <c r="AA106" s="162"/>
      <c r="AB106" s="68">
        <v>29</v>
      </c>
      <c r="AC106" s="68">
        <v>25</v>
      </c>
      <c r="AD106" s="162"/>
      <c r="AE106" s="68">
        <v>18</v>
      </c>
      <c r="AF106" s="68">
        <v>36</v>
      </c>
      <c r="AG106" s="162"/>
      <c r="AH106" s="68">
        <v>18</v>
      </c>
      <c r="AI106" s="68">
        <v>36</v>
      </c>
    </row>
    <row r="107" spans="2:35" s="58" customFormat="1">
      <c r="B107" s="423"/>
      <c r="C107" s="388"/>
      <c r="D107" s="71">
        <v>0.48148148148148101</v>
      </c>
      <c r="E107" s="71">
        <v>0.51851851851851904</v>
      </c>
      <c r="F107" s="162"/>
      <c r="G107" s="71">
        <v>0.5</v>
      </c>
      <c r="H107" s="71">
        <v>0.5</v>
      </c>
      <c r="I107" s="162"/>
      <c r="J107" s="71">
        <v>0.592592592592593</v>
      </c>
      <c r="K107" s="71">
        <v>0.407407407407407</v>
      </c>
      <c r="L107" s="162"/>
      <c r="M107" s="71">
        <v>0.68518518518518501</v>
      </c>
      <c r="N107" s="71">
        <v>0.31481481481481499</v>
      </c>
      <c r="O107" s="162"/>
      <c r="P107" s="71">
        <v>0.48148148148148101</v>
      </c>
      <c r="Q107" s="71">
        <v>0.51851851851851904</v>
      </c>
      <c r="R107" s="162"/>
      <c r="S107" s="71">
        <v>0.57407407407407396</v>
      </c>
      <c r="T107" s="71">
        <v>0.42592592592592599</v>
      </c>
      <c r="U107" s="162"/>
      <c r="V107" s="71">
        <v>0.296296296296296</v>
      </c>
      <c r="W107" s="71">
        <v>0.70370370370370405</v>
      </c>
      <c r="X107" s="162"/>
      <c r="Y107" s="71">
        <v>0.38888888888888901</v>
      </c>
      <c r="Z107" s="71">
        <v>0.61111111111111105</v>
      </c>
      <c r="AA107" s="162"/>
      <c r="AB107" s="71">
        <v>0.53703703703703698</v>
      </c>
      <c r="AC107" s="71">
        <v>0.46296296296296302</v>
      </c>
      <c r="AD107" s="162"/>
      <c r="AE107" s="71">
        <v>0.33333333333333298</v>
      </c>
      <c r="AF107" s="71">
        <v>0.66666666666666696</v>
      </c>
      <c r="AG107" s="162"/>
      <c r="AH107" s="71">
        <v>0.33333333333333298</v>
      </c>
      <c r="AI107" s="71">
        <v>0.66666666666666696</v>
      </c>
    </row>
    <row r="108" spans="2:35">
      <c r="B108" s="423"/>
      <c r="C108" s="392" t="s">
        <v>181</v>
      </c>
      <c r="D108" s="68">
        <v>13</v>
      </c>
      <c r="E108" s="68">
        <v>23</v>
      </c>
      <c r="F108" s="162"/>
      <c r="G108" s="68">
        <v>22</v>
      </c>
      <c r="H108" s="68">
        <v>14</v>
      </c>
      <c r="I108" s="162"/>
      <c r="J108" s="68">
        <v>22</v>
      </c>
      <c r="K108" s="68">
        <v>14</v>
      </c>
      <c r="L108" s="162"/>
      <c r="M108" s="68">
        <v>25</v>
      </c>
      <c r="N108" s="68">
        <v>11</v>
      </c>
      <c r="O108" s="162"/>
      <c r="P108" s="68">
        <v>22</v>
      </c>
      <c r="Q108" s="68">
        <v>14</v>
      </c>
      <c r="R108" s="162"/>
      <c r="S108" s="68">
        <v>30</v>
      </c>
      <c r="T108" s="68">
        <v>6</v>
      </c>
      <c r="U108" s="162"/>
      <c r="V108" s="68">
        <v>13</v>
      </c>
      <c r="W108" s="68">
        <v>23</v>
      </c>
      <c r="X108" s="162"/>
      <c r="Y108" s="68">
        <v>22</v>
      </c>
      <c r="Z108" s="68">
        <v>14</v>
      </c>
      <c r="AA108" s="162"/>
      <c r="AB108" s="68">
        <v>28</v>
      </c>
      <c r="AC108" s="68">
        <v>8</v>
      </c>
      <c r="AD108" s="162"/>
      <c r="AE108" s="68">
        <v>14</v>
      </c>
      <c r="AF108" s="68">
        <v>22</v>
      </c>
      <c r="AG108" s="162"/>
      <c r="AH108" s="68">
        <v>18</v>
      </c>
      <c r="AI108" s="68">
        <v>18</v>
      </c>
    </row>
    <row r="109" spans="2:35" s="58" customFormat="1">
      <c r="B109" s="423"/>
      <c r="C109" s="388"/>
      <c r="D109" s="71">
        <v>0.36111111111111099</v>
      </c>
      <c r="E109" s="71">
        <v>0.63888888888888895</v>
      </c>
      <c r="F109" s="162"/>
      <c r="G109" s="71">
        <v>0.61111111111111105</v>
      </c>
      <c r="H109" s="71">
        <v>0.38888888888888901</v>
      </c>
      <c r="I109" s="162"/>
      <c r="J109" s="71">
        <v>0.61111111111111105</v>
      </c>
      <c r="K109" s="71">
        <v>0.38888888888888901</v>
      </c>
      <c r="L109" s="162"/>
      <c r="M109" s="71">
        <v>0.69444444444444398</v>
      </c>
      <c r="N109" s="71">
        <v>0.30555555555555602</v>
      </c>
      <c r="O109" s="162"/>
      <c r="P109" s="71">
        <v>0.61111111111111105</v>
      </c>
      <c r="Q109" s="71">
        <v>0.38888888888888901</v>
      </c>
      <c r="R109" s="162"/>
      <c r="S109" s="71">
        <v>0.83333333333333304</v>
      </c>
      <c r="T109" s="71">
        <v>0.16666666666666699</v>
      </c>
      <c r="U109" s="162"/>
      <c r="V109" s="71">
        <v>0.36111111111111099</v>
      </c>
      <c r="W109" s="71">
        <v>0.63888888888888895</v>
      </c>
      <c r="X109" s="162"/>
      <c r="Y109" s="71">
        <v>0.61111111111111105</v>
      </c>
      <c r="Z109" s="71">
        <v>0.38888888888888901</v>
      </c>
      <c r="AA109" s="162"/>
      <c r="AB109" s="71">
        <v>0.77777777777777801</v>
      </c>
      <c r="AC109" s="71">
        <v>0.22222222222222199</v>
      </c>
      <c r="AD109" s="162"/>
      <c r="AE109" s="71">
        <v>0.38888888888888901</v>
      </c>
      <c r="AF109" s="71">
        <v>0.61111111111111105</v>
      </c>
      <c r="AG109" s="162"/>
      <c r="AH109" s="71">
        <v>0.5</v>
      </c>
      <c r="AI109" s="71">
        <v>0.5</v>
      </c>
    </row>
    <row r="110" spans="2:35">
      <c r="B110" s="423"/>
      <c r="C110" s="392" t="s">
        <v>182</v>
      </c>
      <c r="D110" s="68">
        <v>6</v>
      </c>
      <c r="E110" s="68">
        <v>20</v>
      </c>
      <c r="F110" s="162"/>
      <c r="G110" s="68">
        <v>14</v>
      </c>
      <c r="H110" s="68">
        <v>12</v>
      </c>
      <c r="I110" s="162"/>
      <c r="J110" s="68">
        <v>17</v>
      </c>
      <c r="K110" s="68">
        <v>9</v>
      </c>
      <c r="L110" s="162"/>
      <c r="M110" s="68">
        <v>18</v>
      </c>
      <c r="N110" s="68">
        <v>8</v>
      </c>
      <c r="O110" s="162"/>
      <c r="P110" s="68">
        <v>14</v>
      </c>
      <c r="Q110" s="68">
        <v>12</v>
      </c>
      <c r="R110" s="162"/>
      <c r="S110" s="68">
        <v>21</v>
      </c>
      <c r="T110" s="68">
        <v>5</v>
      </c>
      <c r="U110" s="162"/>
      <c r="V110" s="68">
        <v>4</v>
      </c>
      <c r="W110" s="68">
        <v>22</v>
      </c>
      <c r="X110" s="162"/>
      <c r="Y110" s="68">
        <v>14</v>
      </c>
      <c r="Z110" s="68">
        <v>12</v>
      </c>
      <c r="AA110" s="162"/>
      <c r="AB110" s="68">
        <v>18</v>
      </c>
      <c r="AC110" s="68">
        <v>8</v>
      </c>
      <c r="AD110" s="162"/>
      <c r="AE110" s="68">
        <v>5</v>
      </c>
      <c r="AF110" s="68">
        <v>21</v>
      </c>
      <c r="AG110" s="162"/>
      <c r="AH110" s="68">
        <v>15</v>
      </c>
      <c r="AI110" s="68">
        <v>11</v>
      </c>
    </row>
    <row r="111" spans="2:35" s="58" customFormat="1">
      <c r="B111" s="423"/>
      <c r="C111" s="388"/>
      <c r="D111" s="71">
        <v>0.230769230769231</v>
      </c>
      <c r="E111" s="71">
        <v>0.76923076923076905</v>
      </c>
      <c r="F111" s="162"/>
      <c r="G111" s="71">
        <v>0.53846153846153799</v>
      </c>
      <c r="H111" s="71">
        <v>0.46153846153846201</v>
      </c>
      <c r="I111" s="162"/>
      <c r="J111" s="71">
        <v>0.65384615384615397</v>
      </c>
      <c r="K111" s="71">
        <v>0.34615384615384598</v>
      </c>
      <c r="L111" s="162"/>
      <c r="M111" s="71">
        <v>0.69230769230769196</v>
      </c>
      <c r="N111" s="71">
        <v>0.30769230769230799</v>
      </c>
      <c r="O111" s="162"/>
      <c r="P111" s="71">
        <v>0.53846153846153799</v>
      </c>
      <c r="Q111" s="71">
        <v>0.46153846153846201</v>
      </c>
      <c r="R111" s="162"/>
      <c r="S111" s="71">
        <v>0.80769230769230804</v>
      </c>
      <c r="T111" s="71">
        <v>0.19230769230769201</v>
      </c>
      <c r="U111" s="162"/>
      <c r="V111" s="71">
        <v>0.15384615384615399</v>
      </c>
      <c r="W111" s="71">
        <v>0.84615384615384603</v>
      </c>
      <c r="X111" s="162"/>
      <c r="Y111" s="71">
        <v>0.53846153846153799</v>
      </c>
      <c r="Z111" s="71">
        <v>0.46153846153846201</v>
      </c>
      <c r="AA111" s="162"/>
      <c r="AB111" s="71">
        <v>0.69230769230769196</v>
      </c>
      <c r="AC111" s="71">
        <v>0.30769230769230799</v>
      </c>
      <c r="AD111" s="162"/>
      <c r="AE111" s="71">
        <v>0.19230769230769201</v>
      </c>
      <c r="AF111" s="71">
        <v>0.80769230769230804</v>
      </c>
      <c r="AG111" s="162"/>
      <c r="AH111" s="71">
        <v>0.57692307692307698</v>
      </c>
      <c r="AI111" s="71">
        <v>0.42307692307692302</v>
      </c>
    </row>
    <row r="112" spans="2:35">
      <c r="B112" s="423"/>
      <c r="C112" s="392" t="s">
        <v>183</v>
      </c>
      <c r="D112" s="68">
        <v>6</v>
      </c>
      <c r="E112" s="68">
        <v>21</v>
      </c>
      <c r="F112" s="162"/>
      <c r="G112" s="68">
        <v>13</v>
      </c>
      <c r="H112" s="68">
        <v>14</v>
      </c>
      <c r="I112" s="162"/>
      <c r="J112" s="68">
        <v>20</v>
      </c>
      <c r="K112" s="68">
        <v>7</v>
      </c>
      <c r="L112" s="162"/>
      <c r="M112" s="68">
        <v>19</v>
      </c>
      <c r="N112" s="68">
        <v>8</v>
      </c>
      <c r="O112" s="162"/>
      <c r="P112" s="68">
        <v>15</v>
      </c>
      <c r="Q112" s="68">
        <v>12</v>
      </c>
      <c r="R112" s="162"/>
      <c r="S112" s="68">
        <v>18</v>
      </c>
      <c r="T112" s="68">
        <v>9</v>
      </c>
      <c r="U112" s="162"/>
      <c r="V112" s="68">
        <v>5</v>
      </c>
      <c r="W112" s="68">
        <v>22</v>
      </c>
      <c r="X112" s="162"/>
      <c r="Y112" s="68">
        <v>13</v>
      </c>
      <c r="Z112" s="68">
        <v>14</v>
      </c>
      <c r="AA112" s="162"/>
      <c r="AB112" s="68">
        <v>19</v>
      </c>
      <c r="AC112" s="68">
        <v>8</v>
      </c>
      <c r="AD112" s="162"/>
      <c r="AE112" s="68">
        <v>8</v>
      </c>
      <c r="AF112" s="68">
        <v>19</v>
      </c>
      <c r="AG112" s="162"/>
      <c r="AH112" s="68">
        <v>9</v>
      </c>
      <c r="AI112" s="68">
        <v>18</v>
      </c>
    </row>
    <row r="113" spans="2:35" s="58" customFormat="1">
      <c r="B113" s="423"/>
      <c r="C113" s="388"/>
      <c r="D113" s="71">
        <v>0.22222222222222199</v>
      </c>
      <c r="E113" s="71">
        <v>0.77777777777777801</v>
      </c>
      <c r="F113" s="162"/>
      <c r="G113" s="71">
        <v>0.48148148148148101</v>
      </c>
      <c r="H113" s="71">
        <v>0.51851851851851904</v>
      </c>
      <c r="I113" s="162"/>
      <c r="J113" s="71">
        <v>0.74074074074074103</v>
      </c>
      <c r="K113" s="71">
        <v>0.25925925925925902</v>
      </c>
      <c r="L113" s="162"/>
      <c r="M113" s="71">
        <v>0.70370370370370405</v>
      </c>
      <c r="N113" s="71">
        <v>0.296296296296296</v>
      </c>
      <c r="O113" s="162"/>
      <c r="P113" s="71">
        <v>0.55555555555555602</v>
      </c>
      <c r="Q113" s="71">
        <v>0.44444444444444398</v>
      </c>
      <c r="R113" s="162"/>
      <c r="S113" s="71">
        <v>0.66666666666666696</v>
      </c>
      <c r="T113" s="71">
        <v>0.33333333333333298</v>
      </c>
      <c r="U113" s="162"/>
      <c r="V113" s="71">
        <v>0.18518518518518501</v>
      </c>
      <c r="W113" s="71">
        <v>0.81481481481481499</v>
      </c>
      <c r="X113" s="162"/>
      <c r="Y113" s="71">
        <v>0.48148148148148101</v>
      </c>
      <c r="Z113" s="71">
        <v>0.51851851851851904</v>
      </c>
      <c r="AA113" s="162"/>
      <c r="AB113" s="71">
        <v>0.70370370370370405</v>
      </c>
      <c r="AC113" s="71">
        <v>0.296296296296296</v>
      </c>
      <c r="AD113" s="162"/>
      <c r="AE113" s="71">
        <v>0.296296296296296</v>
      </c>
      <c r="AF113" s="71">
        <v>0.70370370370370405</v>
      </c>
      <c r="AG113" s="162"/>
      <c r="AH113" s="71">
        <v>0.33333333333333298</v>
      </c>
      <c r="AI113" s="71">
        <v>0.66666666666666696</v>
      </c>
    </row>
    <row r="114" spans="2:35">
      <c r="B114" s="423"/>
      <c r="C114" s="392" t="s">
        <v>184</v>
      </c>
      <c r="D114" s="68">
        <v>16</v>
      </c>
      <c r="E114" s="68">
        <v>14</v>
      </c>
      <c r="F114" s="162"/>
      <c r="G114" s="68">
        <v>20</v>
      </c>
      <c r="H114" s="68">
        <v>10</v>
      </c>
      <c r="I114" s="162"/>
      <c r="J114" s="68">
        <v>20</v>
      </c>
      <c r="K114" s="68">
        <v>10</v>
      </c>
      <c r="L114" s="162"/>
      <c r="M114" s="68">
        <v>24</v>
      </c>
      <c r="N114" s="68">
        <v>6</v>
      </c>
      <c r="O114" s="162"/>
      <c r="P114" s="68">
        <v>18</v>
      </c>
      <c r="Q114" s="68">
        <v>12</v>
      </c>
      <c r="R114" s="162"/>
      <c r="S114" s="68">
        <v>20</v>
      </c>
      <c r="T114" s="68">
        <v>10</v>
      </c>
      <c r="U114" s="162"/>
      <c r="V114" s="68">
        <v>10</v>
      </c>
      <c r="W114" s="68">
        <v>20</v>
      </c>
      <c r="X114" s="162"/>
      <c r="Y114" s="68">
        <v>14</v>
      </c>
      <c r="Z114" s="68">
        <v>16</v>
      </c>
      <c r="AA114" s="162"/>
      <c r="AB114" s="68">
        <v>17</v>
      </c>
      <c r="AC114" s="68">
        <v>13</v>
      </c>
      <c r="AD114" s="162"/>
      <c r="AE114" s="68">
        <v>12</v>
      </c>
      <c r="AF114" s="68">
        <v>18</v>
      </c>
      <c r="AG114" s="162"/>
      <c r="AH114" s="68">
        <v>14</v>
      </c>
      <c r="AI114" s="68">
        <v>16</v>
      </c>
    </row>
    <row r="115" spans="2:35" s="58" customFormat="1">
      <c r="B115" s="423"/>
      <c r="C115" s="388"/>
      <c r="D115" s="71">
        <v>0.53333333333333299</v>
      </c>
      <c r="E115" s="71">
        <v>0.46666666666666701</v>
      </c>
      <c r="F115" s="162"/>
      <c r="G115" s="71">
        <v>0.66666666666666696</v>
      </c>
      <c r="H115" s="71">
        <v>0.33333333333333298</v>
      </c>
      <c r="I115" s="162"/>
      <c r="J115" s="71">
        <v>0.66666666666666696</v>
      </c>
      <c r="K115" s="71">
        <v>0.33333333333333298</v>
      </c>
      <c r="L115" s="162"/>
      <c r="M115" s="71">
        <v>0.8</v>
      </c>
      <c r="N115" s="71">
        <v>0.2</v>
      </c>
      <c r="O115" s="162"/>
      <c r="P115" s="71">
        <v>0.6</v>
      </c>
      <c r="Q115" s="71">
        <v>0.4</v>
      </c>
      <c r="R115" s="162"/>
      <c r="S115" s="71">
        <v>0.66666666666666696</v>
      </c>
      <c r="T115" s="71">
        <v>0.33333333333333298</v>
      </c>
      <c r="U115" s="162"/>
      <c r="V115" s="71">
        <v>0.33333333333333298</v>
      </c>
      <c r="W115" s="71">
        <v>0.66666666666666696</v>
      </c>
      <c r="X115" s="162"/>
      <c r="Y115" s="71">
        <v>0.46666666666666701</v>
      </c>
      <c r="Z115" s="71">
        <v>0.53333333333333299</v>
      </c>
      <c r="AA115" s="162"/>
      <c r="AB115" s="71">
        <v>0.56666666666666698</v>
      </c>
      <c r="AC115" s="71">
        <v>0.43333333333333302</v>
      </c>
      <c r="AD115" s="162"/>
      <c r="AE115" s="71">
        <v>0.4</v>
      </c>
      <c r="AF115" s="71">
        <v>0.6</v>
      </c>
      <c r="AG115" s="162"/>
      <c r="AH115" s="71">
        <v>0.46666666666666701</v>
      </c>
      <c r="AI115" s="71">
        <v>0.53333333333333299</v>
      </c>
    </row>
    <row r="116" spans="2:35">
      <c r="B116" s="423"/>
      <c r="C116" s="392" t="s">
        <v>185</v>
      </c>
      <c r="D116" s="68">
        <v>6</v>
      </c>
      <c r="E116" s="68">
        <v>9</v>
      </c>
      <c r="F116" s="162"/>
      <c r="G116" s="68">
        <v>8</v>
      </c>
      <c r="H116" s="68">
        <v>7</v>
      </c>
      <c r="I116" s="162"/>
      <c r="J116" s="68">
        <v>9</v>
      </c>
      <c r="K116" s="68">
        <v>6</v>
      </c>
      <c r="L116" s="162"/>
      <c r="M116" s="68">
        <v>11</v>
      </c>
      <c r="N116" s="68">
        <v>4</v>
      </c>
      <c r="O116" s="162"/>
      <c r="P116" s="68">
        <v>8</v>
      </c>
      <c r="Q116" s="68">
        <v>7</v>
      </c>
      <c r="R116" s="162"/>
      <c r="S116" s="68">
        <v>10</v>
      </c>
      <c r="T116" s="68">
        <v>5</v>
      </c>
      <c r="U116" s="162"/>
      <c r="V116" s="68">
        <v>6</v>
      </c>
      <c r="W116" s="68">
        <v>9</v>
      </c>
      <c r="X116" s="162"/>
      <c r="Y116" s="68">
        <v>10</v>
      </c>
      <c r="Z116" s="68">
        <v>5</v>
      </c>
      <c r="AA116" s="162"/>
      <c r="AB116" s="68">
        <v>11</v>
      </c>
      <c r="AC116" s="68">
        <v>4</v>
      </c>
      <c r="AD116" s="162"/>
      <c r="AE116" s="68">
        <v>5</v>
      </c>
      <c r="AF116" s="68">
        <v>10</v>
      </c>
      <c r="AG116" s="162"/>
      <c r="AH116" s="68">
        <v>8</v>
      </c>
      <c r="AI116" s="68">
        <v>7</v>
      </c>
    </row>
    <row r="117" spans="2:35" s="58" customFormat="1">
      <c r="B117" s="423"/>
      <c r="C117" s="375"/>
      <c r="D117" s="71">
        <v>0.4</v>
      </c>
      <c r="E117" s="71">
        <v>0.6</v>
      </c>
      <c r="F117" s="162"/>
      <c r="G117" s="71">
        <v>0.53333333333333299</v>
      </c>
      <c r="H117" s="71">
        <v>0.46666666666666701</v>
      </c>
      <c r="I117" s="162"/>
      <c r="J117" s="71">
        <v>0.6</v>
      </c>
      <c r="K117" s="71">
        <v>0.4</v>
      </c>
      <c r="L117" s="162"/>
      <c r="M117" s="71">
        <v>0.73333333333333295</v>
      </c>
      <c r="N117" s="71">
        <v>0.266666666666667</v>
      </c>
      <c r="O117" s="162"/>
      <c r="P117" s="71">
        <v>0.53333333333333299</v>
      </c>
      <c r="Q117" s="71">
        <v>0.46666666666666701</v>
      </c>
      <c r="R117" s="162"/>
      <c r="S117" s="71">
        <v>0.66666666666666696</v>
      </c>
      <c r="T117" s="71">
        <v>0.33333333333333298</v>
      </c>
      <c r="U117" s="162"/>
      <c r="V117" s="71">
        <v>0.4</v>
      </c>
      <c r="W117" s="71">
        <v>0.6</v>
      </c>
      <c r="X117" s="162"/>
      <c r="Y117" s="71">
        <v>0.66666666666666696</v>
      </c>
      <c r="Z117" s="71">
        <v>0.33333333333333298</v>
      </c>
      <c r="AA117" s="162"/>
      <c r="AB117" s="71">
        <v>0.73333333333333295</v>
      </c>
      <c r="AC117" s="71">
        <v>0.266666666666667</v>
      </c>
      <c r="AD117" s="162"/>
      <c r="AE117" s="71">
        <v>0.33333333333333298</v>
      </c>
      <c r="AF117" s="71">
        <v>0.66666666666666696</v>
      </c>
      <c r="AG117" s="162"/>
      <c r="AH117" s="71">
        <v>0.53333333333333299</v>
      </c>
      <c r="AI117" s="71">
        <v>0.46666666666666701</v>
      </c>
    </row>
    <row r="118" spans="2:35" s="3" customFormat="1">
      <c r="C118" s="164"/>
      <c r="D118" s="230"/>
      <c r="E118" s="229"/>
      <c r="F118" s="238"/>
      <c r="G118" s="230"/>
      <c r="H118" s="229"/>
      <c r="I118" s="238"/>
      <c r="J118" s="230"/>
      <c r="K118" s="229"/>
      <c r="L118" s="238"/>
      <c r="M118" s="230"/>
      <c r="N118" s="229"/>
      <c r="O118" s="238"/>
      <c r="P118" s="230"/>
      <c r="Q118" s="229"/>
      <c r="R118" s="238"/>
      <c r="S118" s="230"/>
      <c r="T118" s="229"/>
      <c r="U118" s="238"/>
      <c r="V118" s="230"/>
      <c r="W118" s="229"/>
      <c r="X118" s="238"/>
      <c r="Y118" s="230"/>
      <c r="Z118" s="229"/>
      <c r="AA118" s="238"/>
      <c r="AB118" s="230"/>
      <c r="AC118" s="229"/>
      <c r="AD118" s="238"/>
      <c r="AE118" s="230"/>
      <c r="AF118" s="229"/>
      <c r="AG118" s="238"/>
      <c r="AH118" s="230"/>
      <c r="AI118" s="229"/>
    </row>
    <row r="119" spans="2:35">
      <c r="B119" s="423" t="s">
        <v>87</v>
      </c>
      <c r="C119" s="391" t="s">
        <v>88</v>
      </c>
      <c r="D119" s="68">
        <v>6</v>
      </c>
      <c r="E119" s="68">
        <v>13</v>
      </c>
      <c r="F119" s="162"/>
      <c r="G119" s="68">
        <v>11</v>
      </c>
      <c r="H119" s="68">
        <v>8</v>
      </c>
      <c r="I119" s="162"/>
      <c r="J119" s="68">
        <v>13</v>
      </c>
      <c r="K119" s="68">
        <v>6</v>
      </c>
      <c r="L119" s="162"/>
      <c r="M119" s="68">
        <v>13</v>
      </c>
      <c r="N119" s="68">
        <v>6</v>
      </c>
      <c r="O119" s="162"/>
      <c r="P119" s="68">
        <v>9</v>
      </c>
      <c r="Q119" s="68">
        <v>10</v>
      </c>
      <c r="R119" s="162"/>
      <c r="S119" s="68">
        <v>13</v>
      </c>
      <c r="T119" s="68">
        <v>6</v>
      </c>
      <c r="U119" s="162"/>
      <c r="V119" s="68">
        <v>7</v>
      </c>
      <c r="W119" s="68">
        <v>12</v>
      </c>
      <c r="X119" s="162"/>
      <c r="Y119" s="68">
        <v>12</v>
      </c>
      <c r="Z119" s="68">
        <v>7</v>
      </c>
      <c r="AA119" s="162"/>
      <c r="AB119" s="68">
        <v>14</v>
      </c>
      <c r="AC119" s="68">
        <v>5</v>
      </c>
      <c r="AD119" s="162"/>
      <c r="AE119" s="68">
        <v>6</v>
      </c>
      <c r="AF119" s="68">
        <v>13</v>
      </c>
      <c r="AG119" s="162"/>
      <c r="AH119" s="68">
        <v>11</v>
      </c>
      <c r="AI119" s="68">
        <v>8</v>
      </c>
    </row>
    <row r="120" spans="2:35" s="58" customFormat="1">
      <c r="B120" s="423"/>
      <c r="C120" s="390"/>
      <c r="D120" s="71">
        <v>0.31578947368421101</v>
      </c>
      <c r="E120" s="71">
        <v>0.68421052631578905</v>
      </c>
      <c r="F120" s="162"/>
      <c r="G120" s="71">
        <v>0.57894736842105299</v>
      </c>
      <c r="H120" s="71">
        <v>0.42105263157894701</v>
      </c>
      <c r="I120" s="162"/>
      <c r="J120" s="71">
        <v>0.68421052631578905</v>
      </c>
      <c r="K120" s="71">
        <v>0.31578947368421101</v>
      </c>
      <c r="L120" s="162"/>
      <c r="M120" s="71">
        <v>0.68421052631578905</v>
      </c>
      <c r="N120" s="71">
        <v>0.31578947368421101</v>
      </c>
      <c r="O120" s="162"/>
      <c r="P120" s="71">
        <v>0.47368421052631599</v>
      </c>
      <c r="Q120" s="71">
        <v>0.52631578947368396</v>
      </c>
      <c r="R120" s="162"/>
      <c r="S120" s="71">
        <v>0.68421052631578905</v>
      </c>
      <c r="T120" s="71">
        <v>0.31578947368421101</v>
      </c>
      <c r="U120" s="162"/>
      <c r="V120" s="71">
        <v>0.36842105263157898</v>
      </c>
      <c r="W120" s="71">
        <v>0.63157894736842102</v>
      </c>
      <c r="X120" s="162"/>
      <c r="Y120" s="71">
        <v>0.63157894736842102</v>
      </c>
      <c r="Z120" s="71">
        <v>0.36842105263157898</v>
      </c>
      <c r="AA120" s="162"/>
      <c r="AB120" s="71">
        <v>0.73684210526315796</v>
      </c>
      <c r="AC120" s="71">
        <v>0.26315789473684198</v>
      </c>
      <c r="AD120" s="162"/>
      <c r="AE120" s="71">
        <v>0.31578947368421101</v>
      </c>
      <c r="AF120" s="71">
        <v>0.68421052631578905</v>
      </c>
      <c r="AG120" s="162"/>
      <c r="AH120" s="71">
        <v>0.57894736842105299</v>
      </c>
      <c r="AI120" s="71">
        <v>0.42105263157894701</v>
      </c>
    </row>
    <row r="121" spans="2:35">
      <c r="B121" s="423"/>
      <c r="C121" s="392" t="s">
        <v>89</v>
      </c>
      <c r="D121" s="68">
        <v>9</v>
      </c>
      <c r="E121" s="68">
        <v>11</v>
      </c>
      <c r="F121" s="162"/>
      <c r="G121" s="68">
        <v>13</v>
      </c>
      <c r="H121" s="68">
        <v>7</v>
      </c>
      <c r="I121" s="162"/>
      <c r="J121" s="68">
        <v>13</v>
      </c>
      <c r="K121" s="68">
        <v>7</v>
      </c>
      <c r="L121" s="162"/>
      <c r="M121" s="68">
        <v>15</v>
      </c>
      <c r="N121" s="68">
        <v>5</v>
      </c>
      <c r="O121" s="162"/>
      <c r="P121" s="68">
        <v>12</v>
      </c>
      <c r="Q121" s="68">
        <v>8</v>
      </c>
      <c r="R121" s="162"/>
      <c r="S121" s="68">
        <v>16</v>
      </c>
      <c r="T121" s="68">
        <v>4</v>
      </c>
      <c r="U121" s="162"/>
      <c r="V121" s="68">
        <v>8</v>
      </c>
      <c r="W121" s="68">
        <v>12</v>
      </c>
      <c r="X121" s="162"/>
      <c r="Y121" s="68">
        <v>16</v>
      </c>
      <c r="Z121" s="68">
        <v>4</v>
      </c>
      <c r="AA121" s="162"/>
      <c r="AB121" s="68">
        <v>15</v>
      </c>
      <c r="AC121" s="68">
        <v>5</v>
      </c>
      <c r="AD121" s="162"/>
      <c r="AE121" s="68">
        <v>8</v>
      </c>
      <c r="AF121" s="68">
        <v>12</v>
      </c>
      <c r="AG121" s="162"/>
      <c r="AH121" s="68">
        <v>8</v>
      </c>
      <c r="AI121" s="68">
        <v>12</v>
      </c>
    </row>
    <row r="122" spans="2:35" s="58" customFormat="1">
      <c r="B122" s="423"/>
      <c r="C122" s="390"/>
      <c r="D122" s="71">
        <v>0.45</v>
      </c>
      <c r="E122" s="71">
        <v>0.55000000000000004</v>
      </c>
      <c r="F122" s="162"/>
      <c r="G122" s="71">
        <v>0.65</v>
      </c>
      <c r="H122" s="71">
        <v>0.35</v>
      </c>
      <c r="I122" s="162"/>
      <c r="J122" s="71">
        <v>0.65</v>
      </c>
      <c r="K122" s="71">
        <v>0.35</v>
      </c>
      <c r="L122" s="162"/>
      <c r="M122" s="71">
        <v>0.75</v>
      </c>
      <c r="N122" s="71">
        <v>0.25</v>
      </c>
      <c r="O122" s="162"/>
      <c r="P122" s="71">
        <v>0.6</v>
      </c>
      <c r="Q122" s="71">
        <v>0.4</v>
      </c>
      <c r="R122" s="162"/>
      <c r="S122" s="71">
        <v>0.8</v>
      </c>
      <c r="T122" s="71">
        <v>0.2</v>
      </c>
      <c r="U122" s="162"/>
      <c r="V122" s="71">
        <v>0.4</v>
      </c>
      <c r="W122" s="71">
        <v>0.6</v>
      </c>
      <c r="X122" s="162"/>
      <c r="Y122" s="71">
        <v>0.8</v>
      </c>
      <c r="Z122" s="71">
        <v>0.2</v>
      </c>
      <c r="AA122" s="162"/>
      <c r="AB122" s="71">
        <v>0.75</v>
      </c>
      <c r="AC122" s="71">
        <v>0.25</v>
      </c>
      <c r="AD122" s="162"/>
      <c r="AE122" s="71">
        <v>0.4</v>
      </c>
      <c r="AF122" s="71">
        <v>0.6</v>
      </c>
      <c r="AG122" s="162"/>
      <c r="AH122" s="71">
        <v>0.4</v>
      </c>
      <c r="AI122" s="71">
        <v>0.6</v>
      </c>
    </row>
    <row r="123" spans="2:35">
      <c r="B123" s="423"/>
      <c r="C123" s="392" t="s">
        <v>90</v>
      </c>
      <c r="D123" s="68">
        <v>6</v>
      </c>
      <c r="E123" s="68">
        <v>7</v>
      </c>
      <c r="F123" s="162"/>
      <c r="G123" s="68">
        <v>10</v>
      </c>
      <c r="H123" s="68">
        <v>3</v>
      </c>
      <c r="I123" s="162"/>
      <c r="J123" s="68">
        <v>7</v>
      </c>
      <c r="K123" s="68">
        <v>6</v>
      </c>
      <c r="L123" s="162"/>
      <c r="M123" s="68">
        <v>8</v>
      </c>
      <c r="N123" s="68">
        <v>5</v>
      </c>
      <c r="O123" s="162"/>
      <c r="P123" s="68">
        <v>8</v>
      </c>
      <c r="Q123" s="68">
        <v>5</v>
      </c>
      <c r="R123" s="162"/>
      <c r="S123" s="68">
        <v>8</v>
      </c>
      <c r="T123" s="68">
        <v>5</v>
      </c>
      <c r="U123" s="162"/>
      <c r="V123" s="68">
        <v>5</v>
      </c>
      <c r="W123" s="68">
        <v>8</v>
      </c>
      <c r="X123" s="162"/>
      <c r="Y123" s="68">
        <v>6</v>
      </c>
      <c r="Z123" s="68">
        <v>7</v>
      </c>
      <c r="AA123" s="162"/>
      <c r="AB123" s="68">
        <v>9</v>
      </c>
      <c r="AC123" s="68">
        <v>4</v>
      </c>
      <c r="AD123" s="162"/>
      <c r="AE123" s="68">
        <v>3</v>
      </c>
      <c r="AF123" s="68">
        <v>10</v>
      </c>
      <c r="AG123" s="162"/>
      <c r="AH123" s="68">
        <v>7</v>
      </c>
      <c r="AI123" s="68">
        <v>6</v>
      </c>
    </row>
    <row r="124" spans="2:35" s="58" customFormat="1">
      <c r="B124" s="423"/>
      <c r="C124" s="390"/>
      <c r="D124" s="71">
        <v>0.46153846153846201</v>
      </c>
      <c r="E124" s="71">
        <v>0.53846153846153799</v>
      </c>
      <c r="F124" s="162"/>
      <c r="G124" s="71">
        <v>0.76923076923076905</v>
      </c>
      <c r="H124" s="71">
        <v>0.230769230769231</v>
      </c>
      <c r="I124" s="162"/>
      <c r="J124" s="71">
        <v>0.53846153846153799</v>
      </c>
      <c r="K124" s="71">
        <v>0.46153846153846201</v>
      </c>
      <c r="L124" s="162"/>
      <c r="M124" s="71">
        <v>0.61538461538461497</v>
      </c>
      <c r="N124" s="71">
        <v>0.38461538461538503</v>
      </c>
      <c r="O124" s="162"/>
      <c r="P124" s="71">
        <v>0.61538461538461497</v>
      </c>
      <c r="Q124" s="71">
        <v>0.38461538461538503</v>
      </c>
      <c r="R124" s="162"/>
      <c r="S124" s="71">
        <v>0.61538461538461497</v>
      </c>
      <c r="T124" s="71">
        <v>0.38461538461538503</v>
      </c>
      <c r="U124" s="162"/>
      <c r="V124" s="71">
        <v>0.38461538461538503</v>
      </c>
      <c r="W124" s="71">
        <v>0.61538461538461497</v>
      </c>
      <c r="X124" s="162"/>
      <c r="Y124" s="71">
        <v>0.46153846153846201</v>
      </c>
      <c r="Z124" s="71">
        <v>0.53846153846153799</v>
      </c>
      <c r="AA124" s="162"/>
      <c r="AB124" s="71">
        <v>0.69230769230769196</v>
      </c>
      <c r="AC124" s="71">
        <v>0.30769230769230799</v>
      </c>
      <c r="AD124" s="162"/>
      <c r="AE124" s="71">
        <v>0.230769230769231</v>
      </c>
      <c r="AF124" s="71">
        <v>0.76923076923076905</v>
      </c>
      <c r="AG124" s="162"/>
      <c r="AH124" s="71">
        <v>0.53846153846153799</v>
      </c>
      <c r="AI124" s="71">
        <v>0.46153846153846201</v>
      </c>
    </row>
    <row r="125" spans="2:35">
      <c r="B125" s="423"/>
      <c r="C125" s="392" t="s">
        <v>91</v>
      </c>
      <c r="D125" s="68">
        <v>12</v>
      </c>
      <c r="E125" s="68">
        <v>18</v>
      </c>
      <c r="F125" s="162"/>
      <c r="G125" s="68">
        <v>11</v>
      </c>
      <c r="H125" s="68">
        <v>19</v>
      </c>
      <c r="I125" s="162"/>
      <c r="J125" s="68">
        <v>16</v>
      </c>
      <c r="K125" s="68">
        <v>14</v>
      </c>
      <c r="L125" s="162"/>
      <c r="M125" s="68">
        <v>22</v>
      </c>
      <c r="N125" s="68">
        <v>8</v>
      </c>
      <c r="O125" s="162"/>
      <c r="P125" s="68">
        <v>14</v>
      </c>
      <c r="Q125" s="68">
        <v>16</v>
      </c>
      <c r="R125" s="162"/>
      <c r="S125" s="68">
        <v>17</v>
      </c>
      <c r="T125" s="68">
        <v>13</v>
      </c>
      <c r="U125" s="162"/>
      <c r="V125" s="68">
        <v>6</v>
      </c>
      <c r="W125" s="68">
        <v>24</v>
      </c>
      <c r="X125" s="162"/>
      <c r="Y125" s="68">
        <v>9</v>
      </c>
      <c r="Z125" s="68">
        <v>21</v>
      </c>
      <c r="AA125" s="162"/>
      <c r="AB125" s="68">
        <v>14</v>
      </c>
      <c r="AC125" s="68">
        <v>16</v>
      </c>
      <c r="AD125" s="162"/>
      <c r="AE125" s="68">
        <v>6</v>
      </c>
      <c r="AF125" s="68">
        <v>24</v>
      </c>
      <c r="AG125" s="162"/>
      <c r="AH125" s="68">
        <v>10</v>
      </c>
      <c r="AI125" s="68">
        <v>20</v>
      </c>
    </row>
    <row r="126" spans="2:35" s="58" customFormat="1">
      <c r="B126" s="423"/>
      <c r="C126" s="390"/>
      <c r="D126" s="71">
        <v>0.4</v>
      </c>
      <c r="E126" s="71">
        <v>0.6</v>
      </c>
      <c r="F126" s="162"/>
      <c r="G126" s="71">
        <v>0.36666666666666697</v>
      </c>
      <c r="H126" s="71">
        <v>0.63333333333333297</v>
      </c>
      <c r="I126" s="162"/>
      <c r="J126" s="71">
        <v>0.53333333333333299</v>
      </c>
      <c r="K126" s="71">
        <v>0.46666666666666701</v>
      </c>
      <c r="L126" s="162"/>
      <c r="M126" s="71">
        <v>0.73333333333333295</v>
      </c>
      <c r="N126" s="71">
        <v>0.266666666666667</v>
      </c>
      <c r="O126" s="162"/>
      <c r="P126" s="71">
        <v>0.46666666666666701</v>
      </c>
      <c r="Q126" s="71">
        <v>0.53333333333333299</v>
      </c>
      <c r="R126" s="162"/>
      <c r="S126" s="71">
        <v>0.56666666666666698</v>
      </c>
      <c r="T126" s="71">
        <v>0.43333333333333302</v>
      </c>
      <c r="U126" s="162"/>
      <c r="V126" s="71">
        <v>0.2</v>
      </c>
      <c r="W126" s="71">
        <v>0.8</v>
      </c>
      <c r="X126" s="162"/>
      <c r="Y126" s="71">
        <v>0.3</v>
      </c>
      <c r="Z126" s="71">
        <v>0.7</v>
      </c>
      <c r="AA126" s="162"/>
      <c r="AB126" s="71">
        <v>0.46666666666666701</v>
      </c>
      <c r="AC126" s="71">
        <v>0.53333333333333299</v>
      </c>
      <c r="AD126" s="162"/>
      <c r="AE126" s="71">
        <v>0.2</v>
      </c>
      <c r="AF126" s="71">
        <v>0.8</v>
      </c>
      <c r="AG126" s="162"/>
      <c r="AH126" s="71">
        <v>0.33333333333333298</v>
      </c>
      <c r="AI126" s="71">
        <v>0.66666666666666696</v>
      </c>
    </row>
    <row r="127" spans="2:35">
      <c r="B127" s="423"/>
      <c r="C127" s="392" t="s">
        <v>92</v>
      </c>
      <c r="D127" s="68">
        <v>13</v>
      </c>
      <c r="E127" s="68">
        <v>16</v>
      </c>
      <c r="F127" s="162"/>
      <c r="G127" s="68">
        <v>17</v>
      </c>
      <c r="H127" s="68">
        <v>12</v>
      </c>
      <c r="I127" s="162"/>
      <c r="J127" s="68">
        <v>19</v>
      </c>
      <c r="K127" s="68">
        <v>10</v>
      </c>
      <c r="L127" s="162"/>
      <c r="M127" s="68">
        <v>17</v>
      </c>
      <c r="N127" s="68">
        <v>12</v>
      </c>
      <c r="O127" s="162"/>
      <c r="P127" s="68">
        <v>13</v>
      </c>
      <c r="Q127" s="68">
        <v>16</v>
      </c>
      <c r="R127" s="162"/>
      <c r="S127" s="68">
        <v>17</v>
      </c>
      <c r="T127" s="68">
        <v>12</v>
      </c>
      <c r="U127" s="162"/>
      <c r="V127" s="68">
        <v>7</v>
      </c>
      <c r="W127" s="68">
        <v>22</v>
      </c>
      <c r="X127" s="162"/>
      <c r="Y127" s="68">
        <v>11</v>
      </c>
      <c r="Z127" s="68">
        <v>18</v>
      </c>
      <c r="AA127" s="162"/>
      <c r="AB127" s="68">
        <v>16</v>
      </c>
      <c r="AC127" s="68">
        <v>13</v>
      </c>
      <c r="AD127" s="162"/>
      <c r="AE127" s="68">
        <v>9</v>
      </c>
      <c r="AF127" s="68">
        <v>20</v>
      </c>
      <c r="AG127" s="162"/>
      <c r="AH127" s="68">
        <v>12</v>
      </c>
      <c r="AI127" s="68">
        <v>17</v>
      </c>
    </row>
    <row r="128" spans="2:35" s="58" customFormat="1">
      <c r="B128" s="423"/>
      <c r="C128" s="390"/>
      <c r="D128" s="71">
        <v>0.44827586206896602</v>
      </c>
      <c r="E128" s="71">
        <v>0.55172413793103403</v>
      </c>
      <c r="F128" s="162"/>
      <c r="G128" s="71">
        <v>0.58620689655172398</v>
      </c>
      <c r="H128" s="71">
        <v>0.41379310344827602</v>
      </c>
      <c r="I128" s="162"/>
      <c r="J128" s="71">
        <v>0.65517241379310298</v>
      </c>
      <c r="K128" s="71">
        <v>0.34482758620689702</v>
      </c>
      <c r="L128" s="162"/>
      <c r="M128" s="71">
        <v>0.58620689655172398</v>
      </c>
      <c r="N128" s="71">
        <v>0.41379310344827602</v>
      </c>
      <c r="O128" s="162"/>
      <c r="P128" s="71">
        <v>0.44827586206896602</v>
      </c>
      <c r="Q128" s="71">
        <v>0.55172413793103403</v>
      </c>
      <c r="R128" s="162"/>
      <c r="S128" s="71">
        <v>0.58620689655172398</v>
      </c>
      <c r="T128" s="71">
        <v>0.41379310344827602</v>
      </c>
      <c r="U128" s="162"/>
      <c r="V128" s="71">
        <v>0.24137931034482801</v>
      </c>
      <c r="W128" s="71">
        <v>0.75862068965517204</v>
      </c>
      <c r="X128" s="162"/>
      <c r="Y128" s="71">
        <v>0.37931034482758602</v>
      </c>
      <c r="Z128" s="71">
        <v>0.62068965517241403</v>
      </c>
      <c r="AA128" s="162"/>
      <c r="AB128" s="71">
        <v>0.55172413793103403</v>
      </c>
      <c r="AC128" s="71">
        <v>0.44827586206896602</v>
      </c>
      <c r="AD128" s="162"/>
      <c r="AE128" s="71">
        <v>0.31034482758620702</v>
      </c>
      <c r="AF128" s="71">
        <v>0.68965517241379304</v>
      </c>
      <c r="AG128" s="162"/>
      <c r="AH128" s="71">
        <v>0.41379310344827602</v>
      </c>
      <c r="AI128" s="71">
        <v>0.58620689655172398</v>
      </c>
    </row>
    <row r="129" spans="2:35">
      <c r="B129" s="423"/>
      <c r="C129" s="392" t="s">
        <v>93</v>
      </c>
      <c r="D129" s="68">
        <v>9</v>
      </c>
      <c r="E129" s="68">
        <v>14</v>
      </c>
      <c r="F129" s="162"/>
      <c r="G129" s="68">
        <v>13</v>
      </c>
      <c r="H129" s="68">
        <v>10</v>
      </c>
      <c r="I129" s="162"/>
      <c r="J129" s="68">
        <v>13</v>
      </c>
      <c r="K129" s="68">
        <v>10</v>
      </c>
      <c r="L129" s="162"/>
      <c r="M129" s="68">
        <v>19</v>
      </c>
      <c r="N129" s="68">
        <v>4</v>
      </c>
      <c r="O129" s="162"/>
      <c r="P129" s="68">
        <v>14</v>
      </c>
      <c r="Q129" s="68">
        <v>9</v>
      </c>
      <c r="R129" s="162"/>
      <c r="S129" s="68">
        <v>21</v>
      </c>
      <c r="T129" s="68">
        <v>2</v>
      </c>
      <c r="U129" s="162"/>
      <c r="V129" s="68">
        <v>7</v>
      </c>
      <c r="W129" s="68">
        <v>16</v>
      </c>
      <c r="X129" s="162"/>
      <c r="Y129" s="68">
        <v>12</v>
      </c>
      <c r="Z129" s="68">
        <v>11</v>
      </c>
      <c r="AA129" s="162"/>
      <c r="AB129" s="68">
        <v>17</v>
      </c>
      <c r="AC129" s="68">
        <v>6</v>
      </c>
      <c r="AD129" s="162"/>
      <c r="AE129" s="68">
        <v>9</v>
      </c>
      <c r="AF129" s="68">
        <v>14</v>
      </c>
      <c r="AG129" s="162"/>
      <c r="AH129" s="68">
        <v>13</v>
      </c>
      <c r="AI129" s="68">
        <v>10</v>
      </c>
    </row>
    <row r="130" spans="2:35" s="58" customFormat="1">
      <c r="B130" s="423"/>
      <c r="C130" s="390"/>
      <c r="D130" s="71">
        <v>0.39130434782608697</v>
      </c>
      <c r="E130" s="71">
        <v>0.60869565217391297</v>
      </c>
      <c r="F130" s="162"/>
      <c r="G130" s="71">
        <v>0.565217391304348</v>
      </c>
      <c r="H130" s="71">
        <v>0.434782608695652</v>
      </c>
      <c r="I130" s="162"/>
      <c r="J130" s="71">
        <v>0.565217391304348</v>
      </c>
      <c r="K130" s="71">
        <v>0.434782608695652</v>
      </c>
      <c r="L130" s="162"/>
      <c r="M130" s="71">
        <v>0.82608695652173902</v>
      </c>
      <c r="N130" s="71">
        <v>0.173913043478261</v>
      </c>
      <c r="O130" s="162"/>
      <c r="P130" s="71">
        <v>0.60869565217391297</v>
      </c>
      <c r="Q130" s="71">
        <v>0.39130434782608697</v>
      </c>
      <c r="R130" s="162"/>
      <c r="S130" s="71">
        <v>0.91304347826086996</v>
      </c>
      <c r="T130" s="71">
        <v>8.6956521739130405E-2</v>
      </c>
      <c r="U130" s="162"/>
      <c r="V130" s="71">
        <v>0.30434782608695699</v>
      </c>
      <c r="W130" s="71">
        <v>0.69565217391304301</v>
      </c>
      <c r="X130" s="162"/>
      <c r="Y130" s="71">
        <v>0.52173913043478304</v>
      </c>
      <c r="Z130" s="71">
        <v>0.47826086956521702</v>
      </c>
      <c r="AA130" s="162"/>
      <c r="AB130" s="71">
        <v>0.73913043478260898</v>
      </c>
      <c r="AC130" s="71">
        <v>0.26086956521739102</v>
      </c>
      <c r="AD130" s="162"/>
      <c r="AE130" s="71">
        <v>0.39130434782608697</v>
      </c>
      <c r="AF130" s="71">
        <v>0.60869565217391297</v>
      </c>
      <c r="AG130" s="162"/>
      <c r="AH130" s="71">
        <v>0.565217391304348</v>
      </c>
      <c r="AI130" s="71">
        <v>0.434782608695652</v>
      </c>
    </row>
    <row r="131" spans="2:35">
      <c r="B131" s="423"/>
      <c r="C131" s="392" t="s">
        <v>94</v>
      </c>
      <c r="D131" s="68">
        <v>9</v>
      </c>
      <c r="E131" s="68">
        <v>24</v>
      </c>
      <c r="F131" s="162"/>
      <c r="G131" s="68">
        <v>16</v>
      </c>
      <c r="H131" s="68">
        <v>17</v>
      </c>
      <c r="I131" s="162"/>
      <c r="J131" s="68">
        <v>22</v>
      </c>
      <c r="K131" s="68">
        <v>11</v>
      </c>
      <c r="L131" s="162"/>
      <c r="M131" s="68">
        <v>25</v>
      </c>
      <c r="N131" s="68">
        <v>8</v>
      </c>
      <c r="O131" s="162"/>
      <c r="P131" s="68">
        <v>21</v>
      </c>
      <c r="Q131" s="68">
        <v>12</v>
      </c>
      <c r="R131" s="162"/>
      <c r="S131" s="68">
        <v>24</v>
      </c>
      <c r="T131" s="68">
        <v>9</v>
      </c>
      <c r="U131" s="162"/>
      <c r="V131" s="68">
        <v>7</v>
      </c>
      <c r="W131" s="68">
        <v>26</v>
      </c>
      <c r="X131" s="162"/>
      <c r="Y131" s="68">
        <v>16</v>
      </c>
      <c r="Z131" s="68">
        <v>17</v>
      </c>
      <c r="AA131" s="162"/>
      <c r="AB131" s="68">
        <v>21</v>
      </c>
      <c r="AC131" s="68">
        <v>12</v>
      </c>
      <c r="AD131" s="162"/>
      <c r="AE131" s="68">
        <v>11</v>
      </c>
      <c r="AF131" s="68">
        <v>22</v>
      </c>
      <c r="AG131" s="162"/>
      <c r="AH131" s="68">
        <v>13</v>
      </c>
      <c r="AI131" s="68">
        <v>20</v>
      </c>
    </row>
    <row r="132" spans="2:35" s="58" customFormat="1">
      <c r="B132" s="423"/>
      <c r="C132" s="390"/>
      <c r="D132" s="71">
        <v>0.27272727272727298</v>
      </c>
      <c r="E132" s="71">
        <v>0.72727272727272696</v>
      </c>
      <c r="F132" s="162"/>
      <c r="G132" s="71">
        <v>0.48484848484848497</v>
      </c>
      <c r="H132" s="71">
        <v>0.51515151515151503</v>
      </c>
      <c r="I132" s="162"/>
      <c r="J132" s="71">
        <v>0.66666666666666696</v>
      </c>
      <c r="K132" s="71">
        <v>0.33333333333333298</v>
      </c>
      <c r="L132" s="162"/>
      <c r="M132" s="71">
        <v>0.75757575757575801</v>
      </c>
      <c r="N132" s="71">
        <v>0.24242424242424199</v>
      </c>
      <c r="O132" s="162"/>
      <c r="P132" s="71">
        <v>0.63636363636363602</v>
      </c>
      <c r="Q132" s="71">
        <v>0.36363636363636398</v>
      </c>
      <c r="R132" s="162"/>
      <c r="S132" s="71">
        <v>0.72727272727272696</v>
      </c>
      <c r="T132" s="71">
        <v>0.27272727272727298</v>
      </c>
      <c r="U132" s="162"/>
      <c r="V132" s="71">
        <v>0.21212121212121199</v>
      </c>
      <c r="W132" s="71">
        <v>0.78787878787878796</v>
      </c>
      <c r="X132" s="162"/>
      <c r="Y132" s="71">
        <v>0.48484848484848497</v>
      </c>
      <c r="Z132" s="71">
        <v>0.51515151515151503</v>
      </c>
      <c r="AA132" s="162"/>
      <c r="AB132" s="71">
        <v>0.63636363636363602</v>
      </c>
      <c r="AC132" s="71">
        <v>0.36363636363636398</v>
      </c>
      <c r="AD132" s="162"/>
      <c r="AE132" s="71">
        <v>0.33333333333333298</v>
      </c>
      <c r="AF132" s="71">
        <v>0.66666666666666696</v>
      </c>
      <c r="AG132" s="162"/>
      <c r="AH132" s="71">
        <v>0.39393939393939398</v>
      </c>
      <c r="AI132" s="71">
        <v>0.60606060606060597</v>
      </c>
    </row>
    <row r="133" spans="2:35">
      <c r="B133" s="423"/>
      <c r="C133" s="392" t="s">
        <v>95</v>
      </c>
      <c r="D133" s="68">
        <v>9</v>
      </c>
      <c r="E133" s="68">
        <v>12</v>
      </c>
      <c r="F133" s="162"/>
      <c r="G133" s="68">
        <v>13</v>
      </c>
      <c r="H133" s="68">
        <v>8</v>
      </c>
      <c r="I133" s="162"/>
      <c r="J133" s="68">
        <v>17</v>
      </c>
      <c r="K133" s="68">
        <v>4</v>
      </c>
      <c r="L133" s="162"/>
      <c r="M133" s="68">
        <v>15</v>
      </c>
      <c r="N133" s="68">
        <v>6</v>
      </c>
      <c r="O133" s="162"/>
      <c r="P133" s="68">
        <v>12</v>
      </c>
      <c r="Q133" s="68">
        <v>9</v>
      </c>
      <c r="R133" s="162"/>
      <c r="S133" s="68">
        <v>14</v>
      </c>
      <c r="T133" s="68">
        <v>7</v>
      </c>
      <c r="U133" s="162"/>
      <c r="V133" s="68">
        <v>7</v>
      </c>
      <c r="W133" s="68">
        <v>14</v>
      </c>
      <c r="X133" s="162"/>
      <c r="Y133" s="68">
        <v>12</v>
      </c>
      <c r="Z133" s="68">
        <v>9</v>
      </c>
      <c r="AA133" s="162"/>
      <c r="AB133" s="68">
        <v>16</v>
      </c>
      <c r="AC133" s="68">
        <v>5</v>
      </c>
      <c r="AD133" s="162"/>
      <c r="AE133" s="68">
        <v>10</v>
      </c>
      <c r="AF133" s="68">
        <v>11</v>
      </c>
      <c r="AG133" s="162"/>
      <c r="AH133" s="68">
        <v>8</v>
      </c>
      <c r="AI133" s="68">
        <v>13</v>
      </c>
    </row>
    <row r="134" spans="2:35" s="58" customFormat="1">
      <c r="B134" s="423"/>
      <c r="C134" s="391"/>
      <c r="D134" s="71">
        <v>0.42857142857142899</v>
      </c>
      <c r="E134" s="71">
        <v>0.57142857142857195</v>
      </c>
      <c r="F134" s="162"/>
      <c r="G134" s="71">
        <v>0.61904761904761896</v>
      </c>
      <c r="H134" s="71">
        <v>0.38095238095238099</v>
      </c>
      <c r="I134" s="162"/>
      <c r="J134" s="71">
        <v>0.80952380952380898</v>
      </c>
      <c r="K134" s="71">
        <v>0.19047619047618999</v>
      </c>
      <c r="L134" s="162"/>
      <c r="M134" s="71">
        <v>0.71428571428571397</v>
      </c>
      <c r="N134" s="71">
        <v>0.28571428571428598</v>
      </c>
      <c r="O134" s="162"/>
      <c r="P134" s="71">
        <v>0.57142857142857195</v>
      </c>
      <c r="Q134" s="71">
        <v>0.42857142857142899</v>
      </c>
      <c r="R134" s="162"/>
      <c r="S134" s="71">
        <v>0.66666666666666696</v>
      </c>
      <c r="T134" s="71">
        <v>0.33333333333333298</v>
      </c>
      <c r="U134" s="162"/>
      <c r="V134" s="71">
        <v>0.33333333333333298</v>
      </c>
      <c r="W134" s="71">
        <v>0.66666666666666696</v>
      </c>
      <c r="X134" s="162"/>
      <c r="Y134" s="71">
        <v>0.57142857142857195</v>
      </c>
      <c r="Z134" s="71">
        <v>0.42857142857142899</v>
      </c>
      <c r="AA134" s="162"/>
      <c r="AB134" s="71">
        <v>0.76190476190476197</v>
      </c>
      <c r="AC134" s="71">
        <v>0.238095238095238</v>
      </c>
      <c r="AD134" s="162"/>
      <c r="AE134" s="71">
        <v>0.476190476190476</v>
      </c>
      <c r="AF134" s="71">
        <v>0.52380952380952395</v>
      </c>
      <c r="AG134" s="162"/>
      <c r="AH134" s="71">
        <v>0.38095238095238099</v>
      </c>
      <c r="AI134" s="71">
        <v>0.61904761904761896</v>
      </c>
    </row>
    <row r="135" spans="2:35" ht="13.5" customHeight="1">
      <c r="D135" s="61"/>
    </row>
    <row r="136" spans="2:35" ht="12.75" customHeight="1">
      <c r="B136" s="60"/>
    </row>
  </sheetData>
  <mergeCells count="81">
    <mergeCell ref="AB5:AC5"/>
    <mergeCell ref="AE5:AF5"/>
    <mergeCell ref="AH5:AI5"/>
    <mergeCell ref="D4:AI4"/>
    <mergeCell ref="B119:B134"/>
    <mergeCell ref="C119:C120"/>
    <mergeCell ref="C121:C122"/>
    <mergeCell ref="C123:C124"/>
    <mergeCell ref="C125:C126"/>
    <mergeCell ref="C127:C128"/>
    <mergeCell ref="C129:C130"/>
    <mergeCell ref="C131:C132"/>
    <mergeCell ref="C133:C134"/>
    <mergeCell ref="B106:B117"/>
    <mergeCell ref="C106:C107"/>
    <mergeCell ref="C108:C109"/>
    <mergeCell ref="C110:C111"/>
    <mergeCell ref="C112:C113"/>
    <mergeCell ref="C114:C115"/>
    <mergeCell ref="C116:C117"/>
    <mergeCell ref="B97:B104"/>
    <mergeCell ref="C97:C98"/>
    <mergeCell ref="C99:C100"/>
    <mergeCell ref="C101:C102"/>
    <mergeCell ref="C103:C104"/>
    <mergeCell ref="B80:B95"/>
    <mergeCell ref="C80:C81"/>
    <mergeCell ref="C82:C83"/>
    <mergeCell ref="C84:C85"/>
    <mergeCell ref="C86:C87"/>
    <mergeCell ref="C88:C89"/>
    <mergeCell ref="C90:C91"/>
    <mergeCell ref="C92:C93"/>
    <mergeCell ref="C94:C95"/>
    <mergeCell ref="C68:C69"/>
    <mergeCell ref="B71:B78"/>
    <mergeCell ref="C71:C72"/>
    <mergeCell ref="C73:C74"/>
    <mergeCell ref="C75:C76"/>
    <mergeCell ref="C77:C78"/>
    <mergeCell ref="C64:C65"/>
    <mergeCell ref="B39:B44"/>
    <mergeCell ref="C39:C40"/>
    <mergeCell ref="C41:C42"/>
    <mergeCell ref="C43:C44"/>
    <mergeCell ref="B46:B69"/>
    <mergeCell ref="C46:C47"/>
    <mergeCell ref="C48:C49"/>
    <mergeCell ref="C50:C51"/>
    <mergeCell ref="C52:C53"/>
    <mergeCell ref="C54:C55"/>
    <mergeCell ref="C56:C57"/>
    <mergeCell ref="C58:C59"/>
    <mergeCell ref="C60:C61"/>
    <mergeCell ref="C62:C63"/>
    <mergeCell ref="C66:C67"/>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S5:T5"/>
    <mergeCell ref="V5:W5"/>
    <mergeCell ref="Y5:Z5"/>
    <mergeCell ref="D5:E5"/>
    <mergeCell ref="G5:H5"/>
    <mergeCell ref="J5:K5"/>
    <mergeCell ref="M5:N5"/>
    <mergeCell ref="P5:Q5"/>
  </mergeCells>
  <hyperlinks>
    <hyperlink ref="B2" location="Obsah!A1" display="späť na obsah"/>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4DE"/>
  </sheetPr>
  <dimension ref="B2:AT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6" width="13.6640625" customWidth="1"/>
    <col min="7" max="7" width="4.44140625" style="3" customWidth="1"/>
    <col min="8" max="10" width="13.6640625" customWidth="1"/>
    <col min="11" max="11" width="4.44140625" style="3" customWidth="1"/>
    <col min="12" max="14" width="13.6640625" customWidth="1"/>
    <col min="15" max="15" width="4.44140625" style="3" customWidth="1"/>
    <col min="16" max="18" width="13.6640625" customWidth="1"/>
    <col min="19" max="19" width="4.44140625" style="3" customWidth="1"/>
    <col min="20" max="22" width="13.6640625" customWidth="1"/>
    <col min="23" max="23" width="4.44140625" style="3" customWidth="1"/>
    <col min="24" max="26" width="13.6640625" customWidth="1"/>
    <col min="27" max="27" width="4.44140625" style="3" customWidth="1"/>
    <col min="28" max="30" width="13.6640625" customWidth="1"/>
    <col min="31" max="31" width="4.44140625" style="3" customWidth="1"/>
    <col min="32" max="34" width="13.6640625" customWidth="1"/>
    <col min="35" max="35" width="4.44140625" style="3" customWidth="1"/>
    <col min="36" max="38" width="13.6640625" customWidth="1"/>
    <col min="39" max="39" width="4.44140625" style="3" customWidth="1"/>
    <col min="40" max="42" width="13.6640625" customWidth="1"/>
    <col min="43" max="43" width="4.44140625" style="3" customWidth="1"/>
    <col min="44" max="46" width="13.6640625" customWidth="1"/>
  </cols>
  <sheetData>
    <row r="2" spans="2:46" ht="21">
      <c r="B2" s="271" t="s">
        <v>552</v>
      </c>
      <c r="C2" s="54"/>
      <c r="D2" s="54" t="s">
        <v>390</v>
      </c>
      <c r="E2" s="54"/>
      <c r="F2" s="54"/>
      <c r="G2" s="218"/>
      <c r="H2" s="54"/>
      <c r="I2" s="54"/>
      <c r="J2" s="54"/>
      <c r="K2" s="218"/>
      <c r="O2" s="218"/>
      <c r="S2" s="218"/>
      <c r="W2" s="218"/>
      <c r="AA2" s="218"/>
      <c r="AE2" s="218"/>
      <c r="AI2" s="218"/>
      <c r="AM2" s="218"/>
      <c r="AQ2" s="218"/>
    </row>
    <row r="4" spans="2:46" ht="36" customHeight="1">
      <c r="D4" s="400" t="s">
        <v>391</v>
      </c>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row>
    <row r="5" spans="2:46" s="214" customFormat="1" ht="29.25" customHeight="1">
      <c r="D5" s="433" t="s">
        <v>729</v>
      </c>
      <c r="E5" s="433"/>
      <c r="F5" s="433"/>
      <c r="G5" s="219"/>
      <c r="H5" s="438" t="s">
        <v>731</v>
      </c>
      <c r="I5" s="433"/>
      <c r="J5" s="439"/>
      <c r="K5" s="219"/>
      <c r="L5" s="438" t="s">
        <v>730</v>
      </c>
      <c r="M5" s="433"/>
      <c r="N5" s="439"/>
      <c r="O5" s="219"/>
      <c r="P5" s="438" t="s">
        <v>732</v>
      </c>
      <c r="Q5" s="433"/>
      <c r="R5" s="433"/>
      <c r="S5" s="219"/>
      <c r="T5" s="438" t="s">
        <v>733</v>
      </c>
      <c r="U5" s="433"/>
      <c r="V5" s="433"/>
      <c r="W5" s="219"/>
      <c r="X5" s="438" t="s">
        <v>734</v>
      </c>
      <c r="Y5" s="433"/>
      <c r="Z5" s="433"/>
      <c r="AA5" s="219"/>
      <c r="AB5" s="438" t="s">
        <v>735</v>
      </c>
      <c r="AC5" s="433"/>
      <c r="AD5" s="433"/>
      <c r="AE5" s="219"/>
      <c r="AF5" s="438" t="s">
        <v>736</v>
      </c>
      <c r="AG5" s="433"/>
      <c r="AH5" s="433"/>
      <c r="AI5" s="219"/>
      <c r="AJ5" s="438" t="s">
        <v>737</v>
      </c>
      <c r="AK5" s="433"/>
      <c r="AL5" s="433"/>
      <c r="AM5" s="219"/>
      <c r="AN5" s="438" t="s">
        <v>738</v>
      </c>
      <c r="AO5" s="433"/>
      <c r="AP5" s="433"/>
      <c r="AQ5" s="219"/>
      <c r="AR5" s="438" t="s">
        <v>739</v>
      </c>
      <c r="AS5" s="433"/>
      <c r="AT5" s="433"/>
    </row>
    <row r="6" spans="2:46" s="1" customFormat="1" ht="16.5" customHeight="1">
      <c r="D6" s="129" t="s">
        <v>386</v>
      </c>
      <c r="E6" s="129" t="s">
        <v>387</v>
      </c>
      <c r="F6" s="129" t="s">
        <v>388</v>
      </c>
      <c r="G6" s="153"/>
      <c r="H6" s="129" t="s">
        <v>386</v>
      </c>
      <c r="I6" s="129" t="s">
        <v>387</v>
      </c>
      <c r="J6" s="129" t="s">
        <v>388</v>
      </c>
      <c r="K6" s="153"/>
      <c r="L6" s="129" t="s">
        <v>386</v>
      </c>
      <c r="M6" s="129" t="s">
        <v>387</v>
      </c>
      <c r="N6" s="129" t="s">
        <v>388</v>
      </c>
      <c r="O6" s="153"/>
      <c r="P6" s="129" t="s">
        <v>386</v>
      </c>
      <c r="Q6" s="129" t="s">
        <v>387</v>
      </c>
      <c r="R6" s="129" t="s">
        <v>388</v>
      </c>
      <c r="S6" s="153"/>
      <c r="T6" s="129" t="s">
        <v>386</v>
      </c>
      <c r="U6" s="129" t="s">
        <v>387</v>
      </c>
      <c r="V6" s="129" t="s">
        <v>388</v>
      </c>
      <c r="W6" s="153"/>
      <c r="X6" s="129" t="s">
        <v>386</v>
      </c>
      <c r="Y6" s="129" t="s">
        <v>387</v>
      </c>
      <c r="Z6" s="129" t="s">
        <v>388</v>
      </c>
      <c r="AA6" s="153"/>
      <c r="AB6" s="129" t="s">
        <v>386</v>
      </c>
      <c r="AC6" s="129" t="s">
        <v>387</v>
      </c>
      <c r="AD6" s="129" t="s">
        <v>388</v>
      </c>
      <c r="AE6" s="153"/>
      <c r="AF6" s="129" t="s">
        <v>386</v>
      </c>
      <c r="AG6" s="129" t="s">
        <v>387</v>
      </c>
      <c r="AH6" s="129" t="s">
        <v>388</v>
      </c>
      <c r="AI6" s="153"/>
      <c r="AJ6" s="129" t="s">
        <v>386</v>
      </c>
      <c r="AK6" s="129" t="s">
        <v>387</v>
      </c>
      <c r="AL6" s="129" t="s">
        <v>388</v>
      </c>
      <c r="AM6" s="153"/>
      <c r="AN6" s="129" t="s">
        <v>386</v>
      </c>
      <c r="AO6" s="129" t="s">
        <v>387</v>
      </c>
      <c r="AP6" s="129" t="s">
        <v>388</v>
      </c>
      <c r="AQ6" s="153"/>
      <c r="AR6" s="129" t="s">
        <v>386</v>
      </c>
      <c r="AS6" s="129" t="s">
        <v>387</v>
      </c>
      <c r="AT6" s="129" t="s">
        <v>388</v>
      </c>
    </row>
    <row r="7" spans="2:46" ht="15" customHeight="1">
      <c r="B7" s="422" t="s">
        <v>209</v>
      </c>
      <c r="C7" s="206" t="s">
        <v>204</v>
      </c>
      <c r="D7" s="67">
        <v>689</v>
      </c>
      <c r="E7" s="67">
        <v>79</v>
      </c>
      <c r="F7" s="67">
        <v>35</v>
      </c>
      <c r="G7" s="150"/>
      <c r="H7" s="67">
        <v>389</v>
      </c>
      <c r="I7" s="67">
        <v>344</v>
      </c>
      <c r="J7" s="67">
        <v>70</v>
      </c>
      <c r="K7" s="150"/>
      <c r="L7" s="67">
        <v>525</v>
      </c>
      <c r="M7" s="67">
        <v>238</v>
      </c>
      <c r="N7" s="67">
        <v>40</v>
      </c>
      <c r="O7" s="150"/>
      <c r="P7" s="67">
        <v>466</v>
      </c>
      <c r="Q7" s="67">
        <v>302</v>
      </c>
      <c r="R7" s="67">
        <v>35</v>
      </c>
      <c r="S7" s="150"/>
      <c r="T7" s="67">
        <v>335</v>
      </c>
      <c r="U7" s="67">
        <v>371</v>
      </c>
      <c r="V7" s="67">
        <v>97</v>
      </c>
      <c r="W7" s="150"/>
      <c r="X7" s="67">
        <v>523</v>
      </c>
      <c r="Y7" s="67">
        <v>247</v>
      </c>
      <c r="Z7" s="67">
        <v>33</v>
      </c>
      <c r="AA7" s="150"/>
      <c r="AB7" s="67">
        <v>521</v>
      </c>
      <c r="AC7" s="67">
        <v>243</v>
      </c>
      <c r="AD7" s="67">
        <v>39</v>
      </c>
      <c r="AE7" s="150"/>
      <c r="AF7" s="67">
        <v>246</v>
      </c>
      <c r="AG7" s="67">
        <v>411</v>
      </c>
      <c r="AH7" s="67">
        <v>146</v>
      </c>
      <c r="AI7" s="150"/>
      <c r="AJ7" s="67">
        <v>320</v>
      </c>
      <c r="AK7" s="67">
        <v>342</v>
      </c>
      <c r="AL7" s="67">
        <v>141</v>
      </c>
      <c r="AM7" s="150"/>
      <c r="AN7" s="67">
        <v>510</v>
      </c>
      <c r="AO7" s="67">
        <v>260</v>
      </c>
      <c r="AP7" s="67">
        <v>33</v>
      </c>
      <c r="AQ7" s="150"/>
      <c r="AR7" s="67">
        <v>309</v>
      </c>
      <c r="AS7" s="67">
        <v>356</v>
      </c>
      <c r="AT7" s="67">
        <v>138</v>
      </c>
    </row>
    <row r="8" spans="2:46" ht="15" customHeight="1">
      <c r="B8" s="422"/>
      <c r="C8" s="206" t="s">
        <v>205</v>
      </c>
      <c r="D8" s="70">
        <v>0.858032378580324</v>
      </c>
      <c r="E8" s="70">
        <v>9.8381070983810701E-2</v>
      </c>
      <c r="F8" s="70">
        <v>4.3586550435865498E-2</v>
      </c>
      <c r="G8" s="150"/>
      <c r="H8" s="70">
        <v>0.48443337484433402</v>
      </c>
      <c r="I8" s="70">
        <v>0.42839352428393501</v>
      </c>
      <c r="J8" s="70">
        <v>8.7173100871730996E-2</v>
      </c>
      <c r="K8" s="150"/>
      <c r="L8" s="70">
        <v>0.65379825653798196</v>
      </c>
      <c r="M8" s="70">
        <v>0.296388542963885</v>
      </c>
      <c r="N8" s="70">
        <v>4.9813200498132003E-2</v>
      </c>
      <c r="O8" s="150"/>
      <c r="P8" s="70">
        <v>0.58032378580323796</v>
      </c>
      <c r="Q8" s="70">
        <v>0.37608966376089698</v>
      </c>
      <c r="R8" s="70">
        <v>4.3586550435865498E-2</v>
      </c>
      <c r="S8" s="150"/>
      <c r="T8" s="70">
        <v>0.41718555417185599</v>
      </c>
      <c r="U8" s="70">
        <v>0.46201743462017397</v>
      </c>
      <c r="V8" s="70">
        <v>0.12079701120797</v>
      </c>
      <c r="W8" s="150"/>
      <c r="X8" s="70">
        <v>0.65130759651307601</v>
      </c>
      <c r="Y8" s="70">
        <v>0.30759651307596497</v>
      </c>
      <c r="Z8" s="70">
        <v>4.1095890410958902E-2</v>
      </c>
      <c r="AA8" s="150"/>
      <c r="AB8" s="70">
        <v>0.64881693648816896</v>
      </c>
      <c r="AC8" s="70">
        <v>0.30261519302615197</v>
      </c>
      <c r="AD8" s="70">
        <v>4.8567870485678698E-2</v>
      </c>
      <c r="AE8" s="150"/>
      <c r="AF8" s="70">
        <v>0.306351183063512</v>
      </c>
      <c r="AG8" s="70">
        <v>0.51183063511830595</v>
      </c>
      <c r="AH8" s="70">
        <v>0.18181818181818199</v>
      </c>
      <c r="AI8" s="150"/>
      <c r="AJ8" s="70">
        <v>0.39850560398505602</v>
      </c>
      <c r="AK8" s="70">
        <v>0.42590286425902901</v>
      </c>
      <c r="AL8" s="70">
        <v>0.17559153175591499</v>
      </c>
      <c r="AM8" s="150"/>
      <c r="AN8" s="70">
        <v>0.63511830635118305</v>
      </c>
      <c r="AO8" s="70">
        <v>0.32378580323785799</v>
      </c>
      <c r="AP8" s="70">
        <v>4.1095890410958902E-2</v>
      </c>
      <c r="AQ8" s="150"/>
      <c r="AR8" s="70">
        <v>0.38480697384807</v>
      </c>
      <c r="AS8" s="70">
        <v>0.44333748443337501</v>
      </c>
      <c r="AT8" s="70">
        <v>0.17185554171855499</v>
      </c>
    </row>
    <row r="9" spans="2:46" s="3" customFormat="1">
      <c r="C9" s="164"/>
      <c r="D9" s="217"/>
      <c r="E9" s="217"/>
      <c r="F9" s="217"/>
      <c r="G9" s="216"/>
      <c r="H9" s="217"/>
      <c r="I9" s="217"/>
      <c r="J9" s="217"/>
      <c r="K9" s="216"/>
      <c r="L9" s="217"/>
      <c r="M9" s="217"/>
      <c r="N9" s="217"/>
      <c r="O9" s="216"/>
      <c r="P9" s="217"/>
      <c r="Q9" s="217"/>
      <c r="R9" s="217"/>
      <c r="S9" s="216"/>
      <c r="T9" s="217"/>
      <c r="U9" s="217"/>
      <c r="V9" s="217"/>
      <c r="W9" s="216"/>
      <c r="X9" s="217"/>
      <c r="Y9" s="217"/>
      <c r="Z9" s="217"/>
      <c r="AA9" s="216"/>
      <c r="AB9" s="217"/>
      <c r="AC9" s="217"/>
      <c r="AD9" s="217"/>
      <c r="AE9" s="216"/>
      <c r="AF9" s="217"/>
      <c r="AG9" s="217"/>
      <c r="AH9" s="217"/>
      <c r="AI9" s="216"/>
      <c r="AJ9" s="217"/>
      <c r="AK9" s="217"/>
      <c r="AL9" s="217"/>
      <c r="AM9" s="216"/>
      <c r="AN9" s="217"/>
      <c r="AO9" s="217"/>
      <c r="AP9" s="217"/>
      <c r="AQ9" s="216"/>
      <c r="AR9" s="217"/>
      <c r="AS9" s="217"/>
      <c r="AT9" s="217"/>
    </row>
    <row r="10" spans="2:46">
      <c r="B10" s="423" t="s">
        <v>71</v>
      </c>
      <c r="C10" s="391" t="s">
        <v>62</v>
      </c>
      <c r="D10" s="67">
        <v>352</v>
      </c>
      <c r="E10" s="67">
        <v>39</v>
      </c>
      <c r="F10" s="67">
        <v>9</v>
      </c>
      <c r="G10" s="150"/>
      <c r="H10" s="67">
        <v>224</v>
      </c>
      <c r="I10" s="67">
        <v>152</v>
      </c>
      <c r="J10" s="67">
        <v>24</v>
      </c>
      <c r="K10" s="150"/>
      <c r="L10" s="67">
        <v>277</v>
      </c>
      <c r="M10" s="67">
        <v>111</v>
      </c>
      <c r="N10" s="67">
        <v>12</v>
      </c>
      <c r="O10" s="150"/>
      <c r="P10" s="67">
        <v>248</v>
      </c>
      <c r="Q10" s="67">
        <v>138</v>
      </c>
      <c r="R10" s="67">
        <v>14</v>
      </c>
      <c r="S10" s="150"/>
      <c r="T10" s="67">
        <v>184</v>
      </c>
      <c r="U10" s="67">
        <v>174</v>
      </c>
      <c r="V10" s="67">
        <v>42</v>
      </c>
      <c r="W10" s="150"/>
      <c r="X10" s="67">
        <v>284</v>
      </c>
      <c r="Y10" s="67">
        <v>104</v>
      </c>
      <c r="Z10" s="67">
        <v>12</v>
      </c>
      <c r="AA10" s="150"/>
      <c r="AB10" s="67">
        <v>280</v>
      </c>
      <c r="AC10" s="67">
        <v>105</v>
      </c>
      <c r="AD10" s="67">
        <v>15</v>
      </c>
      <c r="AE10" s="150"/>
      <c r="AF10" s="67">
        <v>142</v>
      </c>
      <c r="AG10" s="67">
        <v>203</v>
      </c>
      <c r="AH10" s="67">
        <v>55</v>
      </c>
      <c r="AI10" s="150"/>
      <c r="AJ10" s="67">
        <v>176</v>
      </c>
      <c r="AK10" s="67">
        <v>168</v>
      </c>
      <c r="AL10" s="67">
        <v>56</v>
      </c>
      <c r="AM10" s="150"/>
      <c r="AN10" s="67">
        <v>265</v>
      </c>
      <c r="AO10" s="67">
        <v>124</v>
      </c>
      <c r="AP10" s="67">
        <v>11</v>
      </c>
      <c r="AQ10" s="150"/>
      <c r="AR10" s="67">
        <v>171</v>
      </c>
      <c r="AS10" s="67">
        <v>172</v>
      </c>
      <c r="AT10" s="67">
        <v>57</v>
      </c>
    </row>
    <row r="11" spans="2:46">
      <c r="B11" s="423"/>
      <c r="C11" s="390"/>
      <c r="D11" s="70">
        <v>0.88</v>
      </c>
      <c r="E11" s="70">
        <v>9.7500000000000003E-2</v>
      </c>
      <c r="F11" s="70">
        <v>2.2499999999999999E-2</v>
      </c>
      <c r="G11" s="150"/>
      <c r="H11" s="70">
        <v>0.56000000000000005</v>
      </c>
      <c r="I11" s="70">
        <v>0.38</v>
      </c>
      <c r="J11" s="70">
        <v>0.06</v>
      </c>
      <c r="K11" s="150"/>
      <c r="L11" s="70">
        <v>0.6925</v>
      </c>
      <c r="M11" s="70">
        <v>0.27750000000000002</v>
      </c>
      <c r="N11" s="70">
        <v>0.03</v>
      </c>
      <c r="O11" s="150"/>
      <c r="P11" s="70">
        <v>0.62</v>
      </c>
      <c r="Q11" s="70">
        <v>0.34499999999999997</v>
      </c>
      <c r="R11" s="70">
        <v>3.5000000000000003E-2</v>
      </c>
      <c r="S11" s="150"/>
      <c r="T11" s="70">
        <v>0.46</v>
      </c>
      <c r="U11" s="70">
        <v>0.435</v>
      </c>
      <c r="V11" s="70">
        <v>0.105</v>
      </c>
      <c r="W11" s="150"/>
      <c r="X11" s="70">
        <v>0.71</v>
      </c>
      <c r="Y11" s="70">
        <v>0.26</v>
      </c>
      <c r="Z11" s="70">
        <v>0.03</v>
      </c>
      <c r="AA11" s="150"/>
      <c r="AB11" s="70">
        <v>0.7</v>
      </c>
      <c r="AC11" s="70">
        <v>0.26250000000000001</v>
      </c>
      <c r="AD11" s="70">
        <v>3.7499999999999999E-2</v>
      </c>
      <c r="AE11" s="150"/>
      <c r="AF11" s="70">
        <v>0.35499999999999998</v>
      </c>
      <c r="AG11" s="70">
        <v>0.50749999999999995</v>
      </c>
      <c r="AH11" s="70">
        <v>0.13750000000000001</v>
      </c>
      <c r="AI11" s="150"/>
      <c r="AJ11" s="70">
        <v>0.44</v>
      </c>
      <c r="AK11" s="70">
        <v>0.42</v>
      </c>
      <c r="AL11" s="70">
        <v>0.14000000000000001</v>
      </c>
      <c r="AM11" s="150"/>
      <c r="AN11" s="70">
        <v>0.66249999999999998</v>
      </c>
      <c r="AO11" s="70">
        <v>0.31</v>
      </c>
      <c r="AP11" s="70">
        <v>2.75E-2</v>
      </c>
      <c r="AQ11" s="150"/>
      <c r="AR11" s="70">
        <v>0.42749999999999999</v>
      </c>
      <c r="AS11" s="70">
        <v>0.43</v>
      </c>
      <c r="AT11" s="70">
        <v>0.14249999999999999</v>
      </c>
    </row>
    <row r="12" spans="2:46">
      <c r="B12" s="423"/>
      <c r="C12" s="391" t="s">
        <v>63</v>
      </c>
      <c r="D12" s="67">
        <v>337</v>
      </c>
      <c r="E12" s="67">
        <v>40</v>
      </c>
      <c r="F12" s="67">
        <v>26</v>
      </c>
      <c r="G12" s="150"/>
      <c r="H12" s="67">
        <v>165</v>
      </c>
      <c r="I12" s="67">
        <v>192</v>
      </c>
      <c r="J12" s="67">
        <v>46</v>
      </c>
      <c r="K12" s="150"/>
      <c r="L12" s="67">
        <v>248</v>
      </c>
      <c r="M12" s="67">
        <v>127</v>
      </c>
      <c r="N12" s="67">
        <v>28</v>
      </c>
      <c r="O12" s="150"/>
      <c r="P12" s="67">
        <v>218</v>
      </c>
      <c r="Q12" s="67">
        <v>164</v>
      </c>
      <c r="R12" s="67">
        <v>21</v>
      </c>
      <c r="S12" s="150"/>
      <c r="T12" s="67">
        <v>151</v>
      </c>
      <c r="U12" s="67">
        <v>197</v>
      </c>
      <c r="V12" s="67">
        <v>55</v>
      </c>
      <c r="W12" s="150"/>
      <c r="X12" s="67">
        <v>239</v>
      </c>
      <c r="Y12" s="67">
        <v>143</v>
      </c>
      <c r="Z12" s="67">
        <v>21</v>
      </c>
      <c r="AA12" s="150"/>
      <c r="AB12" s="67">
        <v>241</v>
      </c>
      <c r="AC12" s="67">
        <v>138</v>
      </c>
      <c r="AD12" s="67">
        <v>24</v>
      </c>
      <c r="AE12" s="150"/>
      <c r="AF12" s="67">
        <v>104</v>
      </c>
      <c r="AG12" s="67">
        <v>208</v>
      </c>
      <c r="AH12" s="67">
        <v>91</v>
      </c>
      <c r="AI12" s="150"/>
      <c r="AJ12" s="67">
        <v>144</v>
      </c>
      <c r="AK12" s="67">
        <v>174</v>
      </c>
      <c r="AL12" s="67">
        <v>85</v>
      </c>
      <c r="AM12" s="150"/>
      <c r="AN12" s="67">
        <v>245</v>
      </c>
      <c r="AO12" s="67">
        <v>136</v>
      </c>
      <c r="AP12" s="67">
        <v>22</v>
      </c>
      <c r="AQ12" s="150"/>
      <c r="AR12" s="67">
        <v>138</v>
      </c>
      <c r="AS12" s="67">
        <v>184</v>
      </c>
      <c r="AT12" s="67">
        <v>81</v>
      </c>
    </row>
    <row r="13" spans="2:46">
      <c r="B13" s="423"/>
      <c r="C13" s="391"/>
      <c r="D13" s="70">
        <v>0.83622828784119096</v>
      </c>
      <c r="E13" s="70">
        <v>9.9255583126550903E-2</v>
      </c>
      <c r="F13" s="70">
        <v>6.4516129032258104E-2</v>
      </c>
      <c r="G13" s="150"/>
      <c r="H13" s="70">
        <v>0.40942928039702198</v>
      </c>
      <c r="I13" s="70">
        <v>0.476426799007444</v>
      </c>
      <c r="J13" s="70">
        <v>0.11414392059553401</v>
      </c>
      <c r="K13" s="150"/>
      <c r="L13" s="70">
        <v>0.61538461538461497</v>
      </c>
      <c r="M13" s="70">
        <v>0.31513647642679898</v>
      </c>
      <c r="N13" s="70">
        <v>6.9478908188585597E-2</v>
      </c>
      <c r="O13" s="150"/>
      <c r="P13" s="70">
        <v>0.54094292803970201</v>
      </c>
      <c r="Q13" s="70">
        <v>0.40694789081885901</v>
      </c>
      <c r="R13" s="70">
        <v>5.2109181141439198E-2</v>
      </c>
      <c r="S13" s="150"/>
      <c r="T13" s="70">
        <v>0.37468982630273001</v>
      </c>
      <c r="U13" s="70">
        <v>0.48883374689826298</v>
      </c>
      <c r="V13" s="70">
        <v>0.13647642679900701</v>
      </c>
      <c r="W13" s="150"/>
      <c r="X13" s="70">
        <v>0.59305210918114104</v>
      </c>
      <c r="Y13" s="70">
        <v>0.35483870967741898</v>
      </c>
      <c r="Z13" s="70">
        <v>5.2109181141439198E-2</v>
      </c>
      <c r="AA13" s="150"/>
      <c r="AB13" s="70">
        <v>0.59801488833746896</v>
      </c>
      <c r="AC13" s="70">
        <v>0.34243176178660101</v>
      </c>
      <c r="AD13" s="70">
        <v>5.95533498759305E-2</v>
      </c>
      <c r="AE13" s="150"/>
      <c r="AF13" s="70">
        <v>0.25806451612903197</v>
      </c>
      <c r="AG13" s="70">
        <v>0.51612903225806395</v>
      </c>
      <c r="AH13" s="70">
        <v>0.225806451612903</v>
      </c>
      <c r="AI13" s="150"/>
      <c r="AJ13" s="70">
        <v>0.357320099255583</v>
      </c>
      <c r="AK13" s="70">
        <v>0.43176178660049602</v>
      </c>
      <c r="AL13" s="70">
        <v>0.210918114143921</v>
      </c>
      <c r="AM13" s="150"/>
      <c r="AN13" s="70">
        <v>0.60794044665012403</v>
      </c>
      <c r="AO13" s="70">
        <v>0.33746898263027297</v>
      </c>
      <c r="AP13" s="70">
        <v>5.4590570719603E-2</v>
      </c>
      <c r="AQ13" s="150"/>
      <c r="AR13" s="70">
        <v>0.34243176178660101</v>
      </c>
      <c r="AS13" s="70">
        <v>0.45657568238213397</v>
      </c>
      <c r="AT13" s="70">
        <v>0.20099255583126499</v>
      </c>
    </row>
    <row r="14" spans="2:46" s="3" customFormat="1">
      <c r="B14" s="11"/>
      <c r="C14" s="164"/>
      <c r="D14" s="217"/>
      <c r="E14" s="217"/>
      <c r="F14" s="217"/>
      <c r="G14" s="216"/>
      <c r="H14" s="217"/>
      <c r="I14" s="217"/>
      <c r="J14" s="217"/>
      <c r="K14" s="216"/>
      <c r="L14" s="217"/>
      <c r="M14" s="217"/>
      <c r="N14" s="217"/>
      <c r="O14" s="216"/>
      <c r="P14" s="217"/>
      <c r="Q14" s="217"/>
      <c r="R14" s="217"/>
      <c r="S14" s="216"/>
      <c r="T14" s="217"/>
      <c r="U14" s="217"/>
      <c r="V14" s="217"/>
      <c r="W14" s="216"/>
      <c r="X14" s="217"/>
      <c r="Y14" s="217"/>
      <c r="Z14" s="217"/>
      <c r="AA14" s="216"/>
      <c r="AB14" s="217"/>
      <c r="AC14" s="217"/>
      <c r="AD14" s="217"/>
      <c r="AE14" s="216"/>
      <c r="AF14" s="217"/>
      <c r="AG14" s="217"/>
      <c r="AH14" s="217"/>
      <c r="AI14" s="216"/>
      <c r="AJ14" s="217"/>
      <c r="AK14" s="217"/>
      <c r="AL14" s="217"/>
      <c r="AM14" s="216"/>
      <c r="AN14" s="217"/>
      <c r="AO14" s="217"/>
      <c r="AP14" s="217"/>
      <c r="AQ14" s="216"/>
      <c r="AR14" s="217"/>
      <c r="AS14" s="217"/>
      <c r="AT14" s="217"/>
    </row>
    <row r="15" spans="2:46">
      <c r="B15" s="425" t="s">
        <v>77</v>
      </c>
      <c r="C15" s="392" t="s">
        <v>64</v>
      </c>
      <c r="D15" s="67">
        <v>66</v>
      </c>
      <c r="E15" s="67">
        <v>10</v>
      </c>
      <c r="F15" s="67">
        <v>0</v>
      </c>
      <c r="G15" s="150"/>
      <c r="H15" s="67">
        <v>35</v>
      </c>
      <c r="I15" s="67">
        <v>39</v>
      </c>
      <c r="J15" s="67">
        <v>2</v>
      </c>
      <c r="K15" s="150"/>
      <c r="L15" s="67">
        <v>50</v>
      </c>
      <c r="M15" s="67">
        <v>24</v>
      </c>
      <c r="N15" s="67">
        <v>2</v>
      </c>
      <c r="O15" s="150"/>
      <c r="P15" s="67">
        <v>42</v>
      </c>
      <c r="Q15" s="67">
        <v>33</v>
      </c>
      <c r="R15" s="67">
        <v>1</v>
      </c>
      <c r="S15" s="150"/>
      <c r="T15" s="67">
        <v>23</v>
      </c>
      <c r="U15" s="67">
        <v>44</v>
      </c>
      <c r="V15" s="67">
        <v>9</v>
      </c>
      <c r="W15" s="150"/>
      <c r="X15" s="67">
        <v>45</v>
      </c>
      <c r="Y15" s="67">
        <v>30</v>
      </c>
      <c r="Z15" s="67">
        <v>1</v>
      </c>
      <c r="AA15" s="150"/>
      <c r="AB15" s="67">
        <v>46</v>
      </c>
      <c r="AC15" s="67">
        <v>28</v>
      </c>
      <c r="AD15" s="67">
        <v>2</v>
      </c>
      <c r="AE15" s="150"/>
      <c r="AF15" s="67">
        <v>21</v>
      </c>
      <c r="AG15" s="67">
        <v>44</v>
      </c>
      <c r="AH15" s="67">
        <v>11</v>
      </c>
      <c r="AI15" s="150"/>
      <c r="AJ15" s="67">
        <v>32</v>
      </c>
      <c r="AK15" s="67">
        <v>34</v>
      </c>
      <c r="AL15" s="67">
        <v>10</v>
      </c>
      <c r="AM15" s="150"/>
      <c r="AN15" s="67">
        <v>41</v>
      </c>
      <c r="AO15" s="67">
        <v>35</v>
      </c>
      <c r="AP15" s="67">
        <v>0</v>
      </c>
      <c r="AQ15" s="150"/>
      <c r="AR15" s="67">
        <v>22</v>
      </c>
      <c r="AS15" s="67">
        <v>43</v>
      </c>
      <c r="AT15" s="67">
        <v>11</v>
      </c>
    </row>
    <row r="16" spans="2:46">
      <c r="B16" s="426"/>
      <c r="C16" s="390"/>
      <c r="D16" s="70">
        <v>0.86842105263157898</v>
      </c>
      <c r="E16" s="70">
        <v>0.13157894736842099</v>
      </c>
      <c r="F16" s="70">
        <v>0</v>
      </c>
      <c r="G16" s="150"/>
      <c r="H16" s="70">
        <v>0.46052631578947401</v>
      </c>
      <c r="I16" s="70">
        <v>0.51315789473684204</v>
      </c>
      <c r="J16" s="70">
        <v>2.6315789473684199E-2</v>
      </c>
      <c r="K16" s="150"/>
      <c r="L16" s="70">
        <v>0.65789473684210498</v>
      </c>
      <c r="M16" s="70">
        <v>0.31578947368421101</v>
      </c>
      <c r="N16" s="70">
        <v>2.6315789473684199E-2</v>
      </c>
      <c r="O16" s="150"/>
      <c r="P16" s="70">
        <v>0.55263157894736803</v>
      </c>
      <c r="Q16" s="70">
        <v>0.43421052631578899</v>
      </c>
      <c r="R16" s="70">
        <v>1.3157894736842099E-2</v>
      </c>
      <c r="S16" s="150"/>
      <c r="T16" s="70">
        <v>0.30263157894736797</v>
      </c>
      <c r="U16" s="70">
        <v>0.57894736842105299</v>
      </c>
      <c r="V16" s="70">
        <v>0.118421052631579</v>
      </c>
      <c r="W16" s="150"/>
      <c r="X16" s="70">
        <v>0.59210526315789502</v>
      </c>
      <c r="Y16" s="70">
        <v>0.394736842105263</v>
      </c>
      <c r="Z16" s="70">
        <v>1.3157894736842099E-2</v>
      </c>
      <c r="AA16" s="150"/>
      <c r="AB16" s="70">
        <v>0.60526315789473695</v>
      </c>
      <c r="AC16" s="70">
        <v>0.36842105263157898</v>
      </c>
      <c r="AD16" s="70">
        <v>2.6315789473684199E-2</v>
      </c>
      <c r="AE16" s="150"/>
      <c r="AF16" s="70">
        <v>0.27631578947368401</v>
      </c>
      <c r="AG16" s="70">
        <v>0.57894736842105299</v>
      </c>
      <c r="AH16" s="70">
        <v>0.144736842105263</v>
      </c>
      <c r="AI16" s="150"/>
      <c r="AJ16" s="70">
        <v>0.42105263157894701</v>
      </c>
      <c r="AK16" s="70">
        <v>0.44736842105263203</v>
      </c>
      <c r="AL16" s="70">
        <v>0.13157894736842099</v>
      </c>
      <c r="AM16" s="150"/>
      <c r="AN16" s="70">
        <v>0.53947368421052599</v>
      </c>
      <c r="AO16" s="70">
        <v>0.46052631578947401</v>
      </c>
      <c r="AP16" s="70">
        <v>0</v>
      </c>
      <c r="AQ16" s="150"/>
      <c r="AR16" s="70">
        <v>0.28947368421052599</v>
      </c>
      <c r="AS16" s="70">
        <v>0.56578947368420995</v>
      </c>
      <c r="AT16" s="70">
        <v>0.144736842105263</v>
      </c>
    </row>
    <row r="17" spans="2:46">
      <c r="B17" s="426"/>
      <c r="C17" s="392" t="s">
        <v>65</v>
      </c>
      <c r="D17" s="67">
        <v>114</v>
      </c>
      <c r="E17" s="67">
        <v>7</v>
      </c>
      <c r="F17" s="67">
        <v>2</v>
      </c>
      <c r="G17" s="150"/>
      <c r="H17" s="67">
        <v>66</v>
      </c>
      <c r="I17" s="67">
        <v>52</v>
      </c>
      <c r="J17" s="67">
        <v>5</v>
      </c>
      <c r="K17" s="150"/>
      <c r="L17" s="67">
        <v>90</v>
      </c>
      <c r="M17" s="67">
        <v>31</v>
      </c>
      <c r="N17" s="67">
        <v>2</v>
      </c>
      <c r="O17" s="150"/>
      <c r="P17" s="67">
        <v>80</v>
      </c>
      <c r="Q17" s="67">
        <v>42</v>
      </c>
      <c r="R17" s="67">
        <v>1</v>
      </c>
      <c r="S17" s="150"/>
      <c r="T17" s="67">
        <v>61</v>
      </c>
      <c r="U17" s="67">
        <v>56</v>
      </c>
      <c r="V17" s="67">
        <v>6</v>
      </c>
      <c r="W17" s="150"/>
      <c r="X17" s="67">
        <v>82</v>
      </c>
      <c r="Y17" s="67">
        <v>40</v>
      </c>
      <c r="Z17" s="67">
        <v>1</v>
      </c>
      <c r="AA17" s="150"/>
      <c r="AB17" s="67">
        <v>76</v>
      </c>
      <c r="AC17" s="67">
        <v>45</v>
      </c>
      <c r="AD17" s="67">
        <v>2</v>
      </c>
      <c r="AE17" s="150"/>
      <c r="AF17" s="67">
        <v>47</v>
      </c>
      <c r="AG17" s="67">
        <v>65</v>
      </c>
      <c r="AH17" s="67">
        <v>11</v>
      </c>
      <c r="AI17" s="150"/>
      <c r="AJ17" s="67">
        <v>58</v>
      </c>
      <c r="AK17" s="67">
        <v>56</v>
      </c>
      <c r="AL17" s="67">
        <v>9</v>
      </c>
      <c r="AM17" s="150"/>
      <c r="AN17" s="67">
        <v>77</v>
      </c>
      <c r="AO17" s="67">
        <v>44</v>
      </c>
      <c r="AP17" s="67">
        <v>2</v>
      </c>
      <c r="AQ17" s="150"/>
      <c r="AR17" s="67">
        <v>44</v>
      </c>
      <c r="AS17" s="67">
        <v>65</v>
      </c>
      <c r="AT17" s="67">
        <v>14</v>
      </c>
    </row>
    <row r="18" spans="2:46">
      <c r="B18" s="426"/>
      <c r="C18" s="390"/>
      <c r="D18" s="70">
        <v>0.92682926829268297</v>
      </c>
      <c r="E18" s="70">
        <v>5.6910569105691103E-2</v>
      </c>
      <c r="F18" s="70">
        <v>1.6260162601626001E-2</v>
      </c>
      <c r="G18" s="150"/>
      <c r="H18" s="70">
        <v>0.53658536585365901</v>
      </c>
      <c r="I18" s="70">
        <v>0.422764227642276</v>
      </c>
      <c r="J18" s="70">
        <v>4.0650406504064998E-2</v>
      </c>
      <c r="K18" s="150"/>
      <c r="L18" s="70">
        <v>0.73170731707317105</v>
      </c>
      <c r="M18" s="70">
        <v>0.25203252032520301</v>
      </c>
      <c r="N18" s="70">
        <v>1.6260162601626001E-2</v>
      </c>
      <c r="O18" s="150"/>
      <c r="P18" s="70">
        <v>0.65040650406504097</v>
      </c>
      <c r="Q18" s="70">
        <v>0.34146341463414598</v>
      </c>
      <c r="R18" s="73">
        <v>8.1300813008130107E-3</v>
      </c>
      <c r="S18" s="150"/>
      <c r="T18" s="70">
        <v>0.49593495934959297</v>
      </c>
      <c r="U18" s="70">
        <v>0.45528455284552799</v>
      </c>
      <c r="V18" s="70">
        <v>4.8780487804878002E-2</v>
      </c>
      <c r="W18" s="150"/>
      <c r="X18" s="70">
        <v>0.66666666666666696</v>
      </c>
      <c r="Y18" s="70">
        <v>0.32520325203251998</v>
      </c>
      <c r="Z18" s="73">
        <v>8.1300813008130107E-3</v>
      </c>
      <c r="AA18" s="150"/>
      <c r="AB18" s="70">
        <v>0.61788617886178898</v>
      </c>
      <c r="AC18" s="70">
        <v>0.36585365853658502</v>
      </c>
      <c r="AD18" s="70">
        <v>1.6260162601626001E-2</v>
      </c>
      <c r="AE18" s="150"/>
      <c r="AF18" s="70">
        <v>0.38211382113821102</v>
      </c>
      <c r="AG18" s="70">
        <v>0.52845528455284596</v>
      </c>
      <c r="AH18" s="70">
        <v>8.9430894308943104E-2</v>
      </c>
      <c r="AI18" s="150"/>
      <c r="AJ18" s="70">
        <v>0.47154471544715398</v>
      </c>
      <c r="AK18" s="70">
        <v>0.45528455284552799</v>
      </c>
      <c r="AL18" s="70">
        <v>7.3170731707317097E-2</v>
      </c>
      <c r="AM18" s="150"/>
      <c r="AN18" s="70">
        <v>0.62601626016260203</v>
      </c>
      <c r="AO18" s="70">
        <v>0.35772357723577197</v>
      </c>
      <c r="AP18" s="70">
        <v>1.6260162601626001E-2</v>
      </c>
      <c r="AQ18" s="150"/>
      <c r="AR18" s="70">
        <v>0.35772357723577197</v>
      </c>
      <c r="AS18" s="70">
        <v>0.52845528455284596</v>
      </c>
      <c r="AT18" s="70">
        <v>0.113821138211382</v>
      </c>
    </row>
    <row r="19" spans="2:46">
      <c r="B19" s="426"/>
      <c r="C19" s="392" t="s">
        <v>66</v>
      </c>
      <c r="D19" s="67">
        <v>174</v>
      </c>
      <c r="E19" s="67">
        <v>14</v>
      </c>
      <c r="F19" s="67">
        <v>2</v>
      </c>
      <c r="G19" s="150"/>
      <c r="H19" s="67">
        <v>120</v>
      </c>
      <c r="I19" s="67">
        <v>60</v>
      </c>
      <c r="J19" s="67">
        <v>10</v>
      </c>
      <c r="K19" s="150"/>
      <c r="L19" s="67">
        <v>138</v>
      </c>
      <c r="M19" s="67">
        <v>47</v>
      </c>
      <c r="N19" s="67">
        <v>5</v>
      </c>
      <c r="O19" s="150"/>
      <c r="P19" s="67">
        <v>135</v>
      </c>
      <c r="Q19" s="67">
        <v>51</v>
      </c>
      <c r="R19" s="67">
        <v>4</v>
      </c>
      <c r="S19" s="150"/>
      <c r="T19" s="67">
        <v>98</v>
      </c>
      <c r="U19" s="67">
        <v>76</v>
      </c>
      <c r="V19" s="67">
        <v>16</v>
      </c>
      <c r="W19" s="150"/>
      <c r="X19" s="67">
        <v>141</v>
      </c>
      <c r="Y19" s="67">
        <v>45</v>
      </c>
      <c r="Z19" s="67">
        <v>4</v>
      </c>
      <c r="AA19" s="150"/>
      <c r="AB19" s="67">
        <v>128</v>
      </c>
      <c r="AC19" s="67">
        <v>57</v>
      </c>
      <c r="AD19" s="67">
        <v>5</v>
      </c>
      <c r="AE19" s="150"/>
      <c r="AF19" s="67">
        <v>70</v>
      </c>
      <c r="AG19" s="67">
        <v>92</v>
      </c>
      <c r="AH19" s="67">
        <v>28</v>
      </c>
      <c r="AI19" s="150"/>
      <c r="AJ19" s="67">
        <v>93</v>
      </c>
      <c r="AK19" s="67">
        <v>71</v>
      </c>
      <c r="AL19" s="67">
        <v>26</v>
      </c>
      <c r="AM19" s="150"/>
      <c r="AN19" s="67">
        <v>127</v>
      </c>
      <c r="AO19" s="67">
        <v>60</v>
      </c>
      <c r="AP19" s="67">
        <v>3</v>
      </c>
      <c r="AQ19" s="150"/>
      <c r="AR19" s="67">
        <v>92</v>
      </c>
      <c r="AS19" s="67">
        <v>80</v>
      </c>
      <c r="AT19" s="67">
        <v>18</v>
      </c>
    </row>
    <row r="20" spans="2:46">
      <c r="B20" s="426"/>
      <c r="C20" s="390"/>
      <c r="D20" s="70">
        <v>0.91578947368421104</v>
      </c>
      <c r="E20" s="70">
        <v>7.3684210526315796E-2</v>
      </c>
      <c r="F20" s="70">
        <v>1.05263157894737E-2</v>
      </c>
      <c r="G20" s="150"/>
      <c r="H20" s="70">
        <v>0.63157894736842102</v>
      </c>
      <c r="I20" s="70">
        <v>0.31578947368421101</v>
      </c>
      <c r="J20" s="70">
        <v>5.2631578947368397E-2</v>
      </c>
      <c r="K20" s="150"/>
      <c r="L20" s="70">
        <v>0.72631578947368403</v>
      </c>
      <c r="M20" s="70">
        <v>0.24736842105263199</v>
      </c>
      <c r="N20" s="70">
        <v>2.6315789473684199E-2</v>
      </c>
      <c r="O20" s="150"/>
      <c r="P20" s="70">
        <v>0.71052631578947401</v>
      </c>
      <c r="Q20" s="70">
        <v>0.268421052631579</v>
      </c>
      <c r="R20" s="70">
        <v>2.1052631578947399E-2</v>
      </c>
      <c r="S20" s="150"/>
      <c r="T20" s="70">
        <v>0.51578947368421102</v>
      </c>
      <c r="U20" s="70">
        <v>0.4</v>
      </c>
      <c r="V20" s="70">
        <v>8.42105263157895E-2</v>
      </c>
      <c r="W20" s="150"/>
      <c r="X20" s="70">
        <v>0.74210526315789505</v>
      </c>
      <c r="Y20" s="70">
        <v>0.23684210526315799</v>
      </c>
      <c r="Z20" s="70">
        <v>2.1052631578947399E-2</v>
      </c>
      <c r="AA20" s="150"/>
      <c r="AB20" s="70">
        <v>0.673684210526316</v>
      </c>
      <c r="AC20" s="70">
        <v>0.3</v>
      </c>
      <c r="AD20" s="70">
        <v>2.6315789473684199E-2</v>
      </c>
      <c r="AE20" s="150"/>
      <c r="AF20" s="70">
        <v>0.36842105263157898</v>
      </c>
      <c r="AG20" s="70">
        <v>0.48421052631578898</v>
      </c>
      <c r="AH20" s="70">
        <v>0.14736842105263201</v>
      </c>
      <c r="AI20" s="150"/>
      <c r="AJ20" s="70">
        <v>0.48947368421052601</v>
      </c>
      <c r="AK20" s="70">
        <v>0.37368421052631601</v>
      </c>
      <c r="AL20" s="70">
        <v>0.13684210526315799</v>
      </c>
      <c r="AM20" s="150"/>
      <c r="AN20" s="70">
        <v>0.66842105263157903</v>
      </c>
      <c r="AO20" s="70">
        <v>0.31578947368421101</v>
      </c>
      <c r="AP20" s="70">
        <v>1.5789473684210499E-2</v>
      </c>
      <c r="AQ20" s="150"/>
      <c r="AR20" s="70">
        <v>0.48421052631578898</v>
      </c>
      <c r="AS20" s="70">
        <v>0.42105263157894701</v>
      </c>
      <c r="AT20" s="70">
        <v>9.4736842105263203E-2</v>
      </c>
    </row>
    <row r="21" spans="2:46">
      <c r="B21" s="426"/>
      <c r="C21" s="392" t="s">
        <v>67</v>
      </c>
      <c r="D21" s="67">
        <v>141</v>
      </c>
      <c r="E21" s="67">
        <v>12</v>
      </c>
      <c r="F21" s="67">
        <v>4</v>
      </c>
      <c r="G21" s="150"/>
      <c r="H21" s="67">
        <v>73</v>
      </c>
      <c r="I21" s="67">
        <v>72</v>
      </c>
      <c r="J21" s="67">
        <v>12</v>
      </c>
      <c r="K21" s="150"/>
      <c r="L21" s="67">
        <v>106</v>
      </c>
      <c r="M21" s="67">
        <v>49</v>
      </c>
      <c r="N21" s="67">
        <v>2</v>
      </c>
      <c r="O21" s="150"/>
      <c r="P21" s="67">
        <v>91</v>
      </c>
      <c r="Q21" s="67">
        <v>64</v>
      </c>
      <c r="R21" s="67">
        <v>2</v>
      </c>
      <c r="S21" s="150"/>
      <c r="T21" s="67">
        <v>70</v>
      </c>
      <c r="U21" s="67">
        <v>76</v>
      </c>
      <c r="V21" s="67">
        <v>11</v>
      </c>
      <c r="W21" s="150"/>
      <c r="X21" s="67">
        <v>101</v>
      </c>
      <c r="Y21" s="67">
        <v>52</v>
      </c>
      <c r="Z21" s="67">
        <v>4</v>
      </c>
      <c r="AA21" s="150"/>
      <c r="AB21" s="67">
        <v>110</v>
      </c>
      <c r="AC21" s="67">
        <v>43</v>
      </c>
      <c r="AD21" s="67">
        <v>4</v>
      </c>
      <c r="AE21" s="150"/>
      <c r="AF21" s="67">
        <v>49</v>
      </c>
      <c r="AG21" s="67">
        <v>86</v>
      </c>
      <c r="AH21" s="67">
        <v>22</v>
      </c>
      <c r="AI21" s="150"/>
      <c r="AJ21" s="67">
        <v>68</v>
      </c>
      <c r="AK21" s="67">
        <v>69</v>
      </c>
      <c r="AL21" s="67">
        <v>20</v>
      </c>
      <c r="AM21" s="150"/>
      <c r="AN21" s="67">
        <v>100</v>
      </c>
      <c r="AO21" s="67">
        <v>51</v>
      </c>
      <c r="AP21" s="67">
        <v>6</v>
      </c>
      <c r="AQ21" s="150"/>
      <c r="AR21" s="67">
        <v>72</v>
      </c>
      <c r="AS21" s="67">
        <v>61</v>
      </c>
      <c r="AT21" s="67">
        <v>24</v>
      </c>
    </row>
    <row r="22" spans="2:46">
      <c r="B22" s="426"/>
      <c r="C22" s="390"/>
      <c r="D22" s="70">
        <v>0.89808917197452198</v>
      </c>
      <c r="E22" s="70">
        <v>7.6433121019108305E-2</v>
      </c>
      <c r="F22" s="70">
        <v>2.54777070063694E-2</v>
      </c>
      <c r="G22" s="150"/>
      <c r="H22" s="70">
        <v>0.46496815286624199</v>
      </c>
      <c r="I22" s="70">
        <v>0.45859872611465002</v>
      </c>
      <c r="J22" s="70">
        <v>7.6433121019108305E-2</v>
      </c>
      <c r="K22" s="150"/>
      <c r="L22" s="70">
        <v>0.67515923566878999</v>
      </c>
      <c r="M22" s="70">
        <v>0.31210191082802502</v>
      </c>
      <c r="N22" s="70">
        <v>1.27388535031847E-2</v>
      </c>
      <c r="O22" s="150"/>
      <c r="P22" s="70">
        <v>0.579617834394904</v>
      </c>
      <c r="Q22" s="70">
        <v>0.40764331210191102</v>
      </c>
      <c r="R22" s="70">
        <v>1.27388535031847E-2</v>
      </c>
      <c r="S22" s="150"/>
      <c r="T22" s="70">
        <v>0.44585987261146498</v>
      </c>
      <c r="U22" s="70">
        <v>0.484076433121019</v>
      </c>
      <c r="V22" s="70">
        <v>7.0063694267515894E-2</v>
      </c>
      <c r="W22" s="150"/>
      <c r="X22" s="70">
        <v>0.64331210191082799</v>
      </c>
      <c r="Y22" s="70">
        <v>0.33121019108280297</v>
      </c>
      <c r="Z22" s="70">
        <v>2.54777070063694E-2</v>
      </c>
      <c r="AA22" s="150"/>
      <c r="AB22" s="70">
        <v>0.70063694267515897</v>
      </c>
      <c r="AC22" s="70">
        <v>0.273885350318471</v>
      </c>
      <c r="AD22" s="70">
        <v>2.54777070063694E-2</v>
      </c>
      <c r="AE22" s="150"/>
      <c r="AF22" s="70">
        <v>0.31210191082802502</v>
      </c>
      <c r="AG22" s="70">
        <v>0.547770700636943</v>
      </c>
      <c r="AH22" s="70">
        <v>0.14012738853503201</v>
      </c>
      <c r="AI22" s="150"/>
      <c r="AJ22" s="70">
        <v>0.43312101910827999</v>
      </c>
      <c r="AK22" s="70">
        <v>0.43949044585987301</v>
      </c>
      <c r="AL22" s="70">
        <v>0.12738853503184699</v>
      </c>
      <c r="AM22" s="150"/>
      <c r="AN22" s="70">
        <v>0.63694267515923597</v>
      </c>
      <c r="AO22" s="70">
        <v>0.32484076433121001</v>
      </c>
      <c r="AP22" s="70">
        <v>3.8216560509554097E-2</v>
      </c>
      <c r="AQ22" s="150"/>
      <c r="AR22" s="70">
        <v>0.45859872611465002</v>
      </c>
      <c r="AS22" s="70">
        <v>0.388535031847134</v>
      </c>
      <c r="AT22" s="70">
        <v>0.152866242038217</v>
      </c>
    </row>
    <row r="23" spans="2:46">
      <c r="B23" s="426"/>
      <c r="C23" s="392" t="s">
        <v>68</v>
      </c>
      <c r="D23" s="67">
        <v>113</v>
      </c>
      <c r="E23" s="67">
        <v>17</v>
      </c>
      <c r="F23" s="67">
        <v>10</v>
      </c>
      <c r="G23" s="150"/>
      <c r="H23" s="67">
        <v>56</v>
      </c>
      <c r="I23" s="67">
        <v>69</v>
      </c>
      <c r="J23" s="67">
        <v>15</v>
      </c>
      <c r="K23" s="150"/>
      <c r="L23" s="67">
        <v>80</v>
      </c>
      <c r="M23" s="67">
        <v>51</v>
      </c>
      <c r="N23" s="67">
        <v>9</v>
      </c>
      <c r="O23" s="150"/>
      <c r="P23" s="67">
        <v>70</v>
      </c>
      <c r="Q23" s="67">
        <v>60</v>
      </c>
      <c r="R23" s="67">
        <v>10</v>
      </c>
      <c r="S23" s="150"/>
      <c r="T23" s="67">
        <v>53</v>
      </c>
      <c r="U23" s="67">
        <v>61</v>
      </c>
      <c r="V23" s="67">
        <v>26</v>
      </c>
      <c r="W23" s="150"/>
      <c r="X23" s="67">
        <v>89</v>
      </c>
      <c r="Y23" s="67">
        <v>43</v>
      </c>
      <c r="Z23" s="67">
        <v>8</v>
      </c>
      <c r="AA23" s="150"/>
      <c r="AB23" s="67">
        <v>92</v>
      </c>
      <c r="AC23" s="67">
        <v>36</v>
      </c>
      <c r="AD23" s="67">
        <v>12</v>
      </c>
      <c r="AE23" s="150"/>
      <c r="AF23" s="67">
        <v>39</v>
      </c>
      <c r="AG23" s="67">
        <v>69</v>
      </c>
      <c r="AH23" s="67">
        <v>32</v>
      </c>
      <c r="AI23" s="150"/>
      <c r="AJ23" s="67">
        <v>45</v>
      </c>
      <c r="AK23" s="67">
        <v>57</v>
      </c>
      <c r="AL23" s="67">
        <v>38</v>
      </c>
      <c r="AM23" s="150"/>
      <c r="AN23" s="67">
        <v>92</v>
      </c>
      <c r="AO23" s="67">
        <v>40</v>
      </c>
      <c r="AP23" s="67">
        <v>8</v>
      </c>
      <c r="AQ23" s="150"/>
      <c r="AR23" s="67">
        <v>46</v>
      </c>
      <c r="AS23" s="67">
        <v>62</v>
      </c>
      <c r="AT23" s="67">
        <v>32</v>
      </c>
    </row>
    <row r="24" spans="2:46">
      <c r="B24" s="426"/>
      <c r="C24" s="390"/>
      <c r="D24" s="70">
        <v>0.80714285714285705</v>
      </c>
      <c r="E24" s="70">
        <v>0.121428571428571</v>
      </c>
      <c r="F24" s="70">
        <v>7.1428571428571397E-2</v>
      </c>
      <c r="G24" s="150"/>
      <c r="H24" s="70">
        <v>0.4</v>
      </c>
      <c r="I24" s="70">
        <v>0.49285714285714299</v>
      </c>
      <c r="J24" s="70">
        <v>0.107142857142857</v>
      </c>
      <c r="K24" s="150"/>
      <c r="L24" s="70">
        <v>0.57142857142857195</v>
      </c>
      <c r="M24" s="70">
        <v>0.36428571428571399</v>
      </c>
      <c r="N24" s="70">
        <v>6.4285714285714293E-2</v>
      </c>
      <c r="O24" s="150"/>
      <c r="P24" s="70">
        <v>0.5</v>
      </c>
      <c r="Q24" s="70">
        <v>0.42857142857142899</v>
      </c>
      <c r="R24" s="70">
        <v>7.1428571428571397E-2</v>
      </c>
      <c r="S24" s="150"/>
      <c r="T24" s="70">
        <v>0.378571428571429</v>
      </c>
      <c r="U24" s="70">
        <v>0.435714285714286</v>
      </c>
      <c r="V24" s="70">
        <v>0.185714285714286</v>
      </c>
      <c r="W24" s="150"/>
      <c r="X24" s="70">
        <v>0.63571428571428601</v>
      </c>
      <c r="Y24" s="70">
        <v>0.307142857142857</v>
      </c>
      <c r="Z24" s="70">
        <v>5.7142857142857099E-2</v>
      </c>
      <c r="AA24" s="150"/>
      <c r="AB24" s="70">
        <v>0.65714285714285703</v>
      </c>
      <c r="AC24" s="70">
        <v>0.25714285714285701</v>
      </c>
      <c r="AD24" s="70">
        <v>8.5714285714285701E-2</v>
      </c>
      <c r="AE24" s="150"/>
      <c r="AF24" s="70">
        <v>0.27857142857142903</v>
      </c>
      <c r="AG24" s="70">
        <v>0.49285714285714299</v>
      </c>
      <c r="AH24" s="70">
        <v>0.22857142857142901</v>
      </c>
      <c r="AI24" s="150"/>
      <c r="AJ24" s="70">
        <v>0.32142857142857101</v>
      </c>
      <c r="AK24" s="70">
        <v>0.40714285714285697</v>
      </c>
      <c r="AL24" s="70">
        <v>0.27142857142857102</v>
      </c>
      <c r="AM24" s="150"/>
      <c r="AN24" s="70">
        <v>0.65714285714285703</v>
      </c>
      <c r="AO24" s="70">
        <v>0.28571428571428598</v>
      </c>
      <c r="AP24" s="70">
        <v>5.7142857142857099E-2</v>
      </c>
      <c r="AQ24" s="150"/>
      <c r="AR24" s="70">
        <v>0.32857142857142901</v>
      </c>
      <c r="AS24" s="70">
        <v>0.442857142857143</v>
      </c>
      <c r="AT24" s="70">
        <v>0.22857142857142901</v>
      </c>
    </row>
    <row r="25" spans="2:46">
      <c r="B25" s="426"/>
      <c r="C25" s="392" t="s">
        <v>69</v>
      </c>
      <c r="D25" s="67">
        <v>40</v>
      </c>
      <c r="E25" s="67">
        <v>6</v>
      </c>
      <c r="F25" s="67">
        <v>7</v>
      </c>
      <c r="G25" s="150"/>
      <c r="H25" s="67">
        <v>22</v>
      </c>
      <c r="I25" s="67">
        <v>20</v>
      </c>
      <c r="J25" s="67">
        <v>11</v>
      </c>
      <c r="K25" s="150"/>
      <c r="L25" s="67">
        <v>31</v>
      </c>
      <c r="M25" s="67">
        <v>11</v>
      </c>
      <c r="N25" s="67">
        <v>11</v>
      </c>
      <c r="O25" s="150"/>
      <c r="P25" s="67">
        <v>22</v>
      </c>
      <c r="Q25" s="67">
        <v>23</v>
      </c>
      <c r="R25" s="67">
        <v>8</v>
      </c>
      <c r="S25" s="150"/>
      <c r="T25" s="67">
        <v>13</v>
      </c>
      <c r="U25" s="67">
        <v>23</v>
      </c>
      <c r="V25" s="67">
        <v>17</v>
      </c>
      <c r="W25" s="150"/>
      <c r="X25" s="67">
        <v>30</v>
      </c>
      <c r="Y25" s="67">
        <v>15</v>
      </c>
      <c r="Z25" s="67">
        <v>8</v>
      </c>
      <c r="AA25" s="150"/>
      <c r="AB25" s="67">
        <v>34</v>
      </c>
      <c r="AC25" s="67">
        <v>12</v>
      </c>
      <c r="AD25" s="67">
        <v>7</v>
      </c>
      <c r="AE25" s="150"/>
      <c r="AF25" s="67">
        <v>9</v>
      </c>
      <c r="AG25" s="67">
        <v>24</v>
      </c>
      <c r="AH25" s="67">
        <v>20</v>
      </c>
      <c r="AI25" s="150"/>
      <c r="AJ25" s="67">
        <v>15</v>
      </c>
      <c r="AK25" s="67">
        <v>20</v>
      </c>
      <c r="AL25" s="67">
        <v>18</v>
      </c>
      <c r="AM25" s="150"/>
      <c r="AN25" s="67">
        <v>34</v>
      </c>
      <c r="AO25" s="67">
        <v>12</v>
      </c>
      <c r="AP25" s="67">
        <v>7</v>
      </c>
      <c r="AQ25" s="150"/>
      <c r="AR25" s="67">
        <v>17</v>
      </c>
      <c r="AS25" s="67">
        <v>16</v>
      </c>
      <c r="AT25" s="67">
        <v>20</v>
      </c>
    </row>
    <row r="26" spans="2:46">
      <c r="B26" s="426"/>
      <c r="C26" s="390"/>
      <c r="D26" s="70">
        <v>0.75471698113207597</v>
      </c>
      <c r="E26" s="70">
        <v>0.113207547169811</v>
      </c>
      <c r="F26" s="70">
        <v>0.13207547169811301</v>
      </c>
      <c r="G26" s="150"/>
      <c r="H26" s="70">
        <v>0.41509433962264197</v>
      </c>
      <c r="I26" s="70">
        <v>0.37735849056603799</v>
      </c>
      <c r="J26" s="70">
        <v>0.20754716981132099</v>
      </c>
      <c r="K26" s="150"/>
      <c r="L26" s="70">
        <v>0.58490566037735803</v>
      </c>
      <c r="M26" s="70">
        <v>0.20754716981132099</v>
      </c>
      <c r="N26" s="70">
        <v>0.20754716981132099</v>
      </c>
      <c r="O26" s="150"/>
      <c r="P26" s="70">
        <v>0.41509433962264197</v>
      </c>
      <c r="Q26" s="70">
        <v>0.43396226415094302</v>
      </c>
      <c r="R26" s="70">
        <v>0.15094339622641501</v>
      </c>
      <c r="S26" s="150"/>
      <c r="T26" s="70">
        <v>0.245283018867925</v>
      </c>
      <c r="U26" s="70">
        <v>0.43396226415094302</v>
      </c>
      <c r="V26" s="70">
        <v>0.320754716981132</v>
      </c>
      <c r="W26" s="150"/>
      <c r="X26" s="70">
        <v>0.56603773584905703</v>
      </c>
      <c r="Y26" s="70">
        <v>0.28301886792452802</v>
      </c>
      <c r="Z26" s="70">
        <v>0.15094339622641501</v>
      </c>
      <c r="AA26" s="150"/>
      <c r="AB26" s="70">
        <v>0.64150943396226401</v>
      </c>
      <c r="AC26" s="70">
        <v>0.22641509433962301</v>
      </c>
      <c r="AD26" s="70">
        <v>0.13207547169811301</v>
      </c>
      <c r="AE26" s="150"/>
      <c r="AF26" s="70">
        <v>0.169811320754717</v>
      </c>
      <c r="AG26" s="70">
        <v>0.45283018867924502</v>
      </c>
      <c r="AH26" s="70">
        <v>0.37735849056603799</v>
      </c>
      <c r="AI26" s="150"/>
      <c r="AJ26" s="70">
        <v>0.28301886792452802</v>
      </c>
      <c r="AK26" s="70">
        <v>0.37735849056603799</v>
      </c>
      <c r="AL26" s="70">
        <v>0.339622641509434</v>
      </c>
      <c r="AM26" s="150"/>
      <c r="AN26" s="70">
        <v>0.64150943396226401</v>
      </c>
      <c r="AO26" s="70">
        <v>0.22641509433962301</v>
      </c>
      <c r="AP26" s="70">
        <v>0.13207547169811301</v>
      </c>
      <c r="AQ26" s="150"/>
      <c r="AR26" s="70">
        <v>0.320754716981132</v>
      </c>
      <c r="AS26" s="70">
        <v>0.30188679245283001</v>
      </c>
      <c r="AT26" s="70">
        <v>0.37735849056603799</v>
      </c>
    </row>
    <row r="27" spans="2:46">
      <c r="B27" s="426"/>
      <c r="C27" s="392" t="s">
        <v>70</v>
      </c>
      <c r="D27" s="67">
        <v>41</v>
      </c>
      <c r="E27" s="67">
        <v>13</v>
      </c>
      <c r="F27" s="67">
        <v>10</v>
      </c>
      <c r="G27" s="150"/>
      <c r="H27" s="67">
        <v>17</v>
      </c>
      <c r="I27" s="67">
        <v>32</v>
      </c>
      <c r="J27" s="67">
        <v>15</v>
      </c>
      <c r="K27" s="150"/>
      <c r="L27" s="67">
        <v>30</v>
      </c>
      <c r="M27" s="67">
        <v>25</v>
      </c>
      <c r="N27" s="67">
        <v>9</v>
      </c>
      <c r="O27" s="150"/>
      <c r="P27" s="67">
        <v>26</v>
      </c>
      <c r="Q27" s="67">
        <v>29</v>
      </c>
      <c r="R27" s="67">
        <v>9</v>
      </c>
      <c r="S27" s="150"/>
      <c r="T27" s="67">
        <v>17</v>
      </c>
      <c r="U27" s="67">
        <v>35</v>
      </c>
      <c r="V27" s="67">
        <v>12</v>
      </c>
      <c r="W27" s="150"/>
      <c r="X27" s="67">
        <v>35</v>
      </c>
      <c r="Y27" s="67">
        <v>22</v>
      </c>
      <c r="Z27" s="67">
        <v>7</v>
      </c>
      <c r="AA27" s="150"/>
      <c r="AB27" s="67">
        <v>35</v>
      </c>
      <c r="AC27" s="67">
        <v>22</v>
      </c>
      <c r="AD27" s="67">
        <v>7</v>
      </c>
      <c r="AE27" s="150"/>
      <c r="AF27" s="67">
        <v>11</v>
      </c>
      <c r="AG27" s="67">
        <v>31</v>
      </c>
      <c r="AH27" s="67">
        <v>22</v>
      </c>
      <c r="AI27" s="150"/>
      <c r="AJ27" s="67">
        <v>9</v>
      </c>
      <c r="AK27" s="67">
        <v>35</v>
      </c>
      <c r="AL27" s="67">
        <v>20</v>
      </c>
      <c r="AM27" s="150"/>
      <c r="AN27" s="67">
        <v>39</v>
      </c>
      <c r="AO27" s="67">
        <v>18</v>
      </c>
      <c r="AP27" s="67">
        <v>7</v>
      </c>
      <c r="AQ27" s="150"/>
      <c r="AR27" s="67">
        <v>16</v>
      </c>
      <c r="AS27" s="67">
        <v>29</v>
      </c>
      <c r="AT27" s="67">
        <v>19</v>
      </c>
    </row>
    <row r="28" spans="2:46">
      <c r="B28" s="427"/>
      <c r="C28" s="390"/>
      <c r="D28" s="70">
        <v>0.640625</v>
      </c>
      <c r="E28" s="70">
        <v>0.203125</v>
      </c>
      <c r="F28" s="70">
        <v>0.15625</v>
      </c>
      <c r="G28" s="150"/>
      <c r="H28" s="70">
        <v>0.265625</v>
      </c>
      <c r="I28" s="70">
        <v>0.5</v>
      </c>
      <c r="J28" s="70">
        <v>0.234375</v>
      </c>
      <c r="K28" s="150"/>
      <c r="L28" s="70">
        <v>0.46875</v>
      </c>
      <c r="M28" s="70">
        <v>0.390625</v>
      </c>
      <c r="N28" s="70">
        <v>0.140625</v>
      </c>
      <c r="O28" s="150"/>
      <c r="P28" s="70">
        <v>0.40625</v>
      </c>
      <c r="Q28" s="70">
        <v>0.453125</v>
      </c>
      <c r="R28" s="70">
        <v>0.140625</v>
      </c>
      <c r="S28" s="150"/>
      <c r="T28" s="70">
        <v>0.265625</v>
      </c>
      <c r="U28" s="70">
        <v>0.546875</v>
      </c>
      <c r="V28" s="70">
        <v>0.1875</v>
      </c>
      <c r="W28" s="150"/>
      <c r="X28" s="70">
        <v>0.546875</v>
      </c>
      <c r="Y28" s="70">
        <v>0.34375</v>
      </c>
      <c r="Z28" s="70">
        <v>0.109375</v>
      </c>
      <c r="AA28" s="150"/>
      <c r="AB28" s="70">
        <v>0.546875</v>
      </c>
      <c r="AC28" s="70">
        <v>0.34375</v>
      </c>
      <c r="AD28" s="70">
        <v>0.109375</v>
      </c>
      <c r="AE28" s="150"/>
      <c r="AF28" s="70">
        <v>0.171875</v>
      </c>
      <c r="AG28" s="70">
        <v>0.484375</v>
      </c>
      <c r="AH28" s="70">
        <v>0.34375</v>
      </c>
      <c r="AI28" s="150"/>
      <c r="AJ28" s="70">
        <v>0.140625</v>
      </c>
      <c r="AK28" s="70">
        <v>0.546875</v>
      </c>
      <c r="AL28" s="70">
        <v>0.3125</v>
      </c>
      <c r="AM28" s="150"/>
      <c r="AN28" s="70">
        <v>0.609375</v>
      </c>
      <c r="AO28" s="70">
        <v>0.28125</v>
      </c>
      <c r="AP28" s="70">
        <v>0.109375</v>
      </c>
      <c r="AQ28" s="150"/>
      <c r="AR28" s="70">
        <v>0.25</v>
      </c>
      <c r="AS28" s="70">
        <v>0.453125</v>
      </c>
      <c r="AT28" s="70">
        <v>0.296875</v>
      </c>
    </row>
    <row r="29" spans="2:46" s="3" customFormat="1">
      <c r="B29" s="11"/>
      <c r="C29" s="164"/>
      <c r="D29" s="217"/>
      <c r="E29" s="217"/>
      <c r="F29" s="217"/>
      <c r="G29" s="216"/>
      <c r="H29" s="217"/>
      <c r="I29" s="217"/>
      <c r="J29" s="217"/>
      <c r="K29" s="216"/>
      <c r="L29" s="217"/>
      <c r="M29" s="217"/>
      <c r="N29" s="217"/>
      <c r="O29" s="216"/>
      <c r="P29" s="217"/>
      <c r="Q29" s="217"/>
      <c r="R29" s="217"/>
      <c r="S29" s="216"/>
      <c r="T29" s="217"/>
      <c r="U29" s="217"/>
      <c r="V29" s="217"/>
      <c r="W29" s="216"/>
      <c r="X29" s="217"/>
      <c r="Y29" s="217"/>
      <c r="Z29" s="217"/>
      <c r="AA29" s="216"/>
      <c r="AB29" s="217"/>
      <c r="AC29" s="217"/>
      <c r="AD29" s="217"/>
      <c r="AE29" s="216"/>
      <c r="AF29" s="217"/>
      <c r="AG29" s="217"/>
      <c r="AH29" s="217"/>
      <c r="AI29" s="216"/>
      <c r="AJ29" s="217"/>
      <c r="AK29" s="217"/>
      <c r="AL29" s="217"/>
      <c r="AM29" s="216"/>
      <c r="AN29" s="217"/>
      <c r="AO29" s="217"/>
      <c r="AP29" s="217"/>
      <c r="AQ29" s="216"/>
      <c r="AR29" s="217"/>
      <c r="AS29" s="217"/>
      <c r="AT29" s="217"/>
    </row>
    <row r="30" spans="2:46">
      <c r="B30" s="423" t="s">
        <v>72</v>
      </c>
      <c r="C30" s="391" t="s">
        <v>73</v>
      </c>
      <c r="D30" s="67">
        <v>111</v>
      </c>
      <c r="E30" s="67">
        <v>18</v>
      </c>
      <c r="F30" s="67">
        <v>6</v>
      </c>
      <c r="G30" s="150"/>
      <c r="H30" s="67">
        <v>61</v>
      </c>
      <c r="I30" s="67">
        <v>63</v>
      </c>
      <c r="J30" s="67">
        <v>11</v>
      </c>
      <c r="K30" s="150"/>
      <c r="L30" s="67">
        <v>89</v>
      </c>
      <c r="M30" s="67">
        <v>39</v>
      </c>
      <c r="N30" s="67">
        <v>7</v>
      </c>
      <c r="O30" s="150"/>
      <c r="P30" s="67">
        <v>77</v>
      </c>
      <c r="Q30" s="67">
        <v>53</v>
      </c>
      <c r="R30" s="67">
        <v>5</v>
      </c>
      <c r="S30" s="150"/>
      <c r="T30" s="67">
        <v>44</v>
      </c>
      <c r="U30" s="67">
        <v>71</v>
      </c>
      <c r="V30" s="67">
        <v>20</v>
      </c>
      <c r="W30" s="150"/>
      <c r="X30" s="67">
        <v>80</v>
      </c>
      <c r="Y30" s="67">
        <v>51</v>
      </c>
      <c r="Z30" s="67">
        <v>4</v>
      </c>
      <c r="AA30" s="150"/>
      <c r="AB30" s="67">
        <v>80</v>
      </c>
      <c r="AC30" s="67">
        <v>50</v>
      </c>
      <c r="AD30" s="67">
        <v>5</v>
      </c>
      <c r="AE30" s="150"/>
      <c r="AF30" s="67">
        <v>45</v>
      </c>
      <c r="AG30" s="67">
        <v>65</v>
      </c>
      <c r="AH30" s="67">
        <v>25</v>
      </c>
      <c r="AI30" s="150"/>
      <c r="AJ30" s="67">
        <v>54</v>
      </c>
      <c r="AK30" s="67">
        <v>58</v>
      </c>
      <c r="AL30" s="67">
        <v>23</v>
      </c>
      <c r="AM30" s="150"/>
      <c r="AN30" s="67">
        <v>80</v>
      </c>
      <c r="AO30" s="67">
        <v>52</v>
      </c>
      <c r="AP30" s="67">
        <v>3</v>
      </c>
      <c r="AQ30" s="150"/>
      <c r="AR30" s="67">
        <v>43</v>
      </c>
      <c r="AS30" s="67">
        <v>69</v>
      </c>
      <c r="AT30" s="67">
        <v>23</v>
      </c>
    </row>
    <row r="31" spans="2:46">
      <c r="B31" s="423"/>
      <c r="C31" s="390"/>
      <c r="D31" s="70">
        <v>0.82222222222222197</v>
      </c>
      <c r="E31" s="70">
        <v>0.133333333333333</v>
      </c>
      <c r="F31" s="70">
        <v>4.4444444444444398E-2</v>
      </c>
      <c r="G31" s="150"/>
      <c r="H31" s="70">
        <v>0.451851851851852</v>
      </c>
      <c r="I31" s="70">
        <v>0.46666666666666701</v>
      </c>
      <c r="J31" s="70">
        <v>8.1481481481481502E-2</v>
      </c>
      <c r="K31" s="150"/>
      <c r="L31" s="70">
        <v>0.65925925925925899</v>
      </c>
      <c r="M31" s="70">
        <v>0.28888888888888897</v>
      </c>
      <c r="N31" s="70">
        <v>5.1851851851851899E-2</v>
      </c>
      <c r="O31" s="150"/>
      <c r="P31" s="70">
        <v>0.57037037037036997</v>
      </c>
      <c r="Q31" s="70">
        <v>0.39259259259259299</v>
      </c>
      <c r="R31" s="70">
        <v>3.7037037037037E-2</v>
      </c>
      <c r="S31" s="150"/>
      <c r="T31" s="70">
        <v>0.32592592592592601</v>
      </c>
      <c r="U31" s="70">
        <v>0.52592592592592602</v>
      </c>
      <c r="V31" s="70">
        <v>0.148148148148148</v>
      </c>
      <c r="W31" s="150"/>
      <c r="X31" s="70">
        <v>0.592592592592593</v>
      </c>
      <c r="Y31" s="70">
        <v>0.37777777777777799</v>
      </c>
      <c r="Z31" s="70">
        <v>2.96296296296296E-2</v>
      </c>
      <c r="AA31" s="150"/>
      <c r="AB31" s="70">
        <v>0.592592592592593</v>
      </c>
      <c r="AC31" s="70">
        <v>0.37037037037037002</v>
      </c>
      <c r="AD31" s="70">
        <v>3.7037037037037E-2</v>
      </c>
      <c r="AE31" s="150"/>
      <c r="AF31" s="70">
        <v>0.33333333333333298</v>
      </c>
      <c r="AG31" s="70">
        <v>0.48148148148148101</v>
      </c>
      <c r="AH31" s="70">
        <v>0.18518518518518501</v>
      </c>
      <c r="AI31" s="150"/>
      <c r="AJ31" s="70">
        <v>0.4</v>
      </c>
      <c r="AK31" s="70">
        <v>0.42962962962963003</v>
      </c>
      <c r="AL31" s="70">
        <v>0.17037037037037001</v>
      </c>
      <c r="AM31" s="150"/>
      <c r="AN31" s="70">
        <v>0.592592592592593</v>
      </c>
      <c r="AO31" s="70">
        <v>0.38518518518518502</v>
      </c>
      <c r="AP31" s="70">
        <v>2.2222222222222199E-2</v>
      </c>
      <c r="AQ31" s="150"/>
      <c r="AR31" s="70">
        <v>0.31851851851851898</v>
      </c>
      <c r="AS31" s="70">
        <v>0.51111111111111096</v>
      </c>
      <c r="AT31" s="70">
        <v>0.17037037037037001</v>
      </c>
    </row>
    <row r="32" spans="2:46">
      <c r="B32" s="423"/>
      <c r="C32" s="392" t="s">
        <v>74</v>
      </c>
      <c r="D32" s="67">
        <v>146</v>
      </c>
      <c r="E32" s="67">
        <v>26</v>
      </c>
      <c r="F32" s="67">
        <v>18</v>
      </c>
      <c r="G32" s="150"/>
      <c r="H32" s="67">
        <v>65</v>
      </c>
      <c r="I32" s="67">
        <v>99</v>
      </c>
      <c r="J32" s="67">
        <v>26</v>
      </c>
      <c r="K32" s="150"/>
      <c r="L32" s="67">
        <v>89</v>
      </c>
      <c r="M32" s="67">
        <v>85</v>
      </c>
      <c r="N32" s="67">
        <v>16</v>
      </c>
      <c r="O32" s="150"/>
      <c r="P32" s="67">
        <v>88</v>
      </c>
      <c r="Q32" s="67">
        <v>85</v>
      </c>
      <c r="R32" s="67">
        <v>17</v>
      </c>
      <c r="S32" s="150"/>
      <c r="T32" s="67">
        <v>52</v>
      </c>
      <c r="U32" s="67">
        <v>106</v>
      </c>
      <c r="V32" s="67">
        <v>32</v>
      </c>
      <c r="W32" s="150"/>
      <c r="X32" s="67">
        <v>116</v>
      </c>
      <c r="Y32" s="67">
        <v>60</v>
      </c>
      <c r="Z32" s="67">
        <v>14</v>
      </c>
      <c r="AA32" s="150"/>
      <c r="AB32" s="67">
        <v>111</v>
      </c>
      <c r="AC32" s="67">
        <v>65</v>
      </c>
      <c r="AD32" s="67">
        <v>14</v>
      </c>
      <c r="AE32" s="150"/>
      <c r="AF32" s="67">
        <v>32</v>
      </c>
      <c r="AG32" s="67">
        <v>112</v>
      </c>
      <c r="AH32" s="67">
        <v>46</v>
      </c>
      <c r="AI32" s="150"/>
      <c r="AJ32" s="67">
        <v>48</v>
      </c>
      <c r="AK32" s="67">
        <v>97</v>
      </c>
      <c r="AL32" s="67">
        <v>45</v>
      </c>
      <c r="AM32" s="150"/>
      <c r="AN32" s="67">
        <v>106</v>
      </c>
      <c r="AO32" s="67">
        <v>73</v>
      </c>
      <c r="AP32" s="67">
        <v>11</v>
      </c>
      <c r="AQ32" s="150"/>
      <c r="AR32" s="67">
        <v>56</v>
      </c>
      <c r="AS32" s="67">
        <v>89</v>
      </c>
      <c r="AT32" s="67">
        <v>45</v>
      </c>
    </row>
    <row r="33" spans="2:46" ht="15.75" customHeight="1">
      <c r="B33" s="423"/>
      <c r="C33" s="390"/>
      <c r="D33" s="70">
        <v>0.768421052631579</v>
      </c>
      <c r="E33" s="70">
        <v>0.13684210526315799</v>
      </c>
      <c r="F33" s="70">
        <v>9.4736842105263203E-2</v>
      </c>
      <c r="G33" s="150"/>
      <c r="H33" s="70">
        <v>0.34210526315789502</v>
      </c>
      <c r="I33" s="70">
        <v>0.52105263157894699</v>
      </c>
      <c r="J33" s="70">
        <v>0.13684210526315799</v>
      </c>
      <c r="K33" s="150"/>
      <c r="L33" s="70">
        <v>0.46842105263157902</v>
      </c>
      <c r="M33" s="70">
        <v>0.44736842105263203</v>
      </c>
      <c r="N33" s="70">
        <v>8.42105263157895E-2</v>
      </c>
      <c r="O33" s="150"/>
      <c r="P33" s="70">
        <v>0.46315789473684199</v>
      </c>
      <c r="Q33" s="70">
        <v>0.44736842105263203</v>
      </c>
      <c r="R33" s="70">
        <v>8.9473684210526302E-2</v>
      </c>
      <c r="S33" s="150"/>
      <c r="T33" s="70">
        <v>0.27368421052631597</v>
      </c>
      <c r="U33" s="70">
        <v>0.557894736842105</v>
      </c>
      <c r="V33" s="70">
        <v>0.168421052631579</v>
      </c>
      <c r="W33" s="150"/>
      <c r="X33" s="70">
        <v>0.61052631578947403</v>
      </c>
      <c r="Y33" s="70">
        <v>0.31578947368421101</v>
      </c>
      <c r="Z33" s="70">
        <v>7.3684210526315796E-2</v>
      </c>
      <c r="AA33" s="150"/>
      <c r="AB33" s="70">
        <v>0.58421052631578896</v>
      </c>
      <c r="AC33" s="70">
        <v>0.34210526315789502</v>
      </c>
      <c r="AD33" s="70">
        <v>7.3684210526315796E-2</v>
      </c>
      <c r="AE33" s="150"/>
      <c r="AF33" s="70">
        <v>0.168421052631579</v>
      </c>
      <c r="AG33" s="70">
        <v>0.58947368421052604</v>
      </c>
      <c r="AH33" s="70">
        <v>0.24210526315789499</v>
      </c>
      <c r="AI33" s="150"/>
      <c r="AJ33" s="70">
        <v>0.25263157894736799</v>
      </c>
      <c r="AK33" s="70">
        <v>0.51052631578947405</v>
      </c>
      <c r="AL33" s="70">
        <v>0.23684210526315799</v>
      </c>
      <c r="AM33" s="150"/>
      <c r="AN33" s="70">
        <v>0.557894736842105</v>
      </c>
      <c r="AO33" s="70">
        <v>0.384210526315789</v>
      </c>
      <c r="AP33" s="70">
        <v>5.7894736842105297E-2</v>
      </c>
      <c r="AQ33" s="150"/>
      <c r="AR33" s="70">
        <v>0.29473684210526302</v>
      </c>
      <c r="AS33" s="70">
        <v>0.46842105263157902</v>
      </c>
      <c r="AT33" s="70">
        <v>0.23684210526315799</v>
      </c>
    </row>
    <row r="34" spans="2:46" ht="15.75" customHeight="1">
      <c r="B34" s="423"/>
      <c r="C34" s="392" t="s">
        <v>75</v>
      </c>
      <c r="D34" s="67">
        <v>278</v>
      </c>
      <c r="E34" s="67">
        <v>26</v>
      </c>
      <c r="F34" s="67">
        <v>10</v>
      </c>
      <c r="G34" s="150"/>
      <c r="H34" s="67">
        <v>155</v>
      </c>
      <c r="I34" s="67">
        <v>132</v>
      </c>
      <c r="J34" s="67">
        <v>27</v>
      </c>
      <c r="K34" s="150"/>
      <c r="L34" s="67">
        <v>213</v>
      </c>
      <c r="M34" s="67">
        <v>86</v>
      </c>
      <c r="N34" s="67">
        <v>15</v>
      </c>
      <c r="O34" s="150"/>
      <c r="P34" s="67">
        <v>182</v>
      </c>
      <c r="Q34" s="67">
        <v>121</v>
      </c>
      <c r="R34" s="67">
        <v>11</v>
      </c>
      <c r="S34" s="150"/>
      <c r="T34" s="67">
        <v>138</v>
      </c>
      <c r="U34" s="67">
        <v>136</v>
      </c>
      <c r="V34" s="67">
        <v>40</v>
      </c>
      <c r="W34" s="150"/>
      <c r="X34" s="67">
        <v>205</v>
      </c>
      <c r="Y34" s="67">
        <v>95</v>
      </c>
      <c r="Z34" s="67">
        <v>14</v>
      </c>
      <c r="AA34" s="150"/>
      <c r="AB34" s="67">
        <v>203</v>
      </c>
      <c r="AC34" s="67">
        <v>92</v>
      </c>
      <c r="AD34" s="67">
        <v>19</v>
      </c>
      <c r="AE34" s="150"/>
      <c r="AF34" s="67">
        <v>89</v>
      </c>
      <c r="AG34" s="67">
        <v>164</v>
      </c>
      <c r="AH34" s="67">
        <v>61</v>
      </c>
      <c r="AI34" s="150"/>
      <c r="AJ34" s="67">
        <v>119</v>
      </c>
      <c r="AK34" s="67">
        <v>138</v>
      </c>
      <c r="AL34" s="67">
        <v>57</v>
      </c>
      <c r="AM34" s="150"/>
      <c r="AN34" s="67">
        <v>201</v>
      </c>
      <c r="AO34" s="67">
        <v>96</v>
      </c>
      <c r="AP34" s="67">
        <v>17</v>
      </c>
      <c r="AQ34" s="150"/>
      <c r="AR34" s="67">
        <v>120</v>
      </c>
      <c r="AS34" s="67">
        <v>136</v>
      </c>
      <c r="AT34" s="67">
        <v>58</v>
      </c>
    </row>
    <row r="35" spans="2:46">
      <c r="B35" s="423"/>
      <c r="C35" s="390"/>
      <c r="D35" s="70">
        <v>0.88535031847133805</v>
      </c>
      <c r="E35" s="70">
        <v>8.2802547770700605E-2</v>
      </c>
      <c r="F35" s="70">
        <v>3.1847133757961797E-2</v>
      </c>
      <c r="G35" s="150"/>
      <c r="H35" s="70">
        <v>0.49363057324840798</v>
      </c>
      <c r="I35" s="70">
        <v>0.420382165605096</v>
      </c>
      <c r="J35" s="70">
        <v>8.5987261146496796E-2</v>
      </c>
      <c r="K35" s="150"/>
      <c r="L35" s="70">
        <v>0.67834394904458595</v>
      </c>
      <c r="M35" s="70">
        <v>0.273885350318471</v>
      </c>
      <c r="N35" s="70">
        <v>4.7770700636942699E-2</v>
      </c>
      <c r="O35" s="150"/>
      <c r="P35" s="70">
        <v>0.579617834394904</v>
      </c>
      <c r="Q35" s="70">
        <v>0.38535031847133799</v>
      </c>
      <c r="R35" s="70">
        <v>3.5031847133758003E-2</v>
      </c>
      <c r="S35" s="150"/>
      <c r="T35" s="70">
        <v>0.43949044585987301</v>
      </c>
      <c r="U35" s="70">
        <v>0.43312101910827999</v>
      </c>
      <c r="V35" s="70">
        <v>0.12738853503184699</v>
      </c>
      <c r="W35" s="150"/>
      <c r="X35" s="70">
        <v>0.65286624203821697</v>
      </c>
      <c r="Y35" s="70">
        <v>0.30254777070063699</v>
      </c>
      <c r="Z35" s="70">
        <v>4.4585987261146501E-2</v>
      </c>
      <c r="AA35" s="150"/>
      <c r="AB35" s="70">
        <v>0.64649681528662395</v>
      </c>
      <c r="AC35" s="70">
        <v>0.29299363057324801</v>
      </c>
      <c r="AD35" s="70">
        <v>6.0509554140127403E-2</v>
      </c>
      <c r="AE35" s="150"/>
      <c r="AF35" s="70">
        <v>0.28343949044585998</v>
      </c>
      <c r="AG35" s="70">
        <v>0.52229299363057302</v>
      </c>
      <c r="AH35" s="70">
        <v>0.194267515923567</v>
      </c>
      <c r="AI35" s="150"/>
      <c r="AJ35" s="70">
        <v>0.37898089171974503</v>
      </c>
      <c r="AK35" s="70">
        <v>0.43949044585987301</v>
      </c>
      <c r="AL35" s="70">
        <v>0.18152866242038199</v>
      </c>
      <c r="AM35" s="150"/>
      <c r="AN35" s="70">
        <v>0.64012738853503204</v>
      </c>
      <c r="AO35" s="70">
        <v>0.305732484076433</v>
      </c>
      <c r="AP35" s="70">
        <v>5.4140127388534999E-2</v>
      </c>
      <c r="AQ35" s="150"/>
      <c r="AR35" s="70">
        <v>0.38216560509554098</v>
      </c>
      <c r="AS35" s="70">
        <v>0.43312101910827999</v>
      </c>
      <c r="AT35" s="70">
        <v>0.184713375796178</v>
      </c>
    </row>
    <row r="36" spans="2:46">
      <c r="B36" s="423"/>
      <c r="C36" s="392" t="s">
        <v>76</v>
      </c>
      <c r="D36" s="67">
        <v>154</v>
      </c>
      <c r="E36" s="67">
        <v>9</v>
      </c>
      <c r="F36" s="67">
        <v>1</v>
      </c>
      <c r="G36" s="150"/>
      <c r="H36" s="67">
        <v>108</v>
      </c>
      <c r="I36" s="67">
        <v>50</v>
      </c>
      <c r="J36" s="67">
        <v>6</v>
      </c>
      <c r="K36" s="150"/>
      <c r="L36" s="67">
        <v>134</v>
      </c>
      <c r="M36" s="67">
        <v>28</v>
      </c>
      <c r="N36" s="67">
        <v>2</v>
      </c>
      <c r="O36" s="150"/>
      <c r="P36" s="67">
        <v>119</v>
      </c>
      <c r="Q36" s="67">
        <v>43</v>
      </c>
      <c r="R36" s="67">
        <v>2</v>
      </c>
      <c r="S36" s="150"/>
      <c r="T36" s="67">
        <v>101</v>
      </c>
      <c r="U36" s="67">
        <v>58</v>
      </c>
      <c r="V36" s="67">
        <v>5</v>
      </c>
      <c r="W36" s="150"/>
      <c r="X36" s="67">
        <v>122</v>
      </c>
      <c r="Y36" s="67">
        <v>41</v>
      </c>
      <c r="Z36" s="67">
        <v>1</v>
      </c>
      <c r="AA36" s="150"/>
      <c r="AB36" s="67">
        <v>127</v>
      </c>
      <c r="AC36" s="67">
        <v>36</v>
      </c>
      <c r="AD36" s="67">
        <v>1</v>
      </c>
      <c r="AE36" s="150"/>
      <c r="AF36" s="67">
        <v>80</v>
      </c>
      <c r="AG36" s="67">
        <v>70</v>
      </c>
      <c r="AH36" s="67">
        <v>14</v>
      </c>
      <c r="AI36" s="150"/>
      <c r="AJ36" s="67">
        <v>99</v>
      </c>
      <c r="AK36" s="67">
        <v>49</v>
      </c>
      <c r="AL36" s="67">
        <v>16</v>
      </c>
      <c r="AM36" s="150"/>
      <c r="AN36" s="67">
        <v>123</v>
      </c>
      <c r="AO36" s="67">
        <v>39</v>
      </c>
      <c r="AP36" s="67">
        <v>2</v>
      </c>
      <c r="AQ36" s="150"/>
      <c r="AR36" s="67">
        <v>90</v>
      </c>
      <c r="AS36" s="67">
        <v>62</v>
      </c>
      <c r="AT36" s="67">
        <v>12</v>
      </c>
    </row>
    <row r="37" spans="2:46">
      <c r="B37" s="423"/>
      <c r="C37" s="391"/>
      <c r="D37" s="70">
        <v>0.93902439024390205</v>
      </c>
      <c r="E37" s="70">
        <v>5.4878048780487798E-2</v>
      </c>
      <c r="F37" s="73">
        <v>6.0975609756097598E-3</v>
      </c>
      <c r="G37" s="150"/>
      <c r="H37" s="70">
        <v>0.65853658536585402</v>
      </c>
      <c r="I37" s="70">
        <v>0.30487804878048802</v>
      </c>
      <c r="J37" s="70">
        <v>3.65853658536585E-2</v>
      </c>
      <c r="K37" s="150"/>
      <c r="L37" s="70">
        <v>0.81707317073170704</v>
      </c>
      <c r="M37" s="70">
        <v>0.17073170731707299</v>
      </c>
      <c r="N37" s="70">
        <v>1.21951219512195E-2</v>
      </c>
      <c r="O37" s="150"/>
      <c r="P37" s="70">
        <v>0.72560975609756095</v>
      </c>
      <c r="Q37" s="70">
        <v>0.26219512195122002</v>
      </c>
      <c r="R37" s="70">
        <v>1.21951219512195E-2</v>
      </c>
      <c r="S37" s="150"/>
      <c r="T37" s="70">
        <v>0.61585365853658502</v>
      </c>
      <c r="U37" s="70">
        <v>0.353658536585366</v>
      </c>
      <c r="V37" s="70">
        <v>3.0487804878048801E-2</v>
      </c>
      <c r="W37" s="150"/>
      <c r="X37" s="70">
        <v>0.74390243902439002</v>
      </c>
      <c r="Y37" s="70">
        <v>0.25</v>
      </c>
      <c r="Z37" s="73">
        <v>6.0975609756097598E-3</v>
      </c>
      <c r="AA37" s="150"/>
      <c r="AB37" s="70">
        <v>0.77439024390243905</v>
      </c>
      <c r="AC37" s="70">
        <v>0.219512195121951</v>
      </c>
      <c r="AD37" s="73">
        <v>6.0975609756097598E-3</v>
      </c>
      <c r="AE37" s="150"/>
      <c r="AF37" s="70">
        <v>0.48780487804877998</v>
      </c>
      <c r="AG37" s="70">
        <v>0.42682926829268297</v>
      </c>
      <c r="AH37" s="70">
        <v>8.5365853658536606E-2</v>
      </c>
      <c r="AI37" s="150"/>
      <c r="AJ37" s="70">
        <v>0.60365853658536595</v>
      </c>
      <c r="AK37" s="70">
        <v>0.29878048780487798</v>
      </c>
      <c r="AL37" s="70">
        <v>9.7560975609756101E-2</v>
      </c>
      <c r="AM37" s="150"/>
      <c r="AN37" s="70">
        <v>0.75</v>
      </c>
      <c r="AO37" s="70">
        <v>0.23780487804878001</v>
      </c>
      <c r="AP37" s="70">
        <v>1.21951219512195E-2</v>
      </c>
      <c r="AQ37" s="150"/>
      <c r="AR37" s="70">
        <v>0.54878048780487798</v>
      </c>
      <c r="AS37" s="70">
        <v>0.37804878048780499</v>
      </c>
      <c r="AT37" s="70">
        <v>7.3170731707317097E-2</v>
      </c>
    </row>
    <row r="38" spans="2:46" s="3" customFormat="1">
      <c r="B38" s="11"/>
      <c r="C38" s="164"/>
      <c r="D38" s="217"/>
      <c r="E38" s="217"/>
      <c r="F38" s="217"/>
      <c r="G38" s="216"/>
      <c r="H38" s="217"/>
      <c r="I38" s="217"/>
      <c r="J38" s="217"/>
      <c r="K38" s="216"/>
      <c r="L38" s="217"/>
      <c r="M38" s="217"/>
      <c r="N38" s="217"/>
      <c r="O38" s="216"/>
      <c r="P38" s="217"/>
      <c r="Q38" s="217"/>
      <c r="R38" s="217"/>
      <c r="S38" s="216"/>
      <c r="T38" s="217"/>
      <c r="U38" s="217"/>
      <c r="V38" s="217"/>
      <c r="W38" s="216"/>
      <c r="X38" s="217"/>
      <c r="Y38" s="217"/>
      <c r="Z38" s="217"/>
      <c r="AA38" s="216"/>
      <c r="AB38" s="217"/>
      <c r="AC38" s="217"/>
      <c r="AD38" s="217"/>
      <c r="AE38" s="216"/>
      <c r="AF38" s="217"/>
      <c r="AG38" s="217"/>
      <c r="AH38" s="217"/>
      <c r="AI38" s="216"/>
      <c r="AJ38" s="217"/>
      <c r="AK38" s="217"/>
      <c r="AL38" s="217"/>
      <c r="AM38" s="216"/>
      <c r="AN38" s="217"/>
      <c r="AO38" s="217"/>
      <c r="AP38" s="217"/>
      <c r="AQ38" s="216"/>
      <c r="AR38" s="217"/>
      <c r="AS38" s="217"/>
      <c r="AT38" s="217"/>
    </row>
    <row r="39" spans="2:46">
      <c r="B39" s="423" t="s">
        <v>81</v>
      </c>
      <c r="C39" s="391" t="s">
        <v>78</v>
      </c>
      <c r="D39" s="67">
        <v>601</v>
      </c>
      <c r="E39" s="67">
        <v>64</v>
      </c>
      <c r="F39" s="67">
        <v>29</v>
      </c>
      <c r="G39" s="150"/>
      <c r="H39" s="67">
        <v>340</v>
      </c>
      <c r="I39" s="67">
        <v>294</v>
      </c>
      <c r="J39" s="67">
        <v>60</v>
      </c>
      <c r="K39" s="150"/>
      <c r="L39" s="67">
        <v>459</v>
      </c>
      <c r="M39" s="67">
        <v>202</v>
      </c>
      <c r="N39" s="67">
        <v>33</v>
      </c>
      <c r="O39" s="150"/>
      <c r="P39" s="67">
        <v>411</v>
      </c>
      <c r="Q39" s="67">
        <v>255</v>
      </c>
      <c r="R39" s="67">
        <v>28</v>
      </c>
      <c r="S39" s="150"/>
      <c r="T39" s="67">
        <v>302</v>
      </c>
      <c r="U39" s="67">
        <v>309</v>
      </c>
      <c r="V39" s="67">
        <v>83</v>
      </c>
      <c r="W39" s="150"/>
      <c r="X39" s="67">
        <v>457</v>
      </c>
      <c r="Y39" s="67">
        <v>212</v>
      </c>
      <c r="Z39" s="67">
        <v>25</v>
      </c>
      <c r="AA39" s="150"/>
      <c r="AB39" s="67">
        <v>454</v>
      </c>
      <c r="AC39" s="67">
        <v>209</v>
      </c>
      <c r="AD39" s="67">
        <v>31</v>
      </c>
      <c r="AE39" s="150"/>
      <c r="AF39" s="67">
        <v>221</v>
      </c>
      <c r="AG39" s="67">
        <v>347</v>
      </c>
      <c r="AH39" s="67">
        <v>126</v>
      </c>
      <c r="AI39" s="150"/>
      <c r="AJ39" s="67">
        <v>288</v>
      </c>
      <c r="AK39" s="67">
        <v>283</v>
      </c>
      <c r="AL39" s="67">
        <v>123</v>
      </c>
      <c r="AM39" s="150"/>
      <c r="AN39" s="67">
        <v>438</v>
      </c>
      <c r="AO39" s="67">
        <v>229</v>
      </c>
      <c r="AP39" s="67">
        <v>27</v>
      </c>
      <c r="AQ39" s="150"/>
      <c r="AR39" s="67">
        <v>264</v>
      </c>
      <c r="AS39" s="67">
        <v>309</v>
      </c>
      <c r="AT39" s="67">
        <v>121</v>
      </c>
    </row>
    <row r="40" spans="2:46">
      <c r="B40" s="423"/>
      <c r="C40" s="390"/>
      <c r="D40" s="70">
        <v>0.86599423631123895</v>
      </c>
      <c r="E40" s="70">
        <v>9.2219020172910698E-2</v>
      </c>
      <c r="F40" s="70">
        <v>4.17867435158501E-2</v>
      </c>
      <c r="G40" s="150"/>
      <c r="H40" s="70">
        <v>0.489913544668588</v>
      </c>
      <c r="I40" s="70">
        <v>0.42363112391930802</v>
      </c>
      <c r="J40" s="70">
        <v>8.6455331412103806E-2</v>
      </c>
      <c r="K40" s="150"/>
      <c r="L40" s="70">
        <v>0.66138328530259405</v>
      </c>
      <c r="M40" s="70">
        <v>0.291066282420749</v>
      </c>
      <c r="N40" s="70">
        <v>4.7550432276657097E-2</v>
      </c>
      <c r="O40" s="150"/>
      <c r="P40" s="70">
        <v>0.59221902017291095</v>
      </c>
      <c r="Q40" s="70">
        <v>0.36743515850144098</v>
      </c>
      <c r="R40" s="70">
        <v>4.0345821325648401E-2</v>
      </c>
      <c r="S40" s="150"/>
      <c r="T40" s="70">
        <v>0.435158501440922</v>
      </c>
      <c r="U40" s="70">
        <v>0.445244956772334</v>
      </c>
      <c r="V40" s="70">
        <v>0.119596541786744</v>
      </c>
      <c r="W40" s="150"/>
      <c r="X40" s="70">
        <v>0.65850144092218998</v>
      </c>
      <c r="Y40" s="70">
        <v>0.30547550432276699</v>
      </c>
      <c r="Z40" s="70">
        <v>3.60230547550432E-2</v>
      </c>
      <c r="AA40" s="150"/>
      <c r="AB40" s="70">
        <v>0.65417867435158505</v>
      </c>
      <c r="AC40" s="70">
        <v>0.301152737752161</v>
      </c>
      <c r="AD40" s="70">
        <v>4.4668587896253602E-2</v>
      </c>
      <c r="AE40" s="150"/>
      <c r="AF40" s="70">
        <v>0.318443804034582</v>
      </c>
      <c r="AG40" s="70">
        <v>0.5</v>
      </c>
      <c r="AH40" s="70">
        <v>0.181556195965418</v>
      </c>
      <c r="AI40" s="150"/>
      <c r="AJ40" s="70">
        <v>0.41498559077809799</v>
      </c>
      <c r="AK40" s="70">
        <v>0.407780979827089</v>
      </c>
      <c r="AL40" s="70">
        <v>0.17723342939481301</v>
      </c>
      <c r="AM40" s="150"/>
      <c r="AN40" s="70">
        <v>0.63112391930835698</v>
      </c>
      <c r="AO40" s="70">
        <v>0.32997118155619598</v>
      </c>
      <c r="AP40" s="70">
        <v>3.8904899135446702E-2</v>
      </c>
      <c r="AQ40" s="150"/>
      <c r="AR40" s="70">
        <v>0.380403458213257</v>
      </c>
      <c r="AS40" s="70">
        <v>0.445244956772334</v>
      </c>
      <c r="AT40" s="70">
        <v>0.17435158501440901</v>
      </c>
    </row>
    <row r="41" spans="2:46">
      <c r="B41" s="423"/>
      <c r="C41" s="392" t="s">
        <v>79</v>
      </c>
      <c r="D41" s="67">
        <v>71</v>
      </c>
      <c r="E41" s="67">
        <v>9</v>
      </c>
      <c r="F41" s="67">
        <v>5</v>
      </c>
      <c r="G41" s="150"/>
      <c r="H41" s="67">
        <v>38</v>
      </c>
      <c r="I41" s="67">
        <v>38</v>
      </c>
      <c r="J41" s="67">
        <v>9</v>
      </c>
      <c r="K41" s="150"/>
      <c r="L41" s="67">
        <v>51</v>
      </c>
      <c r="M41" s="67">
        <v>28</v>
      </c>
      <c r="N41" s="67">
        <v>6</v>
      </c>
      <c r="O41" s="150"/>
      <c r="P41" s="67">
        <v>39</v>
      </c>
      <c r="Q41" s="67">
        <v>40</v>
      </c>
      <c r="R41" s="67">
        <v>6</v>
      </c>
      <c r="S41" s="150"/>
      <c r="T41" s="67">
        <v>26</v>
      </c>
      <c r="U41" s="67">
        <v>48</v>
      </c>
      <c r="V41" s="67">
        <v>11</v>
      </c>
      <c r="W41" s="150"/>
      <c r="X41" s="67">
        <v>48</v>
      </c>
      <c r="Y41" s="67">
        <v>29</v>
      </c>
      <c r="Z41" s="67">
        <v>8</v>
      </c>
      <c r="AA41" s="150"/>
      <c r="AB41" s="67">
        <v>52</v>
      </c>
      <c r="AC41" s="67">
        <v>26</v>
      </c>
      <c r="AD41" s="67">
        <v>7</v>
      </c>
      <c r="AE41" s="150"/>
      <c r="AF41" s="67">
        <v>17</v>
      </c>
      <c r="AG41" s="67">
        <v>54</v>
      </c>
      <c r="AH41" s="67">
        <v>14</v>
      </c>
      <c r="AI41" s="150"/>
      <c r="AJ41" s="67">
        <v>25</v>
      </c>
      <c r="AK41" s="67">
        <v>48</v>
      </c>
      <c r="AL41" s="67">
        <v>12</v>
      </c>
      <c r="AM41" s="150"/>
      <c r="AN41" s="67">
        <v>57</v>
      </c>
      <c r="AO41" s="67">
        <v>22</v>
      </c>
      <c r="AP41" s="67">
        <v>6</v>
      </c>
      <c r="AQ41" s="150"/>
      <c r="AR41" s="67">
        <v>35</v>
      </c>
      <c r="AS41" s="67">
        <v>39</v>
      </c>
      <c r="AT41" s="67">
        <v>11</v>
      </c>
    </row>
    <row r="42" spans="2:46">
      <c r="B42" s="423"/>
      <c r="C42" s="390"/>
      <c r="D42" s="70">
        <v>0.83529411764705896</v>
      </c>
      <c r="E42" s="70">
        <v>0.105882352941176</v>
      </c>
      <c r="F42" s="70">
        <v>5.8823529411764698E-2</v>
      </c>
      <c r="G42" s="150"/>
      <c r="H42" s="70">
        <v>0.44705882352941201</v>
      </c>
      <c r="I42" s="70">
        <v>0.44705882352941201</v>
      </c>
      <c r="J42" s="70">
        <v>0.105882352941176</v>
      </c>
      <c r="K42" s="150"/>
      <c r="L42" s="70">
        <v>0.6</v>
      </c>
      <c r="M42" s="70">
        <v>0.32941176470588202</v>
      </c>
      <c r="N42" s="70">
        <v>7.0588235294117604E-2</v>
      </c>
      <c r="O42" s="150"/>
      <c r="P42" s="70">
        <v>0.45882352941176502</v>
      </c>
      <c r="Q42" s="70">
        <v>0.47058823529411797</v>
      </c>
      <c r="R42" s="70">
        <v>7.0588235294117604E-2</v>
      </c>
      <c r="S42" s="150"/>
      <c r="T42" s="70">
        <v>0.30588235294117599</v>
      </c>
      <c r="U42" s="70">
        <v>0.56470588235294095</v>
      </c>
      <c r="V42" s="70">
        <v>0.129411764705882</v>
      </c>
      <c r="W42" s="150"/>
      <c r="X42" s="70">
        <v>0.56470588235294095</v>
      </c>
      <c r="Y42" s="70">
        <v>0.34117647058823503</v>
      </c>
      <c r="Z42" s="70">
        <v>9.41176470588235E-2</v>
      </c>
      <c r="AA42" s="150"/>
      <c r="AB42" s="70">
        <v>0.61176470588235299</v>
      </c>
      <c r="AC42" s="70">
        <v>0.30588235294117599</v>
      </c>
      <c r="AD42" s="70">
        <v>8.2352941176470601E-2</v>
      </c>
      <c r="AE42" s="150"/>
      <c r="AF42" s="70">
        <v>0.2</v>
      </c>
      <c r="AG42" s="70">
        <v>0.63529411764705901</v>
      </c>
      <c r="AH42" s="70">
        <v>0.16470588235294101</v>
      </c>
      <c r="AI42" s="150"/>
      <c r="AJ42" s="70">
        <v>0.29411764705882398</v>
      </c>
      <c r="AK42" s="70">
        <v>0.56470588235294095</v>
      </c>
      <c r="AL42" s="70">
        <v>0.14117647058823499</v>
      </c>
      <c r="AM42" s="150"/>
      <c r="AN42" s="70">
        <v>0.67058823529411804</v>
      </c>
      <c r="AO42" s="70">
        <v>0.25882352941176501</v>
      </c>
      <c r="AP42" s="70">
        <v>7.0588235294117604E-2</v>
      </c>
      <c r="AQ42" s="150"/>
      <c r="AR42" s="70">
        <v>0.41176470588235298</v>
      </c>
      <c r="AS42" s="70">
        <v>0.45882352941176502</v>
      </c>
      <c r="AT42" s="70">
        <v>0.129411764705882</v>
      </c>
    </row>
    <row r="43" spans="2:46">
      <c r="B43" s="423"/>
      <c r="C43" s="392" t="s">
        <v>80</v>
      </c>
      <c r="D43" s="67">
        <v>17</v>
      </c>
      <c r="E43" s="67">
        <v>6</v>
      </c>
      <c r="F43" s="67">
        <v>1</v>
      </c>
      <c r="G43" s="150"/>
      <c r="H43" s="67">
        <v>11</v>
      </c>
      <c r="I43" s="67">
        <v>12</v>
      </c>
      <c r="J43" s="67">
        <v>1</v>
      </c>
      <c r="K43" s="150"/>
      <c r="L43" s="67">
        <v>15</v>
      </c>
      <c r="M43" s="67">
        <v>8</v>
      </c>
      <c r="N43" s="67">
        <v>1</v>
      </c>
      <c r="O43" s="150"/>
      <c r="P43" s="67">
        <v>16</v>
      </c>
      <c r="Q43" s="67">
        <v>7</v>
      </c>
      <c r="R43" s="67">
        <v>1</v>
      </c>
      <c r="S43" s="150"/>
      <c r="T43" s="67">
        <v>7</v>
      </c>
      <c r="U43" s="67">
        <v>14</v>
      </c>
      <c r="V43" s="67">
        <v>3</v>
      </c>
      <c r="W43" s="150"/>
      <c r="X43" s="67">
        <v>18</v>
      </c>
      <c r="Y43" s="67">
        <v>6</v>
      </c>
      <c r="Z43" s="67">
        <v>0</v>
      </c>
      <c r="AA43" s="150"/>
      <c r="AB43" s="67">
        <v>15</v>
      </c>
      <c r="AC43" s="67">
        <v>8</v>
      </c>
      <c r="AD43" s="67">
        <v>1</v>
      </c>
      <c r="AE43" s="150"/>
      <c r="AF43" s="67">
        <v>8</v>
      </c>
      <c r="AG43" s="67">
        <v>10</v>
      </c>
      <c r="AH43" s="67">
        <v>6</v>
      </c>
      <c r="AI43" s="150"/>
      <c r="AJ43" s="67">
        <v>7</v>
      </c>
      <c r="AK43" s="67">
        <v>11</v>
      </c>
      <c r="AL43" s="67">
        <v>6</v>
      </c>
      <c r="AM43" s="150"/>
      <c r="AN43" s="67">
        <v>15</v>
      </c>
      <c r="AO43" s="67">
        <v>9</v>
      </c>
      <c r="AP43" s="67">
        <v>0</v>
      </c>
      <c r="AQ43" s="150"/>
      <c r="AR43" s="67">
        <v>10</v>
      </c>
      <c r="AS43" s="67">
        <v>8</v>
      </c>
      <c r="AT43" s="67">
        <v>6</v>
      </c>
    </row>
    <row r="44" spans="2:46">
      <c r="B44" s="423"/>
      <c r="C44" s="391"/>
      <c r="D44" s="70">
        <v>0.70833333333333304</v>
      </c>
      <c r="E44" s="70">
        <v>0.25</v>
      </c>
      <c r="F44" s="70">
        <v>4.1666666666666699E-2</v>
      </c>
      <c r="G44" s="150"/>
      <c r="H44" s="70">
        <v>0.45833333333333298</v>
      </c>
      <c r="I44" s="70">
        <v>0.5</v>
      </c>
      <c r="J44" s="70">
        <v>4.1666666666666699E-2</v>
      </c>
      <c r="K44" s="150"/>
      <c r="L44" s="70">
        <v>0.625</v>
      </c>
      <c r="M44" s="70">
        <v>0.33333333333333298</v>
      </c>
      <c r="N44" s="70">
        <v>4.1666666666666699E-2</v>
      </c>
      <c r="O44" s="150"/>
      <c r="P44" s="70">
        <v>0.66666666666666696</v>
      </c>
      <c r="Q44" s="70">
        <v>0.29166666666666702</v>
      </c>
      <c r="R44" s="70">
        <v>4.1666666666666699E-2</v>
      </c>
      <c r="S44" s="150"/>
      <c r="T44" s="70">
        <v>0.29166666666666702</v>
      </c>
      <c r="U44" s="70">
        <v>0.58333333333333304</v>
      </c>
      <c r="V44" s="70">
        <v>0.125</v>
      </c>
      <c r="W44" s="150"/>
      <c r="X44" s="70">
        <v>0.75</v>
      </c>
      <c r="Y44" s="70">
        <v>0.25</v>
      </c>
      <c r="Z44" s="70">
        <v>0</v>
      </c>
      <c r="AA44" s="150"/>
      <c r="AB44" s="70">
        <v>0.625</v>
      </c>
      <c r="AC44" s="70">
        <v>0.33333333333333298</v>
      </c>
      <c r="AD44" s="70">
        <v>4.1666666666666699E-2</v>
      </c>
      <c r="AE44" s="150"/>
      <c r="AF44" s="70">
        <v>0.33333333333333298</v>
      </c>
      <c r="AG44" s="70">
        <v>0.41666666666666702</v>
      </c>
      <c r="AH44" s="70">
        <v>0.25</v>
      </c>
      <c r="AI44" s="150"/>
      <c r="AJ44" s="70">
        <v>0.29166666666666702</v>
      </c>
      <c r="AK44" s="70">
        <v>0.45833333333333298</v>
      </c>
      <c r="AL44" s="70">
        <v>0.25</v>
      </c>
      <c r="AM44" s="150"/>
      <c r="AN44" s="70">
        <v>0.625</v>
      </c>
      <c r="AO44" s="70">
        <v>0.375</v>
      </c>
      <c r="AP44" s="70">
        <v>0</v>
      </c>
      <c r="AQ44" s="150"/>
      <c r="AR44" s="70">
        <v>0.41666666666666702</v>
      </c>
      <c r="AS44" s="70">
        <v>0.33333333333333298</v>
      </c>
      <c r="AT44" s="70">
        <v>0.25</v>
      </c>
    </row>
    <row r="45" spans="2:46" s="3" customFormat="1">
      <c r="C45" s="164"/>
      <c r="D45" s="217"/>
      <c r="E45" s="217"/>
      <c r="F45" s="217"/>
      <c r="G45" s="216"/>
      <c r="H45" s="217"/>
      <c r="I45" s="217"/>
      <c r="J45" s="217"/>
      <c r="K45" s="216"/>
      <c r="L45" s="217"/>
      <c r="M45" s="217"/>
      <c r="N45" s="217"/>
      <c r="O45" s="216"/>
      <c r="P45" s="217"/>
      <c r="Q45" s="217"/>
      <c r="R45" s="217"/>
      <c r="S45" s="216"/>
      <c r="T45" s="217"/>
      <c r="U45" s="217"/>
      <c r="V45" s="217"/>
      <c r="W45" s="216"/>
      <c r="X45" s="217"/>
      <c r="Y45" s="217"/>
      <c r="Z45" s="217"/>
      <c r="AA45" s="216"/>
      <c r="AB45" s="217"/>
      <c r="AC45" s="217"/>
      <c r="AD45" s="217"/>
      <c r="AE45" s="216"/>
      <c r="AF45" s="217"/>
      <c r="AG45" s="217"/>
      <c r="AH45" s="217"/>
      <c r="AI45" s="216"/>
      <c r="AJ45" s="217"/>
      <c r="AK45" s="217"/>
      <c r="AL45" s="217"/>
      <c r="AM45" s="216"/>
      <c r="AN45" s="217"/>
      <c r="AO45" s="217"/>
      <c r="AP45" s="217"/>
      <c r="AQ45" s="216"/>
      <c r="AR45" s="217"/>
      <c r="AS45" s="217"/>
      <c r="AT45" s="217"/>
    </row>
    <row r="46" spans="2:46" ht="15" customHeight="1">
      <c r="B46" s="423" t="s">
        <v>227</v>
      </c>
      <c r="C46" s="377" t="s">
        <v>178</v>
      </c>
      <c r="D46" s="67">
        <v>14</v>
      </c>
      <c r="E46" s="67">
        <v>6</v>
      </c>
      <c r="F46" s="67">
        <v>4</v>
      </c>
      <c r="G46" s="150"/>
      <c r="H46" s="67">
        <v>8</v>
      </c>
      <c r="I46" s="67">
        <v>12</v>
      </c>
      <c r="J46" s="67">
        <v>4</v>
      </c>
      <c r="K46" s="150"/>
      <c r="L46" s="67">
        <v>10</v>
      </c>
      <c r="M46" s="67">
        <v>9</v>
      </c>
      <c r="N46" s="67">
        <v>5</v>
      </c>
      <c r="O46" s="150"/>
      <c r="P46" s="67">
        <v>10</v>
      </c>
      <c r="Q46" s="67">
        <v>9</v>
      </c>
      <c r="R46" s="67">
        <v>5</v>
      </c>
      <c r="S46" s="150"/>
      <c r="T46" s="67">
        <v>6</v>
      </c>
      <c r="U46" s="67">
        <v>10</v>
      </c>
      <c r="V46" s="67">
        <v>8</v>
      </c>
      <c r="W46" s="150"/>
      <c r="X46" s="67">
        <v>10</v>
      </c>
      <c r="Y46" s="67">
        <v>11</v>
      </c>
      <c r="Z46" s="67">
        <v>3</v>
      </c>
      <c r="AA46" s="150"/>
      <c r="AB46" s="67">
        <v>11</v>
      </c>
      <c r="AC46" s="67">
        <v>10</v>
      </c>
      <c r="AD46" s="67">
        <v>3</v>
      </c>
      <c r="AE46" s="150"/>
      <c r="AF46" s="67">
        <v>5</v>
      </c>
      <c r="AG46" s="67">
        <v>12</v>
      </c>
      <c r="AH46" s="67">
        <v>7</v>
      </c>
      <c r="AI46" s="150"/>
      <c r="AJ46" s="67">
        <v>7</v>
      </c>
      <c r="AK46" s="67">
        <v>9</v>
      </c>
      <c r="AL46" s="67">
        <v>8</v>
      </c>
      <c r="AM46" s="150"/>
      <c r="AN46" s="67">
        <v>11</v>
      </c>
      <c r="AO46" s="67">
        <v>8</v>
      </c>
      <c r="AP46" s="67">
        <v>5</v>
      </c>
      <c r="AQ46" s="150"/>
      <c r="AR46" s="67">
        <v>6</v>
      </c>
      <c r="AS46" s="67">
        <v>10</v>
      </c>
      <c r="AT46" s="67">
        <v>8</v>
      </c>
    </row>
    <row r="47" spans="2:46" ht="15" customHeight="1">
      <c r="B47" s="423"/>
      <c r="C47" s="395"/>
      <c r="D47" s="70">
        <v>0.58333333333333304</v>
      </c>
      <c r="E47" s="70">
        <v>0.25</v>
      </c>
      <c r="F47" s="70">
        <v>0.16666666666666699</v>
      </c>
      <c r="G47" s="150"/>
      <c r="H47" s="70">
        <v>0.33333333333333298</v>
      </c>
      <c r="I47" s="70">
        <v>0.5</v>
      </c>
      <c r="J47" s="70">
        <v>0.16666666666666699</v>
      </c>
      <c r="K47" s="150"/>
      <c r="L47" s="70">
        <v>0.41666666666666702</v>
      </c>
      <c r="M47" s="70">
        <v>0.375</v>
      </c>
      <c r="N47" s="70">
        <v>0.20833333333333301</v>
      </c>
      <c r="O47" s="150"/>
      <c r="P47" s="70">
        <v>0.41666666666666702</v>
      </c>
      <c r="Q47" s="70">
        <v>0.375</v>
      </c>
      <c r="R47" s="70">
        <v>0.20833333333333301</v>
      </c>
      <c r="S47" s="150"/>
      <c r="T47" s="70">
        <v>0.25</v>
      </c>
      <c r="U47" s="70">
        <v>0.41666666666666702</v>
      </c>
      <c r="V47" s="70">
        <v>0.33333333333333298</v>
      </c>
      <c r="W47" s="150"/>
      <c r="X47" s="70">
        <v>0.41666666666666702</v>
      </c>
      <c r="Y47" s="70">
        <v>0.45833333333333298</v>
      </c>
      <c r="Z47" s="70">
        <v>0.125</v>
      </c>
      <c r="AA47" s="150"/>
      <c r="AB47" s="70">
        <v>0.45833333333333298</v>
      </c>
      <c r="AC47" s="70">
        <v>0.41666666666666702</v>
      </c>
      <c r="AD47" s="70">
        <v>0.125</v>
      </c>
      <c r="AE47" s="150"/>
      <c r="AF47" s="70">
        <v>0.20833333333333301</v>
      </c>
      <c r="AG47" s="70">
        <v>0.5</v>
      </c>
      <c r="AH47" s="70">
        <v>0.29166666666666702</v>
      </c>
      <c r="AI47" s="150"/>
      <c r="AJ47" s="70">
        <v>0.29166666666666702</v>
      </c>
      <c r="AK47" s="70">
        <v>0.375</v>
      </c>
      <c r="AL47" s="70">
        <v>0.33333333333333298</v>
      </c>
      <c r="AM47" s="150"/>
      <c r="AN47" s="70">
        <v>0.45833333333333298</v>
      </c>
      <c r="AO47" s="70">
        <v>0.33333333333333298</v>
      </c>
      <c r="AP47" s="70">
        <v>0.20833333333333301</v>
      </c>
      <c r="AQ47" s="150"/>
      <c r="AR47" s="70">
        <v>0.25</v>
      </c>
      <c r="AS47" s="70">
        <v>0.41666666666666702</v>
      </c>
      <c r="AT47" s="70">
        <v>0.33333333333333298</v>
      </c>
    </row>
    <row r="48" spans="2:46" ht="15" customHeight="1">
      <c r="B48" s="423"/>
      <c r="C48" s="381" t="s">
        <v>177</v>
      </c>
      <c r="D48" s="67">
        <v>88</v>
      </c>
      <c r="E48" s="67">
        <v>8</v>
      </c>
      <c r="F48" s="67">
        <v>5</v>
      </c>
      <c r="G48" s="150"/>
      <c r="H48" s="67">
        <v>41</v>
      </c>
      <c r="I48" s="67">
        <v>51</v>
      </c>
      <c r="J48" s="67">
        <v>9</v>
      </c>
      <c r="K48" s="150"/>
      <c r="L48" s="67">
        <v>58</v>
      </c>
      <c r="M48" s="67">
        <v>37</v>
      </c>
      <c r="N48" s="67">
        <v>6</v>
      </c>
      <c r="O48" s="150"/>
      <c r="P48" s="67">
        <v>53</v>
      </c>
      <c r="Q48" s="67">
        <v>42</v>
      </c>
      <c r="R48" s="67">
        <v>6</v>
      </c>
      <c r="S48" s="150"/>
      <c r="T48" s="67">
        <v>32</v>
      </c>
      <c r="U48" s="67">
        <v>52</v>
      </c>
      <c r="V48" s="67">
        <v>17</v>
      </c>
      <c r="W48" s="150"/>
      <c r="X48" s="67">
        <v>66</v>
      </c>
      <c r="Y48" s="67">
        <v>29</v>
      </c>
      <c r="Z48" s="67">
        <v>6</v>
      </c>
      <c r="AA48" s="150"/>
      <c r="AB48" s="67">
        <v>67</v>
      </c>
      <c r="AC48" s="67">
        <v>28</v>
      </c>
      <c r="AD48" s="67">
        <v>6</v>
      </c>
      <c r="AE48" s="150"/>
      <c r="AF48" s="67">
        <v>28</v>
      </c>
      <c r="AG48" s="67">
        <v>51</v>
      </c>
      <c r="AH48" s="67">
        <v>22</v>
      </c>
      <c r="AI48" s="150"/>
      <c r="AJ48" s="67">
        <v>38</v>
      </c>
      <c r="AK48" s="67">
        <v>36</v>
      </c>
      <c r="AL48" s="67">
        <v>27</v>
      </c>
      <c r="AM48" s="150"/>
      <c r="AN48" s="67">
        <v>64</v>
      </c>
      <c r="AO48" s="67">
        <v>33</v>
      </c>
      <c r="AP48" s="67">
        <v>4</v>
      </c>
      <c r="AQ48" s="150"/>
      <c r="AR48" s="67">
        <v>37</v>
      </c>
      <c r="AS48" s="67">
        <v>42</v>
      </c>
      <c r="AT48" s="67">
        <v>22</v>
      </c>
    </row>
    <row r="49" spans="2:46" ht="15" customHeight="1">
      <c r="B49" s="423"/>
      <c r="C49" s="395"/>
      <c r="D49" s="70">
        <v>0.87128712871287095</v>
      </c>
      <c r="E49" s="70">
        <v>7.9207920792079195E-2</v>
      </c>
      <c r="F49" s="70">
        <v>4.95049504950495E-2</v>
      </c>
      <c r="G49" s="150"/>
      <c r="H49" s="70">
        <v>0.40594059405940602</v>
      </c>
      <c r="I49" s="70">
        <v>0.50495049504950495</v>
      </c>
      <c r="J49" s="70">
        <v>8.9108910891089105E-2</v>
      </c>
      <c r="K49" s="150"/>
      <c r="L49" s="70">
        <v>0.57425742574257399</v>
      </c>
      <c r="M49" s="70">
        <v>0.366336633663366</v>
      </c>
      <c r="N49" s="70">
        <v>5.9405940594059403E-2</v>
      </c>
      <c r="O49" s="150"/>
      <c r="P49" s="70">
        <v>0.524752475247525</v>
      </c>
      <c r="Q49" s="70">
        <v>0.41584158415841599</v>
      </c>
      <c r="R49" s="70">
        <v>5.9405940594059403E-2</v>
      </c>
      <c r="S49" s="150"/>
      <c r="T49" s="70">
        <v>0.316831683168317</v>
      </c>
      <c r="U49" s="70">
        <v>0.51485148514851498</v>
      </c>
      <c r="V49" s="70">
        <v>0.16831683168316799</v>
      </c>
      <c r="W49" s="150"/>
      <c r="X49" s="70">
        <v>0.65346534653465305</v>
      </c>
      <c r="Y49" s="70">
        <v>0.287128712871287</v>
      </c>
      <c r="Z49" s="70">
        <v>5.9405940594059403E-2</v>
      </c>
      <c r="AA49" s="150"/>
      <c r="AB49" s="70">
        <v>0.66336633663366296</v>
      </c>
      <c r="AC49" s="70">
        <v>0.27722772277227697</v>
      </c>
      <c r="AD49" s="70">
        <v>5.9405940594059403E-2</v>
      </c>
      <c r="AE49" s="150"/>
      <c r="AF49" s="70">
        <v>0.27722772277227697</v>
      </c>
      <c r="AG49" s="70">
        <v>0.50495049504950495</v>
      </c>
      <c r="AH49" s="70">
        <v>0.21782178217821799</v>
      </c>
      <c r="AI49" s="150"/>
      <c r="AJ49" s="70">
        <v>0.37623762376237602</v>
      </c>
      <c r="AK49" s="70">
        <v>0.35643564356435598</v>
      </c>
      <c r="AL49" s="70">
        <v>0.26732673267326701</v>
      </c>
      <c r="AM49" s="150"/>
      <c r="AN49" s="70">
        <v>0.633663366336634</v>
      </c>
      <c r="AO49" s="70">
        <v>0.32673267326732702</v>
      </c>
      <c r="AP49" s="70">
        <v>3.9603960396039598E-2</v>
      </c>
      <c r="AQ49" s="150"/>
      <c r="AR49" s="70">
        <v>0.366336633663366</v>
      </c>
      <c r="AS49" s="70">
        <v>0.41584158415841599</v>
      </c>
      <c r="AT49" s="70">
        <v>0.21782178217821799</v>
      </c>
    </row>
    <row r="50" spans="2:46" ht="15" customHeight="1">
      <c r="B50" s="423"/>
      <c r="C50" s="381" t="s">
        <v>179</v>
      </c>
      <c r="D50" s="67">
        <v>73</v>
      </c>
      <c r="E50" s="67">
        <v>7</v>
      </c>
      <c r="F50" s="67">
        <v>2</v>
      </c>
      <c r="G50" s="150"/>
      <c r="H50" s="67">
        <v>46</v>
      </c>
      <c r="I50" s="67">
        <v>30</v>
      </c>
      <c r="J50" s="67">
        <v>6</v>
      </c>
      <c r="K50" s="150"/>
      <c r="L50" s="67">
        <v>57</v>
      </c>
      <c r="M50" s="67">
        <v>22</v>
      </c>
      <c r="N50" s="67">
        <v>3</v>
      </c>
      <c r="O50" s="150"/>
      <c r="P50" s="67">
        <v>48</v>
      </c>
      <c r="Q50" s="67">
        <v>31</v>
      </c>
      <c r="R50" s="67">
        <v>3</v>
      </c>
      <c r="S50" s="150"/>
      <c r="T50" s="67">
        <v>37</v>
      </c>
      <c r="U50" s="67">
        <v>38</v>
      </c>
      <c r="V50" s="67">
        <v>7</v>
      </c>
      <c r="W50" s="150"/>
      <c r="X50" s="67">
        <v>57</v>
      </c>
      <c r="Y50" s="67">
        <v>23</v>
      </c>
      <c r="Z50" s="67">
        <v>2</v>
      </c>
      <c r="AA50" s="150"/>
      <c r="AB50" s="67">
        <v>57</v>
      </c>
      <c r="AC50" s="67">
        <v>23</v>
      </c>
      <c r="AD50" s="67">
        <v>2</v>
      </c>
      <c r="AE50" s="150"/>
      <c r="AF50" s="67">
        <v>17</v>
      </c>
      <c r="AG50" s="67">
        <v>51</v>
      </c>
      <c r="AH50" s="67">
        <v>14</v>
      </c>
      <c r="AI50" s="150"/>
      <c r="AJ50" s="67">
        <v>28</v>
      </c>
      <c r="AK50" s="67">
        <v>44</v>
      </c>
      <c r="AL50" s="67">
        <v>10</v>
      </c>
      <c r="AM50" s="150"/>
      <c r="AN50" s="67">
        <v>56</v>
      </c>
      <c r="AO50" s="67">
        <v>25</v>
      </c>
      <c r="AP50" s="67">
        <v>1</v>
      </c>
      <c r="AQ50" s="150"/>
      <c r="AR50" s="67">
        <v>29</v>
      </c>
      <c r="AS50" s="67">
        <v>43</v>
      </c>
      <c r="AT50" s="67">
        <v>10</v>
      </c>
    </row>
    <row r="51" spans="2:46" ht="15" customHeight="1">
      <c r="B51" s="423"/>
      <c r="C51" s="395"/>
      <c r="D51" s="70">
        <v>0.89024390243902396</v>
      </c>
      <c r="E51" s="70">
        <v>8.5365853658536606E-2</v>
      </c>
      <c r="F51" s="70">
        <v>2.4390243902439001E-2</v>
      </c>
      <c r="G51" s="150"/>
      <c r="H51" s="70">
        <v>0.56097560975609795</v>
      </c>
      <c r="I51" s="70">
        <v>0.36585365853658502</v>
      </c>
      <c r="J51" s="70">
        <v>7.3170731707317097E-2</v>
      </c>
      <c r="K51" s="150"/>
      <c r="L51" s="70">
        <v>0.69512195121951204</v>
      </c>
      <c r="M51" s="70">
        <v>0.26829268292682901</v>
      </c>
      <c r="N51" s="70">
        <v>3.65853658536585E-2</v>
      </c>
      <c r="O51" s="150"/>
      <c r="P51" s="70">
        <v>0.58536585365853699</v>
      </c>
      <c r="Q51" s="70">
        <v>0.37804878048780499</v>
      </c>
      <c r="R51" s="70">
        <v>3.65853658536585E-2</v>
      </c>
      <c r="S51" s="150"/>
      <c r="T51" s="70">
        <v>0.45121951219512202</v>
      </c>
      <c r="U51" s="70">
        <v>0.46341463414634099</v>
      </c>
      <c r="V51" s="70">
        <v>8.5365853658536606E-2</v>
      </c>
      <c r="W51" s="150"/>
      <c r="X51" s="70">
        <v>0.69512195121951204</v>
      </c>
      <c r="Y51" s="70">
        <v>0.28048780487804897</v>
      </c>
      <c r="Z51" s="70">
        <v>2.4390243902439001E-2</v>
      </c>
      <c r="AA51" s="150"/>
      <c r="AB51" s="70">
        <v>0.69512195121951204</v>
      </c>
      <c r="AC51" s="70">
        <v>0.28048780487804897</v>
      </c>
      <c r="AD51" s="70">
        <v>2.4390243902439001E-2</v>
      </c>
      <c r="AE51" s="150"/>
      <c r="AF51" s="70">
        <v>0.207317073170732</v>
      </c>
      <c r="AG51" s="70">
        <v>0.62195121951219501</v>
      </c>
      <c r="AH51" s="70">
        <v>0.17073170731707299</v>
      </c>
      <c r="AI51" s="150"/>
      <c r="AJ51" s="70">
        <v>0.34146341463414598</v>
      </c>
      <c r="AK51" s="70">
        <v>0.53658536585365901</v>
      </c>
      <c r="AL51" s="70">
        <v>0.12195121951219499</v>
      </c>
      <c r="AM51" s="150"/>
      <c r="AN51" s="70">
        <v>0.68292682926829296</v>
      </c>
      <c r="AO51" s="70">
        <v>0.30487804878048802</v>
      </c>
      <c r="AP51" s="70">
        <v>1.21951219512195E-2</v>
      </c>
      <c r="AQ51" s="150"/>
      <c r="AR51" s="70">
        <v>0.353658536585366</v>
      </c>
      <c r="AS51" s="70">
        <v>0.52439024390243905</v>
      </c>
      <c r="AT51" s="70">
        <v>0.12195121951219499</v>
      </c>
    </row>
    <row r="52" spans="2:46" ht="15" customHeight="1">
      <c r="B52" s="423"/>
      <c r="C52" s="381" t="s">
        <v>157</v>
      </c>
      <c r="D52" s="67">
        <v>65</v>
      </c>
      <c r="E52" s="67">
        <v>2</v>
      </c>
      <c r="F52" s="67">
        <v>1</v>
      </c>
      <c r="G52" s="150"/>
      <c r="H52" s="67">
        <v>36</v>
      </c>
      <c r="I52" s="67">
        <v>29</v>
      </c>
      <c r="J52" s="67">
        <v>3</v>
      </c>
      <c r="K52" s="150"/>
      <c r="L52" s="67">
        <v>53</v>
      </c>
      <c r="M52" s="67">
        <v>13</v>
      </c>
      <c r="N52" s="67">
        <v>2</v>
      </c>
      <c r="O52" s="150"/>
      <c r="P52" s="67">
        <v>49</v>
      </c>
      <c r="Q52" s="67">
        <v>18</v>
      </c>
      <c r="R52" s="67">
        <v>1</v>
      </c>
      <c r="S52" s="150"/>
      <c r="T52" s="67">
        <v>38</v>
      </c>
      <c r="U52" s="67">
        <v>26</v>
      </c>
      <c r="V52" s="67">
        <v>4</v>
      </c>
      <c r="W52" s="150"/>
      <c r="X52" s="67">
        <v>48</v>
      </c>
      <c r="Y52" s="67">
        <v>19</v>
      </c>
      <c r="Z52" s="67">
        <v>1</v>
      </c>
      <c r="AA52" s="150"/>
      <c r="AB52" s="67">
        <v>51</v>
      </c>
      <c r="AC52" s="67">
        <v>15</v>
      </c>
      <c r="AD52" s="67">
        <v>2</v>
      </c>
      <c r="AE52" s="150"/>
      <c r="AF52" s="67">
        <v>27</v>
      </c>
      <c r="AG52" s="67">
        <v>31</v>
      </c>
      <c r="AH52" s="67">
        <v>10</v>
      </c>
      <c r="AI52" s="150"/>
      <c r="AJ52" s="67">
        <v>33</v>
      </c>
      <c r="AK52" s="67">
        <v>24</v>
      </c>
      <c r="AL52" s="67">
        <v>11</v>
      </c>
      <c r="AM52" s="150"/>
      <c r="AN52" s="67">
        <v>50</v>
      </c>
      <c r="AO52" s="67">
        <v>17</v>
      </c>
      <c r="AP52" s="67">
        <v>1</v>
      </c>
      <c r="AQ52" s="150"/>
      <c r="AR52" s="67">
        <v>30</v>
      </c>
      <c r="AS52" s="67">
        <v>30</v>
      </c>
      <c r="AT52" s="67">
        <v>8</v>
      </c>
    </row>
    <row r="53" spans="2:46" ht="15" customHeight="1">
      <c r="B53" s="423"/>
      <c r="C53" s="395"/>
      <c r="D53" s="70">
        <v>0.95588235294117696</v>
      </c>
      <c r="E53" s="70">
        <v>2.9411764705882401E-2</v>
      </c>
      <c r="F53" s="70">
        <v>1.4705882352941201E-2</v>
      </c>
      <c r="G53" s="150"/>
      <c r="H53" s="70">
        <v>0.52941176470588203</v>
      </c>
      <c r="I53" s="70">
        <v>0.42647058823529399</v>
      </c>
      <c r="J53" s="70">
        <v>4.4117647058823498E-2</v>
      </c>
      <c r="K53" s="150"/>
      <c r="L53" s="70">
        <v>0.77941176470588203</v>
      </c>
      <c r="M53" s="70">
        <v>0.191176470588235</v>
      </c>
      <c r="N53" s="70">
        <v>2.9411764705882401E-2</v>
      </c>
      <c r="O53" s="150"/>
      <c r="P53" s="70">
        <v>0.72058823529411797</v>
      </c>
      <c r="Q53" s="70">
        <v>0.26470588235294101</v>
      </c>
      <c r="R53" s="70">
        <v>1.4705882352941201E-2</v>
      </c>
      <c r="S53" s="150"/>
      <c r="T53" s="70">
        <v>0.55882352941176505</v>
      </c>
      <c r="U53" s="70">
        <v>0.38235294117647101</v>
      </c>
      <c r="V53" s="70">
        <v>5.8823529411764698E-2</v>
      </c>
      <c r="W53" s="150"/>
      <c r="X53" s="70">
        <v>0.70588235294117696</v>
      </c>
      <c r="Y53" s="70">
        <v>0.27941176470588203</v>
      </c>
      <c r="Z53" s="70">
        <v>1.4705882352941201E-2</v>
      </c>
      <c r="AA53" s="150"/>
      <c r="AB53" s="70">
        <v>0.75</v>
      </c>
      <c r="AC53" s="70">
        <v>0.220588235294118</v>
      </c>
      <c r="AD53" s="70">
        <v>2.9411764705882401E-2</v>
      </c>
      <c r="AE53" s="150"/>
      <c r="AF53" s="70">
        <v>0.39705882352941202</v>
      </c>
      <c r="AG53" s="70">
        <v>0.45588235294117602</v>
      </c>
      <c r="AH53" s="70">
        <v>0.14705882352941199</v>
      </c>
      <c r="AI53" s="150"/>
      <c r="AJ53" s="70">
        <v>0.48529411764705899</v>
      </c>
      <c r="AK53" s="70">
        <v>0.35294117647058798</v>
      </c>
      <c r="AL53" s="70">
        <v>0.161764705882353</v>
      </c>
      <c r="AM53" s="150"/>
      <c r="AN53" s="70">
        <v>0.73529411764705899</v>
      </c>
      <c r="AO53" s="70">
        <v>0.25</v>
      </c>
      <c r="AP53" s="70">
        <v>1.4705882352941201E-2</v>
      </c>
      <c r="AQ53" s="150"/>
      <c r="AR53" s="70">
        <v>0.441176470588235</v>
      </c>
      <c r="AS53" s="70">
        <v>0.441176470588235</v>
      </c>
      <c r="AT53" s="70">
        <v>0.11764705882352899</v>
      </c>
    </row>
    <row r="54" spans="2:46" ht="15" customHeight="1">
      <c r="B54" s="423"/>
      <c r="C54" s="381" t="s">
        <v>171</v>
      </c>
      <c r="D54" s="67">
        <v>77</v>
      </c>
      <c r="E54" s="67">
        <v>6</v>
      </c>
      <c r="F54" s="67">
        <v>1</v>
      </c>
      <c r="G54" s="150"/>
      <c r="H54" s="67">
        <v>40</v>
      </c>
      <c r="I54" s="67">
        <v>40</v>
      </c>
      <c r="J54" s="67">
        <v>4</v>
      </c>
      <c r="K54" s="150"/>
      <c r="L54" s="67">
        <v>60</v>
      </c>
      <c r="M54" s="67">
        <v>23</v>
      </c>
      <c r="N54" s="67">
        <v>1</v>
      </c>
      <c r="O54" s="150"/>
      <c r="P54" s="67">
        <v>48</v>
      </c>
      <c r="Q54" s="67">
        <v>36</v>
      </c>
      <c r="R54" s="67">
        <v>0</v>
      </c>
      <c r="S54" s="150"/>
      <c r="T54" s="67">
        <v>41</v>
      </c>
      <c r="U54" s="67">
        <v>36</v>
      </c>
      <c r="V54" s="67">
        <v>7</v>
      </c>
      <c r="W54" s="150"/>
      <c r="X54" s="67">
        <v>55</v>
      </c>
      <c r="Y54" s="67">
        <v>28</v>
      </c>
      <c r="Z54" s="67">
        <v>1</v>
      </c>
      <c r="AA54" s="150"/>
      <c r="AB54" s="67">
        <v>63</v>
      </c>
      <c r="AC54" s="67">
        <v>19</v>
      </c>
      <c r="AD54" s="67">
        <v>2</v>
      </c>
      <c r="AE54" s="150"/>
      <c r="AF54" s="67">
        <v>27</v>
      </c>
      <c r="AG54" s="67">
        <v>43</v>
      </c>
      <c r="AH54" s="67">
        <v>14</v>
      </c>
      <c r="AI54" s="150"/>
      <c r="AJ54" s="67">
        <v>36</v>
      </c>
      <c r="AK54" s="67">
        <v>30</v>
      </c>
      <c r="AL54" s="67">
        <v>18</v>
      </c>
      <c r="AM54" s="150"/>
      <c r="AN54" s="67">
        <v>55</v>
      </c>
      <c r="AO54" s="67">
        <v>26</v>
      </c>
      <c r="AP54" s="67">
        <v>3</v>
      </c>
      <c r="AQ54" s="150"/>
      <c r="AR54" s="67">
        <v>41</v>
      </c>
      <c r="AS54" s="67">
        <v>30</v>
      </c>
      <c r="AT54" s="67">
        <v>13</v>
      </c>
    </row>
    <row r="55" spans="2:46" ht="15" customHeight="1">
      <c r="B55" s="423"/>
      <c r="C55" s="395"/>
      <c r="D55" s="70">
        <v>0.91666666666666696</v>
      </c>
      <c r="E55" s="70">
        <v>7.1428571428571397E-2</v>
      </c>
      <c r="F55" s="70">
        <v>1.1904761904761901E-2</v>
      </c>
      <c r="G55" s="150"/>
      <c r="H55" s="70">
        <v>0.476190476190476</v>
      </c>
      <c r="I55" s="70">
        <v>0.476190476190476</v>
      </c>
      <c r="J55" s="70">
        <v>4.7619047619047603E-2</v>
      </c>
      <c r="K55" s="150"/>
      <c r="L55" s="70">
        <v>0.71428571428571397</v>
      </c>
      <c r="M55" s="70">
        <v>0.273809523809524</v>
      </c>
      <c r="N55" s="70">
        <v>1.1904761904761901E-2</v>
      </c>
      <c r="O55" s="150"/>
      <c r="P55" s="70">
        <v>0.57142857142857195</v>
      </c>
      <c r="Q55" s="70">
        <v>0.42857142857142899</v>
      </c>
      <c r="R55" s="70">
        <v>0</v>
      </c>
      <c r="S55" s="150"/>
      <c r="T55" s="70">
        <v>0.48809523809523803</v>
      </c>
      <c r="U55" s="70">
        <v>0.42857142857142899</v>
      </c>
      <c r="V55" s="70">
        <v>8.3333333333333301E-2</v>
      </c>
      <c r="W55" s="150"/>
      <c r="X55" s="70">
        <v>0.65476190476190499</v>
      </c>
      <c r="Y55" s="70">
        <v>0.33333333333333298</v>
      </c>
      <c r="Z55" s="70">
        <v>1.1904761904761901E-2</v>
      </c>
      <c r="AA55" s="150"/>
      <c r="AB55" s="70">
        <v>0.75</v>
      </c>
      <c r="AC55" s="70">
        <v>0.226190476190476</v>
      </c>
      <c r="AD55" s="70">
        <v>2.3809523809523801E-2</v>
      </c>
      <c r="AE55" s="150"/>
      <c r="AF55" s="70">
        <v>0.32142857142857101</v>
      </c>
      <c r="AG55" s="70">
        <v>0.51190476190476197</v>
      </c>
      <c r="AH55" s="70">
        <v>0.16666666666666699</v>
      </c>
      <c r="AI55" s="150"/>
      <c r="AJ55" s="70">
        <v>0.42857142857142899</v>
      </c>
      <c r="AK55" s="70">
        <v>0.35714285714285698</v>
      </c>
      <c r="AL55" s="70">
        <v>0.214285714285714</v>
      </c>
      <c r="AM55" s="150"/>
      <c r="AN55" s="70">
        <v>0.65476190476190499</v>
      </c>
      <c r="AO55" s="70">
        <v>0.30952380952380998</v>
      </c>
      <c r="AP55" s="70">
        <v>3.5714285714285698E-2</v>
      </c>
      <c r="AQ55" s="150"/>
      <c r="AR55" s="70">
        <v>0.48809523809523803</v>
      </c>
      <c r="AS55" s="70">
        <v>0.35714285714285698</v>
      </c>
      <c r="AT55" s="70">
        <v>0.15476190476190499</v>
      </c>
    </row>
    <row r="56" spans="2:46" ht="15" customHeight="1">
      <c r="B56" s="423"/>
      <c r="C56" s="381" t="s">
        <v>172</v>
      </c>
      <c r="D56" s="67">
        <v>73</v>
      </c>
      <c r="E56" s="67">
        <v>4</v>
      </c>
      <c r="F56" s="67">
        <v>0</v>
      </c>
      <c r="G56" s="150"/>
      <c r="H56" s="67">
        <v>56</v>
      </c>
      <c r="I56" s="67">
        <v>17</v>
      </c>
      <c r="J56" s="67">
        <v>4</v>
      </c>
      <c r="K56" s="150"/>
      <c r="L56" s="67">
        <v>65</v>
      </c>
      <c r="M56" s="67">
        <v>12</v>
      </c>
      <c r="N56" s="67">
        <v>0</v>
      </c>
      <c r="O56" s="150"/>
      <c r="P56" s="67">
        <v>62</v>
      </c>
      <c r="Q56" s="67">
        <v>15</v>
      </c>
      <c r="R56" s="67">
        <v>0</v>
      </c>
      <c r="S56" s="150"/>
      <c r="T56" s="67">
        <v>48</v>
      </c>
      <c r="U56" s="67">
        <v>28</v>
      </c>
      <c r="V56" s="67">
        <v>1</v>
      </c>
      <c r="W56" s="150"/>
      <c r="X56" s="67">
        <v>63</v>
      </c>
      <c r="Y56" s="67">
        <v>14</v>
      </c>
      <c r="Z56" s="67">
        <v>0</v>
      </c>
      <c r="AA56" s="150"/>
      <c r="AB56" s="67">
        <v>65</v>
      </c>
      <c r="AC56" s="67">
        <v>12</v>
      </c>
      <c r="AD56" s="67">
        <v>0</v>
      </c>
      <c r="AE56" s="150"/>
      <c r="AF56" s="67">
        <v>44</v>
      </c>
      <c r="AG56" s="67">
        <v>29</v>
      </c>
      <c r="AH56" s="67">
        <v>4</v>
      </c>
      <c r="AI56" s="150"/>
      <c r="AJ56" s="67">
        <v>49</v>
      </c>
      <c r="AK56" s="67">
        <v>24</v>
      </c>
      <c r="AL56" s="67">
        <v>4</v>
      </c>
      <c r="AM56" s="150"/>
      <c r="AN56" s="67">
        <v>65</v>
      </c>
      <c r="AO56" s="67">
        <v>12</v>
      </c>
      <c r="AP56" s="67">
        <v>0</v>
      </c>
      <c r="AQ56" s="150"/>
      <c r="AR56" s="67">
        <v>48</v>
      </c>
      <c r="AS56" s="67">
        <v>27</v>
      </c>
      <c r="AT56" s="67">
        <v>2</v>
      </c>
    </row>
    <row r="57" spans="2:46" ht="15" customHeight="1">
      <c r="B57" s="423"/>
      <c r="C57" s="395"/>
      <c r="D57" s="70">
        <v>0.94805194805194803</v>
      </c>
      <c r="E57" s="70">
        <v>5.1948051948051903E-2</v>
      </c>
      <c r="F57" s="70">
        <v>0</v>
      </c>
      <c r="G57" s="150"/>
      <c r="H57" s="70">
        <v>0.72727272727272696</v>
      </c>
      <c r="I57" s="70">
        <v>0.22077922077922099</v>
      </c>
      <c r="J57" s="70">
        <v>5.1948051948051903E-2</v>
      </c>
      <c r="K57" s="150"/>
      <c r="L57" s="70">
        <v>0.84415584415584399</v>
      </c>
      <c r="M57" s="70">
        <v>0.15584415584415601</v>
      </c>
      <c r="N57" s="70">
        <v>0</v>
      </c>
      <c r="O57" s="150"/>
      <c r="P57" s="70">
        <v>0.80519480519480502</v>
      </c>
      <c r="Q57" s="70">
        <v>0.19480519480519501</v>
      </c>
      <c r="R57" s="70">
        <v>0</v>
      </c>
      <c r="S57" s="150"/>
      <c r="T57" s="70">
        <v>0.62337662337662303</v>
      </c>
      <c r="U57" s="70">
        <v>0.36363636363636398</v>
      </c>
      <c r="V57" s="70">
        <v>1.2987012987013E-2</v>
      </c>
      <c r="W57" s="150"/>
      <c r="X57" s="70">
        <v>0.81818181818181801</v>
      </c>
      <c r="Y57" s="70">
        <v>0.18181818181818199</v>
      </c>
      <c r="Z57" s="70">
        <v>0</v>
      </c>
      <c r="AA57" s="150"/>
      <c r="AB57" s="70">
        <v>0.84415584415584399</v>
      </c>
      <c r="AC57" s="70">
        <v>0.15584415584415601</v>
      </c>
      <c r="AD57" s="70">
        <v>0</v>
      </c>
      <c r="AE57" s="150"/>
      <c r="AF57" s="70">
        <v>0.57142857142857195</v>
      </c>
      <c r="AG57" s="70">
        <v>0.37662337662337703</v>
      </c>
      <c r="AH57" s="70">
        <v>5.1948051948051903E-2</v>
      </c>
      <c r="AI57" s="150"/>
      <c r="AJ57" s="70">
        <v>0.63636363636363602</v>
      </c>
      <c r="AK57" s="70">
        <v>0.31168831168831201</v>
      </c>
      <c r="AL57" s="70">
        <v>5.1948051948051903E-2</v>
      </c>
      <c r="AM57" s="150"/>
      <c r="AN57" s="70">
        <v>0.84415584415584399</v>
      </c>
      <c r="AO57" s="70">
        <v>0.15584415584415601</v>
      </c>
      <c r="AP57" s="70">
        <v>0</v>
      </c>
      <c r="AQ57" s="150"/>
      <c r="AR57" s="70">
        <v>0.62337662337662303</v>
      </c>
      <c r="AS57" s="70">
        <v>0.35064935064935099</v>
      </c>
      <c r="AT57" s="70">
        <v>2.5974025974026E-2</v>
      </c>
    </row>
    <row r="58" spans="2:46" ht="15" customHeight="1">
      <c r="B58" s="423"/>
      <c r="C58" s="381" t="s">
        <v>173</v>
      </c>
      <c r="D58" s="67">
        <v>3</v>
      </c>
      <c r="E58" s="67">
        <v>0</v>
      </c>
      <c r="F58" s="67">
        <v>0</v>
      </c>
      <c r="G58" s="150"/>
      <c r="H58" s="67">
        <v>3</v>
      </c>
      <c r="I58" s="67">
        <v>0</v>
      </c>
      <c r="J58" s="67">
        <v>0</v>
      </c>
      <c r="K58" s="150"/>
      <c r="L58" s="67">
        <v>3</v>
      </c>
      <c r="M58" s="67">
        <v>0</v>
      </c>
      <c r="N58" s="67">
        <v>0</v>
      </c>
      <c r="O58" s="150"/>
      <c r="P58" s="67">
        <v>3</v>
      </c>
      <c r="Q58" s="67">
        <v>0</v>
      </c>
      <c r="R58" s="67">
        <v>0</v>
      </c>
      <c r="S58" s="150"/>
      <c r="T58" s="67">
        <v>3</v>
      </c>
      <c r="U58" s="67">
        <v>0</v>
      </c>
      <c r="V58" s="67">
        <v>0</v>
      </c>
      <c r="W58" s="150"/>
      <c r="X58" s="67">
        <v>3</v>
      </c>
      <c r="Y58" s="67">
        <v>0</v>
      </c>
      <c r="Z58" s="67">
        <v>0</v>
      </c>
      <c r="AA58" s="150"/>
      <c r="AB58" s="67">
        <v>3</v>
      </c>
      <c r="AC58" s="67">
        <v>0</v>
      </c>
      <c r="AD58" s="67">
        <v>0</v>
      </c>
      <c r="AE58" s="150"/>
      <c r="AF58" s="67">
        <v>3</v>
      </c>
      <c r="AG58" s="67">
        <v>0</v>
      </c>
      <c r="AH58" s="67">
        <v>0</v>
      </c>
      <c r="AI58" s="150"/>
      <c r="AJ58" s="67">
        <v>3</v>
      </c>
      <c r="AK58" s="67">
        <v>0</v>
      </c>
      <c r="AL58" s="67">
        <v>0</v>
      </c>
      <c r="AM58" s="150"/>
      <c r="AN58" s="67">
        <v>3</v>
      </c>
      <c r="AO58" s="67">
        <v>0</v>
      </c>
      <c r="AP58" s="67">
        <v>0</v>
      </c>
      <c r="AQ58" s="150"/>
      <c r="AR58" s="67">
        <v>3</v>
      </c>
      <c r="AS58" s="67">
        <v>0</v>
      </c>
      <c r="AT58" s="67">
        <v>0</v>
      </c>
    </row>
    <row r="59" spans="2:46" ht="15" customHeight="1">
      <c r="B59" s="423"/>
      <c r="C59" s="395"/>
      <c r="D59" s="70">
        <v>1</v>
      </c>
      <c r="E59" s="70">
        <v>0</v>
      </c>
      <c r="F59" s="70">
        <v>0</v>
      </c>
      <c r="G59" s="150"/>
      <c r="H59" s="70">
        <v>1</v>
      </c>
      <c r="I59" s="70">
        <v>0</v>
      </c>
      <c r="J59" s="70">
        <v>0</v>
      </c>
      <c r="K59" s="150"/>
      <c r="L59" s="70">
        <v>1</v>
      </c>
      <c r="M59" s="70">
        <v>0</v>
      </c>
      <c r="N59" s="70">
        <v>0</v>
      </c>
      <c r="O59" s="150"/>
      <c r="P59" s="70">
        <v>1</v>
      </c>
      <c r="Q59" s="70">
        <v>0</v>
      </c>
      <c r="R59" s="70">
        <v>0</v>
      </c>
      <c r="S59" s="150"/>
      <c r="T59" s="70">
        <v>1</v>
      </c>
      <c r="U59" s="70">
        <v>0</v>
      </c>
      <c r="V59" s="70">
        <v>0</v>
      </c>
      <c r="W59" s="150"/>
      <c r="X59" s="70">
        <v>1</v>
      </c>
      <c r="Y59" s="70">
        <v>0</v>
      </c>
      <c r="Z59" s="70">
        <v>0</v>
      </c>
      <c r="AA59" s="150"/>
      <c r="AB59" s="70">
        <v>1</v>
      </c>
      <c r="AC59" s="70">
        <v>0</v>
      </c>
      <c r="AD59" s="70">
        <v>0</v>
      </c>
      <c r="AE59" s="150"/>
      <c r="AF59" s="70">
        <v>1</v>
      </c>
      <c r="AG59" s="70">
        <v>0</v>
      </c>
      <c r="AH59" s="70">
        <v>0</v>
      </c>
      <c r="AI59" s="150"/>
      <c r="AJ59" s="70">
        <v>1</v>
      </c>
      <c r="AK59" s="70">
        <v>0</v>
      </c>
      <c r="AL59" s="70">
        <v>0</v>
      </c>
      <c r="AM59" s="150"/>
      <c r="AN59" s="70">
        <v>1</v>
      </c>
      <c r="AO59" s="70">
        <v>0</v>
      </c>
      <c r="AP59" s="70">
        <v>0</v>
      </c>
      <c r="AQ59" s="150"/>
      <c r="AR59" s="70">
        <v>1</v>
      </c>
      <c r="AS59" s="70">
        <v>0</v>
      </c>
      <c r="AT59" s="70">
        <v>0</v>
      </c>
    </row>
    <row r="60" spans="2:46" ht="15" customHeight="1">
      <c r="B60" s="423"/>
      <c r="C60" s="381" t="s">
        <v>174</v>
      </c>
      <c r="D60" s="67">
        <v>46</v>
      </c>
      <c r="E60" s="67">
        <v>4</v>
      </c>
      <c r="F60" s="67">
        <v>2</v>
      </c>
      <c r="G60" s="150"/>
      <c r="H60" s="67">
        <v>26</v>
      </c>
      <c r="I60" s="67">
        <v>23</v>
      </c>
      <c r="J60" s="67">
        <v>3</v>
      </c>
      <c r="K60" s="150"/>
      <c r="L60" s="67">
        <v>35</v>
      </c>
      <c r="M60" s="67">
        <v>16</v>
      </c>
      <c r="N60" s="67">
        <v>1</v>
      </c>
      <c r="O60" s="150"/>
      <c r="P60" s="67">
        <v>30</v>
      </c>
      <c r="Q60" s="67">
        <v>21</v>
      </c>
      <c r="R60" s="67">
        <v>1</v>
      </c>
      <c r="S60" s="150"/>
      <c r="T60" s="67">
        <v>21</v>
      </c>
      <c r="U60" s="67">
        <v>26</v>
      </c>
      <c r="V60" s="67">
        <v>5</v>
      </c>
      <c r="W60" s="150"/>
      <c r="X60" s="67">
        <v>39</v>
      </c>
      <c r="Y60" s="67">
        <v>13</v>
      </c>
      <c r="Z60" s="67">
        <v>0</v>
      </c>
      <c r="AA60" s="150"/>
      <c r="AB60" s="67">
        <v>37</v>
      </c>
      <c r="AC60" s="67">
        <v>13</v>
      </c>
      <c r="AD60" s="67">
        <v>2</v>
      </c>
      <c r="AE60" s="150"/>
      <c r="AF60" s="67">
        <v>15</v>
      </c>
      <c r="AG60" s="67">
        <v>28</v>
      </c>
      <c r="AH60" s="67">
        <v>9</v>
      </c>
      <c r="AI60" s="150"/>
      <c r="AJ60" s="67">
        <v>17</v>
      </c>
      <c r="AK60" s="67">
        <v>28</v>
      </c>
      <c r="AL60" s="67">
        <v>7</v>
      </c>
      <c r="AM60" s="150"/>
      <c r="AN60" s="67">
        <v>37</v>
      </c>
      <c r="AO60" s="67">
        <v>15</v>
      </c>
      <c r="AP60" s="67">
        <v>0</v>
      </c>
      <c r="AQ60" s="150"/>
      <c r="AR60" s="67">
        <v>21</v>
      </c>
      <c r="AS60" s="67">
        <v>23</v>
      </c>
      <c r="AT60" s="67">
        <v>8</v>
      </c>
    </row>
    <row r="61" spans="2:46" ht="15" customHeight="1">
      <c r="B61" s="423"/>
      <c r="C61" s="395"/>
      <c r="D61" s="70">
        <v>0.88461538461538503</v>
      </c>
      <c r="E61" s="70">
        <v>7.69230769230769E-2</v>
      </c>
      <c r="F61" s="70">
        <v>3.8461538461538498E-2</v>
      </c>
      <c r="G61" s="150"/>
      <c r="H61" s="70">
        <v>0.5</v>
      </c>
      <c r="I61" s="70">
        <v>0.44230769230769201</v>
      </c>
      <c r="J61" s="70">
        <v>5.7692307692307702E-2</v>
      </c>
      <c r="K61" s="150"/>
      <c r="L61" s="70">
        <v>0.67307692307692302</v>
      </c>
      <c r="M61" s="70">
        <v>0.30769230769230799</v>
      </c>
      <c r="N61" s="70">
        <v>1.9230769230769201E-2</v>
      </c>
      <c r="O61" s="150"/>
      <c r="P61" s="70">
        <v>0.57692307692307698</v>
      </c>
      <c r="Q61" s="70">
        <v>0.40384615384615402</v>
      </c>
      <c r="R61" s="70">
        <v>1.9230769230769201E-2</v>
      </c>
      <c r="S61" s="150"/>
      <c r="T61" s="70">
        <v>0.40384615384615402</v>
      </c>
      <c r="U61" s="70">
        <v>0.5</v>
      </c>
      <c r="V61" s="70">
        <v>9.6153846153846104E-2</v>
      </c>
      <c r="W61" s="150"/>
      <c r="X61" s="70">
        <v>0.75</v>
      </c>
      <c r="Y61" s="70">
        <v>0.25</v>
      </c>
      <c r="Z61" s="70">
        <v>0</v>
      </c>
      <c r="AA61" s="150"/>
      <c r="AB61" s="70">
        <v>0.71153846153846201</v>
      </c>
      <c r="AC61" s="70">
        <v>0.25</v>
      </c>
      <c r="AD61" s="70">
        <v>3.8461538461538498E-2</v>
      </c>
      <c r="AE61" s="150"/>
      <c r="AF61" s="70">
        <v>0.28846153846153899</v>
      </c>
      <c r="AG61" s="70">
        <v>0.53846153846153799</v>
      </c>
      <c r="AH61" s="70">
        <v>0.17307692307692299</v>
      </c>
      <c r="AI61" s="150"/>
      <c r="AJ61" s="70">
        <v>0.32692307692307698</v>
      </c>
      <c r="AK61" s="70">
        <v>0.53846153846153799</v>
      </c>
      <c r="AL61" s="70">
        <v>0.134615384615385</v>
      </c>
      <c r="AM61" s="150"/>
      <c r="AN61" s="70">
        <v>0.71153846153846201</v>
      </c>
      <c r="AO61" s="70">
        <v>0.28846153846153899</v>
      </c>
      <c r="AP61" s="70">
        <v>0</v>
      </c>
      <c r="AQ61" s="150"/>
      <c r="AR61" s="70">
        <v>0.40384615384615402</v>
      </c>
      <c r="AS61" s="70">
        <v>0.44230769230769201</v>
      </c>
      <c r="AT61" s="70">
        <v>0.15384615384615399</v>
      </c>
    </row>
    <row r="62" spans="2:46" ht="15" customHeight="1">
      <c r="B62" s="423"/>
      <c r="C62" s="381" t="s">
        <v>175</v>
      </c>
      <c r="D62" s="67">
        <v>13</v>
      </c>
      <c r="E62" s="67">
        <v>3</v>
      </c>
      <c r="F62" s="67">
        <v>0</v>
      </c>
      <c r="G62" s="150"/>
      <c r="H62" s="67">
        <v>7</v>
      </c>
      <c r="I62" s="67">
        <v>9</v>
      </c>
      <c r="J62" s="67">
        <v>0</v>
      </c>
      <c r="K62" s="150"/>
      <c r="L62" s="67">
        <v>12</v>
      </c>
      <c r="M62" s="67">
        <v>4</v>
      </c>
      <c r="N62" s="67">
        <v>0</v>
      </c>
      <c r="O62" s="150"/>
      <c r="P62" s="67">
        <v>11</v>
      </c>
      <c r="Q62" s="67">
        <v>5</v>
      </c>
      <c r="R62" s="67">
        <v>0</v>
      </c>
      <c r="S62" s="150"/>
      <c r="T62" s="67">
        <v>8</v>
      </c>
      <c r="U62" s="67">
        <v>8</v>
      </c>
      <c r="V62" s="67">
        <v>0</v>
      </c>
      <c r="W62" s="150"/>
      <c r="X62" s="67">
        <v>9</v>
      </c>
      <c r="Y62" s="67">
        <v>7</v>
      </c>
      <c r="Z62" s="67">
        <v>0</v>
      </c>
      <c r="AA62" s="150"/>
      <c r="AB62" s="67">
        <v>10</v>
      </c>
      <c r="AC62" s="67">
        <v>6</v>
      </c>
      <c r="AD62" s="67">
        <v>0</v>
      </c>
      <c r="AE62" s="150"/>
      <c r="AF62" s="67">
        <v>7</v>
      </c>
      <c r="AG62" s="67">
        <v>7</v>
      </c>
      <c r="AH62" s="67">
        <v>2</v>
      </c>
      <c r="AI62" s="150"/>
      <c r="AJ62" s="67">
        <v>8</v>
      </c>
      <c r="AK62" s="67">
        <v>6</v>
      </c>
      <c r="AL62" s="67">
        <v>2</v>
      </c>
      <c r="AM62" s="150"/>
      <c r="AN62" s="67">
        <v>9</v>
      </c>
      <c r="AO62" s="67">
        <v>7</v>
      </c>
      <c r="AP62" s="67">
        <v>0</v>
      </c>
      <c r="AQ62" s="150"/>
      <c r="AR62" s="67">
        <v>8</v>
      </c>
      <c r="AS62" s="67">
        <v>5</v>
      </c>
      <c r="AT62" s="67">
        <v>3</v>
      </c>
    </row>
    <row r="63" spans="2:46" ht="15" customHeight="1">
      <c r="B63" s="423"/>
      <c r="C63" s="395"/>
      <c r="D63" s="70">
        <v>0.8125</v>
      </c>
      <c r="E63" s="70">
        <v>0.1875</v>
      </c>
      <c r="F63" s="70">
        <v>0</v>
      </c>
      <c r="G63" s="150"/>
      <c r="H63" s="70">
        <v>0.4375</v>
      </c>
      <c r="I63" s="70">
        <v>0.5625</v>
      </c>
      <c r="J63" s="70">
        <v>0</v>
      </c>
      <c r="K63" s="150"/>
      <c r="L63" s="70">
        <v>0.75</v>
      </c>
      <c r="M63" s="70">
        <v>0.25</v>
      </c>
      <c r="N63" s="70">
        <v>0</v>
      </c>
      <c r="O63" s="150"/>
      <c r="P63" s="70">
        <v>0.6875</v>
      </c>
      <c r="Q63" s="70">
        <v>0.3125</v>
      </c>
      <c r="R63" s="70">
        <v>0</v>
      </c>
      <c r="S63" s="150"/>
      <c r="T63" s="70">
        <v>0.5</v>
      </c>
      <c r="U63" s="70">
        <v>0.5</v>
      </c>
      <c r="V63" s="70">
        <v>0</v>
      </c>
      <c r="W63" s="150"/>
      <c r="X63" s="70">
        <v>0.5625</v>
      </c>
      <c r="Y63" s="70">
        <v>0.4375</v>
      </c>
      <c r="Z63" s="70">
        <v>0</v>
      </c>
      <c r="AA63" s="150"/>
      <c r="AB63" s="70">
        <v>0.625</v>
      </c>
      <c r="AC63" s="70">
        <v>0.375</v>
      </c>
      <c r="AD63" s="70">
        <v>0</v>
      </c>
      <c r="AE63" s="150"/>
      <c r="AF63" s="70">
        <v>0.4375</v>
      </c>
      <c r="AG63" s="70">
        <v>0.4375</v>
      </c>
      <c r="AH63" s="70">
        <v>0.125</v>
      </c>
      <c r="AI63" s="150"/>
      <c r="AJ63" s="70">
        <v>0.5</v>
      </c>
      <c r="AK63" s="70">
        <v>0.375</v>
      </c>
      <c r="AL63" s="70">
        <v>0.125</v>
      </c>
      <c r="AM63" s="150"/>
      <c r="AN63" s="70">
        <v>0.5625</v>
      </c>
      <c r="AO63" s="70">
        <v>0.4375</v>
      </c>
      <c r="AP63" s="70">
        <v>0</v>
      </c>
      <c r="AQ63" s="150"/>
      <c r="AR63" s="70">
        <v>0.5</v>
      </c>
      <c r="AS63" s="70">
        <v>0.3125</v>
      </c>
      <c r="AT63" s="70">
        <v>0.1875</v>
      </c>
    </row>
    <row r="64" spans="2:46">
      <c r="B64" s="423"/>
      <c r="C64" s="381" t="s">
        <v>158</v>
      </c>
      <c r="D64" s="67">
        <v>49</v>
      </c>
      <c r="E64" s="67">
        <v>15</v>
      </c>
      <c r="F64" s="67">
        <v>12</v>
      </c>
      <c r="G64" s="150"/>
      <c r="H64" s="67">
        <v>25</v>
      </c>
      <c r="I64" s="67">
        <v>33</v>
      </c>
      <c r="J64" s="67">
        <v>18</v>
      </c>
      <c r="K64" s="150"/>
      <c r="L64" s="67">
        <v>35</v>
      </c>
      <c r="M64" s="67">
        <v>30</v>
      </c>
      <c r="N64" s="67">
        <v>11</v>
      </c>
      <c r="O64" s="150"/>
      <c r="P64" s="67">
        <v>30</v>
      </c>
      <c r="Q64" s="67">
        <v>37</v>
      </c>
      <c r="R64" s="67">
        <v>9</v>
      </c>
      <c r="S64" s="150"/>
      <c r="T64" s="67">
        <v>19</v>
      </c>
      <c r="U64" s="67">
        <v>40</v>
      </c>
      <c r="V64" s="67">
        <v>17</v>
      </c>
      <c r="W64" s="150"/>
      <c r="X64" s="67">
        <v>40</v>
      </c>
      <c r="Y64" s="67">
        <v>27</v>
      </c>
      <c r="Z64" s="67">
        <v>9</v>
      </c>
      <c r="AA64" s="150"/>
      <c r="AB64" s="67">
        <v>40</v>
      </c>
      <c r="AC64" s="67">
        <v>27</v>
      </c>
      <c r="AD64" s="67">
        <v>9</v>
      </c>
      <c r="AE64" s="150"/>
      <c r="AF64" s="67">
        <v>13</v>
      </c>
      <c r="AG64" s="67">
        <v>39</v>
      </c>
      <c r="AH64" s="67">
        <v>24</v>
      </c>
      <c r="AI64" s="150"/>
      <c r="AJ64" s="67">
        <v>11</v>
      </c>
      <c r="AK64" s="67">
        <v>43</v>
      </c>
      <c r="AL64" s="67">
        <v>22</v>
      </c>
      <c r="AM64" s="150"/>
      <c r="AN64" s="67">
        <v>46</v>
      </c>
      <c r="AO64" s="67">
        <v>21</v>
      </c>
      <c r="AP64" s="67">
        <v>9</v>
      </c>
      <c r="AQ64" s="150"/>
      <c r="AR64" s="67">
        <v>18</v>
      </c>
      <c r="AS64" s="67">
        <v>34</v>
      </c>
      <c r="AT64" s="67">
        <v>24</v>
      </c>
    </row>
    <row r="65" spans="2:46">
      <c r="B65" s="423"/>
      <c r="C65" s="395"/>
      <c r="D65" s="70">
        <v>0.64473684210526305</v>
      </c>
      <c r="E65" s="70">
        <v>0.197368421052632</v>
      </c>
      <c r="F65" s="70">
        <v>0.157894736842105</v>
      </c>
      <c r="G65" s="150"/>
      <c r="H65" s="70">
        <v>0.32894736842105299</v>
      </c>
      <c r="I65" s="70">
        <v>0.43421052631578899</v>
      </c>
      <c r="J65" s="70">
        <v>0.23684210526315799</v>
      </c>
      <c r="K65" s="150"/>
      <c r="L65" s="70">
        <v>0.46052631578947401</v>
      </c>
      <c r="M65" s="70">
        <v>0.394736842105263</v>
      </c>
      <c r="N65" s="70">
        <v>0.144736842105263</v>
      </c>
      <c r="O65" s="150"/>
      <c r="P65" s="70">
        <v>0.394736842105263</v>
      </c>
      <c r="Q65" s="70">
        <v>0.48684210526315802</v>
      </c>
      <c r="R65" s="70">
        <v>0.118421052631579</v>
      </c>
      <c r="S65" s="150"/>
      <c r="T65" s="70">
        <v>0.25</v>
      </c>
      <c r="U65" s="70">
        <v>0.52631578947368396</v>
      </c>
      <c r="V65" s="70">
        <v>0.22368421052631601</v>
      </c>
      <c r="W65" s="150"/>
      <c r="X65" s="70">
        <v>0.52631578947368396</v>
      </c>
      <c r="Y65" s="70">
        <v>0.355263157894737</v>
      </c>
      <c r="Z65" s="70">
        <v>0.118421052631579</v>
      </c>
      <c r="AA65" s="150"/>
      <c r="AB65" s="70">
        <v>0.52631578947368396</v>
      </c>
      <c r="AC65" s="70">
        <v>0.355263157894737</v>
      </c>
      <c r="AD65" s="70">
        <v>0.118421052631579</v>
      </c>
      <c r="AE65" s="150"/>
      <c r="AF65" s="70">
        <v>0.17105263157894701</v>
      </c>
      <c r="AG65" s="70">
        <v>0.51315789473684204</v>
      </c>
      <c r="AH65" s="70">
        <v>0.31578947368421101</v>
      </c>
      <c r="AI65" s="150"/>
      <c r="AJ65" s="70">
        <v>0.144736842105263</v>
      </c>
      <c r="AK65" s="70">
        <v>0.56578947368420995</v>
      </c>
      <c r="AL65" s="70">
        <v>0.28947368421052599</v>
      </c>
      <c r="AM65" s="150"/>
      <c r="AN65" s="70">
        <v>0.60526315789473695</v>
      </c>
      <c r="AO65" s="70">
        <v>0.27631578947368401</v>
      </c>
      <c r="AP65" s="70">
        <v>0.118421052631579</v>
      </c>
      <c r="AQ65" s="150"/>
      <c r="AR65" s="70">
        <v>0.23684210526315799</v>
      </c>
      <c r="AS65" s="70">
        <v>0.44736842105263203</v>
      </c>
      <c r="AT65" s="70">
        <v>0.31578947368421101</v>
      </c>
    </row>
    <row r="66" spans="2:46">
      <c r="B66" s="423"/>
      <c r="C66" s="381" t="s">
        <v>159</v>
      </c>
      <c r="D66" s="67">
        <v>129</v>
      </c>
      <c r="E66" s="67">
        <v>11</v>
      </c>
      <c r="F66" s="67">
        <v>1</v>
      </c>
      <c r="G66" s="150"/>
      <c r="H66" s="67">
        <v>77</v>
      </c>
      <c r="I66" s="67">
        <v>58</v>
      </c>
      <c r="J66" s="67">
        <v>6</v>
      </c>
      <c r="K66" s="150"/>
      <c r="L66" s="67">
        <v>99</v>
      </c>
      <c r="M66" s="67">
        <v>39</v>
      </c>
      <c r="N66" s="67">
        <v>3</v>
      </c>
      <c r="O66" s="150"/>
      <c r="P66" s="67">
        <v>86</v>
      </c>
      <c r="Q66" s="67">
        <v>54</v>
      </c>
      <c r="R66" s="67">
        <v>1</v>
      </c>
      <c r="S66" s="150"/>
      <c r="T66" s="67">
        <v>58</v>
      </c>
      <c r="U66" s="67">
        <v>69</v>
      </c>
      <c r="V66" s="67">
        <v>14</v>
      </c>
      <c r="W66" s="150"/>
      <c r="X66" s="67">
        <v>90</v>
      </c>
      <c r="Y66" s="67">
        <v>50</v>
      </c>
      <c r="Z66" s="67">
        <v>1</v>
      </c>
      <c r="AA66" s="150"/>
      <c r="AB66" s="67">
        <v>83</v>
      </c>
      <c r="AC66" s="67">
        <v>56</v>
      </c>
      <c r="AD66" s="67">
        <v>2</v>
      </c>
      <c r="AE66" s="150"/>
      <c r="AF66" s="67">
        <v>47</v>
      </c>
      <c r="AG66" s="67">
        <v>77</v>
      </c>
      <c r="AH66" s="67">
        <v>17</v>
      </c>
      <c r="AI66" s="150"/>
      <c r="AJ66" s="67">
        <v>68</v>
      </c>
      <c r="AK66" s="67">
        <v>59</v>
      </c>
      <c r="AL66" s="67">
        <v>14</v>
      </c>
      <c r="AM66" s="150"/>
      <c r="AN66" s="67">
        <v>83</v>
      </c>
      <c r="AO66" s="67">
        <v>57</v>
      </c>
      <c r="AP66" s="67">
        <v>1</v>
      </c>
      <c r="AQ66" s="150"/>
      <c r="AR66" s="67">
        <v>47</v>
      </c>
      <c r="AS66" s="67">
        <v>73</v>
      </c>
      <c r="AT66" s="67">
        <v>21</v>
      </c>
    </row>
    <row r="67" spans="2:46">
      <c r="B67" s="423"/>
      <c r="C67" s="395"/>
      <c r="D67" s="70">
        <v>0.91489361702127703</v>
      </c>
      <c r="E67" s="70">
        <v>7.8014184397163094E-2</v>
      </c>
      <c r="F67" s="73">
        <v>7.09219858156028E-3</v>
      </c>
      <c r="G67" s="150"/>
      <c r="H67" s="70">
        <v>0.54609929078014197</v>
      </c>
      <c r="I67" s="70">
        <v>0.41134751773049599</v>
      </c>
      <c r="J67" s="70">
        <v>4.2553191489361701E-2</v>
      </c>
      <c r="K67" s="150"/>
      <c r="L67" s="70">
        <v>0.70212765957446799</v>
      </c>
      <c r="M67" s="70">
        <v>0.27659574468085102</v>
      </c>
      <c r="N67" s="70">
        <v>2.1276595744680899E-2</v>
      </c>
      <c r="O67" s="150"/>
      <c r="P67" s="70">
        <v>0.60992907801418395</v>
      </c>
      <c r="Q67" s="70">
        <v>0.38297872340425498</v>
      </c>
      <c r="R67" s="73">
        <v>7.09219858156028E-3</v>
      </c>
      <c r="S67" s="150"/>
      <c r="T67" s="70">
        <v>0.41134751773049599</v>
      </c>
      <c r="U67" s="70">
        <v>0.48936170212766</v>
      </c>
      <c r="V67" s="70">
        <v>9.9290780141844004E-2</v>
      </c>
      <c r="W67" s="150"/>
      <c r="X67" s="70">
        <v>0.63829787234042601</v>
      </c>
      <c r="Y67" s="70">
        <v>0.35460992907801397</v>
      </c>
      <c r="Z67" s="73">
        <v>7.09219858156028E-3</v>
      </c>
      <c r="AA67" s="150"/>
      <c r="AB67" s="70">
        <v>0.58865248226950395</v>
      </c>
      <c r="AC67" s="70">
        <v>0.39716312056737602</v>
      </c>
      <c r="AD67" s="70">
        <v>1.41843971631206E-2</v>
      </c>
      <c r="AE67" s="150"/>
      <c r="AF67" s="70">
        <v>0.33333333333333298</v>
      </c>
      <c r="AG67" s="70">
        <v>0.54609929078014197</v>
      </c>
      <c r="AH67" s="70">
        <v>0.120567375886525</v>
      </c>
      <c r="AI67" s="150"/>
      <c r="AJ67" s="70">
        <v>0.48226950354609899</v>
      </c>
      <c r="AK67" s="70">
        <v>0.41843971631205701</v>
      </c>
      <c r="AL67" s="70">
        <v>9.9290780141844004E-2</v>
      </c>
      <c r="AM67" s="150"/>
      <c r="AN67" s="70">
        <v>0.58865248226950395</v>
      </c>
      <c r="AO67" s="70">
        <v>0.40425531914893598</v>
      </c>
      <c r="AP67" s="73">
        <v>7.09219858156028E-3</v>
      </c>
      <c r="AQ67" s="150"/>
      <c r="AR67" s="70">
        <v>0.33333333333333298</v>
      </c>
      <c r="AS67" s="70">
        <v>0.51773049645390101</v>
      </c>
      <c r="AT67" s="70">
        <v>0.14893617021276601</v>
      </c>
    </row>
    <row r="68" spans="2:46">
      <c r="B68" s="423"/>
      <c r="C68" s="381" t="s">
        <v>160</v>
      </c>
      <c r="D68" s="67">
        <v>27</v>
      </c>
      <c r="E68" s="67">
        <v>4</v>
      </c>
      <c r="F68" s="67">
        <v>1</v>
      </c>
      <c r="G68" s="150"/>
      <c r="H68" s="67">
        <v>11</v>
      </c>
      <c r="I68" s="67">
        <v>19</v>
      </c>
      <c r="J68" s="67">
        <v>2</v>
      </c>
      <c r="K68" s="150"/>
      <c r="L68" s="67">
        <v>16</v>
      </c>
      <c r="M68" s="67">
        <v>15</v>
      </c>
      <c r="N68" s="67">
        <v>1</v>
      </c>
      <c r="O68" s="150"/>
      <c r="P68" s="67">
        <v>16</v>
      </c>
      <c r="Q68" s="67">
        <v>15</v>
      </c>
      <c r="R68" s="67">
        <v>1</v>
      </c>
      <c r="S68" s="150"/>
      <c r="T68" s="67">
        <v>11</v>
      </c>
      <c r="U68" s="67">
        <v>16</v>
      </c>
      <c r="V68" s="67">
        <v>5</v>
      </c>
      <c r="W68" s="150"/>
      <c r="X68" s="67">
        <v>19</v>
      </c>
      <c r="Y68" s="67">
        <v>11</v>
      </c>
      <c r="Z68" s="67">
        <v>2</v>
      </c>
      <c r="AA68" s="150"/>
      <c r="AB68" s="67">
        <v>19</v>
      </c>
      <c r="AC68" s="67">
        <v>11</v>
      </c>
      <c r="AD68" s="67">
        <v>2</v>
      </c>
      <c r="AE68" s="150"/>
      <c r="AF68" s="67">
        <v>5</v>
      </c>
      <c r="AG68" s="67">
        <v>18</v>
      </c>
      <c r="AH68" s="67">
        <v>9</v>
      </c>
      <c r="AI68" s="150"/>
      <c r="AJ68" s="67">
        <v>11</v>
      </c>
      <c r="AK68" s="67">
        <v>15</v>
      </c>
      <c r="AL68" s="67">
        <v>6</v>
      </c>
      <c r="AM68" s="150"/>
      <c r="AN68" s="67">
        <v>13</v>
      </c>
      <c r="AO68" s="67">
        <v>17</v>
      </c>
      <c r="AP68" s="67">
        <v>2</v>
      </c>
      <c r="AQ68" s="150"/>
      <c r="AR68" s="67">
        <v>10</v>
      </c>
      <c r="AS68" s="67">
        <v>16</v>
      </c>
      <c r="AT68" s="67">
        <v>6</v>
      </c>
    </row>
    <row r="69" spans="2:46">
      <c r="B69" s="423"/>
      <c r="C69" s="395"/>
      <c r="D69" s="70">
        <v>0.84375</v>
      </c>
      <c r="E69" s="70">
        <v>0.125</v>
      </c>
      <c r="F69" s="70">
        <v>3.125E-2</v>
      </c>
      <c r="G69" s="150"/>
      <c r="H69" s="70">
        <v>0.34375</v>
      </c>
      <c r="I69" s="70">
        <v>0.59375</v>
      </c>
      <c r="J69" s="70">
        <v>6.25E-2</v>
      </c>
      <c r="K69" s="150"/>
      <c r="L69" s="70">
        <v>0.5</v>
      </c>
      <c r="M69" s="70">
        <v>0.46875</v>
      </c>
      <c r="N69" s="70">
        <v>3.125E-2</v>
      </c>
      <c r="O69" s="150"/>
      <c r="P69" s="70">
        <v>0.5</v>
      </c>
      <c r="Q69" s="70">
        <v>0.46875</v>
      </c>
      <c r="R69" s="70">
        <v>3.125E-2</v>
      </c>
      <c r="S69" s="150"/>
      <c r="T69" s="70">
        <v>0.34375</v>
      </c>
      <c r="U69" s="70">
        <v>0.5</v>
      </c>
      <c r="V69" s="70">
        <v>0.15625</v>
      </c>
      <c r="W69" s="150"/>
      <c r="X69" s="70">
        <v>0.59375</v>
      </c>
      <c r="Y69" s="70">
        <v>0.34375</v>
      </c>
      <c r="Z69" s="70">
        <v>6.25E-2</v>
      </c>
      <c r="AA69" s="150"/>
      <c r="AB69" s="70">
        <v>0.59375</v>
      </c>
      <c r="AC69" s="70">
        <v>0.34375</v>
      </c>
      <c r="AD69" s="70">
        <v>6.25E-2</v>
      </c>
      <c r="AE69" s="150"/>
      <c r="AF69" s="70">
        <v>0.15625</v>
      </c>
      <c r="AG69" s="70">
        <v>0.5625</v>
      </c>
      <c r="AH69" s="70">
        <v>0.28125</v>
      </c>
      <c r="AI69" s="150"/>
      <c r="AJ69" s="70">
        <v>0.34375</v>
      </c>
      <c r="AK69" s="70">
        <v>0.46875</v>
      </c>
      <c r="AL69" s="70">
        <v>0.1875</v>
      </c>
      <c r="AM69" s="150"/>
      <c r="AN69" s="70">
        <v>0.40625</v>
      </c>
      <c r="AO69" s="70">
        <v>0.53125</v>
      </c>
      <c r="AP69" s="70">
        <v>6.25E-2</v>
      </c>
      <c r="AQ69" s="150"/>
      <c r="AR69" s="70">
        <v>0.3125</v>
      </c>
      <c r="AS69" s="70">
        <v>0.5</v>
      </c>
      <c r="AT69" s="70">
        <v>0.1875</v>
      </c>
    </row>
    <row r="70" spans="2:46">
      <c r="B70" s="423"/>
      <c r="C70" s="381" t="s">
        <v>83</v>
      </c>
      <c r="D70" s="67">
        <v>32</v>
      </c>
      <c r="E70" s="67">
        <v>9</v>
      </c>
      <c r="F70" s="67">
        <v>6</v>
      </c>
      <c r="G70" s="150"/>
      <c r="H70" s="67">
        <v>13</v>
      </c>
      <c r="I70" s="67">
        <v>23</v>
      </c>
      <c r="J70" s="67">
        <v>11</v>
      </c>
      <c r="K70" s="150"/>
      <c r="L70" s="67">
        <v>22</v>
      </c>
      <c r="M70" s="67">
        <v>18</v>
      </c>
      <c r="N70" s="67">
        <v>7</v>
      </c>
      <c r="O70" s="150"/>
      <c r="P70" s="67">
        <v>20</v>
      </c>
      <c r="Q70" s="67">
        <v>19</v>
      </c>
      <c r="R70" s="67">
        <v>8</v>
      </c>
      <c r="S70" s="150"/>
      <c r="T70" s="67">
        <v>13</v>
      </c>
      <c r="U70" s="67">
        <v>22</v>
      </c>
      <c r="V70" s="67">
        <v>12</v>
      </c>
      <c r="W70" s="150"/>
      <c r="X70" s="67">
        <v>24</v>
      </c>
      <c r="Y70" s="67">
        <v>15</v>
      </c>
      <c r="Z70" s="67">
        <v>8</v>
      </c>
      <c r="AA70" s="150"/>
      <c r="AB70" s="67">
        <v>15</v>
      </c>
      <c r="AC70" s="67">
        <v>23</v>
      </c>
      <c r="AD70" s="67">
        <v>9</v>
      </c>
      <c r="AE70" s="150"/>
      <c r="AF70" s="67">
        <v>8</v>
      </c>
      <c r="AG70" s="67">
        <v>25</v>
      </c>
      <c r="AH70" s="67">
        <v>14</v>
      </c>
      <c r="AI70" s="150"/>
      <c r="AJ70" s="67">
        <v>11</v>
      </c>
      <c r="AK70" s="67">
        <v>24</v>
      </c>
      <c r="AL70" s="67">
        <v>12</v>
      </c>
      <c r="AM70" s="150"/>
      <c r="AN70" s="67">
        <v>18</v>
      </c>
      <c r="AO70" s="67">
        <v>22</v>
      </c>
      <c r="AP70" s="67">
        <v>7</v>
      </c>
      <c r="AQ70" s="150"/>
      <c r="AR70" s="67">
        <v>11</v>
      </c>
      <c r="AS70" s="67">
        <v>23</v>
      </c>
      <c r="AT70" s="67">
        <v>13</v>
      </c>
    </row>
    <row r="71" spans="2:46">
      <c r="B71" s="423"/>
      <c r="C71" s="395"/>
      <c r="D71" s="70">
        <v>0.680851063829787</v>
      </c>
      <c r="E71" s="70">
        <v>0.19148936170212799</v>
      </c>
      <c r="F71" s="70">
        <v>0.12765957446808501</v>
      </c>
      <c r="G71" s="150"/>
      <c r="H71" s="70">
        <v>0.27659574468085102</v>
      </c>
      <c r="I71" s="70">
        <v>0.48936170212766</v>
      </c>
      <c r="J71" s="70">
        <v>0.23404255319148901</v>
      </c>
      <c r="K71" s="150"/>
      <c r="L71" s="70">
        <v>0.46808510638297901</v>
      </c>
      <c r="M71" s="70">
        <v>0.38297872340425498</v>
      </c>
      <c r="N71" s="70">
        <v>0.14893617021276601</v>
      </c>
      <c r="O71" s="150"/>
      <c r="P71" s="70">
        <v>0.42553191489361702</v>
      </c>
      <c r="Q71" s="70">
        <v>0.40425531914893598</v>
      </c>
      <c r="R71" s="70">
        <v>0.170212765957447</v>
      </c>
      <c r="S71" s="150"/>
      <c r="T71" s="70">
        <v>0.27659574468085102</v>
      </c>
      <c r="U71" s="70">
        <v>0.46808510638297901</v>
      </c>
      <c r="V71" s="70">
        <v>0.25531914893617003</v>
      </c>
      <c r="W71" s="150"/>
      <c r="X71" s="70">
        <v>0.51063829787234005</v>
      </c>
      <c r="Y71" s="70">
        <v>0.319148936170213</v>
      </c>
      <c r="Z71" s="70">
        <v>0.170212765957447</v>
      </c>
      <c r="AA71" s="150"/>
      <c r="AB71" s="70">
        <v>0.319148936170213</v>
      </c>
      <c r="AC71" s="70">
        <v>0.48936170212766</v>
      </c>
      <c r="AD71" s="70">
        <v>0.19148936170212799</v>
      </c>
      <c r="AE71" s="150"/>
      <c r="AF71" s="70">
        <v>0.170212765957447</v>
      </c>
      <c r="AG71" s="70">
        <v>0.53191489361702105</v>
      </c>
      <c r="AH71" s="70">
        <v>0.29787234042553201</v>
      </c>
      <c r="AI71" s="150"/>
      <c r="AJ71" s="70">
        <v>0.23404255319148901</v>
      </c>
      <c r="AK71" s="70">
        <v>0.51063829787234005</v>
      </c>
      <c r="AL71" s="70">
        <v>0.25531914893617003</v>
      </c>
      <c r="AM71" s="150"/>
      <c r="AN71" s="70">
        <v>0.38297872340425498</v>
      </c>
      <c r="AO71" s="70">
        <v>0.46808510638297901</v>
      </c>
      <c r="AP71" s="70">
        <v>0.14893617021276601</v>
      </c>
      <c r="AQ71" s="150"/>
      <c r="AR71" s="70">
        <v>0.23404255319148901</v>
      </c>
      <c r="AS71" s="70">
        <v>0.48936170212766</v>
      </c>
      <c r="AT71" s="70">
        <v>0.27659574468085102</v>
      </c>
    </row>
    <row r="72" spans="2:46" s="3" customFormat="1">
      <c r="C72" s="164"/>
      <c r="D72" s="217"/>
      <c r="E72" s="217"/>
      <c r="F72" s="217"/>
      <c r="G72" s="216"/>
      <c r="H72" s="217"/>
      <c r="I72" s="217"/>
      <c r="J72" s="217"/>
      <c r="K72" s="216"/>
      <c r="L72" s="217"/>
      <c r="M72" s="217"/>
      <c r="N72" s="217"/>
      <c r="O72" s="216"/>
      <c r="P72" s="217"/>
      <c r="Q72" s="217"/>
      <c r="R72" s="217"/>
      <c r="S72" s="216"/>
      <c r="T72" s="217"/>
      <c r="U72" s="217"/>
      <c r="V72" s="217"/>
      <c r="W72" s="216"/>
      <c r="X72" s="217"/>
      <c r="Y72" s="217"/>
      <c r="Z72" s="217"/>
      <c r="AA72" s="216"/>
      <c r="AB72" s="217"/>
      <c r="AC72" s="217"/>
      <c r="AD72" s="217"/>
      <c r="AE72" s="216"/>
      <c r="AF72" s="217"/>
      <c r="AG72" s="217"/>
      <c r="AH72" s="217"/>
      <c r="AI72" s="216"/>
      <c r="AJ72" s="217"/>
      <c r="AK72" s="217"/>
      <c r="AL72" s="217"/>
      <c r="AM72" s="216"/>
      <c r="AN72" s="217"/>
      <c r="AO72" s="217"/>
      <c r="AP72" s="217"/>
      <c r="AQ72" s="216"/>
      <c r="AR72" s="217"/>
      <c r="AS72" s="217"/>
      <c r="AT72" s="217"/>
    </row>
    <row r="73" spans="2:46">
      <c r="B73" s="423" t="s">
        <v>101</v>
      </c>
      <c r="C73" s="391" t="s">
        <v>161</v>
      </c>
      <c r="D73" s="67">
        <v>101</v>
      </c>
      <c r="E73" s="67">
        <v>5</v>
      </c>
      <c r="F73" s="67">
        <v>4</v>
      </c>
      <c r="G73" s="150"/>
      <c r="H73" s="67">
        <v>56</v>
      </c>
      <c r="I73" s="67">
        <v>49</v>
      </c>
      <c r="J73" s="67">
        <v>5</v>
      </c>
      <c r="K73" s="150"/>
      <c r="L73" s="67">
        <v>81</v>
      </c>
      <c r="M73" s="67">
        <v>25</v>
      </c>
      <c r="N73" s="67">
        <v>4</v>
      </c>
      <c r="O73" s="150"/>
      <c r="P73" s="67">
        <v>64</v>
      </c>
      <c r="Q73" s="67">
        <v>42</v>
      </c>
      <c r="R73" s="67">
        <v>4</v>
      </c>
      <c r="S73" s="150"/>
      <c r="T73" s="67">
        <v>56</v>
      </c>
      <c r="U73" s="67">
        <v>47</v>
      </c>
      <c r="V73" s="67">
        <v>7</v>
      </c>
      <c r="W73" s="150"/>
      <c r="X73" s="67">
        <v>67</v>
      </c>
      <c r="Y73" s="67">
        <v>40</v>
      </c>
      <c r="Z73" s="67">
        <v>3</v>
      </c>
      <c r="AA73" s="150"/>
      <c r="AB73" s="67">
        <v>74</v>
      </c>
      <c r="AC73" s="67">
        <v>32</v>
      </c>
      <c r="AD73" s="67">
        <v>4</v>
      </c>
      <c r="AE73" s="150"/>
      <c r="AF73" s="67">
        <v>38</v>
      </c>
      <c r="AG73" s="67">
        <v>55</v>
      </c>
      <c r="AH73" s="67">
        <v>17</v>
      </c>
      <c r="AI73" s="150"/>
      <c r="AJ73" s="67">
        <v>52</v>
      </c>
      <c r="AK73" s="67">
        <v>44</v>
      </c>
      <c r="AL73" s="67">
        <v>14</v>
      </c>
      <c r="AM73" s="150"/>
      <c r="AN73" s="67">
        <v>73</v>
      </c>
      <c r="AO73" s="67">
        <v>35</v>
      </c>
      <c r="AP73" s="67">
        <v>2</v>
      </c>
      <c r="AQ73" s="150"/>
      <c r="AR73" s="67">
        <v>48</v>
      </c>
      <c r="AS73" s="67">
        <v>50</v>
      </c>
      <c r="AT73" s="67">
        <v>12</v>
      </c>
    </row>
    <row r="74" spans="2:46">
      <c r="B74" s="423"/>
      <c r="C74" s="390"/>
      <c r="D74" s="70">
        <v>0.91818181818181799</v>
      </c>
      <c r="E74" s="70">
        <v>4.5454545454545497E-2</v>
      </c>
      <c r="F74" s="70">
        <v>3.6363636363636397E-2</v>
      </c>
      <c r="G74" s="150"/>
      <c r="H74" s="70">
        <v>0.50909090909090904</v>
      </c>
      <c r="I74" s="70">
        <v>0.44545454545454499</v>
      </c>
      <c r="J74" s="70">
        <v>4.5454545454545497E-2</v>
      </c>
      <c r="K74" s="150"/>
      <c r="L74" s="70">
        <v>0.736363636363636</v>
      </c>
      <c r="M74" s="70">
        <v>0.22727272727272699</v>
      </c>
      <c r="N74" s="70">
        <v>3.6363636363636397E-2</v>
      </c>
      <c r="O74" s="150"/>
      <c r="P74" s="70">
        <v>0.58181818181818201</v>
      </c>
      <c r="Q74" s="70">
        <v>0.381818181818182</v>
      </c>
      <c r="R74" s="70">
        <v>3.6363636363636397E-2</v>
      </c>
      <c r="S74" s="150"/>
      <c r="T74" s="70">
        <v>0.50909090909090904</v>
      </c>
      <c r="U74" s="70">
        <v>0.42727272727272703</v>
      </c>
      <c r="V74" s="70">
        <v>6.3636363636363602E-2</v>
      </c>
      <c r="W74" s="150"/>
      <c r="X74" s="70">
        <v>0.60909090909090902</v>
      </c>
      <c r="Y74" s="70">
        <v>0.36363636363636398</v>
      </c>
      <c r="Z74" s="70">
        <v>2.7272727272727299E-2</v>
      </c>
      <c r="AA74" s="150"/>
      <c r="AB74" s="70">
        <v>0.67272727272727295</v>
      </c>
      <c r="AC74" s="70">
        <v>0.29090909090909101</v>
      </c>
      <c r="AD74" s="70">
        <v>3.6363636363636397E-2</v>
      </c>
      <c r="AE74" s="150"/>
      <c r="AF74" s="70">
        <v>0.34545454545454501</v>
      </c>
      <c r="AG74" s="70">
        <v>0.5</v>
      </c>
      <c r="AH74" s="70">
        <v>0.15454545454545501</v>
      </c>
      <c r="AI74" s="150"/>
      <c r="AJ74" s="70">
        <v>0.472727272727273</v>
      </c>
      <c r="AK74" s="70">
        <v>0.4</v>
      </c>
      <c r="AL74" s="70">
        <v>0.12727272727272701</v>
      </c>
      <c r="AM74" s="150"/>
      <c r="AN74" s="70">
        <v>0.66363636363636402</v>
      </c>
      <c r="AO74" s="70">
        <v>0.31818181818181801</v>
      </c>
      <c r="AP74" s="70">
        <v>1.8181818181818198E-2</v>
      </c>
      <c r="AQ74" s="150"/>
      <c r="AR74" s="70">
        <v>0.43636363636363601</v>
      </c>
      <c r="AS74" s="70">
        <v>0.45454545454545497</v>
      </c>
      <c r="AT74" s="70">
        <v>0.109090909090909</v>
      </c>
    </row>
    <row r="75" spans="2:46">
      <c r="B75" s="423"/>
      <c r="C75" s="392" t="s">
        <v>162</v>
      </c>
      <c r="D75" s="67">
        <v>66</v>
      </c>
      <c r="E75" s="67">
        <v>3</v>
      </c>
      <c r="F75" s="67">
        <v>5</v>
      </c>
      <c r="G75" s="150"/>
      <c r="H75" s="67">
        <v>34</v>
      </c>
      <c r="I75" s="67">
        <v>30</v>
      </c>
      <c r="J75" s="67">
        <v>10</v>
      </c>
      <c r="K75" s="150"/>
      <c r="L75" s="67">
        <v>45</v>
      </c>
      <c r="M75" s="67">
        <v>24</v>
      </c>
      <c r="N75" s="67">
        <v>5</v>
      </c>
      <c r="O75" s="150"/>
      <c r="P75" s="67">
        <v>40</v>
      </c>
      <c r="Q75" s="67">
        <v>29</v>
      </c>
      <c r="R75" s="67">
        <v>5</v>
      </c>
      <c r="S75" s="150"/>
      <c r="T75" s="67">
        <v>25</v>
      </c>
      <c r="U75" s="67">
        <v>39</v>
      </c>
      <c r="V75" s="67">
        <v>10</v>
      </c>
      <c r="W75" s="150"/>
      <c r="X75" s="67">
        <v>46</v>
      </c>
      <c r="Y75" s="67">
        <v>25</v>
      </c>
      <c r="Z75" s="67">
        <v>3</v>
      </c>
      <c r="AA75" s="150"/>
      <c r="AB75" s="67">
        <v>52</v>
      </c>
      <c r="AC75" s="67">
        <v>20</v>
      </c>
      <c r="AD75" s="67">
        <v>2</v>
      </c>
      <c r="AE75" s="150"/>
      <c r="AF75" s="67">
        <v>26</v>
      </c>
      <c r="AG75" s="67">
        <v>34</v>
      </c>
      <c r="AH75" s="67">
        <v>14</v>
      </c>
      <c r="AI75" s="150"/>
      <c r="AJ75" s="67">
        <v>27</v>
      </c>
      <c r="AK75" s="67">
        <v>32</v>
      </c>
      <c r="AL75" s="67">
        <v>15</v>
      </c>
      <c r="AM75" s="150"/>
      <c r="AN75" s="67">
        <v>45</v>
      </c>
      <c r="AO75" s="67">
        <v>28</v>
      </c>
      <c r="AP75" s="67">
        <v>1</v>
      </c>
      <c r="AQ75" s="150"/>
      <c r="AR75" s="67">
        <v>29</v>
      </c>
      <c r="AS75" s="67">
        <v>36</v>
      </c>
      <c r="AT75" s="67">
        <v>9</v>
      </c>
    </row>
    <row r="76" spans="2:46">
      <c r="B76" s="423"/>
      <c r="C76" s="390"/>
      <c r="D76" s="70">
        <v>0.891891891891892</v>
      </c>
      <c r="E76" s="70">
        <v>4.0540540540540501E-2</v>
      </c>
      <c r="F76" s="70">
        <v>6.7567567567567599E-2</v>
      </c>
      <c r="G76" s="150"/>
      <c r="H76" s="70">
        <v>0.45945945945945899</v>
      </c>
      <c r="I76" s="70">
        <v>0.40540540540540498</v>
      </c>
      <c r="J76" s="70">
        <v>0.135135135135135</v>
      </c>
      <c r="K76" s="150"/>
      <c r="L76" s="70">
        <v>0.608108108108108</v>
      </c>
      <c r="M76" s="70">
        <v>0.32432432432432401</v>
      </c>
      <c r="N76" s="70">
        <v>6.7567567567567599E-2</v>
      </c>
      <c r="O76" s="150"/>
      <c r="P76" s="70">
        <v>0.54054054054054101</v>
      </c>
      <c r="Q76" s="70">
        <v>0.391891891891892</v>
      </c>
      <c r="R76" s="70">
        <v>6.7567567567567599E-2</v>
      </c>
      <c r="S76" s="150"/>
      <c r="T76" s="70">
        <v>0.337837837837838</v>
      </c>
      <c r="U76" s="70">
        <v>0.52702702702702697</v>
      </c>
      <c r="V76" s="70">
        <v>0.135135135135135</v>
      </c>
      <c r="W76" s="150"/>
      <c r="X76" s="70">
        <v>0.62162162162162204</v>
      </c>
      <c r="Y76" s="70">
        <v>0.337837837837838</v>
      </c>
      <c r="Z76" s="70">
        <v>4.0540540540540501E-2</v>
      </c>
      <c r="AA76" s="150"/>
      <c r="AB76" s="70">
        <v>0.70270270270270296</v>
      </c>
      <c r="AC76" s="70">
        <v>0.27027027027027001</v>
      </c>
      <c r="AD76" s="70">
        <v>2.7027027027027001E-2</v>
      </c>
      <c r="AE76" s="150"/>
      <c r="AF76" s="70">
        <v>0.35135135135135098</v>
      </c>
      <c r="AG76" s="70">
        <v>0.45945945945945899</v>
      </c>
      <c r="AH76" s="70">
        <v>0.18918918918918901</v>
      </c>
      <c r="AI76" s="150"/>
      <c r="AJ76" s="70">
        <v>0.36486486486486502</v>
      </c>
      <c r="AK76" s="70">
        <v>0.43243243243243201</v>
      </c>
      <c r="AL76" s="70">
        <v>0.20270270270270299</v>
      </c>
      <c r="AM76" s="150"/>
      <c r="AN76" s="70">
        <v>0.608108108108108</v>
      </c>
      <c r="AO76" s="70">
        <v>0.37837837837837801</v>
      </c>
      <c r="AP76" s="70">
        <v>1.35135135135135E-2</v>
      </c>
      <c r="AQ76" s="150"/>
      <c r="AR76" s="70">
        <v>0.391891891891892</v>
      </c>
      <c r="AS76" s="70">
        <v>0.48648648648648601</v>
      </c>
      <c r="AT76" s="70">
        <v>0.121621621621622</v>
      </c>
    </row>
    <row r="77" spans="2:46">
      <c r="B77" s="423"/>
      <c r="C77" s="392" t="s">
        <v>163</v>
      </c>
      <c r="D77" s="67">
        <v>7</v>
      </c>
      <c r="E77" s="67">
        <v>0</v>
      </c>
      <c r="F77" s="67">
        <v>1</v>
      </c>
      <c r="G77" s="150"/>
      <c r="H77" s="67">
        <v>1</v>
      </c>
      <c r="I77" s="67">
        <v>5</v>
      </c>
      <c r="J77" s="67">
        <v>2</v>
      </c>
      <c r="K77" s="150"/>
      <c r="L77" s="67">
        <v>5</v>
      </c>
      <c r="M77" s="67">
        <v>2</v>
      </c>
      <c r="N77" s="67">
        <v>1</v>
      </c>
      <c r="O77" s="150"/>
      <c r="P77" s="67">
        <v>4</v>
      </c>
      <c r="Q77" s="67">
        <v>3</v>
      </c>
      <c r="R77" s="67">
        <v>1</v>
      </c>
      <c r="S77" s="150"/>
      <c r="T77" s="67">
        <v>2</v>
      </c>
      <c r="U77" s="67">
        <v>5</v>
      </c>
      <c r="V77" s="67">
        <v>1</v>
      </c>
      <c r="W77" s="150"/>
      <c r="X77" s="67">
        <v>5</v>
      </c>
      <c r="Y77" s="67">
        <v>2</v>
      </c>
      <c r="Z77" s="67">
        <v>1</v>
      </c>
      <c r="AA77" s="150"/>
      <c r="AB77" s="67">
        <v>7</v>
      </c>
      <c r="AC77" s="67">
        <v>0</v>
      </c>
      <c r="AD77" s="67">
        <v>1</v>
      </c>
      <c r="AE77" s="150"/>
      <c r="AF77" s="67">
        <v>1</v>
      </c>
      <c r="AG77" s="67">
        <v>4</v>
      </c>
      <c r="AH77" s="67">
        <v>3</v>
      </c>
      <c r="AI77" s="150"/>
      <c r="AJ77" s="67">
        <v>1</v>
      </c>
      <c r="AK77" s="67">
        <v>4</v>
      </c>
      <c r="AL77" s="67">
        <v>3</v>
      </c>
      <c r="AM77" s="150"/>
      <c r="AN77" s="67">
        <v>5</v>
      </c>
      <c r="AO77" s="67">
        <v>2</v>
      </c>
      <c r="AP77" s="67">
        <v>1</v>
      </c>
      <c r="AQ77" s="150"/>
      <c r="AR77" s="67">
        <v>2</v>
      </c>
      <c r="AS77" s="67">
        <v>4</v>
      </c>
      <c r="AT77" s="67">
        <v>2</v>
      </c>
    </row>
    <row r="78" spans="2:46">
      <c r="B78" s="423"/>
      <c r="C78" s="390"/>
      <c r="D78" s="70">
        <v>0.875</v>
      </c>
      <c r="E78" s="70">
        <v>0</v>
      </c>
      <c r="F78" s="70">
        <v>0.125</v>
      </c>
      <c r="G78" s="150"/>
      <c r="H78" s="70">
        <v>0.125</v>
      </c>
      <c r="I78" s="70">
        <v>0.625</v>
      </c>
      <c r="J78" s="70">
        <v>0.25</v>
      </c>
      <c r="K78" s="150"/>
      <c r="L78" s="70">
        <v>0.625</v>
      </c>
      <c r="M78" s="70">
        <v>0.25</v>
      </c>
      <c r="N78" s="70">
        <v>0.125</v>
      </c>
      <c r="O78" s="150"/>
      <c r="P78" s="70">
        <v>0.5</v>
      </c>
      <c r="Q78" s="70">
        <v>0.375</v>
      </c>
      <c r="R78" s="70">
        <v>0.125</v>
      </c>
      <c r="S78" s="150"/>
      <c r="T78" s="70">
        <v>0.25</v>
      </c>
      <c r="U78" s="70">
        <v>0.625</v>
      </c>
      <c r="V78" s="70">
        <v>0.125</v>
      </c>
      <c r="W78" s="150"/>
      <c r="X78" s="70">
        <v>0.625</v>
      </c>
      <c r="Y78" s="70">
        <v>0.25</v>
      </c>
      <c r="Z78" s="70">
        <v>0.125</v>
      </c>
      <c r="AA78" s="150"/>
      <c r="AB78" s="70">
        <v>0.875</v>
      </c>
      <c r="AC78" s="70">
        <v>0</v>
      </c>
      <c r="AD78" s="70">
        <v>0.125</v>
      </c>
      <c r="AE78" s="150"/>
      <c r="AF78" s="70">
        <v>0.125</v>
      </c>
      <c r="AG78" s="70">
        <v>0.5</v>
      </c>
      <c r="AH78" s="70">
        <v>0.375</v>
      </c>
      <c r="AI78" s="150"/>
      <c r="AJ78" s="70">
        <v>0.125</v>
      </c>
      <c r="AK78" s="70">
        <v>0.5</v>
      </c>
      <c r="AL78" s="70">
        <v>0.375</v>
      </c>
      <c r="AM78" s="150"/>
      <c r="AN78" s="70">
        <v>0.625</v>
      </c>
      <c r="AO78" s="70">
        <v>0.25</v>
      </c>
      <c r="AP78" s="70">
        <v>0.125</v>
      </c>
      <c r="AQ78" s="150"/>
      <c r="AR78" s="70">
        <v>0.25</v>
      </c>
      <c r="AS78" s="70">
        <v>0.5</v>
      </c>
      <c r="AT78" s="70">
        <v>0.25</v>
      </c>
    </row>
    <row r="79" spans="2:46">
      <c r="B79" s="423"/>
      <c r="C79" s="392" t="s">
        <v>164</v>
      </c>
      <c r="D79" s="67">
        <v>275</v>
      </c>
      <c r="E79" s="67">
        <v>32</v>
      </c>
      <c r="F79" s="67">
        <v>5</v>
      </c>
      <c r="G79" s="150"/>
      <c r="H79" s="67">
        <v>171</v>
      </c>
      <c r="I79" s="67">
        <v>126</v>
      </c>
      <c r="J79" s="67">
        <v>15</v>
      </c>
      <c r="K79" s="150"/>
      <c r="L79" s="67">
        <v>222</v>
      </c>
      <c r="M79" s="67">
        <v>83</v>
      </c>
      <c r="N79" s="67">
        <v>7</v>
      </c>
      <c r="O79" s="150"/>
      <c r="P79" s="67">
        <v>204</v>
      </c>
      <c r="Q79" s="67">
        <v>102</v>
      </c>
      <c r="R79" s="67">
        <v>6</v>
      </c>
      <c r="S79" s="150"/>
      <c r="T79" s="67">
        <v>149</v>
      </c>
      <c r="U79" s="67">
        <v>132</v>
      </c>
      <c r="V79" s="67">
        <v>31</v>
      </c>
      <c r="W79" s="150"/>
      <c r="X79" s="67">
        <v>230</v>
      </c>
      <c r="Y79" s="67">
        <v>76</v>
      </c>
      <c r="Z79" s="67">
        <v>6</v>
      </c>
      <c r="AA79" s="150"/>
      <c r="AB79" s="67">
        <v>228</v>
      </c>
      <c r="AC79" s="67">
        <v>74</v>
      </c>
      <c r="AD79" s="67">
        <v>10</v>
      </c>
      <c r="AE79" s="150"/>
      <c r="AF79" s="67">
        <v>106</v>
      </c>
      <c r="AG79" s="67">
        <v>159</v>
      </c>
      <c r="AH79" s="67">
        <v>47</v>
      </c>
      <c r="AI79" s="150"/>
      <c r="AJ79" s="67">
        <v>137</v>
      </c>
      <c r="AK79" s="67">
        <v>121</v>
      </c>
      <c r="AL79" s="67">
        <v>54</v>
      </c>
      <c r="AM79" s="150"/>
      <c r="AN79" s="67">
        <v>225</v>
      </c>
      <c r="AO79" s="67">
        <v>78</v>
      </c>
      <c r="AP79" s="67">
        <v>9</v>
      </c>
      <c r="AQ79" s="150"/>
      <c r="AR79" s="67">
        <v>141</v>
      </c>
      <c r="AS79" s="67">
        <v>120</v>
      </c>
      <c r="AT79" s="67">
        <v>51</v>
      </c>
    </row>
    <row r="80" spans="2:46">
      <c r="B80" s="423"/>
      <c r="C80" s="390"/>
      <c r="D80" s="70">
        <v>0.88141025641025605</v>
      </c>
      <c r="E80" s="70">
        <v>0.102564102564103</v>
      </c>
      <c r="F80" s="70">
        <v>1.6025641025641E-2</v>
      </c>
      <c r="G80" s="150"/>
      <c r="H80" s="70">
        <v>0.54807692307692302</v>
      </c>
      <c r="I80" s="70">
        <v>0.40384615384615402</v>
      </c>
      <c r="J80" s="70">
        <v>4.80769230769231E-2</v>
      </c>
      <c r="K80" s="150"/>
      <c r="L80" s="70">
        <v>0.71153846153846201</v>
      </c>
      <c r="M80" s="70">
        <v>0.26602564102564102</v>
      </c>
      <c r="N80" s="70">
        <v>2.2435897435897401E-2</v>
      </c>
      <c r="O80" s="150"/>
      <c r="P80" s="70">
        <v>0.65384615384615397</v>
      </c>
      <c r="Q80" s="70">
        <v>0.32692307692307698</v>
      </c>
      <c r="R80" s="70">
        <v>1.9230769230769201E-2</v>
      </c>
      <c r="S80" s="150"/>
      <c r="T80" s="70">
        <v>0.47756410256410298</v>
      </c>
      <c r="U80" s="70">
        <v>0.42307692307692302</v>
      </c>
      <c r="V80" s="70">
        <v>9.9358974358974395E-2</v>
      </c>
      <c r="W80" s="150"/>
      <c r="X80" s="70">
        <v>0.737179487179487</v>
      </c>
      <c r="Y80" s="70">
        <v>0.243589743589744</v>
      </c>
      <c r="Z80" s="70">
        <v>1.9230769230769201E-2</v>
      </c>
      <c r="AA80" s="150"/>
      <c r="AB80" s="70">
        <v>0.73076923076923095</v>
      </c>
      <c r="AC80" s="70">
        <v>0.237179487179487</v>
      </c>
      <c r="AD80" s="70">
        <v>3.2051282051282097E-2</v>
      </c>
      <c r="AE80" s="150"/>
      <c r="AF80" s="70">
        <v>0.33974358974358998</v>
      </c>
      <c r="AG80" s="70">
        <v>0.50961538461538503</v>
      </c>
      <c r="AH80" s="70">
        <v>0.15064102564102599</v>
      </c>
      <c r="AI80" s="150"/>
      <c r="AJ80" s="70">
        <v>0.43910256410256399</v>
      </c>
      <c r="AK80" s="70">
        <v>0.387820512820513</v>
      </c>
      <c r="AL80" s="70">
        <v>0.17307692307692299</v>
      </c>
      <c r="AM80" s="150"/>
      <c r="AN80" s="70">
        <v>0.72115384615384603</v>
      </c>
      <c r="AO80" s="70">
        <v>0.25</v>
      </c>
      <c r="AP80" s="70">
        <v>2.8846153846153799E-2</v>
      </c>
      <c r="AQ80" s="150"/>
      <c r="AR80" s="70">
        <v>0.45192307692307698</v>
      </c>
      <c r="AS80" s="70">
        <v>0.38461538461538503</v>
      </c>
      <c r="AT80" s="70">
        <v>0.16346153846153799</v>
      </c>
    </row>
    <row r="81" spans="2:46" s="3" customFormat="1">
      <c r="C81" s="164"/>
      <c r="D81" s="217"/>
      <c r="E81" s="217"/>
      <c r="F81" s="217"/>
      <c r="G81" s="216"/>
      <c r="H81" s="217"/>
      <c r="I81" s="217"/>
      <c r="J81" s="217"/>
      <c r="K81" s="216"/>
      <c r="L81" s="217"/>
      <c r="M81" s="217"/>
      <c r="N81" s="217"/>
      <c r="O81" s="216"/>
      <c r="P81" s="217"/>
      <c r="Q81" s="217"/>
      <c r="R81" s="217"/>
      <c r="S81" s="216"/>
      <c r="T81" s="217"/>
      <c r="U81" s="217"/>
      <c r="V81" s="217"/>
      <c r="W81" s="216"/>
      <c r="X81" s="217"/>
      <c r="Y81" s="217"/>
      <c r="Z81" s="217"/>
      <c r="AA81" s="216"/>
      <c r="AB81" s="217"/>
      <c r="AC81" s="217"/>
      <c r="AD81" s="217"/>
      <c r="AE81" s="216"/>
      <c r="AF81" s="217"/>
      <c r="AG81" s="217"/>
      <c r="AH81" s="217"/>
      <c r="AI81" s="216"/>
      <c r="AJ81" s="217"/>
      <c r="AK81" s="217"/>
      <c r="AL81" s="217"/>
      <c r="AM81" s="216"/>
      <c r="AN81" s="217"/>
      <c r="AO81" s="217"/>
      <c r="AP81" s="217"/>
      <c r="AQ81" s="216"/>
      <c r="AR81" s="217"/>
      <c r="AS81" s="217"/>
      <c r="AT81" s="217"/>
    </row>
    <row r="82" spans="2:46">
      <c r="B82" s="423" t="s">
        <v>148</v>
      </c>
      <c r="C82" s="403" t="s">
        <v>165</v>
      </c>
      <c r="D82" s="67">
        <v>42</v>
      </c>
      <c r="E82" s="67">
        <v>1</v>
      </c>
      <c r="F82" s="67">
        <v>0</v>
      </c>
      <c r="G82" s="150"/>
      <c r="H82" s="67">
        <v>27</v>
      </c>
      <c r="I82" s="67">
        <v>13</v>
      </c>
      <c r="J82" s="67">
        <v>3</v>
      </c>
      <c r="K82" s="150"/>
      <c r="L82" s="67">
        <v>37</v>
      </c>
      <c r="M82" s="67">
        <v>6</v>
      </c>
      <c r="N82" s="67">
        <v>0</v>
      </c>
      <c r="O82" s="150"/>
      <c r="P82" s="67">
        <v>30</v>
      </c>
      <c r="Q82" s="67">
        <v>13</v>
      </c>
      <c r="R82" s="67">
        <v>0</v>
      </c>
      <c r="S82" s="150"/>
      <c r="T82" s="67">
        <v>26</v>
      </c>
      <c r="U82" s="67">
        <v>15</v>
      </c>
      <c r="V82" s="67">
        <v>2</v>
      </c>
      <c r="W82" s="150"/>
      <c r="X82" s="67">
        <v>34</v>
      </c>
      <c r="Y82" s="67">
        <v>9</v>
      </c>
      <c r="Z82" s="67">
        <v>0</v>
      </c>
      <c r="AA82" s="150"/>
      <c r="AB82" s="67">
        <v>31</v>
      </c>
      <c r="AC82" s="67">
        <v>11</v>
      </c>
      <c r="AD82" s="67">
        <v>1</v>
      </c>
      <c r="AE82" s="150"/>
      <c r="AF82" s="67">
        <v>20</v>
      </c>
      <c r="AG82" s="67">
        <v>20</v>
      </c>
      <c r="AH82" s="67">
        <v>3</v>
      </c>
      <c r="AI82" s="150"/>
      <c r="AJ82" s="67">
        <v>25</v>
      </c>
      <c r="AK82" s="67">
        <v>12</v>
      </c>
      <c r="AL82" s="67">
        <v>6</v>
      </c>
      <c r="AM82" s="150"/>
      <c r="AN82" s="67">
        <v>31</v>
      </c>
      <c r="AO82" s="67">
        <v>12</v>
      </c>
      <c r="AP82" s="67">
        <v>0</v>
      </c>
      <c r="AQ82" s="150"/>
      <c r="AR82" s="67">
        <v>24</v>
      </c>
      <c r="AS82" s="67">
        <v>15</v>
      </c>
      <c r="AT82" s="67">
        <v>4</v>
      </c>
    </row>
    <row r="83" spans="2:46">
      <c r="B83" s="423"/>
      <c r="C83" s="402"/>
      <c r="D83" s="70">
        <v>0.97674418604651203</v>
      </c>
      <c r="E83" s="70">
        <v>2.32558139534884E-2</v>
      </c>
      <c r="F83" s="70">
        <v>0</v>
      </c>
      <c r="G83" s="150"/>
      <c r="H83" s="70">
        <v>0.62790697674418605</v>
      </c>
      <c r="I83" s="70">
        <v>0.30232558139534899</v>
      </c>
      <c r="J83" s="70">
        <v>6.9767441860465101E-2</v>
      </c>
      <c r="K83" s="150"/>
      <c r="L83" s="70">
        <v>0.86046511627906996</v>
      </c>
      <c r="M83" s="70">
        <v>0.13953488372093001</v>
      </c>
      <c r="N83" s="70">
        <v>0</v>
      </c>
      <c r="O83" s="150"/>
      <c r="P83" s="70">
        <v>0.69767441860465096</v>
      </c>
      <c r="Q83" s="70">
        <v>0.30232558139534899</v>
      </c>
      <c r="R83" s="70">
        <v>0</v>
      </c>
      <c r="S83" s="150"/>
      <c r="T83" s="70">
        <v>0.60465116279069797</v>
      </c>
      <c r="U83" s="70">
        <v>0.34883720930232598</v>
      </c>
      <c r="V83" s="70">
        <v>4.6511627906976702E-2</v>
      </c>
      <c r="W83" s="150"/>
      <c r="X83" s="70">
        <v>0.79069767441860495</v>
      </c>
      <c r="Y83" s="70">
        <v>0.209302325581395</v>
      </c>
      <c r="Z83" s="70">
        <v>0</v>
      </c>
      <c r="AA83" s="150"/>
      <c r="AB83" s="70">
        <v>0.72093023255813904</v>
      </c>
      <c r="AC83" s="70">
        <v>0.25581395348837199</v>
      </c>
      <c r="AD83" s="70">
        <v>2.32558139534884E-2</v>
      </c>
      <c r="AE83" s="150"/>
      <c r="AF83" s="70">
        <v>0.46511627906976699</v>
      </c>
      <c r="AG83" s="70">
        <v>0.46511627906976699</v>
      </c>
      <c r="AH83" s="70">
        <v>6.9767441860465101E-2</v>
      </c>
      <c r="AI83" s="150"/>
      <c r="AJ83" s="70">
        <v>0.581395348837209</v>
      </c>
      <c r="AK83" s="70">
        <v>0.27906976744186002</v>
      </c>
      <c r="AL83" s="70">
        <v>0.13953488372093001</v>
      </c>
      <c r="AM83" s="150"/>
      <c r="AN83" s="70">
        <v>0.72093023255813904</v>
      </c>
      <c r="AO83" s="70">
        <v>0.27906976744186002</v>
      </c>
      <c r="AP83" s="70">
        <v>0</v>
      </c>
      <c r="AQ83" s="150"/>
      <c r="AR83" s="70">
        <v>0.55813953488372103</v>
      </c>
      <c r="AS83" s="70">
        <v>0.34883720930232598</v>
      </c>
      <c r="AT83" s="70">
        <v>9.3023255813953501E-2</v>
      </c>
    </row>
    <row r="84" spans="2:46">
      <c r="B84" s="423"/>
      <c r="C84" s="401" t="s">
        <v>166</v>
      </c>
      <c r="D84" s="67">
        <v>69</v>
      </c>
      <c r="E84" s="67">
        <v>8</v>
      </c>
      <c r="F84" s="67">
        <v>1</v>
      </c>
      <c r="G84" s="150"/>
      <c r="H84" s="67">
        <v>44</v>
      </c>
      <c r="I84" s="67">
        <v>31</v>
      </c>
      <c r="J84" s="67">
        <v>3</v>
      </c>
      <c r="K84" s="150"/>
      <c r="L84" s="67">
        <v>53</v>
      </c>
      <c r="M84" s="67">
        <v>24</v>
      </c>
      <c r="N84" s="67">
        <v>1</v>
      </c>
      <c r="O84" s="150"/>
      <c r="P84" s="67">
        <v>55</v>
      </c>
      <c r="Q84" s="67">
        <v>21</v>
      </c>
      <c r="R84" s="67">
        <v>2</v>
      </c>
      <c r="S84" s="150"/>
      <c r="T84" s="67">
        <v>36</v>
      </c>
      <c r="U84" s="67">
        <v>35</v>
      </c>
      <c r="V84" s="67">
        <v>7</v>
      </c>
      <c r="W84" s="150"/>
      <c r="X84" s="67">
        <v>58</v>
      </c>
      <c r="Y84" s="67">
        <v>17</v>
      </c>
      <c r="Z84" s="67">
        <v>3</v>
      </c>
      <c r="AA84" s="150"/>
      <c r="AB84" s="67">
        <v>52</v>
      </c>
      <c r="AC84" s="67">
        <v>24</v>
      </c>
      <c r="AD84" s="67">
        <v>2</v>
      </c>
      <c r="AE84" s="150"/>
      <c r="AF84" s="67">
        <v>28</v>
      </c>
      <c r="AG84" s="67">
        <v>33</v>
      </c>
      <c r="AH84" s="67">
        <v>17</v>
      </c>
      <c r="AI84" s="150"/>
      <c r="AJ84" s="67">
        <v>35</v>
      </c>
      <c r="AK84" s="67">
        <v>30</v>
      </c>
      <c r="AL84" s="67">
        <v>13</v>
      </c>
      <c r="AM84" s="150"/>
      <c r="AN84" s="67">
        <v>49</v>
      </c>
      <c r="AO84" s="67">
        <v>27</v>
      </c>
      <c r="AP84" s="67">
        <v>2</v>
      </c>
      <c r="AQ84" s="150"/>
      <c r="AR84" s="67">
        <v>43</v>
      </c>
      <c r="AS84" s="67">
        <v>24</v>
      </c>
      <c r="AT84" s="67">
        <v>11</v>
      </c>
    </row>
    <row r="85" spans="2:46">
      <c r="B85" s="423"/>
      <c r="C85" s="402"/>
      <c r="D85" s="70">
        <v>0.88461538461538503</v>
      </c>
      <c r="E85" s="70">
        <v>0.102564102564103</v>
      </c>
      <c r="F85" s="70">
        <v>1.2820512820512799E-2</v>
      </c>
      <c r="G85" s="150"/>
      <c r="H85" s="70">
        <v>0.56410256410256399</v>
      </c>
      <c r="I85" s="70">
        <v>0.39743589743589702</v>
      </c>
      <c r="J85" s="70">
        <v>3.8461538461538498E-2</v>
      </c>
      <c r="K85" s="150"/>
      <c r="L85" s="70">
        <v>0.67948717948717896</v>
      </c>
      <c r="M85" s="70">
        <v>0.30769230769230799</v>
      </c>
      <c r="N85" s="70">
        <v>1.2820512820512799E-2</v>
      </c>
      <c r="O85" s="150"/>
      <c r="P85" s="70">
        <v>0.70512820512820495</v>
      </c>
      <c r="Q85" s="70">
        <v>0.269230769230769</v>
      </c>
      <c r="R85" s="70">
        <v>2.5641025641025599E-2</v>
      </c>
      <c r="S85" s="150"/>
      <c r="T85" s="70">
        <v>0.46153846153846201</v>
      </c>
      <c r="U85" s="70">
        <v>0.44871794871794901</v>
      </c>
      <c r="V85" s="70">
        <v>8.9743589743589702E-2</v>
      </c>
      <c r="W85" s="150"/>
      <c r="X85" s="70">
        <v>0.74358974358974395</v>
      </c>
      <c r="Y85" s="70">
        <v>0.21794871794871801</v>
      </c>
      <c r="Z85" s="70">
        <v>3.8461538461538498E-2</v>
      </c>
      <c r="AA85" s="150"/>
      <c r="AB85" s="70">
        <v>0.66666666666666696</v>
      </c>
      <c r="AC85" s="70">
        <v>0.30769230769230799</v>
      </c>
      <c r="AD85" s="70">
        <v>2.5641025641025599E-2</v>
      </c>
      <c r="AE85" s="150"/>
      <c r="AF85" s="70">
        <v>0.35897435897435898</v>
      </c>
      <c r="AG85" s="70">
        <v>0.42307692307692302</v>
      </c>
      <c r="AH85" s="70">
        <v>0.21794871794871801</v>
      </c>
      <c r="AI85" s="150"/>
      <c r="AJ85" s="70">
        <v>0.44871794871794901</v>
      </c>
      <c r="AK85" s="70">
        <v>0.38461538461538503</v>
      </c>
      <c r="AL85" s="70">
        <v>0.16666666666666699</v>
      </c>
      <c r="AM85" s="150"/>
      <c r="AN85" s="70">
        <v>0.62820512820512797</v>
      </c>
      <c r="AO85" s="70">
        <v>0.34615384615384598</v>
      </c>
      <c r="AP85" s="70">
        <v>2.5641025641025599E-2</v>
      </c>
      <c r="AQ85" s="150"/>
      <c r="AR85" s="70">
        <v>0.55128205128205099</v>
      </c>
      <c r="AS85" s="70">
        <v>0.30769230769230799</v>
      </c>
      <c r="AT85" s="70">
        <v>0.141025641025641</v>
      </c>
    </row>
    <row r="86" spans="2:46">
      <c r="B86" s="423"/>
      <c r="C86" s="401" t="s">
        <v>167</v>
      </c>
      <c r="D86" s="67">
        <v>206</v>
      </c>
      <c r="E86" s="67">
        <v>14</v>
      </c>
      <c r="F86" s="67">
        <v>8</v>
      </c>
      <c r="G86" s="150"/>
      <c r="H86" s="67">
        <v>111</v>
      </c>
      <c r="I86" s="67">
        <v>102</v>
      </c>
      <c r="J86" s="67">
        <v>15</v>
      </c>
      <c r="K86" s="150"/>
      <c r="L86" s="67">
        <v>154</v>
      </c>
      <c r="M86" s="67">
        <v>64</v>
      </c>
      <c r="N86" s="67">
        <v>10</v>
      </c>
      <c r="O86" s="150"/>
      <c r="P86" s="67">
        <v>136</v>
      </c>
      <c r="Q86" s="67">
        <v>83</v>
      </c>
      <c r="R86" s="67">
        <v>9</v>
      </c>
      <c r="S86" s="150"/>
      <c r="T86" s="67">
        <v>95</v>
      </c>
      <c r="U86" s="67">
        <v>108</v>
      </c>
      <c r="V86" s="67">
        <v>25</v>
      </c>
      <c r="W86" s="150"/>
      <c r="X86" s="67">
        <v>145</v>
      </c>
      <c r="Y86" s="67">
        <v>75</v>
      </c>
      <c r="Z86" s="67">
        <v>8</v>
      </c>
      <c r="AA86" s="150"/>
      <c r="AB86" s="67">
        <v>154</v>
      </c>
      <c r="AC86" s="67">
        <v>64</v>
      </c>
      <c r="AD86" s="67">
        <v>10</v>
      </c>
      <c r="AE86" s="150"/>
      <c r="AF86" s="67">
        <v>75</v>
      </c>
      <c r="AG86" s="67">
        <v>118</v>
      </c>
      <c r="AH86" s="67">
        <v>35</v>
      </c>
      <c r="AI86" s="150"/>
      <c r="AJ86" s="67">
        <v>96</v>
      </c>
      <c r="AK86" s="67">
        <v>96</v>
      </c>
      <c r="AL86" s="67">
        <v>36</v>
      </c>
      <c r="AM86" s="150"/>
      <c r="AN86" s="67">
        <v>137</v>
      </c>
      <c r="AO86" s="67">
        <v>85</v>
      </c>
      <c r="AP86" s="67">
        <v>6</v>
      </c>
      <c r="AQ86" s="150"/>
      <c r="AR86" s="67">
        <v>78</v>
      </c>
      <c r="AS86" s="67">
        <v>115</v>
      </c>
      <c r="AT86" s="67">
        <v>35</v>
      </c>
    </row>
    <row r="87" spans="2:46">
      <c r="B87" s="423"/>
      <c r="C87" s="402"/>
      <c r="D87" s="70">
        <v>0.90350877192982504</v>
      </c>
      <c r="E87" s="70">
        <v>6.14035087719298E-2</v>
      </c>
      <c r="F87" s="70">
        <v>3.5087719298245598E-2</v>
      </c>
      <c r="G87" s="150"/>
      <c r="H87" s="70">
        <v>0.48684210526315802</v>
      </c>
      <c r="I87" s="70">
        <v>0.44736842105263203</v>
      </c>
      <c r="J87" s="70">
        <v>6.5789473684210495E-2</v>
      </c>
      <c r="K87" s="150"/>
      <c r="L87" s="70">
        <v>0.67543859649122795</v>
      </c>
      <c r="M87" s="70">
        <v>0.28070175438596501</v>
      </c>
      <c r="N87" s="70">
        <v>4.3859649122807001E-2</v>
      </c>
      <c r="O87" s="150"/>
      <c r="P87" s="70">
        <v>0.59649122807017496</v>
      </c>
      <c r="Q87" s="70">
        <v>0.36403508771929799</v>
      </c>
      <c r="R87" s="70">
        <v>3.94736842105263E-2</v>
      </c>
      <c r="S87" s="150"/>
      <c r="T87" s="70">
        <v>0.41666666666666702</v>
      </c>
      <c r="U87" s="70">
        <v>0.47368421052631599</v>
      </c>
      <c r="V87" s="70">
        <v>0.109649122807018</v>
      </c>
      <c r="W87" s="150"/>
      <c r="X87" s="70">
        <v>0.63596491228070196</v>
      </c>
      <c r="Y87" s="70">
        <v>0.32894736842105299</v>
      </c>
      <c r="Z87" s="70">
        <v>3.5087719298245598E-2</v>
      </c>
      <c r="AA87" s="150"/>
      <c r="AB87" s="70">
        <v>0.67543859649122795</v>
      </c>
      <c r="AC87" s="70">
        <v>0.28070175438596501</v>
      </c>
      <c r="AD87" s="70">
        <v>4.3859649122807001E-2</v>
      </c>
      <c r="AE87" s="150"/>
      <c r="AF87" s="70">
        <v>0.32894736842105299</v>
      </c>
      <c r="AG87" s="70">
        <v>0.51754385964912297</v>
      </c>
      <c r="AH87" s="70">
        <v>0.15350877192982501</v>
      </c>
      <c r="AI87" s="150"/>
      <c r="AJ87" s="70">
        <v>0.42105263157894701</v>
      </c>
      <c r="AK87" s="70">
        <v>0.42105263157894701</v>
      </c>
      <c r="AL87" s="70">
        <v>0.157894736842105</v>
      </c>
      <c r="AM87" s="150"/>
      <c r="AN87" s="70">
        <v>0.60087719298245601</v>
      </c>
      <c r="AO87" s="70">
        <v>0.37280701754385998</v>
      </c>
      <c r="AP87" s="70">
        <v>2.6315789473684199E-2</v>
      </c>
      <c r="AQ87" s="150"/>
      <c r="AR87" s="70">
        <v>0.34210526315789502</v>
      </c>
      <c r="AS87" s="70">
        <v>0.50438596491228105</v>
      </c>
      <c r="AT87" s="70">
        <v>0.15350877192982501</v>
      </c>
    </row>
    <row r="88" spans="2:46">
      <c r="B88" s="423"/>
      <c r="C88" s="401" t="s">
        <v>168</v>
      </c>
      <c r="D88" s="67">
        <v>225</v>
      </c>
      <c r="E88" s="67">
        <v>28</v>
      </c>
      <c r="F88" s="67">
        <v>10</v>
      </c>
      <c r="G88" s="150"/>
      <c r="H88" s="67">
        <v>131</v>
      </c>
      <c r="I88" s="67">
        <v>109</v>
      </c>
      <c r="J88" s="67">
        <v>23</v>
      </c>
      <c r="K88" s="150"/>
      <c r="L88" s="67">
        <v>168</v>
      </c>
      <c r="M88" s="67">
        <v>84</v>
      </c>
      <c r="N88" s="67">
        <v>11</v>
      </c>
      <c r="O88" s="150"/>
      <c r="P88" s="67">
        <v>142</v>
      </c>
      <c r="Q88" s="67">
        <v>113</v>
      </c>
      <c r="R88" s="67">
        <v>8</v>
      </c>
      <c r="S88" s="150"/>
      <c r="T88" s="67">
        <v>113</v>
      </c>
      <c r="U88" s="67">
        <v>118</v>
      </c>
      <c r="V88" s="67">
        <v>32</v>
      </c>
      <c r="W88" s="150"/>
      <c r="X88" s="67">
        <v>169</v>
      </c>
      <c r="Y88" s="67">
        <v>85</v>
      </c>
      <c r="Z88" s="67">
        <v>9</v>
      </c>
      <c r="AA88" s="150"/>
      <c r="AB88" s="67">
        <v>165</v>
      </c>
      <c r="AC88" s="67">
        <v>86</v>
      </c>
      <c r="AD88" s="67">
        <v>12</v>
      </c>
      <c r="AE88" s="150"/>
      <c r="AF88" s="67">
        <v>80</v>
      </c>
      <c r="AG88" s="67">
        <v>136</v>
      </c>
      <c r="AH88" s="67">
        <v>47</v>
      </c>
      <c r="AI88" s="150"/>
      <c r="AJ88" s="67">
        <v>111</v>
      </c>
      <c r="AK88" s="67">
        <v>111</v>
      </c>
      <c r="AL88" s="67">
        <v>41</v>
      </c>
      <c r="AM88" s="150"/>
      <c r="AN88" s="67">
        <v>173</v>
      </c>
      <c r="AO88" s="67">
        <v>79</v>
      </c>
      <c r="AP88" s="67">
        <v>11</v>
      </c>
      <c r="AQ88" s="150"/>
      <c r="AR88" s="67">
        <v>106</v>
      </c>
      <c r="AS88" s="67">
        <v>115</v>
      </c>
      <c r="AT88" s="67">
        <v>42</v>
      </c>
    </row>
    <row r="89" spans="2:46">
      <c r="B89" s="423"/>
      <c r="C89" s="402"/>
      <c r="D89" s="70">
        <v>0.85551330798479097</v>
      </c>
      <c r="E89" s="70">
        <v>0.106463878326996</v>
      </c>
      <c r="F89" s="70">
        <v>3.8022813688212899E-2</v>
      </c>
      <c r="G89" s="150"/>
      <c r="H89" s="70">
        <v>0.498098859315589</v>
      </c>
      <c r="I89" s="70">
        <v>0.41444866920152101</v>
      </c>
      <c r="J89" s="70">
        <v>8.7452471482889704E-2</v>
      </c>
      <c r="K89" s="150"/>
      <c r="L89" s="70">
        <v>0.63878326996197698</v>
      </c>
      <c r="M89" s="70">
        <v>0.31939163498098899</v>
      </c>
      <c r="N89" s="70">
        <v>4.1825095057034203E-2</v>
      </c>
      <c r="O89" s="150"/>
      <c r="P89" s="70">
        <v>0.53992395437262397</v>
      </c>
      <c r="Q89" s="70">
        <v>0.42965779467680598</v>
      </c>
      <c r="R89" s="70">
        <v>3.04182509505703E-2</v>
      </c>
      <c r="S89" s="150"/>
      <c r="T89" s="70">
        <v>0.42965779467680598</v>
      </c>
      <c r="U89" s="70">
        <v>0.448669201520913</v>
      </c>
      <c r="V89" s="70">
        <v>0.12167300380228099</v>
      </c>
      <c r="W89" s="150"/>
      <c r="X89" s="70">
        <v>0.64258555133079898</v>
      </c>
      <c r="Y89" s="70">
        <v>0.32319391634980998</v>
      </c>
      <c r="Z89" s="70">
        <v>3.4220532319391601E-2</v>
      </c>
      <c r="AA89" s="150"/>
      <c r="AB89" s="70">
        <v>0.62737642585551301</v>
      </c>
      <c r="AC89" s="70">
        <v>0.32699619771863098</v>
      </c>
      <c r="AD89" s="70">
        <v>4.5627376425855501E-2</v>
      </c>
      <c r="AE89" s="150"/>
      <c r="AF89" s="70">
        <v>0.30418250950570302</v>
      </c>
      <c r="AG89" s="70">
        <v>0.51711026615969602</v>
      </c>
      <c r="AH89" s="70">
        <v>0.17870722433460101</v>
      </c>
      <c r="AI89" s="150"/>
      <c r="AJ89" s="70">
        <v>0.422053231939163</v>
      </c>
      <c r="AK89" s="70">
        <v>0.422053231939163</v>
      </c>
      <c r="AL89" s="70">
        <v>0.155893536121673</v>
      </c>
      <c r="AM89" s="150"/>
      <c r="AN89" s="70">
        <v>0.65779467680608406</v>
      </c>
      <c r="AO89" s="70">
        <v>0.30038022813688198</v>
      </c>
      <c r="AP89" s="70">
        <v>4.1825095057034203E-2</v>
      </c>
      <c r="AQ89" s="150"/>
      <c r="AR89" s="70">
        <v>0.40304182509505698</v>
      </c>
      <c r="AS89" s="70">
        <v>0.43726235741444902</v>
      </c>
      <c r="AT89" s="70">
        <v>0.159695817490494</v>
      </c>
    </row>
    <row r="90" spans="2:46">
      <c r="B90" s="423"/>
      <c r="C90" s="401" t="s">
        <v>176</v>
      </c>
      <c r="D90" s="67">
        <v>44</v>
      </c>
      <c r="E90" s="67">
        <v>7</v>
      </c>
      <c r="F90" s="67">
        <v>2</v>
      </c>
      <c r="G90" s="150"/>
      <c r="H90" s="67">
        <v>22</v>
      </c>
      <c r="I90" s="67">
        <v>27</v>
      </c>
      <c r="J90" s="67">
        <v>4</v>
      </c>
      <c r="K90" s="150"/>
      <c r="L90" s="67">
        <v>31</v>
      </c>
      <c r="M90" s="67">
        <v>18</v>
      </c>
      <c r="N90" s="67">
        <v>4</v>
      </c>
      <c r="O90" s="150"/>
      <c r="P90" s="67">
        <v>27</v>
      </c>
      <c r="Q90" s="67">
        <v>23</v>
      </c>
      <c r="R90" s="67">
        <v>3</v>
      </c>
      <c r="S90" s="150"/>
      <c r="T90" s="67">
        <v>22</v>
      </c>
      <c r="U90" s="67">
        <v>25</v>
      </c>
      <c r="V90" s="67">
        <v>6</v>
      </c>
      <c r="W90" s="150"/>
      <c r="X90" s="67">
        <v>29</v>
      </c>
      <c r="Y90" s="67">
        <v>21</v>
      </c>
      <c r="Z90" s="67">
        <v>3</v>
      </c>
      <c r="AA90" s="150"/>
      <c r="AB90" s="67">
        <v>34</v>
      </c>
      <c r="AC90" s="67">
        <v>17</v>
      </c>
      <c r="AD90" s="67">
        <v>2</v>
      </c>
      <c r="AE90" s="150"/>
      <c r="AF90" s="67">
        <v>10</v>
      </c>
      <c r="AG90" s="67">
        <v>35</v>
      </c>
      <c r="AH90" s="67">
        <v>8</v>
      </c>
      <c r="AI90" s="150"/>
      <c r="AJ90" s="67">
        <v>13</v>
      </c>
      <c r="AK90" s="67">
        <v>31</v>
      </c>
      <c r="AL90" s="67">
        <v>9</v>
      </c>
      <c r="AM90" s="150"/>
      <c r="AN90" s="67">
        <v>30</v>
      </c>
      <c r="AO90" s="67">
        <v>21</v>
      </c>
      <c r="AP90" s="67">
        <v>2</v>
      </c>
      <c r="AQ90" s="150"/>
      <c r="AR90" s="67">
        <v>18</v>
      </c>
      <c r="AS90" s="67">
        <v>26</v>
      </c>
      <c r="AT90" s="67">
        <v>9</v>
      </c>
    </row>
    <row r="91" spans="2:46">
      <c r="B91" s="423"/>
      <c r="C91" s="402"/>
      <c r="D91" s="70">
        <v>0.83018867924528295</v>
      </c>
      <c r="E91" s="70">
        <v>0.13207547169811301</v>
      </c>
      <c r="F91" s="70">
        <v>3.77358490566038E-2</v>
      </c>
      <c r="G91" s="150"/>
      <c r="H91" s="70">
        <v>0.41509433962264197</v>
      </c>
      <c r="I91" s="70">
        <v>0.50943396226415105</v>
      </c>
      <c r="J91" s="70">
        <v>7.5471698113207503E-2</v>
      </c>
      <c r="K91" s="150"/>
      <c r="L91" s="70">
        <v>0.58490566037735803</v>
      </c>
      <c r="M91" s="70">
        <v>0.339622641509434</v>
      </c>
      <c r="N91" s="70">
        <v>7.5471698113207503E-2</v>
      </c>
      <c r="O91" s="150"/>
      <c r="P91" s="70">
        <v>0.50943396226415105</v>
      </c>
      <c r="Q91" s="70">
        <v>0.43396226415094302</v>
      </c>
      <c r="R91" s="70">
        <v>5.6603773584905703E-2</v>
      </c>
      <c r="S91" s="150"/>
      <c r="T91" s="70">
        <v>0.41509433962264197</v>
      </c>
      <c r="U91" s="70">
        <v>0.47169811320754701</v>
      </c>
      <c r="V91" s="70">
        <v>0.113207547169811</v>
      </c>
      <c r="W91" s="150"/>
      <c r="X91" s="70">
        <v>0.54716981132075504</v>
      </c>
      <c r="Y91" s="70">
        <v>0.39622641509433998</v>
      </c>
      <c r="Z91" s="70">
        <v>5.6603773584905703E-2</v>
      </c>
      <c r="AA91" s="150"/>
      <c r="AB91" s="70">
        <v>0.64150943396226401</v>
      </c>
      <c r="AC91" s="70">
        <v>0.320754716981132</v>
      </c>
      <c r="AD91" s="70">
        <v>3.77358490566038E-2</v>
      </c>
      <c r="AE91" s="150"/>
      <c r="AF91" s="70">
        <v>0.18867924528301899</v>
      </c>
      <c r="AG91" s="70">
        <v>0.660377358490566</v>
      </c>
      <c r="AH91" s="70">
        <v>0.15094339622641501</v>
      </c>
      <c r="AI91" s="150"/>
      <c r="AJ91" s="70">
        <v>0.245283018867925</v>
      </c>
      <c r="AK91" s="70">
        <v>0.58490566037735803</v>
      </c>
      <c r="AL91" s="70">
        <v>0.169811320754717</v>
      </c>
      <c r="AM91" s="150"/>
      <c r="AN91" s="70">
        <v>0.56603773584905703</v>
      </c>
      <c r="AO91" s="70">
        <v>0.39622641509433998</v>
      </c>
      <c r="AP91" s="70">
        <v>3.77358490566038E-2</v>
      </c>
      <c r="AQ91" s="150"/>
      <c r="AR91" s="70">
        <v>0.339622641509434</v>
      </c>
      <c r="AS91" s="70">
        <v>0.490566037735849</v>
      </c>
      <c r="AT91" s="70">
        <v>0.169811320754717</v>
      </c>
    </row>
    <row r="92" spans="2:46">
      <c r="B92" s="423"/>
      <c r="C92" s="401" t="s">
        <v>169</v>
      </c>
      <c r="D92" s="67">
        <v>61</v>
      </c>
      <c r="E92" s="67">
        <v>11</v>
      </c>
      <c r="F92" s="67">
        <v>6</v>
      </c>
      <c r="G92" s="150"/>
      <c r="H92" s="67">
        <v>31</v>
      </c>
      <c r="I92" s="67">
        <v>37</v>
      </c>
      <c r="J92" s="67">
        <v>10</v>
      </c>
      <c r="K92" s="150"/>
      <c r="L92" s="67">
        <v>48</v>
      </c>
      <c r="M92" s="67">
        <v>23</v>
      </c>
      <c r="N92" s="67">
        <v>7</v>
      </c>
      <c r="O92" s="150"/>
      <c r="P92" s="67">
        <v>49</v>
      </c>
      <c r="Q92" s="67">
        <v>23</v>
      </c>
      <c r="R92" s="67">
        <v>6</v>
      </c>
      <c r="S92" s="150"/>
      <c r="T92" s="67">
        <v>25</v>
      </c>
      <c r="U92" s="67">
        <v>38</v>
      </c>
      <c r="V92" s="67">
        <v>15</v>
      </c>
      <c r="W92" s="150"/>
      <c r="X92" s="67">
        <v>51</v>
      </c>
      <c r="Y92" s="67">
        <v>23</v>
      </c>
      <c r="Z92" s="67">
        <v>4</v>
      </c>
      <c r="AA92" s="150"/>
      <c r="AB92" s="67">
        <v>50</v>
      </c>
      <c r="AC92" s="67">
        <v>22</v>
      </c>
      <c r="AD92" s="67">
        <v>6</v>
      </c>
      <c r="AE92" s="150"/>
      <c r="AF92" s="67">
        <v>20</v>
      </c>
      <c r="AG92" s="67">
        <v>39</v>
      </c>
      <c r="AH92" s="67">
        <v>19</v>
      </c>
      <c r="AI92" s="150"/>
      <c r="AJ92" s="67">
        <v>27</v>
      </c>
      <c r="AK92" s="67">
        <v>31</v>
      </c>
      <c r="AL92" s="67">
        <v>20</v>
      </c>
      <c r="AM92" s="150"/>
      <c r="AN92" s="67">
        <v>56</v>
      </c>
      <c r="AO92" s="67">
        <v>17</v>
      </c>
      <c r="AP92" s="67">
        <v>5</v>
      </c>
      <c r="AQ92" s="150"/>
      <c r="AR92" s="67">
        <v>24</v>
      </c>
      <c r="AS92" s="67">
        <v>34</v>
      </c>
      <c r="AT92" s="67">
        <v>20</v>
      </c>
    </row>
    <row r="93" spans="2:46">
      <c r="B93" s="423"/>
      <c r="C93" s="402"/>
      <c r="D93" s="70">
        <v>0.78205128205128205</v>
      </c>
      <c r="E93" s="70">
        <v>0.141025641025641</v>
      </c>
      <c r="F93" s="70">
        <v>7.69230769230769E-2</v>
      </c>
      <c r="G93" s="150"/>
      <c r="H93" s="70">
        <v>0.39743589743589702</v>
      </c>
      <c r="I93" s="70">
        <v>0.47435897435897401</v>
      </c>
      <c r="J93" s="70">
        <v>0.128205128205128</v>
      </c>
      <c r="K93" s="150"/>
      <c r="L93" s="70">
        <v>0.61538461538461497</v>
      </c>
      <c r="M93" s="70">
        <v>0.29487179487179499</v>
      </c>
      <c r="N93" s="70">
        <v>8.9743589743589702E-2</v>
      </c>
      <c r="O93" s="150"/>
      <c r="P93" s="70">
        <v>0.62820512820512797</v>
      </c>
      <c r="Q93" s="70">
        <v>0.29487179487179499</v>
      </c>
      <c r="R93" s="70">
        <v>7.69230769230769E-2</v>
      </c>
      <c r="S93" s="150"/>
      <c r="T93" s="70">
        <v>0.32051282051282098</v>
      </c>
      <c r="U93" s="70">
        <v>0.487179487179487</v>
      </c>
      <c r="V93" s="70">
        <v>0.19230769230769201</v>
      </c>
      <c r="W93" s="150"/>
      <c r="X93" s="70">
        <v>0.65384615384615397</v>
      </c>
      <c r="Y93" s="70">
        <v>0.29487179487179499</v>
      </c>
      <c r="Z93" s="70">
        <v>5.1282051282051301E-2</v>
      </c>
      <c r="AA93" s="150"/>
      <c r="AB93" s="70">
        <v>0.64102564102564097</v>
      </c>
      <c r="AC93" s="70">
        <v>0.28205128205128199</v>
      </c>
      <c r="AD93" s="70">
        <v>7.69230769230769E-2</v>
      </c>
      <c r="AE93" s="150"/>
      <c r="AF93" s="70">
        <v>0.256410256410256</v>
      </c>
      <c r="AG93" s="70">
        <v>0.5</v>
      </c>
      <c r="AH93" s="70">
        <v>0.243589743589744</v>
      </c>
      <c r="AI93" s="150"/>
      <c r="AJ93" s="70">
        <v>0.34615384615384598</v>
      </c>
      <c r="AK93" s="70">
        <v>0.39743589743589702</v>
      </c>
      <c r="AL93" s="70">
        <v>0.256410256410256</v>
      </c>
      <c r="AM93" s="150"/>
      <c r="AN93" s="70">
        <v>0.71794871794871795</v>
      </c>
      <c r="AO93" s="70">
        <v>0.21794871794871801</v>
      </c>
      <c r="AP93" s="70">
        <v>6.4102564102564097E-2</v>
      </c>
      <c r="AQ93" s="150"/>
      <c r="AR93" s="70">
        <v>0.30769230769230799</v>
      </c>
      <c r="AS93" s="70">
        <v>0.43589743589743601</v>
      </c>
      <c r="AT93" s="70">
        <v>0.256410256410256</v>
      </c>
    </row>
    <row r="94" spans="2:46">
      <c r="B94" s="423"/>
      <c r="C94" s="401" t="s">
        <v>170</v>
      </c>
      <c r="D94" s="67">
        <v>32</v>
      </c>
      <c r="E94" s="67">
        <v>8</v>
      </c>
      <c r="F94" s="67">
        <v>6</v>
      </c>
      <c r="G94" s="150"/>
      <c r="H94" s="67">
        <v>16</v>
      </c>
      <c r="I94" s="67">
        <v>21</v>
      </c>
      <c r="J94" s="67">
        <v>9</v>
      </c>
      <c r="K94" s="150"/>
      <c r="L94" s="67">
        <v>25</v>
      </c>
      <c r="M94" s="67">
        <v>16</v>
      </c>
      <c r="N94" s="67">
        <v>5</v>
      </c>
      <c r="O94" s="150"/>
      <c r="P94" s="67">
        <v>21</v>
      </c>
      <c r="Q94" s="67">
        <v>20</v>
      </c>
      <c r="R94" s="67">
        <v>5</v>
      </c>
      <c r="S94" s="150"/>
      <c r="T94" s="67">
        <v>14</v>
      </c>
      <c r="U94" s="67">
        <v>25</v>
      </c>
      <c r="V94" s="67">
        <v>7</v>
      </c>
      <c r="W94" s="150"/>
      <c r="X94" s="67">
        <v>30</v>
      </c>
      <c r="Y94" s="67">
        <v>12</v>
      </c>
      <c r="Z94" s="67">
        <v>4</v>
      </c>
      <c r="AA94" s="150"/>
      <c r="AB94" s="67">
        <v>28</v>
      </c>
      <c r="AC94" s="67">
        <v>14</v>
      </c>
      <c r="AD94" s="67">
        <v>4</v>
      </c>
      <c r="AE94" s="150"/>
      <c r="AF94" s="67">
        <v>9</v>
      </c>
      <c r="AG94" s="67">
        <v>24</v>
      </c>
      <c r="AH94" s="67">
        <v>13</v>
      </c>
      <c r="AI94" s="150"/>
      <c r="AJ94" s="67">
        <v>8</v>
      </c>
      <c r="AK94" s="67">
        <v>26</v>
      </c>
      <c r="AL94" s="67">
        <v>12</v>
      </c>
      <c r="AM94" s="150"/>
      <c r="AN94" s="67">
        <v>27</v>
      </c>
      <c r="AO94" s="67">
        <v>14</v>
      </c>
      <c r="AP94" s="67">
        <v>5</v>
      </c>
      <c r="AQ94" s="150"/>
      <c r="AR94" s="67">
        <v>14</v>
      </c>
      <c r="AS94" s="67">
        <v>19</v>
      </c>
      <c r="AT94" s="67">
        <v>13</v>
      </c>
    </row>
    <row r="95" spans="2:46">
      <c r="B95" s="423"/>
      <c r="C95" s="402"/>
      <c r="D95" s="70">
        <v>0.69565217391304301</v>
      </c>
      <c r="E95" s="70">
        <v>0.173913043478261</v>
      </c>
      <c r="F95" s="70">
        <v>0.13043478260869601</v>
      </c>
      <c r="G95" s="150"/>
      <c r="H95" s="70">
        <v>0.34782608695652201</v>
      </c>
      <c r="I95" s="70">
        <v>0.45652173913043498</v>
      </c>
      <c r="J95" s="70">
        <v>0.19565217391304299</v>
      </c>
      <c r="K95" s="150"/>
      <c r="L95" s="70">
        <v>0.54347826086956497</v>
      </c>
      <c r="M95" s="70">
        <v>0.34782608695652201</v>
      </c>
      <c r="N95" s="70">
        <v>0.108695652173913</v>
      </c>
      <c r="O95" s="150"/>
      <c r="P95" s="70">
        <v>0.45652173913043498</v>
      </c>
      <c r="Q95" s="70">
        <v>0.434782608695652</v>
      </c>
      <c r="R95" s="70">
        <v>0.108695652173913</v>
      </c>
      <c r="S95" s="150"/>
      <c r="T95" s="70">
        <v>0.30434782608695699</v>
      </c>
      <c r="U95" s="70">
        <v>0.54347826086956497</v>
      </c>
      <c r="V95" s="70">
        <v>0.15217391304347799</v>
      </c>
      <c r="W95" s="150"/>
      <c r="X95" s="70">
        <v>0.65217391304347805</v>
      </c>
      <c r="Y95" s="70">
        <v>0.26086956521739102</v>
      </c>
      <c r="Z95" s="70">
        <v>8.6956521739130405E-2</v>
      </c>
      <c r="AA95" s="150"/>
      <c r="AB95" s="70">
        <v>0.60869565217391297</v>
      </c>
      <c r="AC95" s="70">
        <v>0.30434782608695699</v>
      </c>
      <c r="AD95" s="70">
        <v>8.6956521739130405E-2</v>
      </c>
      <c r="AE95" s="150"/>
      <c r="AF95" s="70">
        <v>0.19565217391304299</v>
      </c>
      <c r="AG95" s="70">
        <v>0.52173913043478304</v>
      </c>
      <c r="AH95" s="70">
        <v>0.282608695652174</v>
      </c>
      <c r="AI95" s="150"/>
      <c r="AJ95" s="70">
        <v>0.173913043478261</v>
      </c>
      <c r="AK95" s="70">
        <v>0.565217391304348</v>
      </c>
      <c r="AL95" s="70">
        <v>0.26086956521739102</v>
      </c>
      <c r="AM95" s="150"/>
      <c r="AN95" s="70">
        <v>0.58695652173913004</v>
      </c>
      <c r="AO95" s="70">
        <v>0.30434782608695699</v>
      </c>
      <c r="AP95" s="70">
        <v>0.108695652173913</v>
      </c>
      <c r="AQ95" s="150"/>
      <c r="AR95" s="70">
        <v>0.30434782608695699</v>
      </c>
      <c r="AS95" s="70">
        <v>0.41304347826087001</v>
      </c>
      <c r="AT95" s="70">
        <v>0.282608695652174</v>
      </c>
    </row>
    <row r="96" spans="2:46">
      <c r="B96" s="423"/>
      <c r="C96" s="401" t="s">
        <v>149</v>
      </c>
      <c r="D96" s="67">
        <v>10</v>
      </c>
      <c r="E96" s="67">
        <v>2</v>
      </c>
      <c r="F96" s="67">
        <v>2</v>
      </c>
      <c r="G96" s="150"/>
      <c r="H96" s="67">
        <v>7</v>
      </c>
      <c r="I96" s="67">
        <v>4</v>
      </c>
      <c r="J96" s="67">
        <v>3</v>
      </c>
      <c r="K96" s="150"/>
      <c r="L96" s="67">
        <v>9</v>
      </c>
      <c r="M96" s="67">
        <v>3</v>
      </c>
      <c r="N96" s="67">
        <v>2</v>
      </c>
      <c r="O96" s="150"/>
      <c r="P96" s="67">
        <v>6</v>
      </c>
      <c r="Q96" s="67">
        <v>6</v>
      </c>
      <c r="R96" s="67">
        <v>2</v>
      </c>
      <c r="S96" s="150"/>
      <c r="T96" s="67">
        <v>4</v>
      </c>
      <c r="U96" s="67">
        <v>7</v>
      </c>
      <c r="V96" s="67">
        <v>3</v>
      </c>
      <c r="W96" s="150"/>
      <c r="X96" s="67">
        <v>7</v>
      </c>
      <c r="Y96" s="67">
        <v>5</v>
      </c>
      <c r="Z96" s="67">
        <v>2</v>
      </c>
      <c r="AA96" s="150"/>
      <c r="AB96" s="67">
        <v>7</v>
      </c>
      <c r="AC96" s="67">
        <v>5</v>
      </c>
      <c r="AD96" s="67">
        <v>2</v>
      </c>
      <c r="AE96" s="150"/>
      <c r="AF96" s="67">
        <v>4</v>
      </c>
      <c r="AG96" s="67">
        <v>6</v>
      </c>
      <c r="AH96" s="67">
        <v>4</v>
      </c>
      <c r="AI96" s="150"/>
      <c r="AJ96" s="67">
        <v>5</v>
      </c>
      <c r="AK96" s="67">
        <v>5</v>
      </c>
      <c r="AL96" s="67">
        <v>4</v>
      </c>
      <c r="AM96" s="150"/>
      <c r="AN96" s="67">
        <v>7</v>
      </c>
      <c r="AO96" s="67">
        <v>5</v>
      </c>
      <c r="AP96" s="67">
        <v>2</v>
      </c>
      <c r="AQ96" s="150"/>
      <c r="AR96" s="67">
        <v>2</v>
      </c>
      <c r="AS96" s="67">
        <v>8</v>
      </c>
      <c r="AT96" s="67">
        <v>4</v>
      </c>
    </row>
    <row r="97" spans="2:46">
      <c r="B97" s="423"/>
      <c r="C97" s="403"/>
      <c r="D97" s="70">
        <v>0.71428571428571397</v>
      </c>
      <c r="E97" s="70">
        <v>0.14285714285714299</v>
      </c>
      <c r="F97" s="70">
        <v>0.14285714285714299</v>
      </c>
      <c r="G97" s="150"/>
      <c r="H97" s="70">
        <v>0.5</v>
      </c>
      <c r="I97" s="70">
        <v>0.28571428571428598</v>
      </c>
      <c r="J97" s="70">
        <v>0.214285714285714</v>
      </c>
      <c r="K97" s="150"/>
      <c r="L97" s="70">
        <v>0.64285714285714302</v>
      </c>
      <c r="M97" s="70">
        <v>0.214285714285714</v>
      </c>
      <c r="N97" s="70">
        <v>0.14285714285714299</v>
      </c>
      <c r="O97" s="150"/>
      <c r="P97" s="70">
        <v>0.42857142857142899</v>
      </c>
      <c r="Q97" s="70">
        <v>0.42857142857142899</v>
      </c>
      <c r="R97" s="70">
        <v>0.14285714285714299</v>
      </c>
      <c r="S97" s="150"/>
      <c r="T97" s="70">
        <v>0.28571428571428598</v>
      </c>
      <c r="U97" s="70">
        <v>0.5</v>
      </c>
      <c r="V97" s="70">
        <v>0.214285714285714</v>
      </c>
      <c r="W97" s="150"/>
      <c r="X97" s="70">
        <v>0.5</v>
      </c>
      <c r="Y97" s="70">
        <v>0.35714285714285698</v>
      </c>
      <c r="Z97" s="70">
        <v>0.14285714285714299</v>
      </c>
      <c r="AA97" s="150"/>
      <c r="AB97" s="70">
        <v>0.5</v>
      </c>
      <c r="AC97" s="70">
        <v>0.35714285714285698</v>
      </c>
      <c r="AD97" s="70">
        <v>0.14285714285714299</v>
      </c>
      <c r="AE97" s="150"/>
      <c r="AF97" s="70">
        <v>0.28571428571428598</v>
      </c>
      <c r="AG97" s="70">
        <v>0.42857142857142899</v>
      </c>
      <c r="AH97" s="70">
        <v>0.28571428571428598</v>
      </c>
      <c r="AI97" s="150"/>
      <c r="AJ97" s="70">
        <v>0.35714285714285698</v>
      </c>
      <c r="AK97" s="70">
        <v>0.35714285714285698</v>
      </c>
      <c r="AL97" s="70">
        <v>0.28571428571428598</v>
      </c>
      <c r="AM97" s="150"/>
      <c r="AN97" s="70">
        <v>0.5</v>
      </c>
      <c r="AO97" s="70">
        <v>0.35714285714285698</v>
      </c>
      <c r="AP97" s="70">
        <v>0.14285714285714299</v>
      </c>
      <c r="AQ97" s="150"/>
      <c r="AR97" s="70">
        <v>0.14285714285714299</v>
      </c>
      <c r="AS97" s="70">
        <v>0.57142857142857195</v>
      </c>
      <c r="AT97" s="70">
        <v>0.28571428571428598</v>
      </c>
    </row>
    <row r="98" spans="2:46" s="3" customFormat="1">
      <c r="C98" s="11"/>
      <c r="D98" s="217"/>
      <c r="E98" s="217"/>
      <c r="F98" s="217"/>
      <c r="G98" s="216"/>
      <c r="H98" s="217"/>
      <c r="I98" s="217"/>
      <c r="J98" s="217"/>
      <c r="K98" s="216"/>
      <c r="L98" s="217"/>
      <c r="M98" s="217"/>
      <c r="N98" s="217"/>
      <c r="O98" s="216"/>
      <c r="P98" s="217"/>
      <c r="Q98" s="217"/>
      <c r="R98" s="217"/>
      <c r="S98" s="216"/>
      <c r="T98" s="217"/>
      <c r="U98" s="217"/>
      <c r="V98" s="217"/>
      <c r="W98" s="216"/>
      <c r="X98" s="217"/>
      <c r="Y98" s="217"/>
      <c r="Z98" s="217"/>
      <c r="AA98" s="216"/>
      <c r="AB98" s="217"/>
      <c r="AC98" s="217"/>
      <c r="AD98" s="217"/>
      <c r="AE98" s="216"/>
      <c r="AF98" s="217"/>
      <c r="AG98" s="217"/>
      <c r="AH98" s="217"/>
      <c r="AI98" s="216"/>
      <c r="AJ98" s="217"/>
      <c r="AK98" s="217"/>
      <c r="AL98" s="217"/>
      <c r="AM98" s="216"/>
      <c r="AN98" s="217"/>
      <c r="AO98" s="217"/>
      <c r="AP98" s="217"/>
      <c r="AQ98" s="216"/>
      <c r="AR98" s="217"/>
      <c r="AS98" s="217"/>
      <c r="AT98" s="217"/>
    </row>
    <row r="99" spans="2:46">
      <c r="B99" s="423" t="s">
        <v>228</v>
      </c>
      <c r="C99" s="391" t="s">
        <v>222</v>
      </c>
      <c r="D99" s="67">
        <v>11</v>
      </c>
      <c r="E99" s="67">
        <v>0</v>
      </c>
      <c r="F99" s="67">
        <v>0</v>
      </c>
      <c r="G99" s="150"/>
      <c r="H99" s="67">
        <v>8</v>
      </c>
      <c r="I99" s="67">
        <v>3</v>
      </c>
      <c r="J99" s="67">
        <v>0</v>
      </c>
      <c r="K99" s="150"/>
      <c r="L99" s="67">
        <v>7</v>
      </c>
      <c r="M99" s="67">
        <v>4</v>
      </c>
      <c r="N99" s="67">
        <v>0</v>
      </c>
      <c r="O99" s="150"/>
      <c r="P99" s="67">
        <v>5</v>
      </c>
      <c r="Q99" s="67">
        <v>6</v>
      </c>
      <c r="R99" s="67">
        <v>0</v>
      </c>
      <c r="S99" s="150"/>
      <c r="T99" s="67">
        <v>5</v>
      </c>
      <c r="U99" s="67">
        <v>4</v>
      </c>
      <c r="V99" s="67">
        <v>2</v>
      </c>
      <c r="W99" s="150"/>
      <c r="X99" s="67">
        <v>5</v>
      </c>
      <c r="Y99" s="67">
        <v>6</v>
      </c>
      <c r="Z99" s="67">
        <v>0</v>
      </c>
      <c r="AA99" s="150"/>
      <c r="AB99" s="67">
        <v>4</v>
      </c>
      <c r="AC99" s="67">
        <v>6</v>
      </c>
      <c r="AD99" s="67">
        <v>1</v>
      </c>
      <c r="AE99" s="150"/>
      <c r="AF99" s="67">
        <v>2</v>
      </c>
      <c r="AG99" s="67">
        <v>6</v>
      </c>
      <c r="AH99" s="67">
        <v>3</v>
      </c>
      <c r="AI99" s="150"/>
      <c r="AJ99" s="67">
        <v>3</v>
      </c>
      <c r="AK99" s="67">
        <v>6</v>
      </c>
      <c r="AL99" s="67">
        <v>2</v>
      </c>
      <c r="AM99" s="150"/>
      <c r="AN99" s="67">
        <v>5</v>
      </c>
      <c r="AO99" s="67">
        <v>6</v>
      </c>
      <c r="AP99" s="67">
        <v>0</v>
      </c>
      <c r="AQ99" s="150"/>
      <c r="AR99" s="67">
        <v>3</v>
      </c>
      <c r="AS99" s="67">
        <v>7</v>
      </c>
      <c r="AT99" s="67">
        <v>1</v>
      </c>
    </row>
    <row r="100" spans="2:46">
      <c r="B100" s="423"/>
      <c r="C100" s="390"/>
      <c r="D100" s="70">
        <v>1</v>
      </c>
      <c r="E100" s="70">
        <v>0</v>
      </c>
      <c r="F100" s="70">
        <v>0</v>
      </c>
      <c r="G100" s="150"/>
      <c r="H100" s="70">
        <v>0.72727272727272696</v>
      </c>
      <c r="I100" s="70">
        <v>0.27272727272727298</v>
      </c>
      <c r="J100" s="70">
        <v>0</v>
      </c>
      <c r="K100" s="150"/>
      <c r="L100" s="70">
        <v>0.63636363636363602</v>
      </c>
      <c r="M100" s="70">
        <v>0.36363636363636398</v>
      </c>
      <c r="N100" s="70">
        <v>0</v>
      </c>
      <c r="O100" s="150"/>
      <c r="P100" s="70">
        <v>0.45454545454545497</v>
      </c>
      <c r="Q100" s="70">
        <v>0.54545454545454497</v>
      </c>
      <c r="R100" s="70">
        <v>0</v>
      </c>
      <c r="S100" s="150"/>
      <c r="T100" s="70">
        <v>0.45454545454545497</v>
      </c>
      <c r="U100" s="70">
        <v>0.36363636363636398</v>
      </c>
      <c r="V100" s="70">
        <v>0.18181818181818199</v>
      </c>
      <c r="W100" s="150"/>
      <c r="X100" s="70">
        <v>0.45454545454545497</v>
      </c>
      <c r="Y100" s="70">
        <v>0.54545454545454497</v>
      </c>
      <c r="Z100" s="70">
        <v>0</v>
      </c>
      <c r="AA100" s="150"/>
      <c r="AB100" s="70">
        <v>0.36363636363636398</v>
      </c>
      <c r="AC100" s="70">
        <v>0.54545454545454497</v>
      </c>
      <c r="AD100" s="70">
        <v>9.0909090909090898E-2</v>
      </c>
      <c r="AE100" s="150"/>
      <c r="AF100" s="70">
        <v>0.18181818181818199</v>
      </c>
      <c r="AG100" s="70">
        <v>0.54545454545454497</v>
      </c>
      <c r="AH100" s="70">
        <v>0.27272727272727298</v>
      </c>
      <c r="AI100" s="150"/>
      <c r="AJ100" s="70">
        <v>0.27272727272727298</v>
      </c>
      <c r="AK100" s="70">
        <v>0.54545454545454497</v>
      </c>
      <c r="AL100" s="70">
        <v>0.18181818181818199</v>
      </c>
      <c r="AM100" s="150"/>
      <c r="AN100" s="70">
        <v>0.45454545454545497</v>
      </c>
      <c r="AO100" s="70">
        <v>0.54545454545454497</v>
      </c>
      <c r="AP100" s="70">
        <v>0</v>
      </c>
      <c r="AQ100" s="150"/>
      <c r="AR100" s="70">
        <v>0.27272727272727298</v>
      </c>
      <c r="AS100" s="70">
        <v>0.63636363636363602</v>
      </c>
      <c r="AT100" s="70">
        <v>9.0909090909090898E-2</v>
      </c>
    </row>
    <row r="101" spans="2:46">
      <c r="B101" s="423"/>
      <c r="C101" s="392" t="s">
        <v>223</v>
      </c>
      <c r="D101" s="67">
        <v>158</v>
      </c>
      <c r="E101" s="67">
        <v>12</v>
      </c>
      <c r="F101" s="67">
        <v>5</v>
      </c>
      <c r="G101" s="150"/>
      <c r="H101" s="67">
        <v>96</v>
      </c>
      <c r="I101" s="67">
        <v>68</v>
      </c>
      <c r="J101" s="67">
        <v>11</v>
      </c>
      <c r="K101" s="150"/>
      <c r="L101" s="67">
        <v>131</v>
      </c>
      <c r="M101" s="67">
        <v>38</v>
      </c>
      <c r="N101" s="67">
        <v>6</v>
      </c>
      <c r="O101" s="150"/>
      <c r="P101" s="67">
        <v>114</v>
      </c>
      <c r="Q101" s="67">
        <v>56</v>
      </c>
      <c r="R101" s="67">
        <v>5</v>
      </c>
      <c r="S101" s="150"/>
      <c r="T101" s="67">
        <v>84</v>
      </c>
      <c r="U101" s="67">
        <v>77</v>
      </c>
      <c r="V101" s="67">
        <v>14</v>
      </c>
      <c r="W101" s="150"/>
      <c r="X101" s="67">
        <v>106</v>
      </c>
      <c r="Y101" s="67">
        <v>62</v>
      </c>
      <c r="Z101" s="67">
        <v>7</v>
      </c>
      <c r="AA101" s="150"/>
      <c r="AB101" s="67">
        <v>120</v>
      </c>
      <c r="AC101" s="67">
        <v>49</v>
      </c>
      <c r="AD101" s="67">
        <v>6</v>
      </c>
      <c r="AE101" s="150"/>
      <c r="AF101" s="67">
        <v>61</v>
      </c>
      <c r="AG101" s="67">
        <v>87</v>
      </c>
      <c r="AH101" s="67">
        <v>27</v>
      </c>
      <c r="AI101" s="150"/>
      <c r="AJ101" s="67">
        <v>79</v>
      </c>
      <c r="AK101" s="67">
        <v>73</v>
      </c>
      <c r="AL101" s="67">
        <v>23</v>
      </c>
      <c r="AM101" s="150"/>
      <c r="AN101" s="67">
        <v>105</v>
      </c>
      <c r="AO101" s="67">
        <v>65</v>
      </c>
      <c r="AP101" s="67">
        <v>5</v>
      </c>
      <c r="AQ101" s="150"/>
      <c r="AR101" s="67">
        <v>80</v>
      </c>
      <c r="AS101" s="67">
        <v>72</v>
      </c>
      <c r="AT101" s="67">
        <v>23</v>
      </c>
    </row>
    <row r="102" spans="2:46">
      <c r="B102" s="423"/>
      <c r="C102" s="390"/>
      <c r="D102" s="70">
        <v>0.90285714285714302</v>
      </c>
      <c r="E102" s="70">
        <v>6.8571428571428603E-2</v>
      </c>
      <c r="F102" s="70">
        <v>2.8571428571428598E-2</v>
      </c>
      <c r="G102" s="150"/>
      <c r="H102" s="70">
        <v>0.54857142857142804</v>
      </c>
      <c r="I102" s="70">
        <v>0.38857142857142901</v>
      </c>
      <c r="J102" s="70">
        <v>6.2857142857142903E-2</v>
      </c>
      <c r="K102" s="150"/>
      <c r="L102" s="70">
        <v>0.748571428571429</v>
      </c>
      <c r="M102" s="70">
        <v>0.217142857142857</v>
      </c>
      <c r="N102" s="70">
        <v>3.4285714285714301E-2</v>
      </c>
      <c r="O102" s="150"/>
      <c r="P102" s="70">
        <v>0.65142857142857102</v>
      </c>
      <c r="Q102" s="70">
        <v>0.32</v>
      </c>
      <c r="R102" s="70">
        <v>2.8571428571428598E-2</v>
      </c>
      <c r="S102" s="150"/>
      <c r="T102" s="70">
        <v>0.48</v>
      </c>
      <c r="U102" s="70">
        <v>0.44</v>
      </c>
      <c r="V102" s="70">
        <v>0.08</v>
      </c>
      <c r="W102" s="150"/>
      <c r="X102" s="70">
        <v>0.60571428571428598</v>
      </c>
      <c r="Y102" s="70">
        <v>0.35428571428571398</v>
      </c>
      <c r="Z102" s="70">
        <v>0.04</v>
      </c>
      <c r="AA102" s="150"/>
      <c r="AB102" s="70">
        <v>0.68571428571428605</v>
      </c>
      <c r="AC102" s="70">
        <v>0.28000000000000003</v>
      </c>
      <c r="AD102" s="70">
        <v>3.4285714285714301E-2</v>
      </c>
      <c r="AE102" s="150"/>
      <c r="AF102" s="70">
        <v>0.34857142857142898</v>
      </c>
      <c r="AG102" s="70">
        <v>0.497142857142857</v>
      </c>
      <c r="AH102" s="70">
        <v>0.154285714285714</v>
      </c>
      <c r="AI102" s="150"/>
      <c r="AJ102" s="70">
        <v>0.45142857142857101</v>
      </c>
      <c r="AK102" s="70">
        <v>0.41714285714285698</v>
      </c>
      <c r="AL102" s="70">
        <v>0.13142857142857101</v>
      </c>
      <c r="AM102" s="150"/>
      <c r="AN102" s="70">
        <v>0.6</v>
      </c>
      <c r="AO102" s="70">
        <v>0.371428571428571</v>
      </c>
      <c r="AP102" s="70">
        <v>2.8571428571428598E-2</v>
      </c>
      <c r="AQ102" s="150"/>
      <c r="AR102" s="70">
        <v>0.45714285714285702</v>
      </c>
      <c r="AS102" s="70">
        <v>0.41142857142857098</v>
      </c>
      <c r="AT102" s="70">
        <v>0.13142857142857101</v>
      </c>
    </row>
    <row r="103" spans="2:46">
      <c r="B103" s="423"/>
      <c r="C103" s="392" t="s">
        <v>224</v>
      </c>
      <c r="D103" s="67">
        <v>426</v>
      </c>
      <c r="E103" s="67">
        <v>51</v>
      </c>
      <c r="F103" s="67">
        <v>20</v>
      </c>
      <c r="G103" s="150"/>
      <c r="H103" s="67">
        <v>242</v>
      </c>
      <c r="I103" s="67">
        <v>212</v>
      </c>
      <c r="J103" s="67">
        <v>43</v>
      </c>
      <c r="K103" s="150"/>
      <c r="L103" s="67">
        <v>330</v>
      </c>
      <c r="M103" s="67">
        <v>145</v>
      </c>
      <c r="N103" s="67">
        <v>22</v>
      </c>
      <c r="O103" s="150"/>
      <c r="P103" s="67">
        <v>293</v>
      </c>
      <c r="Q103" s="67">
        <v>184</v>
      </c>
      <c r="R103" s="67">
        <v>20</v>
      </c>
      <c r="S103" s="150"/>
      <c r="T103" s="67">
        <v>215</v>
      </c>
      <c r="U103" s="67">
        <v>223</v>
      </c>
      <c r="V103" s="67">
        <v>59</v>
      </c>
      <c r="W103" s="150"/>
      <c r="X103" s="67">
        <v>342</v>
      </c>
      <c r="Y103" s="67">
        <v>138</v>
      </c>
      <c r="Z103" s="67">
        <v>17</v>
      </c>
      <c r="AA103" s="150"/>
      <c r="AB103" s="67">
        <v>327</v>
      </c>
      <c r="AC103" s="67">
        <v>147</v>
      </c>
      <c r="AD103" s="67">
        <v>23</v>
      </c>
      <c r="AE103" s="150"/>
      <c r="AF103" s="67">
        <v>162</v>
      </c>
      <c r="AG103" s="67">
        <v>248</v>
      </c>
      <c r="AH103" s="67">
        <v>87</v>
      </c>
      <c r="AI103" s="150"/>
      <c r="AJ103" s="67">
        <v>200</v>
      </c>
      <c r="AK103" s="67">
        <v>211</v>
      </c>
      <c r="AL103" s="67">
        <v>86</v>
      </c>
      <c r="AM103" s="150"/>
      <c r="AN103" s="67">
        <v>333</v>
      </c>
      <c r="AO103" s="67">
        <v>145</v>
      </c>
      <c r="AP103" s="67">
        <v>19</v>
      </c>
      <c r="AQ103" s="150"/>
      <c r="AR103" s="67">
        <v>191</v>
      </c>
      <c r="AS103" s="67">
        <v>221</v>
      </c>
      <c r="AT103" s="67">
        <v>85</v>
      </c>
    </row>
    <row r="104" spans="2:46">
      <c r="B104" s="423"/>
      <c r="C104" s="390"/>
      <c r="D104" s="70">
        <v>0.85714285714285698</v>
      </c>
      <c r="E104" s="70">
        <v>0.10261569416499</v>
      </c>
      <c r="F104" s="70">
        <v>4.0241448692152897E-2</v>
      </c>
      <c r="G104" s="150"/>
      <c r="H104" s="70">
        <v>0.48692152917504999</v>
      </c>
      <c r="I104" s="70">
        <v>0.426559356136821</v>
      </c>
      <c r="J104" s="70">
        <v>8.6519114688128798E-2</v>
      </c>
      <c r="K104" s="150"/>
      <c r="L104" s="70">
        <v>0.66398390342052305</v>
      </c>
      <c r="M104" s="70">
        <v>0.29175050301810901</v>
      </c>
      <c r="N104" s="70">
        <v>4.4265593561368201E-2</v>
      </c>
      <c r="O104" s="150"/>
      <c r="P104" s="70">
        <v>0.58953722334004</v>
      </c>
      <c r="Q104" s="70">
        <v>0.37022132796780699</v>
      </c>
      <c r="R104" s="70">
        <v>4.0241448692152897E-2</v>
      </c>
      <c r="S104" s="150"/>
      <c r="T104" s="70">
        <v>0.43259557344064398</v>
      </c>
      <c r="U104" s="70">
        <v>0.44869215291750503</v>
      </c>
      <c r="V104" s="70">
        <v>0.118712273641851</v>
      </c>
      <c r="W104" s="150"/>
      <c r="X104" s="70">
        <v>0.68812877263581496</v>
      </c>
      <c r="Y104" s="70">
        <v>0.27766599597585501</v>
      </c>
      <c r="Z104" s="70">
        <v>3.4205231388330003E-2</v>
      </c>
      <c r="AA104" s="150"/>
      <c r="AB104" s="70">
        <v>0.65794768611669996</v>
      </c>
      <c r="AC104" s="70">
        <v>0.29577464788732399</v>
      </c>
      <c r="AD104" s="70">
        <v>4.6277665995975902E-2</v>
      </c>
      <c r="AE104" s="150"/>
      <c r="AF104" s="70">
        <v>0.32595573440643899</v>
      </c>
      <c r="AG104" s="70">
        <v>0.498993963782696</v>
      </c>
      <c r="AH104" s="70">
        <v>0.17505030181086501</v>
      </c>
      <c r="AI104" s="150"/>
      <c r="AJ104" s="70">
        <v>0.40241448692152898</v>
      </c>
      <c r="AK104" s="70">
        <v>0.42454728370221301</v>
      </c>
      <c r="AL104" s="70">
        <v>0.17303822937625801</v>
      </c>
      <c r="AM104" s="150"/>
      <c r="AN104" s="70">
        <v>0.67002012072434602</v>
      </c>
      <c r="AO104" s="70">
        <v>0.29175050301810901</v>
      </c>
      <c r="AP104" s="70">
        <v>3.82293762575453E-2</v>
      </c>
      <c r="AQ104" s="150"/>
      <c r="AR104" s="70">
        <v>0.38430583501005999</v>
      </c>
      <c r="AS104" s="70">
        <v>0.44466800804828999</v>
      </c>
      <c r="AT104" s="70">
        <v>0.17102615694164999</v>
      </c>
    </row>
    <row r="105" spans="2:46">
      <c r="B105" s="423"/>
      <c r="C105" s="392" t="s">
        <v>225</v>
      </c>
      <c r="D105" s="67">
        <v>83</v>
      </c>
      <c r="E105" s="67">
        <v>13</v>
      </c>
      <c r="F105" s="67">
        <v>9</v>
      </c>
      <c r="G105" s="150"/>
      <c r="H105" s="67">
        <v>38</v>
      </c>
      <c r="I105" s="67">
        <v>52</v>
      </c>
      <c r="J105" s="67">
        <v>15</v>
      </c>
      <c r="K105" s="150"/>
      <c r="L105" s="67">
        <v>51</v>
      </c>
      <c r="M105" s="67">
        <v>43</v>
      </c>
      <c r="N105" s="67">
        <v>11</v>
      </c>
      <c r="O105" s="150"/>
      <c r="P105" s="67">
        <v>50</v>
      </c>
      <c r="Q105" s="67">
        <v>46</v>
      </c>
      <c r="R105" s="67">
        <v>9</v>
      </c>
      <c r="S105" s="150"/>
      <c r="T105" s="67">
        <v>27</v>
      </c>
      <c r="U105" s="67">
        <v>57</v>
      </c>
      <c r="V105" s="67">
        <v>21</v>
      </c>
      <c r="W105" s="150"/>
      <c r="X105" s="67">
        <v>61</v>
      </c>
      <c r="Y105" s="67">
        <v>36</v>
      </c>
      <c r="Z105" s="67">
        <v>8</v>
      </c>
      <c r="AA105" s="150"/>
      <c r="AB105" s="67">
        <v>61</v>
      </c>
      <c r="AC105" s="67">
        <v>36</v>
      </c>
      <c r="AD105" s="67">
        <v>8</v>
      </c>
      <c r="AE105" s="150"/>
      <c r="AF105" s="67">
        <v>19</v>
      </c>
      <c r="AG105" s="67">
        <v>59</v>
      </c>
      <c r="AH105" s="67">
        <v>27</v>
      </c>
      <c r="AI105" s="150"/>
      <c r="AJ105" s="67">
        <v>36</v>
      </c>
      <c r="AK105" s="67">
        <v>41</v>
      </c>
      <c r="AL105" s="67">
        <v>28</v>
      </c>
      <c r="AM105" s="150"/>
      <c r="AN105" s="67">
        <v>57</v>
      </c>
      <c r="AO105" s="67">
        <v>40</v>
      </c>
      <c r="AP105" s="67">
        <v>8</v>
      </c>
      <c r="AQ105" s="150"/>
      <c r="AR105" s="67">
        <v>31</v>
      </c>
      <c r="AS105" s="67">
        <v>47</v>
      </c>
      <c r="AT105" s="67">
        <v>27</v>
      </c>
    </row>
    <row r="106" spans="2:46">
      <c r="B106" s="423"/>
      <c r="C106" s="390"/>
      <c r="D106" s="70">
        <v>0.790476190476191</v>
      </c>
      <c r="E106" s="70">
        <v>0.12380952380952399</v>
      </c>
      <c r="F106" s="70">
        <v>8.5714285714285701E-2</v>
      </c>
      <c r="G106" s="150"/>
      <c r="H106" s="70">
        <v>0.36190476190476201</v>
      </c>
      <c r="I106" s="70">
        <v>0.49523809523809498</v>
      </c>
      <c r="J106" s="70">
        <v>0.14285714285714299</v>
      </c>
      <c r="K106" s="150"/>
      <c r="L106" s="70">
        <v>0.48571428571428599</v>
      </c>
      <c r="M106" s="70">
        <v>0.40952380952380901</v>
      </c>
      <c r="N106" s="70">
        <v>0.104761904761905</v>
      </c>
      <c r="O106" s="150"/>
      <c r="P106" s="70">
        <v>0.476190476190476</v>
      </c>
      <c r="Q106" s="70">
        <v>0.43809523809523798</v>
      </c>
      <c r="R106" s="70">
        <v>8.5714285714285701E-2</v>
      </c>
      <c r="S106" s="150"/>
      <c r="T106" s="70">
        <v>0.25714285714285701</v>
      </c>
      <c r="U106" s="70">
        <v>0.54285714285714304</v>
      </c>
      <c r="V106" s="70">
        <v>0.2</v>
      </c>
      <c r="W106" s="150"/>
      <c r="X106" s="70">
        <v>0.580952380952381</v>
      </c>
      <c r="Y106" s="70">
        <v>0.34285714285714303</v>
      </c>
      <c r="Z106" s="70">
        <v>7.6190476190476197E-2</v>
      </c>
      <c r="AA106" s="150"/>
      <c r="AB106" s="70">
        <v>0.580952380952381</v>
      </c>
      <c r="AC106" s="70">
        <v>0.34285714285714303</v>
      </c>
      <c r="AD106" s="70">
        <v>7.6190476190476197E-2</v>
      </c>
      <c r="AE106" s="150"/>
      <c r="AF106" s="70">
        <v>0.180952380952381</v>
      </c>
      <c r="AG106" s="70">
        <v>0.56190476190476202</v>
      </c>
      <c r="AH106" s="70">
        <v>0.25714285714285701</v>
      </c>
      <c r="AI106" s="150"/>
      <c r="AJ106" s="70">
        <v>0.34285714285714303</v>
      </c>
      <c r="AK106" s="70">
        <v>0.39047619047619098</v>
      </c>
      <c r="AL106" s="70">
        <v>0.266666666666667</v>
      </c>
      <c r="AM106" s="150"/>
      <c r="AN106" s="70">
        <v>0.54285714285714304</v>
      </c>
      <c r="AO106" s="70">
        <v>0.38095238095238099</v>
      </c>
      <c r="AP106" s="70">
        <v>7.6190476190476197E-2</v>
      </c>
      <c r="AQ106" s="150"/>
      <c r="AR106" s="70">
        <v>0.29523809523809502</v>
      </c>
      <c r="AS106" s="70">
        <v>0.44761904761904803</v>
      </c>
      <c r="AT106" s="70">
        <v>0.25714285714285701</v>
      </c>
    </row>
    <row r="107" spans="2:46">
      <c r="B107" s="423"/>
      <c r="C107" s="392" t="s">
        <v>226</v>
      </c>
      <c r="D107" s="67">
        <v>11</v>
      </c>
      <c r="E107" s="67">
        <v>3</v>
      </c>
      <c r="F107" s="67">
        <v>1</v>
      </c>
      <c r="G107" s="150"/>
      <c r="H107" s="67">
        <v>5</v>
      </c>
      <c r="I107" s="67">
        <v>9</v>
      </c>
      <c r="J107" s="67">
        <v>1</v>
      </c>
      <c r="K107" s="150"/>
      <c r="L107" s="67">
        <v>6</v>
      </c>
      <c r="M107" s="67">
        <v>8</v>
      </c>
      <c r="N107" s="67">
        <v>1</v>
      </c>
      <c r="O107" s="150"/>
      <c r="P107" s="67">
        <v>4</v>
      </c>
      <c r="Q107" s="67">
        <v>10</v>
      </c>
      <c r="R107" s="67">
        <v>1</v>
      </c>
      <c r="S107" s="150"/>
      <c r="T107" s="67">
        <v>4</v>
      </c>
      <c r="U107" s="67">
        <v>10</v>
      </c>
      <c r="V107" s="67">
        <v>1</v>
      </c>
      <c r="W107" s="150"/>
      <c r="X107" s="67">
        <v>9</v>
      </c>
      <c r="Y107" s="67">
        <v>5</v>
      </c>
      <c r="Z107" s="67">
        <v>1</v>
      </c>
      <c r="AA107" s="150"/>
      <c r="AB107" s="67">
        <v>9</v>
      </c>
      <c r="AC107" s="67">
        <v>5</v>
      </c>
      <c r="AD107" s="67">
        <v>1</v>
      </c>
      <c r="AE107" s="150"/>
      <c r="AF107" s="67">
        <v>2</v>
      </c>
      <c r="AG107" s="67">
        <v>11</v>
      </c>
      <c r="AH107" s="67">
        <v>2</v>
      </c>
      <c r="AI107" s="150"/>
      <c r="AJ107" s="67">
        <v>2</v>
      </c>
      <c r="AK107" s="67">
        <v>11</v>
      </c>
      <c r="AL107" s="67">
        <v>2</v>
      </c>
      <c r="AM107" s="150"/>
      <c r="AN107" s="67">
        <v>10</v>
      </c>
      <c r="AO107" s="67">
        <v>4</v>
      </c>
      <c r="AP107" s="67">
        <v>1</v>
      </c>
      <c r="AQ107" s="150"/>
      <c r="AR107" s="67">
        <v>4</v>
      </c>
      <c r="AS107" s="67">
        <v>9</v>
      </c>
      <c r="AT107" s="67">
        <v>2</v>
      </c>
    </row>
    <row r="108" spans="2:46">
      <c r="B108" s="423"/>
      <c r="C108" s="390"/>
      <c r="D108" s="70">
        <v>0.73333333333333295</v>
      </c>
      <c r="E108" s="70">
        <v>0.2</v>
      </c>
      <c r="F108" s="70">
        <v>6.6666666666666693E-2</v>
      </c>
      <c r="G108" s="150"/>
      <c r="H108" s="70">
        <v>0.33333333333333298</v>
      </c>
      <c r="I108" s="70">
        <v>0.6</v>
      </c>
      <c r="J108" s="70">
        <v>6.6666666666666693E-2</v>
      </c>
      <c r="K108" s="150"/>
      <c r="L108" s="70">
        <v>0.4</v>
      </c>
      <c r="M108" s="70">
        <v>0.53333333333333299</v>
      </c>
      <c r="N108" s="70">
        <v>6.6666666666666693E-2</v>
      </c>
      <c r="O108" s="150"/>
      <c r="P108" s="70">
        <v>0.266666666666667</v>
      </c>
      <c r="Q108" s="70">
        <v>0.66666666666666696</v>
      </c>
      <c r="R108" s="70">
        <v>6.6666666666666693E-2</v>
      </c>
      <c r="S108" s="150"/>
      <c r="T108" s="70">
        <v>0.266666666666667</v>
      </c>
      <c r="U108" s="70">
        <v>0.66666666666666696</v>
      </c>
      <c r="V108" s="70">
        <v>6.6666666666666693E-2</v>
      </c>
      <c r="W108" s="150"/>
      <c r="X108" s="70">
        <v>0.6</v>
      </c>
      <c r="Y108" s="70">
        <v>0.33333333333333298</v>
      </c>
      <c r="Z108" s="70">
        <v>6.6666666666666693E-2</v>
      </c>
      <c r="AA108" s="150"/>
      <c r="AB108" s="70">
        <v>0.6</v>
      </c>
      <c r="AC108" s="70">
        <v>0.33333333333333298</v>
      </c>
      <c r="AD108" s="70">
        <v>6.6666666666666693E-2</v>
      </c>
      <c r="AE108" s="150"/>
      <c r="AF108" s="70">
        <v>0.133333333333333</v>
      </c>
      <c r="AG108" s="70">
        <v>0.73333333333333295</v>
      </c>
      <c r="AH108" s="70">
        <v>0.133333333333333</v>
      </c>
      <c r="AI108" s="150"/>
      <c r="AJ108" s="70">
        <v>0.133333333333333</v>
      </c>
      <c r="AK108" s="70">
        <v>0.73333333333333295</v>
      </c>
      <c r="AL108" s="70">
        <v>0.133333333333333</v>
      </c>
      <c r="AM108" s="150"/>
      <c r="AN108" s="70">
        <v>0.66666666666666696</v>
      </c>
      <c r="AO108" s="70">
        <v>0.266666666666667</v>
      </c>
      <c r="AP108" s="70">
        <v>6.6666666666666693E-2</v>
      </c>
      <c r="AQ108" s="150"/>
      <c r="AR108" s="70">
        <v>0.266666666666667</v>
      </c>
      <c r="AS108" s="70">
        <v>0.6</v>
      </c>
      <c r="AT108" s="70">
        <v>0.133333333333333</v>
      </c>
    </row>
    <row r="109" spans="2:46" s="3" customFormat="1">
      <c r="C109" s="164"/>
      <c r="D109" s="217"/>
      <c r="E109" s="217"/>
      <c r="F109" s="217"/>
      <c r="G109" s="216"/>
      <c r="H109" s="217"/>
      <c r="I109" s="217"/>
      <c r="J109" s="217"/>
      <c r="K109" s="216"/>
      <c r="L109" s="217"/>
      <c r="M109" s="217"/>
      <c r="N109" s="217"/>
      <c r="O109" s="216"/>
      <c r="P109" s="217"/>
      <c r="Q109" s="217"/>
      <c r="R109" s="217"/>
      <c r="S109" s="216"/>
      <c r="T109" s="217"/>
      <c r="U109" s="217"/>
      <c r="V109" s="217"/>
      <c r="W109" s="216"/>
      <c r="X109" s="217"/>
      <c r="Y109" s="217"/>
      <c r="Z109" s="217"/>
      <c r="AA109" s="216"/>
      <c r="AB109" s="217"/>
      <c r="AC109" s="217"/>
      <c r="AD109" s="217"/>
      <c r="AE109" s="216"/>
      <c r="AF109" s="217"/>
      <c r="AG109" s="217"/>
      <c r="AH109" s="217"/>
      <c r="AI109" s="216"/>
      <c r="AJ109" s="217"/>
      <c r="AK109" s="217"/>
      <c r="AL109" s="217"/>
      <c r="AM109" s="216"/>
      <c r="AN109" s="217"/>
      <c r="AO109" s="217"/>
      <c r="AP109" s="217"/>
      <c r="AQ109" s="216"/>
      <c r="AR109" s="217"/>
      <c r="AS109" s="217"/>
      <c r="AT109" s="217"/>
    </row>
    <row r="110" spans="2:46">
      <c r="B110" s="423" t="s">
        <v>86</v>
      </c>
      <c r="C110" s="391" t="s">
        <v>180</v>
      </c>
      <c r="D110" s="67">
        <v>180</v>
      </c>
      <c r="E110" s="67">
        <v>26</v>
      </c>
      <c r="F110" s="67">
        <v>13</v>
      </c>
      <c r="G110" s="150"/>
      <c r="H110" s="67">
        <v>96</v>
      </c>
      <c r="I110" s="67">
        <v>104</v>
      </c>
      <c r="J110" s="67">
        <v>19</v>
      </c>
      <c r="K110" s="150"/>
      <c r="L110" s="67">
        <v>132</v>
      </c>
      <c r="M110" s="67">
        <v>73</v>
      </c>
      <c r="N110" s="67">
        <v>14</v>
      </c>
      <c r="O110" s="150"/>
      <c r="P110" s="67">
        <v>111</v>
      </c>
      <c r="Q110" s="67">
        <v>97</v>
      </c>
      <c r="R110" s="67">
        <v>11</v>
      </c>
      <c r="S110" s="150"/>
      <c r="T110" s="67">
        <v>83</v>
      </c>
      <c r="U110" s="67">
        <v>106</v>
      </c>
      <c r="V110" s="67">
        <v>30</v>
      </c>
      <c r="W110" s="150"/>
      <c r="X110" s="67">
        <v>141</v>
      </c>
      <c r="Y110" s="67">
        <v>66</v>
      </c>
      <c r="Z110" s="67">
        <v>12</v>
      </c>
      <c r="AA110" s="150"/>
      <c r="AB110" s="67">
        <v>136</v>
      </c>
      <c r="AC110" s="67">
        <v>71</v>
      </c>
      <c r="AD110" s="67">
        <v>12</v>
      </c>
      <c r="AE110" s="150"/>
      <c r="AF110" s="67">
        <v>53</v>
      </c>
      <c r="AG110" s="67">
        <v>116</v>
      </c>
      <c r="AH110" s="67">
        <v>50</v>
      </c>
      <c r="AI110" s="150"/>
      <c r="AJ110" s="67">
        <v>85</v>
      </c>
      <c r="AK110" s="67">
        <v>91</v>
      </c>
      <c r="AL110" s="67">
        <v>43</v>
      </c>
      <c r="AM110" s="150"/>
      <c r="AN110" s="67">
        <v>134</v>
      </c>
      <c r="AO110" s="67">
        <v>76</v>
      </c>
      <c r="AP110" s="67">
        <v>9</v>
      </c>
      <c r="AQ110" s="150"/>
      <c r="AR110" s="67">
        <v>78</v>
      </c>
      <c r="AS110" s="67">
        <v>95</v>
      </c>
      <c r="AT110" s="67">
        <v>46</v>
      </c>
    </row>
    <row r="111" spans="2:46">
      <c r="B111" s="423"/>
      <c r="C111" s="390"/>
      <c r="D111" s="70">
        <v>0.82191780821917804</v>
      </c>
      <c r="E111" s="70">
        <v>0.11872146118721499</v>
      </c>
      <c r="F111" s="70">
        <v>5.9360730593607303E-2</v>
      </c>
      <c r="G111" s="150"/>
      <c r="H111" s="70">
        <v>0.43835616438356201</v>
      </c>
      <c r="I111" s="70">
        <v>0.47488584474885798</v>
      </c>
      <c r="J111" s="70">
        <v>8.6757990867579904E-2</v>
      </c>
      <c r="K111" s="150"/>
      <c r="L111" s="70">
        <v>0.602739726027397</v>
      </c>
      <c r="M111" s="70">
        <v>0.33333333333333298</v>
      </c>
      <c r="N111" s="70">
        <v>6.3926940639269403E-2</v>
      </c>
      <c r="O111" s="150"/>
      <c r="P111" s="70">
        <v>0.50684931506849296</v>
      </c>
      <c r="Q111" s="70">
        <v>0.442922374429224</v>
      </c>
      <c r="R111" s="70">
        <v>5.0228310502283102E-2</v>
      </c>
      <c r="S111" s="150"/>
      <c r="T111" s="70">
        <v>0.37899543378995398</v>
      </c>
      <c r="U111" s="70">
        <v>0.48401826484018301</v>
      </c>
      <c r="V111" s="70">
        <v>0.13698630136986301</v>
      </c>
      <c r="W111" s="150"/>
      <c r="X111" s="70">
        <v>0.64383561643835596</v>
      </c>
      <c r="Y111" s="70">
        <v>0.301369863013699</v>
      </c>
      <c r="Z111" s="70">
        <v>5.4794520547945202E-2</v>
      </c>
      <c r="AA111" s="150"/>
      <c r="AB111" s="70">
        <v>0.62100456621004596</v>
      </c>
      <c r="AC111" s="70">
        <v>0.324200913242009</v>
      </c>
      <c r="AD111" s="70">
        <v>5.4794520547945202E-2</v>
      </c>
      <c r="AE111" s="150"/>
      <c r="AF111" s="70">
        <v>0.24200913242009101</v>
      </c>
      <c r="AG111" s="70">
        <v>0.52968036529680396</v>
      </c>
      <c r="AH111" s="70">
        <v>0.22831050228310501</v>
      </c>
      <c r="AI111" s="150"/>
      <c r="AJ111" s="70">
        <v>0.38812785388127902</v>
      </c>
      <c r="AK111" s="70">
        <v>0.41552511415525101</v>
      </c>
      <c r="AL111" s="70">
        <v>0.19634703196347</v>
      </c>
      <c r="AM111" s="150"/>
      <c r="AN111" s="70">
        <v>0.61187214611872098</v>
      </c>
      <c r="AO111" s="70">
        <v>0.34703196347032</v>
      </c>
      <c r="AP111" s="70">
        <v>4.1095890410958902E-2</v>
      </c>
      <c r="AQ111" s="150"/>
      <c r="AR111" s="70">
        <v>0.35616438356164398</v>
      </c>
      <c r="AS111" s="70">
        <v>0.43378995433790002</v>
      </c>
      <c r="AT111" s="70">
        <v>0.210045662100457</v>
      </c>
    </row>
    <row r="112" spans="2:46">
      <c r="B112" s="423"/>
      <c r="C112" s="392" t="s">
        <v>181</v>
      </c>
      <c r="D112" s="67">
        <v>96</v>
      </c>
      <c r="E112" s="67">
        <v>10</v>
      </c>
      <c r="F112" s="67">
        <v>5</v>
      </c>
      <c r="G112" s="150"/>
      <c r="H112" s="67">
        <v>48</v>
      </c>
      <c r="I112" s="67">
        <v>53</v>
      </c>
      <c r="J112" s="67">
        <v>10</v>
      </c>
      <c r="K112" s="150"/>
      <c r="L112" s="67">
        <v>65</v>
      </c>
      <c r="M112" s="67">
        <v>39</v>
      </c>
      <c r="N112" s="67">
        <v>7</v>
      </c>
      <c r="O112" s="150"/>
      <c r="P112" s="67">
        <v>62</v>
      </c>
      <c r="Q112" s="67">
        <v>43</v>
      </c>
      <c r="R112" s="67">
        <v>6</v>
      </c>
      <c r="S112" s="150"/>
      <c r="T112" s="67">
        <v>45</v>
      </c>
      <c r="U112" s="67">
        <v>55</v>
      </c>
      <c r="V112" s="67">
        <v>11</v>
      </c>
      <c r="W112" s="150"/>
      <c r="X112" s="67">
        <v>71</v>
      </c>
      <c r="Y112" s="67">
        <v>35</v>
      </c>
      <c r="Z112" s="67">
        <v>5</v>
      </c>
      <c r="AA112" s="150"/>
      <c r="AB112" s="67">
        <v>74</v>
      </c>
      <c r="AC112" s="67">
        <v>31</v>
      </c>
      <c r="AD112" s="67">
        <v>6</v>
      </c>
      <c r="AE112" s="150"/>
      <c r="AF112" s="67">
        <v>31</v>
      </c>
      <c r="AG112" s="67">
        <v>67</v>
      </c>
      <c r="AH112" s="67">
        <v>13</v>
      </c>
      <c r="AI112" s="150"/>
      <c r="AJ112" s="67">
        <v>40</v>
      </c>
      <c r="AK112" s="67">
        <v>56</v>
      </c>
      <c r="AL112" s="67">
        <v>15</v>
      </c>
      <c r="AM112" s="150"/>
      <c r="AN112" s="67">
        <v>64</v>
      </c>
      <c r="AO112" s="67">
        <v>39</v>
      </c>
      <c r="AP112" s="67">
        <v>8</v>
      </c>
      <c r="AQ112" s="150"/>
      <c r="AR112" s="67">
        <v>46</v>
      </c>
      <c r="AS112" s="67">
        <v>53</v>
      </c>
      <c r="AT112" s="67">
        <v>12</v>
      </c>
    </row>
    <row r="113" spans="2:46">
      <c r="B113" s="423"/>
      <c r="C113" s="390"/>
      <c r="D113" s="70">
        <v>0.86486486486486502</v>
      </c>
      <c r="E113" s="70">
        <v>9.00900900900901E-2</v>
      </c>
      <c r="F113" s="70">
        <v>4.5045045045045001E-2</v>
      </c>
      <c r="G113" s="150"/>
      <c r="H113" s="70">
        <v>0.43243243243243201</v>
      </c>
      <c r="I113" s="70">
        <v>0.47747747747747699</v>
      </c>
      <c r="J113" s="70">
        <v>9.00900900900901E-2</v>
      </c>
      <c r="K113" s="150"/>
      <c r="L113" s="70">
        <v>0.58558558558558604</v>
      </c>
      <c r="M113" s="70">
        <v>0.35135135135135098</v>
      </c>
      <c r="N113" s="70">
        <v>6.3063063063063099E-2</v>
      </c>
      <c r="O113" s="150"/>
      <c r="P113" s="70">
        <v>0.55855855855855896</v>
      </c>
      <c r="Q113" s="70">
        <v>0.38738738738738698</v>
      </c>
      <c r="R113" s="70">
        <v>5.4054054054054099E-2</v>
      </c>
      <c r="S113" s="150"/>
      <c r="T113" s="70">
        <v>0.40540540540540498</v>
      </c>
      <c r="U113" s="70">
        <v>0.49549549549549499</v>
      </c>
      <c r="V113" s="70">
        <v>9.90990990990991E-2</v>
      </c>
      <c r="W113" s="150"/>
      <c r="X113" s="70">
        <v>0.63963963963963999</v>
      </c>
      <c r="Y113" s="70">
        <v>0.31531531531531498</v>
      </c>
      <c r="Z113" s="70">
        <v>4.5045045045045001E-2</v>
      </c>
      <c r="AA113" s="150"/>
      <c r="AB113" s="70">
        <v>0.66666666666666696</v>
      </c>
      <c r="AC113" s="70">
        <v>0.27927927927927898</v>
      </c>
      <c r="AD113" s="70">
        <v>5.4054054054054099E-2</v>
      </c>
      <c r="AE113" s="150"/>
      <c r="AF113" s="70">
        <v>0.27927927927927898</v>
      </c>
      <c r="AG113" s="70">
        <v>0.60360360360360399</v>
      </c>
      <c r="AH113" s="70">
        <v>0.117117117117117</v>
      </c>
      <c r="AI113" s="150"/>
      <c r="AJ113" s="70">
        <v>0.36036036036036001</v>
      </c>
      <c r="AK113" s="70">
        <v>0.50450450450450501</v>
      </c>
      <c r="AL113" s="70">
        <v>0.135135135135135</v>
      </c>
      <c r="AM113" s="150"/>
      <c r="AN113" s="70">
        <v>0.57657657657657702</v>
      </c>
      <c r="AO113" s="70">
        <v>0.35135135135135098</v>
      </c>
      <c r="AP113" s="70">
        <v>7.2072072072072099E-2</v>
      </c>
      <c r="AQ113" s="150"/>
      <c r="AR113" s="70">
        <v>0.41441441441441401</v>
      </c>
      <c r="AS113" s="70">
        <v>0.47747747747747699</v>
      </c>
      <c r="AT113" s="70">
        <v>0.108108108108108</v>
      </c>
    </row>
    <row r="114" spans="2:46">
      <c r="B114" s="423"/>
      <c r="C114" s="392" t="s">
        <v>182</v>
      </c>
      <c r="D114" s="67">
        <v>119</v>
      </c>
      <c r="E114" s="67">
        <v>21</v>
      </c>
      <c r="F114" s="67">
        <v>5</v>
      </c>
      <c r="G114" s="150"/>
      <c r="H114" s="67">
        <v>58</v>
      </c>
      <c r="I114" s="67">
        <v>75</v>
      </c>
      <c r="J114" s="67">
        <v>12</v>
      </c>
      <c r="K114" s="150"/>
      <c r="L114" s="67">
        <v>93</v>
      </c>
      <c r="M114" s="67">
        <v>49</v>
      </c>
      <c r="N114" s="67">
        <v>3</v>
      </c>
      <c r="O114" s="150"/>
      <c r="P114" s="67">
        <v>85</v>
      </c>
      <c r="Q114" s="67">
        <v>55</v>
      </c>
      <c r="R114" s="67">
        <v>5</v>
      </c>
      <c r="S114" s="150"/>
      <c r="T114" s="67">
        <v>52</v>
      </c>
      <c r="U114" s="67">
        <v>81</v>
      </c>
      <c r="V114" s="67">
        <v>12</v>
      </c>
      <c r="W114" s="150"/>
      <c r="X114" s="67">
        <v>86</v>
      </c>
      <c r="Y114" s="67">
        <v>56</v>
      </c>
      <c r="Z114" s="67">
        <v>3</v>
      </c>
      <c r="AA114" s="150"/>
      <c r="AB114" s="67">
        <v>85</v>
      </c>
      <c r="AC114" s="67">
        <v>55</v>
      </c>
      <c r="AD114" s="67">
        <v>5</v>
      </c>
      <c r="AE114" s="150"/>
      <c r="AF114" s="67">
        <v>44</v>
      </c>
      <c r="AG114" s="67">
        <v>81</v>
      </c>
      <c r="AH114" s="67">
        <v>20</v>
      </c>
      <c r="AI114" s="150"/>
      <c r="AJ114" s="67">
        <v>43</v>
      </c>
      <c r="AK114" s="67">
        <v>81</v>
      </c>
      <c r="AL114" s="67">
        <v>21</v>
      </c>
      <c r="AM114" s="150"/>
      <c r="AN114" s="67">
        <v>94</v>
      </c>
      <c r="AO114" s="67">
        <v>48</v>
      </c>
      <c r="AP114" s="67">
        <v>3</v>
      </c>
      <c r="AQ114" s="150"/>
      <c r="AR114" s="67">
        <v>52</v>
      </c>
      <c r="AS114" s="67">
        <v>71</v>
      </c>
      <c r="AT114" s="67">
        <v>22</v>
      </c>
    </row>
    <row r="115" spans="2:46">
      <c r="B115" s="423"/>
      <c r="C115" s="390"/>
      <c r="D115" s="70">
        <v>0.82068965517241399</v>
      </c>
      <c r="E115" s="70">
        <v>0.14482758620689701</v>
      </c>
      <c r="F115" s="70">
        <v>3.4482758620689703E-2</v>
      </c>
      <c r="G115" s="150"/>
      <c r="H115" s="70">
        <v>0.4</v>
      </c>
      <c r="I115" s="70">
        <v>0.51724137931034497</v>
      </c>
      <c r="J115" s="70">
        <v>8.2758620689655199E-2</v>
      </c>
      <c r="K115" s="150"/>
      <c r="L115" s="70">
        <v>0.64137931034482798</v>
      </c>
      <c r="M115" s="70">
        <v>0.33793103448275902</v>
      </c>
      <c r="N115" s="70">
        <v>2.06896551724138E-2</v>
      </c>
      <c r="O115" s="150"/>
      <c r="P115" s="70">
        <v>0.58620689655172398</v>
      </c>
      <c r="Q115" s="70">
        <v>0.37931034482758602</v>
      </c>
      <c r="R115" s="70">
        <v>3.4482758620689703E-2</v>
      </c>
      <c r="S115" s="150"/>
      <c r="T115" s="70">
        <v>0.35862068965517202</v>
      </c>
      <c r="U115" s="70">
        <v>0.55862068965517198</v>
      </c>
      <c r="V115" s="70">
        <v>8.2758620689655199E-2</v>
      </c>
      <c r="W115" s="150"/>
      <c r="X115" s="70">
        <v>0.59310344827586203</v>
      </c>
      <c r="Y115" s="70">
        <v>0.38620689655172402</v>
      </c>
      <c r="Z115" s="70">
        <v>2.06896551724138E-2</v>
      </c>
      <c r="AA115" s="150"/>
      <c r="AB115" s="70">
        <v>0.58620689655172398</v>
      </c>
      <c r="AC115" s="70">
        <v>0.37931034482758602</v>
      </c>
      <c r="AD115" s="70">
        <v>3.4482758620689703E-2</v>
      </c>
      <c r="AE115" s="150"/>
      <c r="AF115" s="70">
        <v>0.30344827586206902</v>
      </c>
      <c r="AG115" s="70">
        <v>0.55862068965517198</v>
      </c>
      <c r="AH115" s="70">
        <v>0.13793103448275901</v>
      </c>
      <c r="AI115" s="150"/>
      <c r="AJ115" s="70">
        <v>0.29655172413793102</v>
      </c>
      <c r="AK115" s="70">
        <v>0.55862068965517198</v>
      </c>
      <c r="AL115" s="70">
        <v>0.14482758620689701</v>
      </c>
      <c r="AM115" s="150"/>
      <c r="AN115" s="70">
        <v>0.64827586206896604</v>
      </c>
      <c r="AO115" s="70">
        <v>0.33103448275862102</v>
      </c>
      <c r="AP115" s="70">
        <v>2.06896551724138E-2</v>
      </c>
      <c r="AQ115" s="150"/>
      <c r="AR115" s="70">
        <v>0.35862068965517202</v>
      </c>
      <c r="AS115" s="70">
        <v>0.48965517241379303</v>
      </c>
      <c r="AT115" s="70">
        <v>0.15172413793103401</v>
      </c>
    </row>
    <row r="116" spans="2:46">
      <c r="B116" s="423"/>
      <c r="C116" s="392" t="s">
        <v>183</v>
      </c>
      <c r="D116" s="67">
        <v>119</v>
      </c>
      <c r="E116" s="67">
        <v>11</v>
      </c>
      <c r="F116" s="67">
        <v>6</v>
      </c>
      <c r="G116" s="150"/>
      <c r="H116" s="67">
        <v>76</v>
      </c>
      <c r="I116" s="67">
        <v>49</v>
      </c>
      <c r="J116" s="67">
        <v>11</v>
      </c>
      <c r="K116" s="150"/>
      <c r="L116" s="67">
        <v>96</v>
      </c>
      <c r="M116" s="67">
        <v>36</v>
      </c>
      <c r="N116" s="67">
        <v>4</v>
      </c>
      <c r="O116" s="150"/>
      <c r="P116" s="67">
        <v>88</v>
      </c>
      <c r="Q116" s="67">
        <v>42</v>
      </c>
      <c r="R116" s="67">
        <v>6</v>
      </c>
      <c r="S116" s="150"/>
      <c r="T116" s="67">
        <v>58</v>
      </c>
      <c r="U116" s="67">
        <v>55</v>
      </c>
      <c r="V116" s="67">
        <v>23</v>
      </c>
      <c r="W116" s="150"/>
      <c r="X116" s="67">
        <v>95</v>
      </c>
      <c r="Y116" s="67">
        <v>36</v>
      </c>
      <c r="Z116" s="67">
        <v>5</v>
      </c>
      <c r="AA116" s="150"/>
      <c r="AB116" s="67">
        <v>98</v>
      </c>
      <c r="AC116" s="67">
        <v>31</v>
      </c>
      <c r="AD116" s="67">
        <v>7</v>
      </c>
      <c r="AE116" s="150"/>
      <c r="AF116" s="67">
        <v>37</v>
      </c>
      <c r="AG116" s="67">
        <v>72</v>
      </c>
      <c r="AH116" s="67">
        <v>27</v>
      </c>
      <c r="AI116" s="150"/>
      <c r="AJ116" s="67">
        <v>60</v>
      </c>
      <c r="AK116" s="67">
        <v>52</v>
      </c>
      <c r="AL116" s="67">
        <v>24</v>
      </c>
      <c r="AM116" s="150"/>
      <c r="AN116" s="67">
        <v>99</v>
      </c>
      <c r="AO116" s="67">
        <v>33</v>
      </c>
      <c r="AP116" s="67">
        <v>4</v>
      </c>
      <c r="AQ116" s="150"/>
      <c r="AR116" s="67">
        <v>47</v>
      </c>
      <c r="AS116" s="67">
        <v>64</v>
      </c>
      <c r="AT116" s="67">
        <v>25</v>
      </c>
    </row>
    <row r="117" spans="2:46">
      <c r="B117" s="423"/>
      <c r="C117" s="390"/>
      <c r="D117" s="70">
        <v>0.875</v>
      </c>
      <c r="E117" s="70">
        <v>8.0882352941176502E-2</v>
      </c>
      <c r="F117" s="70">
        <v>4.4117647058823498E-2</v>
      </c>
      <c r="G117" s="150"/>
      <c r="H117" s="70">
        <v>0.55882352941176505</v>
      </c>
      <c r="I117" s="70">
        <v>0.36029411764705899</v>
      </c>
      <c r="J117" s="70">
        <v>8.0882352941176502E-2</v>
      </c>
      <c r="K117" s="150"/>
      <c r="L117" s="70">
        <v>0.70588235294117696</v>
      </c>
      <c r="M117" s="70">
        <v>0.26470588235294101</v>
      </c>
      <c r="N117" s="70">
        <v>2.9411764705882401E-2</v>
      </c>
      <c r="O117" s="150"/>
      <c r="P117" s="70">
        <v>0.64705882352941202</v>
      </c>
      <c r="Q117" s="70">
        <v>0.308823529411765</v>
      </c>
      <c r="R117" s="70">
        <v>4.4117647058823498E-2</v>
      </c>
      <c r="S117" s="150"/>
      <c r="T117" s="70">
        <v>0.42647058823529399</v>
      </c>
      <c r="U117" s="70">
        <v>0.40441176470588203</v>
      </c>
      <c r="V117" s="70">
        <v>0.16911764705882401</v>
      </c>
      <c r="W117" s="150"/>
      <c r="X117" s="70">
        <v>0.69852941176470595</v>
      </c>
      <c r="Y117" s="70">
        <v>0.26470588235294101</v>
      </c>
      <c r="Z117" s="70">
        <v>3.6764705882352901E-2</v>
      </c>
      <c r="AA117" s="150"/>
      <c r="AB117" s="70">
        <v>0.72058823529411797</v>
      </c>
      <c r="AC117" s="70">
        <v>0.22794117647058801</v>
      </c>
      <c r="AD117" s="70">
        <v>5.1470588235294101E-2</v>
      </c>
      <c r="AE117" s="150"/>
      <c r="AF117" s="70">
        <v>0.27205882352941202</v>
      </c>
      <c r="AG117" s="70">
        <v>0.52941176470588203</v>
      </c>
      <c r="AH117" s="70">
        <v>0.19852941176470601</v>
      </c>
      <c r="AI117" s="150"/>
      <c r="AJ117" s="70">
        <v>0.441176470588235</v>
      </c>
      <c r="AK117" s="70">
        <v>0.38235294117647101</v>
      </c>
      <c r="AL117" s="70">
        <v>0.17647058823529399</v>
      </c>
      <c r="AM117" s="150"/>
      <c r="AN117" s="70">
        <v>0.72794117647058798</v>
      </c>
      <c r="AO117" s="70">
        <v>0.24264705882352899</v>
      </c>
      <c r="AP117" s="70">
        <v>2.9411764705882401E-2</v>
      </c>
      <c r="AQ117" s="150"/>
      <c r="AR117" s="70">
        <v>0.34558823529411797</v>
      </c>
      <c r="AS117" s="70">
        <v>0.47058823529411797</v>
      </c>
      <c r="AT117" s="70">
        <v>0.183823529411765</v>
      </c>
    </row>
    <row r="118" spans="2:46">
      <c r="B118" s="423"/>
      <c r="C118" s="392" t="s">
        <v>184</v>
      </c>
      <c r="D118" s="67">
        <v>80</v>
      </c>
      <c r="E118" s="67">
        <v>6</v>
      </c>
      <c r="F118" s="67">
        <v>4</v>
      </c>
      <c r="G118" s="150"/>
      <c r="H118" s="67">
        <v>46</v>
      </c>
      <c r="I118" s="67">
        <v>33</v>
      </c>
      <c r="J118" s="67">
        <v>11</v>
      </c>
      <c r="K118" s="150"/>
      <c r="L118" s="67">
        <v>62</v>
      </c>
      <c r="M118" s="67">
        <v>19</v>
      </c>
      <c r="N118" s="67">
        <v>9</v>
      </c>
      <c r="O118" s="150"/>
      <c r="P118" s="67">
        <v>56</v>
      </c>
      <c r="Q118" s="67">
        <v>29</v>
      </c>
      <c r="R118" s="67">
        <v>5</v>
      </c>
      <c r="S118" s="150"/>
      <c r="T118" s="67">
        <v>35</v>
      </c>
      <c r="U118" s="67">
        <v>40</v>
      </c>
      <c r="V118" s="67">
        <v>15</v>
      </c>
      <c r="W118" s="150"/>
      <c r="X118" s="67">
        <v>55</v>
      </c>
      <c r="Y118" s="67">
        <v>30</v>
      </c>
      <c r="Z118" s="67">
        <v>5</v>
      </c>
      <c r="AA118" s="150"/>
      <c r="AB118" s="67">
        <v>57</v>
      </c>
      <c r="AC118" s="67">
        <v>27</v>
      </c>
      <c r="AD118" s="67">
        <v>6</v>
      </c>
      <c r="AE118" s="150"/>
      <c r="AF118" s="67">
        <v>30</v>
      </c>
      <c r="AG118" s="67">
        <v>34</v>
      </c>
      <c r="AH118" s="67">
        <v>26</v>
      </c>
      <c r="AI118" s="150"/>
      <c r="AJ118" s="67">
        <v>34</v>
      </c>
      <c r="AK118" s="67">
        <v>30</v>
      </c>
      <c r="AL118" s="67">
        <v>26</v>
      </c>
      <c r="AM118" s="150"/>
      <c r="AN118" s="67">
        <v>56</v>
      </c>
      <c r="AO118" s="67">
        <v>27</v>
      </c>
      <c r="AP118" s="67">
        <v>7</v>
      </c>
      <c r="AQ118" s="150"/>
      <c r="AR118" s="67">
        <v>33</v>
      </c>
      <c r="AS118" s="67">
        <v>38</v>
      </c>
      <c r="AT118" s="67">
        <v>19</v>
      </c>
    </row>
    <row r="119" spans="2:46">
      <c r="B119" s="423"/>
      <c r="C119" s="390"/>
      <c r="D119" s="70">
        <v>0.88888888888888895</v>
      </c>
      <c r="E119" s="70">
        <v>6.6666666666666693E-2</v>
      </c>
      <c r="F119" s="70">
        <v>4.4444444444444398E-2</v>
      </c>
      <c r="G119" s="150"/>
      <c r="H119" s="70">
        <v>0.51111111111111096</v>
      </c>
      <c r="I119" s="70">
        <v>0.36666666666666697</v>
      </c>
      <c r="J119" s="70">
        <v>0.122222222222222</v>
      </c>
      <c r="K119" s="150"/>
      <c r="L119" s="70">
        <v>0.68888888888888899</v>
      </c>
      <c r="M119" s="70">
        <v>0.211111111111111</v>
      </c>
      <c r="N119" s="70">
        <v>0.1</v>
      </c>
      <c r="O119" s="150"/>
      <c r="P119" s="70">
        <v>0.62222222222222201</v>
      </c>
      <c r="Q119" s="70">
        <v>0.32222222222222202</v>
      </c>
      <c r="R119" s="70">
        <v>5.5555555555555601E-2</v>
      </c>
      <c r="S119" s="150"/>
      <c r="T119" s="70">
        <v>0.38888888888888901</v>
      </c>
      <c r="U119" s="70">
        <v>0.44444444444444398</v>
      </c>
      <c r="V119" s="70">
        <v>0.16666666666666699</v>
      </c>
      <c r="W119" s="150"/>
      <c r="X119" s="70">
        <v>0.61111111111111105</v>
      </c>
      <c r="Y119" s="70">
        <v>0.33333333333333298</v>
      </c>
      <c r="Z119" s="70">
        <v>5.5555555555555601E-2</v>
      </c>
      <c r="AA119" s="150"/>
      <c r="AB119" s="70">
        <v>0.63333333333333297</v>
      </c>
      <c r="AC119" s="70">
        <v>0.3</v>
      </c>
      <c r="AD119" s="70">
        <v>6.6666666666666693E-2</v>
      </c>
      <c r="AE119" s="150"/>
      <c r="AF119" s="70">
        <v>0.33333333333333298</v>
      </c>
      <c r="AG119" s="70">
        <v>0.37777777777777799</v>
      </c>
      <c r="AH119" s="70">
        <v>0.28888888888888897</v>
      </c>
      <c r="AI119" s="150"/>
      <c r="AJ119" s="70">
        <v>0.37777777777777799</v>
      </c>
      <c r="AK119" s="70">
        <v>0.33333333333333298</v>
      </c>
      <c r="AL119" s="70">
        <v>0.28888888888888897</v>
      </c>
      <c r="AM119" s="150"/>
      <c r="AN119" s="70">
        <v>0.62222222222222201</v>
      </c>
      <c r="AO119" s="70">
        <v>0.3</v>
      </c>
      <c r="AP119" s="70">
        <v>7.7777777777777807E-2</v>
      </c>
      <c r="AQ119" s="150"/>
      <c r="AR119" s="70">
        <v>0.36666666666666697</v>
      </c>
      <c r="AS119" s="70">
        <v>0.422222222222222</v>
      </c>
      <c r="AT119" s="70">
        <v>0.211111111111111</v>
      </c>
    </row>
    <row r="120" spans="2:46">
      <c r="B120" s="423"/>
      <c r="C120" s="392" t="s">
        <v>185</v>
      </c>
      <c r="D120" s="67">
        <v>95</v>
      </c>
      <c r="E120" s="67">
        <v>5</v>
      </c>
      <c r="F120" s="67">
        <v>2</v>
      </c>
      <c r="G120" s="150"/>
      <c r="H120" s="67">
        <v>65</v>
      </c>
      <c r="I120" s="67">
        <v>30</v>
      </c>
      <c r="J120" s="67">
        <v>7</v>
      </c>
      <c r="K120" s="150"/>
      <c r="L120" s="67">
        <v>77</v>
      </c>
      <c r="M120" s="67">
        <v>22</v>
      </c>
      <c r="N120" s="67">
        <v>3</v>
      </c>
      <c r="O120" s="150"/>
      <c r="P120" s="67">
        <v>64</v>
      </c>
      <c r="Q120" s="67">
        <v>36</v>
      </c>
      <c r="R120" s="67">
        <v>2</v>
      </c>
      <c r="S120" s="150"/>
      <c r="T120" s="67">
        <v>62</v>
      </c>
      <c r="U120" s="67">
        <v>34</v>
      </c>
      <c r="V120" s="67">
        <v>6</v>
      </c>
      <c r="W120" s="150"/>
      <c r="X120" s="67">
        <v>75</v>
      </c>
      <c r="Y120" s="67">
        <v>24</v>
      </c>
      <c r="Z120" s="67">
        <v>3</v>
      </c>
      <c r="AA120" s="150"/>
      <c r="AB120" s="67">
        <v>71</v>
      </c>
      <c r="AC120" s="67">
        <v>28</v>
      </c>
      <c r="AD120" s="67">
        <v>3</v>
      </c>
      <c r="AE120" s="150"/>
      <c r="AF120" s="67">
        <v>51</v>
      </c>
      <c r="AG120" s="67">
        <v>41</v>
      </c>
      <c r="AH120" s="67">
        <v>10</v>
      </c>
      <c r="AI120" s="150"/>
      <c r="AJ120" s="67">
        <v>58</v>
      </c>
      <c r="AK120" s="67">
        <v>32</v>
      </c>
      <c r="AL120" s="67">
        <v>12</v>
      </c>
      <c r="AM120" s="150"/>
      <c r="AN120" s="67">
        <v>63</v>
      </c>
      <c r="AO120" s="67">
        <v>37</v>
      </c>
      <c r="AP120" s="67">
        <v>2</v>
      </c>
      <c r="AQ120" s="150"/>
      <c r="AR120" s="67">
        <v>53</v>
      </c>
      <c r="AS120" s="67">
        <v>35</v>
      </c>
      <c r="AT120" s="67">
        <v>14</v>
      </c>
    </row>
    <row r="121" spans="2:46">
      <c r="B121" s="423"/>
      <c r="C121" s="391"/>
      <c r="D121" s="70">
        <v>0.93137254901960798</v>
      </c>
      <c r="E121" s="70">
        <v>4.9019607843137303E-2</v>
      </c>
      <c r="F121" s="70">
        <v>1.9607843137254902E-2</v>
      </c>
      <c r="G121" s="150"/>
      <c r="H121" s="70">
        <v>0.63725490196078405</v>
      </c>
      <c r="I121" s="70">
        <v>0.29411764705882398</v>
      </c>
      <c r="J121" s="70">
        <v>6.8627450980392204E-2</v>
      </c>
      <c r="K121" s="150"/>
      <c r="L121" s="70">
        <v>0.75490196078431404</v>
      </c>
      <c r="M121" s="70">
        <v>0.21568627450980399</v>
      </c>
      <c r="N121" s="70">
        <v>2.9411764705882401E-2</v>
      </c>
      <c r="O121" s="150"/>
      <c r="P121" s="70">
        <v>0.62745098039215697</v>
      </c>
      <c r="Q121" s="70">
        <v>0.35294117647058798</v>
      </c>
      <c r="R121" s="70">
        <v>1.9607843137254902E-2</v>
      </c>
      <c r="S121" s="150"/>
      <c r="T121" s="70">
        <v>0.60784313725490202</v>
      </c>
      <c r="U121" s="70">
        <v>0.33333333333333298</v>
      </c>
      <c r="V121" s="70">
        <v>5.8823529411764698E-2</v>
      </c>
      <c r="W121" s="150"/>
      <c r="X121" s="70">
        <v>0.73529411764705899</v>
      </c>
      <c r="Y121" s="70">
        <v>0.23529411764705899</v>
      </c>
      <c r="Z121" s="70">
        <v>2.9411764705882401E-2</v>
      </c>
      <c r="AA121" s="150"/>
      <c r="AB121" s="70">
        <v>0.69607843137254899</v>
      </c>
      <c r="AC121" s="70">
        <v>0.27450980392156898</v>
      </c>
      <c r="AD121" s="70">
        <v>2.9411764705882401E-2</v>
      </c>
      <c r="AE121" s="150"/>
      <c r="AF121" s="70">
        <v>0.5</v>
      </c>
      <c r="AG121" s="70">
        <v>0.40196078431372501</v>
      </c>
      <c r="AH121" s="70">
        <v>9.8039215686274495E-2</v>
      </c>
      <c r="AI121" s="150"/>
      <c r="AJ121" s="70">
        <v>0.56862745098039202</v>
      </c>
      <c r="AK121" s="70">
        <v>0.31372549019607798</v>
      </c>
      <c r="AL121" s="70">
        <v>0.11764705882352899</v>
      </c>
      <c r="AM121" s="150"/>
      <c r="AN121" s="70">
        <v>0.61764705882352899</v>
      </c>
      <c r="AO121" s="70">
        <v>0.36274509803921601</v>
      </c>
      <c r="AP121" s="70">
        <v>1.9607843137254902E-2</v>
      </c>
      <c r="AQ121" s="150"/>
      <c r="AR121" s="70">
        <v>0.51960784313725505</v>
      </c>
      <c r="AS121" s="70">
        <v>0.34313725490196101</v>
      </c>
      <c r="AT121" s="70">
        <v>0.13725490196078399</v>
      </c>
    </row>
    <row r="122" spans="2:46" s="3" customFormat="1">
      <c r="C122" s="164"/>
      <c r="D122" s="217"/>
      <c r="E122" s="217"/>
      <c r="F122" s="217"/>
      <c r="G122" s="216"/>
      <c r="H122" s="217"/>
      <c r="I122" s="217"/>
      <c r="J122" s="217"/>
      <c r="K122" s="216"/>
      <c r="L122" s="217"/>
      <c r="M122" s="217"/>
      <c r="N122" s="217"/>
      <c r="O122" s="216"/>
      <c r="P122" s="217"/>
      <c r="Q122" s="217"/>
      <c r="R122" s="217"/>
      <c r="S122" s="216"/>
      <c r="T122" s="217"/>
      <c r="U122" s="217"/>
      <c r="V122" s="217"/>
      <c r="W122" s="216"/>
      <c r="X122" s="217"/>
      <c r="Y122" s="217"/>
      <c r="Z122" s="217"/>
      <c r="AA122" s="216"/>
      <c r="AB122" s="217"/>
      <c r="AC122" s="217"/>
      <c r="AD122" s="217"/>
      <c r="AE122" s="216"/>
      <c r="AF122" s="217"/>
      <c r="AG122" s="217"/>
      <c r="AH122" s="217"/>
      <c r="AI122" s="216"/>
      <c r="AJ122" s="217"/>
      <c r="AK122" s="217"/>
      <c r="AL122" s="217"/>
      <c r="AM122" s="216"/>
      <c r="AN122" s="217"/>
      <c r="AO122" s="217"/>
      <c r="AP122" s="217"/>
      <c r="AQ122" s="216"/>
      <c r="AR122" s="217"/>
      <c r="AS122" s="217"/>
      <c r="AT122" s="217"/>
    </row>
    <row r="123" spans="2:46">
      <c r="B123" s="423" t="s">
        <v>87</v>
      </c>
      <c r="C123" s="391" t="s">
        <v>88</v>
      </c>
      <c r="D123" s="67">
        <v>89</v>
      </c>
      <c r="E123" s="67">
        <v>4</v>
      </c>
      <c r="F123" s="67">
        <v>3</v>
      </c>
      <c r="G123" s="150"/>
      <c r="H123" s="67">
        <v>61</v>
      </c>
      <c r="I123" s="67">
        <v>31</v>
      </c>
      <c r="J123" s="67">
        <v>4</v>
      </c>
      <c r="K123" s="150"/>
      <c r="L123" s="67">
        <v>67</v>
      </c>
      <c r="M123" s="67">
        <v>26</v>
      </c>
      <c r="N123" s="67">
        <v>3</v>
      </c>
      <c r="O123" s="150"/>
      <c r="P123" s="67">
        <v>59</v>
      </c>
      <c r="Q123" s="67">
        <v>35</v>
      </c>
      <c r="R123" s="67">
        <v>2</v>
      </c>
      <c r="S123" s="150"/>
      <c r="T123" s="67">
        <v>57</v>
      </c>
      <c r="U123" s="67">
        <v>34</v>
      </c>
      <c r="V123" s="67">
        <v>5</v>
      </c>
      <c r="W123" s="150"/>
      <c r="X123" s="67">
        <v>69</v>
      </c>
      <c r="Y123" s="67">
        <v>25</v>
      </c>
      <c r="Z123" s="67">
        <v>2</v>
      </c>
      <c r="AA123" s="150"/>
      <c r="AB123" s="67">
        <v>69</v>
      </c>
      <c r="AC123" s="67">
        <v>26</v>
      </c>
      <c r="AD123" s="67">
        <v>1</v>
      </c>
      <c r="AE123" s="150"/>
      <c r="AF123" s="67">
        <v>45</v>
      </c>
      <c r="AG123" s="67">
        <v>43</v>
      </c>
      <c r="AH123" s="67">
        <v>8</v>
      </c>
      <c r="AI123" s="150"/>
      <c r="AJ123" s="67">
        <v>53</v>
      </c>
      <c r="AK123" s="67">
        <v>33</v>
      </c>
      <c r="AL123" s="67">
        <v>10</v>
      </c>
      <c r="AM123" s="150"/>
      <c r="AN123" s="67">
        <v>62</v>
      </c>
      <c r="AO123" s="67">
        <v>34</v>
      </c>
      <c r="AP123" s="67">
        <v>0</v>
      </c>
      <c r="AQ123" s="150"/>
      <c r="AR123" s="67">
        <v>50</v>
      </c>
      <c r="AS123" s="67">
        <v>36</v>
      </c>
      <c r="AT123" s="67">
        <v>10</v>
      </c>
    </row>
    <row r="124" spans="2:46">
      <c r="B124" s="423"/>
      <c r="C124" s="390"/>
      <c r="D124" s="70">
        <v>0.92708333333333304</v>
      </c>
      <c r="E124" s="70">
        <v>4.1666666666666699E-2</v>
      </c>
      <c r="F124" s="70">
        <v>3.125E-2</v>
      </c>
      <c r="G124" s="150"/>
      <c r="H124" s="70">
        <v>0.63541666666666696</v>
      </c>
      <c r="I124" s="70">
        <v>0.32291666666666702</v>
      </c>
      <c r="J124" s="70">
        <v>4.1666666666666699E-2</v>
      </c>
      <c r="K124" s="150"/>
      <c r="L124" s="70">
        <v>0.69791666666666696</v>
      </c>
      <c r="M124" s="70">
        <v>0.27083333333333298</v>
      </c>
      <c r="N124" s="70">
        <v>3.125E-2</v>
      </c>
      <c r="O124" s="150"/>
      <c r="P124" s="70">
        <v>0.61458333333333304</v>
      </c>
      <c r="Q124" s="70">
        <v>0.36458333333333298</v>
      </c>
      <c r="R124" s="70">
        <v>2.0833333333333301E-2</v>
      </c>
      <c r="S124" s="150"/>
      <c r="T124" s="70">
        <v>0.59375</v>
      </c>
      <c r="U124" s="70">
        <v>0.35416666666666702</v>
      </c>
      <c r="V124" s="70">
        <v>5.2083333333333301E-2</v>
      </c>
      <c r="W124" s="150"/>
      <c r="X124" s="70">
        <v>0.71875</v>
      </c>
      <c r="Y124" s="70">
        <v>0.26041666666666702</v>
      </c>
      <c r="Z124" s="70">
        <v>2.0833333333333301E-2</v>
      </c>
      <c r="AA124" s="150"/>
      <c r="AB124" s="70">
        <v>0.71875</v>
      </c>
      <c r="AC124" s="70">
        <v>0.27083333333333298</v>
      </c>
      <c r="AD124" s="70">
        <v>1.0416666666666701E-2</v>
      </c>
      <c r="AE124" s="150"/>
      <c r="AF124" s="70">
        <v>0.46875</v>
      </c>
      <c r="AG124" s="70">
        <v>0.44791666666666702</v>
      </c>
      <c r="AH124" s="70">
        <v>8.3333333333333301E-2</v>
      </c>
      <c r="AI124" s="150"/>
      <c r="AJ124" s="70">
        <v>0.55208333333333304</v>
      </c>
      <c r="AK124" s="70">
        <v>0.34375</v>
      </c>
      <c r="AL124" s="70">
        <v>0.104166666666667</v>
      </c>
      <c r="AM124" s="150"/>
      <c r="AN124" s="70">
        <v>0.64583333333333304</v>
      </c>
      <c r="AO124" s="70">
        <v>0.35416666666666702</v>
      </c>
      <c r="AP124" s="70">
        <v>0</v>
      </c>
      <c r="AQ124" s="150"/>
      <c r="AR124" s="70">
        <v>0.52083333333333304</v>
      </c>
      <c r="AS124" s="70">
        <v>0.375</v>
      </c>
      <c r="AT124" s="70">
        <v>0.104166666666667</v>
      </c>
    </row>
    <row r="125" spans="2:46">
      <c r="B125" s="423"/>
      <c r="C125" s="392" t="s">
        <v>89</v>
      </c>
      <c r="D125" s="67">
        <v>68</v>
      </c>
      <c r="E125" s="67">
        <v>8</v>
      </c>
      <c r="F125" s="67">
        <v>7</v>
      </c>
      <c r="G125" s="150"/>
      <c r="H125" s="67">
        <v>37</v>
      </c>
      <c r="I125" s="67">
        <v>35</v>
      </c>
      <c r="J125" s="67">
        <v>11</v>
      </c>
      <c r="K125" s="150"/>
      <c r="L125" s="67">
        <v>46</v>
      </c>
      <c r="M125" s="67">
        <v>28</v>
      </c>
      <c r="N125" s="67">
        <v>9</v>
      </c>
      <c r="O125" s="150"/>
      <c r="P125" s="67">
        <v>44</v>
      </c>
      <c r="Q125" s="67">
        <v>31</v>
      </c>
      <c r="R125" s="67">
        <v>8</v>
      </c>
      <c r="S125" s="150"/>
      <c r="T125" s="67">
        <v>32</v>
      </c>
      <c r="U125" s="67">
        <v>37</v>
      </c>
      <c r="V125" s="67">
        <v>14</v>
      </c>
      <c r="W125" s="150"/>
      <c r="X125" s="67">
        <v>40</v>
      </c>
      <c r="Y125" s="67">
        <v>36</v>
      </c>
      <c r="Z125" s="67">
        <v>7</v>
      </c>
      <c r="AA125" s="150"/>
      <c r="AB125" s="67">
        <v>41</v>
      </c>
      <c r="AC125" s="67">
        <v>33</v>
      </c>
      <c r="AD125" s="67">
        <v>9</v>
      </c>
      <c r="AE125" s="150"/>
      <c r="AF125" s="67">
        <v>28</v>
      </c>
      <c r="AG125" s="67">
        <v>40</v>
      </c>
      <c r="AH125" s="67">
        <v>15</v>
      </c>
      <c r="AI125" s="150"/>
      <c r="AJ125" s="67">
        <v>32</v>
      </c>
      <c r="AK125" s="67">
        <v>32</v>
      </c>
      <c r="AL125" s="67">
        <v>19</v>
      </c>
      <c r="AM125" s="150"/>
      <c r="AN125" s="67">
        <v>47</v>
      </c>
      <c r="AO125" s="67">
        <v>27</v>
      </c>
      <c r="AP125" s="67">
        <v>9</v>
      </c>
      <c r="AQ125" s="150"/>
      <c r="AR125" s="67">
        <v>28</v>
      </c>
      <c r="AS125" s="67">
        <v>36</v>
      </c>
      <c r="AT125" s="67">
        <v>19</v>
      </c>
    </row>
    <row r="126" spans="2:46">
      <c r="B126" s="423"/>
      <c r="C126" s="390"/>
      <c r="D126" s="70">
        <v>0.81927710843373502</v>
      </c>
      <c r="E126" s="70">
        <v>9.6385542168674704E-2</v>
      </c>
      <c r="F126" s="70">
        <v>8.4337349397590397E-2</v>
      </c>
      <c r="G126" s="150"/>
      <c r="H126" s="70">
        <v>0.44578313253011997</v>
      </c>
      <c r="I126" s="70">
        <v>0.421686746987952</v>
      </c>
      <c r="J126" s="70">
        <v>0.132530120481928</v>
      </c>
      <c r="K126" s="150"/>
      <c r="L126" s="70">
        <v>0.55421686746987997</v>
      </c>
      <c r="M126" s="70">
        <v>0.33734939759036098</v>
      </c>
      <c r="N126" s="70">
        <v>0.108433734939759</v>
      </c>
      <c r="O126" s="150"/>
      <c r="P126" s="70">
        <v>0.530120481927711</v>
      </c>
      <c r="Q126" s="70">
        <v>0.373493975903614</v>
      </c>
      <c r="R126" s="70">
        <v>9.6385542168674704E-2</v>
      </c>
      <c r="S126" s="150"/>
      <c r="T126" s="70">
        <v>0.38554216867469898</v>
      </c>
      <c r="U126" s="70">
        <v>0.44578313253011997</v>
      </c>
      <c r="V126" s="70">
        <v>0.16867469879518099</v>
      </c>
      <c r="W126" s="150"/>
      <c r="X126" s="70">
        <v>0.48192771084337399</v>
      </c>
      <c r="Y126" s="70">
        <v>0.43373493975903599</v>
      </c>
      <c r="Z126" s="70">
        <v>8.4337349397590397E-2</v>
      </c>
      <c r="AA126" s="150"/>
      <c r="AB126" s="70">
        <v>0.49397590361445798</v>
      </c>
      <c r="AC126" s="70">
        <v>0.39759036144578302</v>
      </c>
      <c r="AD126" s="70">
        <v>0.108433734939759</v>
      </c>
      <c r="AE126" s="150"/>
      <c r="AF126" s="70">
        <v>0.33734939759036098</v>
      </c>
      <c r="AG126" s="70">
        <v>0.48192771084337399</v>
      </c>
      <c r="AH126" s="70">
        <v>0.180722891566265</v>
      </c>
      <c r="AI126" s="150"/>
      <c r="AJ126" s="70">
        <v>0.38554216867469898</v>
      </c>
      <c r="AK126" s="70">
        <v>0.38554216867469898</v>
      </c>
      <c r="AL126" s="70">
        <v>0.22891566265060201</v>
      </c>
      <c r="AM126" s="150"/>
      <c r="AN126" s="70">
        <v>0.56626506024096401</v>
      </c>
      <c r="AO126" s="70">
        <v>0.32530120481927699</v>
      </c>
      <c r="AP126" s="70">
        <v>0.108433734939759</v>
      </c>
      <c r="AQ126" s="150"/>
      <c r="AR126" s="70">
        <v>0.33734939759036098</v>
      </c>
      <c r="AS126" s="70">
        <v>0.43373493975903599</v>
      </c>
      <c r="AT126" s="70">
        <v>0.22891566265060201</v>
      </c>
    </row>
    <row r="127" spans="2:46">
      <c r="B127" s="423"/>
      <c r="C127" s="392" t="s">
        <v>90</v>
      </c>
      <c r="D127" s="67">
        <v>72</v>
      </c>
      <c r="E127" s="67">
        <v>10</v>
      </c>
      <c r="F127" s="67">
        <v>4</v>
      </c>
      <c r="G127" s="150"/>
      <c r="H127" s="67">
        <v>35</v>
      </c>
      <c r="I127" s="67">
        <v>41</v>
      </c>
      <c r="J127" s="67">
        <v>10</v>
      </c>
      <c r="K127" s="150"/>
      <c r="L127" s="67">
        <v>53</v>
      </c>
      <c r="M127" s="67">
        <v>30</v>
      </c>
      <c r="N127" s="67">
        <v>3</v>
      </c>
      <c r="O127" s="150"/>
      <c r="P127" s="67">
        <v>52</v>
      </c>
      <c r="Q127" s="67">
        <v>32</v>
      </c>
      <c r="R127" s="67">
        <v>2</v>
      </c>
      <c r="S127" s="150"/>
      <c r="T127" s="67">
        <v>34</v>
      </c>
      <c r="U127" s="67">
        <v>42</v>
      </c>
      <c r="V127" s="67">
        <v>10</v>
      </c>
      <c r="W127" s="150"/>
      <c r="X127" s="67">
        <v>58</v>
      </c>
      <c r="Y127" s="67">
        <v>27</v>
      </c>
      <c r="Z127" s="67">
        <v>1</v>
      </c>
      <c r="AA127" s="150"/>
      <c r="AB127" s="67">
        <v>59</v>
      </c>
      <c r="AC127" s="67">
        <v>25</v>
      </c>
      <c r="AD127" s="67">
        <v>2</v>
      </c>
      <c r="AE127" s="150"/>
      <c r="AF127" s="67">
        <v>18</v>
      </c>
      <c r="AG127" s="67">
        <v>53</v>
      </c>
      <c r="AH127" s="67">
        <v>15</v>
      </c>
      <c r="AI127" s="150"/>
      <c r="AJ127" s="67">
        <v>27</v>
      </c>
      <c r="AK127" s="67">
        <v>42</v>
      </c>
      <c r="AL127" s="67">
        <v>17</v>
      </c>
      <c r="AM127" s="150"/>
      <c r="AN127" s="67">
        <v>54</v>
      </c>
      <c r="AO127" s="67">
        <v>29</v>
      </c>
      <c r="AP127" s="67">
        <v>3</v>
      </c>
      <c r="AQ127" s="150"/>
      <c r="AR127" s="67">
        <v>29</v>
      </c>
      <c r="AS127" s="67">
        <v>46</v>
      </c>
      <c r="AT127" s="67">
        <v>11</v>
      </c>
    </row>
    <row r="128" spans="2:46">
      <c r="B128" s="423"/>
      <c r="C128" s="390"/>
      <c r="D128" s="70">
        <v>0.837209302325581</v>
      </c>
      <c r="E128" s="70">
        <v>0.116279069767442</v>
      </c>
      <c r="F128" s="70">
        <v>4.6511627906976702E-2</v>
      </c>
      <c r="G128" s="150"/>
      <c r="H128" s="70">
        <v>0.40697674418604601</v>
      </c>
      <c r="I128" s="70">
        <v>0.47674418604651198</v>
      </c>
      <c r="J128" s="70">
        <v>0.116279069767442</v>
      </c>
      <c r="K128" s="150"/>
      <c r="L128" s="70">
        <v>0.61627906976744196</v>
      </c>
      <c r="M128" s="70">
        <v>0.34883720930232598</v>
      </c>
      <c r="N128" s="70">
        <v>3.4883720930232599E-2</v>
      </c>
      <c r="O128" s="150"/>
      <c r="P128" s="70">
        <v>0.60465116279069797</v>
      </c>
      <c r="Q128" s="70">
        <v>0.372093023255814</v>
      </c>
      <c r="R128" s="70">
        <v>2.32558139534884E-2</v>
      </c>
      <c r="S128" s="150"/>
      <c r="T128" s="70">
        <v>0.39534883720930197</v>
      </c>
      <c r="U128" s="70">
        <v>0.48837209302325602</v>
      </c>
      <c r="V128" s="70">
        <v>0.116279069767442</v>
      </c>
      <c r="W128" s="150"/>
      <c r="X128" s="70">
        <v>0.67441860465116299</v>
      </c>
      <c r="Y128" s="70">
        <v>0.31395348837209303</v>
      </c>
      <c r="Z128" s="70">
        <v>1.16279069767442E-2</v>
      </c>
      <c r="AA128" s="150"/>
      <c r="AB128" s="70">
        <v>0.68604651162790697</v>
      </c>
      <c r="AC128" s="70">
        <v>0.290697674418605</v>
      </c>
      <c r="AD128" s="70">
        <v>2.32558139534884E-2</v>
      </c>
      <c r="AE128" s="150"/>
      <c r="AF128" s="70">
        <v>0.209302325581395</v>
      </c>
      <c r="AG128" s="70">
        <v>0.61627906976744196</v>
      </c>
      <c r="AH128" s="70">
        <v>0.17441860465116299</v>
      </c>
      <c r="AI128" s="150"/>
      <c r="AJ128" s="70">
        <v>0.31395348837209303</v>
      </c>
      <c r="AK128" s="70">
        <v>0.48837209302325602</v>
      </c>
      <c r="AL128" s="70">
        <v>0.19767441860465099</v>
      </c>
      <c r="AM128" s="150"/>
      <c r="AN128" s="70">
        <v>0.62790697674418605</v>
      </c>
      <c r="AO128" s="70">
        <v>0.337209302325581</v>
      </c>
      <c r="AP128" s="70">
        <v>3.4883720930232599E-2</v>
      </c>
      <c r="AQ128" s="150"/>
      <c r="AR128" s="70">
        <v>0.337209302325581</v>
      </c>
      <c r="AS128" s="70">
        <v>0.53488372093023295</v>
      </c>
      <c r="AT128" s="70">
        <v>0.127906976744186</v>
      </c>
    </row>
    <row r="129" spans="2:46">
      <c r="B129" s="423"/>
      <c r="C129" s="392" t="s">
        <v>91</v>
      </c>
      <c r="D129" s="67">
        <v>91</v>
      </c>
      <c r="E129" s="67">
        <v>12</v>
      </c>
      <c r="F129" s="67">
        <v>2</v>
      </c>
      <c r="G129" s="150"/>
      <c r="H129" s="67">
        <v>53</v>
      </c>
      <c r="I129" s="67">
        <v>42</v>
      </c>
      <c r="J129" s="67">
        <v>10</v>
      </c>
      <c r="K129" s="150"/>
      <c r="L129" s="67">
        <v>72</v>
      </c>
      <c r="M129" s="67">
        <v>31</v>
      </c>
      <c r="N129" s="67">
        <v>2</v>
      </c>
      <c r="O129" s="150"/>
      <c r="P129" s="67">
        <v>53</v>
      </c>
      <c r="Q129" s="67">
        <v>48</v>
      </c>
      <c r="R129" s="67">
        <v>4</v>
      </c>
      <c r="S129" s="150"/>
      <c r="T129" s="67">
        <v>40</v>
      </c>
      <c r="U129" s="67">
        <v>50</v>
      </c>
      <c r="V129" s="67">
        <v>15</v>
      </c>
      <c r="W129" s="150"/>
      <c r="X129" s="67">
        <v>74</v>
      </c>
      <c r="Y129" s="67">
        <v>27</v>
      </c>
      <c r="Z129" s="67">
        <v>4</v>
      </c>
      <c r="AA129" s="150"/>
      <c r="AB129" s="67">
        <v>75</v>
      </c>
      <c r="AC129" s="67">
        <v>24</v>
      </c>
      <c r="AD129" s="67">
        <v>6</v>
      </c>
      <c r="AE129" s="150"/>
      <c r="AF129" s="67">
        <v>38</v>
      </c>
      <c r="AG129" s="67">
        <v>43</v>
      </c>
      <c r="AH129" s="67">
        <v>24</v>
      </c>
      <c r="AI129" s="150"/>
      <c r="AJ129" s="67">
        <v>46</v>
      </c>
      <c r="AK129" s="67">
        <v>41</v>
      </c>
      <c r="AL129" s="67">
        <v>18</v>
      </c>
      <c r="AM129" s="150"/>
      <c r="AN129" s="67">
        <v>75</v>
      </c>
      <c r="AO129" s="67">
        <v>27</v>
      </c>
      <c r="AP129" s="67">
        <v>3</v>
      </c>
      <c r="AQ129" s="150"/>
      <c r="AR129" s="67">
        <v>44</v>
      </c>
      <c r="AS129" s="67">
        <v>38</v>
      </c>
      <c r="AT129" s="67">
        <v>23</v>
      </c>
    </row>
    <row r="130" spans="2:46">
      <c r="B130" s="423"/>
      <c r="C130" s="390"/>
      <c r="D130" s="70">
        <v>0.86666666666666703</v>
      </c>
      <c r="E130" s="70">
        <v>0.114285714285714</v>
      </c>
      <c r="F130" s="70">
        <v>1.9047619047619001E-2</v>
      </c>
      <c r="G130" s="150"/>
      <c r="H130" s="70">
        <v>0.50476190476190497</v>
      </c>
      <c r="I130" s="70">
        <v>0.4</v>
      </c>
      <c r="J130" s="70">
        <v>9.5238095238095205E-2</v>
      </c>
      <c r="K130" s="150"/>
      <c r="L130" s="70">
        <v>0.68571428571428605</v>
      </c>
      <c r="M130" s="70">
        <v>0.29523809523809502</v>
      </c>
      <c r="N130" s="70">
        <v>1.9047619047619001E-2</v>
      </c>
      <c r="O130" s="150"/>
      <c r="P130" s="70">
        <v>0.50476190476190497</v>
      </c>
      <c r="Q130" s="70">
        <v>0.45714285714285702</v>
      </c>
      <c r="R130" s="70">
        <v>3.8095238095238099E-2</v>
      </c>
      <c r="S130" s="150"/>
      <c r="T130" s="70">
        <v>0.38095238095238099</v>
      </c>
      <c r="U130" s="70">
        <v>0.476190476190476</v>
      </c>
      <c r="V130" s="70">
        <v>0.14285714285714299</v>
      </c>
      <c r="W130" s="150"/>
      <c r="X130" s="70">
        <v>0.70476190476190503</v>
      </c>
      <c r="Y130" s="70">
        <v>0.25714285714285701</v>
      </c>
      <c r="Z130" s="70">
        <v>3.8095238095238099E-2</v>
      </c>
      <c r="AA130" s="150"/>
      <c r="AB130" s="70">
        <v>0.71428571428571397</v>
      </c>
      <c r="AC130" s="70">
        <v>0.22857142857142901</v>
      </c>
      <c r="AD130" s="70">
        <v>5.7142857142857099E-2</v>
      </c>
      <c r="AE130" s="150"/>
      <c r="AF130" s="70">
        <v>0.36190476190476201</v>
      </c>
      <c r="AG130" s="70">
        <v>0.40952380952380901</v>
      </c>
      <c r="AH130" s="70">
        <v>0.22857142857142901</v>
      </c>
      <c r="AI130" s="150"/>
      <c r="AJ130" s="70">
        <v>0.43809523809523798</v>
      </c>
      <c r="AK130" s="70">
        <v>0.39047619047619098</v>
      </c>
      <c r="AL130" s="70">
        <v>0.17142857142857101</v>
      </c>
      <c r="AM130" s="150"/>
      <c r="AN130" s="70">
        <v>0.71428571428571397</v>
      </c>
      <c r="AO130" s="70">
        <v>0.25714285714285701</v>
      </c>
      <c r="AP130" s="70">
        <v>2.8571428571428598E-2</v>
      </c>
      <c r="AQ130" s="150"/>
      <c r="AR130" s="70">
        <v>0.419047619047619</v>
      </c>
      <c r="AS130" s="70">
        <v>0.36190476190476201</v>
      </c>
      <c r="AT130" s="70">
        <v>0.21904761904761899</v>
      </c>
    </row>
    <row r="131" spans="2:46">
      <c r="B131" s="423"/>
      <c r="C131" s="392" t="s">
        <v>92</v>
      </c>
      <c r="D131" s="67">
        <v>84</v>
      </c>
      <c r="E131" s="67">
        <v>10</v>
      </c>
      <c r="F131" s="67">
        <v>5</v>
      </c>
      <c r="G131" s="150"/>
      <c r="H131" s="67">
        <v>43</v>
      </c>
      <c r="I131" s="67">
        <v>46</v>
      </c>
      <c r="J131" s="67">
        <v>10</v>
      </c>
      <c r="K131" s="150"/>
      <c r="L131" s="67">
        <v>62</v>
      </c>
      <c r="M131" s="67">
        <v>31</v>
      </c>
      <c r="N131" s="67">
        <v>6</v>
      </c>
      <c r="O131" s="150"/>
      <c r="P131" s="67">
        <v>49</v>
      </c>
      <c r="Q131" s="67">
        <v>45</v>
      </c>
      <c r="R131" s="67">
        <v>5</v>
      </c>
      <c r="S131" s="150"/>
      <c r="T131" s="67">
        <v>32</v>
      </c>
      <c r="U131" s="67">
        <v>53</v>
      </c>
      <c r="V131" s="67">
        <v>14</v>
      </c>
      <c r="W131" s="150"/>
      <c r="X131" s="67">
        <v>63</v>
      </c>
      <c r="Y131" s="67">
        <v>31</v>
      </c>
      <c r="Z131" s="67">
        <v>5</v>
      </c>
      <c r="AA131" s="150"/>
      <c r="AB131" s="67">
        <v>60</v>
      </c>
      <c r="AC131" s="67">
        <v>33</v>
      </c>
      <c r="AD131" s="67">
        <v>6</v>
      </c>
      <c r="AE131" s="150"/>
      <c r="AF131" s="67">
        <v>24</v>
      </c>
      <c r="AG131" s="67">
        <v>60</v>
      </c>
      <c r="AH131" s="67">
        <v>15</v>
      </c>
      <c r="AI131" s="150"/>
      <c r="AJ131" s="67">
        <v>33</v>
      </c>
      <c r="AK131" s="67">
        <v>52</v>
      </c>
      <c r="AL131" s="67">
        <v>14</v>
      </c>
      <c r="AM131" s="150"/>
      <c r="AN131" s="67">
        <v>52</v>
      </c>
      <c r="AO131" s="67">
        <v>42</v>
      </c>
      <c r="AP131" s="67">
        <v>5</v>
      </c>
      <c r="AQ131" s="150"/>
      <c r="AR131" s="67">
        <v>35</v>
      </c>
      <c r="AS131" s="67">
        <v>48</v>
      </c>
      <c r="AT131" s="67">
        <v>16</v>
      </c>
    </row>
    <row r="132" spans="2:46">
      <c r="B132" s="423"/>
      <c r="C132" s="390"/>
      <c r="D132" s="70">
        <v>0.84848484848484795</v>
      </c>
      <c r="E132" s="70">
        <v>0.10101010101010099</v>
      </c>
      <c r="F132" s="70">
        <v>5.0505050505050497E-2</v>
      </c>
      <c r="G132" s="150"/>
      <c r="H132" s="70">
        <v>0.43434343434343398</v>
      </c>
      <c r="I132" s="70">
        <v>0.46464646464646497</v>
      </c>
      <c r="J132" s="70">
        <v>0.10101010101010099</v>
      </c>
      <c r="K132" s="150"/>
      <c r="L132" s="70">
        <v>0.62626262626262597</v>
      </c>
      <c r="M132" s="70">
        <v>0.31313131313131298</v>
      </c>
      <c r="N132" s="70">
        <v>6.0606060606060601E-2</v>
      </c>
      <c r="O132" s="150"/>
      <c r="P132" s="70">
        <v>0.49494949494949497</v>
      </c>
      <c r="Q132" s="70">
        <v>0.45454545454545497</v>
      </c>
      <c r="R132" s="70">
        <v>5.0505050505050497E-2</v>
      </c>
      <c r="S132" s="150"/>
      <c r="T132" s="70">
        <v>0.32323232323232298</v>
      </c>
      <c r="U132" s="70">
        <v>0.53535353535353503</v>
      </c>
      <c r="V132" s="70">
        <v>0.14141414141414099</v>
      </c>
      <c r="W132" s="150"/>
      <c r="X132" s="70">
        <v>0.63636363636363602</v>
      </c>
      <c r="Y132" s="70">
        <v>0.31313131313131298</v>
      </c>
      <c r="Z132" s="70">
        <v>5.0505050505050497E-2</v>
      </c>
      <c r="AA132" s="150"/>
      <c r="AB132" s="70">
        <v>0.60606060606060597</v>
      </c>
      <c r="AC132" s="70">
        <v>0.33333333333333298</v>
      </c>
      <c r="AD132" s="70">
        <v>6.0606060606060601E-2</v>
      </c>
      <c r="AE132" s="150"/>
      <c r="AF132" s="70">
        <v>0.24242424242424199</v>
      </c>
      <c r="AG132" s="70">
        <v>0.60606060606060597</v>
      </c>
      <c r="AH132" s="70">
        <v>0.15151515151515199</v>
      </c>
      <c r="AI132" s="150"/>
      <c r="AJ132" s="70">
        <v>0.33333333333333298</v>
      </c>
      <c r="AK132" s="70">
        <v>0.52525252525252497</v>
      </c>
      <c r="AL132" s="70">
        <v>0.14141414141414099</v>
      </c>
      <c r="AM132" s="150"/>
      <c r="AN132" s="70">
        <v>0.52525252525252497</v>
      </c>
      <c r="AO132" s="70">
        <v>0.42424242424242398</v>
      </c>
      <c r="AP132" s="70">
        <v>5.0505050505050497E-2</v>
      </c>
      <c r="AQ132" s="150"/>
      <c r="AR132" s="70">
        <v>0.35353535353535398</v>
      </c>
      <c r="AS132" s="70">
        <v>0.48484848484848497</v>
      </c>
      <c r="AT132" s="70">
        <v>0.16161616161616199</v>
      </c>
    </row>
    <row r="133" spans="2:46">
      <c r="B133" s="423"/>
      <c r="C133" s="392" t="s">
        <v>93</v>
      </c>
      <c r="D133" s="67">
        <v>91</v>
      </c>
      <c r="E133" s="67">
        <v>7</v>
      </c>
      <c r="F133" s="67">
        <v>4</v>
      </c>
      <c r="G133" s="150"/>
      <c r="H133" s="67">
        <v>51</v>
      </c>
      <c r="I133" s="67">
        <v>46</v>
      </c>
      <c r="J133" s="67">
        <v>5</v>
      </c>
      <c r="K133" s="150"/>
      <c r="L133" s="67">
        <v>70</v>
      </c>
      <c r="M133" s="67">
        <v>27</v>
      </c>
      <c r="N133" s="67">
        <v>5</v>
      </c>
      <c r="O133" s="150"/>
      <c r="P133" s="67">
        <v>59</v>
      </c>
      <c r="Q133" s="67">
        <v>39</v>
      </c>
      <c r="R133" s="67">
        <v>4</v>
      </c>
      <c r="S133" s="150"/>
      <c r="T133" s="67">
        <v>39</v>
      </c>
      <c r="U133" s="67">
        <v>52</v>
      </c>
      <c r="V133" s="67">
        <v>11</v>
      </c>
      <c r="W133" s="150"/>
      <c r="X133" s="67">
        <v>66</v>
      </c>
      <c r="Y133" s="67">
        <v>32</v>
      </c>
      <c r="Z133" s="67">
        <v>4</v>
      </c>
      <c r="AA133" s="150"/>
      <c r="AB133" s="67">
        <v>64</v>
      </c>
      <c r="AC133" s="67">
        <v>34</v>
      </c>
      <c r="AD133" s="67">
        <v>4</v>
      </c>
      <c r="AE133" s="150"/>
      <c r="AF133" s="67">
        <v>17</v>
      </c>
      <c r="AG133" s="67">
        <v>66</v>
      </c>
      <c r="AH133" s="67">
        <v>19</v>
      </c>
      <c r="AI133" s="150"/>
      <c r="AJ133" s="67">
        <v>33</v>
      </c>
      <c r="AK133" s="67">
        <v>49</v>
      </c>
      <c r="AL133" s="67">
        <v>20</v>
      </c>
      <c r="AM133" s="150"/>
      <c r="AN133" s="67">
        <v>67</v>
      </c>
      <c r="AO133" s="67">
        <v>32</v>
      </c>
      <c r="AP133" s="67">
        <v>3</v>
      </c>
      <c r="AQ133" s="150"/>
      <c r="AR133" s="67">
        <v>24</v>
      </c>
      <c r="AS133" s="67">
        <v>60</v>
      </c>
      <c r="AT133" s="67">
        <v>18</v>
      </c>
    </row>
    <row r="134" spans="2:46">
      <c r="B134" s="423"/>
      <c r="C134" s="390"/>
      <c r="D134" s="70">
        <v>0.89215686274509798</v>
      </c>
      <c r="E134" s="70">
        <v>6.8627450980392204E-2</v>
      </c>
      <c r="F134" s="70">
        <v>3.9215686274509803E-2</v>
      </c>
      <c r="G134" s="150"/>
      <c r="H134" s="70">
        <v>0.5</v>
      </c>
      <c r="I134" s="70">
        <v>0.45098039215686297</v>
      </c>
      <c r="J134" s="70">
        <v>4.9019607843137303E-2</v>
      </c>
      <c r="K134" s="150"/>
      <c r="L134" s="70">
        <v>0.68627450980392202</v>
      </c>
      <c r="M134" s="70">
        <v>0.26470588235294101</v>
      </c>
      <c r="N134" s="70">
        <v>4.9019607843137303E-2</v>
      </c>
      <c r="O134" s="150"/>
      <c r="P134" s="70">
        <v>0.57843137254902</v>
      </c>
      <c r="Q134" s="70">
        <v>0.38235294117647101</v>
      </c>
      <c r="R134" s="70">
        <v>3.9215686274509803E-2</v>
      </c>
      <c r="S134" s="150"/>
      <c r="T134" s="70">
        <v>0.38235294117647101</v>
      </c>
      <c r="U134" s="70">
        <v>0.50980392156862697</v>
      </c>
      <c r="V134" s="70">
        <v>0.10784313725490199</v>
      </c>
      <c r="W134" s="150"/>
      <c r="X134" s="70">
        <v>0.64705882352941202</v>
      </c>
      <c r="Y134" s="70">
        <v>0.31372549019607798</v>
      </c>
      <c r="Z134" s="70">
        <v>3.9215686274509803E-2</v>
      </c>
      <c r="AA134" s="150"/>
      <c r="AB134" s="70">
        <v>0.62745098039215697</v>
      </c>
      <c r="AC134" s="70">
        <v>0.33333333333333298</v>
      </c>
      <c r="AD134" s="70">
        <v>3.9215686274509803E-2</v>
      </c>
      <c r="AE134" s="150"/>
      <c r="AF134" s="70">
        <v>0.16666666666666699</v>
      </c>
      <c r="AG134" s="70">
        <v>0.64705882352941202</v>
      </c>
      <c r="AH134" s="70">
        <v>0.18627450980392199</v>
      </c>
      <c r="AI134" s="150"/>
      <c r="AJ134" s="70">
        <v>0.32352941176470601</v>
      </c>
      <c r="AK134" s="70">
        <v>0.480392156862745</v>
      </c>
      <c r="AL134" s="70">
        <v>0.19607843137254899</v>
      </c>
      <c r="AM134" s="150"/>
      <c r="AN134" s="70">
        <v>0.65686274509803899</v>
      </c>
      <c r="AO134" s="70">
        <v>0.31372549019607798</v>
      </c>
      <c r="AP134" s="70">
        <v>2.9411764705882401E-2</v>
      </c>
      <c r="AQ134" s="150"/>
      <c r="AR134" s="70">
        <v>0.23529411764705899</v>
      </c>
      <c r="AS134" s="70">
        <v>0.58823529411764697</v>
      </c>
      <c r="AT134" s="70">
        <v>0.17647058823529399</v>
      </c>
    </row>
    <row r="135" spans="2:46">
      <c r="B135" s="423"/>
      <c r="C135" s="392" t="s">
        <v>94</v>
      </c>
      <c r="D135" s="67">
        <v>99</v>
      </c>
      <c r="E135" s="67">
        <v>16</v>
      </c>
      <c r="F135" s="67">
        <v>5</v>
      </c>
      <c r="G135" s="150"/>
      <c r="H135" s="67">
        <v>52</v>
      </c>
      <c r="I135" s="67">
        <v>59</v>
      </c>
      <c r="J135" s="67">
        <v>9</v>
      </c>
      <c r="K135" s="150"/>
      <c r="L135" s="67">
        <v>76</v>
      </c>
      <c r="M135" s="67">
        <v>39</v>
      </c>
      <c r="N135" s="67">
        <v>5</v>
      </c>
      <c r="O135" s="150"/>
      <c r="P135" s="67">
        <v>80</v>
      </c>
      <c r="Q135" s="67">
        <v>34</v>
      </c>
      <c r="R135" s="67">
        <v>6</v>
      </c>
      <c r="S135" s="150"/>
      <c r="T135" s="67">
        <v>48</v>
      </c>
      <c r="U135" s="67">
        <v>57</v>
      </c>
      <c r="V135" s="67">
        <v>15</v>
      </c>
      <c r="W135" s="150"/>
      <c r="X135" s="67">
        <v>71</v>
      </c>
      <c r="Y135" s="67">
        <v>43</v>
      </c>
      <c r="Z135" s="67">
        <v>6</v>
      </c>
      <c r="AA135" s="150"/>
      <c r="AB135" s="67">
        <v>72</v>
      </c>
      <c r="AC135" s="67">
        <v>40</v>
      </c>
      <c r="AD135" s="67">
        <v>8</v>
      </c>
      <c r="AE135" s="150"/>
      <c r="AF135" s="67">
        <v>37</v>
      </c>
      <c r="AG135" s="67">
        <v>53</v>
      </c>
      <c r="AH135" s="67">
        <v>30</v>
      </c>
      <c r="AI135" s="150"/>
      <c r="AJ135" s="67">
        <v>42</v>
      </c>
      <c r="AK135" s="67">
        <v>51</v>
      </c>
      <c r="AL135" s="67">
        <v>27</v>
      </c>
      <c r="AM135" s="150"/>
      <c r="AN135" s="67">
        <v>74</v>
      </c>
      <c r="AO135" s="67">
        <v>38</v>
      </c>
      <c r="AP135" s="67">
        <v>8</v>
      </c>
      <c r="AQ135" s="150"/>
      <c r="AR135" s="67">
        <v>45</v>
      </c>
      <c r="AS135" s="67">
        <v>53</v>
      </c>
      <c r="AT135" s="67">
        <v>22</v>
      </c>
    </row>
    <row r="136" spans="2:46">
      <c r="B136" s="423"/>
      <c r="C136" s="390"/>
      <c r="D136" s="70">
        <v>0.82499999999999996</v>
      </c>
      <c r="E136" s="70">
        <v>0.133333333333333</v>
      </c>
      <c r="F136" s="70">
        <v>4.1666666666666699E-2</v>
      </c>
      <c r="G136" s="150"/>
      <c r="H136" s="70">
        <v>0.43333333333333302</v>
      </c>
      <c r="I136" s="70">
        <v>0.49166666666666697</v>
      </c>
      <c r="J136" s="70">
        <v>7.4999999999999997E-2</v>
      </c>
      <c r="K136" s="150"/>
      <c r="L136" s="70">
        <v>0.63333333333333297</v>
      </c>
      <c r="M136" s="70">
        <v>0.32500000000000001</v>
      </c>
      <c r="N136" s="70">
        <v>4.1666666666666699E-2</v>
      </c>
      <c r="O136" s="150"/>
      <c r="P136" s="70">
        <v>0.66666666666666696</v>
      </c>
      <c r="Q136" s="70">
        <v>0.28333333333333299</v>
      </c>
      <c r="R136" s="70">
        <v>0.05</v>
      </c>
      <c r="S136" s="150"/>
      <c r="T136" s="70">
        <v>0.4</v>
      </c>
      <c r="U136" s="70">
        <v>0.47499999999999998</v>
      </c>
      <c r="V136" s="70">
        <v>0.125</v>
      </c>
      <c r="W136" s="150"/>
      <c r="X136" s="70">
        <v>0.59166666666666701</v>
      </c>
      <c r="Y136" s="70">
        <v>0.358333333333333</v>
      </c>
      <c r="Z136" s="70">
        <v>0.05</v>
      </c>
      <c r="AA136" s="150"/>
      <c r="AB136" s="70">
        <v>0.6</v>
      </c>
      <c r="AC136" s="70">
        <v>0.33333333333333298</v>
      </c>
      <c r="AD136" s="70">
        <v>6.6666666666666693E-2</v>
      </c>
      <c r="AE136" s="150"/>
      <c r="AF136" s="70">
        <v>0.30833333333333302</v>
      </c>
      <c r="AG136" s="70">
        <v>0.44166666666666698</v>
      </c>
      <c r="AH136" s="70">
        <v>0.25</v>
      </c>
      <c r="AI136" s="150"/>
      <c r="AJ136" s="70">
        <v>0.35</v>
      </c>
      <c r="AK136" s="70">
        <v>0.42499999999999999</v>
      </c>
      <c r="AL136" s="70">
        <v>0.22500000000000001</v>
      </c>
      <c r="AM136" s="150"/>
      <c r="AN136" s="70">
        <v>0.61666666666666703</v>
      </c>
      <c r="AO136" s="70">
        <v>0.31666666666666698</v>
      </c>
      <c r="AP136" s="70">
        <v>6.6666666666666693E-2</v>
      </c>
      <c r="AQ136" s="150"/>
      <c r="AR136" s="70">
        <v>0.375</v>
      </c>
      <c r="AS136" s="70">
        <v>0.44166666666666698</v>
      </c>
      <c r="AT136" s="70">
        <v>0.18333333333333299</v>
      </c>
    </row>
    <row r="137" spans="2:46">
      <c r="B137" s="423"/>
      <c r="C137" s="392" t="s">
        <v>95</v>
      </c>
      <c r="D137" s="67">
        <v>95</v>
      </c>
      <c r="E137" s="67">
        <v>12</v>
      </c>
      <c r="F137" s="67">
        <v>5</v>
      </c>
      <c r="G137" s="150"/>
      <c r="H137" s="67">
        <v>57</v>
      </c>
      <c r="I137" s="67">
        <v>44</v>
      </c>
      <c r="J137" s="67">
        <v>11</v>
      </c>
      <c r="K137" s="150"/>
      <c r="L137" s="67">
        <v>79</v>
      </c>
      <c r="M137" s="67">
        <v>26</v>
      </c>
      <c r="N137" s="67">
        <v>7</v>
      </c>
      <c r="O137" s="150"/>
      <c r="P137" s="67">
        <v>70</v>
      </c>
      <c r="Q137" s="67">
        <v>38</v>
      </c>
      <c r="R137" s="67">
        <v>4</v>
      </c>
      <c r="S137" s="150"/>
      <c r="T137" s="67">
        <v>53</v>
      </c>
      <c r="U137" s="67">
        <v>46</v>
      </c>
      <c r="V137" s="67">
        <v>13</v>
      </c>
      <c r="W137" s="150"/>
      <c r="X137" s="67">
        <v>82</v>
      </c>
      <c r="Y137" s="67">
        <v>26</v>
      </c>
      <c r="Z137" s="67">
        <v>4</v>
      </c>
      <c r="AA137" s="150"/>
      <c r="AB137" s="67">
        <v>81</v>
      </c>
      <c r="AC137" s="67">
        <v>28</v>
      </c>
      <c r="AD137" s="67">
        <v>3</v>
      </c>
      <c r="AE137" s="150"/>
      <c r="AF137" s="67">
        <v>39</v>
      </c>
      <c r="AG137" s="67">
        <v>53</v>
      </c>
      <c r="AH137" s="67">
        <v>20</v>
      </c>
      <c r="AI137" s="150"/>
      <c r="AJ137" s="67">
        <v>54</v>
      </c>
      <c r="AK137" s="67">
        <v>42</v>
      </c>
      <c r="AL137" s="67">
        <v>16</v>
      </c>
      <c r="AM137" s="150"/>
      <c r="AN137" s="67">
        <v>79</v>
      </c>
      <c r="AO137" s="67">
        <v>31</v>
      </c>
      <c r="AP137" s="67">
        <v>2</v>
      </c>
      <c r="AQ137" s="150"/>
      <c r="AR137" s="67">
        <v>54</v>
      </c>
      <c r="AS137" s="67">
        <v>39</v>
      </c>
      <c r="AT137" s="67">
        <v>19</v>
      </c>
    </row>
    <row r="138" spans="2:46">
      <c r="B138" s="423"/>
      <c r="C138" s="391"/>
      <c r="D138" s="70">
        <v>0.84821428571428603</v>
      </c>
      <c r="E138" s="70">
        <v>0.107142857142857</v>
      </c>
      <c r="F138" s="70">
        <v>4.4642857142857102E-2</v>
      </c>
      <c r="G138" s="150"/>
      <c r="H138" s="70">
        <v>0.50892857142857195</v>
      </c>
      <c r="I138" s="70">
        <v>0.39285714285714302</v>
      </c>
      <c r="J138" s="70">
        <v>9.8214285714285698E-2</v>
      </c>
      <c r="K138" s="150"/>
      <c r="L138" s="70">
        <v>0.70535714285714302</v>
      </c>
      <c r="M138" s="70">
        <v>0.23214285714285701</v>
      </c>
      <c r="N138" s="70">
        <v>6.25E-2</v>
      </c>
      <c r="O138" s="150"/>
      <c r="P138" s="70">
        <v>0.625</v>
      </c>
      <c r="Q138" s="70">
        <v>0.33928571428571402</v>
      </c>
      <c r="R138" s="70">
        <v>3.5714285714285698E-2</v>
      </c>
      <c r="S138" s="150"/>
      <c r="T138" s="70">
        <v>0.47321428571428598</v>
      </c>
      <c r="U138" s="70">
        <v>0.41071428571428598</v>
      </c>
      <c r="V138" s="70">
        <v>0.11607142857142901</v>
      </c>
      <c r="W138" s="150"/>
      <c r="X138" s="70">
        <v>0.73214285714285698</v>
      </c>
      <c r="Y138" s="70">
        <v>0.23214285714285701</v>
      </c>
      <c r="Z138" s="70">
        <v>3.5714285714285698E-2</v>
      </c>
      <c r="AA138" s="150"/>
      <c r="AB138" s="70">
        <v>0.72321428571428603</v>
      </c>
      <c r="AC138" s="70">
        <v>0.25</v>
      </c>
      <c r="AD138" s="70">
        <v>2.6785714285714302E-2</v>
      </c>
      <c r="AE138" s="150"/>
      <c r="AF138" s="70">
        <v>0.34821428571428598</v>
      </c>
      <c r="AG138" s="70">
        <v>0.47321428571428598</v>
      </c>
      <c r="AH138" s="70">
        <v>0.17857142857142899</v>
      </c>
      <c r="AI138" s="150"/>
      <c r="AJ138" s="70">
        <v>0.48214285714285698</v>
      </c>
      <c r="AK138" s="70">
        <v>0.375</v>
      </c>
      <c r="AL138" s="70">
        <v>0.14285714285714299</v>
      </c>
      <c r="AM138" s="150"/>
      <c r="AN138" s="70">
        <v>0.70535714285714302</v>
      </c>
      <c r="AO138" s="70">
        <v>0.27678571428571402</v>
      </c>
      <c r="AP138" s="70">
        <v>1.7857142857142901E-2</v>
      </c>
      <c r="AQ138" s="150"/>
      <c r="AR138" s="70">
        <v>0.48214285714285698</v>
      </c>
      <c r="AS138" s="70">
        <v>0.34821428571428598</v>
      </c>
      <c r="AT138" s="70">
        <v>0.16964285714285701</v>
      </c>
    </row>
    <row r="139" spans="2:46" ht="13.5" customHeight="1">
      <c r="D139" s="61"/>
      <c r="E139" s="61"/>
      <c r="F139" s="61"/>
    </row>
    <row r="140" spans="2:46" ht="12.75" customHeight="1">
      <c r="B140" s="60"/>
    </row>
  </sheetData>
  <dataConsolidate/>
  <mergeCells count="83">
    <mergeCell ref="C25:C26"/>
    <mergeCell ref="B7:B8"/>
    <mergeCell ref="B10:B13"/>
    <mergeCell ref="C10:C11"/>
    <mergeCell ref="C12:C13"/>
    <mergeCell ref="B39:B44"/>
    <mergeCell ref="C39:C40"/>
    <mergeCell ref="C41:C42"/>
    <mergeCell ref="C43:C44"/>
    <mergeCell ref="C27:C28"/>
    <mergeCell ref="B30:B37"/>
    <mergeCell ref="C30:C31"/>
    <mergeCell ref="C32:C33"/>
    <mergeCell ref="C34:C35"/>
    <mergeCell ref="C36:C37"/>
    <mergeCell ref="B15:B28"/>
    <mergeCell ref="C15:C16"/>
    <mergeCell ref="C17:C18"/>
    <mergeCell ref="C19:C20"/>
    <mergeCell ref="C21:C22"/>
    <mergeCell ref="C23:C24"/>
    <mergeCell ref="B46:B71"/>
    <mergeCell ref="C46:C47"/>
    <mergeCell ref="C48:C49"/>
    <mergeCell ref="C50:C51"/>
    <mergeCell ref="C52:C53"/>
    <mergeCell ref="C54:C55"/>
    <mergeCell ref="C56:C57"/>
    <mergeCell ref="C60:C61"/>
    <mergeCell ref="C62:C63"/>
    <mergeCell ref="C64:C65"/>
    <mergeCell ref="C66:C67"/>
    <mergeCell ref="C68:C69"/>
    <mergeCell ref="B73:B80"/>
    <mergeCell ref="C73:C74"/>
    <mergeCell ref="C75:C76"/>
    <mergeCell ref="C77:C78"/>
    <mergeCell ref="C79:C80"/>
    <mergeCell ref="B82:B97"/>
    <mergeCell ref="C82:C83"/>
    <mergeCell ref="C84:C85"/>
    <mergeCell ref="C86:C87"/>
    <mergeCell ref="C88:C89"/>
    <mergeCell ref="C90:C91"/>
    <mergeCell ref="C92:C93"/>
    <mergeCell ref="B99:B108"/>
    <mergeCell ref="C99:C100"/>
    <mergeCell ref="C101:C102"/>
    <mergeCell ref="C103:C104"/>
    <mergeCell ref="C105:C106"/>
    <mergeCell ref="B110:B121"/>
    <mergeCell ref="C110:C111"/>
    <mergeCell ref="C112:C113"/>
    <mergeCell ref="C114:C115"/>
    <mergeCell ref="C116:C117"/>
    <mergeCell ref="C118:C119"/>
    <mergeCell ref="B123:B138"/>
    <mergeCell ref="C123:C124"/>
    <mergeCell ref="C125:C126"/>
    <mergeCell ref="C127:C128"/>
    <mergeCell ref="C129:C130"/>
    <mergeCell ref="C131:C132"/>
    <mergeCell ref="D4:AT4"/>
    <mergeCell ref="C133:C134"/>
    <mergeCell ref="C135:C136"/>
    <mergeCell ref="C137:C138"/>
    <mergeCell ref="D5:F5"/>
    <mergeCell ref="H5:J5"/>
    <mergeCell ref="L5:N5"/>
    <mergeCell ref="P5:R5"/>
    <mergeCell ref="T5:V5"/>
    <mergeCell ref="X5:Z5"/>
    <mergeCell ref="C120:C121"/>
    <mergeCell ref="C107:C108"/>
    <mergeCell ref="C94:C95"/>
    <mergeCell ref="C96:C97"/>
    <mergeCell ref="C70:C71"/>
    <mergeCell ref="C58:C59"/>
    <mergeCell ref="AB5:AD5"/>
    <mergeCell ref="AF5:AH5"/>
    <mergeCell ref="AJ5:AL5"/>
    <mergeCell ref="AN5:AP5"/>
    <mergeCell ref="AR5:AT5"/>
  </mergeCells>
  <hyperlinks>
    <hyperlink ref="B2" location="Obsah!A1" display="späť na obsah"/>
  </hyperlinks>
  <pageMargins left="0.7" right="0.7" top="0.75" bottom="0.75" header="0.3" footer="0.3"/>
  <pageSetup paperSize="9" orientation="portrait"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Z141"/>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0.6640625" customWidth="1"/>
    <col min="9" max="9" width="4.44140625" style="3" customWidth="1"/>
    <col min="10" max="14" width="10.6640625" customWidth="1"/>
    <col min="15" max="15" width="4.44140625" style="3" customWidth="1"/>
    <col min="16" max="20" width="10.6640625" customWidth="1"/>
    <col min="21" max="21" width="4.44140625" style="3" customWidth="1"/>
    <col min="22" max="26" width="10.6640625" customWidth="1"/>
  </cols>
  <sheetData>
    <row r="2" spans="2:26" ht="21">
      <c r="B2" s="271" t="s">
        <v>552</v>
      </c>
      <c r="C2" s="54"/>
      <c r="D2" s="54" t="s">
        <v>402</v>
      </c>
      <c r="E2" s="54"/>
      <c r="F2" s="54"/>
    </row>
    <row r="4" spans="2:26" ht="22.5" customHeight="1">
      <c r="D4" s="415" t="s">
        <v>392</v>
      </c>
      <c r="E4" s="415"/>
      <c r="F4" s="415"/>
      <c r="G4" s="415"/>
      <c r="H4" s="415"/>
      <c r="I4" s="415"/>
      <c r="J4" s="415"/>
      <c r="K4" s="415"/>
      <c r="L4" s="415"/>
      <c r="M4" s="415"/>
      <c r="N4" s="415"/>
      <c r="O4" s="415"/>
      <c r="P4" s="415"/>
      <c r="Q4" s="415"/>
      <c r="R4" s="415"/>
      <c r="S4" s="415"/>
      <c r="T4" s="415"/>
      <c r="U4" s="415"/>
      <c r="V4" s="415"/>
      <c r="W4" s="415"/>
      <c r="X4" s="415"/>
      <c r="Y4" s="415"/>
      <c r="Z4" s="415"/>
    </row>
    <row r="5" spans="2:26" ht="27.75" customHeight="1">
      <c r="D5" s="420" t="s">
        <v>397</v>
      </c>
      <c r="E5" s="421"/>
      <c r="F5" s="421"/>
      <c r="G5" s="421"/>
      <c r="H5" s="421"/>
      <c r="J5" s="420" t="s">
        <v>398</v>
      </c>
      <c r="K5" s="421"/>
      <c r="L5" s="421"/>
      <c r="M5" s="421"/>
      <c r="N5" s="421"/>
      <c r="P5" s="420" t="s">
        <v>399</v>
      </c>
      <c r="Q5" s="421"/>
      <c r="R5" s="421"/>
      <c r="S5" s="421"/>
      <c r="T5" s="421"/>
      <c r="V5" s="420" t="s">
        <v>400</v>
      </c>
      <c r="W5" s="421"/>
      <c r="X5" s="421"/>
      <c r="Y5" s="421"/>
      <c r="Z5" s="421"/>
    </row>
    <row r="6" spans="2:26" ht="18.75" customHeight="1">
      <c r="D6" s="424">
        <v>2005</v>
      </c>
      <c r="E6" s="424"/>
      <c r="F6" s="424"/>
      <c r="G6" s="424"/>
      <c r="H6" s="424"/>
      <c r="J6" s="424">
        <v>2011</v>
      </c>
      <c r="K6" s="424"/>
      <c r="L6" s="424"/>
      <c r="M6" s="424"/>
      <c r="N6" s="424"/>
      <c r="P6" s="424">
        <v>2013</v>
      </c>
      <c r="Q6" s="424"/>
      <c r="R6" s="424"/>
      <c r="S6" s="424"/>
      <c r="T6" s="424"/>
      <c r="V6" s="424">
        <v>2015</v>
      </c>
      <c r="W6" s="424"/>
      <c r="X6" s="424"/>
      <c r="Y6" s="424"/>
      <c r="Z6" s="424"/>
    </row>
    <row r="7" spans="2:26">
      <c r="D7" s="128" t="s">
        <v>393</v>
      </c>
      <c r="E7" s="127" t="s">
        <v>394</v>
      </c>
      <c r="F7" s="127" t="s">
        <v>395</v>
      </c>
      <c r="G7" s="127" t="s">
        <v>396</v>
      </c>
      <c r="H7" s="155" t="s">
        <v>401</v>
      </c>
      <c r="J7" s="128" t="s">
        <v>393</v>
      </c>
      <c r="K7" s="127" t="s">
        <v>394</v>
      </c>
      <c r="L7" s="127" t="s">
        <v>395</v>
      </c>
      <c r="M7" s="127" t="s">
        <v>396</v>
      </c>
      <c r="N7" s="155" t="s">
        <v>401</v>
      </c>
      <c r="P7" s="128" t="s">
        <v>393</v>
      </c>
      <c r="Q7" s="127" t="s">
        <v>394</v>
      </c>
      <c r="R7" s="127" t="s">
        <v>395</v>
      </c>
      <c r="S7" s="127" t="s">
        <v>396</v>
      </c>
      <c r="T7" s="155" t="s">
        <v>401</v>
      </c>
      <c r="V7" s="128" t="s">
        <v>393</v>
      </c>
      <c r="W7" s="127" t="s">
        <v>394</v>
      </c>
      <c r="X7" s="127" t="s">
        <v>395</v>
      </c>
      <c r="Y7" s="127" t="s">
        <v>396</v>
      </c>
      <c r="Z7" s="155" t="s">
        <v>401</v>
      </c>
    </row>
    <row r="8" spans="2:26" ht="15" customHeight="1">
      <c r="B8" s="448" t="s">
        <v>209</v>
      </c>
      <c r="C8" s="213" t="s">
        <v>204</v>
      </c>
      <c r="D8" s="134">
        <v>196</v>
      </c>
      <c r="E8" s="134">
        <v>359</v>
      </c>
      <c r="F8" s="134">
        <v>203</v>
      </c>
      <c r="G8" s="134">
        <v>49</v>
      </c>
      <c r="H8" s="134">
        <v>423</v>
      </c>
      <c r="I8" s="150"/>
      <c r="J8" s="134">
        <v>229</v>
      </c>
      <c r="K8" s="134">
        <v>359</v>
      </c>
      <c r="L8" s="134">
        <v>190</v>
      </c>
      <c r="M8" s="134">
        <v>46</v>
      </c>
      <c r="N8" s="134">
        <v>314</v>
      </c>
      <c r="O8" s="150"/>
      <c r="P8" s="134">
        <v>209</v>
      </c>
      <c r="Q8" s="134">
        <v>408</v>
      </c>
      <c r="R8" s="134">
        <v>158</v>
      </c>
      <c r="S8" s="134">
        <v>49</v>
      </c>
      <c r="T8" s="134">
        <v>255</v>
      </c>
      <c r="U8" s="150"/>
      <c r="V8" s="134">
        <v>229</v>
      </c>
      <c r="W8" s="134">
        <v>418</v>
      </c>
      <c r="X8" s="134">
        <v>141</v>
      </c>
      <c r="Y8" s="134">
        <v>47</v>
      </c>
      <c r="Z8" s="134">
        <v>248</v>
      </c>
    </row>
    <row r="9" spans="2:26" ht="15" customHeight="1">
      <c r="B9" s="448"/>
      <c r="C9" s="213" t="s">
        <v>205</v>
      </c>
      <c r="D9" s="135">
        <v>0.159349593495935</v>
      </c>
      <c r="E9" s="135">
        <v>0.29186991869918699</v>
      </c>
      <c r="F9" s="135">
        <v>0.16504065040650401</v>
      </c>
      <c r="G9" s="135">
        <v>3.9837398373983701E-2</v>
      </c>
      <c r="H9" s="135">
        <v>0.34390243902438999</v>
      </c>
      <c r="I9" s="150"/>
      <c r="J9" s="135">
        <v>0.201230228471002</v>
      </c>
      <c r="K9" s="135">
        <v>0.31546572934973599</v>
      </c>
      <c r="L9" s="135">
        <v>0.166959578207381</v>
      </c>
      <c r="M9" s="135">
        <v>4.0421792618629201E-2</v>
      </c>
      <c r="N9" s="135">
        <v>0.27592267135325099</v>
      </c>
      <c r="O9" s="150"/>
      <c r="P9" s="135">
        <v>0.193697868396664</v>
      </c>
      <c r="Q9" s="135">
        <v>0.378127896200185</v>
      </c>
      <c r="R9" s="135">
        <v>0.14643188137164001</v>
      </c>
      <c r="S9" s="135">
        <v>4.5412418906394802E-2</v>
      </c>
      <c r="T9" s="135">
        <v>0.23632993512511599</v>
      </c>
      <c r="U9" s="150"/>
      <c r="V9" s="135">
        <v>0.21144967682363799</v>
      </c>
      <c r="W9" s="135">
        <v>0.38596491228070201</v>
      </c>
      <c r="X9" s="135">
        <v>0.13019390581717399</v>
      </c>
      <c r="Y9" s="135">
        <v>4.3397968605724799E-2</v>
      </c>
      <c r="Z9" s="135">
        <v>0.22899353647276099</v>
      </c>
    </row>
    <row r="10" spans="2:26" s="3" customFormat="1">
      <c r="C10" s="164"/>
      <c r="D10" s="222"/>
      <c r="E10" s="222"/>
      <c r="F10" s="222"/>
      <c r="G10" s="222"/>
      <c r="H10" s="222"/>
      <c r="I10" s="216"/>
      <c r="J10" s="222"/>
      <c r="K10" s="222"/>
      <c r="L10" s="222"/>
      <c r="M10" s="222"/>
      <c r="N10" s="222"/>
      <c r="O10" s="216"/>
      <c r="P10" s="222"/>
      <c r="Q10" s="222"/>
      <c r="R10" s="222"/>
      <c r="S10" s="222"/>
      <c r="T10" s="222"/>
      <c r="U10" s="216"/>
      <c r="V10" s="223"/>
      <c r="W10" s="223"/>
      <c r="X10" s="223"/>
      <c r="Y10" s="223"/>
      <c r="Z10" s="223"/>
    </row>
    <row r="11" spans="2:26">
      <c r="B11" s="449" t="s">
        <v>71</v>
      </c>
      <c r="C11" s="391" t="s">
        <v>62</v>
      </c>
      <c r="D11" s="134">
        <v>98</v>
      </c>
      <c r="E11" s="134">
        <v>165</v>
      </c>
      <c r="F11" s="134">
        <v>99</v>
      </c>
      <c r="G11" s="134">
        <v>21</v>
      </c>
      <c r="H11" s="134">
        <v>205</v>
      </c>
      <c r="I11" s="150"/>
      <c r="J11" s="134">
        <v>129</v>
      </c>
      <c r="K11" s="134">
        <v>172</v>
      </c>
      <c r="L11" s="134">
        <v>87</v>
      </c>
      <c r="M11" s="134">
        <v>22</v>
      </c>
      <c r="N11" s="134">
        <v>135</v>
      </c>
      <c r="O11" s="150"/>
      <c r="P11" s="134">
        <v>121</v>
      </c>
      <c r="Q11" s="134">
        <v>200</v>
      </c>
      <c r="R11" s="134">
        <v>61</v>
      </c>
      <c r="S11" s="134">
        <v>26</v>
      </c>
      <c r="T11" s="134">
        <v>117</v>
      </c>
      <c r="U11" s="150"/>
      <c r="V11" s="134">
        <v>117</v>
      </c>
      <c r="W11" s="134">
        <v>197</v>
      </c>
      <c r="X11" s="134">
        <v>66</v>
      </c>
      <c r="Y11" s="134">
        <v>18</v>
      </c>
      <c r="Z11" s="134">
        <v>118</v>
      </c>
    </row>
    <row r="12" spans="2:26">
      <c r="B12" s="449"/>
      <c r="C12" s="390"/>
      <c r="D12" s="135">
        <v>0.16666666666666699</v>
      </c>
      <c r="E12" s="135">
        <v>0.280612244897959</v>
      </c>
      <c r="F12" s="135">
        <v>0.168367346938776</v>
      </c>
      <c r="G12" s="135">
        <v>3.5714285714285698E-2</v>
      </c>
      <c r="H12" s="135">
        <v>0.34863945578231298</v>
      </c>
      <c r="I12" s="150"/>
      <c r="J12" s="135">
        <v>0.236697247706422</v>
      </c>
      <c r="K12" s="135">
        <v>0.31559633027522899</v>
      </c>
      <c r="L12" s="135">
        <v>0.15963302752293601</v>
      </c>
      <c r="M12" s="135">
        <v>4.0366972477064202E-2</v>
      </c>
      <c r="N12" s="135">
        <v>0.247706422018349</v>
      </c>
      <c r="O12" s="150"/>
      <c r="P12" s="135">
        <v>0.23047619047619</v>
      </c>
      <c r="Q12" s="135">
        <v>0.38095238095238099</v>
      </c>
      <c r="R12" s="135">
        <v>0.116190476190476</v>
      </c>
      <c r="S12" s="135">
        <v>4.9523809523809498E-2</v>
      </c>
      <c r="T12" s="135">
        <v>0.222857142857143</v>
      </c>
      <c r="U12" s="150"/>
      <c r="V12" s="135">
        <v>0.226744186046512</v>
      </c>
      <c r="W12" s="135">
        <v>0.38178294573643401</v>
      </c>
      <c r="X12" s="135">
        <v>0.127906976744186</v>
      </c>
      <c r="Y12" s="135">
        <v>3.4883720930232599E-2</v>
      </c>
      <c r="Z12" s="135">
        <v>0.22868217054263601</v>
      </c>
    </row>
    <row r="13" spans="2:26">
      <c r="B13" s="449"/>
      <c r="C13" s="391" t="s">
        <v>63</v>
      </c>
      <c r="D13" s="134">
        <v>98</v>
      </c>
      <c r="E13" s="134">
        <v>194</v>
      </c>
      <c r="F13" s="134">
        <v>104</v>
      </c>
      <c r="G13" s="134">
        <v>28</v>
      </c>
      <c r="H13" s="134">
        <v>218</v>
      </c>
      <c r="I13" s="150"/>
      <c r="J13" s="134">
        <v>100</v>
      </c>
      <c r="K13" s="134">
        <v>187</v>
      </c>
      <c r="L13" s="134">
        <v>103</v>
      </c>
      <c r="M13" s="134">
        <v>24</v>
      </c>
      <c r="N13" s="134">
        <v>179</v>
      </c>
      <c r="O13" s="150"/>
      <c r="P13" s="134">
        <v>88</v>
      </c>
      <c r="Q13" s="134">
        <v>208</v>
      </c>
      <c r="R13" s="134">
        <v>97</v>
      </c>
      <c r="S13" s="134">
        <v>23</v>
      </c>
      <c r="T13" s="134">
        <v>138</v>
      </c>
      <c r="U13" s="150"/>
      <c r="V13" s="134">
        <v>112</v>
      </c>
      <c r="W13" s="134">
        <v>221</v>
      </c>
      <c r="X13" s="134">
        <v>75</v>
      </c>
      <c r="Y13" s="134">
        <v>29</v>
      </c>
      <c r="Z13" s="134">
        <v>130</v>
      </c>
    </row>
    <row r="14" spans="2:26">
      <c r="B14" s="449"/>
      <c r="C14" s="391"/>
      <c r="D14" s="135">
        <v>0.152647975077882</v>
      </c>
      <c r="E14" s="135">
        <v>0.30218068535825499</v>
      </c>
      <c r="F14" s="135">
        <v>0.161993769470405</v>
      </c>
      <c r="G14" s="135">
        <v>4.3613707165108997E-2</v>
      </c>
      <c r="H14" s="135">
        <v>0.339563862928349</v>
      </c>
      <c r="I14" s="150"/>
      <c r="J14" s="135">
        <v>0.168634064080944</v>
      </c>
      <c r="K14" s="135">
        <v>0.31534569983136601</v>
      </c>
      <c r="L14" s="135">
        <v>0.17369308600337299</v>
      </c>
      <c r="M14" s="135">
        <v>4.04721753794266E-2</v>
      </c>
      <c r="N14" s="135">
        <v>0.30185497470488998</v>
      </c>
      <c r="O14" s="150"/>
      <c r="P14" s="135">
        <v>0.15884476534295999</v>
      </c>
      <c r="Q14" s="135">
        <v>0.37545126353790598</v>
      </c>
      <c r="R14" s="135">
        <v>0.175090252707581</v>
      </c>
      <c r="S14" s="135">
        <v>4.15162454873646E-2</v>
      </c>
      <c r="T14" s="135">
        <v>0.24909747292418799</v>
      </c>
      <c r="U14" s="150"/>
      <c r="V14" s="135">
        <v>0.19753086419753099</v>
      </c>
      <c r="W14" s="135">
        <v>0.38977072310405603</v>
      </c>
      <c r="X14" s="135">
        <v>0.13227513227513199</v>
      </c>
      <c r="Y14" s="135">
        <v>5.1146384479717803E-2</v>
      </c>
      <c r="Z14" s="135">
        <v>0.22927689594356301</v>
      </c>
    </row>
    <row r="15" spans="2:26" s="3" customFormat="1">
      <c r="B15" s="11"/>
      <c r="C15" s="164"/>
      <c r="D15" s="222"/>
      <c r="E15" s="222"/>
      <c r="F15" s="222"/>
      <c r="G15" s="222"/>
      <c r="H15" s="222"/>
      <c r="I15" s="216"/>
      <c r="J15" s="222"/>
      <c r="K15" s="222"/>
      <c r="L15" s="222"/>
      <c r="M15" s="222"/>
      <c r="N15" s="222"/>
      <c r="O15" s="216"/>
      <c r="P15" s="222"/>
      <c r="Q15" s="222"/>
      <c r="R15" s="222"/>
      <c r="S15" s="222"/>
      <c r="T15" s="222"/>
      <c r="U15" s="216"/>
      <c r="V15" s="223"/>
      <c r="W15" s="223"/>
      <c r="X15" s="223"/>
      <c r="Y15" s="223"/>
      <c r="Z15" s="223"/>
    </row>
    <row r="16" spans="2:26">
      <c r="B16" s="450" t="s">
        <v>77</v>
      </c>
      <c r="C16" s="392" t="s">
        <v>64</v>
      </c>
      <c r="D16" s="134">
        <v>33</v>
      </c>
      <c r="E16" s="134">
        <v>50</v>
      </c>
      <c r="F16" s="134">
        <v>12</v>
      </c>
      <c r="G16" s="134">
        <v>2</v>
      </c>
      <c r="H16" s="134">
        <v>2</v>
      </c>
      <c r="I16" s="150"/>
      <c r="J16" s="134">
        <v>31</v>
      </c>
      <c r="K16" s="134">
        <v>27</v>
      </c>
      <c r="L16" s="134">
        <v>5</v>
      </c>
      <c r="M16" s="134">
        <v>0</v>
      </c>
      <c r="N16" s="134">
        <v>1</v>
      </c>
      <c r="O16" s="150"/>
      <c r="P16" s="134">
        <v>33</v>
      </c>
      <c r="Q16" s="134">
        <v>40</v>
      </c>
      <c r="R16" s="134">
        <v>4</v>
      </c>
      <c r="S16" s="134">
        <v>0</v>
      </c>
      <c r="T16" s="134">
        <v>0</v>
      </c>
      <c r="U16" s="150"/>
      <c r="V16" s="134">
        <v>30</v>
      </c>
      <c r="W16" s="134">
        <v>29</v>
      </c>
      <c r="X16" s="134">
        <v>2</v>
      </c>
      <c r="Y16" s="134">
        <v>0</v>
      </c>
      <c r="Z16" s="134">
        <v>0</v>
      </c>
    </row>
    <row r="17" spans="2:26">
      <c r="B17" s="451"/>
      <c r="C17" s="390"/>
      <c r="D17" s="135">
        <v>0.33333333333333298</v>
      </c>
      <c r="E17" s="135">
        <v>0.50505050505050497</v>
      </c>
      <c r="F17" s="135">
        <v>0.12121212121212099</v>
      </c>
      <c r="G17" s="135">
        <v>2.02020202020202E-2</v>
      </c>
      <c r="H17" s="135">
        <v>2.02020202020202E-2</v>
      </c>
      <c r="I17" s="150"/>
      <c r="J17" s="135">
        <v>0.484375</v>
      </c>
      <c r="K17" s="135">
        <v>0.421875</v>
      </c>
      <c r="L17" s="135">
        <v>7.8125E-2</v>
      </c>
      <c r="M17" s="135">
        <v>0</v>
      </c>
      <c r="N17" s="135">
        <v>1.5625E-2</v>
      </c>
      <c r="O17" s="150"/>
      <c r="P17" s="135">
        <v>0.42857142857142899</v>
      </c>
      <c r="Q17" s="135">
        <v>0.51948051948051899</v>
      </c>
      <c r="R17" s="135">
        <v>5.1948051948051903E-2</v>
      </c>
      <c r="S17" s="135">
        <v>0</v>
      </c>
      <c r="T17" s="135">
        <v>0</v>
      </c>
      <c r="U17" s="150"/>
      <c r="V17" s="135">
        <v>0.49180327868852503</v>
      </c>
      <c r="W17" s="135">
        <v>0.47540983606557402</v>
      </c>
      <c r="X17" s="135">
        <v>3.2786885245901599E-2</v>
      </c>
      <c r="Y17" s="135">
        <v>0</v>
      </c>
      <c r="Z17" s="135">
        <v>0</v>
      </c>
    </row>
    <row r="18" spans="2:26">
      <c r="B18" s="451"/>
      <c r="C18" s="392" t="s">
        <v>65</v>
      </c>
      <c r="D18" s="134">
        <v>64</v>
      </c>
      <c r="E18" s="134">
        <v>76</v>
      </c>
      <c r="F18" s="134">
        <v>20</v>
      </c>
      <c r="G18" s="134">
        <v>5</v>
      </c>
      <c r="H18" s="134">
        <v>14</v>
      </c>
      <c r="I18" s="150"/>
      <c r="J18" s="134">
        <v>71</v>
      </c>
      <c r="K18" s="134">
        <v>63</v>
      </c>
      <c r="L18" s="134">
        <v>16</v>
      </c>
      <c r="M18" s="134">
        <v>3</v>
      </c>
      <c r="N18" s="134">
        <v>1</v>
      </c>
      <c r="O18" s="150"/>
      <c r="P18" s="134">
        <v>51</v>
      </c>
      <c r="Q18" s="134">
        <v>62</v>
      </c>
      <c r="R18" s="134">
        <v>8</v>
      </c>
      <c r="S18" s="134">
        <v>1</v>
      </c>
      <c r="T18" s="134">
        <v>4</v>
      </c>
      <c r="U18" s="150"/>
      <c r="V18" s="134">
        <v>59</v>
      </c>
      <c r="W18" s="134">
        <v>53</v>
      </c>
      <c r="X18" s="134">
        <v>5</v>
      </c>
      <c r="Y18" s="134">
        <v>1</v>
      </c>
      <c r="Z18" s="134">
        <v>6</v>
      </c>
    </row>
    <row r="19" spans="2:26">
      <c r="B19" s="451"/>
      <c r="C19" s="390"/>
      <c r="D19" s="135">
        <v>0.35754189944134102</v>
      </c>
      <c r="E19" s="135">
        <v>0.42458100558659201</v>
      </c>
      <c r="F19" s="135">
        <v>0.111731843575419</v>
      </c>
      <c r="G19" s="135">
        <v>2.7932960893854698E-2</v>
      </c>
      <c r="H19" s="135">
        <v>7.8212290502793297E-2</v>
      </c>
      <c r="I19" s="150"/>
      <c r="J19" s="135">
        <v>0.46103896103896103</v>
      </c>
      <c r="K19" s="135">
        <v>0.40909090909090901</v>
      </c>
      <c r="L19" s="135">
        <v>0.103896103896104</v>
      </c>
      <c r="M19" s="135">
        <v>1.9480519480519501E-2</v>
      </c>
      <c r="N19" s="136">
        <v>6.4935064935064896E-3</v>
      </c>
      <c r="O19" s="150"/>
      <c r="P19" s="135">
        <v>0.40476190476190499</v>
      </c>
      <c r="Q19" s="135">
        <v>0.49206349206349198</v>
      </c>
      <c r="R19" s="135">
        <v>6.3492063492063502E-2</v>
      </c>
      <c r="S19" s="136">
        <v>7.9365079365079395E-3</v>
      </c>
      <c r="T19" s="135">
        <v>3.1746031746031703E-2</v>
      </c>
      <c r="U19" s="150"/>
      <c r="V19" s="135">
        <v>0.47580645161290303</v>
      </c>
      <c r="W19" s="135">
        <v>0.42741935483871002</v>
      </c>
      <c r="X19" s="135">
        <v>4.0322580645161303E-2</v>
      </c>
      <c r="Y19" s="136">
        <v>8.0645161290322596E-3</v>
      </c>
      <c r="Z19" s="135">
        <v>4.8387096774193498E-2</v>
      </c>
    </row>
    <row r="20" spans="2:26">
      <c r="B20" s="451"/>
      <c r="C20" s="392" t="s">
        <v>66</v>
      </c>
      <c r="D20" s="134">
        <v>42</v>
      </c>
      <c r="E20" s="134">
        <v>84</v>
      </c>
      <c r="F20" s="134">
        <v>39</v>
      </c>
      <c r="G20" s="134">
        <v>5</v>
      </c>
      <c r="H20" s="134">
        <v>50</v>
      </c>
      <c r="I20" s="150"/>
      <c r="J20" s="134">
        <v>67</v>
      </c>
      <c r="K20" s="134">
        <v>99</v>
      </c>
      <c r="L20" s="134">
        <v>36</v>
      </c>
      <c r="M20" s="134">
        <v>5</v>
      </c>
      <c r="N20" s="134">
        <v>22</v>
      </c>
      <c r="O20" s="150"/>
      <c r="P20" s="134">
        <v>66</v>
      </c>
      <c r="Q20" s="134">
        <v>103</v>
      </c>
      <c r="R20" s="134">
        <v>19</v>
      </c>
      <c r="S20" s="134">
        <v>4</v>
      </c>
      <c r="T20" s="134">
        <v>8</v>
      </c>
      <c r="U20" s="150"/>
      <c r="V20" s="134">
        <v>67</v>
      </c>
      <c r="W20" s="134">
        <v>109</v>
      </c>
      <c r="X20" s="134">
        <v>19</v>
      </c>
      <c r="Y20" s="134">
        <v>3</v>
      </c>
      <c r="Z20" s="134">
        <v>16</v>
      </c>
    </row>
    <row r="21" spans="2:26">
      <c r="B21" s="451"/>
      <c r="C21" s="390"/>
      <c r="D21" s="135">
        <v>0.190909090909091</v>
      </c>
      <c r="E21" s="135">
        <v>0.381818181818182</v>
      </c>
      <c r="F21" s="135">
        <v>0.177272727272727</v>
      </c>
      <c r="G21" s="135">
        <v>2.27272727272727E-2</v>
      </c>
      <c r="H21" s="135">
        <v>0.22727272727272699</v>
      </c>
      <c r="I21" s="150"/>
      <c r="J21" s="135">
        <v>0.29257641921397398</v>
      </c>
      <c r="K21" s="135">
        <v>0.43231441048034902</v>
      </c>
      <c r="L21" s="135">
        <v>0.15720524017467299</v>
      </c>
      <c r="M21" s="135">
        <v>2.1834061135371199E-2</v>
      </c>
      <c r="N21" s="135">
        <v>9.6069868995633204E-2</v>
      </c>
      <c r="O21" s="150"/>
      <c r="P21" s="135">
        <v>0.33</v>
      </c>
      <c r="Q21" s="135">
        <v>0.51500000000000001</v>
      </c>
      <c r="R21" s="135">
        <v>9.5000000000000001E-2</v>
      </c>
      <c r="S21" s="135">
        <v>0.02</v>
      </c>
      <c r="T21" s="135">
        <v>0.04</v>
      </c>
      <c r="U21" s="150"/>
      <c r="V21" s="135">
        <v>0.31308411214953302</v>
      </c>
      <c r="W21" s="135">
        <v>0.50934579439252303</v>
      </c>
      <c r="X21" s="135">
        <v>8.8785046728972E-2</v>
      </c>
      <c r="Y21" s="135">
        <v>1.4018691588785E-2</v>
      </c>
      <c r="Z21" s="135">
        <v>7.4766355140186896E-2</v>
      </c>
    </row>
    <row r="22" spans="2:26">
      <c r="B22" s="451"/>
      <c r="C22" s="392" t="s">
        <v>67</v>
      </c>
      <c r="D22" s="134">
        <v>32</v>
      </c>
      <c r="E22" s="134">
        <v>71</v>
      </c>
      <c r="F22" s="134">
        <v>48</v>
      </c>
      <c r="G22" s="134">
        <v>13</v>
      </c>
      <c r="H22" s="134">
        <v>53</v>
      </c>
      <c r="I22" s="150"/>
      <c r="J22" s="134">
        <v>41</v>
      </c>
      <c r="K22" s="134">
        <v>75</v>
      </c>
      <c r="L22" s="134">
        <v>41</v>
      </c>
      <c r="M22" s="134">
        <v>8</v>
      </c>
      <c r="N22" s="134">
        <v>20</v>
      </c>
      <c r="O22" s="150"/>
      <c r="P22" s="134">
        <v>34</v>
      </c>
      <c r="Q22" s="134">
        <v>82</v>
      </c>
      <c r="R22" s="134">
        <v>38</v>
      </c>
      <c r="S22" s="134">
        <v>7</v>
      </c>
      <c r="T22" s="134">
        <v>22</v>
      </c>
      <c r="U22" s="150"/>
      <c r="V22" s="134">
        <v>41</v>
      </c>
      <c r="W22" s="134">
        <v>92</v>
      </c>
      <c r="X22" s="134">
        <v>29</v>
      </c>
      <c r="Y22" s="134">
        <v>1</v>
      </c>
      <c r="Z22" s="134">
        <v>19</v>
      </c>
    </row>
    <row r="23" spans="2:26">
      <c r="B23" s="451"/>
      <c r="C23" s="390"/>
      <c r="D23" s="135">
        <v>0.14746543778801799</v>
      </c>
      <c r="E23" s="135">
        <v>0.32718894009216598</v>
      </c>
      <c r="F23" s="135">
        <v>0.221198156682028</v>
      </c>
      <c r="G23" s="135">
        <v>5.99078341013825E-2</v>
      </c>
      <c r="H23" s="135">
        <v>0.244239631336406</v>
      </c>
      <c r="I23" s="150"/>
      <c r="J23" s="135">
        <v>0.22162162162162199</v>
      </c>
      <c r="K23" s="135">
        <v>0.40540540540540498</v>
      </c>
      <c r="L23" s="135">
        <v>0.22162162162162199</v>
      </c>
      <c r="M23" s="135">
        <v>4.3243243243243197E-2</v>
      </c>
      <c r="N23" s="135">
        <v>0.108108108108108</v>
      </c>
      <c r="O23" s="150"/>
      <c r="P23" s="135">
        <v>0.185792349726776</v>
      </c>
      <c r="Q23" s="135">
        <v>0.44808743169398901</v>
      </c>
      <c r="R23" s="135">
        <v>0.207650273224044</v>
      </c>
      <c r="S23" s="135">
        <v>3.8251366120218601E-2</v>
      </c>
      <c r="T23" s="135">
        <v>0.12021857923497301</v>
      </c>
      <c r="U23" s="150"/>
      <c r="V23" s="135">
        <v>0.225274725274725</v>
      </c>
      <c r="W23" s="135">
        <v>0.50549450549450503</v>
      </c>
      <c r="X23" s="135">
        <v>0.159340659340659</v>
      </c>
      <c r="Y23" s="136">
        <v>5.4945054945054897E-3</v>
      </c>
      <c r="Z23" s="135">
        <v>0.104395604395604</v>
      </c>
    </row>
    <row r="24" spans="2:26">
      <c r="B24" s="451"/>
      <c r="C24" s="392" t="s">
        <v>68</v>
      </c>
      <c r="D24" s="134">
        <v>22</v>
      </c>
      <c r="E24" s="134">
        <v>53</v>
      </c>
      <c r="F24" s="134">
        <v>52</v>
      </c>
      <c r="G24" s="134">
        <v>12</v>
      </c>
      <c r="H24" s="134">
        <v>71</v>
      </c>
      <c r="I24" s="150"/>
      <c r="J24" s="134">
        <v>13</v>
      </c>
      <c r="K24" s="134">
        <v>68</v>
      </c>
      <c r="L24" s="134">
        <v>54</v>
      </c>
      <c r="M24" s="134">
        <v>11</v>
      </c>
      <c r="N24" s="134">
        <v>52</v>
      </c>
      <c r="O24" s="150"/>
      <c r="P24" s="134">
        <v>18</v>
      </c>
      <c r="Q24" s="134">
        <v>78</v>
      </c>
      <c r="R24" s="134">
        <v>39</v>
      </c>
      <c r="S24" s="134">
        <v>9</v>
      </c>
      <c r="T24" s="134">
        <v>28</v>
      </c>
      <c r="U24" s="150"/>
      <c r="V24" s="134">
        <v>22</v>
      </c>
      <c r="W24" s="134">
        <v>91</v>
      </c>
      <c r="X24" s="134">
        <v>29</v>
      </c>
      <c r="Y24" s="134">
        <v>6</v>
      </c>
      <c r="Z24" s="134">
        <v>31</v>
      </c>
    </row>
    <row r="25" spans="2:26">
      <c r="B25" s="451"/>
      <c r="C25" s="390"/>
      <c r="D25" s="135">
        <v>0.104761904761905</v>
      </c>
      <c r="E25" s="135">
        <v>0.25238095238095198</v>
      </c>
      <c r="F25" s="135">
        <v>0.24761904761904799</v>
      </c>
      <c r="G25" s="135">
        <v>5.7142857142857099E-2</v>
      </c>
      <c r="H25" s="135">
        <v>0.338095238095238</v>
      </c>
      <c r="I25" s="150"/>
      <c r="J25" s="135">
        <v>6.5656565656565705E-2</v>
      </c>
      <c r="K25" s="135">
        <v>0.34343434343434298</v>
      </c>
      <c r="L25" s="135">
        <v>0.27272727272727298</v>
      </c>
      <c r="M25" s="135">
        <v>5.5555555555555601E-2</v>
      </c>
      <c r="N25" s="135">
        <v>0.26262626262626299</v>
      </c>
      <c r="O25" s="150"/>
      <c r="P25" s="135">
        <v>0.104651162790698</v>
      </c>
      <c r="Q25" s="135">
        <v>0.45348837209302301</v>
      </c>
      <c r="R25" s="135">
        <v>0.226744186046512</v>
      </c>
      <c r="S25" s="135">
        <v>5.2325581395348798E-2</v>
      </c>
      <c r="T25" s="135">
        <v>0.162790697674419</v>
      </c>
      <c r="U25" s="150"/>
      <c r="V25" s="135">
        <v>0.122905027932961</v>
      </c>
      <c r="W25" s="135">
        <v>0.50837988826815605</v>
      </c>
      <c r="X25" s="135">
        <v>0.16201117318435801</v>
      </c>
      <c r="Y25" s="135">
        <v>3.3519553072625698E-2</v>
      </c>
      <c r="Z25" s="135">
        <v>0.17318435754189901</v>
      </c>
    </row>
    <row r="26" spans="2:26">
      <c r="B26" s="451"/>
      <c r="C26" s="392" t="s">
        <v>69</v>
      </c>
      <c r="D26" s="134">
        <v>1</v>
      </c>
      <c r="E26" s="134">
        <v>14</v>
      </c>
      <c r="F26" s="134">
        <v>13</v>
      </c>
      <c r="G26" s="134">
        <v>6</v>
      </c>
      <c r="H26" s="134">
        <v>38</v>
      </c>
      <c r="I26" s="150"/>
      <c r="J26" s="134">
        <v>1</v>
      </c>
      <c r="K26" s="134">
        <v>18</v>
      </c>
      <c r="L26" s="134">
        <v>14</v>
      </c>
      <c r="M26" s="134">
        <v>7</v>
      </c>
      <c r="N26" s="134">
        <v>38</v>
      </c>
      <c r="O26" s="150"/>
      <c r="P26" s="134">
        <v>5</v>
      </c>
      <c r="Q26" s="134">
        <v>18</v>
      </c>
      <c r="R26" s="134">
        <v>24</v>
      </c>
      <c r="S26" s="134">
        <v>7</v>
      </c>
      <c r="T26" s="134">
        <v>23</v>
      </c>
      <c r="U26" s="150"/>
      <c r="V26" s="134">
        <v>7</v>
      </c>
      <c r="W26" s="134">
        <v>20</v>
      </c>
      <c r="X26" s="134">
        <v>27</v>
      </c>
      <c r="Y26" s="134">
        <v>6</v>
      </c>
      <c r="Z26" s="134">
        <v>15</v>
      </c>
    </row>
    <row r="27" spans="2:26">
      <c r="B27" s="451"/>
      <c r="C27" s="390"/>
      <c r="D27" s="135">
        <v>1.38888888888889E-2</v>
      </c>
      <c r="E27" s="135">
        <v>0.194444444444444</v>
      </c>
      <c r="F27" s="135">
        <v>0.180555555555556</v>
      </c>
      <c r="G27" s="135">
        <v>8.3333333333333301E-2</v>
      </c>
      <c r="H27" s="135">
        <v>0.52777777777777801</v>
      </c>
      <c r="I27" s="150"/>
      <c r="J27" s="135">
        <v>1.2820512820512799E-2</v>
      </c>
      <c r="K27" s="135">
        <v>0.230769230769231</v>
      </c>
      <c r="L27" s="135">
        <v>0.17948717948717899</v>
      </c>
      <c r="M27" s="135">
        <v>8.9743589743589702E-2</v>
      </c>
      <c r="N27" s="135">
        <v>0.487179487179487</v>
      </c>
      <c r="O27" s="150"/>
      <c r="P27" s="135">
        <v>6.4935064935064901E-2</v>
      </c>
      <c r="Q27" s="135">
        <v>0.23376623376623401</v>
      </c>
      <c r="R27" s="135">
        <v>0.31168831168831201</v>
      </c>
      <c r="S27" s="135">
        <v>9.0909090909090898E-2</v>
      </c>
      <c r="T27" s="135">
        <v>0.29870129870129902</v>
      </c>
      <c r="U27" s="150"/>
      <c r="V27" s="135">
        <v>9.3333333333333296E-2</v>
      </c>
      <c r="W27" s="135">
        <v>0.266666666666667</v>
      </c>
      <c r="X27" s="135">
        <v>0.36</v>
      </c>
      <c r="Y27" s="135">
        <v>0.08</v>
      </c>
      <c r="Z27" s="135">
        <v>0.2</v>
      </c>
    </row>
    <row r="28" spans="2:26">
      <c r="B28" s="451"/>
      <c r="C28" s="392" t="s">
        <v>70</v>
      </c>
      <c r="D28" s="134">
        <v>1</v>
      </c>
      <c r="E28" s="134">
        <v>10</v>
      </c>
      <c r="F28" s="134">
        <v>20</v>
      </c>
      <c r="G28" s="134">
        <v>6</v>
      </c>
      <c r="H28" s="134">
        <v>196</v>
      </c>
      <c r="I28" s="150"/>
      <c r="J28" s="134">
        <v>4</v>
      </c>
      <c r="K28" s="134">
        <v>10</v>
      </c>
      <c r="L28" s="134">
        <v>24</v>
      </c>
      <c r="M28" s="134">
        <v>11</v>
      </c>
      <c r="N28" s="134">
        <v>179</v>
      </c>
      <c r="O28" s="150"/>
      <c r="P28" s="134">
        <v>2</v>
      </c>
      <c r="Q28" s="134">
        <v>25</v>
      </c>
      <c r="R28" s="134">
        <v>26</v>
      </c>
      <c r="S28" s="134">
        <v>21</v>
      </c>
      <c r="T28" s="134">
        <v>170</v>
      </c>
      <c r="U28" s="150"/>
      <c r="V28" s="134">
        <v>3</v>
      </c>
      <c r="W28" s="134">
        <v>24</v>
      </c>
      <c r="X28" s="134">
        <v>30</v>
      </c>
      <c r="Y28" s="134">
        <v>30</v>
      </c>
      <c r="Z28" s="134">
        <v>161</v>
      </c>
    </row>
    <row r="29" spans="2:26">
      <c r="B29" s="452"/>
      <c r="C29" s="390"/>
      <c r="D29" s="136">
        <v>4.29184549356223E-3</v>
      </c>
      <c r="E29" s="135">
        <v>4.2918454935622297E-2</v>
      </c>
      <c r="F29" s="135">
        <v>8.5836909871244593E-2</v>
      </c>
      <c r="G29" s="135">
        <v>2.5751072961373401E-2</v>
      </c>
      <c r="H29" s="135">
        <v>0.84120171673819699</v>
      </c>
      <c r="I29" s="150"/>
      <c r="J29" s="135">
        <v>1.7543859649122799E-2</v>
      </c>
      <c r="K29" s="135">
        <v>4.3859649122807001E-2</v>
      </c>
      <c r="L29" s="135">
        <v>0.105263157894737</v>
      </c>
      <c r="M29" s="135">
        <v>4.8245614035087703E-2</v>
      </c>
      <c r="N29" s="135">
        <v>0.78508771929824595</v>
      </c>
      <c r="O29" s="150"/>
      <c r="P29" s="136">
        <v>8.1967213114754103E-3</v>
      </c>
      <c r="Q29" s="135">
        <v>0.102459016393443</v>
      </c>
      <c r="R29" s="135">
        <v>0.10655737704918</v>
      </c>
      <c r="S29" s="135">
        <v>8.6065573770491802E-2</v>
      </c>
      <c r="T29" s="135">
        <v>0.69672131147541005</v>
      </c>
      <c r="U29" s="150"/>
      <c r="V29" s="135">
        <v>1.2096774193548401E-2</v>
      </c>
      <c r="W29" s="135">
        <v>9.6774193548387094E-2</v>
      </c>
      <c r="X29" s="135">
        <v>0.120967741935484</v>
      </c>
      <c r="Y29" s="135">
        <v>0.120967741935484</v>
      </c>
      <c r="Z29" s="135">
        <v>0.64919354838709697</v>
      </c>
    </row>
    <row r="30" spans="2:26" s="3" customFormat="1">
      <c r="B30" s="11"/>
      <c r="C30" s="164"/>
      <c r="D30" s="222"/>
      <c r="E30" s="222"/>
      <c r="F30" s="222"/>
      <c r="G30" s="222"/>
      <c r="H30" s="222"/>
      <c r="I30" s="216"/>
      <c r="J30" s="222"/>
      <c r="K30" s="222"/>
      <c r="L30" s="222"/>
      <c r="M30" s="222"/>
      <c r="N30" s="222"/>
      <c r="O30" s="216"/>
      <c r="P30" s="222"/>
      <c r="Q30" s="222"/>
      <c r="R30" s="222"/>
      <c r="S30" s="222"/>
      <c r="T30" s="222"/>
      <c r="U30" s="216"/>
      <c r="V30" s="223"/>
      <c r="W30" s="223"/>
      <c r="X30" s="223"/>
      <c r="Y30" s="223"/>
      <c r="Z30" s="223"/>
    </row>
    <row r="31" spans="2:26">
      <c r="B31" s="449" t="s">
        <v>72</v>
      </c>
      <c r="C31" s="391" t="s">
        <v>73</v>
      </c>
      <c r="D31" s="134">
        <v>49</v>
      </c>
      <c r="E31" s="134">
        <v>76</v>
      </c>
      <c r="F31" s="134">
        <v>41</v>
      </c>
      <c r="G31" s="134">
        <v>12</v>
      </c>
      <c r="H31" s="134">
        <v>189</v>
      </c>
      <c r="I31" s="150"/>
      <c r="J31" s="134">
        <v>50</v>
      </c>
      <c r="K31" s="134">
        <v>58</v>
      </c>
      <c r="L31" s="134">
        <v>33</v>
      </c>
      <c r="M31" s="134">
        <v>11</v>
      </c>
      <c r="N31" s="134">
        <v>163</v>
      </c>
      <c r="O31" s="150"/>
      <c r="P31" s="134">
        <v>50</v>
      </c>
      <c r="Q31" s="134">
        <v>66</v>
      </c>
      <c r="R31" s="134">
        <v>15</v>
      </c>
      <c r="S31" s="134">
        <v>7</v>
      </c>
      <c r="T31" s="134">
        <v>96</v>
      </c>
      <c r="U31" s="150"/>
      <c r="V31" s="134">
        <v>53</v>
      </c>
      <c r="W31" s="134">
        <v>55</v>
      </c>
      <c r="X31" s="134">
        <v>15</v>
      </c>
      <c r="Y31" s="134">
        <v>12</v>
      </c>
      <c r="Z31" s="134">
        <v>82</v>
      </c>
    </row>
    <row r="32" spans="2:26">
      <c r="B32" s="449"/>
      <c r="C32" s="390"/>
      <c r="D32" s="135">
        <v>0.13351498637602199</v>
      </c>
      <c r="E32" s="135">
        <v>0.20708446866485</v>
      </c>
      <c r="F32" s="135">
        <v>0.11171662125340601</v>
      </c>
      <c r="G32" s="135">
        <v>3.2697547683923703E-2</v>
      </c>
      <c r="H32" s="135">
        <v>0.51498637602179798</v>
      </c>
      <c r="I32" s="150"/>
      <c r="J32" s="135">
        <v>0.158730158730159</v>
      </c>
      <c r="K32" s="135">
        <v>0.184126984126984</v>
      </c>
      <c r="L32" s="135">
        <v>0.104761904761905</v>
      </c>
      <c r="M32" s="135">
        <v>3.4920634920634901E-2</v>
      </c>
      <c r="N32" s="135">
        <v>0.51746031746031795</v>
      </c>
      <c r="O32" s="150"/>
      <c r="P32" s="135">
        <v>0.213675213675214</v>
      </c>
      <c r="Q32" s="135">
        <v>0.28205128205128199</v>
      </c>
      <c r="R32" s="135">
        <v>6.4102564102564097E-2</v>
      </c>
      <c r="S32" s="135">
        <v>2.9914529914529898E-2</v>
      </c>
      <c r="T32" s="135">
        <v>0.41025641025641002</v>
      </c>
      <c r="U32" s="150"/>
      <c r="V32" s="135">
        <v>0.244239631336406</v>
      </c>
      <c r="W32" s="135">
        <v>0.25345622119815697</v>
      </c>
      <c r="X32" s="135">
        <v>6.9124423963133605E-2</v>
      </c>
      <c r="Y32" s="135">
        <v>5.5299539170506902E-2</v>
      </c>
      <c r="Z32" s="135">
        <v>0.37788018433179699</v>
      </c>
    </row>
    <row r="33" spans="2:26">
      <c r="B33" s="449"/>
      <c r="C33" s="392" t="s">
        <v>74</v>
      </c>
      <c r="D33" s="134">
        <v>16</v>
      </c>
      <c r="E33" s="134">
        <v>64</v>
      </c>
      <c r="F33" s="134">
        <v>80</v>
      </c>
      <c r="G33" s="134">
        <v>29</v>
      </c>
      <c r="H33" s="134">
        <v>166</v>
      </c>
      <c r="I33" s="150"/>
      <c r="J33" s="134">
        <v>35</v>
      </c>
      <c r="K33" s="134">
        <v>100</v>
      </c>
      <c r="L33" s="134">
        <v>87</v>
      </c>
      <c r="M33" s="134">
        <v>18</v>
      </c>
      <c r="N33" s="134">
        <v>101</v>
      </c>
      <c r="O33" s="150"/>
      <c r="P33" s="134">
        <v>21</v>
      </c>
      <c r="Q33" s="134">
        <v>90</v>
      </c>
      <c r="R33" s="134">
        <v>67</v>
      </c>
      <c r="S33" s="134">
        <v>21</v>
      </c>
      <c r="T33" s="134">
        <v>97</v>
      </c>
      <c r="U33" s="150"/>
      <c r="V33" s="134">
        <v>28</v>
      </c>
      <c r="W33" s="134">
        <v>75</v>
      </c>
      <c r="X33" s="134">
        <v>54</v>
      </c>
      <c r="Y33" s="134">
        <v>27</v>
      </c>
      <c r="Z33" s="134">
        <v>112</v>
      </c>
    </row>
    <row r="34" spans="2:26" ht="15.75" customHeight="1">
      <c r="B34" s="449"/>
      <c r="C34" s="390"/>
      <c r="D34" s="135">
        <v>4.5070422535211298E-2</v>
      </c>
      <c r="E34" s="135">
        <v>0.180281690140845</v>
      </c>
      <c r="F34" s="135">
        <v>0.22535211267605601</v>
      </c>
      <c r="G34" s="135">
        <v>8.1690140845070397E-2</v>
      </c>
      <c r="H34" s="135">
        <v>0.467605633802817</v>
      </c>
      <c r="I34" s="150"/>
      <c r="J34" s="135">
        <v>0.102639296187683</v>
      </c>
      <c r="K34" s="135">
        <v>0.29325513196480901</v>
      </c>
      <c r="L34" s="135">
        <v>0.25513196480938399</v>
      </c>
      <c r="M34" s="135">
        <v>5.2785923753665698E-2</v>
      </c>
      <c r="N34" s="135">
        <v>0.29618768328445699</v>
      </c>
      <c r="O34" s="150"/>
      <c r="P34" s="135">
        <v>7.0945945945945901E-2</v>
      </c>
      <c r="Q34" s="135">
        <v>0.304054054054054</v>
      </c>
      <c r="R34" s="135">
        <v>0.22635135135135101</v>
      </c>
      <c r="S34" s="135">
        <v>7.0945945945945901E-2</v>
      </c>
      <c r="T34" s="135">
        <v>0.32770270270270302</v>
      </c>
      <c r="U34" s="150"/>
      <c r="V34" s="135">
        <v>9.45945945945946E-2</v>
      </c>
      <c r="W34" s="135">
        <v>0.25337837837837801</v>
      </c>
      <c r="X34" s="135">
        <v>0.18243243243243201</v>
      </c>
      <c r="Y34" s="135">
        <v>9.12162162162162E-2</v>
      </c>
      <c r="Z34" s="135">
        <v>0.37837837837837801</v>
      </c>
    </row>
    <row r="35" spans="2:26" ht="15.75" customHeight="1">
      <c r="B35" s="449"/>
      <c r="C35" s="392" t="s">
        <v>75</v>
      </c>
      <c r="D35" s="134">
        <v>89</v>
      </c>
      <c r="E35" s="134">
        <v>160</v>
      </c>
      <c r="F35" s="134">
        <v>69</v>
      </c>
      <c r="G35" s="134">
        <v>8</v>
      </c>
      <c r="H35" s="134">
        <v>61</v>
      </c>
      <c r="I35" s="150"/>
      <c r="J35" s="134">
        <v>97</v>
      </c>
      <c r="K35" s="134">
        <v>153</v>
      </c>
      <c r="L35" s="134">
        <v>61</v>
      </c>
      <c r="M35" s="134">
        <v>17</v>
      </c>
      <c r="N35" s="134">
        <v>41</v>
      </c>
      <c r="O35" s="150"/>
      <c r="P35" s="134">
        <v>76</v>
      </c>
      <c r="Q35" s="134">
        <v>170</v>
      </c>
      <c r="R35" s="134">
        <v>60</v>
      </c>
      <c r="S35" s="134">
        <v>17</v>
      </c>
      <c r="T35" s="134">
        <v>52</v>
      </c>
      <c r="U35" s="150"/>
      <c r="V35" s="134">
        <v>88</v>
      </c>
      <c r="W35" s="134">
        <v>195</v>
      </c>
      <c r="X35" s="134">
        <v>58</v>
      </c>
      <c r="Y35" s="134">
        <v>7</v>
      </c>
      <c r="Z35" s="134">
        <v>45</v>
      </c>
    </row>
    <row r="36" spans="2:26">
      <c r="B36" s="449"/>
      <c r="C36" s="390"/>
      <c r="D36" s="135">
        <v>0.22997416020671799</v>
      </c>
      <c r="E36" s="135">
        <v>0.41343669250645998</v>
      </c>
      <c r="F36" s="135">
        <v>0.178294573643411</v>
      </c>
      <c r="G36" s="135">
        <v>2.0671834625322998E-2</v>
      </c>
      <c r="H36" s="135">
        <v>0.15762273901808799</v>
      </c>
      <c r="I36" s="150"/>
      <c r="J36" s="135">
        <v>0.26287262872628703</v>
      </c>
      <c r="K36" s="135">
        <v>0.41463414634146301</v>
      </c>
      <c r="L36" s="135">
        <v>0.16531165311653101</v>
      </c>
      <c r="M36" s="135">
        <v>4.6070460704606998E-2</v>
      </c>
      <c r="N36" s="135">
        <v>0.11111111111111099</v>
      </c>
      <c r="O36" s="150"/>
      <c r="P36" s="135">
        <v>0.20266666666666699</v>
      </c>
      <c r="Q36" s="135">
        <v>0.45333333333333298</v>
      </c>
      <c r="R36" s="135">
        <v>0.16</v>
      </c>
      <c r="S36" s="135">
        <v>4.5333333333333302E-2</v>
      </c>
      <c r="T36" s="135">
        <v>0.13866666666666699</v>
      </c>
      <c r="U36" s="150"/>
      <c r="V36" s="135">
        <v>0.22391857506361301</v>
      </c>
      <c r="W36" s="135">
        <v>0.49618320610687</v>
      </c>
      <c r="X36" s="135">
        <v>0.14758269720101799</v>
      </c>
      <c r="Y36" s="135">
        <v>1.7811704834605601E-2</v>
      </c>
      <c r="Z36" s="135">
        <v>0.114503816793893</v>
      </c>
    </row>
    <row r="37" spans="2:26">
      <c r="B37" s="449"/>
      <c r="C37" s="392" t="s">
        <v>76</v>
      </c>
      <c r="D37" s="134">
        <v>41</v>
      </c>
      <c r="E37" s="134">
        <v>58</v>
      </c>
      <c r="F37" s="134">
        <v>14</v>
      </c>
      <c r="G37" s="134">
        <v>0</v>
      </c>
      <c r="H37" s="134">
        <v>7</v>
      </c>
      <c r="I37" s="150"/>
      <c r="J37" s="134">
        <v>46</v>
      </c>
      <c r="K37" s="134">
        <v>49</v>
      </c>
      <c r="L37" s="134">
        <v>10</v>
      </c>
      <c r="M37" s="134">
        <v>0</v>
      </c>
      <c r="N37" s="134">
        <v>9</v>
      </c>
      <c r="O37" s="150"/>
      <c r="P37" s="134">
        <v>62</v>
      </c>
      <c r="Q37" s="134">
        <v>82</v>
      </c>
      <c r="R37" s="134">
        <v>16</v>
      </c>
      <c r="S37" s="134">
        <v>4</v>
      </c>
      <c r="T37" s="134">
        <v>10</v>
      </c>
      <c r="U37" s="150"/>
      <c r="V37" s="134">
        <v>60</v>
      </c>
      <c r="W37" s="134">
        <v>93</v>
      </c>
      <c r="X37" s="134">
        <v>14</v>
      </c>
      <c r="Y37" s="134">
        <v>1</v>
      </c>
      <c r="Z37" s="134">
        <v>9</v>
      </c>
    </row>
    <row r="38" spans="2:26">
      <c r="B38" s="449"/>
      <c r="C38" s="391"/>
      <c r="D38" s="135">
        <v>0.34166666666666701</v>
      </c>
      <c r="E38" s="135">
        <v>0.483333333333333</v>
      </c>
      <c r="F38" s="135">
        <v>0.116666666666667</v>
      </c>
      <c r="G38" s="135">
        <v>0</v>
      </c>
      <c r="H38" s="135">
        <v>5.83333333333333E-2</v>
      </c>
      <c r="I38" s="150"/>
      <c r="J38" s="135">
        <v>0.40350877192982498</v>
      </c>
      <c r="K38" s="135">
        <v>0.429824561403509</v>
      </c>
      <c r="L38" s="135">
        <v>8.7719298245614002E-2</v>
      </c>
      <c r="M38" s="135">
        <v>0</v>
      </c>
      <c r="N38" s="135">
        <v>7.8947368421052599E-2</v>
      </c>
      <c r="O38" s="150"/>
      <c r="P38" s="135">
        <v>0.35632183908046</v>
      </c>
      <c r="Q38" s="135">
        <v>0.47126436781609199</v>
      </c>
      <c r="R38" s="135">
        <v>9.1954022988505704E-2</v>
      </c>
      <c r="S38" s="135">
        <v>2.2988505747126398E-2</v>
      </c>
      <c r="T38" s="135">
        <v>5.7471264367816098E-2</v>
      </c>
      <c r="U38" s="150"/>
      <c r="V38" s="135">
        <v>0.338983050847458</v>
      </c>
      <c r="W38" s="135">
        <v>0.52542372881355903</v>
      </c>
      <c r="X38" s="135">
        <v>7.9096045197740106E-2</v>
      </c>
      <c r="Y38" s="136">
        <v>5.6497175141242903E-3</v>
      </c>
      <c r="Z38" s="135">
        <v>5.0847457627118599E-2</v>
      </c>
    </row>
    <row r="39" spans="2:26" s="3" customFormat="1">
      <c r="B39" s="11"/>
      <c r="C39" s="164"/>
      <c r="D39" s="222"/>
      <c r="E39" s="222"/>
      <c r="F39" s="222"/>
      <c r="G39" s="222"/>
      <c r="H39" s="222"/>
      <c r="I39" s="216"/>
      <c r="J39" s="222"/>
      <c r="K39" s="222"/>
      <c r="L39" s="222"/>
      <c r="M39" s="222"/>
      <c r="N39" s="222"/>
      <c r="O39" s="216"/>
      <c r="P39" s="222"/>
      <c r="Q39" s="222"/>
      <c r="R39" s="222"/>
      <c r="S39" s="222"/>
      <c r="T39" s="222"/>
      <c r="U39" s="216"/>
      <c r="V39" s="223"/>
      <c r="W39" s="223"/>
      <c r="X39" s="223"/>
      <c r="Y39" s="223"/>
      <c r="Z39" s="223"/>
    </row>
    <row r="40" spans="2:26">
      <c r="B40" s="449" t="s">
        <v>81</v>
      </c>
      <c r="C40" s="391" t="s">
        <v>78</v>
      </c>
      <c r="D40" s="134">
        <v>184</v>
      </c>
      <c r="E40" s="134">
        <v>327</v>
      </c>
      <c r="F40" s="134">
        <v>187</v>
      </c>
      <c r="G40" s="134">
        <v>43</v>
      </c>
      <c r="H40" s="134">
        <v>370</v>
      </c>
      <c r="I40" s="150"/>
      <c r="J40" s="134">
        <v>204</v>
      </c>
      <c r="K40" s="134">
        <v>328</v>
      </c>
      <c r="L40" s="134">
        <v>164</v>
      </c>
      <c r="M40" s="134">
        <v>31</v>
      </c>
      <c r="N40" s="134">
        <v>250</v>
      </c>
      <c r="O40" s="150"/>
      <c r="P40" s="134">
        <v>183</v>
      </c>
      <c r="Q40" s="134">
        <v>356</v>
      </c>
      <c r="R40" s="134">
        <v>132</v>
      </c>
      <c r="S40" s="134">
        <v>39</v>
      </c>
      <c r="T40" s="134">
        <v>208</v>
      </c>
      <c r="U40" s="150"/>
      <c r="V40" s="134">
        <v>207</v>
      </c>
      <c r="W40" s="134">
        <v>370</v>
      </c>
      <c r="X40" s="134">
        <v>120</v>
      </c>
      <c r="Y40" s="134">
        <v>40</v>
      </c>
      <c r="Z40" s="134">
        <v>201</v>
      </c>
    </row>
    <row r="41" spans="2:26">
      <c r="B41" s="449"/>
      <c r="C41" s="390"/>
      <c r="D41" s="135">
        <v>0.16561656165616601</v>
      </c>
      <c r="E41" s="135">
        <v>0.294329432943294</v>
      </c>
      <c r="F41" s="135">
        <v>0.16831683168316799</v>
      </c>
      <c r="G41" s="135">
        <v>3.8703870387038701E-2</v>
      </c>
      <c r="H41" s="135">
        <v>0.33303330333033299</v>
      </c>
      <c r="I41" s="150"/>
      <c r="J41" s="135">
        <v>0.208802456499488</v>
      </c>
      <c r="K41" s="135">
        <v>0.335721596724667</v>
      </c>
      <c r="L41" s="135">
        <v>0.167860798362334</v>
      </c>
      <c r="M41" s="135">
        <v>3.1729785056294799E-2</v>
      </c>
      <c r="N41" s="135">
        <v>0.25588536335721601</v>
      </c>
      <c r="O41" s="150"/>
      <c r="P41" s="135">
        <v>0.19934640522875799</v>
      </c>
      <c r="Q41" s="135">
        <v>0.387799564270153</v>
      </c>
      <c r="R41" s="135">
        <v>0.14379084967320299</v>
      </c>
      <c r="S41" s="135">
        <v>4.2483660130718998E-2</v>
      </c>
      <c r="T41" s="135">
        <v>0.226579520697168</v>
      </c>
      <c r="U41" s="150"/>
      <c r="V41" s="135">
        <v>0.22068230277185499</v>
      </c>
      <c r="W41" s="135">
        <v>0.39445628997867799</v>
      </c>
      <c r="X41" s="135">
        <v>0.127931769722815</v>
      </c>
      <c r="Y41" s="135">
        <v>4.26439232409382E-2</v>
      </c>
      <c r="Z41" s="135">
        <v>0.214285714285714</v>
      </c>
    </row>
    <row r="42" spans="2:26">
      <c r="B42" s="449"/>
      <c r="C42" s="392" t="s">
        <v>79</v>
      </c>
      <c r="D42" s="134">
        <v>11</v>
      </c>
      <c r="E42" s="134">
        <v>31</v>
      </c>
      <c r="F42" s="134">
        <v>13</v>
      </c>
      <c r="G42" s="134">
        <v>7</v>
      </c>
      <c r="H42" s="134">
        <v>48</v>
      </c>
      <c r="I42" s="150"/>
      <c r="J42" s="134">
        <v>20</v>
      </c>
      <c r="K42" s="134">
        <v>25</v>
      </c>
      <c r="L42" s="134">
        <v>20</v>
      </c>
      <c r="M42" s="134">
        <v>10</v>
      </c>
      <c r="N42" s="134">
        <v>47</v>
      </c>
      <c r="O42" s="150"/>
      <c r="P42" s="134">
        <v>21</v>
      </c>
      <c r="Q42" s="134">
        <v>38</v>
      </c>
      <c r="R42" s="134">
        <v>24</v>
      </c>
      <c r="S42" s="134">
        <v>6</v>
      </c>
      <c r="T42" s="134">
        <v>29</v>
      </c>
      <c r="U42" s="150"/>
      <c r="V42" s="134">
        <v>16</v>
      </c>
      <c r="W42" s="134">
        <v>39</v>
      </c>
      <c r="X42" s="134">
        <v>15</v>
      </c>
      <c r="Y42" s="134">
        <v>6</v>
      </c>
      <c r="Z42" s="134">
        <v>39</v>
      </c>
    </row>
    <row r="43" spans="2:26">
      <c r="B43" s="449"/>
      <c r="C43" s="390"/>
      <c r="D43" s="135">
        <v>0.1</v>
      </c>
      <c r="E43" s="135">
        <v>0.28181818181818202</v>
      </c>
      <c r="F43" s="135">
        <v>0.118181818181818</v>
      </c>
      <c r="G43" s="135">
        <v>6.3636363636363602E-2</v>
      </c>
      <c r="H43" s="135">
        <v>0.43636363636363601</v>
      </c>
      <c r="I43" s="150"/>
      <c r="J43" s="135">
        <v>0.16393442622950799</v>
      </c>
      <c r="K43" s="135">
        <v>0.204918032786885</v>
      </c>
      <c r="L43" s="135">
        <v>0.16393442622950799</v>
      </c>
      <c r="M43" s="135">
        <v>8.1967213114754106E-2</v>
      </c>
      <c r="N43" s="135">
        <v>0.38524590163934402</v>
      </c>
      <c r="O43" s="150"/>
      <c r="P43" s="135">
        <v>0.177966101694915</v>
      </c>
      <c r="Q43" s="135">
        <v>0.322033898305085</v>
      </c>
      <c r="R43" s="135">
        <v>0.20338983050847501</v>
      </c>
      <c r="S43" s="135">
        <v>5.0847457627118599E-2</v>
      </c>
      <c r="T43" s="135">
        <v>0.24576271186440701</v>
      </c>
      <c r="U43" s="150"/>
      <c r="V43" s="135">
        <v>0.139130434782609</v>
      </c>
      <c r="W43" s="135">
        <v>0.33913043478260901</v>
      </c>
      <c r="X43" s="135">
        <v>0.13043478260869601</v>
      </c>
      <c r="Y43" s="135">
        <v>5.21739130434783E-2</v>
      </c>
      <c r="Z43" s="135">
        <v>0.33913043478260901</v>
      </c>
    </row>
    <row r="44" spans="2:26">
      <c r="B44" s="449"/>
      <c r="C44" s="392" t="s">
        <v>80</v>
      </c>
      <c r="D44" s="134">
        <v>1</v>
      </c>
      <c r="E44" s="134">
        <v>0</v>
      </c>
      <c r="F44" s="134">
        <v>3</v>
      </c>
      <c r="G44" s="134">
        <v>0</v>
      </c>
      <c r="H44" s="134">
        <v>6</v>
      </c>
      <c r="I44" s="150"/>
      <c r="J44" s="134">
        <v>5</v>
      </c>
      <c r="K44" s="134">
        <v>6</v>
      </c>
      <c r="L44" s="134">
        <v>7</v>
      </c>
      <c r="M44" s="134">
        <v>4</v>
      </c>
      <c r="N44" s="134">
        <v>16</v>
      </c>
      <c r="O44" s="150"/>
      <c r="P44" s="134">
        <v>5</v>
      </c>
      <c r="Q44" s="134">
        <v>14</v>
      </c>
      <c r="R44" s="134">
        <v>2</v>
      </c>
      <c r="S44" s="134">
        <v>4</v>
      </c>
      <c r="T44" s="134">
        <v>18</v>
      </c>
      <c r="U44" s="150"/>
      <c r="V44" s="134">
        <v>6</v>
      </c>
      <c r="W44" s="134">
        <v>9</v>
      </c>
      <c r="X44" s="134">
        <v>6</v>
      </c>
      <c r="Y44" s="134">
        <v>1</v>
      </c>
      <c r="Z44" s="134">
        <v>8</v>
      </c>
    </row>
    <row r="45" spans="2:26">
      <c r="B45" s="449"/>
      <c r="C45" s="391"/>
      <c r="D45" s="135">
        <v>0.1</v>
      </c>
      <c r="E45" s="135">
        <v>0</v>
      </c>
      <c r="F45" s="135">
        <v>0.3</v>
      </c>
      <c r="G45" s="135">
        <v>0</v>
      </c>
      <c r="H45" s="135">
        <v>0.6</v>
      </c>
      <c r="I45" s="150"/>
      <c r="J45" s="135">
        <v>0.13157894736842099</v>
      </c>
      <c r="K45" s="135">
        <v>0.157894736842105</v>
      </c>
      <c r="L45" s="135">
        <v>0.18421052631578899</v>
      </c>
      <c r="M45" s="135">
        <v>0.105263157894737</v>
      </c>
      <c r="N45" s="135">
        <v>0.42105263157894701</v>
      </c>
      <c r="O45" s="150"/>
      <c r="P45" s="135">
        <v>0.116279069767442</v>
      </c>
      <c r="Q45" s="135">
        <v>0.32558139534883701</v>
      </c>
      <c r="R45" s="135">
        <v>4.6511627906976702E-2</v>
      </c>
      <c r="S45" s="135">
        <v>9.3023255813953501E-2</v>
      </c>
      <c r="T45" s="135">
        <v>0.418604651162791</v>
      </c>
      <c r="U45" s="150"/>
      <c r="V45" s="135">
        <v>0.2</v>
      </c>
      <c r="W45" s="135">
        <v>0.3</v>
      </c>
      <c r="X45" s="135">
        <v>0.2</v>
      </c>
      <c r="Y45" s="135">
        <v>3.3333333333333298E-2</v>
      </c>
      <c r="Z45" s="135">
        <v>0.266666666666667</v>
      </c>
    </row>
    <row r="46" spans="2:26" s="3" customFormat="1">
      <c r="C46" s="164"/>
      <c r="D46" s="222"/>
      <c r="E46" s="222"/>
      <c r="F46" s="222"/>
      <c r="G46" s="222"/>
      <c r="H46" s="222"/>
      <c r="I46" s="216"/>
      <c r="J46" s="222"/>
      <c r="K46" s="222"/>
      <c r="L46" s="222"/>
      <c r="M46" s="222"/>
      <c r="N46" s="222"/>
      <c r="O46" s="216"/>
      <c r="P46" s="222"/>
      <c r="Q46" s="222"/>
      <c r="R46" s="222"/>
      <c r="S46" s="222"/>
      <c r="T46" s="222"/>
      <c r="U46" s="216"/>
      <c r="V46" s="223"/>
      <c r="W46" s="223"/>
      <c r="X46" s="223"/>
      <c r="Y46" s="223"/>
      <c r="Z46" s="223"/>
    </row>
    <row r="47" spans="2:26" ht="15" customHeight="1">
      <c r="B47" s="449" t="s">
        <v>227</v>
      </c>
      <c r="C47" s="377" t="s">
        <v>178</v>
      </c>
      <c r="D47" s="134">
        <v>1</v>
      </c>
      <c r="E47" s="134">
        <v>4</v>
      </c>
      <c r="F47" s="134">
        <v>7</v>
      </c>
      <c r="G47" s="134">
        <v>5</v>
      </c>
      <c r="H47" s="134">
        <v>45</v>
      </c>
      <c r="I47" s="150"/>
      <c r="J47" s="134">
        <v>4</v>
      </c>
      <c r="K47" s="134">
        <v>17</v>
      </c>
      <c r="L47" s="134">
        <v>14</v>
      </c>
      <c r="M47" s="134">
        <v>4</v>
      </c>
      <c r="N47" s="134">
        <v>31</v>
      </c>
      <c r="O47" s="150"/>
      <c r="P47" s="134">
        <v>2</v>
      </c>
      <c r="Q47" s="134">
        <v>8</v>
      </c>
      <c r="R47" s="134">
        <v>11</v>
      </c>
      <c r="S47" s="134">
        <v>5</v>
      </c>
      <c r="T47" s="134">
        <v>5</v>
      </c>
      <c r="U47" s="150"/>
      <c r="V47" s="134">
        <v>3</v>
      </c>
      <c r="W47" s="134">
        <v>11</v>
      </c>
      <c r="X47" s="134">
        <v>4</v>
      </c>
      <c r="Y47" s="134">
        <v>3</v>
      </c>
      <c r="Z47" s="134">
        <v>15</v>
      </c>
    </row>
    <row r="48" spans="2:26" ht="15" customHeight="1">
      <c r="B48" s="449"/>
      <c r="C48" s="395"/>
      <c r="D48" s="135">
        <v>1.6129032258064498E-2</v>
      </c>
      <c r="E48" s="135">
        <v>6.4516129032258104E-2</v>
      </c>
      <c r="F48" s="135">
        <v>0.112903225806452</v>
      </c>
      <c r="G48" s="135">
        <v>8.0645161290322606E-2</v>
      </c>
      <c r="H48" s="135">
        <v>0.72580645161290303</v>
      </c>
      <c r="I48" s="150"/>
      <c r="J48" s="135">
        <v>5.7142857142857099E-2</v>
      </c>
      <c r="K48" s="135">
        <v>0.24285714285714299</v>
      </c>
      <c r="L48" s="135">
        <v>0.2</v>
      </c>
      <c r="M48" s="135">
        <v>5.7142857142857099E-2</v>
      </c>
      <c r="N48" s="135">
        <v>0.442857142857143</v>
      </c>
      <c r="O48" s="150"/>
      <c r="P48" s="135">
        <v>6.4516129032258104E-2</v>
      </c>
      <c r="Q48" s="135">
        <v>0.25806451612903197</v>
      </c>
      <c r="R48" s="135">
        <v>0.35483870967741898</v>
      </c>
      <c r="S48" s="135">
        <v>0.16129032258064499</v>
      </c>
      <c r="T48" s="135">
        <v>0.16129032258064499</v>
      </c>
      <c r="U48" s="150"/>
      <c r="V48" s="135">
        <v>8.3333333333333301E-2</v>
      </c>
      <c r="W48" s="135">
        <v>0.30555555555555602</v>
      </c>
      <c r="X48" s="135">
        <v>0.11111111111111099</v>
      </c>
      <c r="Y48" s="135">
        <v>8.3333333333333301E-2</v>
      </c>
      <c r="Z48" s="135">
        <v>0.41666666666666702</v>
      </c>
    </row>
    <row r="49" spans="2:26" ht="15" customHeight="1">
      <c r="B49" s="449"/>
      <c r="C49" s="381" t="s">
        <v>177</v>
      </c>
      <c r="D49" s="134">
        <v>9</v>
      </c>
      <c r="E49" s="134">
        <v>30</v>
      </c>
      <c r="F49" s="134">
        <v>34</v>
      </c>
      <c r="G49" s="134">
        <v>9</v>
      </c>
      <c r="H49" s="134">
        <v>58</v>
      </c>
      <c r="I49" s="150"/>
      <c r="J49" s="134">
        <v>15</v>
      </c>
      <c r="K49" s="134">
        <v>51</v>
      </c>
      <c r="L49" s="134">
        <v>30</v>
      </c>
      <c r="M49" s="134">
        <v>6</v>
      </c>
      <c r="N49" s="134">
        <v>35</v>
      </c>
      <c r="O49" s="150"/>
      <c r="P49" s="134">
        <v>17</v>
      </c>
      <c r="Q49" s="134">
        <v>49</v>
      </c>
      <c r="R49" s="134">
        <v>29</v>
      </c>
      <c r="S49" s="134">
        <v>9</v>
      </c>
      <c r="T49" s="134">
        <v>18</v>
      </c>
      <c r="U49" s="150"/>
      <c r="V49" s="134">
        <v>11</v>
      </c>
      <c r="W49" s="134">
        <v>49</v>
      </c>
      <c r="X49" s="134">
        <v>29</v>
      </c>
      <c r="Y49" s="134">
        <v>7</v>
      </c>
      <c r="Z49" s="134">
        <v>23</v>
      </c>
    </row>
    <row r="50" spans="2:26" ht="15" customHeight="1">
      <c r="B50" s="449"/>
      <c r="C50" s="395"/>
      <c r="D50" s="135">
        <v>6.4285714285714293E-2</v>
      </c>
      <c r="E50" s="135">
        <v>0.214285714285714</v>
      </c>
      <c r="F50" s="135">
        <v>0.24285714285714299</v>
      </c>
      <c r="G50" s="135">
        <v>6.4285714285714293E-2</v>
      </c>
      <c r="H50" s="135">
        <v>0.41428571428571398</v>
      </c>
      <c r="I50" s="150"/>
      <c r="J50" s="135">
        <v>0.109489051094891</v>
      </c>
      <c r="K50" s="135">
        <v>0.372262773722628</v>
      </c>
      <c r="L50" s="135">
        <v>0.218978102189781</v>
      </c>
      <c r="M50" s="135">
        <v>4.3795620437956199E-2</v>
      </c>
      <c r="N50" s="135">
        <v>0.25547445255474499</v>
      </c>
      <c r="O50" s="150"/>
      <c r="P50" s="135">
        <v>0.13934426229508201</v>
      </c>
      <c r="Q50" s="135">
        <v>0.40163934426229497</v>
      </c>
      <c r="R50" s="135">
        <v>0.23770491803278701</v>
      </c>
      <c r="S50" s="135">
        <v>7.3770491803278701E-2</v>
      </c>
      <c r="T50" s="135">
        <v>0.14754098360655701</v>
      </c>
      <c r="U50" s="150"/>
      <c r="V50" s="135">
        <v>9.2436974789915999E-2</v>
      </c>
      <c r="W50" s="135">
        <v>0.41176470588235298</v>
      </c>
      <c r="X50" s="135">
        <v>0.24369747899159699</v>
      </c>
      <c r="Y50" s="135">
        <v>5.8823529411764698E-2</v>
      </c>
      <c r="Z50" s="135">
        <v>0.19327731092437</v>
      </c>
    </row>
    <row r="51" spans="2:26" ht="15" customHeight="1">
      <c r="B51" s="449"/>
      <c r="C51" s="381" t="s">
        <v>179</v>
      </c>
      <c r="D51" s="134">
        <v>12</v>
      </c>
      <c r="E51" s="134">
        <v>39</v>
      </c>
      <c r="F51" s="134">
        <v>30</v>
      </c>
      <c r="G51" s="134">
        <v>10</v>
      </c>
      <c r="H51" s="134">
        <v>34</v>
      </c>
      <c r="I51" s="150"/>
      <c r="J51" s="134">
        <v>16</v>
      </c>
      <c r="K51" s="134">
        <v>35</v>
      </c>
      <c r="L51" s="134">
        <v>32</v>
      </c>
      <c r="M51" s="134">
        <v>5</v>
      </c>
      <c r="N51" s="134">
        <v>17</v>
      </c>
      <c r="O51" s="150"/>
      <c r="P51" s="134">
        <v>19</v>
      </c>
      <c r="Q51" s="134">
        <v>44</v>
      </c>
      <c r="R51" s="134">
        <v>20</v>
      </c>
      <c r="S51" s="134">
        <v>4</v>
      </c>
      <c r="T51" s="134">
        <v>13</v>
      </c>
      <c r="U51" s="150"/>
      <c r="V51" s="134">
        <v>29</v>
      </c>
      <c r="W51" s="134">
        <v>61</v>
      </c>
      <c r="X51" s="134">
        <v>16</v>
      </c>
      <c r="Y51" s="134">
        <v>3</v>
      </c>
      <c r="Z51" s="134">
        <v>6</v>
      </c>
    </row>
    <row r="52" spans="2:26" ht="15" customHeight="1">
      <c r="B52" s="449"/>
      <c r="C52" s="395"/>
      <c r="D52" s="135">
        <v>9.6000000000000002E-2</v>
      </c>
      <c r="E52" s="135">
        <v>0.312</v>
      </c>
      <c r="F52" s="135">
        <v>0.24</v>
      </c>
      <c r="G52" s="135">
        <v>0.08</v>
      </c>
      <c r="H52" s="135">
        <v>0.27200000000000002</v>
      </c>
      <c r="I52" s="150"/>
      <c r="J52" s="135">
        <v>0.15238095238095201</v>
      </c>
      <c r="K52" s="135">
        <v>0.33333333333333298</v>
      </c>
      <c r="L52" s="135">
        <v>0.30476190476190501</v>
      </c>
      <c r="M52" s="135">
        <v>4.7619047619047603E-2</v>
      </c>
      <c r="N52" s="135">
        <v>0.161904761904762</v>
      </c>
      <c r="O52" s="150"/>
      <c r="P52" s="135">
        <v>0.19</v>
      </c>
      <c r="Q52" s="135">
        <v>0.44</v>
      </c>
      <c r="R52" s="135">
        <v>0.2</v>
      </c>
      <c r="S52" s="135">
        <v>0.04</v>
      </c>
      <c r="T52" s="135">
        <v>0.13</v>
      </c>
      <c r="U52" s="150"/>
      <c r="V52" s="135">
        <v>0.25217391304347803</v>
      </c>
      <c r="W52" s="135">
        <v>0.53043478260869603</v>
      </c>
      <c r="X52" s="135">
        <v>0.139130434782609</v>
      </c>
      <c r="Y52" s="135">
        <v>2.6086956521739101E-2</v>
      </c>
      <c r="Z52" s="135">
        <v>5.21739130434783E-2</v>
      </c>
    </row>
    <row r="53" spans="2:26" ht="15" customHeight="1">
      <c r="B53" s="449"/>
      <c r="C53" s="381" t="s">
        <v>157</v>
      </c>
      <c r="D53" s="134">
        <v>18</v>
      </c>
      <c r="E53" s="134">
        <v>40</v>
      </c>
      <c r="F53" s="134">
        <v>24</v>
      </c>
      <c r="G53" s="134">
        <v>3</v>
      </c>
      <c r="H53" s="134">
        <v>4</v>
      </c>
      <c r="I53" s="150"/>
      <c r="J53" s="134">
        <v>35</v>
      </c>
      <c r="K53" s="134">
        <v>42</v>
      </c>
      <c r="L53" s="134">
        <v>20</v>
      </c>
      <c r="M53" s="134">
        <v>4</v>
      </c>
      <c r="N53" s="134">
        <v>5</v>
      </c>
      <c r="O53" s="150"/>
      <c r="P53" s="134">
        <v>15</v>
      </c>
      <c r="Q53" s="134">
        <v>45</v>
      </c>
      <c r="R53" s="134">
        <v>8</v>
      </c>
      <c r="S53" s="134">
        <v>0</v>
      </c>
      <c r="T53" s="134">
        <v>2</v>
      </c>
      <c r="U53" s="150"/>
      <c r="V53" s="134">
        <v>19</v>
      </c>
      <c r="W53" s="134">
        <v>53</v>
      </c>
      <c r="X53" s="134">
        <v>8</v>
      </c>
      <c r="Y53" s="134">
        <v>0</v>
      </c>
      <c r="Z53" s="134">
        <v>0</v>
      </c>
    </row>
    <row r="54" spans="2:26" ht="15" customHeight="1">
      <c r="B54" s="449"/>
      <c r="C54" s="395"/>
      <c r="D54" s="135">
        <v>0.202247191011236</v>
      </c>
      <c r="E54" s="135">
        <v>0.449438202247191</v>
      </c>
      <c r="F54" s="135">
        <v>0.26966292134831499</v>
      </c>
      <c r="G54" s="135">
        <v>3.3707865168539297E-2</v>
      </c>
      <c r="H54" s="135">
        <v>4.49438202247191E-2</v>
      </c>
      <c r="I54" s="150"/>
      <c r="J54" s="135">
        <v>0.330188679245283</v>
      </c>
      <c r="K54" s="135">
        <v>0.39622641509433998</v>
      </c>
      <c r="L54" s="135">
        <v>0.18867924528301899</v>
      </c>
      <c r="M54" s="135">
        <v>3.77358490566038E-2</v>
      </c>
      <c r="N54" s="135">
        <v>4.71698113207547E-2</v>
      </c>
      <c r="O54" s="150"/>
      <c r="P54" s="135">
        <v>0.214285714285714</v>
      </c>
      <c r="Q54" s="135">
        <v>0.64285714285714302</v>
      </c>
      <c r="R54" s="135">
        <v>0.114285714285714</v>
      </c>
      <c r="S54" s="135">
        <v>0</v>
      </c>
      <c r="T54" s="135">
        <v>2.8571428571428598E-2</v>
      </c>
      <c r="U54" s="150"/>
      <c r="V54" s="135">
        <v>0.23749999999999999</v>
      </c>
      <c r="W54" s="135">
        <v>0.66249999999999998</v>
      </c>
      <c r="X54" s="135">
        <v>0.1</v>
      </c>
      <c r="Y54" s="135">
        <v>0</v>
      </c>
      <c r="Z54" s="135">
        <v>0</v>
      </c>
    </row>
    <row r="55" spans="2:26" ht="15" customHeight="1">
      <c r="B55" s="449"/>
      <c r="C55" s="381" t="s">
        <v>171</v>
      </c>
      <c r="D55" s="134">
        <v>26</v>
      </c>
      <c r="E55" s="134">
        <v>55</v>
      </c>
      <c r="F55" s="134">
        <v>18</v>
      </c>
      <c r="G55" s="134">
        <v>3</v>
      </c>
      <c r="H55" s="134">
        <v>4</v>
      </c>
      <c r="I55" s="150"/>
      <c r="J55" s="134">
        <v>24</v>
      </c>
      <c r="K55" s="134">
        <v>49</v>
      </c>
      <c r="L55" s="134">
        <v>15</v>
      </c>
      <c r="M55" s="134">
        <v>1</v>
      </c>
      <c r="N55" s="134">
        <v>2</v>
      </c>
      <c r="O55" s="150"/>
      <c r="P55" s="134">
        <v>27</v>
      </c>
      <c r="Q55" s="134">
        <v>42</v>
      </c>
      <c r="R55" s="134">
        <v>14</v>
      </c>
      <c r="S55" s="134">
        <v>1</v>
      </c>
      <c r="T55" s="134">
        <v>1</v>
      </c>
      <c r="U55" s="150"/>
      <c r="V55" s="134">
        <v>24</v>
      </c>
      <c r="W55" s="134">
        <v>58</v>
      </c>
      <c r="X55" s="134">
        <v>7</v>
      </c>
      <c r="Y55" s="134">
        <v>0</v>
      </c>
      <c r="Z55" s="134">
        <v>2</v>
      </c>
    </row>
    <row r="56" spans="2:26" ht="15" customHeight="1">
      <c r="B56" s="449"/>
      <c r="C56" s="395"/>
      <c r="D56" s="135">
        <v>0.245283018867925</v>
      </c>
      <c r="E56" s="135">
        <v>0.51886792452830199</v>
      </c>
      <c r="F56" s="135">
        <v>0.169811320754717</v>
      </c>
      <c r="G56" s="135">
        <v>2.83018867924528E-2</v>
      </c>
      <c r="H56" s="135">
        <v>3.77358490566038E-2</v>
      </c>
      <c r="I56" s="150"/>
      <c r="J56" s="135">
        <v>0.26373626373626402</v>
      </c>
      <c r="K56" s="135">
        <v>0.53846153846153799</v>
      </c>
      <c r="L56" s="135">
        <v>0.164835164835165</v>
      </c>
      <c r="M56" s="135">
        <v>1.0989010989011E-2</v>
      </c>
      <c r="N56" s="135">
        <v>2.1978021978022001E-2</v>
      </c>
      <c r="O56" s="150"/>
      <c r="P56" s="135">
        <v>0.317647058823529</v>
      </c>
      <c r="Q56" s="135">
        <v>0.49411764705882399</v>
      </c>
      <c r="R56" s="135">
        <v>0.16470588235294101</v>
      </c>
      <c r="S56" s="135">
        <v>1.1764705882352899E-2</v>
      </c>
      <c r="T56" s="135">
        <v>1.1764705882352899E-2</v>
      </c>
      <c r="U56" s="150"/>
      <c r="V56" s="135">
        <v>0.26373626373626402</v>
      </c>
      <c r="W56" s="135">
        <v>0.63736263736263699</v>
      </c>
      <c r="X56" s="135">
        <v>7.69230769230769E-2</v>
      </c>
      <c r="Y56" s="135">
        <v>0</v>
      </c>
      <c r="Z56" s="135">
        <v>2.1978021978022001E-2</v>
      </c>
    </row>
    <row r="57" spans="2:26" ht="15" customHeight="1">
      <c r="B57" s="449"/>
      <c r="C57" s="381" t="s">
        <v>172</v>
      </c>
      <c r="D57" s="134">
        <v>25</v>
      </c>
      <c r="E57" s="134">
        <v>39</v>
      </c>
      <c r="F57" s="134">
        <v>7</v>
      </c>
      <c r="G57" s="134">
        <v>0</v>
      </c>
      <c r="H57" s="134">
        <v>1</v>
      </c>
      <c r="I57" s="150"/>
      <c r="J57" s="134">
        <v>24</v>
      </c>
      <c r="K57" s="134">
        <v>26</v>
      </c>
      <c r="L57" s="134">
        <v>4</v>
      </c>
      <c r="M57" s="134">
        <v>0</v>
      </c>
      <c r="N57" s="134">
        <v>0</v>
      </c>
      <c r="O57" s="150"/>
      <c r="P57" s="134">
        <v>31</v>
      </c>
      <c r="Q57" s="134">
        <v>40</v>
      </c>
      <c r="R57" s="134">
        <v>4</v>
      </c>
      <c r="S57" s="134">
        <v>2</v>
      </c>
      <c r="T57" s="134">
        <v>1</v>
      </c>
      <c r="U57" s="150"/>
      <c r="V57" s="134">
        <v>37</v>
      </c>
      <c r="W57" s="134">
        <v>42</v>
      </c>
      <c r="X57" s="134">
        <v>6</v>
      </c>
      <c r="Y57" s="134">
        <v>0</v>
      </c>
      <c r="Z57" s="134">
        <v>3</v>
      </c>
    </row>
    <row r="58" spans="2:26" ht="15" customHeight="1">
      <c r="B58" s="449"/>
      <c r="C58" s="395"/>
      <c r="D58" s="135">
        <v>0.34722222222222199</v>
      </c>
      <c r="E58" s="135">
        <v>0.54166666666666696</v>
      </c>
      <c r="F58" s="135">
        <v>9.7222222222222196E-2</v>
      </c>
      <c r="G58" s="135">
        <v>0</v>
      </c>
      <c r="H58" s="135">
        <v>1.38888888888889E-2</v>
      </c>
      <c r="I58" s="150"/>
      <c r="J58" s="135">
        <v>0.44444444444444398</v>
      </c>
      <c r="K58" s="135">
        <v>0.48148148148148101</v>
      </c>
      <c r="L58" s="135">
        <v>7.4074074074074098E-2</v>
      </c>
      <c r="M58" s="135">
        <v>0</v>
      </c>
      <c r="N58" s="135">
        <v>0</v>
      </c>
      <c r="O58" s="150"/>
      <c r="P58" s="135">
        <v>0.39743589743589702</v>
      </c>
      <c r="Q58" s="135">
        <v>0.512820512820513</v>
      </c>
      <c r="R58" s="135">
        <v>5.1282051282051301E-2</v>
      </c>
      <c r="S58" s="135">
        <v>2.5641025641025599E-2</v>
      </c>
      <c r="T58" s="135">
        <v>1.2820512820512799E-2</v>
      </c>
      <c r="U58" s="150"/>
      <c r="V58" s="135">
        <v>0.42045454545454503</v>
      </c>
      <c r="W58" s="135">
        <v>0.47727272727272702</v>
      </c>
      <c r="X58" s="135">
        <v>6.8181818181818205E-2</v>
      </c>
      <c r="Y58" s="135">
        <v>0</v>
      </c>
      <c r="Z58" s="135">
        <v>3.4090909090909102E-2</v>
      </c>
    </row>
    <row r="59" spans="2:26" ht="15" customHeight="1">
      <c r="B59" s="449"/>
      <c r="C59" s="381" t="s">
        <v>173</v>
      </c>
      <c r="D59" s="134">
        <v>2</v>
      </c>
      <c r="E59" s="134">
        <v>5</v>
      </c>
      <c r="F59" s="134">
        <v>1</v>
      </c>
      <c r="G59" s="134">
        <v>0</v>
      </c>
      <c r="H59" s="134">
        <v>0</v>
      </c>
      <c r="I59" s="150"/>
      <c r="J59" s="134">
        <v>1</v>
      </c>
      <c r="K59" s="134">
        <v>1</v>
      </c>
      <c r="L59" s="134">
        <v>0</v>
      </c>
      <c r="M59" s="134">
        <v>0</v>
      </c>
      <c r="N59" s="134">
        <v>0</v>
      </c>
      <c r="O59" s="150"/>
      <c r="P59" s="134">
        <v>3</v>
      </c>
      <c r="Q59" s="134">
        <v>0</v>
      </c>
      <c r="R59" s="134">
        <v>0</v>
      </c>
      <c r="S59" s="134">
        <v>0</v>
      </c>
      <c r="T59" s="134">
        <v>0</v>
      </c>
      <c r="U59" s="150"/>
      <c r="V59" s="134">
        <v>1</v>
      </c>
      <c r="W59" s="134">
        <v>1</v>
      </c>
      <c r="X59" s="134">
        <v>0</v>
      </c>
      <c r="Y59" s="134">
        <v>0</v>
      </c>
      <c r="Z59" s="134">
        <v>0</v>
      </c>
    </row>
    <row r="60" spans="2:26" ht="15" customHeight="1">
      <c r="B60" s="449"/>
      <c r="C60" s="395"/>
      <c r="D60" s="135">
        <v>0.25</v>
      </c>
      <c r="E60" s="135">
        <v>0.625</v>
      </c>
      <c r="F60" s="135">
        <v>0.125</v>
      </c>
      <c r="G60" s="135">
        <v>0</v>
      </c>
      <c r="H60" s="135">
        <v>0</v>
      </c>
      <c r="I60" s="150"/>
      <c r="J60" s="135">
        <v>0.5</v>
      </c>
      <c r="K60" s="135">
        <v>0.5</v>
      </c>
      <c r="L60" s="135">
        <v>0</v>
      </c>
      <c r="M60" s="135">
        <v>0</v>
      </c>
      <c r="N60" s="135">
        <v>0</v>
      </c>
      <c r="O60" s="150"/>
      <c r="P60" s="135">
        <v>1</v>
      </c>
      <c r="Q60" s="135">
        <v>0</v>
      </c>
      <c r="R60" s="135">
        <v>0</v>
      </c>
      <c r="S60" s="135">
        <v>0</v>
      </c>
      <c r="T60" s="135">
        <v>0</v>
      </c>
      <c r="U60" s="150"/>
      <c r="V60" s="135">
        <v>0.5</v>
      </c>
      <c r="W60" s="135">
        <v>0.5</v>
      </c>
      <c r="X60" s="135">
        <v>0</v>
      </c>
      <c r="Y60" s="135">
        <v>0</v>
      </c>
      <c r="Z60" s="135">
        <v>0</v>
      </c>
    </row>
    <row r="61" spans="2:26" ht="15" customHeight="1">
      <c r="B61" s="449"/>
      <c r="C61" s="381" t="s">
        <v>174</v>
      </c>
      <c r="D61" s="134">
        <v>11</v>
      </c>
      <c r="E61" s="134">
        <v>21</v>
      </c>
      <c r="F61" s="134">
        <v>11</v>
      </c>
      <c r="G61" s="134">
        <v>2</v>
      </c>
      <c r="H61" s="134">
        <v>5</v>
      </c>
      <c r="I61" s="150"/>
      <c r="J61" s="134">
        <v>13</v>
      </c>
      <c r="K61" s="134">
        <v>21</v>
      </c>
      <c r="L61" s="134">
        <v>10</v>
      </c>
      <c r="M61" s="134">
        <v>1</v>
      </c>
      <c r="N61" s="134">
        <v>9</v>
      </c>
      <c r="O61" s="150"/>
      <c r="P61" s="134">
        <v>10</v>
      </c>
      <c r="Q61" s="134">
        <v>27</v>
      </c>
      <c r="R61" s="134">
        <v>13</v>
      </c>
      <c r="S61" s="134">
        <v>1</v>
      </c>
      <c r="T61" s="134">
        <v>4</v>
      </c>
      <c r="U61" s="150"/>
      <c r="V61" s="134">
        <v>9</v>
      </c>
      <c r="W61" s="134">
        <v>19</v>
      </c>
      <c r="X61" s="134">
        <v>6</v>
      </c>
      <c r="Y61" s="134">
        <v>0</v>
      </c>
      <c r="Z61" s="134">
        <v>3</v>
      </c>
    </row>
    <row r="62" spans="2:26" ht="15" customHeight="1">
      <c r="B62" s="449"/>
      <c r="C62" s="395"/>
      <c r="D62" s="135">
        <v>0.22</v>
      </c>
      <c r="E62" s="135">
        <v>0.42</v>
      </c>
      <c r="F62" s="135">
        <v>0.22</v>
      </c>
      <c r="G62" s="135">
        <v>0.04</v>
      </c>
      <c r="H62" s="135">
        <v>0.1</v>
      </c>
      <c r="I62" s="150"/>
      <c r="J62" s="135">
        <v>0.240740740740741</v>
      </c>
      <c r="K62" s="135">
        <v>0.38888888888888901</v>
      </c>
      <c r="L62" s="135">
        <v>0.18518518518518501</v>
      </c>
      <c r="M62" s="135">
        <v>1.85185185185185E-2</v>
      </c>
      <c r="N62" s="135">
        <v>0.16666666666666699</v>
      </c>
      <c r="O62" s="150"/>
      <c r="P62" s="135">
        <v>0.18181818181818199</v>
      </c>
      <c r="Q62" s="135">
        <v>0.49090909090909102</v>
      </c>
      <c r="R62" s="135">
        <v>0.236363636363636</v>
      </c>
      <c r="S62" s="135">
        <v>1.8181818181818198E-2</v>
      </c>
      <c r="T62" s="135">
        <v>7.2727272727272696E-2</v>
      </c>
      <c r="U62" s="150"/>
      <c r="V62" s="135">
        <v>0.24324324324324301</v>
      </c>
      <c r="W62" s="135">
        <v>0.51351351351351404</v>
      </c>
      <c r="X62" s="135">
        <v>0.162162162162162</v>
      </c>
      <c r="Y62" s="135">
        <v>0</v>
      </c>
      <c r="Z62" s="135">
        <v>8.1081081081081099E-2</v>
      </c>
    </row>
    <row r="63" spans="2:26" ht="15" customHeight="1">
      <c r="B63" s="449"/>
      <c r="C63" s="381" t="s">
        <v>175</v>
      </c>
      <c r="D63" s="134">
        <v>9</v>
      </c>
      <c r="E63" s="134">
        <v>8</v>
      </c>
      <c r="F63" s="134">
        <v>3</v>
      </c>
      <c r="G63" s="134">
        <v>0</v>
      </c>
      <c r="H63" s="134">
        <v>1</v>
      </c>
      <c r="I63" s="150"/>
      <c r="J63" s="134">
        <v>3</v>
      </c>
      <c r="K63" s="134">
        <v>10</v>
      </c>
      <c r="L63" s="134">
        <v>6</v>
      </c>
      <c r="M63" s="134">
        <v>2</v>
      </c>
      <c r="N63" s="134">
        <v>0</v>
      </c>
      <c r="O63" s="150"/>
      <c r="P63" s="134">
        <v>3</v>
      </c>
      <c r="Q63" s="134">
        <v>11</v>
      </c>
      <c r="R63" s="134">
        <v>2</v>
      </c>
      <c r="S63" s="134">
        <v>0</v>
      </c>
      <c r="T63" s="134">
        <v>2</v>
      </c>
      <c r="U63" s="150"/>
      <c r="V63" s="134">
        <v>5</v>
      </c>
      <c r="W63" s="134">
        <v>11</v>
      </c>
      <c r="X63" s="134">
        <v>2</v>
      </c>
      <c r="Y63" s="134">
        <v>0</v>
      </c>
      <c r="Z63" s="134">
        <v>0</v>
      </c>
    </row>
    <row r="64" spans="2:26" ht="15" customHeight="1">
      <c r="B64" s="449"/>
      <c r="C64" s="395"/>
      <c r="D64" s="135">
        <v>0.42857142857142899</v>
      </c>
      <c r="E64" s="135">
        <v>0.38095238095238099</v>
      </c>
      <c r="F64" s="135">
        <v>0.14285714285714299</v>
      </c>
      <c r="G64" s="135">
        <v>0</v>
      </c>
      <c r="H64" s="135">
        <v>4.7619047619047603E-2</v>
      </c>
      <c r="I64" s="150"/>
      <c r="J64" s="135">
        <v>0.14285714285714299</v>
      </c>
      <c r="K64" s="135">
        <v>0.476190476190476</v>
      </c>
      <c r="L64" s="135">
        <v>0.28571428571428598</v>
      </c>
      <c r="M64" s="135">
        <v>9.5238095238095205E-2</v>
      </c>
      <c r="N64" s="135">
        <v>0</v>
      </c>
      <c r="O64" s="150"/>
      <c r="P64" s="135">
        <v>0.16666666666666699</v>
      </c>
      <c r="Q64" s="135">
        <v>0.61111111111111105</v>
      </c>
      <c r="R64" s="135">
        <v>0.11111111111111099</v>
      </c>
      <c r="S64" s="135">
        <v>0</v>
      </c>
      <c r="T64" s="135">
        <v>0.11111111111111099</v>
      </c>
      <c r="U64" s="150"/>
      <c r="V64" s="135">
        <v>0.27777777777777801</v>
      </c>
      <c r="W64" s="135">
        <v>0.61111111111111105</v>
      </c>
      <c r="X64" s="135">
        <v>0.11111111111111099</v>
      </c>
      <c r="Y64" s="135">
        <v>0</v>
      </c>
      <c r="Z64" s="135">
        <v>0</v>
      </c>
    </row>
    <row r="65" spans="2:26">
      <c r="B65" s="449"/>
      <c r="C65" s="381" t="s">
        <v>158</v>
      </c>
      <c r="D65" s="134">
        <v>0</v>
      </c>
      <c r="E65" s="134">
        <v>8</v>
      </c>
      <c r="F65" s="134">
        <v>23</v>
      </c>
      <c r="G65" s="134">
        <v>8</v>
      </c>
      <c r="H65" s="134">
        <v>210</v>
      </c>
      <c r="I65" s="150"/>
      <c r="J65" s="134">
        <v>1</v>
      </c>
      <c r="K65" s="134">
        <v>10</v>
      </c>
      <c r="L65" s="134">
        <v>25</v>
      </c>
      <c r="M65" s="134">
        <v>15</v>
      </c>
      <c r="N65" s="134">
        <v>187</v>
      </c>
      <c r="O65" s="150"/>
      <c r="P65" s="134">
        <v>4</v>
      </c>
      <c r="Q65" s="134">
        <v>32</v>
      </c>
      <c r="R65" s="134">
        <v>29</v>
      </c>
      <c r="S65" s="134">
        <v>22</v>
      </c>
      <c r="T65" s="134">
        <v>183</v>
      </c>
      <c r="U65" s="150"/>
      <c r="V65" s="134">
        <v>4</v>
      </c>
      <c r="W65" s="134">
        <v>21</v>
      </c>
      <c r="X65" s="134">
        <v>28</v>
      </c>
      <c r="Y65" s="134">
        <v>30</v>
      </c>
      <c r="Z65" s="134">
        <v>162</v>
      </c>
    </row>
    <row r="66" spans="2:26">
      <c r="B66" s="449"/>
      <c r="C66" s="395"/>
      <c r="D66" s="135">
        <v>0</v>
      </c>
      <c r="E66" s="135">
        <v>3.2128514056224897E-2</v>
      </c>
      <c r="F66" s="135">
        <v>9.2369477911646597E-2</v>
      </c>
      <c r="G66" s="135">
        <v>3.2128514056224897E-2</v>
      </c>
      <c r="H66" s="135">
        <v>0.843373493975904</v>
      </c>
      <c r="I66" s="150"/>
      <c r="J66" s="136">
        <v>4.20168067226891E-3</v>
      </c>
      <c r="K66" s="135">
        <v>4.20168067226891E-2</v>
      </c>
      <c r="L66" s="135">
        <v>0.105042016806723</v>
      </c>
      <c r="M66" s="135">
        <v>6.3025210084033598E-2</v>
      </c>
      <c r="N66" s="135">
        <v>0.78571428571428603</v>
      </c>
      <c r="O66" s="150"/>
      <c r="P66" s="135">
        <v>1.48148148148148E-2</v>
      </c>
      <c r="Q66" s="135">
        <v>0.11851851851851899</v>
      </c>
      <c r="R66" s="135">
        <v>0.10740740740740699</v>
      </c>
      <c r="S66" s="135">
        <v>8.1481481481481502E-2</v>
      </c>
      <c r="T66" s="135">
        <v>0.67777777777777803</v>
      </c>
      <c r="U66" s="150"/>
      <c r="V66" s="135">
        <v>1.6326530612244899E-2</v>
      </c>
      <c r="W66" s="135">
        <v>8.5714285714285701E-2</v>
      </c>
      <c r="X66" s="135">
        <v>0.114285714285714</v>
      </c>
      <c r="Y66" s="135">
        <v>0.122448979591837</v>
      </c>
      <c r="Z66" s="135">
        <v>0.66122448979591797</v>
      </c>
    </row>
    <row r="67" spans="2:26">
      <c r="B67" s="449"/>
      <c r="C67" s="381" t="s">
        <v>159</v>
      </c>
      <c r="D67" s="134">
        <v>72</v>
      </c>
      <c r="E67" s="134">
        <v>87</v>
      </c>
      <c r="F67" s="134">
        <v>20</v>
      </c>
      <c r="G67" s="134">
        <v>2</v>
      </c>
      <c r="H67" s="134">
        <v>1</v>
      </c>
      <c r="I67" s="150"/>
      <c r="J67" s="134">
        <v>80</v>
      </c>
      <c r="K67" s="134">
        <v>56</v>
      </c>
      <c r="L67" s="134">
        <v>9</v>
      </c>
      <c r="M67" s="134">
        <v>0</v>
      </c>
      <c r="N67" s="134">
        <v>1</v>
      </c>
      <c r="O67" s="150"/>
      <c r="P67" s="134">
        <v>64</v>
      </c>
      <c r="Q67" s="134">
        <v>72</v>
      </c>
      <c r="R67" s="134">
        <v>6</v>
      </c>
      <c r="S67" s="134">
        <v>0</v>
      </c>
      <c r="T67" s="134">
        <v>0</v>
      </c>
      <c r="U67" s="150"/>
      <c r="V67" s="134">
        <v>72</v>
      </c>
      <c r="W67" s="134">
        <v>50</v>
      </c>
      <c r="X67" s="134">
        <v>3</v>
      </c>
      <c r="Y67" s="134">
        <v>0</v>
      </c>
      <c r="Z67" s="134">
        <v>1</v>
      </c>
    </row>
    <row r="68" spans="2:26">
      <c r="B68" s="449"/>
      <c r="C68" s="395"/>
      <c r="D68" s="135">
        <v>0.39560439560439598</v>
      </c>
      <c r="E68" s="135">
        <v>0.47802197802197799</v>
      </c>
      <c r="F68" s="135">
        <v>0.10989010989011</v>
      </c>
      <c r="G68" s="135">
        <v>1.0989010989011E-2</v>
      </c>
      <c r="H68" s="136">
        <v>5.4945054945054897E-3</v>
      </c>
      <c r="I68" s="150"/>
      <c r="J68" s="135">
        <v>0.54794520547945202</v>
      </c>
      <c r="K68" s="135">
        <v>0.38356164383561597</v>
      </c>
      <c r="L68" s="135">
        <v>6.1643835616438401E-2</v>
      </c>
      <c r="M68" s="135">
        <v>0</v>
      </c>
      <c r="N68" s="136">
        <v>6.8493150684931503E-3</v>
      </c>
      <c r="O68" s="150"/>
      <c r="P68" s="135">
        <v>0.45070422535211302</v>
      </c>
      <c r="Q68" s="135">
        <v>0.50704225352112697</v>
      </c>
      <c r="R68" s="135">
        <v>4.2253521126760597E-2</v>
      </c>
      <c r="S68" s="135">
        <v>0</v>
      </c>
      <c r="T68" s="135">
        <v>0</v>
      </c>
      <c r="U68" s="150"/>
      <c r="V68" s="135">
        <v>0.57142857142857195</v>
      </c>
      <c r="W68" s="135">
        <v>0.39682539682539703</v>
      </c>
      <c r="X68" s="135">
        <v>2.3809523809523801E-2</v>
      </c>
      <c r="Y68" s="135">
        <v>0</v>
      </c>
      <c r="Z68" s="136">
        <v>7.9365079365079395E-3</v>
      </c>
    </row>
    <row r="69" spans="2:26">
      <c r="B69" s="449"/>
      <c r="C69" s="381" t="s">
        <v>160</v>
      </c>
      <c r="D69" s="134">
        <v>5</v>
      </c>
      <c r="E69" s="134">
        <v>10</v>
      </c>
      <c r="F69" s="134">
        <v>7</v>
      </c>
      <c r="G69" s="134">
        <v>2</v>
      </c>
      <c r="H69" s="134">
        <v>12</v>
      </c>
      <c r="I69" s="150"/>
      <c r="J69" s="134">
        <v>5</v>
      </c>
      <c r="K69" s="134">
        <v>19</v>
      </c>
      <c r="L69" s="134">
        <v>5</v>
      </c>
      <c r="M69" s="134">
        <v>2</v>
      </c>
      <c r="N69" s="134">
        <v>5</v>
      </c>
      <c r="O69" s="150"/>
      <c r="P69" s="134">
        <v>7</v>
      </c>
      <c r="Q69" s="134">
        <v>16</v>
      </c>
      <c r="R69" s="134">
        <v>8</v>
      </c>
      <c r="S69" s="134">
        <v>1</v>
      </c>
      <c r="T69" s="134">
        <v>3</v>
      </c>
      <c r="U69" s="150"/>
      <c r="V69" s="134">
        <v>3</v>
      </c>
      <c r="W69" s="134">
        <v>17</v>
      </c>
      <c r="X69" s="134">
        <v>9</v>
      </c>
      <c r="Y69" s="134">
        <v>2</v>
      </c>
      <c r="Z69" s="134">
        <v>3</v>
      </c>
    </row>
    <row r="70" spans="2:26">
      <c r="B70" s="449"/>
      <c r="C70" s="395"/>
      <c r="D70" s="135">
        <v>0.13888888888888901</v>
      </c>
      <c r="E70" s="135">
        <v>0.27777777777777801</v>
      </c>
      <c r="F70" s="135">
        <v>0.194444444444444</v>
      </c>
      <c r="G70" s="135">
        <v>5.5555555555555601E-2</v>
      </c>
      <c r="H70" s="135">
        <v>0.33333333333333298</v>
      </c>
      <c r="I70" s="150"/>
      <c r="J70" s="135">
        <v>0.13888888888888901</v>
      </c>
      <c r="K70" s="135">
        <v>0.52777777777777801</v>
      </c>
      <c r="L70" s="135">
        <v>0.13888888888888901</v>
      </c>
      <c r="M70" s="135">
        <v>5.5555555555555601E-2</v>
      </c>
      <c r="N70" s="135">
        <v>0.13888888888888901</v>
      </c>
      <c r="O70" s="150"/>
      <c r="P70" s="135">
        <v>0.2</v>
      </c>
      <c r="Q70" s="135">
        <v>0.45714285714285702</v>
      </c>
      <c r="R70" s="135">
        <v>0.22857142857142901</v>
      </c>
      <c r="S70" s="135">
        <v>2.8571428571428598E-2</v>
      </c>
      <c r="T70" s="135">
        <v>8.5714285714285701E-2</v>
      </c>
      <c r="U70" s="150"/>
      <c r="V70" s="135">
        <v>8.8235294117647106E-2</v>
      </c>
      <c r="W70" s="135">
        <v>0.5</v>
      </c>
      <c r="X70" s="135">
        <v>0.26470588235294101</v>
      </c>
      <c r="Y70" s="135">
        <v>5.8823529411764698E-2</v>
      </c>
      <c r="Z70" s="135">
        <v>8.8235294117647106E-2</v>
      </c>
    </row>
    <row r="71" spans="2:26">
      <c r="B71" s="449"/>
      <c r="C71" s="381" t="s">
        <v>83</v>
      </c>
      <c r="D71" s="134">
        <v>6</v>
      </c>
      <c r="E71" s="134">
        <v>13</v>
      </c>
      <c r="F71" s="134">
        <v>18</v>
      </c>
      <c r="G71" s="134">
        <v>5</v>
      </c>
      <c r="H71" s="134">
        <v>48</v>
      </c>
      <c r="I71" s="150"/>
      <c r="J71" s="134">
        <v>8</v>
      </c>
      <c r="K71" s="134">
        <v>23</v>
      </c>
      <c r="L71" s="134">
        <v>20</v>
      </c>
      <c r="M71" s="134">
        <v>6</v>
      </c>
      <c r="N71" s="134">
        <v>22</v>
      </c>
      <c r="O71" s="150"/>
      <c r="P71" s="134">
        <v>7</v>
      </c>
      <c r="Q71" s="134">
        <v>22</v>
      </c>
      <c r="R71" s="134">
        <v>14</v>
      </c>
      <c r="S71" s="134">
        <v>4</v>
      </c>
      <c r="T71" s="134">
        <v>23</v>
      </c>
      <c r="U71" s="150"/>
      <c r="V71" s="134">
        <v>12</v>
      </c>
      <c r="W71" s="134">
        <v>25</v>
      </c>
      <c r="X71" s="134">
        <v>23</v>
      </c>
      <c r="Y71" s="134">
        <v>2</v>
      </c>
      <c r="Z71" s="134">
        <v>30</v>
      </c>
    </row>
    <row r="72" spans="2:26">
      <c r="B72" s="449"/>
      <c r="C72" s="395"/>
      <c r="D72" s="135">
        <v>6.6666666666666693E-2</v>
      </c>
      <c r="E72" s="135">
        <v>0.14444444444444399</v>
      </c>
      <c r="F72" s="135">
        <v>0.2</v>
      </c>
      <c r="G72" s="135">
        <v>5.5555555555555601E-2</v>
      </c>
      <c r="H72" s="135">
        <v>0.53333333333333299</v>
      </c>
      <c r="I72" s="150"/>
      <c r="J72" s="135">
        <v>0.10126582278481</v>
      </c>
      <c r="K72" s="135">
        <v>0.291139240506329</v>
      </c>
      <c r="L72" s="135">
        <v>0.253164556962025</v>
      </c>
      <c r="M72" s="135">
        <v>7.5949367088607597E-2</v>
      </c>
      <c r="N72" s="135">
        <v>0.278481012658228</v>
      </c>
      <c r="O72" s="150"/>
      <c r="P72" s="135">
        <v>0.1</v>
      </c>
      <c r="Q72" s="135">
        <v>0.314285714285714</v>
      </c>
      <c r="R72" s="135">
        <v>0.2</v>
      </c>
      <c r="S72" s="135">
        <v>5.7142857142857099E-2</v>
      </c>
      <c r="T72" s="135">
        <v>0.32857142857142901</v>
      </c>
      <c r="U72" s="150"/>
      <c r="V72" s="135">
        <v>0.13043478260869601</v>
      </c>
      <c r="W72" s="135">
        <v>0.27173913043478298</v>
      </c>
      <c r="X72" s="135">
        <v>0.25</v>
      </c>
      <c r="Y72" s="135">
        <v>2.1739130434782601E-2</v>
      </c>
      <c r="Z72" s="135">
        <v>0.32608695652173902</v>
      </c>
    </row>
    <row r="73" spans="2:26" s="3" customFormat="1">
      <c r="C73" s="164"/>
      <c r="D73" s="222"/>
      <c r="E73" s="222"/>
      <c r="F73" s="222"/>
      <c r="G73" s="222"/>
      <c r="H73" s="222"/>
      <c r="I73" s="216"/>
      <c r="J73" s="222"/>
      <c r="K73" s="222"/>
      <c r="L73" s="222"/>
      <c r="M73" s="222"/>
      <c r="N73" s="222"/>
      <c r="O73" s="216"/>
      <c r="P73" s="222"/>
      <c r="Q73" s="222"/>
      <c r="R73" s="222"/>
      <c r="S73" s="222"/>
      <c r="T73" s="222"/>
      <c r="U73" s="216"/>
      <c r="V73" s="223"/>
      <c r="W73" s="223"/>
      <c r="X73" s="223"/>
      <c r="Y73" s="223"/>
      <c r="Z73" s="223"/>
    </row>
    <row r="74" spans="2:26">
      <c r="B74" s="449" t="s">
        <v>101</v>
      </c>
      <c r="C74" s="391" t="s">
        <v>161</v>
      </c>
      <c r="D74" s="134">
        <v>27</v>
      </c>
      <c r="E74" s="134">
        <v>61</v>
      </c>
      <c r="F74" s="134">
        <v>22</v>
      </c>
      <c r="G74" s="134">
        <v>7</v>
      </c>
      <c r="H74" s="134">
        <v>20</v>
      </c>
      <c r="I74" s="150"/>
      <c r="J74" s="134">
        <v>33</v>
      </c>
      <c r="K74" s="134">
        <v>61</v>
      </c>
      <c r="L74" s="134">
        <v>16</v>
      </c>
      <c r="M74" s="134">
        <v>2</v>
      </c>
      <c r="N74" s="134">
        <v>13</v>
      </c>
      <c r="O74" s="150"/>
      <c r="P74" s="134">
        <v>30</v>
      </c>
      <c r="Q74" s="134">
        <v>56</v>
      </c>
      <c r="R74" s="134">
        <v>19</v>
      </c>
      <c r="S74" s="134">
        <v>7</v>
      </c>
      <c r="T74" s="134">
        <v>6</v>
      </c>
      <c r="U74" s="150"/>
      <c r="V74" s="134">
        <v>19</v>
      </c>
      <c r="W74" s="134">
        <v>65</v>
      </c>
      <c r="X74" s="134">
        <v>9</v>
      </c>
      <c r="Y74" s="134">
        <v>2</v>
      </c>
      <c r="Z74" s="134">
        <v>5</v>
      </c>
    </row>
    <row r="75" spans="2:26">
      <c r="B75" s="449"/>
      <c r="C75" s="390"/>
      <c r="D75" s="135">
        <v>0.19708029197080301</v>
      </c>
      <c r="E75" s="135">
        <v>0.44525547445255498</v>
      </c>
      <c r="F75" s="135">
        <v>0.160583941605839</v>
      </c>
      <c r="G75" s="135">
        <v>5.1094890510948898E-2</v>
      </c>
      <c r="H75" s="135">
        <v>0.145985401459854</v>
      </c>
      <c r="I75" s="150"/>
      <c r="J75" s="135">
        <v>0.26400000000000001</v>
      </c>
      <c r="K75" s="135">
        <v>0.48799999999999999</v>
      </c>
      <c r="L75" s="135">
        <v>0.128</v>
      </c>
      <c r="M75" s="135">
        <v>1.6E-2</v>
      </c>
      <c r="N75" s="135">
        <v>0.104</v>
      </c>
      <c r="O75" s="150"/>
      <c r="P75" s="135">
        <v>0.25423728813559299</v>
      </c>
      <c r="Q75" s="135">
        <v>0.47457627118644102</v>
      </c>
      <c r="R75" s="135">
        <v>0.161016949152542</v>
      </c>
      <c r="S75" s="135">
        <v>5.93220338983051E-2</v>
      </c>
      <c r="T75" s="135">
        <v>5.0847457627118599E-2</v>
      </c>
      <c r="U75" s="150"/>
      <c r="V75" s="135">
        <v>0.19</v>
      </c>
      <c r="W75" s="135">
        <v>0.65</v>
      </c>
      <c r="X75" s="135">
        <v>0.09</v>
      </c>
      <c r="Y75" s="135">
        <v>0.02</v>
      </c>
      <c r="Z75" s="135">
        <v>0.05</v>
      </c>
    </row>
    <row r="76" spans="2:26">
      <c r="B76" s="449"/>
      <c r="C76" s="392" t="s">
        <v>162</v>
      </c>
      <c r="D76" s="134">
        <v>8</v>
      </c>
      <c r="E76" s="134">
        <v>43</v>
      </c>
      <c r="F76" s="134">
        <v>25</v>
      </c>
      <c r="G76" s="134">
        <v>7</v>
      </c>
      <c r="H76" s="134">
        <v>22</v>
      </c>
      <c r="I76" s="150"/>
      <c r="J76" s="134">
        <v>21</v>
      </c>
      <c r="K76" s="134">
        <v>35</v>
      </c>
      <c r="L76" s="134">
        <v>20</v>
      </c>
      <c r="M76" s="134">
        <v>1</v>
      </c>
      <c r="N76" s="134">
        <v>18</v>
      </c>
      <c r="O76" s="150"/>
      <c r="P76" s="134">
        <v>13</v>
      </c>
      <c r="Q76" s="134">
        <v>42</v>
      </c>
      <c r="R76" s="134">
        <v>16</v>
      </c>
      <c r="S76" s="134">
        <v>4</v>
      </c>
      <c r="T76" s="134">
        <v>6</v>
      </c>
      <c r="U76" s="150"/>
      <c r="V76" s="134">
        <v>18</v>
      </c>
      <c r="W76" s="134">
        <v>44</v>
      </c>
      <c r="X76" s="134">
        <v>12</v>
      </c>
      <c r="Y76" s="134">
        <v>2</v>
      </c>
      <c r="Z76" s="134">
        <v>5</v>
      </c>
    </row>
    <row r="77" spans="2:26">
      <c r="B77" s="449"/>
      <c r="C77" s="390"/>
      <c r="D77" s="135">
        <v>7.6190476190476197E-2</v>
      </c>
      <c r="E77" s="135">
        <v>0.40952380952380901</v>
      </c>
      <c r="F77" s="135">
        <v>0.238095238095238</v>
      </c>
      <c r="G77" s="135">
        <v>6.6666666666666693E-2</v>
      </c>
      <c r="H77" s="135">
        <v>0.20952380952381</v>
      </c>
      <c r="I77" s="150"/>
      <c r="J77" s="135">
        <v>0.221052631578947</v>
      </c>
      <c r="K77" s="135">
        <v>0.36842105263157898</v>
      </c>
      <c r="L77" s="135">
        <v>0.21052631578947401</v>
      </c>
      <c r="M77" s="135">
        <v>1.05263157894737E-2</v>
      </c>
      <c r="N77" s="135">
        <v>0.18947368421052599</v>
      </c>
      <c r="O77" s="150"/>
      <c r="P77" s="135">
        <v>0.16049382716049401</v>
      </c>
      <c r="Q77" s="135">
        <v>0.51851851851851904</v>
      </c>
      <c r="R77" s="135">
        <v>0.19753086419753099</v>
      </c>
      <c r="S77" s="135">
        <v>4.9382716049382699E-2</v>
      </c>
      <c r="T77" s="135">
        <v>7.4074074074074098E-2</v>
      </c>
      <c r="U77" s="150"/>
      <c r="V77" s="135">
        <v>0.22222222222222199</v>
      </c>
      <c r="W77" s="135">
        <v>0.54320987654320996</v>
      </c>
      <c r="X77" s="135">
        <v>0.148148148148148</v>
      </c>
      <c r="Y77" s="135">
        <v>2.4691358024691398E-2</v>
      </c>
      <c r="Z77" s="135">
        <v>6.1728395061728399E-2</v>
      </c>
    </row>
    <row r="78" spans="2:26">
      <c r="B78" s="449"/>
      <c r="C78" s="392" t="s">
        <v>163</v>
      </c>
      <c r="D78" s="134">
        <v>1</v>
      </c>
      <c r="E78" s="134">
        <v>8</v>
      </c>
      <c r="F78" s="134">
        <v>8</v>
      </c>
      <c r="G78" s="134">
        <v>2</v>
      </c>
      <c r="H78" s="134">
        <v>25</v>
      </c>
      <c r="I78" s="150"/>
      <c r="J78" s="134">
        <v>1</v>
      </c>
      <c r="K78" s="134">
        <v>8</v>
      </c>
      <c r="L78" s="134">
        <v>6</v>
      </c>
      <c r="M78" s="134">
        <v>0</v>
      </c>
      <c r="N78" s="134">
        <v>15</v>
      </c>
      <c r="O78" s="150"/>
      <c r="P78" s="134">
        <v>2</v>
      </c>
      <c r="Q78" s="134">
        <v>5</v>
      </c>
      <c r="R78" s="134">
        <v>2</v>
      </c>
      <c r="S78" s="134">
        <v>0</v>
      </c>
      <c r="T78" s="134">
        <v>4</v>
      </c>
      <c r="U78" s="150"/>
      <c r="V78" s="134">
        <v>1</v>
      </c>
      <c r="W78" s="134">
        <v>5</v>
      </c>
      <c r="X78" s="134">
        <v>3</v>
      </c>
      <c r="Y78" s="134">
        <v>0</v>
      </c>
      <c r="Z78" s="134">
        <v>7</v>
      </c>
    </row>
    <row r="79" spans="2:26">
      <c r="B79" s="449"/>
      <c r="C79" s="390"/>
      <c r="D79" s="135">
        <v>2.27272727272727E-2</v>
      </c>
      <c r="E79" s="135">
        <v>0.18181818181818199</v>
      </c>
      <c r="F79" s="135">
        <v>0.18181818181818199</v>
      </c>
      <c r="G79" s="135">
        <v>4.5454545454545497E-2</v>
      </c>
      <c r="H79" s="135">
        <v>0.56818181818181801</v>
      </c>
      <c r="I79" s="150"/>
      <c r="J79" s="135">
        <v>3.3333333333333298E-2</v>
      </c>
      <c r="K79" s="135">
        <v>0.266666666666667</v>
      </c>
      <c r="L79" s="135">
        <v>0.2</v>
      </c>
      <c r="M79" s="135">
        <v>0</v>
      </c>
      <c r="N79" s="135">
        <v>0.5</v>
      </c>
      <c r="O79" s="150"/>
      <c r="P79" s="135">
        <v>0.15384615384615399</v>
      </c>
      <c r="Q79" s="135">
        <v>0.38461538461538503</v>
      </c>
      <c r="R79" s="135">
        <v>0.15384615384615399</v>
      </c>
      <c r="S79" s="135">
        <v>0</v>
      </c>
      <c r="T79" s="135">
        <v>0.30769230769230799</v>
      </c>
      <c r="U79" s="150"/>
      <c r="V79" s="135">
        <v>6.25E-2</v>
      </c>
      <c r="W79" s="135">
        <v>0.3125</v>
      </c>
      <c r="X79" s="135">
        <v>0.1875</v>
      </c>
      <c r="Y79" s="135">
        <v>0</v>
      </c>
      <c r="Z79" s="135">
        <v>0.4375</v>
      </c>
    </row>
    <row r="80" spans="2:26">
      <c r="B80" s="449"/>
      <c r="C80" s="392" t="s">
        <v>164</v>
      </c>
      <c r="D80" s="134">
        <v>75</v>
      </c>
      <c r="E80" s="134">
        <v>127</v>
      </c>
      <c r="F80" s="134">
        <v>80</v>
      </c>
      <c r="G80" s="134">
        <v>16</v>
      </c>
      <c r="H80" s="134">
        <v>85</v>
      </c>
      <c r="I80" s="150"/>
      <c r="J80" s="134">
        <v>80</v>
      </c>
      <c r="K80" s="134">
        <v>147</v>
      </c>
      <c r="L80" s="134">
        <v>91</v>
      </c>
      <c r="M80" s="134">
        <v>20</v>
      </c>
      <c r="N80" s="134">
        <v>53</v>
      </c>
      <c r="O80" s="150"/>
      <c r="P80" s="134">
        <v>80</v>
      </c>
      <c r="Q80" s="134">
        <v>162</v>
      </c>
      <c r="R80" s="134">
        <v>64</v>
      </c>
      <c r="S80" s="134">
        <v>11</v>
      </c>
      <c r="T80" s="134">
        <v>30</v>
      </c>
      <c r="U80" s="150"/>
      <c r="V80" s="134">
        <v>99</v>
      </c>
      <c r="W80" s="134">
        <v>189</v>
      </c>
      <c r="X80" s="134">
        <v>53</v>
      </c>
      <c r="Y80" s="134">
        <v>9</v>
      </c>
      <c r="Z80" s="134">
        <v>34</v>
      </c>
    </row>
    <row r="81" spans="2:26">
      <c r="B81" s="449"/>
      <c r="C81" s="390"/>
      <c r="D81" s="135">
        <v>0.195822454308094</v>
      </c>
      <c r="E81" s="135">
        <v>0.33159268929503899</v>
      </c>
      <c r="F81" s="135">
        <v>0.2088772845953</v>
      </c>
      <c r="G81" s="135">
        <v>4.1775456919060101E-2</v>
      </c>
      <c r="H81" s="135">
        <v>0.221932114882507</v>
      </c>
      <c r="I81" s="150"/>
      <c r="J81" s="135">
        <v>0.20460358056266001</v>
      </c>
      <c r="K81" s="135">
        <v>0.375959079283887</v>
      </c>
      <c r="L81" s="135">
        <v>0.232736572890026</v>
      </c>
      <c r="M81" s="135">
        <v>5.1150895140665002E-2</v>
      </c>
      <c r="N81" s="135">
        <v>0.13554987212276201</v>
      </c>
      <c r="O81" s="150"/>
      <c r="P81" s="135">
        <v>0.23054755043227701</v>
      </c>
      <c r="Q81" s="135">
        <v>0.46685878962535998</v>
      </c>
      <c r="R81" s="135">
        <v>0.18443804034582101</v>
      </c>
      <c r="S81" s="135">
        <v>3.1700288184438E-2</v>
      </c>
      <c r="T81" s="135">
        <v>8.6455331412103806E-2</v>
      </c>
      <c r="U81" s="150"/>
      <c r="V81" s="135">
        <v>0.2578125</v>
      </c>
      <c r="W81" s="135">
        <v>0.4921875</v>
      </c>
      <c r="X81" s="135">
        <v>0.13802083333333301</v>
      </c>
      <c r="Y81" s="135">
        <v>2.34375E-2</v>
      </c>
      <c r="Z81" s="135">
        <v>8.8541666666666699E-2</v>
      </c>
    </row>
    <row r="82" spans="2:26" s="3" customFormat="1">
      <c r="C82" s="164"/>
      <c r="D82" s="222"/>
      <c r="E82" s="222"/>
      <c r="F82" s="222"/>
      <c r="G82" s="222"/>
      <c r="H82" s="222"/>
      <c r="I82" s="216"/>
      <c r="J82" s="222"/>
      <c r="K82" s="222"/>
      <c r="L82" s="222"/>
      <c r="M82" s="222"/>
      <c r="N82" s="222"/>
      <c r="O82" s="216"/>
      <c r="P82" s="222"/>
      <c r="Q82" s="222"/>
      <c r="R82" s="222"/>
      <c r="S82" s="222"/>
      <c r="T82" s="222"/>
      <c r="U82" s="216"/>
      <c r="V82" s="223"/>
      <c r="W82" s="223"/>
      <c r="X82" s="223"/>
      <c r="Y82" s="223"/>
      <c r="Z82" s="223"/>
    </row>
    <row r="83" spans="2:26">
      <c r="B83" s="449" t="s">
        <v>148</v>
      </c>
      <c r="C83" s="403" t="s">
        <v>165</v>
      </c>
      <c r="D83" s="134">
        <v>15</v>
      </c>
      <c r="E83" s="134">
        <v>22</v>
      </c>
      <c r="F83" s="134">
        <v>7</v>
      </c>
      <c r="G83" s="134">
        <v>1</v>
      </c>
      <c r="H83" s="134">
        <v>8</v>
      </c>
      <c r="I83" s="150"/>
      <c r="J83" s="134">
        <v>14</v>
      </c>
      <c r="K83" s="134">
        <v>21</v>
      </c>
      <c r="L83" s="134">
        <v>5</v>
      </c>
      <c r="M83" s="134">
        <v>0</v>
      </c>
      <c r="N83" s="134">
        <v>3</v>
      </c>
      <c r="O83" s="150"/>
      <c r="P83" s="134">
        <v>17</v>
      </c>
      <c r="Q83" s="134">
        <v>21</v>
      </c>
      <c r="R83" s="134">
        <v>4</v>
      </c>
      <c r="S83" s="134">
        <v>1</v>
      </c>
      <c r="T83" s="134">
        <v>1</v>
      </c>
      <c r="U83" s="150"/>
      <c r="V83" s="134">
        <v>18</v>
      </c>
      <c r="W83" s="134">
        <v>25</v>
      </c>
      <c r="X83" s="134">
        <v>5</v>
      </c>
      <c r="Y83" s="134">
        <v>3</v>
      </c>
      <c r="Z83" s="134">
        <v>2</v>
      </c>
    </row>
    <row r="84" spans="2:26">
      <c r="B84" s="449"/>
      <c r="C84" s="402"/>
      <c r="D84" s="135">
        <v>0.28301886792452802</v>
      </c>
      <c r="E84" s="135">
        <v>0.41509433962264197</v>
      </c>
      <c r="F84" s="135">
        <v>0.13207547169811301</v>
      </c>
      <c r="G84" s="135">
        <v>1.88679245283019E-2</v>
      </c>
      <c r="H84" s="135">
        <v>0.15094339622641501</v>
      </c>
      <c r="I84" s="150"/>
      <c r="J84" s="135">
        <v>0.32558139534883701</v>
      </c>
      <c r="K84" s="135">
        <v>0.48837209302325602</v>
      </c>
      <c r="L84" s="135">
        <v>0.116279069767442</v>
      </c>
      <c r="M84" s="135">
        <v>0</v>
      </c>
      <c r="N84" s="135">
        <v>6.9767441860465101E-2</v>
      </c>
      <c r="O84" s="150"/>
      <c r="P84" s="135">
        <v>0.38636363636363602</v>
      </c>
      <c r="Q84" s="135">
        <v>0.47727272727272702</v>
      </c>
      <c r="R84" s="135">
        <v>9.0909090909090898E-2</v>
      </c>
      <c r="S84" s="135">
        <v>2.27272727272727E-2</v>
      </c>
      <c r="T84" s="135">
        <v>2.27272727272727E-2</v>
      </c>
      <c r="U84" s="150"/>
      <c r="V84" s="135">
        <v>0.339622641509434</v>
      </c>
      <c r="W84" s="135">
        <v>0.47169811320754701</v>
      </c>
      <c r="X84" s="135">
        <v>9.4339622641509399E-2</v>
      </c>
      <c r="Y84" s="135">
        <v>5.6603773584905703E-2</v>
      </c>
      <c r="Z84" s="135">
        <v>3.77358490566038E-2</v>
      </c>
    </row>
    <row r="85" spans="2:26">
      <c r="B85" s="449"/>
      <c r="C85" s="401" t="s">
        <v>166</v>
      </c>
      <c r="D85" s="134">
        <v>15</v>
      </c>
      <c r="E85" s="134">
        <v>33</v>
      </c>
      <c r="F85" s="134">
        <v>20</v>
      </c>
      <c r="G85" s="134">
        <v>4</v>
      </c>
      <c r="H85" s="134">
        <v>22</v>
      </c>
      <c r="I85" s="150"/>
      <c r="J85" s="134">
        <v>26</v>
      </c>
      <c r="K85" s="134">
        <v>39</v>
      </c>
      <c r="L85" s="134">
        <v>16</v>
      </c>
      <c r="M85" s="134">
        <v>3</v>
      </c>
      <c r="N85" s="134">
        <v>10</v>
      </c>
      <c r="O85" s="150"/>
      <c r="P85" s="134">
        <v>21</v>
      </c>
      <c r="Q85" s="134">
        <v>41</v>
      </c>
      <c r="R85" s="134">
        <v>15</v>
      </c>
      <c r="S85" s="134">
        <v>2</v>
      </c>
      <c r="T85" s="134">
        <v>4</v>
      </c>
      <c r="U85" s="150"/>
      <c r="V85" s="134">
        <v>23</v>
      </c>
      <c r="W85" s="134">
        <v>59</v>
      </c>
      <c r="X85" s="134">
        <v>15</v>
      </c>
      <c r="Y85" s="134">
        <v>1</v>
      </c>
      <c r="Z85" s="134">
        <v>8</v>
      </c>
    </row>
    <row r="86" spans="2:26">
      <c r="B86" s="449"/>
      <c r="C86" s="402"/>
      <c r="D86" s="135">
        <v>0.159574468085106</v>
      </c>
      <c r="E86" s="135">
        <v>0.35106382978723399</v>
      </c>
      <c r="F86" s="135">
        <v>0.21276595744680901</v>
      </c>
      <c r="G86" s="135">
        <v>4.2553191489361701E-2</v>
      </c>
      <c r="H86" s="135">
        <v>0.23404255319148901</v>
      </c>
      <c r="I86" s="150"/>
      <c r="J86" s="135">
        <v>0.27659574468085102</v>
      </c>
      <c r="K86" s="135">
        <v>0.41489361702127697</v>
      </c>
      <c r="L86" s="135">
        <v>0.170212765957447</v>
      </c>
      <c r="M86" s="135">
        <v>3.1914893617021302E-2</v>
      </c>
      <c r="N86" s="135">
        <v>0.10638297872340401</v>
      </c>
      <c r="O86" s="150"/>
      <c r="P86" s="135">
        <v>0.25301204819277101</v>
      </c>
      <c r="Q86" s="135">
        <v>0.49397590361445798</v>
      </c>
      <c r="R86" s="135">
        <v>0.180722891566265</v>
      </c>
      <c r="S86" s="135">
        <v>2.40963855421687E-2</v>
      </c>
      <c r="T86" s="135">
        <v>4.81927710843374E-2</v>
      </c>
      <c r="U86" s="150"/>
      <c r="V86" s="135">
        <v>0.21698113207547201</v>
      </c>
      <c r="W86" s="135">
        <v>0.55660377358490598</v>
      </c>
      <c r="X86" s="135">
        <v>0.14150943396226401</v>
      </c>
      <c r="Y86" s="136">
        <v>9.4339622641509396E-3</v>
      </c>
      <c r="Z86" s="135">
        <v>7.5471698113207503E-2</v>
      </c>
    </row>
    <row r="87" spans="2:26">
      <c r="B87" s="449"/>
      <c r="C87" s="401" t="s">
        <v>167</v>
      </c>
      <c r="D87" s="134">
        <v>69</v>
      </c>
      <c r="E87" s="134">
        <v>117</v>
      </c>
      <c r="F87" s="134">
        <v>59</v>
      </c>
      <c r="G87" s="134">
        <v>9</v>
      </c>
      <c r="H87" s="134">
        <v>44</v>
      </c>
      <c r="I87" s="150"/>
      <c r="J87" s="134">
        <v>73</v>
      </c>
      <c r="K87" s="134">
        <v>115</v>
      </c>
      <c r="L87" s="134">
        <v>41</v>
      </c>
      <c r="M87" s="134">
        <v>7</v>
      </c>
      <c r="N87" s="134">
        <v>23</v>
      </c>
      <c r="O87" s="150"/>
      <c r="P87" s="134">
        <v>59</v>
      </c>
      <c r="Q87" s="134">
        <v>137</v>
      </c>
      <c r="R87" s="134">
        <v>27</v>
      </c>
      <c r="S87" s="134">
        <v>8</v>
      </c>
      <c r="T87" s="134">
        <v>17</v>
      </c>
      <c r="U87" s="150"/>
      <c r="V87" s="134">
        <v>68</v>
      </c>
      <c r="W87" s="134">
        <v>118</v>
      </c>
      <c r="X87" s="134">
        <v>24</v>
      </c>
      <c r="Y87" s="134">
        <v>3</v>
      </c>
      <c r="Z87" s="134">
        <v>12</v>
      </c>
    </row>
    <row r="88" spans="2:26">
      <c r="B88" s="449"/>
      <c r="C88" s="402"/>
      <c r="D88" s="135">
        <v>0.23154362416107399</v>
      </c>
      <c r="E88" s="135">
        <v>0.39261744966443002</v>
      </c>
      <c r="F88" s="135">
        <v>0.19798657718120799</v>
      </c>
      <c r="G88" s="135">
        <v>3.02013422818792E-2</v>
      </c>
      <c r="H88" s="135">
        <v>0.14765100671140899</v>
      </c>
      <c r="I88" s="150"/>
      <c r="J88" s="135">
        <v>0.28185328185328201</v>
      </c>
      <c r="K88" s="135">
        <v>0.44401544401544402</v>
      </c>
      <c r="L88" s="135">
        <v>0.15830115830115801</v>
      </c>
      <c r="M88" s="135">
        <v>2.7027027027027001E-2</v>
      </c>
      <c r="N88" s="135">
        <v>8.8803088803088806E-2</v>
      </c>
      <c r="O88" s="150"/>
      <c r="P88" s="135">
        <v>0.23790322580645201</v>
      </c>
      <c r="Q88" s="135">
        <v>0.55241935483870996</v>
      </c>
      <c r="R88" s="135">
        <v>0.108870967741935</v>
      </c>
      <c r="S88" s="135">
        <v>3.2258064516128997E-2</v>
      </c>
      <c r="T88" s="135">
        <v>6.8548387096774202E-2</v>
      </c>
      <c r="U88" s="150"/>
      <c r="V88" s="135">
        <v>0.302222222222222</v>
      </c>
      <c r="W88" s="135">
        <v>0.52444444444444405</v>
      </c>
      <c r="X88" s="135">
        <v>0.10666666666666701</v>
      </c>
      <c r="Y88" s="135">
        <v>1.3333333333333299E-2</v>
      </c>
      <c r="Z88" s="135">
        <v>5.3333333333333302E-2</v>
      </c>
    </row>
    <row r="89" spans="2:26">
      <c r="B89" s="449"/>
      <c r="C89" s="401" t="s">
        <v>168</v>
      </c>
      <c r="D89" s="134">
        <v>78</v>
      </c>
      <c r="E89" s="134">
        <v>134</v>
      </c>
      <c r="F89" s="134">
        <v>64</v>
      </c>
      <c r="G89" s="134">
        <v>17</v>
      </c>
      <c r="H89" s="134">
        <v>89</v>
      </c>
      <c r="I89" s="150"/>
      <c r="J89" s="134">
        <v>92</v>
      </c>
      <c r="K89" s="134">
        <v>115</v>
      </c>
      <c r="L89" s="134">
        <v>69</v>
      </c>
      <c r="M89" s="134">
        <v>11</v>
      </c>
      <c r="N89" s="134">
        <v>55</v>
      </c>
      <c r="O89" s="150"/>
      <c r="P89" s="134">
        <v>77</v>
      </c>
      <c r="Q89" s="134">
        <v>127</v>
      </c>
      <c r="R89" s="134">
        <v>48</v>
      </c>
      <c r="S89" s="134">
        <v>15</v>
      </c>
      <c r="T89" s="134">
        <v>39</v>
      </c>
      <c r="U89" s="150"/>
      <c r="V89" s="134">
        <v>88</v>
      </c>
      <c r="W89" s="134">
        <v>125</v>
      </c>
      <c r="X89" s="134">
        <v>31</v>
      </c>
      <c r="Y89" s="134">
        <v>6</v>
      </c>
      <c r="Z89" s="134">
        <v>45</v>
      </c>
    </row>
    <row r="90" spans="2:26">
      <c r="B90" s="449"/>
      <c r="C90" s="402"/>
      <c r="D90" s="135">
        <v>0.204188481675393</v>
      </c>
      <c r="E90" s="135">
        <v>0.350785340314136</v>
      </c>
      <c r="F90" s="135">
        <v>0.16753926701570701</v>
      </c>
      <c r="G90" s="135">
        <v>4.4502617801047098E-2</v>
      </c>
      <c r="H90" s="135">
        <v>0.232984293193717</v>
      </c>
      <c r="I90" s="150"/>
      <c r="J90" s="135">
        <v>0.26900584795321603</v>
      </c>
      <c r="K90" s="135">
        <v>0.33625730994151998</v>
      </c>
      <c r="L90" s="135">
        <v>0.20175438596491199</v>
      </c>
      <c r="M90" s="135">
        <v>3.2163742690058499E-2</v>
      </c>
      <c r="N90" s="135">
        <v>0.160818713450292</v>
      </c>
      <c r="O90" s="150"/>
      <c r="P90" s="135">
        <v>0.25163398692810501</v>
      </c>
      <c r="Q90" s="135">
        <v>0.415032679738562</v>
      </c>
      <c r="R90" s="135">
        <v>0.15686274509803899</v>
      </c>
      <c r="S90" s="135">
        <v>4.9019607843137303E-2</v>
      </c>
      <c r="T90" s="135">
        <v>0.12745098039215699</v>
      </c>
      <c r="U90" s="150"/>
      <c r="V90" s="135">
        <v>0.29830508474576301</v>
      </c>
      <c r="W90" s="135">
        <v>0.42372881355932202</v>
      </c>
      <c r="X90" s="135">
        <v>0.105084745762712</v>
      </c>
      <c r="Y90" s="135">
        <v>2.0338983050847501E-2</v>
      </c>
      <c r="Z90" s="135">
        <v>0.152542372881356</v>
      </c>
    </row>
    <row r="91" spans="2:26">
      <c r="B91" s="449"/>
      <c r="C91" s="401" t="s">
        <v>176</v>
      </c>
      <c r="D91" s="134">
        <v>11</v>
      </c>
      <c r="E91" s="134">
        <v>19</v>
      </c>
      <c r="F91" s="134">
        <v>24</v>
      </c>
      <c r="G91" s="134">
        <v>4</v>
      </c>
      <c r="H91" s="134">
        <v>49</v>
      </c>
      <c r="I91" s="150"/>
      <c r="J91" s="134">
        <v>13</v>
      </c>
      <c r="K91" s="134">
        <v>28</v>
      </c>
      <c r="L91" s="134">
        <v>15</v>
      </c>
      <c r="M91" s="134">
        <v>3</v>
      </c>
      <c r="N91" s="134">
        <v>35</v>
      </c>
      <c r="O91" s="150"/>
      <c r="P91" s="134">
        <v>15</v>
      </c>
      <c r="Q91" s="134">
        <v>24</v>
      </c>
      <c r="R91" s="134">
        <v>13</v>
      </c>
      <c r="S91" s="134">
        <v>2</v>
      </c>
      <c r="T91" s="134">
        <v>22</v>
      </c>
      <c r="U91" s="150"/>
      <c r="V91" s="134">
        <v>12</v>
      </c>
      <c r="W91" s="134">
        <v>29</v>
      </c>
      <c r="X91" s="134">
        <v>10</v>
      </c>
      <c r="Y91" s="134">
        <v>4</v>
      </c>
      <c r="Z91" s="134">
        <v>21</v>
      </c>
    </row>
    <row r="92" spans="2:26">
      <c r="B92" s="449"/>
      <c r="C92" s="402"/>
      <c r="D92" s="135">
        <v>0.10280373831775701</v>
      </c>
      <c r="E92" s="135">
        <v>0.177570093457944</v>
      </c>
      <c r="F92" s="135">
        <v>0.22429906542056099</v>
      </c>
      <c r="G92" s="135">
        <v>3.7383177570093497E-2</v>
      </c>
      <c r="H92" s="135">
        <v>0.45794392523364502</v>
      </c>
      <c r="I92" s="150"/>
      <c r="J92" s="135">
        <v>0.13829787234042601</v>
      </c>
      <c r="K92" s="135">
        <v>0.29787234042553201</v>
      </c>
      <c r="L92" s="135">
        <v>0.159574468085106</v>
      </c>
      <c r="M92" s="135">
        <v>3.1914893617021302E-2</v>
      </c>
      <c r="N92" s="135">
        <v>0.37234042553191499</v>
      </c>
      <c r="O92" s="150"/>
      <c r="P92" s="135">
        <v>0.197368421052632</v>
      </c>
      <c r="Q92" s="135">
        <v>0.31578947368421101</v>
      </c>
      <c r="R92" s="135">
        <v>0.17105263157894701</v>
      </c>
      <c r="S92" s="135">
        <v>2.6315789473684199E-2</v>
      </c>
      <c r="T92" s="135">
        <v>0.28947368421052599</v>
      </c>
      <c r="U92" s="150"/>
      <c r="V92" s="135">
        <v>0.157894736842105</v>
      </c>
      <c r="W92" s="135">
        <v>0.38157894736842102</v>
      </c>
      <c r="X92" s="135">
        <v>0.13157894736842099</v>
      </c>
      <c r="Y92" s="135">
        <v>5.2631578947368397E-2</v>
      </c>
      <c r="Z92" s="135">
        <v>0.27631578947368401</v>
      </c>
    </row>
    <row r="93" spans="2:26">
      <c r="B93" s="449"/>
      <c r="C93" s="401" t="s">
        <v>169</v>
      </c>
      <c r="D93" s="134">
        <v>7</v>
      </c>
      <c r="E93" s="134">
        <v>22</v>
      </c>
      <c r="F93" s="134">
        <v>14</v>
      </c>
      <c r="G93" s="134">
        <v>8</v>
      </c>
      <c r="H93" s="134">
        <v>55</v>
      </c>
      <c r="I93" s="150"/>
      <c r="J93" s="134">
        <v>7</v>
      </c>
      <c r="K93" s="134">
        <v>30</v>
      </c>
      <c r="L93" s="134">
        <v>28</v>
      </c>
      <c r="M93" s="134">
        <v>10</v>
      </c>
      <c r="N93" s="134">
        <v>45</v>
      </c>
      <c r="O93" s="150"/>
      <c r="P93" s="134">
        <v>14</v>
      </c>
      <c r="Q93" s="134">
        <v>34</v>
      </c>
      <c r="R93" s="134">
        <v>28</v>
      </c>
      <c r="S93" s="134">
        <v>4</v>
      </c>
      <c r="T93" s="134">
        <v>33</v>
      </c>
      <c r="U93" s="150"/>
      <c r="V93" s="134">
        <v>17</v>
      </c>
      <c r="W93" s="134">
        <v>42</v>
      </c>
      <c r="X93" s="134">
        <v>31</v>
      </c>
      <c r="Y93" s="134">
        <v>5</v>
      </c>
      <c r="Z93" s="134">
        <v>33</v>
      </c>
    </row>
    <row r="94" spans="2:26">
      <c r="B94" s="449"/>
      <c r="C94" s="402"/>
      <c r="D94" s="135">
        <v>6.6037735849056603E-2</v>
      </c>
      <c r="E94" s="135">
        <v>0.20754716981132099</v>
      </c>
      <c r="F94" s="135">
        <v>0.13207547169811301</v>
      </c>
      <c r="G94" s="135">
        <v>7.5471698113207503E-2</v>
      </c>
      <c r="H94" s="135">
        <v>0.51886792452830199</v>
      </c>
      <c r="I94" s="150"/>
      <c r="J94" s="135">
        <v>5.83333333333333E-2</v>
      </c>
      <c r="K94" s="135">
        <v>0.25</v>
      </c>
      <c r="L94" s="135">
        <v>0.233333333333333</v>
      </c>
      <c r="M94" s="135">
        <v>8.3333333333333301E-2</v>
      </c>
      <c r="N94" s="135">
        <v>0.375</v>
      </c>
      <c r="O94" s="150"/>
      <c r="P94" s="135">
        <v>0.123893805309735</v>
      </c>
      <c r="Q94" s="135">
        <v>0.30088495575221202</v>
      </c>
      <c r="R94" s="135">
        <v>0.247787610619469</v>
      </c>
      <c r="S94" s="135">
        <v>3.5398230088495602E-2</v>
      </c>
      <c r="T94" s="135">
        <v>0.29203539823008801</v>
      </c>
      <c r="U94" s="150"/>
      <c r="V94" s="135">
        <v>0.1328125</v>
      </c>
      <c r="W94" s="135">
        <v>0.328125</v>
      </c>
      <c r="X94" s="135">
        <v>0.2421875</v>
      </c>
      <c r="Y94" s="135">
        <v>3.90625E-2</v>
      </c>
      <c r="Z94" s="135">
        <v>0.2578125</v>
      </c>
    </row>
    <row r="95" spans="2:26">
      <c r="B95" s="449"/>
      <c r="C95" s="401" t="s">
        <v>170</v>
      </c>
      <c r="D95" s="134">
        <v>0</v>
      </c>
      <c r="E95" s="134">
        <v>8</v>
      </c>
      <c r="F95" s="134">
        <v>12</v>
      </c>
      <c r="G95" s="134">
        <v>6</v>
      </c>
      <c r="H95" s="134">
        <v>152</v>
      </c>
      <c r="I95" s="150"/>
      <c r="J95" s="134">
        <v>1</v>
      </c>
      <c r="K95" s="134">
        <v>5</v>
      </c>
      <c r="L95" s="134">
        <v>14</v>
      </c>
      <c r="M95" s="134">
        <v>9</v>
      </c>
      <c r="N95" s="134">
        <v>133</v>
      </c>
      <c r="O95" s="150"/>
      <c r="P95" s="134">
        <v>3</v>
      </c>
      <c r="Q95" s="134">
        <v>17</v>
      </c>
      <c r="R95" s="134">
        <v>18</v>
      </c>
      <c r="S95" s="134">
        <v>17</v>
      </c>
      <c r="T95" s="134">
        <v>133</v>
      </c>
      <c r="U95" s="150"/>
      <c r="V95" s="134">
        <v>2</v>
      </c>
      <c r="W95" s="134">
        <v>13</v>
      </c>
      <c r="X95" s="134">
        <v>21</v>
      </c>
      <c r="Y95" s="134">
        <v>24</v>
      </c>
      <c r="Z95" s="134">
        <v>113</v>
      </c>
    </row>
    <row r="96" spans="2:26">
      <c r="B96" s="449"/>
      <c r="C96" s="402"/>
      <c r="D96" s="135">
        <v>0</v>
      </c>
      <c r="E96" s="135">
        <v>4.49438202247191E-2</v>
      </c>
      <c r="F96" s="135">
        <v>6.7415730337078594E-2</v>
      </c>
      <c r="G96" s="135">
        <v>3.3707865168539297E-2</v>
      </c>
      <c r="H96" s="135">
        <v>0.85393258426966301</v>
      </c>
      <c r="I96" s="150"/>
      <c r="J96" s="136">
        <v>6.17283950617284E-3</v>
      </c>
      <c r="K96" s="135">
        <v>3.0864197530864199E-2</v>
      </c>
      <c r="L96" s="135">
        <v>8.6419753086419707E-2</v>
      </c>
      <c r="M96" s="135">
        <v>5.5555555555555601E-2</v>
      </c>
      <c r="N96" s="135">
        <v>0.82098765432098797</v>
      </c>
      <c r="O96" s="150"/>
      <c r="P96" s="135">
        <v>1.5957446808510599E-2</v>
      </c>
      <c r="Q96" s="135">
        <v>9.0425531914893595E-2</v>
      </c>
      <c r="R96" s="135">
        <v>9.5744680851063801E-2</v>
      </c>
      <c r="S96" s="135">
        <v>9.0425531914893595E-2</v>
      </c>
      <c r="T96" s="135">
        <v>0.70744680851063801</v>
      </c>
      <c r="U96" s="150"/>
      <c r="V96" s="135">
        <v>1.15606936416185E-2</v>
      </c>
      <c r="W96" s="135">
        <v>7.5144508670520194E-2</v>
      </c>
      <c r="X96" s="135">
        <v>0.12138728323699401</v>
      </c>
      <c r="Y96" s="135">
        <v>0.13872832369942201</v>
      </c>
      <c r="Z96" s="135">
        <v>0.65317919075144504</v>
      </c>
    </row>
    <row r="97" spans="2:26">
      <c r="B97" s="449"/>
      <c r="C97" s="401" t="s">
        <v>149</v>
      </c>
      <c r="D97" s="134">
        <v>1</v>
      </c>
      <c r="E97" s="134">
        <v>3</v>
      </c>
      <c r="F97" s="134">
        <v>3</v>
      </c>
      <c r="G97" s="134">
        <v>0</v>
      </c>
      <c r="H97" s="134">
        <v>5</v>
      </c>
      <c r="I97" s="150"/>
      <c r="J97" s="134">
        <v>2</v>
      </c>
      <c r="K97" s="134">
        <v>6</v>
      </c>
      <c r="L97" s="134">
        <v>1</v>
      </c>
      <c r="M97" s="134">
        <v>2</v>
      </c>
      <c r="N97" s="134">
        <v>9</v>
      </c>
      <c r="O97" s="150"/>
      <c r="P97" s="134">
        <v>3</v>
      </c>
      <c r="Q97" s="134">
        <v>7</v>
      </c>
      <c r="R97" s="134">
        <v>5</v>
      </c>
      <c r="S97" s="134">
        <v>0</v>
      </c>
      <c r="T97" s="134">
        <v>6</v>
      </c>
      <c r="U97" s="150"/>
      <c r="V97" s="134">
        <v>1</v>
      </c>
      <c r="W97" s="134">
        <v>7</v>
      </c>
      <c r="X97" s="134">
        <v>4</v>
      </c>
      <c r="Y97" s="134">
        <v>1</v>
      </c>
      <c r="Z97" s="134">
        <v>14</v>
      </c>
    </row>
    <row r="98" spans="2:26">
      <c r="B98" s="449"/>
      <c r="C98" s="403"/>
      <c r="D98" s="135">
        <v>8.3333333333333301E-2</v>
      </c>
      <c r="E98" s="135">
        <v>0.25</v>
      </c>
      <c r="F98" s="135">
        <v>0.25</v>
      </c>
      <c r="G98" s="135">
        <v>0</v>
      </c>
      <c r="H98" s="135">
        <v>0.41666666666666702</v>
      </c>
      <c r="I98" s="150"/>
      <c r="J98" s="135">
        <v>0.1</v>
      </c>
      <c r="K98" s="135">
        <v>0.3</v>
      </c>
      <c r="L98" s="135">
        <v>0.05</v>
      </c>
      <c r="M98" s="135">
        <v>0.1</v>
      </c>
      <c r="N98" s="135">
        <v>0.45</v>
      </c>
      <c r="O98" s="150"/>
      <c r="P98" s="135">
        <v>0.14285714285714299</v>
      </c>
      <c r="Q98" s="135">
        <v>0.33333333333333298</v>
      </c>
      <c r="R98" s="135">
        <v>0.238095238095238</v>
      </c>
      <c r="S98" s="135">
        <v>0</v>
      </c>
      <c r="T98" s="135">
        <v>0.28571428571428598</v>
      </c>
      <c r="U98" s="150"/>
      <c r="V98" s="135">
        <v>3.7037037037037E-2</v>
      </c>
      <c r="W98" s="135">
        <v>0.25925925925925902</v>
      </c>
      <c r="X98" s="135">
        <v>0.148148148148148</v>
      </c>
      <c r="Y98" s="135">
        <v>3.7037037037037E-2</v>
      </c>
      <c r="Z98" s="135">
        <v>0.51851851851851904</v>
      </c>
    </row>
    <row r="99" spans="2:26" s="3" customFormat="1">
      <c r="C99" s="11"/>
      <c r="D99" s="222"/>
      <c r="E99" s="222"/>
      <c r="F99" s="222"/>
      <c r="G99" s="222"/>
      <c r="H99" s="222"/>
      <c r="I99" s="216"/>
      <c r="J99" s="222"/>
      <c r="K99" s="222"/>
      <c r="L99" s="222"/>
      <c r="M99" s="222"/>
      <c r="N99" s="222"/>
      <c r="O99" s="216"/>
      <c r="P99" s="222"/>
      <c r="Q99" s="222"/>
      <c r="R99" s="222"/>
      <c r="S99" s="222"/>
      <c r="T99" s="222"/>
      <c r="U99" s="216"/>
      <c r="V99" s="223"/>
      <c r="W99" s="223"/>
      <c r="X99" s="223"/>
      <c r="Y99" s="223"/>
      <c r="Z99" s="223"/>
    </row>
    <row r="100" spans="2:26">
      <c r="B100" s="449" t="s">
        <v>228</v>
      </c>
      <c r="C100" s="391" t="s">
        <v>222</v>
      </c>
      <c r="D100" s="134">
        <v>8</v>
      </c>
      <c r="E100" s="134">
        <v>6</v>
      </c>
      <c r="F100" s="134">
        <v>4</v>
      </c>
      <c r="G100" s="134">
        <v>0</v>
      </c>
      <c r="H100" s="134">
        <v>3</v>
      </c>
      <c r="I100" s="150"/>
      <c r="J100" s="134">
        <v>7</v>
      </c>
      <c r="K100" s="134">
        <v>8</v>
      </c>
      <c r="L100" s="134">
        <v>1</v>
      </c>
      <c r="M100" s="134">
        <v>2</v>
      </c>
      <c r="N100" s="134">
        <v>3</v>
      </c>
      <c r="O100" s="150"/>
      <c r="P100" s="134">
        <v>1</v>
      </c>
      <c r="Q100" s="134">
        <v>9</v>
      </c>
      <c r="R100" s="134">
        <v>1</v>
      </c>
      <c r="S100" s="134">
        <v>0</v>
      </c>
      <c r="T100" s="134">
        <v>0</v>
      </c>
      <c r="U100" s="150"/>
      <c r="V100" s="134">
        <v>5</v>
      </c>
      <c r="W100" s="134">
        <v>9</v>
      </c>
      <c r="X100" s="134">
        <v>0</v>
      </c>
      <c r="Y100" s="134">
        <v>0</v>
      </c>
      <c r="Z100" s="134">
        <v>1</v>
      </c>
    </row>
    <row r="101" spans="2:26">
      <c r="B101" s="449"/>
      <c r="C101" s="390"/>
      <c r="D101" s="135">
        <v>0.38095238095238099</v>
      </c>
      <c r="E101" s="135">
        <v>0.28571428571428598</v>
      </c>
      <c r="F101" s="135">
        <v>0.19047619047618999</v>
      </c>
      <c r="G101" s="135">
        <v>0</v>
      </c>
      <c r="H101" s="135">
        <v>0.14285714285714299</v>
      </c>
      <c r="I101" s="150"/>
      <c r="J101" s="135">
        <v>0.33333333333333298</v>
      </c>
      <c r="K101" s="135">
        <v>0.38095238095238099</v>
      </c>
      <c r="L101" s="135">
        <v>4.7619047619047603E-2</v>
      </c>
      <c r="M101" s="135">
        <v>9.5238095238095205E-2</v>
      </c>
      <c r="N101" s="135">
        <v>0.14285714285714299</v>
      </c>
      <c r="O101" s="150"/>
      <c r="P101" s="135">
        <v>9.0909090909090898E-2</v>
      </c>
      <c r="Q101" s="135">
        <v>0.81818181818181801</v>
      </c>
      <c r="R101" s="135">
        <v>9.0909090909090898E-2</v>
      </c>
      <c r="S101" s="135">
        <v>0</v>
      </c>
      <c r="T101" s="135">
        <v>0</v>
      </c>
      <c r="U101" s="150"/>
      <c r="V101" s="135">
        <v>0.33333333333333298</v>
      </c>
      <c r="W101" s="135">
        <v>0.6</v>
      </c>
      <c r="X101" s="135">
        <v>0</v>
      </c>
      <c r="Y101" s="135">
        <v>0</v>
      </c>
      <c r="Z101" s="135">
        <v>6.6666666666666693E-2</v>
      </c>
    </row>
    <row r="102" spans="2:26">
      <c r="B102" s="449"/>
      <c r="C102" s="392" t="s">
        <v>223</v>
      </c>
      <c r="D102" s="134">
        <v>76</v>
      </c>
      <c r="E102" s="134">
        <v>115</v>
      </c>
      <c r="F102" s="134">
        <v>21</v>
      </c>
      <c r="G102" s="134">
        <v>4</v>
      </c>
      <c r="H102" s="134">
        <v>36</v>
      </c>
      <c r="I102" s="150"/>
      <c r="J102" s="134">
        <v>71</v>
      </c>
      <c r="K102" s="134">
        <v>100</v>
      </c>
      <c r="L102" s="134">
        <v>25</v>
      </c>
      <c r="M102" s="134">
        <v>4</v>
      </c>
      <c r="N102" s="134">
        <v>23</v>
      </c>
      <c r="O102" s="150"/>
      <c r="P102" s="134">
        <v>61</v>
      </c>
      <c r="Q102" s="134">
        <v>95</v>
      </c>
      <c r="R102" s="134">
        <v>15</v>
      </c>
      <c r="S102" s="134">
        <v>7</v>
      </c>
      <c r="T102" s="134">
        <v>15</v>
      </c>
      <c r="U102" s="150"/>
      <c r="V102" s="134">
        <v>90</v>
      </c>
      <c r="W102" s="134">
        <v>95</v>
      </c>
      <c r="X102" s="134">
        <v>13</v>
      </c>
      <c r="Y102" s="134">
        <v>8</v>
      </c>
      <c r="Z102" s="134">
        <v>16</v>
      </c>
    </row>
    <row r="103" spans="2:26">
      <c r="B103" s="449"/>
      <c r="C103" s="390"/>
      <c r="D103" s="135">
        <v>0.30158730158730201</v>
      </c>
      <c r="E103" s="135">
        <v>0.456349206349206</v>
      </c>
      <c r="F103" s="135">
        <v>8.3333333333333301E-2</v>
      </c>
      <c r="G103" s="135">
        <v>1.58730158730159E-2</v>
      </c>
      <c r="H103" s="135">
        <v>0.14285714285714299</v>
      </c>
      <c r="I103" s="150"/>
      <c r="J103" s="135">
        <v>0.318385650224215</v>
      </c>
      <c r="K103" s="135">
        <v>0.44843049327354301</v>
      </c>
      <c r="L103" s="135">
        <v>0.112107623318386</v>
      </c>
      <c r="M103" s="135">
        <v>1.79372197309417E-2</v>
      </c>
      <c r="N103" s="135">
        <v>0.103139013452915</v>
      </c>
      <c r="O103" s="150"/>
      <c r="P103" s="135">
        <v>0.31606217616580301</v>
      </c>
      <c r="Q103" s="135">
        <v>0.49222797927461098</v>
      </c>
      <c r="R103" s="135">
        <v>7.7720207253885995E-2</v>
      </c>
      <c r="S103" s="135">
        <v>3.6269430051813503E-2</v>
      </c>
      <c r="T103" s="135">
        <v>7.7720207253885995E-2</v>
      </c>
      <c r="U103" s="150"/>
      <c r="V103" s="135">
        <v>0.40540540540540498</v>
      </c>
      <c r="W103" s="135">
        <v>0.427927927927928</v>
      </c>
      <c r="X103" s="135">
        <v>5.8558558558558599E-2</v>
      </c>
      <c r="Y103" s="135">
        <v>3.6036036036036001E-2</v>
      </c>
      <c r="Z103" s="135">
        <v>7.2072072072072099E-2</v>
      </c>
    </row>
    <row r="104" spans="2:26">
      <c r="B104" s="449"/>
      <c r="C104" s="392" t="s">
        <v>224</v>
      </c>
      <c r="D104" s="134">
        <v>99</v>
      </c>
      <c r="E104" s="134">
        <v>197</v>
      </c>
      <c r="F104" s="134">
        <v>136</v>
      </c>
      <c r="G104" s="134">
        <v>30</v>
      </c>
      <c r="H104" s="134">
        <v>187</v>
      </c>
      <c r="I104" s="150"/>
      <c r="J104" s="134">
        <v>129</v>
      </c>
      <c r="K104" s="134">
        <v>211</v>
      </c>
      <c r="L104" s="134">
        <v>132</v>
      </c>
      <c r="M104" s="134">
        <v>25</v>
      </c>
      <c r="N104" s="134">
        <v>169</v>
      </c>
      <c r="O104" s="150"/>
      <c r="P104" s="134">
        <v>122</v>
      </c>
      <c r="Q104" s="134">
        <v>257</v>
      </c>
      <c r="R104" s="134">
        <v>104</v>
      </c>
      <c r="S104" s="134">
        <v>25</v>
      </c>
      <c r="T104" s="134">
        <v>121</v>
      </c>
      <c r="U104" s="150"/>
      <c r="V104" s="134">
        <v>115</v>
      </c>
      <c r="W104" s="134">
        <v>262</v>
      </c>
      <c r="X104" s="134">
        <v>92</v>
      </c>
      <c r="Y104" s="134">
        <v>26</v>
      </c>
      <c r="Z104" s="134">
        <v>126</v>
      </c>
    </row>
    <row r="105" spans="2:26">
      <c r="B105" s="449"/>
      <c r="C105" s="390"/>
      <c r="D105" s="135">
        <v>0.152542372881356</v>
      </c>
      <c r="E105" s="135">
        <v>0.303543913713405</v>
      </c>
      <c r="F105" s="135">
        <v>0.20955315870570099</v>
      </c>
      <c r="G105" s="135">
        <v>4.6224961479198801E-2</v>
      </c>
      <c r="H105" s="135">
        <v>0.28813559322033899</v>
      </c>
      <c r="I105" s="150"/>
      <c r="J105" s="135">
        <v>0.19369369369369399</v>
      </c>
      <c r="K105" s="135">
        <v>0.316816816816817</v>
      </c>
      <c r="L105" s="135">
        <v>0.19819819819819801</v>
      </c>
      <c r="M105" s="135">
        <v>3.7537537537537503E-2</v>
      </c>
      <c r="N105" s="135">
        <v>0.25375375375375397</v>
      </c>
      <c r="O105" s="150"/>
      <c r="P105" s="135">
        <v>0.1939586645469</v>
      </c>
      <c r="Q105" s="135">
        <v>0.40858505564387898</v>
      </c>
      <c r="R105" s="135">
        <v>0.165341812400636</v>
      </c>
      <c r="S105" s="135">
        <v>3.9745627980922099E-2</v>
      </c>
      <c r="T105" s="135">
        <v>0.192368839427663</v>
      </c>
      <c r="U105" s="150"/>
      <c r="V105" s="135">
        <v>0.18518518518518501</v>
      </c>
      <c r="W105" s="135">
        <v>0.42190016103059602</v>
      </c>
      <c r="X105" s="135">
        <v>0.148148148148148</v>
      </c>
      <c r="Y105" s="135">
        <v>4.1867954911433199E-2</v>
      </c>
      <c r="Z105" s="135">
        <v>0.202898550724638</v>
      </c>
    </row>
    <row r="106" spans="2:26">
      <c r="B106" s="449"/>
      <c r="C106" s="392" t="s">
        <v>225</v>
      </c>
      <c r="D106" s="134">
        <v>10</v>
      </c>
      <c r="E106" s="134">
        <v>32</v>
      </c>
      <c r="F106" s="134">
        <v>40</v>
      </c>
      <c r="G106" s="134">
        <v>9</v>
      </c>
      <c r="H106" s="134">
        <v>139</v>
      </c>
      <c r="I106" s="150"/>
      <c r="J106" s="134">
        <v>19</v>
      </c>
      <c r="K106" s="134">
        <v>37</v>
      </c>
      <c r="L106" s="134">
        <v>30</v>
      </c>
      <c r="M106" s="134">
        <v>14</v>
      </c>
      <c r="N106" s="134">
        <v>99</v>
      </c>
      <c r="O106" s="150"/>
      <c r="P106" s="134">
        <v>24</v>
      </c>
      <c r="Q106" s="134">
        <v>41</v>
      </c>
      <c r="R106" s="134">
        <v>31</v>
      </c>
      <c r="S106" s="134">
        <v>13</v>
      </c>
      <c r="T106" s="134">
        <v>86</v>
      </c>
      <c r="U106" s="150"/>
      <c r="V106" s="134">
        <v>13</v>
      </c>
      <c r="W106" s="134">
        <v>46</v>
      </c>
      <c r="X106" s="134">
        <v>26</v>
      </c>
      <c r="Y106" s="134">
        <v>10</v>
      </c>
      <c r="Z106" s="134">
        <v>73</v>
      </c>
    </row>
    <row r="107" spans="2:26">
      <c r="B107" s="449"/>
      <c r="C107" s="390"/>
      <c r="D107" s="135">
        <v>4.3478260869565202E-2</v>
      </c>
      <c r="E107" s="135">
        <v>0.139130434782609</v>
      </c>
      <c r="F107" s="135">
        <v>0.173913043478261</v>
      </c>
      <c r="G107" s="135">
        <v>3.9130434782608699E-2</v>
      </c>
      <c r="H107" s="135">
        <v>0.60434782608695603</v>
      </c>
      <c r="I107" s="150"/>
      <c r="J107" s="135">
        <v>9.5477386934673406E-2</v>
      </c>
      <c r="K107" s="135">
        <v>0.185929648241206</v>
      </c>
      <c r="L107" s="135">
        <v>0.15075376884422101</v>
      </c>
      <c r="M107" s="135">
        <v>7.0351758793969904E-2</v>
      </c>
      <c r="N107" s="135">
        <v>0.49748743718593003</v>
      </c>
      <c r="O107" s="150"/>
      <c r="P107" s="135">
        <v>0.123076923076923</v>
      </c>
      <c r="Q107" s="135">
        <v>0.21025641025641001</v>
      </c>
      <c r="R107" s="135">
        <v>0.15897435897435899</v>
      </c>
      <c r="S107" s="135">
        <v>6.6666666666666693E-2</v>
      </c>
      <c r="T107" s="135">
        <v>0.44102564102564101</v>
      </c>
      <c r="U107" s="150"/>
      <c r="V107" s="135">
        <v>7.7380952380952397E-2</v>
      </c>
      <c r="W107" s="135">
        <v>0.273809523809524</v>
      </c>
      <c r="X107" s="135">
        <v>0.15476190476190499</v>
      </c>
      <c r="Y107" s="135">
        <v>5.95238095238095E-2</v>
      </c>
      <c r="Z107" s="135">
        <v>0.43452380952380898</v>
      </c>
    </row>
    <row r="108" spans="2:26">
      <c r="B108" s="449"/>
      <c r="C108" s="392" t="s">
        <v>226</v>
      </c>
      <c r="D108" s="134">
        <v>2</v>
      </c>
      <c r="E108" s="134">
        <v>6</v>
      </c>
      <c r="F108" s="134">
        <v>3</v>
      </c>
      <c r="G108" s="134">
        <v>6</v>
      </c>
      <c r="H108" s="134">
        <v>56</v>
      </c>
      <c r="I108" s="150"/>
      <c r="J108" s="134">
        <v>3</v>
      </c>
      <c r="K108" s="134">
        <v>4</v>
      </c>
      <c r="L108" s="134">
        <v>4</v>
      </c>
      <c r="M108" s="134">
        <v>1</v>
      </c>
      <c r="N108" s="134">
        <v>20</v>
      </c>
      <c r="O108" s="150"/>
      <c r="P108" s="134">
        <v>1</v>
      </c>
      <c r="Q108" s="134">
        <v>6</v>
      </c>
      <c r="R108" s="134">
        <v>7</v>
      </c>
      <c r="S108" s="134">
        <v>4</v>
      </c>
      <c r="T108" s="134">
        <v>33</v>
      </c>
      <c r="U108" s="150"/>
      <c r="V108" s="134">
        <v>2</v>
      </c>
      <c r="W108" s="134">
        <v>5</v>
      </c>
      <c r="X108" s="134">
        <v>9</v>
      </c>
      <c r="Y108" s="134">
        <v>3</v>
      </c>
      <c r="Z108" s="134">
        <v>26</v>
      </c>
    </row>
    <row r="109" spans="2:26">
      <c r="B109" s="449"/>
      <c r="C109" s="390"/>
      <c r="D109" s="135">
        <v>2.7397260273972601E-2</v>
      </c>
      <c r="E109" s="135">
        <v>8.2191780821917804E-2</v>
      </c>
      <c r="F109" s="135">
        <v>4.1095890410958902E-2</v>
      </c>
      <c r="G109" s="135">
        <v>8.2191780821917804E-2</v>
      </c>
      <c r="H109" s="135">
        <v>0.76712328767123295</v>
      </c>
      <c r="I109" s="150"/>
      <c r="J109" s="135">
        <v>9.375E-2</v>
      </c>
      <c r="K109" s="135">
        <v>0.125</v>
      </c>
      <c r="L109" s="135">
        <v>0.125</v>
      </c>
      <c r="M109" s="135">
        <v>3.125E-2</v>
      </c>
      <c r="N109" s="135">
        <v>0.625</v>
      </c>
      <c r="O109" s="150"/>
      <c r="P109" s="135">
        <v>1.9607843137254902E-2</v>
      </c>
      <c r="Q109" s="135">
        <v>0.11764705882352899</v>
      </c>
      <c r="R109" s="135">
        <v>0.13725490196078399</v>
      </c>
      <c r="S109" s="135">
        <v>7.8431372549019607E-2</v>
      </c>
      <c r="T109" s="135">
        <v>0.64705882352941202</v>
      </c>
      <c r="U109" s="150"/>
      <c r="V109" s="135">
        <v>4.4444444444444398E-2</v>
      </c>
      <c r="W109" s="135">
        <v>0.11111111111111099</v>
      </c>
      <c r="X109" s="135">
        <v>0.2</v>
      </c>
      <c r="Y109" s="135">
        <v>6.6666666666666693E-2</v>
      </c>
      <c r="Z109" s="135">
        <v>0.57777777777777795</v>
      </c>
    </row>
    <row r="110" spans="2:26" s="3" customFormat="1">
      <c r="C110" s="164"/>
      <c r="D110" s="222"/>
      <c r="E110" s="222"/>
      <c r="F110" s="222"/>
      <c r="G110" s="222"/>
      <c r="H110" s="222"/>
      <c r="I110" s="216"/>
      <c r="J110" s="222"/>
      <c r="K110" s="222"/>
      <c r="L110" s="222"/>
      <c r="M110" s="222"/>
      <c r="N110" s="222"/>
      <c r="O110" s="216"/>
      <c r="P110" s="222"/>
      <c r="Q110" s="222"/>
      <c r="R110" s="222"/>
      <c r="S110" s="222"/>
      <c r="T110" s="222"/>
      <c r="U110" s="216"/>
      <c r="V110" s="223"/>
      <c r="W110" s="223"/>
      <c r="X110" s="223"/>
      <c r="Y110" s="223"/>
      <c r="Z110" s="223"/>
    </row>
    <row r="111" spans="2:26">
      <c r="B111" s="449" t="s">
        <v>86</v>
      </c>
      <c r="C111" s="391" t="s">
        <v>180</v>
      </c>
      <c r="D111" s="134">
        <v>44</v>
      </c>
      <c r="E111" s="134">
        <v>96</v>
      </c>
      <c r="F111" s="134">
        <v>58</v>
      </c>
      <c r="G111" s="134">
        <v>14</v>
      </c>
      <c r="H111" s="134">
        <v>161</v>
      </c>
      <c r="I111" s="150"/>
      <c r="J111" s="134">
        <v>61</v>
      </c>
      <c r="K111" s="134">
        <v>93</v>
      </c>
      <c r="L111" s="134">
        <v>48</v>
      </c>
      <c r="M111" s="134">
        <v>17</v>
      </c>
      <c r="N111" s="134">
        <v>120</v>
      </c>
      <c r="O111" s="150"/>
      <c r="P111" s="134">
        <v>51</v>
      </c>
      <c r="Q111" s="134">
        <v>107</v>
      </c>
      <c r="R111" s="134">
        <v>46</v>
      </c>
      <c r="S111" s="134">
        <v>18</v>
      </c>
      <c r="T111" s="134">
        <v>91</v>
      </c>
      <c r="U111" s="150"/>
      <c r="V111" s="134">
        <v>60</v>
      </c>
      <c r="W111" s="134">
        <v>109</v>
      </c>
      <c r="X111" s="134">
        <v>44</v>
      </c>
      <c r="Y111" s="134">
        <v>10</v>
      </c>
      <c r="Z111" s="134">
        <v>104</v>
      </c>
    </row>
    <row r="112" spans="2:26">
      <c r="B112" s="449"/>
      <c r="C112" s="390"/>
      <c r="D112" s="135">
        <v>0.117962466487936</v>
      </c>
      <c r="E112" s="135">
        <v>0.25737265415549598</v>
      </c>
      <c r="F112" s="135">
        <v>0.15549597855227901</v>
      </c>
      <c r="G112" s="135">
        <v>3.7533512064343202E-2</v>
      </c>
      <c r="H112" s="135">
        <v>0.431635388739946</v>
      </c>
      <c r="I112" s="150"/>
      <c r="J112" s="135">
        <v>0.17994100294985299</v>
      </c>
      <c r="K112" s="135">
        <v>0.27433628318584102</v>
      </c>
      <c r="L112" s="135">
        <v>0.14159292035398199</v>
      </c>
      <c r="M112" s="135">
        <v>5.0147492625368703E-2</v>
      </c>
      <c r="N112" s="135">
        <v>0.35398230088495602</v>
      </c>
      <c r="O112" s="150"/>
      <c r="P112" s="135">
        <v>0.16293929712460101</v>
      </c>
      <c r="Q112" s="135">
        <v>0.34185303514377002</v>
      </c>
      <c r="R112" s="135">
        <v>0.146964856230032</v>
      </c>
      <c r="S112" s="135">
        <v>5.7507987220447303E-2</v>
      </c>
      <c r="T112" s="135">
        <v>0.29073482428114999</v>
      </c>
      <c r="U112" s="150"/>
      <c r="V112" s="135">
        <v>0.18348623853210999</v>
      </c>
      <c r="W112" s="135">
        <v>0.33333333333333298</v>
      </c>
      <c r="X112" s="135">
        <v>0.134556574923547</v>
      </c>
      <c r="Y112" s="135">
        <v>3.0581039755351699E-2</v>
      </c>
      <c r="Z112" s="135">
        <v>0.31804281345565699</v>
      </c>
    </row>
    <row r="113" spans="2:26">
      <c r="B113" s="449"/>
      <c r="C113" s="392" t="s">
        <v>181</v>
      </c>
      <c r="D113" s="134">
        <v>19</v>
      </c>
      <c r="E113" s="134">
        <v>57</v>
      </c>
      <c r="F113" s="134">
        <v>22</v>
      </c>
      <c r="G113" s="134">
        <v>9</v>
      </c>
      <c r="H113" s="134">
        <v>63</v>
      </c>
      <c r="I113" s="150"/>
      <c r="J113" s="134">
        <v>21</v>
      </c>
      <c r="K113" s="134">
        <v>62</v>
      </c>
      <c r="L113" s="134">
        <v>26</v>
      </c>
      <c r="M113" s="134">
        <v>4</v>
      </c>
      <c r="N113" s="134">
        <v>45</v>
      </c>
      <c r="O113" s="150"/>
      <c r="P113" s="134">
        <v>26</v>
      </c>
      <c r="Q113" s="134">
        <v>57</v>
      </c>
      <c r="R113" s="134">
        <v>25</v>
      </c>
      <c r="S113" s="134">
        <v>8</v>
      </c>
      <c r="T113" s="134">
        <v>31</v>
      </c>
      <c r="U113" s="150"/>
      <c r="V113" s="134">
        <v>29</v>
      </c>
      <c r="W113" s="134">
        <v>64</v>
      </c>
      <c r="X113" s="134">
        <v>25</v>
      </c>
      <c r="Y113" s="134">
        <v>11</v>
      </c>
      <c r="Z113" s="134">
        <v>26</v>
      </c>
    </row>
    <row r="114" spans="2:26">
      <c r="B114" s="449"/>
      <c r="C114" s="390"/>
      <c r="D114" s="135">
        <v>0.111764705882353</v>
      </c>
      <c r="E114" s="135">
        <v>0.33529411764705902</v>
      </c>
      <c r="F114" s="135">
        <v>0.129411764705882</v>
      </c>
      <c r="G114" s="135">
        <v>5.29411764705882E-2</v>
      </c>
      <c r="H114" s="135">
        <v>0.370588235294118</v>
      </c>
      <c r="I114" s="150"/>
      <c r="J114" s="135">
        <v>0.132911392405063</v>
      </c>
      <c r="K114" s="135">
        <v>0.392405063291139</v>
      </c>
      <c r="L114" s="135">
        <v>0.164556962025316</v>
      </c>
      <c r="M114" s="135">
        <v>2.53164556962025E-2</v>
      </c>
      <c r="N114" s="135">
        <v>0.284810126582278</v>
      </c>
      <c r="O114" s="150"/>
      <c r="P114" s="135">
        <v>0.17687074829932001</v>
      </c>
      <c r="Q114" s="135">
        <v>0.38775510204081598</v>
      </c>
      <c r="R114" s="135">
        <v>0.17006802721088399</v>
      </c>
      <c r="S114" s="135">
        <v>5.4421768707482998E-2</v>
      </c>
      <c r="T114" s="135">
        <v>0.210884353741497</v>
      </c>
      <c r="U114" s="150"/>
      <c r="V114" s="135">
        <v>0.187096774193548</v>
      </c>
      <c r="W114" s="135">
        <v>0.412903225806452</v>
      </c>
      <c r="X114" s="135">
        <v>0.16129032258064499</v>
      </c>
      <c r="Y114" s="135">
        <v>7.09677419354839E-2</v>
      </c>
      <c r="Z114" s="135">
        <v>0.16774193548387101</v>
      </c>
    </row>
    <row r="115" spans="2:26">
      <c r="B115" s="449"/>
      <c r="C115" s="392" t="s">
        <v>182</v>
      </c>
      <c r="D115" s="134">
        <v>34</v>
      </c>
      <c r="E115" s="134">
        <v>41</v>
      </c>
      <c r="F115" s="134">
        <v>31</v>
      </c>
      <c r="G115" s="134">
        <v>13</v>
      </c>
      <c r="H115" s="134">
        <v>70</v>
      </c>
      <c r="I115" s="150"/>
      <c r="J115" s="134">
        <v>39</v>
      </c>
      <c r="K115" s="134">
        <v>56</v>
      </c>
      <c r="L115" s="134">
        <v>33</v>
      </c>
      <c r="M115" s="134">
        <v>10</v>
      </c>
      <c r="N115" s="134">
        <v>42</v>
      </c>
      <c r="O115" s="150"/>
      <c r="P115" s="134">
        <v>29</v>
      </c>
      <c r="Q115" s="134">
        <v>79</v>
      </c>
      <c r="R115" s="134">
        <v>31</v>
      </c>
      <c r="S115" s="134">
        <v>8</v>
      </c>
      <c r="T115" s="134">
        <v>41</v>
      </c>
      <c r="U115" s="150"/>
      <c r="V115" s="134">
        <v>31</v>
      </c>
      <c r="W115" s="134">
        <v>58</v>
      </c>
      <c r="X115" s="134">
        <v>23</v>
      </c>
      <c r="Y115" s="134">
        <v>3</v>
      </c>
      <c r="Z115" s="134">
        <v>33</v>
      </c>
    </row>
    <row r="116" spans="2:26">
      <c r="B116" s="449"/>
      <c r="C116" s="390"/>
      <c r="D116" s="135">
        <v>0.17989417989418</v>
      </c>
      <c r="E116" s="135">
        <v>0.216931216931217</v>
      </c>
      <c r="F116" s="135">
        <v>0.16402116402116401</v>
      </c>
      <c r="G116" s="135">
        <v>6.8783068783068793E-2</v>
      </c>
      <c r="H116" s="135">
        <v>0.37037037037037002</v>
      </c>
      <c r="I116" s="150"/>
      <c r="J116" s="135">
        <v>0.21666666666666701</v>
      </c>
      <c r="K116" s="135">
        <v>0.31111111111111101</v>
      </c>
      <c r="L116" s="135">
        <v>0.18333333333333299</v>
      </c>
      <c r="M116" s="135">
        <v>5.5555555555555601E-2</v>
      </c>
      <c r="N116" s="135">
        <v>0.233333333333333</v>
      </c>
      <c r="O116" s="150"/>
      <c r="P116" s="135">
        <v>0.154255319148936</v>
      </c>
      <c r="Q116" s="135">
        <v>0.420212765957447</v>
      </c>
      <c r="R116" s="135">
        <v>0.164893617021277</v>
      </c>
      <c r="S116" s="135">
        <v>4.2553191489361701E-2</v>
      </c>
      <c r="T116" s="135">
        <v>0.21808510638297901</v>
      </c>
      <c r="U116" s="150"/>
      <c r="V116" s="135">
        <v>0.20945945945945901</v>
      </c>
      <c r="W116" s="135">
        <v>0.391891891891892</v>
      </c>
      <c r="X116" s="135">
        <v>0.15540540540540501</v>
      </c>
      <c r="Y116" s="135">
        <v>2.0270270270270299E-2</v>
      </c>
      <c r="Z116" s="135">
        <v>0.222972972972973</v>
      </c>
    </row>
    <row r="117" spans="2:26">
      <c r="B117" s="449"/>
      <c r="C117" s="392" t="s">
        <v>183</v>
      </c>
      <c r="D117" s="134">
        <v>34</v>
      </c>
      <c r="E117" s="134">
        <v>67</v>
      </c>
      <c r="F117" s="134">
        <v>38</v>
      </c>
      <c r="G117" s="134">
        <v>4</v>
      </c>
      <c r="H117" s="134">
        <v>55</v>
      </c>
      <c r="I117" s="150"/>
      <c r="J117" s="134">
        <v>47</v>
      </c>
      <c r="K117" s="134">
        <v>46</v>
      </c>
      <c r="L117" s="134">
        <v>37</v>
      </c>
      <c r="M117" s="134">
        <v>9</v>
      </c>
      <c r="N117" s="134">
        <v>43</v>
      </c>
      <c r="O117" s="150"/>
      <c r="P117" s="134">
        <v>36</v>
      </c>
      <c r="Q117" s="134">
        <v>73</v>
      </c>
      <c r="R117" s="134">
        <v>24</v>
      </c>
      <c r="S117" s="134">
        <v>6</v>
      </c>
      <c r="T117" s="134">
        <v>34</v>
      </c>
      <c r="U117" s="150"/>
      <c r="V117" s="134">
        <v>50</v>
      </c>
      <c r="W117" s="134">
        <v>62</v>
      </c>
      <c r="X117" s="134">
        <v>20</v>
      </c>
      <c r="Y117" s="134">
        <v>7</v>
      </c>
      <c r="Z117" s="134">
        <v>46</v>
      </c>
    </row>
    <row r="118" spans="2:26">
      <c r="B118" s="449"/>
      <c r="C118" s="390"/>
      <c r="D118" s="135">
        <v>0.17171717171717199</v>
      </c>
      <c r="E118" s="135">
        <v>0.33838383838383801</v>
      </c>
      <c r="F118" s="135">
        <v>0.19191919191919199</v>
      </c>
      <c r="G118" s="135">
        <v>2.02020202020202E-2</v>
      </c>
      <c r="H118" s="135">
        <v>0.27777777777777801</v>
      </c>
      <c r="I118" s="150"/>
      <c r="J118" s="135">
        <v>0.25824175824175799</v>
      </c>
      <c r="K118" s="135">
        <v>0.25274725274725302</v>
      </c>
      <c r="L118" s="135">
        <v>0.20329670329670299</v>
      </c>
      <c r="M118" s="135">
        <v>4.9450549450549497E-2</v>
      </c>
      <c r="N118" s="135">
        <v>0.23626373626373601</v>
      </c>
      <c r="O118" s="150"/>
      <c r="P118" s="135">
        <v>0.20809248554913301</v>
      </c>
      <c r="Q118" s="135">
        <v>0.42196531791907499</v>
      </c>
      <c r="R118" s="135">
        <v>0.13872832369942201</v>
      </c>
      <c r="S118" s="135">
        <v>3.4682080924855502E-2</v>
      </c>
      <c r="T118" s="135">
        <v>0.19653179190751399</v>
      </c>
      <c r="U118" s="150"/>
      <c r="V118" s="135">
        <v>0.27027027027027001</v>
      </c>
      <c r="W118" s="135">
        <v>0.33513513513513499</v>
      </c>
      <c r="X118" s="135">
        <v>0.108108108108108</v>
      </c>
      <c r="Y118" s="135">
        <v>3.7837837837837798E-2</v>
      </c>
      <c r="Z118" s="135">
        <v>0.248648648648649</v>
      </c>
    </row>
    <row r="119" spans="2:26">
      <c r="B119" s="449"/>
      <c r="C119" s="392" t="s">
        <v>184</v>
      </c>
      <c r="D119" s="134">
        <v>27</v>
      </c>
      <c r="E119" s="134">
        <v>45</v>
      </c>
      <c r="F119" s="134">
        <v>28</v>
      </c>
      <c r="G119" s="134">
        <v>3</v>
      </c>
      <c r="H119" s="134">
        <v>43</v>
      </c>
      <c r="I119" s="150"/>
      <c r="J119" s="134">
        <v>30</v>
      </c>
      <c r="K119" s="134">
        <v>45</v>
      </c>
      <c r="L119" s="134">
        <v>29</v>
      </c>
      <c r="M119" s="134">
        <v>2</v>
      </c>
      <c r="N119" s="134">
        <v>33</v>
      </c>
      <c r="O119" s="150"/>
      <c r="P119" s="134">
        <v>35</v>
      </c>
      <c r="Q119" s="134">
        <v>41</v>
      </c>
      <c r="R119" s="134">
        <v>15</v>
      </c>
      <c r="S119" s="134">
        <v>3</v>
      </c>
      <c r="T119" s="134">
        <v>27</v>
      </c>
      <c r="U119" s="150"/>
      <c r="V119" s="134">
        <v>28</v>
      </c>
      <c r="W119" s="134">
        <v>57</v>
      </c>
      <c r="X119" s="134">
        <v>19</v>
      </c>
      <c r="Y119" s="134">
        <v>11</v>
      </c>
      <c r="Z119" s="134">
        <v>16</v>
      </c>
    </row>
    <row r="120" spans="2:26">
      <c r="B120" s="449"/>
      <c r="C120" s="390"/>
      <c r="D120" s="135">
        <v>0.184931506849315</v>
      </c>
      <c r="E120" s="135">
        <v>0.30821917808219201</v>
      </c>
      <c r="F120" s="135">
        <v>0.19178082191780799</v>
      </c>
      <c r="G120" s="135">
        <v>2.0547945205479499E-2</v>
      </c>
      <c r="H120" s="135">
        <v>0.29452054794520499</v>
      </c>
      <c r="I120" s="150"/>
      <c r="J120" s="135">
        <v>0.215827338129496</v>
      </c>
      <c r="K120" s="135">
        <v>0.32374100719424498</v>
      </c>
      <c r="L120" s="135">
        <v>0.20863309352518</v>
      </c>
      <c r="M120" s="135">
        <v>1.4388489208633099E-2</v>
      </c>
      <c r="N120" s="135">
        <v>0.23741007194244601</v>
      </c>
      <c r="O120" s="150"/>
      <c r="P120" s="135">
        <v>0.28925619834710697</v>
      </c>
      <c r="Q120" s="135">
        <v>0.338842975206612</v>
      </c>
      <c r="R120" s="135">
        <v>0.12396694214876</v>
      </c>
      <c r="S120" s="135">
        <v>2.4793388429752101E-2</v>
      </c>
      <c r="T120" s="135">
        <v>0.22314049586776899</v>
      </c>
      <c r="U120" s="150"/>
      <c r="V120" s="135">
        <v>0.213740458015267</v>
      </c>
      <c r="W120" s="135">
        <v>0.43511450381679401</v>
      </c>
      <c r="X120" s="135">
        <v>0.14503816793893101</v>
      </c>
      <c r="Y120" s="135">
        <v>8.3969465648855005E-2</v>
      </c>
      <c r="Z120" s="135">
        <v>0.122137404580153</v>
      </c>
    </row>
    <row r="121" spans="2:26">
      <c r="B121" s="449"/>
      <c r="C121" s="392" t="s">
        <v>185</v>
      </c>
      <c r="D121" s="134">
        <v>38</v>
      </c>
      <c r="E121" s="134">
        <v>52</v>
      </c>
      <c r="F121" s="134">
        <v>26</v>
      </c>
      <c r="G121" s="134">
        <v>5</v>
      </c>
      <c r="H121" s="134">
        <v>32</v>
      </c>
      <c r="I121" s="150"/>
      <c r="J121" s="134">
        <v>31</v>
      </c>
      <c r="K121" s="134">
        <v>58</v>
      </c>
      <c r="L121" s="134">
        <v>17</v>
      </c>
      <c r="M121" s="134">
        <v>4</v>
      </c>
      <c r="N121" s="134">
        <v>30</v>
      </c>
      <c r="O121" s="150"/>
      <c r="P121" s="134">
        <v>32</v>
      </c>
      <c r="Q121" s="134">
        <v>51</v>
      </c>
      <c r="R121" s="134">
        <v>17</v>
      </c>
      <c r="S121" s="134">
        <v>6</v>
      </c>
      <c r="T121" s="134">
        <v>31</v>
      </c>
      <c r="U121" s="150"/>
      <c r="V121" s="134">
        <v>31</v>
      </c>
      <c r="W121" s="134">
        <v>68</v>
      </c>
      <c r="X121" s="134">
        <v>10</v>
      </c>
      <c r="Y121" s="134">
        <v>5</v>
      </c>
      <c r="Z121" s="134">
        <v>23</v>
      </c>
    </row>
    <row r="122" spans="2:26">
      <c r="B122" s="449"/>
      <c r="C122" s="391"/>
      <c r="D122" s="135">
        <v>0.24836601307189499</v>
      </c>
      <c r="E122" s="135">
        <v>0.33986928104575198</v>
      </c>
      <c r="F122" s="135">
        <v>0.16993464052287599</v>
      </c>
      <c r="G122" s="135">
        <v>3.2679738562091498E-2</v>
      </c>
      <c r="H122" s="135">
        <v>0.20915032679738599</v>
      </c>
      <c r="I122" s="150"/>
      <c r="J122" s="135">
        <v>0.221428571428571</v>
      </c>
      <c r="K122" s="135">
        <v>0.41428571428571398</v>
      </c>
      <c r="L122" s="135">
        <v>0.121428571428571</v>
      </c>
      <c r="M122" s="135">
        <v>2.8571428571428598E-2</v>
      </c>
      <c r="N122" s="135">
        <v>0.214285714285714</v>
      </c>
      <c r="O122" s="150"/>
      <c r="P122" s="135">
        <v>0.233576642335766</v>
      </c>
      <c r="Q122" s="135">
        <v>0.372262773722628</v>
      </c>
      <c r="R122" s="135">
        <v>0.124087591240876</v>
      </c>
      <c r="S122" s="135">
        <v>4.3795620437956199E-2</v>
      </c>
      <c r="T122" s="135">
        <v>0.226277372262774</v>
      </c>
      <c r="U122" s="150"/>
      <c r="V122" s="135">
        <v>0.226277372262774</v>
      </c>
      <c r="W122" s="135">
        <v>0.49635036496350399</v>
      </c>
      <c r="X122" s="135">
        <v>7.2992700729927001E-2</v>
      </c>
      <c r="Y122" s="135">
        <v>3.6496350364963501E-2</v>
      </c>
      <c r="Z122" s="135">
        <v>0.167883211678832</v>
      </c>
    </row>
    <row r="123" spans="2:26" s="3" customFormat="1">
      <c r="C123" s="164"/>
      <c r="D123" s="222"/>
      <c r="E123" s="222"/>
      <c r="F123" s="222"/>
      <c r="G123" s="222"/>
      <c r="H123" s="222"/>
      <c r="I123" s="216"/>
      <c r="J123" s="222"/>
      <c r="K123" s="222"/>
      <c r="L123" s="222"/>
      <c r="M123" s="222"/>
      <c r="N123" s="222"/>
      <c r="O123" s="216"/>
      <c r="P123" s="222"/>
      <c r="Q123" s="222"/>
      <c r="R123" s="222"/>
      <c r="S123" s="222"/>
      <c r="T123" s="222"/>
      <c r="U123" s="216"/>
      <c r="V123" s="223"/>
      <c r="W123" s="223"/>
      <c r="X123" s="223"/>
      <c r="Y123" s="223"/>
      <c r="Z123" s="223"/>
    </row>
    <row r="124" spans="2:26">
      <c r="B124" s="449" t="s">
        <v>87</v>
      </c>
      <c r="C124" s="391" t="s">
        <v>88</v>
      </c>
      <c r="D124" s="134">
        <v>34</v>
      </c>
      <c r="E124" s="134">
        <v>50</v>
      </c>
      <c r="F124" s="134">
        <v>20</v>
      </c>
      <c r="G124" s="134">
        <v>4</v>
      </c>
      <c r="H124" s="134">
        <v>30</v>
      </c>
      <c r="I124" s="150"/>
      <c r="J124" s="134">
        <v>30</v>
      </c>
      <c r="K124" s="134">
        <v>45</v>
      </c>
      <c r="L124" s="134">
        <v>19</v>
      </c>
      <c r="M124" s="134">
        <v>5</v>
      </c>
      <c r="N124" s="134">
        <v>32</v>
      </c>
      <c r="O124" s="150"/>
      <c r="P124" s="134">
        <v>33</v>
      </c>
      <c r="Q124" s="134">
        <v>47</v>
      </c>
      <c r="R124" s="134">
        <v>15</v>
      </c>
      <c r="S124" s="134">
        <v>9</v>
      </c>
      <c r="T124" s="134">
        <v>28</v>
      </c>
      <c r="U124" s="150"/>
      <c r="V124" s="134">
        <v>24</v>
      </c>
      <c r="W124" s="134">
        <v>61</v>
      </c>
      <c r="X124" s="134">
        <v>14</v>
      </c>
      <c r="Y124" s="134">
        <v>5</v>
      </c>
      <c r="Z124" s="134">
        <v>23</v>
      </c>
    </row>
    <row r="125" spans="2:26">
      <c r="B125" s="449"/>
      <c r="C125" s="390"/>
      <c r="D125" s="135">
        <v>0.24637681159420299</v>
      </c>
      <c r="E125" s="135">
        <v>0.36231884057970998</v>
      </c>
      <c r="F125" s="135">
        <v>0.14492753623188401</v>
      </c>
      <c r="G125" s="135">
        <v>2.8985507246376802E-2</v>
      </c>
      <c r="H125" s="135">
        <v>0.217391304347826</v>
      </c>
      <c r="I125" s="150"/>
      <c r="J125" s="135">
        <v>0.229007633587786</v>
      </c>
      <c r="K125" s="135">
        <v>0.34351145038167902</v>
      </c>
      <c r="L125" s="135">
        <v>0.14503816793893101</v>
      </c>
      <c r="M125" s="135">
        <v>3.8167938931297697E-2</v>
      </c>
      <c r="N125" s="135">
        <v>0.244274809160305</v>
      </c>
      <c r="O125" s="150"/>
      <c r="P125" s="135">
        <v>0.25</v>
      </c>
      <c r="Q125" s="135">
        <v>0.35606060606060602</v>
      </c>
      <c r="R125" s="135">
        <v>0.11363636363636399</v>
      </c>
      <c r="S125" s="135">
        <v>6.8181818181818205E-2</v>
      </c>
      <c r="T125" s="135">
        <v>0.21212121212121199</v>
      </c>
      <c r="U125" s="150"/>
      <c r="V125" s="135">
        <v>0.18897637795275599</v>
      </c>
      <c r="W125" s="135">
        <v>0.48031496062992102</v>
      </c>
      <c r="X125" s="135">
        <v>0.110236220472441</v>
      </c>
      <c r="Y125" s="135">
        <v>3.9370078740157501E-2</v>
      </c>
      <c r="Z125" s="135">
        <v>0.181102362204724</v>
      </c>
    </row>
    <row r="126" spans="2:26">
      <c r="B126" s="449"/>
      <c r="C126" s="392" t="s">
        <v>89</v>
      </c>
      <c r="D126" s="134">
        <v>13</v>
      </c>
      <c r="E126" s="134">
        <v>40</v>
      </c>
      <c r="F126" s="134">
        <v>16</v>
      </c>
      <c r="G126" s="134">
        <v>6</v>
      </c>
      <c r="H126" s="134">
        <v>54</v>
      </c>
      <c r="I126" s="150"/>
      <c r="J126" s="134">
        <v>17</v>
      </c>
      <c r="K126" s="134">
        <v>37</v>
      </c>
      <c r="L126" s="134">
        <v>21</v>
      </c>
      <c r="M126" s="134">
        <v>5</v>
      </c>
      <c r="N126" s="134">
        <v>39</v>
      </c>
      <c r="O126" s="150"/>
      <c r="P126" s="134">
        <v>26</v>
      </c>
      <c r="Q126" s="134">
        <v>36</v>
      </c>
      <c r="R126" s="134">
        <v>19</v>
      </c>
      <c r="S126" s="134">
        <v>2</v>
      </c>
      <c r="T126" s="134">
        <v>28</v>
      </c>
      <c r="U126" s="150"/>
      <c r="V126" s="134">
        <v>29</v>
      </c>
      <c r="W126" s="134">
        <v>43</v>
      </c>
      <c r="X126" s="134">
        <v>10</v>
      </c>
      <c r="Y126" s="134">
        <v>10</v>
      </c>
      <c r="Z126" s="134">
        <v>25</v>
      </c>
    </row>
    <row r="127" spans="2:26">
      <c r="B127" s="449"/>
      <c r="C127" s="390"/>
      <c r="D127" s="135">
        <v>0.10077519379845</v>
      </c>
      <c r="E127" s="135">
        <v>0.31007751937984501</v>
      </c>
      <c r="F127" s="135">
        <v>0.124031007751938</v>
      </c>
      <c r="G127" s="135">
        <v>4.6511627906976702E-2</v>
      </c>
      <c r="H127" s="135">
        <v>0.418604651162791</v>
      </c>
      <c r="I127" s="150"/>
      <c r="J127" s="135">
        <v>0.14285714285714299</v>
      </c>
      <c r="K127" s="135">
        <v>0.310924369747899</v>
      </c>
      <c r="L127" s="135">
        <v>0.17647058823529399</v>
      </c>
      <c r="M127" s="135">
        <v>4.20168067226891E-2</v>
      </c>
      <c r="N127" s="135">
        <v>0.32773109243697501</v>
      </c>
      <c r="O127" s="150"/>
      <c r="P127" s="135">
        <v>0.23423423423423401</v>
      </c>
      <c r="Q127" s="135">
        <v>0.32432432432432401</v>
      </c>
      <c r="R127" s="135">
        <v>0.171171171171171</v>
      </c>
      <c r="S127" s="135">
        <v>1.8018018018018001E-2</v>
      </c>
      <c r="T127" s="135">
        <v>0.25225225225225201</v>
      </c>
      <c r="U127" s="150"/>
      <c r="V127" s="135">
        <v>0.24786324786324801</v>
      </c>
      <c r="W127" s="135">
        <v>0.36752136752136699</v>
      </c>
      <c r="X127" s="135">
        <v>8.54700854700855E-2</v>
      </c>
      <c r="Y127" s="135">
        <v>8.54700854700855E-2</v>
      </c>
      <c r="Z127" s="135">
        <v>0.213675213675214</v>
      </c>
    </row>
    <row r="128" spans="2:26">
      <c r="B128" s="449"/>
      <c r="C128" s="392" t="s">
        <v>90</v>
      </c>
      <c r="D128" s="134">
        <v>25</v>
      </c>
      <c r="E128" s="134">
        <v>37</v>
      </c>
      <c r="F128" s="134">
        <v>19</v>
      </c>
      <c r="G128" s="134">
        <v>3</v>
      </c>
      <c r="H128" s="134">
        <v>58</v>
      </c>
      <c r="I128" s="150"/>
      <c r="J128" s="134">
        <v>33</v>
      </c>
      <c r="K128" s="134">
        <v>32</v>
      </c>
      <c r="L128" s="134">
        <v>21</v>
      </c>
      <c r="M128" s="134">
        <v>5</v>
      </c>
      <c r="N128" s="134">
        <v>38</v>
      </c>
      <c r="O128" s="150"/>
      <c r="P128" s="134">
        <v>25</v>
      </c>
      <c r="Q128" s="134">
        <v>48</v>
      </c>
      <c r="R128" s="134">
        <v>11</v>
      </c>
      <c r="S128" s="134">
        <v>3</v>
      </c>
      <c r="T128" s="134">
        <v>24</v>
      </c>
      <c r="U128" s="150"/>
      <c r="V128" s="134">
        <v>32</v>
      </c>
      <c r="W128" s="134">
        <v>51</v>
      </c>
      <c r="X128" s="134">
        <v>7</v>
      </c>
      <c r="Y128" s="134">
        <v>6</v>
      </c>
      <c r="Z128" s="134">
        <v>29</v>
      </c>
    </row>
    <row r="129" spans="2:26">
      <c r="B129" s="449"/>
      <c r="C129" s="390"/>
      <c r="D129" s="135">
        <v>0.176056338028169</v>
      </c>
      <c r="E129" s="135">
        <v>0.26056338028169002</v>
      </c>
      <c r="F129" s="135">
        <v>0.13380281690140799</v>
      </c>
      <c r="G129" s="135">
        <v>2.1126760563380299E-2</v>
      </c>
      <c r="H129" s="135">
        <v>0.40845070422535201</v>
      </c>
      <c r="I129" s="150"/>
      <c r="J129" s="135">
        <v>0.25581395348837199</v>
      </c>
      <c r="K129" s="135">
        <v>0.24806201550387599</v>
      </c>
      <c r="L129" s="135">
        <v>0.162790697674419</v>
      </c>
      <c r="M129" s="135">
        <v>3.8759689922480599E-2</v>
      </c>
      <c r="N129" s="135">
        <v>0.29457364341085301</v>
      </c>
      <c r="O129" s="150"/>
      <c r="P129" s="135">
        <v>0.22522522522522501</v>
      </c>
      <c r="Q129" s="135">
        <v>0.43243243243243201</v>
      </c>
      <c r="R129" s="135">
        <v>9.90990990990991E-2</v>
      </c>
      <c r="S129" s="135">
        <v>2.7027027027027001E-2</v>
      </c>
      <c r="T129" s="135">
        <v>0.21621621621621601</v>
      </c>
      <c r="U129" s="150"/>
      <c r="V129" s="135">
        <v>0.25600000000000001</v>
      </c>
      <c r="W129" s="135">
        <v>0.40799999999999997</v>
      </c>
      <c r="X129" s="135">
        <v>5.6000000000000001E-2</v>
      </c>
      <c r="Y129" s="135">
        <v>4.8000000000000001E-2</v>
      </c>
      <c r="Z129" s="135">
        <v>0.23200000000000001</v>
      </c>
    </row>
    <row r="130" spans="2:26">
      <c r="B130" s="449"/>
      <c r="C130" s="392" t="s">
        <v>91</v>
      </c>
      <c r="D130" s="134">
        <v>26</v>
      </c>
      <c r="E130" s="134">
        <v>45</v>
      </c>
      <c r="F130" s="134">
        <v>30</v>
      </c>
      <c r="G130" s="134">
        <v>8</v>
      </c>
      <c r="H130" s="134">
        <v>58</v>
      </c>
      <c r="I130" s="150"/>
      <c r="J130" s="134">
        <v>25</v>
      </c>
      <c r="K130" s="134">
        <v>49</v>
      </c>
      <c r="L130" s="134">
        <v>28</v>
      </c>
      <c r="M130" s="134">
        <v>8</v>
      </c>
      <c r="N130" s="134">
        <v>41</v>
      </c>
      <c r="O130" s="150"/>
      <c r="P130" s="134">
        <v>24</v>
      </c>
      <c r="Q130" s="134">
        <v>55</v>
      </c>
      <c r="R130" s="134">
        <v>29</v>
      </c>
      <c r="S130" s="134">
        <v>3</v>
      </c>
      <c r="T130" s="134">
        <v>30</v>
      </c>
      <c r="U130" s="150"/>
      <c r="V130" s="134">
        <v>31</v>
      </c>
      <c r="W130" s="134">
        <v>51</v>
      </c>
      <c r="X130" s="134">
        <v>22</v>
      </c>
      <c r="Y130" s="134">
        <v>8</v>
      </c>
      <c r="Z130" s="134">
        <v>34</v>
      </c>
    </row>
    <row r="131" spans="2:26">
      <c r="B131" s="449"/>
      <c r="C131" s="390"/>
      <c r="D131" s="135">
        <v>0.155688622754491</v>
      </c>
      <c r="E131" s="135">
        <v>0.269461077844311</v>
      </c>
      <c r="F131" s="135">
        <v>0.179640718562874</v>
      </c>
      <c r="G131" s="135">
        <v>4.7904191616766498E-2</v>
      </c>
      <c r="H131" s="135">
        <v>0.34730538922155701</v>
      </c>
      <c r="I131" s="150"/>
      <c r="J131" s="135">
        <v>0.165562913907285</v>
      </c>
      <c r="K131" s="135">
        <v>0.32450331125827803</v>
      </c>
      <c r="L131" s="135">
        <v>0.185430463576159</v>
      </c>
      <c r="M131" s="135">
        <v>5.2980132450331098E-2</v>
      </c>
      <c r="N131" s="135">
        <v>0.27152317880794702</v>
      </c>
      <c r="O131" s="150"/>
      <c r="P131" s="135">
        <v>0.170212765957447</v>
      </c>
      <c r="Q131" s="135">
        <v>0.390070921985816</v>
      </c>
      <c r="R131" s="135">
        <v>0.205673758865248</v>
      </c>
      <c r="S131" s="135">
        <v>2.1276595744680899E-2</v>
      </c>
      <c r="T131" s="135">
        <v>0.21276595744680901</v>
      </c>
      <c r="U131" s="150"/>
      <c r="V131" s="135">
        <v>0.21232876712328799</v>
      </c>
      <c r="W131" s="135">
        <v>0.34931506849315103</v>
      </c>
      <c r="X131" s="135">
        <v>0.150684931506849</v>
      </c>
      <c r="Y131" s="135">
        <v>5.4794520547945202E-2</v>
      </c>
      <c r="Z131" s="135">
        <v>0.232876712328767</v>
      </c>
    </row>
    <row r="132" spans="2:26">
      <c r="B132" s="449"/>
      <c r="C132" s="392" t="s">
        <v>92</v>
      </c>
      <c r="D132" s="134">
        <v>22</v>
      </c>
      <c r="E132" s="134">
        <v>54</v>
      </c>
      <c r="F132" s="134">
        <v>22</v>
      </c>
      <c r="G132" s="134">
        <v>5</v>
      </c>
      <c r="H132" s="134">
        <v>55</v>
      </c>
      <c r="I132" s="150"/>
      <c r="J132" s="134">
        <v>24</v>
      </c>
      <c r="K132" s="134">
        <v>51</v>
      </c>
      <c r="L132" s="134">
        <v>20</v>
      </c>
      <c r="M132" s="134">
        <v>5</v>
      </c>
      <c r="N132" s="134">
        <v>43</v>
      </c>
      <c r="O132" s="150"/>
      <c r="P132" s="134">
        <v>24</v>
      </c>
      <c r="Q132" s="134">
        <v>51</v>
      </c>
      <c r="R132" s="134">
        <v>19</v>
      </c>
      <c r="S132" s="134">
        <v>10</v>
      </c>
      <c r="T132" s="134">
        <v>31</v>
      </c>
      <c r="U132" s="150"/>
      <c r="V132" s="134">
        <v>27</v>
      </c>
      <c r="W132" s="134">
        <v>54</v>
      </c>
      <c r="X132" s="134">
        <v>23</v>
      </c>
      <c r="Y132" s="134">
        <v>6</v>
      </c>
      <c r="Z132" s="134">
        <v>25</v>
      </c>
    </row>
    <row r="133" spans="2:26">
      <c r="B133" s="449"/>
      <c r="C133" s="390"/>
      <c r="D133" s="135">
        <v>0.139240506329114</v>
      </c>
      <c r="E133" s="135">
        <v>0.341772151898734</v>
      </c>
      <c r="F133" s="135">
        <v>0.139240506329114</v>
      </c>
      <c r="G133" s="135">
        <v>3.1645569620253201E-2</v>
      </c>
      <c r="H133" s="135">
        <v>0.348101265822785</v>
      </c>
      <c r="I133" s="150"/>
      <c r="J133" s="135">
        <v>0.16783216783216801</v>
      </c>
      <c r="K133" s="135">
        <v>0.356643356643357</v>
      </c>
      <c r="L133" s="135">
        <v>0.13986013986014001</v>
      </c>
      <c r="M133" s="135">
        <v>3.4965034965035002E-2</v>
      </c>
      <c r="N133" s="135">
        <v>0.30069930069930101</v>
      </c>
      <c r="O133" s="150"/>
      <c r="P133" s="135">
        <v>0.17777777777777801</v>
      </c>
      <c r="Q133" s="135">
        <v>0.37777777777777799</v>
      </c>
      <c r="R133" s="135">
        <v>0.140740740740741</v>
      </c>
      <c r="S133" s="135">
        <v>7.4074074074074098E-2</v>
      </c>
      <c r="T133" s="135">
        <v>0.22962962962962999</v>
      </c>
      <c r="U133" s="150"/>
      <c r="V133" s="135">
        <v>0.2</v>
      </c>
      <c r="W133" s="135">
        <v>0.4</v>
      </c>
      <c r="X133" s="135">
        <v>0.17037037037037001</v>
      </c>
      <c r="Y133" s="135">
        <v>4.4444444444444398E-2</v>
      </c>
      <c r="Z133" s="135">
        <v>0.18518518518518501</v>
      </c>
    </row>
    <row r="134" spans="2:26">
      <c r="B134" s="449"/>
      <c r="C134" s="392" t="s">
        <v>93</v>
      </c>
      <c r="D134" s="134">
        <v>20</v>
      </c>
      <c r="E134" s="134">
        <v>47</v>
      </c>
      <c r="F134" s="134">
        <v>27</v>
      </c>
      <c r="G134" s="134">
        <v>5</v>
      </c>
      <c r="H134" s="134">
        <v>56</v>
      </c>
      <c r="I134" s="150"/>
      <c r="J134" s="134">
        <v>36</v>
      </c>
      <c r="K134" s="134">
        <v>40</v>
      </c>
      <c r="L134" s="134">
        <v>29</v>
      </c>
      <c r="M134" s="134">
        <v>4</v>
      </c>
      <c r="N134" s="134">
        <v>33</v>
      </c>
      <c r="O134" s="150"/>
      <c r="P134" s="134">
        <v>18</v>
      </c>
      <c r="Q134" s="134">
        <v>53</v>
      </c>
      <c r="R134" s="134">
        <v>25</v>
      </c>
      <c r="S134" s="134">
        <v>8</v>
      </c>
      <c r="T134" s="134">
        <v>33</v>
      </c>
      <c r="U134" s="150"/>
      <c r="V134" s="134">
        <v>22</v>
      </c>
      <c r="W134" s="134">
        <v>48</v>
      </c>
      <c r="X134" s="134">
        <v>21</v>
      </c>
      <c r="Y134" s="134">
        <v>2</v>
      </c>
      <c r="Z134" s="134">
        <v>34</v>
      </c>
    </row>
    <row r="135" spans="2:26">
      <c r="B135" s="449"/>
      <c r="C135" s="390"/>
      <c r="D135" s="135">
        <v>0.12903225806451599</v>
      </c>
      <c r="E135" s="135">
        <v>0.30322580645161301</v>
      </c>
      <c r="F135" s="135">
        <v>0.174193548387097</v>
      </c>
      <c r="G135" s="135">
        <v>3.2258064516128997E-2</v>
      </c>
      <c r="H135" s="135">
        <v>0.36129032258064497</v>
      </c>
      <c r="I135" s="150"/>
      <c r="J135" s="135">
        <v>0.25352112676056299</v>
      </c>
      <c r="K135" s="135">
        <v>0.28169014084506999</v>
      </c>
      <c r="L135" s="135">
        <v>0.20422535211267601</v>
      </c>
      <c r="M135" s="135">
        <v>2.8169014084507001E-2</v>
      </c>
      <c r="N135" s="135">
        <v>0.23239436619718301</v>
      </c>
      <c r="O135" s="150"/>
      <c r="P135" s="135">
        <v>0.13138686131386901</v>
      </c>
      <c r="Q135" s="135">
        <v>0.386861313868613</v>
      </c>
      <c r="R135" s="135">
        <v>0.18248175182481799</v>
      </c>
      <c r="S135" s="135">
        <v>5.8394160583941597E-2</v>
      </c>
      <c r="T135" s="135">
        <v>0.240875912408759</v>
      </c>
      <c r="U135" s="150"/>
      <c r="V135" s="135">
        <v>0.17322834645669299</v>
      </c>
      <c r="W135" s="135">
        <v>0.37795275590551197</v>
      </c>
      <c r="X135" s="135">
        <v>0.16535433070866101</v>
      </c>
      <c r="Y135" s="135">
        <v>1.5748031496062999E-2</v>
      </c>
      <c r="Z135" s="135">
        <v>0.267716535433071</v>
      </c>
    </row>
    <row r="136" spans="2:26">
      <c r="B136" s="449"/>
      <c r="C136" s="392" t="s">
        <v>94</v>
      </c>
      <c r="D136" s="134">
        <v>28</v>
      </c>
      <c r="E136" s="134">
        <v>44</v>
      </c>
      <c r="F136" s="134">
        <v>34</v>
      </c>
      <c r="G136" s="134">
        <v>7</v>
      </c>
      <c r="H136" s="134">
        <v>59</v>
      </c>
      <c r="I136" s="150"/>
      <c r="J136" s="134">
        <v>32</v>
      </c>
      <c r="K136" s="134">
        <v>55</v>
      </c>
      <c r="L136" s="134">
        <v>27</v>
      </c>
      <c r="M136" s="134">
        <v>7</v>
      </c>
      <c r="N136" s="134">
        <v>44</v>
      </c>
      <c r="O136" s="150"/>
      <c r="P136" s="134">
        <v>36</v>
      </c>
      <c r="Q136" s="134">
        <v>54</v>
      </c>
      <c r="R136" s="134">
        <v>23</v>
      </c>
      <c r="S136" s="134">
        <v>8</v>
      </c>
      <c r="T136" s="134">
        <v>34</v>
      </c>
      <c r="U136" s="150"/>
      <c r="V136" s="134">
        <v>31</v>
      </c>
      <c r="W136" s="134">
        <v>54</v>
      </c>
      <c r="X136" s="134">
        <v>27</v>
      </c>
      <c r="Y136" s="134">
        <v>6</v>
      </c>
      <c r="Z136" s="134">
        <v>35</v>
      </c>
    </row>
    <row r="137" spans="2:26">
      <c r="B137" s="449"/>
      <c r="C137" s="390"/>
      <c r="D137" s="135">
        <v>0.162790697674419</v>
      </c>
      <c r="E137" s="135">
        <v>0.25581395348837199</v>
      </c>
      <c r="F137" s="135">
        <v>0.19767441860465099</v>
      </c>
      <c r="G137" s="135">
        <v>4.0697674418604703E-2</v>
      </c>
      <c r="H137" s="135">
        <v>0.34302325581395399</v>
      </c>
      <c r="I137" s="150"/>
      <c r="J137" s="135">
        <v>0.19393939393939399</v>
      </c>
      <c r="K137" s="135">
        <v>0.33333333333333298</v>
      </c>
      <c r="L137" s="135">
        <v>0.163636363636364</v>
      </c>
      <c r="M137" s="135">
        <v>4.2424242424242399E-2</v>
      </c>
      <c r="N137" s="135">
        <v>0.266666666666667</v>
      </c>
      <c r="O137" s="150"/>
      <c r="P137" s="135">
        <v>0.23225806451612899</v>
      </c>
      <c r="Q137" s="135">
        <v>0.34838709677419399</v>
      </c>
      <c r="R137" s="135">
        <v>0.14838709677419401</v>
      </c>
      <c r="S137" s="135">
        <v>5.16129032258065E-2</v>
      </c>
      <c r="T137" s="135">
        <v>0.21935483870967701</v>
      </c>
      <c r="U137" s="150"/>
      <c r="V137" s="135">
        <v>0.20261437908496699</v>
      </c>
      <c r="W137" s="135">
        <v>0.35294117647058798</v>
      </c>
      <c r="X137" s="135">
        <v>0.17647058823529399</v>
      </c>
      <c r="Y137" s="135">
        <v>3.9215686274509803E-2</v>
      </c>
      <c r="Z137" s="135">
        <v>0.22875816993464099</v>
      </c>
    </row>
    <row r="138" spans="2:26">
      <c r="B138" s="449"/>
      <c r="C138" s="392" t="s">
        <v>95</v>
      </c>
      <c r="D138" s="134">
        <v>27</v>
      </c>
      <c r="E138" s="134">
        <v>42</v>
      </c>
      <c r="F138" s="134">
        <v>35</v>
      </c>
      <c r="G138" s="134">
        <v>11</v>
      </c>
      <c r="H138" s="134">
        <v>54</v>
      </c>
      <c r="I138" s="150"/>
      <c r="J138" s="134">
        <v>31</v>
      </c>
      <c r="K138" s="134">
        <v>52</v>
      </c>
      <c r="L138" s="134">
        <v>26</v>
      </c>
      <c r="M138" s="134">
        <v>8</v>
      </c>
      <c r="N138" s="134">
        <v>43</v>
      </c>
      <c r="O138" s="150"/>
      <c r="P138" s="134">
        <v>23</v>
      </c>
      <c r="Q138" s="134">
        <v>64</v>
      </c>
      <c r="R138" s="134">
        <v>17</v>
      </c>
      <c r="S138" s="134">
        <v>6</v>
      </c>
      <c r="T138" s="134">
        <v>47</v>
      </c>
      <c r="U138" s="150"/>
      <c r="V138" s="134">
        <v>33</v>
      </c>
      <c r="W138" s="134">
        <v>56</v>
      </c>
      <c r="X138" s="134">
        <v>17</v>
      </c>
      <c r="Y138" s="134">
        <v>4</v>
      </c>
      <c r="Z138" s="134">
        <v>43</v>
      </c>
    </row>
    <row r="139" spans="2:26">
      <c r="B139" s="449"/>
      <c r="C139" s="391"/>
      <c r="D139" s="135">
        <v>0.15976331360946699</v>
      </c>
      <c r="E139" s="135">
        <v>0.24852071005917201</v>
      </c>
      <c r="F139" s="135">
        <v>0.207100591715976</v>
      </c>
      <c r="G139" s="135">
        <v>6.5088757396449703E-2</v>
      </c>
      <c r="H139" s="135">
        <v>0.31952662721893499</v>
      </c>
      <c r="I139" s="150"/>
      <c r="J139" s="135">
        <v>0.19375000000000001</v>
      </c>
      <c r="K139" s="135">
        <v>0.32500000000000001</v>
      </c>
      <c r="L139" s="135">
        <v>0.16250000000000001</v>
      </c>
      <c r="M139" s="135">
        <v>0.05</v>
      </c>
      <c r="N139" s="135">
        <v>0.26874999999999999</v>
      </c>
      <c r="O139" s="150"/>
      <c r="P139" s="135">
        <v>0.146496815286624</v>
      </c>
      <c r="Q139" s="135">
        <v>0.40764331210191102</v>
      </c>
      <c r="R139" s="135">
        <v>0.10828025477707</v>
      </c>
      <c r="S139" s="135">
        <v>3.8216560509554097E-2</v>
      </c>
      <c r="T139" s="135">
        <v>0.29936305732484098</v>
      </c>
      <c r="U139" s="150"/>
      <c r="V139" s="135">
        <v>0.21568627450980399</v>
      </c>
      <c r="W139" s="135">
        <v>0.36601307189542498</v>
      </c>
      <c r="X139" s="135">
        <v>0.11111111111111099</v>
      </c>
      <c r="Y139" s="135">
        <v>2.61437908496732E-2</v>
      </c>
      <c r="Z139" s="135">
        <v>0.28104575163398698</v>
      </c>
    </row>
    <row r="140" spans="2:26" ht="13.5" customHeight="1">
      <c r="D140" s="61"/>
    </row>
    <row r="141" spans="2:26" ht="12.75" customHeight="1">
      <c r="B141" s="60"/>
    </row>
  </sheetData>
  <mergeCells count="80">
    <mergeCell ref="P6:T6"/>
    <mergeCell ref="V6:Z6"/>
    <mergeCell ref="D5:H5"/>
    <mergeCell ref="J5:N5"/>
    <mergeCell ref="P5:T5"/>
    <mergeCell ref="V5:Z5"/>
    <mergeCell ref="D6:H6"/>
    <mergeCell ref="J6:N6"/>
    <mergeCell ref="D4:Z4"/>
    <mergeCell ref="B124:B139"/>
    <mergeCell ref="C124:C125"/>
    <mergeCell ref="C126:C127"/>
    <mergeCell ref="C128:C129"/>
    <mergeCell ref="C130:C131"/>
    <mergeCell ref="C132:C133"/>
    <mergeCell ref="C134:C135"/>
    <mergeCell ref="C136:C137"/>
    <mergeCell ref="C138:C139"/>
    <mergeCell ref="B111:B122"/>
    <mergeCell ref="C111:C112"/>
    <mergeCell ref="C113:C114"/>
    <mergeCell ref="C115:C116"/>
    <mergeCell ref="C117:C118"/>
    <mergeCell ref="C119:C120"/>
    <mergeCell ref="C121:C122"/>
    <mergeCell ref="B100:B109"/>
    <mergeCell ref="C100:C101"/>
    <mergeCell ref="C102:C103"/>
    <mergeCell ref="C104:C105"/>
    <mergeCell ref="C106:C107"/>
    <mergeCell ref="C108:C109"/>
    <mergeCell ref="B83:B98"/>
    <mergeCell ref="C83:C84"/>
    <mergeCell ref="C85:C86"/>
    <mergeCell ref="C87:C88"/>
    <mergeCell ref="C89:C90"/>
    <mergeCell ref="C91:C92"/>
    <mergeCell ref="C93:C94"/>
    <mergeCell ref="C95:C96"/>
    <mergeCell ref="C97:C98"/>
    <mergeCell ref="C65:C66"/>
    <mergeCell ref="C67:C68"/>
    <mergeCell ref="C69:C70"/>
    <mergeCell ref="C71:C72"/>
    <mergeCell ref="B74:B81"/>
    <mergeCell ref="C74:C75"/>
    <mergeCell ref="C76:C77"/>
    <mergeCell ref="C78:C79"/>
    <mergeCell ref="C80:C81"/>
    <mergeCell ref="B47:B72"/>
    <mergeCell ref="C47:C48"/>
    <mergeCell ref="C49:C50"/>
    <mergeCell ref="C51:C52"/>
    <mergeCell ref="C53:C54"/>
    <mergeCell ref="C55:C56"/>
    <mergeCell ref="C57:C58"/>
    <mergeCell ref="C59:C60"/>
    <mergeCell ref="C61:C62"/>
    <mergeCell ref="C63:C64"/>
    <mergeCell ref="B31:B38"/>
    <mergeCell ref="C31:C32"/>
    <mergeCell ref="C33:C34"/>
    <mergeCell ref="C35:C36"/>
    <mergeCell ref="C37:C38"/>
    <mergeCell ref="B40:B45"/>
    <mergeCell ref="C40:C41"/>
    <mergeCell ref="C42:C43"/>
    <mergeCell ref="C44:C45"/>
    <mergeCell ref="B8:B9"/>
    <mergeCell ref="B11:B14"/>
    <mergeCell ref="C11:C12"/>
    <mergeCell ref="C13:C14"/>
    <mergeCell ref="B16:B29"/>
    <mergeCell ref="C16:C17"/>
    <mergeCell ref="C18:C19"/>
    <mergeCell ref="C20:C21"/>
    <mergeCell ref="C22:C23"/>
    <mergeCell ref="C24:C25"/>
    <mergeCell ref="C26:C27"/>
    <mergeCell ref="C28:C29"/>
  </mergeCells>
  <hyperlinks>
    <hyperlink ref="B2" location="Obsah!A1" display="späť na obsah"/>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V139"/>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22" width="7.6640625" customWidth="1"/>
  </cols>
  <sheetData>
    <row r="2" spans="2:22" ht="21">
      <c r="B2" s="271" t="s">
        <v>552</v>
      </c>
      <c r="C2" s="54"/>
      <c r="D2" s="54" t="s">
        <v>246</v>
      </c>
      <c r="E2" s="54"/>
      <c r="F2" s="54"/>
    </row>
    <row r="4" spans="2:22" ht="33.75" customHeight="1">
      <c r="D4" s="400" t="s">
        <v>212</v>
      </c>
      <c r="E4" s="409"/>
      <c r="F4" s="409"/>
      <c r="G4" s="409"/>
      <c r="H4" s="409"/>
      <c r="I4" s="409"/>
      <c r="J4" s="409"/>
      <c r="K4" s="409"/>
      <c r="L4" s="409"/>
      <c r="M4" s="409"/>
      <c r="N4" s="409"/>
      <c r="O4" s="409"/>
      <c r="P4" s="409"/>
      <c r="Q4" s="409"/>
      <c r="R4" s="409"/>
      <c r="S4" s="409"/>
      <c r="T4" s="409"/>
      <c r="U4" s="409"/>
      <c r="V4" s="409"/>
    </row>
    <row r="5" spans="2:22" ht="111.6">
      <c r="D5" s="63" t="s">
        <v>186</v>
      </c>
      <c r="E5" s="64" t="s">
        <v>187</v>
      </c>
      <c r="F5" s="64" t="s">
        <v>925</v>
      </c>
      <c r="G5" s="64" t="s">
        <v>188</v>
      </c>
      <c r="H5" s="64" t="s">
        <v>189</v>
      </c>
      <c r="I5" s="64" t="s">
        <v>190</v>
      </c>
      <c r="J5" s="64" t="s">
        <v>191</v>
      </c>
      <c r="K5" s="64" t="s">
        <v>192</v>
      </c>
      <c r="L5" s="64" t="s">
        <v>193</v>
      </c>
      <c r="M5" s="64" t="s">
        <v>194</v>
      </c>
      <c r="N5" s="64" t="s">
        <v>195</v>
      </c>
      <c r="O5" s="64" t="s">
        <v>196</v>
      </c>
      <c r="P5" s="64" t="s">
        <v>197</v>
      </c>
      <c r="Q5" s="64" t="s">
        <v>198</v>
      </c>
      <c r="R5" s="64" t="s">
        <v>199</v>
      </c>
      <c r="S5" s="64" t="s">
        <v>200</v>
      </c>
      <c r="T5" s="64" t="s">
        <v>201</v>
      </c>
      <c r="U5" s="64" t="s">
        <v>202</v>
      </c>
      <c r="V5" s="75" t="s">
        <v>207</v>
      </c>
    </row>
    <row r="6" spans="2:22" ht="15" customHeight="1">
      <c r="B6" s="405" t="s">
        <v>209</v>
      </c>
      <c r="C6" s="53" t="s">
        <v>204</v>
      </c>
      <c r="D6" s="77">
        <v>206.56956577712515</v>
      </c>
      <c r="E6" s="77">
        <v>173.0763346276851</v>
      </c>
      <c r="F6" s="77">
        <v>63.196690981104986</v>
      </c>
      <c r="G6" s="77">
        <v>350.04376597769476</v>
      </c>
      <c r="H6" s="77">
        <v>18.176898269864992</v>
      </c>
      <c r="I6" s="77">
        <v>119.51018769272511</v>
      </c>
      <c r="J6" s="77">
        <v>84.601553237690041</v>
      </c>
      <c r="K6" s="77">
        <v>49.816833726954982</v>
      </c>
      <c r="L6" s="77">
        <v>29.030592264465</v>
      </c>
      <c r="M6" s="77">
        <v>49.390870833509993</v>
      </c>
      <c r="N6" s="77">
        <v>28.282298614564997</v>
      </c>
      <c r="O6" s="77">
        <v>135.16995557260506</v>
      </c>
      <c r="P6" s="77">
        <v>95.851080056735015</v>
      </c>
      <c r="Q6" s="77">
        <v>255.47147970349502</v>
      </c>
      <c r="R6" s="77">
        <v>314.01042819589998</v>
      </c>
      <c r="S6" s="77">
        <v>240.05703610570521</v>
      </c>
      <c r="T6" s="77">
        <v>42.400649891300006</v>
      </c>
      <c r="U6" s="77">
        <v>39.718130764779993</v>
      </c>
      <c r="V6" s="77">
        <v>396</v>
      </c>
    </row>
    <row r="7" spans="2:22" ht="15" customHeight="1">
      <c r="B7" s="405"/>
      <c r="C7" s="53" t="s">
        <v>205</v>
      </c>
      <c r="D7" s="78">
        <v>0.16795519783381188</v>
      </c>
      <c r="E7" s="78">
        <v>0.14072290810790333</v>
      </c>
      <c r="F7" s="78">
        <v>5.1383235939149882E-2</v>
      </c>
      <c r="G7" s="78">
        <v>0.28460954421867052</v>
      </c>
      <c r="H7" s="78">
        <v>1.4779062605060267E-2</v>
      </c>
      <c r="I7" s="78">
        <v>9.7169963743567039E-2</v>
      </c>
      <c r="J7" s="78">
        <v>6.8786854237835107E-2</v>
      </c>
      <c r="K7" s="78">
        <v>4.0504496064499011E-2</v>
      </c>
      <c r="L7" s="78">
        <v>2.3603858819510975E-2</v>
      </c>
      <c r="M7" s="78">
        <v>4.0158159072555072E-2</v>
      </c>
      <c r="N7" s="78">
        <v>2.2995444857202799E-2</v>
      </c>
      <c r="O7" s="78">
        <v>0.10990242702973455</v>
      </c>
      <c r="P7" s="78">
        <v>7.7933489635558822E-2</v>
      </c>
      <c r="Q7" s="78">
        <v>0.20771580146899177</v>
      </c>
      <c r="R7" s="78">
        <v>0.25531197391596872</v>
      </c>
      <c r="S7" s="78">
        <v>0.19518280361800042</v>
      </c>
      <c r="T7" s="78">
        <v>3.4474630926314746E-2</v>
      </c>
      <c r="U7" s="78">
        <v>3.2293559242823094E-2</v>
      </c>
      <c r="V7" s="78">
        <v>0.32100000000000001</v>
      </c>
    </row>
    <row r="8" spans="2:22">
      <c r="C8" s="59"/>
      <c r="D8" s="65"/>
      <c r="U8" s="3"/>
      <c r="V8" s="3"/>
    </row>
    <row r="9" spans="2:22">
      <c r="B9" s="404" t="s">
        <v>71</v>
      </c>
      <c r="C9" s="391" t="s">
        <v>62</v>
      </c>
      <c r="D9" s="68">
        <v>89.049601204440009</v>
      </c>
      <c r="E9" s="68">
        <v>79.735252565300058</v>
      </c>
      <c r="F9" s="68">
        <v>32.237839133279998</v>
      </c>
      <c r="G9" s="68">
        <v>148.29919984760011</v>
      </c>
      <c r="H9" s="68">
        <v>12.102209328479997</v>
      </c>
      <c r="I9" s="68">
        <v>44.85731767962001</v>
      </c>
      <c r="J9" s="68">
        <v>39.345840463679998</v>
      </c>
      <c r="K9" s="68">
        <v>34.185404626540006</v>
      </c>
      <c r="L9" s="68">
        <v>14.682690946360001</v>
      </c>
      <c r="M9" s="68">
        <v>24.694453116120002</v>
      </c>
      <c r="N9" s="68">
        <v>15.21101316234</v>
      </c>
      <c r="O9" s="68">
        <v>64.052397397039996</v>
      </c>
      <c r="P9" s="68">
        <v>51.889830867039997</v>
      </c>
      <c r="Q9" s="68">
        <v>126.54864496180011</v>
      </c>
      <c r="R9" s="68">
        <v>144.43894211804007</v>
      </c>
      <c r="S9" s="68">
        <v>128.81865933480012</v>
      </c>
      <c r="T9" s="68">
        <v>27.230518337239999</v>
      </c>
      <c r="U9" s="68">
        <v>21.396813163419992</v>
      </c>
      <c r="V9" s="68">
        <v>188.55492846620001</v>
      </c>
    </row>
    <row r="10" spans="2:22">
      <c r="B10" s="404"/>
      <c r="C10" s="390"/>
      <c r="D10" s="71">
        <v>0.15135803264075956</v>
      </c>
      <c r="E10" s="71">
        <v>0.13552638975542267</v>
      </c>
      <c r="F10" s="71">
        <v>5.4794809205268621E-2</v>
      </c>
      <c r="G10" s="71">
        <v>0.25206485854551375</v>
      </c>
      <c r="H10" s="71">
        <v>2.0570183019236795E-2</v>
      </c>
      <c r="I10" s="71">
        <v>7.624419718558291E-2</v>
      </c>
      <c r="J10" s="71">
        <v>6.6876313028147102E-2</v>
      </c>
      <c r="K10" s="71">
        <v>5.8105095579512017E-2</v>
      </c>
      <c r="L10" s="71">
        <v>2.4956239954531497E-2</v>
      </c>
      <c r="M10" s="71">
        <v>4.1973279950062663E-2</v>
      </c>
      <c r="N10" s="71">
        <v>2.5854231749324087E-2</v>
      </c>
      <c r="O10" s="71">
        <v>0.1088701658942039</v>
      </c>
      <c r="P10" s="71">
        <v>8.8197393451160511E-2</v>
      </c>
      <c r="Q10" s="71">
        <v>0.21509533648329249</v>
      </c>
      <c r="R10" s="71">
        <v>0.24550356003850418</v>
      </c>
      <c r="S10" s="71">
        <v>0.21895369075907109</v>
      </c>
      <c r="T10" s="71">
        <v>4.6283842123565538E-2</v>
      </c>
      <c r="U10" s="71">
        <v>3.6368265566535538E-2</v>
      </c>
      <c r="V10" s="71">
        <v>0.32048771281796845</v>
      </c>
    </row>
    <row r="11" spans="2:22">
      <c r="B11" s="404"/>
      <c r="C11" s="391" t="s">
        <v>63</v>
      </c>
      <c r="D11" s="68">
        <v>117.51996457268503</v>
      </c>
      <c r="E11" s="68">
        <v>93.341082062385027</v>
      </c>
      <c r="F11" s="68">
        <v>30.958851847824995</v>
      </c>
      <c r="G11" s="68">
        <v>201.74456613009514</v>
      </c>
      <c r="H11" s="68">
        <v>6.0746889413849985</v>
      </c>
      <c r="I11" s="68">
        <v>74.652870013104987</v>
      </c>
      <c r="J11" s="68">
        <v>45.255712774009986</v>
      </c>
      <c r="K11" s="68">
        <v>15.631429100414996</v>
      </c>
      <c r="L11" s="68">
        <v>14.347901318104997</v>
      </c>
      <c r="M11" s="68">
        <v>24.696417717390002</v>
      </c>
      <c r="N11" s="68">
        <v>13.071285452224998</v>
      </c>
      <c r="O11" s="68">
        <v>71.117558175565009</v>
      </c>
      <c r="P11" s="68">
        <v>43.96124918969501</v>
      </c>
      <c r="Q11" s="68">
        <v>128.92283474169511</v>
      </c>
      <c r="R11" s="68">
        <v>169.5714860778601</v>
      </c>
      <c r="S11" s="68">
        <v>111.23837677090501</v>
      </c>
      <c r="T11" s="68">
        <v>15.170131554059999</v>
      </c>
      <c r="U11" s="68">
        <v>18.321317601360001</v>
      </c>
      <c r="V11" s="68">
        <v>206.58659836204495</v>
      </c>
    </row>
    <row r="12" spans="2:22">
      <c r="B12" s="404"/>
      <c r="C12" s="391"/>
      <c r="D12" s="71">
        <v>0.18317522788775967</v>
      </c>
      <c r="E12" s="71">
        <v>0.14548824993469631</v>
      </c>
      <c r="F12" s="71">
        <v>4.8254734954938962E-2</v>
      </c>
      <c r="G12" s="71">
        <v>0.3144538633105296</v>
      </c>
      <c r="H12" s="72">
        <v>9.4684552980547881E-3</v>
      </c>
      <c r="I12" s="71">
        <v>0.11635943328308457</v>
      </c>
      <c r="J12" s="71">
        <v>7.0538869976217153E-2</v>
      </c>
      <c r="K12" s="71">
        <v>2.436429076617834E-2</v>
      </c>
      <c r="L12" s="71">
        <v>2.2363690316035321E-2</v>
      </c>
      <c r="M12" s="71">
        <v>3.8493646248474719E-2</v>
      </c>
      <c r="N12" s="71">
        <v>2.0373863285300744E-2</v>
      </c>
      <c r="O12" s="71">
        <v>0.11084903720825291</v>
      </c>
      <c r="P12" s="71">
        <v>6.8521224183764162E-2</v>
      </c>
      <c r="Q12" s="71">
        <v>0.20094857686193421</v>
      </c>
      <c r="R12" s="71">
        <v>0.26430654330538844</v>
      </c>
      <c r="S12" s="71">
        <v>0.17338428486567958</v>
      </c>
      <c r="T12" s="71">
        <v>2.3645278609521501E-2</v>
      </c>
      <c r="U12" s="71">
        <v>2.8556948081425587E-2</v>
      </c>
      <c r="V12" s="71">
        <v>0.32200100954012806</v>
      </c>
    </row>
    <row r="13" spans="2:22">
      <c r="B13" s="2"/>
      <c r="C13" s="59"/>
      <c r="D13" s="65"/>
    </row>
    <row r="14" spans="2:22">
      <c r="B14" s="406" t="s">
        <v>77</v>
      </c>
      <c r="C14" s="392" t="s">
        <v>64</v>
      </c>
      <c r="D14" s="68">
        <v>17.116821599999987</v>
      </c>
      <c r="E14" s="68">
        <v>24.981307199999975</v>
      </c>
      <c r="F14" s="68">
        <v>9.7149527999999989</v>
      </c>
      <c r="G14" s="68">
        <v>52.275698399999932</v>
      </c>
      <c r="H14" s="68">
        <v>4.1635512000000006</v>
      </c>
      <c r="I14" s="68">
        <v>14.803737599999991</v>
      </c>
      <c r="J14" s="68">
        <v>18.967288799999984</v>
      </c>
      <c r="K14" s="68">
        <v>5.551401600000001</v>
      </c>
      <c r="L14" s="68">
        <v>1.3878504</v>
      </c>
      <c r="M14" s="68">
        <v>2.7757008000000001</v>
      </c>
      <c r="N14" s="76">
        <v>0.92523359999999999</v>
      </c>
      <c r="O14" s="68">
        <v>11.102803199999997</v>
      </c>
      <c r="P14" s="68">
        <v>7.8644856000000019</v>
      </c>
      <c r="Q14" s="68">
        <v>25.906540799999974</v>
      </c>
      <c r="R14" s="68">
        <v>20.355139199999982</v>
      </c>
      <c r="S14" s="68">
        <v>24.056073599999976</v>
      </c>
      <c r="T14" s="68">
        <v>7.4018688000000017</v>
      </c>
      <c r="U14" s="68">
        <v>6.0140184000000012</v>
      </c>
      <c r="V14" s="68">
        <v>9.2523359999999997</v>
      </c>
    </row>
    <row r="15" spans="2:22">
      <c r="B15" s="407"/>
      <c r="C15" s="390"/>
      <c r="D15" s="71">
        <v>0.17289719626168143</v>
      </c>
      <c r="E15" s="71">
        <v>0.25233644859812959</v>
      </c>
      <c r="F15" s="71">
        <v>9.8130841121494908E-2</v>
      </c>
      <c r="G15" s="71">
        <v>0.52803738317756721</v>
      </c>
      <c r="H15" s="71">
        <v>4.2056074766354978E-2</v>
      </c>
      <c r="I15" s="71">
        <v>0.14953271028037313</v>
      </c>
      <c r="J15" s="71">
        <v>0.19158878504672802</v>
      </c>
      <c r="K15" s="71">
        <v>5.6074766355139971E-2</v>
      </c>
      <c r="L15" s="71">
        <v>1.4018691588784991E-2</v>
      </c>
      <c r="M15" s="71">
        <v>2.8037383177569982E-2</v>
      </c>
      <c r="N15" s="72">
        <v>9.3457943925233274E-3</v>
      </c>
      <c r="O15" s="71">
        <v>0.11214953271027989</v>
      </c>
      <c r="P15" s="71">
        <v>7.9439252336448302E-2</v>
      </c>
      <c r="Q15" s="71">
        <v>0.26168224299065285</v>
      </c>
      <c r="R15" s="71">
        <v>0.20560747663551301</v>
      </c>
      <c r="S15" s="71">
        <v>0.24299065420560628</v>
      </c>
      <c r="T15" s="71">
        <v>7.4766355140186633E-2</v>
      </c>
      <c r="U15" s="71">
        <v>6.074766355140164E-2</v>
      </c>
      <c r="V15" s="71">
        <v>9.3457943925233267E-2</v>
      </c>
    </row>
    <row r="16" spans="2:22">
      <c r="B16" s="407"/>
      <c r="C16" s="392" t="s">
        <v>65</v>
      </c>
      <c r="D16" s="68">
        <v>46.909813643549988</v>
      </c>
      <c r="E16" s="68">
        <v>45.637336981664987</v>
      </c>
      <c r="F16" s="68">
        <v>12.554485218989999</v>
      </c>
      <c r="G16" s="68">
        <v>77.688797221034989</v>
      </c>
      <c r="H16" s="68">
        <v>5.4929807039249994</v>
      </c>
      <c r="I16" s="68">
        <v>26.434444421385006</v>
      </c>
      <c r="J16" s="68">
        <v>17.639320758344997</v>
      </c>
      <c r="K16" s="68">
        <v>3.8259196747199997</v>
      </c>
      <c r="L16" s="68">
        <v>2.9531535976799996</v>
      </c>
      <c r="M16" s="68">
        <v>8.28625827744</v>
      </c>
      <c r="N16" s="68">
        <v>3.0231820475999998</v>
      </c>
      <c r="O16" s="68">
        <v>19.742584633199996</v>
      </c>
      <c r="P16" s="68">
        <v>9.7991657220599997</v>
      </c>
      <c r="Q16" s="68">
        <v>36.986635233404989</v>
      </c>
      <c r="R16" s="68">
        <v>54.898433685809984</v>
      </c>
      <c r="S16" s="68">
        <v>44.369120701619991</v>
      </c>
      <c r="T16" s="68">
        <v>4.8454942793399995</v>
      </c>
      <c r="U16" s="68">
        <v>6.9688941379200005</v>
      </c>
      <c r="V16" s="68">
        <v>24.457279030469998</v>
      </c>
    </row>
    <row r="17" spans="2:22">
      <c r="B17" s="407"/>
      <c r="C17" s="390"/>
      <c r="D17" s="71">
        <v>0.26240918809121305</v>
      </c>
      <c r="E17" s="71">
        <v>0.25529107054234551</v>
      </c>
      <c r="F17" s="71">
        <v>7.0228636980980128E-2</v>
      </c>
      <c r="G17" s="71">
        <v>0.43458399467246139</v>
      </c>
      <c r="H17" s="71">
        <v>3.0727229437967511E-2</v>
      </c>
      <c r="I17" s="71">
        <v>0.14787185365874314</v>
      </c>
      <c r="J17" s="71">
        <v>9.8672739863127384E-2</v>
      </c>
      <c r="K17" s="71">
        <v>2.1401843187315993E-2</v>
      </c>
      <c r="L17" s="71">
        <v>1.6519669930140635E-2</v>
      </c>
      <c r="M17" s="71">
        <v>4.6352567576147231E-2</v>
      </c>
      <c r="N17" s="71">
        <v>1.6911402645738836E-2</v>
      </c>
      <c r="O17" s="71">
        <v>0.11043820476000546</v>
      </c>
      <c r="P17" s="71">
        <v>5.4815632836149028E-2</v>
      </c>
      <c r="Q17" s="71">
        <v>0.20689983967050285</v>
      </c>
      <c r="R17" s="71">
        <v>0.30709679472268547</v>
      </c>
      <c r="S17" s="71">
        <v>0.24819678517810545</v>
      </c>
      <c r="T17" s="71">
        <v>2.7105249861018286E-2</v>
      </c>
      <c r="U17" s="71">
        <v>3.8983353601035782E-2</v>
      </c>
      <c r="V17" s="71">
        <v>0.1368117720968248</v>
      </c>
    </row>
    <row r="18" spans="2:22">
      <c r="B18" s="407"/>
      <c r="C18" s="392" t="s">
        <v>66</v>
      </c>
      <c r="D18" s="68">
        <v>50.517835422340006</v>
      </c>
      <c r="E18" s="68">
        <v>33.043501601694999</v>
      </c>
      <c r="F18" s="68">
        <v>14.832385341410001</v>
      </c>
      <c r="G18" s="68">
        <v>74.700686937760025</v>
      </c>
      <c r="H18" s="68">
        <v>3.8684041390799999</v>
      </c>
      <c r="I18" s="68">
        <v>36.413401308830011</v>
      </c>
      <c r="J18" s="68">
        <v>16.851269129305003</v>
      </c>
      <c r="K18" s="68">
        <v>4.020226808324999</v>
      </c>
      <c r="L18" s="68">
        <v>3.9802056295300003</v>
      </c>
      <c r="M18" s="68">
        <v>6.0071999562900009</v>
      </c>
      <c r="N18" s="68">
        <v>2.95425846885</v>
      </c>
      <c r="O18" s="68">
        <v>30.718849216445005</v>
      </c>
      <c r="P18" s="68">
        <v>17.311057602930003</v>
      </c>
      <c r="Q18" s="68">
        <v>48.211273807125004</v>
      </c>
      <c r="R18" s="68">
        <v>67.317576089854981</v>
      </c>
      <c r="S18" s="68">
        <v>42.49113815921001</v>
      </c>
      <c r="T18" s="68">
        <v>4.2591539369600007</v>
      </c>
      <c r="U18" s="68">
        <v>10.13110487506</v>
      </c>
      <c r="V18" s="68">
        <v>51.854626444010009</v>
      </c>
    </row>
    <row r="19" spans="2:22">
      <c r="B19" s="407"/>
      <c r="C19" s="390"/>
      <c r="D19" s="71">
        <v>0.22926395855062662</v>
      </c>
      <c r="E19" s="71">
        <v>0.14996058160933093</v>
      </c>
      <c r="F19" s="71">
        <v>6.7313481460374691E-2</v>
      </c>
      <c r="G19" s="71">
        <v>0.33901245076364472</v>
      </c>
      <c r="H19" s="71">
        <v>1.7555891672407464E-2</v>
      </c>
      <c r="I19" s="71">
        <v>0.1652541218079023</v>
      </c>
      <c r="J19" s="71">
        <v>7.6475736438184116E-2</v>
      </c>
      <c r="K19" s="71">
        <v>1.8244905084360549E-2</v>
      </c>
      <c r="L19" s="71">
        <v>1.8063277866968999E-2</v>
      </c>
      <c r="M19" s="71">
        <v>2.7262340721256554E-2</v>
      </c>
      <c r="N19" s="71">
        <v>1.3407244896536998E-2</v>
      </c>
      <c r="O19" s="71">
        <v>0.13941066386956796</v>
      </c>
      <c r="P19" s="71">
        <v>7.8562384147412817E-2</v>
      </c>
      <c r="Q19" s="71">
        <v>0.21879614174643972</v>
      </c>
      <c r="R19" s="71">
        <v>0.30550584452730062</v>
      </c>
      <c r="S19" s="71">
        <v>0.1928365785323039</v>
      </c>
      <c r="T19" s="71">
        <v>1.9329222709176509E-2</v>
      </c>
      <c r="U19" s="71">
        <v>4.5977765847043078E-2</v>
      </c>
      <c r="V19" s="71">
        <v>0.23533068723804523</v>
      </c>
    </row>
    <row r="20" spans="2:22">
      <c r="B20" s="407"/>
      <c r="C20" s="392" t="s">
        <v>67</v>
      </c>
      <c r="D20" s="68">
        <v>35.826853627500007</v>
      </c>
      <c r="E20" s="68">
        <v>28.615819901500007</v>
      </c>
      <c r="F20" s="68">
        <v>9.8257894280000002</v>
      </c>
      <c r="G20" s="68">
        <v>67.543905838499995</v>
      </c>
      <c r="H20" s="68">
        <v>2.8342835040000001</v>
      </c>
      <c r="I20" s="68">
        <v>18.931355436499999</v>
      </c>
      <c r="J20" s="68">
        <v>15.146569672</v>
      </c>
      <c r="K20" s="68">
        <v>5.154764524</v>
      </c>
      <c r="L20" s="68">
        <v>5.8590687154999994</v>
      </c>
      <c r="M20" s="68">
        <v>11.829873471000001</v>
      </c>
      <c r="N20" s="68">
        <v>4.0050180559999999</v>
      </c>
      <c r="O20" s="68">
        <v>21.703968617499996</v>
      </c>
      <c r="P20" s="68">
        <v>15.818174040499997</v>
      </c>
      <c r="Q20" s="68">
        <v>54.085409312999985</v>
      </c>
      <c r="R20" s="68">
        <v>68.057546777999974</v>
      </c>
      <c r="S20" s="68">
        <v>42.170041478499996</v>
      </c>
      <c r="T20" s="68">
        <v>12.113208139500003</v>
      </c>
      <c r="U20" s="68">
        <v>7.1925900734999999</v>
      </c>
      <c r="V20" s="68">
        <v>59.437560526500015</v>
      </c>
    </row>
    <row r="21" spans="2:22">
      <c r="B21" s="407"/>
      <c r="C21" s="390"/>
      <c r="D21" s="71">
        <v>0.16477216532610903</v>
      </c>
      <c r="E21" s="71">
        <v>0.13160772243010777</v>
      </c>
      <c r="F21" s="71">
        <v>4.5190030275146016E-2</v>
      </c>
      <c r="G21" s="71">
        <v>0.3106428416881627</v>
      </c>
      <c r="H21" s="71">
        <v>1.303522310269755E-2</v>
      </c>
      <c r="I21" s="71">
        <v>8.7067663274676993E-2</v>
      </c>
      <c r="J21" s="71">
        <v>6.9660961804430863E-2</v>
      </c>
      <c r="K21" s="71">
        <v>2.3707404540647015E-2</v>
      </c>
      <c r="L21" s="71">
        <v>2.6946587302502274E-2</v>
      </c>
      <c r="M21" s="71">
        <v>5.4407062579851243E-2</v>
      </c>
      <c r="N21" s="71">
        <v>1.8419577228817697E-2</v>
      </c>
      <c r="O21" s="71">
        <v>9.9819256875249604E-2</v>
      </c>
      <c r="P21" s="71">
        <v>7.274975400457194E-2</v>
      </c>
      <c r="Q21" s="71">
        <v>0.24874553868753371</v>
      </c>
      <c r="R21" s="71">
        <v>0.31300514038962013</v>
      </c>
      <c r="S21" s="71">
        <v>0.19394527687384694</v>
      </c>
      <c r="T21" s="71">
        <v>5.5710154035386303E-2</v>
      </c>
      <c r="U21" s="71">
        <v>3.3079618239319319E-2</v>
      </c>
      <c r="V21" s="71">
        <v>0.27336074921565673</v>
      </c>
    </row>
    <row r="22" spans="2:22">
      <c r="B22" s="407"/>
      <c r="C22" s="392" t="s">
        <v>68</v>
      </c>
      <c r="D22" s="68">
        <v>30.303692468399994</v>
      </c>
      <c r="E22" s="68">
        <v>32.511022333139998</v>
      </c>
      <c r="F22" s="68">
        <v>12.402465669359998</v>
      </c>
      <c r="G22" s="68">
        <v>49.496053164870006</v>
      </c>
      <c r="H22" s="76">
        <v>0.88624127591999979</v>
      </c>
      <c r="I22" s="68">
        <v>18.883503008369999</v>
      </c>
      <c r="J22" s="68">
        <v>14.042440384829998</v>
      </c>
      <c r="K22" s="68">
        <v>10.27631918664</v>
      </c>
      <c r="L22" s="68">
        <v>3.2092419528000002</v>
      </c>
      <c r="M22" s="68">
        <v>13.711681917179998</v>
      </c>
      <c r="N22" s="68">
        <v>7.8738456146999987</v>
      </c>
      <c r="O22" s="68">
        <v>23.524327240439998</v>
      </c>
      <c r="P22" s="68">
        <v>20.946431917319998</v>
      </c>
      <c r="Q22" s="68">
        <v>46.88073808859999</v>
      </c>
      <c r="R22" s="68">
        <v>54.13641174552</v>
      </c>
      <c r="S22" s="68">
        <v>45.803886016589999</v>
      </c>
      <c r="T22" s="68">
        <v>6.9266263259700001</v>
      </c>
      <c r="U22" s="76">
        <v>0.93000627719999984</v>
      </c>
      <c r="V22" s="68">
        <v>70.028993940750013</v>
      </c>
    </row>
    <row r="23" spans="2:22">
      <c r="B23" s="407"/>
      <c r="C23" s="390"/>
      <c r="D23" s="71">
        <v>0.14403493748198545</v>
      </c>
      <c r="E23" s="71">
        <v>0.15452648465569963</v>
      </c>
      <c r="F23" s="71">
        <v>5.8949527988100575E-2</v>
      </c>
      <c r="G23" s="71">
        <v>0.23525716975385777</v>
      </c>
      <c r="H23" s="72">
        <v>4.2123482774979451E-3</v>
      </c>
      <c r="I23" s="71">
        <v>8.9754216522877212E-2</v>
      </c>
      <c r="J23" s="71">
        <v>6.674440829389422E-2</v>
      </c>
      <c r="K23" s="71">
        <v>4.884384941327153E-2</v>
      </c>
      <c r="L23" s="71">
        <v>1.5253684497957781E-2</v>
      </c>
      <c r="M23" s="71">
        <v>6.517229706489848E-2</v>
      </c>
      <c r="N23" s="71">
        <v>3.742477462239107E-2</v>
      </c>
      <c r="O23" s="71">
        <v>0.11181228185033262</v>
      </c>
      <c r="P23" s="71">
        <v>9.9559418867120844E-2</v>
      </c>
      <c r="Q23" s="71">
        <v>0.22282644884751754</v>
      </c>
      <c r="R23" s="71">
        <v>0.25731302181726168</v>
      </c>
      <c r="S23" s="71">
        <v>0.21770811810181567</v>
      </c>
      <c r="T23" s="71">
        <v>3.2922594857458957E-2</v>
      </c>
      <c r="U23" s="72">
        <v>4.4203654763867338E-3</v>
      </c>
      <c r="V23" s="71">
        <v>0.33285124493328216</v>
      </c>
    </row>
    <row r="24" spans="2:22">
      <c r="B24" s="407"/>
      <c r="C24" s="392" t="s">
        <v>69</v>
      </c>
      <c r="D24" s="68">
        <v>9.2690520243750001</v>
      </c>
      <c r="E24" s="68">
        <v>2.8424241266849997</v>
      </c>
      <c r="F24" s="68">
        <v>2.8343973393449997</v>
      </c>
      <c r="G24" s="68">
        <v>10.132807705020001</v>
      </c>
      <c r="H24" s="76">
        <v>0.93143744693999997</v>
      </c>
      <c r="I24" s="68">
        <v>3.0330371986199998</v>
      </c>
      <c r="J24" s="68">
        <v>1.9546644932099999</v>
      </c>
      <c r="K24" s="68">
        <v>3.0029178464999999</v>
      </c>
      <c r="L24" s="68">
        <v>0</v>
      </c>
      <c r="M24" s="68">
        <v>3.9124051995600002</v>
      </c>
      <c r="N24" s="68">
        <v>2.0187457289999999</v>
      </c>
      <c r="O24" s="68">
        <v>8.9475901836749987</v>
      </c>
      <c r="P24" s="68">
        <v>7.6669155248400003</v>
      </c>
      <c r="Q24" s="68">
        <v>11.899557270314997</v>
      </c>
      <c r="R24" s="68">
        <v>16.919698266899999</v>
      </c>
      <c r="S24" s="68">
        <v>14.852475205424998</v>
      </c>
      <c r="T24" s="68">
        <v>1.9044827801999999</v>
      </c>
      <c r="U24" s="68">
        <v>1.8308719142999998</v>
      </c>
      <c r="V24" s="68">
        <v>36.260130142664998</v>
      </c>
    </row>
    <row r="25" spans="2:22">
      <c r="B25" s="407"/>
      <c r="C25" s="390"/>
      <c r="D25" s="71">
        <v>0.1289058707478371</v>
      </c>
      <c r="E25" s="71">
        <v>3.9529949354200171E-2</v>
      </c>
      <c r="F25" s="71">
        <v>3.9418319814453338E-2</v>
      </c>
      <c r="G25" s="71">
        <v>0.14091822949111887</v>
      </c>
      <c r="H25" s="71">
        <v>1.2953617568355273E-2</v>
      </c>
      <c r="I25" s="71">
        <v>4.2180829287669752E-2</v>
      </c>
      <c r="J25" s="71">
        <v>2.7183764623880682E-2</v>
      </c>
      <c r="K25" s="71">
        <v>4.1761955674577578E-2</v>
      </c>
      <c r="L25" s="71">
        <v>0</v>
      </c>
      <c r="M25" s="71">
        <v>5.4410310530288955E-2</v>
      </c>
      <c r="N25" s="71">
        <v>2.8074950418974374E-2</v>
      </c>
      <c r="O25" s="71">
        <v>0.12443526055181435</v>
      </c>
      <c r="P25" s="71">
        <v>0.1066247572114853</v>
      </c>
      <c r="Q25" s="71">
        <v>0.16548863760931806</v>
      </c>
      <c r="R25" s="71">
        <v>0.23530436900665472</v>
      </c>
      <c r="S25" s="71">
        <v>0.206555238235926</v>
      </c>
      <c r="T25" s="71">
        <v>2.6485881237946374E-2</v>
      </c>
      <c r="U25" s="71">
        <v>2.546216567993799E-2</v>
      </c>
      <c r="V25" s="71">
        <v>0.50427418436949578</v>
      </c>
    </row>
    <row r="26" spans="2:22">
      <c r="B26" s="407"/>
      <c r="C26" s="392" t="s">
        <v>70</v>
      </c>
      <c r="D26" s="68">
        <v>16.625496990960002</v>
      </c>
      <c r="E26" s="68">
        <v>5.444922483</v>
      </c>
      <c r="F26" s="68">
        <v>1.032215184</v>
      </c>
      <c r="G26" s="68">
        <v>18.205816710509996</v>
      </c>
      <c r="H26" s="68">
        <v>0</v>
      </c>
      <c r="I26" s="68">
        <v>1.0107087190199999</v>
      </c>
      <c r="J26" s="68">
        <v>0</v>
      </c>
      <c r="K26" s="68">
        <v>17.985284086769997</v>
      </c>
      <c r="L26" s="68">
        <v>11.641071968955</v>
      </c>
      <c r="M26" s="68">
        <v>2.8677512120399995</v>
      </c>
      <c r="N26" s="68">
        <v>7.4820150984150002</v>
      </c>
      <c r="O26" s="68">
        <v>19.429832481344995</v>
      </c>
      <c r="P26" s="68">
        <v>16.444849649084997</v>
      </c>
      <c r="Q26" s="68">
        <v>31.501325191050007</v>
      </c>
      <c r="R26" s="68">
        <v>32.325622429815013</v>
      </c>
      <c r="S26" s="68">
        <v>26.314300944360003</v>
      </c>
      <c r="T26" s="68">
        <v>4.9498156293300006</v>
      </c>
      <c r="U26" s="68">
        <v>6.6506450868</v>
      </c>
      <c r="V26" s="68">
        <v>143.85060074385001</v>
      </c>
    </row>
    <row r="27" spans="2:22">
      <c r="B27" s="408"/>
      <c r="C27" s="390"/>
      <c r="D27" s="71">
        <v>7.1641428199819848E-2</v>
      </c>
      <c r="E27" s="71">
        <v>2.3462878934177648E-2</v>
      </c>
      <c r="F27" s="72">
        <v>4.4479494376324083E-3</v>
      </c>
      <c r="G27" s="71">
        <v>7.8451231346303885E-2</v>
      </c>
      <c r="H27" s="71">
        <v>0</v>
      </c>
      <c r="I27" s="72">
        <v>4.3552752837388801E-3</v>
      </c>
      <c r="J27" s="71">
        <v>0</v>
      </c>
      <c r="K27" s="71">
        <v>7.7500927596709054E-2</v>
      </c>
      <c r="L27" s="71">
        <v>5.0162892699466222E-2</v>
      </c>
      <c r="M27" s="71">
        <v>1.2357512840910674E-2</v>
      </c>
      <c r="N27" s="71">
        <v>3.2240975879068434E-2</v>
      </c>
      <c r="O27" s="71">
        <v>8.372567445073581E-2</v>
      </c>
      <c r="P27" s="71">
        <v>7.0862995315710373E-2</v>
      </c>
      <c r="Q27" s="71">
        <v>0.1357433060858815</v>
      </c>
      <c r="R27" s="71">
        <v>0.1392953100637718</v>
      </c>
      <c r="S27" s="71">
        <v>0.11339174418418167</v>
      </c>
      <c r="T27" s="71">
        <v>2.1329399127364979E-2</v>
      </c>
      <c r="U27" s="71">
        <v>2.8658494403357659E-2</v>
      </c>
      <c r="V27" s="71">
        <v>0.6198709422217642</v>
      </c>
    </row>
    <row r="28" spans="2:22">
      <c r="B28" s="2"/>
      <c r="C28" s="59"/>
      <c r="D28" s="65"/>
      <c r="U28" s="3"/>
      <c r="V28" s="3"/>
    </row>
    <row r="29" spans="2:22">
      <c r="B29" s="404" t="s">
        <v>72</v>
      </c>
      <c r="C29" s="391" t="s">
        <v>73</v>
      </c>
      <c r="D29" s="68">
        <v>58.806343250499964</v>
      </c>
      <c r="E29" s="68">
        <v>40.194360288999967</v>
      </c>
      <c r="F29" s="68">
        <v>15.894504866999993</v>
      </c>
      <c r="G29" s="68">
        <v>94.964411380000172</v>
      </c>
      <c r="H29" s="68">
        <v>7.7910428730000003</v>
      </c>
      <c r="I29" s="68">
        <v>28.27656889399999</v>
      </c>
      <c r="J29" s="68">
        <v>30.900946964999982</v>
      </c>
      <c r="K29" s="68">
        <v>22.839120662999996</v>
      </c>
      <c r="L29" s="68">
        <v>12.05316792</v>
      </c>
      <c r="M29" s="68">
        <v>4.7772033030000003</v>
      </c>
      <c r="N29" s="68">
        <v>11.899536823</v>
      </c>
      <c r="O29" s="68">
        <v>36.281526718000002</v>
      </c>
      <c r="P29" s="68">
        <v>26.458251628500001</v>
      </c>
      <c r="Q29" s="68">
        <v>59.623476051999965</v>
      </c>
      <c r="R29" s="68">
        <v>72.153610210000025</v>
      </c>
      <c r="S29" s="68">
        <v>76.6038402545</v>
      </c>
      <c r="T29" s="68">
        <v>13.253459258999998</v>
      </c>
      <c r="U29" s="68">
        <v>17.821072177999991</v>
      </c>
      <c r="V29" s="68">
        <v>138.80252967550004</v>
      </c>
    </row>
    <row r="30" spans="2:22">
      <c r="B30" s="404"/>
      <c r="C30" s="390"/>
      <c r="D30" s="71">
        <v>0.16025639705518341</v>
      </c>
      <c r="E30" s="71">
        <v>0.10953585966762711</v>
      </c>
      <c r="F30" s="71">
        <v>4.3314988522770284E-2</v>
      </c>
      <c r="G30" s="71">
        <v>0.25879273518840501</v>
      </c>
      <c r="H30" s="71">
        <v>2.1231799005268531E-2</v>
      </c>
      <c r="I30" s="71">
        <v>7.7058031524457768E-2</v>
      </c>
      <c r="J30" s="71">
        <v>8.4209868399904284E-2</v>
      </c>
      <c r="K30" s="71">
        <v>6.2240142594308531E-2</v>
      </c>
      <c r="L30" s="71">
        <v>3.2846750149592013E-2</v>
      </c>
      <c r="M30" s="71">
        <v>1.301861920027467E-2</v>
      </c>
      <c r="N30" s="71">
        <v>3.2428081606030668E-2</v>
      </c>
      <c r="O30" s="71">
        <v>9.8872781916066868E-2</v>
      </c>
      <c r="P30" s="71">
        <v>7.2102835238387314E-2</v>
      </c>
      <c r="Q30" s="71">
        <v>0.16248321054920023</v>
      </c>
      <c r="R30" s="71">
        <v>0.19662976760046016</v>
      </c>
      <c r="S30" s="71">
        <v>0.20875733400873589</v>
      </c>
      <c r="T30" s="71">
        <v>3.6117730026461771E-2</v>
      </c>
      <c r="U30" s="71">
        <v>4.8565182955537162E-2</v>
      </c>
      <c r="V30" s="71">
        <v>0.37825840000265099</v>
      </c>
    </row>
    <row r="31" spans="2:22">
      <c r="B31" s="404"/>
      <c r="C31" s="392" t="s">
        <v>74</v>
      </c>
      <c r="D31" s="68">
        <v>74.474834164184998</v>
      </c>
      <c r="E31" s="68">
        <v>31.284313832004994</v>
      </c>
      <c r="F31" s="68">
        <v>7.9782045229899996</v>
      </c>
      <c r="G31" s="68">
        <v>93.439750499550016</v>
      </c>
      <c r="H31" s="68">
        <v>1.8107241094800002</v>
      </c>
      <c r="I31" s="68">
        <v>35.243573612390009</v>
      </c>
      <c r="J31" s="68">
        <v>14.38634661035</v>
      </c>
      <c r="K31" s="68">
        <v>14.814725694925</v>
      </c>
      <c r="L31" s="68">
        <v>10.074098872695</v>
      </c>
      <c r="M31" s="68">
        <v>7.3669583941199992</v>
      </c>
      <c r="N31" s="68">
        <v>7.1059297531299999</v>
      </c>
      <c r="O31" s="68">
        <v>47.622916163420001</v>
      </c>
      <c r="P31" s="68">
        <v>33.567904046104999</v>
      </c>
      <c r="Q31" s="68">
        <v>86.813798590805007</v>
      </c>
      <c r="R31" s="68">
        <v>103.41681140479001</v>
      </c>
      <c r="S31" s="68">
        <v>77.753035251189985</v>
      </c>
      <c r="T31" s="68">
        <v>15.114338803850002</v>
      </c>
      <c r="U31" s="68">
        <v>8.0912167044800007</v>
      </c>
      <c r="V31" s="68">
        <v>113.45790986724997</v>
      </c>
    </row>
    <row r="32" spans="2:22" ht="15.75" customHeight="1">
      <c r="B32" s="404"/>
      <c r="C32" s="390"/>
      <c r="D32" s="71">
        <v>0.20987165585405965</v>
      </c>
      <c r="E32" s="71">
        <v>8.8159857217089271E-2</v>
      </c>
      <c r="F32" s="71">
        <v>2.2482748874484627E-2</v>
      </c>
      <c r="G32" s="71">
        <v>0.26331519069513276</v>
      </c>
      <c r="H32" s="72">
        <v>5.1026587895940155E-3</v>
      </c>
      <c r="I32" s="71">
        <v>9.9317134912181887E-2</v>
      </c>
      <c r="J32" s="71">
        <v>4.0541028639934452E-2</v>
      </c>
      <c r="K32" s="71">
        <v>4.1748209949191227E-2</v>
      </c>
      <c r="L32" s="71">
        <v>2.8389023424865423E-2</v>
      </c>
      <c r="M32" s="71">
        <v>2.0760244371587425E-2</v>
      </c>
      <c r="N32" s="71">
        <v>2.0024660147403263E-2</v>
      </c>
      <c r="O32" s="71">
        <v>0.13420238371772672</v>
      </c>
      <c r="P32" s="71">
        <v>9.459506267815454E-2</v>
      </c>
      <c r="Q32" s="71">
        <v>0.24464311825208429</v>
      </c>
      <c r="R32" s="71">
        <v>0.2914307590779151</v>
      </c>
      <c r="S32" s="71">
        <v>0.21910969576477055</v>
      </c>
      <c r="T32" s="71">
        <v>4.259252601906053E-2</v>
      </c>
      <c r="U32" s="71">
        <v>2.280121958915178E-2</v>
      </c>
      <c r="V32" s="71">
        <v>0.31972678664964954</v>
      </c>
    </row>
    <row r="33" spans="2:22" ht="15.75" customHeight="1">
      <c r="B33" s="404"/>
      <c r="C33" s="392" t="s">
        <v>75</v>
      </c>
      <c r="D33" s="68">
        <v>62.349449353259985</v>
      </c>
      <c r="E33" s="68">
        <v>75.050393623920002</v>
      </c>
      <c r="F33" s="68">
        <v>27.224530040565003</v>
      </c>
      <c r="G33" s="68">
        <v>132.35459540338502</v>
      </c>
      <c r="H33" s="68">
        <v>5.6444533195049988</v>
      </c>
      <c r="I33" s="68">
        <v>43.457960563874991</v>
      </c>
      <c r="J33" s="68">
        <v>31.78390234734</v>
      </c>
      <c r="K33" s="68">
        <v>9.153115947329999</v>
      </c>
      <c r="L33" s="68">
        <v>6.0040659521699995</v>
      </c>
      <c r="M33" s="68">
        <v>26.189959151069996</v>
      </c>
      <c r="N33" s="68">
        <v>7.3735377036749998</v>
      </c>
      <c r="O33" s="68">
        <v>45.408240775754997</v>
      </c>
      <c r="P33" s="68">
        <v>27.847472937569997</v>
      </c>
      <c r="Q33" s="68">
        <v>86.534709102270014</v>
      </c>
      <c r="R33" s="68">
        <v>112.11832941308997</v>
      </c>
      <c r="S33" s="68">
        <v>65.650726543544991</v>
      </c>
      <c r="T33" s="68">
        <v>12.984479100450004</v>
      </c>
      <c r="U33" s="68">
        <v>10.839783754800001</v>
      </c>
      <c r="V33" s="68">
        <v>99.578398265774965</v>
      </c>
    </row>
    <row r="34" spans="2:22">
      <c r="B34" s="404"/>
      <c r="C34" s="390"/>
      <c r="D34" s="71">
        <v>0.16079583476038664</v>
      </c>
      <c r="E34" s="71">
        <v>0.19355087842845309</v>
      </c>
      <c r="F34" s="71">
        <v>7.0210580514180387E-2</v>
      </c>
      <c r="G34" s="71">
        <v>0.34133529442546356</v>
      </c>
      <c r="H34" s="71">
        <v>1.4556737752943551E-2</v>
      </c>
      <c r="I34" s="71">
        <v>0.11207571387295462</v>
      </c>
      <c r="J34" s="71">
        <v>8.1968953421333299E-2</v>
      </c>
      <c r="K34" s="71">
        <v>2.3605387612498311E-2</v>
      </c>
      <c r="L34" s="71">
        <v>1.5484159150558922E-2</v>
      </c>
      <c r="M34" s="71">
        <v>6.7542478525779298E-2</v>
      </c>
      <c r="N34" s="71">
        <v>1.901595222568897E-2</v>
      </c>
      <c r="O34" s="71">
        <v>0.11710538034056253</v>
      </c>
      <c r="P34" s="71">
        <v>7.1817116324375693E-2</v>
      </c>
      <c r="Q34" s="71">
        <v>0.22316830269037827</v>
      </c>
      <c r="R34" s="71">
        <v>0.28914706636419069</v>
      </c>
      <c r="S34" s="71">
        <v>0.16930964886930863</v>
      </c>
      <c r="T34" s="71">
        <v>3.3486264554740415E-2</v>
      </c>
      <c r="U34" s="71">
        <v>2.7955212043649119E-2</v>
      </c>
      <c r="V34" s="71">
        <v>0.25680726677356508</v>
      </c>
    </row>
    <row r="35" spans="2:22">
      <c r="B35" s="404"/>
      <c r="C35" s="392" t="s">
        <v>76</v>
      </c>
      <c r="D35" s="68">
        <v>10.938939009179999</v>
      </c>
      <c r="E35" s="68">
        <v>26.547266882760002</v>
      </c>
      <c r="F35" s="68">
        <v>12.099451550549999</v>
      </c>
      <c r="G35" s="68">
        <v>29.285008694760005</v>
      </c>
      <c r="H35" s="68">
        <v>2.9306779678799999</v>
      </c>
      <c r="I35" s="68">
        <v>12.532084622459999</v>
      </c>
      <c r="J35" s="68">
        <v>7.5303573149999998</v>
      </c>
      <c r="K35" s="68">
        <v>3.0098714216999998</v>
      </c>
      <c r="L35" s="76">
        <v>0.89925951959999995</v>
      </c>
      <c r="M35" s="68">
        <v>11.056749985319998</v>
      </c>
      <c r="N35" s="68">
        <v>1.9032943347599998</v>
      </c>
      <c r="O35" s="68">
        <v>5.8572719154299993</v>
      </c>
      <c r="P35" s="68">
        <v>7.9774514445599998</v>
      </c>
      <c r="Q35" s="68">
        <v>22.499495958419999</v>
      </c>
      <c r="R35" s="68">
        <v>26.321677168019999</v>
      </c>
      <c r="S35" s="68">
        <v>20.049434056470002</v>
      </c>
      <c r="T35" s="68">
        <v>1.0483727280000001</v>
      </c>
      <c r="U35" s="68">
        <v>2.9660581275000002</v>
      </c>
      <c r="V35" s="68">
        <v>43.302689019720013</v>
      </c>
    </row>
    <row r="36" spans="2:22">
      <c r="B36" s="404"/>
      <c r="C36" s="391"/>
      <c r="D36" s="71">
        <v>9.0898153136840062E-2</v>
      </c>
      <c r="E36" s="71">
        <v>0.22059703673716446</v>
      </c>
      <c r="F36" s="71">
        <v>0.10054154237359761</v>
      </c>
      <c r="G36" s="71">
        <v>0.24334656246973005</v>
      </c>
      <c r="H36" s="71">
        <v>2.4352747053033322E-2</v>
      </c>
      <c r="I36" s="71">
        <v>0.10413654799430129</v>
      </c>
      <c r="J36" s="71">
        <v>6.2574219658740438E-2</v>
      </c>
      <c r="K36" s="71">
        <v>2.50108125826724E-2</v>
      </c>
      <c r="L36" s="72">
        <v>7.4724824275704104E-3</v>
      </c>
      <c r="M36" s="71">
        <v>9.187711463771206E-2</v>
      </c>
      <c r="N36" s="71">
        <v>1.5815605129556657E-2</v>
      </c>
      <c r="O36" s="71">
        <v>4.8671557551062651E-2</v>
      </c>
      <c r="P36" s="71">
        <v>6.6289390812105664E-2</v>
      </c>
      <c r="Q36" s="71">
        <v>0.18696169961399975</v>
      </c>
      <c r="R36" s="71">
        <v>0.21872247756654248</v>
      </c>
      <c r="S36" s="71">
        <v>0.16660267742992022</v>
      </c>
      <c r="T36" s="72">
        <v>8.7115528018081763E-3</v>
      </c>
      <c r="U36" s="71">
        <v>2.4646741851289879E-2</v>
      </c>
      <c r="V36" s="71">
        <v>0.35982780911825663</v>
      </c>
    </row>
    <row r="37" spans="2:22">
      <c r="B37" s="2"/>
      <c r="C37" s="59"/>
      <c r="D37" s="65"/>
      <c r="V37" s="3"/>
    </row>
    <row r="38" spans="2:22">
      <c r="B38" s="404" t="s">
        <v>81</v>
      </c>
      <c r="C38" s="391" t="s">
        <v>78</v>
      </c>
      <c r="D38" s="68">
        <v>186.84250696040513</v>
      </c>
      <c r="E38" s="68">
        <v>164.92516047299509</v>
      </c>
      <c r="F38" s="68">
        <v>58.618776700524982</v>
      </c>
      <c r="G38" s="68">
        <v>319.68458715953506</v>
      </c>
      <c r="H38" s="68">
        <v>17.714281469864993</v>
      </c>
      <c r="I38" s="68">
        <v>111.01746945801509</v>
      </c>
      <c r="J38" s="68">
        <v>79.052247969410018</v>
      </c>
      <c r="K38" s="68">
        <v>41.219534438554987</v>
      </c>
      <c r="L38" s="68">
        <v>26.467811166545005</v>
      </c>
      <c r="M38" s="68">
        <v>42.549508640489996</v>
      </c>
      <c r="N38" s="68">
        <v>24.149529241754998</v>
      </c>
      <c r="O38" s="68">
        <v>121.94614869883506</v>
      </c>
      <c r="P38" s="68">
        <v>78.909260571925003</v>
      </c>
      <c r="Q38" s="68">
        <v>229.35613731644503</v>
      </c>
      <c r="R38" s="68">
        <v>283.46011096669997</v>
      </c>
      <c r="S38" s="68">
        <v>216.70446909683528</v>
      </c>
      <c r="T38" s="68">
        <v>37.794050261820004</v>
      </c>
      <c r="U38" s="68">
        <v>35.705657148659988</v>
      </c>
      <c r="V38" s="68">
        <v>352.87373323236517</v>
      </c>
    </row>
    <row r="39" spans="2:22">
      <c r="B39" s="404"/>
      <c r="C39" s="390"/>
      <c r="D39" s="71">
        <v>0.16821415594737971</v>
      </c>
      <c r="E39" s="71">
        <v>0.14848198686035691</v>
      </c>
      <c r="F39" s="71">
        <v>5.2774436640567739E-2</v>
      </c>
      <c r="G39" s="71">
        <v>0.28781177192095586</v>
      </c>
      <c r="H39" s="71">
        <v>1.5948153095050866E-2</v>
      </c>
      <c r="I39" s="71">
        <v>9.9948936802969984E-2</v>
      </c>
      <c r="J39" s="71">
        <v>7.117067408400414E-2</v>
      </c>
      <c r="K39" s="71">
        <v>3.7109913086291656E-2</v>
      </c>
      <c r="L39" s="71">
        <v>2.3828948709720018E-2</v>
      </c>
      <c r="M39" s="71">
        <v>3.8307287770724126E-2</v>
      </c>
      <c r="N39" s="71">
        <v>2.174180139206356E-2</v>
      </c>
      <c r="O39" s="71">
        <v>0.1097880177702563</v>
      </c>
      <c r="P39" s="71">
        <v>7.1041942647189535E-2</v>
      </c>
      <c r="Q39" s="71">
        <v>0.20648914252800638</v>
      </c>
      <c r="R39" s="71">
        <v>0.25519890568112852</v>
      </c>
      <c r="S39" s="71">
        <v>0.19509885599465915</v>
      </c>
      <c r="T39" s="71">
        <v>3.4025952488274794E-2</v>
      </c>
      <c r="U39" s="71">
        <v>3.2145773879394435E-2</v>
      </c>
      <c r="V39" s="71">
        <v>0.31769193294041015</v>
      </c>
    </row>
    <row r="40" spans="2:22">
      <c r="B40" s="404"/>
      <c r="C40" s="392" t="s">
        <v>79</v>
      </c>
      <c r="D40" s="68">
        <v>18.388902351719999</v>
      </c>
      <c r="E40" s="68">
        <v>8.1511741546899987</v>
      </c>
      <c r="F40" s="68">
        <v>4.5779142805799999</v>
      </c>
      <c r="G40" s="68">
        <v>28.448468081159998</v>
      </c>
      <c r="H40" s="76">
        <v>0.46261679999999999</v>
      </c>
      <c r="I40" s="68">
        <v>8.492718234709999</v>
      </c>
      <c r="J40" s="68">
        <v>5.5493052682800004</v>
      </c>
      <c r="K40" s="68">
        <v>5.8073446274</v>
      </c>
      <c r="L40" s="68">
        <v>2.5627810979199994</v>
      </c>
      <c r="M40" s="68">
        <v>6.8413621930199993</v>
      </c>
      <c r="N40" s="68">
        <v>3.1371024928099995</v>
      </c>
      <c r="O40" s="68">
        <v>11.842441957770001</v>
      </c>
      <c r="P40" s="68">
        <v>15.946152604809999</v>
      </c>
      <c r="Q40" s="68">
        <v>23.166594953209998</v>
      </c>
      <c r="R40" s="68">
        <v>28.174124067360001</v>
      </c>
      <c r="S40" s="68">
        <v>20.403819575029999</v>
      </c>
      <c r="T40" s="68">
        <v>4.6065996294799998</v>
      </c>
      <c r="U40" s="68">
        <v>4.0124736161199994</v>
      </c>
      <c r="V40" s="68">
        <v>38.46802263024</v>
      </c>
    </row>
    <row r="41" spans="2:22">
      <c r="B41" s="404"/>
      <c r="C41" s="390"/>
      <c r="D41" s="71">
        <v>0.16844933567388717</v>
      </c>
      <c r="E41" s="71">
        <v>7.4667853744476528E-2</v>
      </c>
      <c r="F41" s="71">
        <v>4.1935435002381928E-2</v>
      </c>
      <c r="G41" s="71">
        <v>0.26059878167567496</v>
      </c>
      <c r="H41" s="72">
        <v>4.2377457414847072E-3</v>
      </c>
      <c r="I41" s="71">
        <v>7.7796527347843425E-2</v>
      </c>
      <c r="J41" s="71">
        <v>5.0833745702387419E-2</v>
      </c>
      <c r="K41" s="71">
        <v>5.3197484319848394E-2</v>
      </c>
      <c r="L41" s="71">
        <v>2.3476049041167502E-2</v>
      </c>
      <c r="M41" s="71">
        <v>6.2669478279701429E-2</v>
      </c>
      <c r="N41" s="71">
        <v>2.8737051333861272E-2</v>
      </c>
      <c r="O41" s="71">
        <v>0.10848126997402524</v>
      </c>
      <c r="P41" s="71">
        <v>0.14607281943521902</v>
      </c>
      <c r="Q41" s="71">
        <v>0.21221481603708894</v>
      </c>
      <c r="R41" s="71">
        <v>0.25808568622349343</v>
      </c>
      <c r="S41" s="71">
        <v>0.18690674336536348</v>
      </c>
      <c r="T41" s="71">
        <v>4.2198203702403153E-2</v>
      </c>
      <c r="U41" s="71">
        <v>3.6755783576239057E-2</v>
      </c>
      <c r="V41" s="71">
        <v>0.35238171005600505</v>
      </c>
    </row>
    <row r="42" spans="2:22">
      <c r="B42" s="404"/>
      <c r="C42" s="392" t="s">
        <v>80</v>
      </c>
      <c r="D42" s="68">
        <v>1.338156465</v>
      </c>
      <c r="E42" s="68">
        <v>0</v>
      </c>
      <c r="F42" s="68">
        <v>0</v>
      </c>
      <c r="G42" s="68">
        <v>1.910710737</v>
      </c>
      <c r="H42" s="68">
        <v>0</v>
      </c>
      <c r="I42" s="68">
        <v>0</v>
      </c>
      <c r="J42" s="68">
        <v>0</v>
      </c>
      <c r="K42" s="68">
        <v>2.7899546609999999</v>
      </c>
      <c r="L42" s="68">
        <v>0</v>
      </c>
      <c r="M42" s="68">
        <v>0</v>
      </c>
      <c r="N42" s="76">
        <v>0.99566688000000003</v>
      </c>
      <c r="O42" s="68">
        <v>1.3813649160000001</v>
      </c>
      <c r="P42" s="76">
        <v>0.99566688000000003</v>
      </c>
      <c r="Q42" s="68">
        <v>2.9487474338400004</v>
      </c>
      <c r="R42" s="68">
        <v>2.3761931618400003</v>
      </c>
      <c r="S42" s="68">
        <v>2.9487474338400004</v>
      </c>
      <c r="T42" s="68">
        <v>0</v>
      </c>
      <c r="U42" s="68">
        <v>0</v>
      </c>
      <c r="V42" s="68">
        <v>3.7997709656399996</v>
      </c>
    </row>
    <row r="43" spans="2:22">
      <c r="B43" s="404"/>
      <c r="C43" s="391"/>
      <c r="D43" s="71">
        <v>0.13380106405081091</v>
      </c>
      <c r="E43" s="71">
        <v>0</v>
      </c>
      <c r="F43" s="71">
        <v>0</v>
      </c>
      <c r="G43" s="71">
        <v>0.19105025188807734</v>
      </c>
      <c r="H43" s="71">
        <v>0</v>
      </c>
      <c r="I43" s="71">
        <v>0</v>
      </c>
      <c r="J43" s="71">
        <v>0</v>
      </c>
      <c r="K43" s="71">
        <v>0.27896506280027533</v>
      </c>
      <c r="L43" s="71">
        <v>0</v>
      </c>
      <c r="M43" s="71">
        <v>0</v>
      </c>
      <c r="N43" s="71">
        <v>9.9555837802682581E-2</v>
      </c>
      <c r="O43" s="71">
        <v>0.13812143829029669</v>
      </c>
      <c r="P43" s="71">
        <v>9.9555837802682581E-2</v>
      </c>
      <c r="Q43" s="71">
        <v>0.29484260965319198</v>
      </c>
      <c r="R43" s="71">
        <v>0.23759342181592555</v>
      </c>
      <c r="S43" s="71">
        <v>0.29484260965319198</v>
      </c>
      <c r="T43" s="71">
        <v>0</v>
      </c>
      <c r="U43" s="71">
        <v>0</v>
      </c>
      <c r="V43" s="71">
        <v>0.37993568887477536</v>
      </c>
    </row>
    <row r="44" spans="2:22">
      <c r="C44" s="59"/>
      <c r="D44" s="65"/>
    </row>
    <row r="45" spans="2:22" ht="15" customHeight="1">
      <c r="B45" s="404" t="s">
        <v>227</v>
      </c>
      <c r="C45" s="377" t="s">
        <v>178</v>
      </c>
      <c r="D45" s="68">
        <v>9.6548634002599982</v>
      </c>
      <c r="E45" s="68">
        <v>1.0833063140899999</v>
      </c>
      <c r="F45" s="68">
        <v>0</v>
      </c>
      <c r="G45" s="68">
        <v>10.115932644739999</v>
      </c>
      <c r="H45" s="68">
        <v>0</v>
      </c>
      <c r="I45" s="68">
        <v>3.9098829125200001</v>
      </c>
      <c r="J45" s="76">
        <v>0.8555273297999999</v>
      </c>
      <c r="K45" s="68">
        <v>3.9462880953599999</v>
      </c>
      <c r="L45" s="68">
        <v>2.13857758348</v>
      </c>
      <c r="M45" s="68">
        <v>0</v>
      </c>
      <c r="N45" s="68">
        <v>0</v>
      </c>
      <c r="O45" s="68">
        <v>8.5473920417599984</v>
      </c>
      <c r="P45" s="68">
        <v>6.0438320324199992</v>
      </c>
      <c r="Q45" s="68">
        <v>15.212419021020001</v>
      </c>
      <c r="R45" s="68">
        <v>20.082756344950003</v>
      </c>
      <c r="S45" s="68">
        <v>16.750255530060002</v>
      </c>
      <c r="T45" s="68">
        <v>2.8789672017600001</v>
      </c>
      <c r="U45" s="68">
        <v>1.0692374009199999</v>
      </c>
      <c r="V45" s="68">
        <v>26.732725658340001</v>
      </c>
    </row>
    <row r="46" spans="2:22" s="81" customFormat="1" ht="15" customHeight="1">
      <c r="B46" s="413"/>
      <c r="C46" s="414"/>
      <c r="D46" s="80">
        <v>0.15475756134797491</v>
      </c>
      <c r="E46" s="80">
        <v>1.7364289520338222E-2</v>
      </c>
      <c r="F46" s="80">
        <v>0</v>
      </c>
      <c r="G46" s="80">
        <v>0.16214802861096661</v>
      </c>
      <c r="H46" s="80">
        <v>0</v>
      </c>
      <c r="I46" s="80">
        <v>6.2671414354906183E-2</v>
      </c>
      <c r="J46" s="80">
        <v>1.3713225939874743E-2</v>
      </c>
      <c r="K46" s="80">
        <v>6.3254952110250687E-2</v>
      </c>
      <c r="L46" s="80">
        <v>3.4279206017963706E-2</v>
      </c>
      <c r="M46" s="80">
        <v>0</v>
      </c>
      <c r="N46" s="80">
        <v>0</v>
      </c>
      <c r="O46" s="80">
        <v>0.1370059309417308</v>
      </c>
      <c r="P46" s="80">
        <v>9.6876430847163131E-2</v>
      </c>
      <c r="Q46" s="80">
        <v>0.24383947988670721</v>
      </c>
      <c r="R46" s="80">
        <v>0.32190599371984258</v>
      </c>
      <c r="S46" s="80">
        <v>0.26848942241044138</v>
      </c>
      <c r="T46" s="80">
        <v>4.6146892490802387E-2</v>
      </c>
      <c r="U46" s="80">
        <v>1.7138779266827338E-2</v>
      </c>
      <c r="V46" s="80">
        <v>0.42849818371927739</v>
      </c>
    </row>
    <row r="47" spans="2:22" ht="15" customHeight="1">
      <c r="B47" s="404"/>
      <c r="C47" s="381" t="s">
        <v>177</v>
      </c>
      <c r="D47" s="68">
        <v>24.815019134620002</v>
      </c>
      <c r="E47" s="68">
        <v>13.776391325969998</v>
      </c>
      <c r="F47" s="68">
        <v>5.9829235053899996</v>
      </c>
      <c r="G47" s="68">
        <v>43.297139431910011</v>
      </c>
      <c r="H47" s="68">
        <v>1.8205688872799999</v>
      </c>
      <c r="I47" s="68">
        <v>16.847736659259997</v>
      </c>
      <c r="J47" s="68">
        <v>8.1553196472800007</v>
      </c>
      <c r="K47" s="68">
        <v>8.1560765856049997</v>
      </c>
      <c r="L47" s="68">
        <v>2.0786000060800003</v>
      </c>
      <c r="M47" s="68">
        <v>2.1877072073999999</v>
      </c>
      <c r="N47" s="68">
        <v>2.9202336994999998</v>
      </c>
      <c r="O47" s="68">
        <v>21.240495805359998</v>
      </c>
      <c r="P47" s="68">
        <v>17.983338559159996</v>
      </c>
      <c r="Q47" s="68">
        <v>40.141511455435001</v>
      </c>
      <c r="R47" s="68">
        <v>45.737901878955</v>
      </c>
      <c r="S47" s="68">
        <v>33.075886671230002</v>
      </c>
      <c r="T47" s="68">
        <v>8.250674685369999</v>
      </c>
      <c r="U47" s="68">
        <v>3.9659921038399997</v>
      </c>
      <c r="V47" s="68">
        <v>28.022583165330001</v>
      </c>
    </row>
    <row r="48" spans="2:22" s="58" customFormat="1" ht="15" customHeight="1">
      <c r="B48" s="404"/>
      <c r="C48" s="412"/>
      <c r="D48" s="71">
        <v>0.1780087745818435</v>
      </c>
      <c r="E48" s="71">
        <v>9.8823963213253041E-2</v>
      </c>
      <c r="F48" s="71">
        <v>4.291807617933921E-2</v>
      </c>
      <c r="G48" s="71">
        <v>0.31058894983566332</v>
      </c>
      <c r="H48" s="71">
        <v>1.3059721409378871E-2</v>
      </c>
      <c r="I48" s="71">
        <v>0.12085604048591836</v>
      </c>
      <c r="J48" s="71">
        <v>5.8501605372942043E-2</v>
      </c>
      <c r="K48" s="71">
        <v>5.8507035216172711E-2</v>
      </c>
      <c r="L48" s="71">
        <v>1.4910689285421714E-2</v>
      </c>
      <c r="M48" s="71">
        <v>1.5693362032908397E-2</v>
      </c>
      <c r="N48" s="71">
        <v>2.094808871677941E-2</v>
      </c>
      <c r="O48" s="71">
        <v>0.15236718574792346</v>
      </c>
      <c r="P48" s="71">
        <v>0.12900219993545883</v>
      </c>
      <c r="Q48" s="71">
        <v>0.28795227701743376</v>
      </c>
      <c r="R48" s="71">
        <v>0.32809758562944802</v>
      </c>
      <c r="S48" s="71">
        <v>0.23726752023089845</v>
      </c>
      <c r="T48" s="71">
        <v>5.9185627955738472E-2</v>
      </c>
      <c r="U48" s="71">
        <v>2.8449762241806814E-2</v>
      </c>
      <c r="V48" s="71">
        <v>0.20101800699073194</v>
      </c>
    </row>
    <row r="49" spans="2:22" ht="15" customHeight="1">
      <c r="B49" s="404"/>
      <c r="C49" s="381" t="s">
        <v>179</v>
      </c>
      <c r="D49" s="68">
        <v>27.929785527865</v>
      </c>
      <c r="E49" s="68">
        <v>17.511384597004998</v>
      </c>
      <c r="F49" s="68">
        <v>3.9825829599399998</v>
      </c>
      <c r="G49" s="68">
        <v>41.025158535400003</v>
      </c>
      <c r="H49" s="68">
        <v>0</v>
      </c>
      <c r="I49" s="68">
        <v>11.171014706019998</v>
      </c>
      <c r="J49" s="68">
        <v>6.2634991515200005</v>
      </c>
      <c r="K49" s="68">
        <v>1.1315713780800001</v>
      </c>
      <c r="L49" s="68">
        <v>4.8218574869399999</v>
      </c>
      <c r="M49" s="68">
        <v>2.2039591859999996</v>
      </c>
      <c r="N49" s="68">
        <v>0</v>
      </c>
      <c r="O49" s="68">
        <v>13.188799914159999</v>
      </c>
      <c r="P49" s="68">
        <v>6.8410533876099997</v>
      </c>
      <c r="Q49" s="68">
        <v>28.937077606774999</v>
      </c>
      <c r="R49" s="68">
        <v>37.745249408359989</v>
      </c>
      <c r="S49" s="68">
        <v>22.286216881240001</v>
      </c>
      <c r="T49" s="68">
        <v>2.9524783490799997</v>
      </c>
      <c r="U49" s="68">
        <v>2.9618938720799997</v>
      </c>
      <c r="V49" s="68">
        <v>42.790100822884988</v>
      </c>
    </row>
    <row r="50" spans="2:22" s="58" customFormat="1" ht="15" customHeight="1">
      <c r="B50" s="404"/>
      <c r="C50" s="412"/>
      <c r="D50" s="71">
        <v>0.22311844458906951</v>
      </c>
      <c r="E50" s="71">
        <v>0.13989054409267465</v>
      </c>
      <c r="F50" s="71">
        <v>3.1815056889077022E-2</v>
      </c>
      <c r="G50" s="71">
        <v>0.32773146619068017</v>
      </c>
      <c r="H50" s="71">
        <v>0</v>
      </c>
      <c r="I50" s="71">
        <v>8.9240192095357301E-2</v>
      </c>
      <c r="J50" s="71">
        <v>5.003626637153509E-2</v>
      </c>
      <c r="K50" s="72">
        <v>9.0396127663361654E-3</v>
      </c>
      <c r="L50" s="71">
        <v>3.8519642101900939E-2</v>
      </c>
      <c r="M50" s="71">
        <v>1.760643471563748E-2</v>
      </c>
      <c r="N50" s="71">
        <v>0</v>
      </c>
      <c r="O50" s="71">
        <v>0.10535936697071996</v>
      </c>
      <c r="P50" s="71">
        <v>5.4650086362872469E-2</v>
      </c>
      <c r="Q50" s="71">
        <v>0.23116524615398182</v>
      </c>
      <c r="R50" s="71">
        <v>0.30152975325276488</v>
      </c>
      <c r="S50" s="71">
        <v>0.17803452308489803</v>
      </c>
      <c r="T50" s="71">
        <v>2.3586016307658681E-2</v>
      </c>
      <c r="U50" s="71">
        <v>2.3661232669225676E-2</v>
      </c>
      <c r="V50" s="71">
        <v>0.341830793146852</v>
      </c>
    </row>
    <row r="51" spans="2:22" ht="15" customHeight="1">
      <c r="B51" s="404"/>
      <c r="C51" s="381" t="s">
        <v>157</v>
      </c>
      <c r="D51" s="68">
        <v>20.236268978640002</v>
      </c>
      <c r="E51" s="68">
        <v>13.914078250800001</v>
      </c>
      <c r="F51" s="68">
        <v>2.9285151795899997</v>
      </c>
      <c r="G51" s="68">
        <v>38.177611144659991</v>
      </c>
      <c r="H51" s="68">
        <v>0</v>
      </c>
      <c r="I51" s="68">
        <v>16.782182704429999</v>
      </c>
      <c r="J51" s="68">
        <v>6.9583680866699993</v>
      </c>
      <c r="K51" s="76">
        <v>0.91856618567999992</v>
      </c>
      <c r="L51" s="76">
        <v>0.95671873439999999</v>
      </c>
      <c r="M51" s="68">
        <v>4.3724888407199991</v>
      </c>
      <c r="N51" s="68">
        <v>2.1081933443999996</v>
      </c>
      <c r="O51" s="68">
        <v>9.1375949164499985</v>
      </c>
      <c r="P51" s="68">
        <v>4.8596834387399994</v>
      </c>
      <c r="Q51" s="68">
        <v>17.474139802274998</v>
      </c>
      <c r="R51" s="68">
        <v>32.109828801180001</v>
      </c>
      <c r="S51" s="68">
        <v>14.943935230379997</v>
      </c>
      <c r="T51" s="68">
        <v>4.0429916186400003</v>
      </c>
      <c r="U51" s="68">
        <v>0</v>
      </c>
      <c r="V51" s="68">
        <v>21.27866392912</v>
      </c>
    </row>
    <row r="52" spans="2:22" s="58" customFormat="1" ht="15" customHeight="1">
      <c r="B52" s="404"/>
      <c r="C52" s="412"/>
      <c r="D52" s="71">
        <v>0.2291572678885726</v>
      </c>
      <c r="E52" s="71">
        <v>0.15756423086225574</v>
      </c>
      <c r="F52" s="71">
        <v>3.3162760300992904E-2</v>
      </c>
      <c r="G52" s="71">
        <v>0.43232658518510009</v>
      </c>
      <c r="H52" s="71">
        <v>0</v>
      </c>
      <c r="I52" s="71">
        <v>0.19004289485444925</v>
      </c>
      <c r="J52" s="71">
        <v>7.8797164703999473E-2</v>
      </c>
      <c r="K52" s="71">
        <v>1.0401923284743899E-2</v>
      </c>
      <c r="L52" s="71">
        <v>1.0833966060854914E-2</v>
      </c>
      <c r="M52" s="71">
        <v>4.9514443481172121E-2</v>
      </c>
      <c r="N52" s="71">
        <v>2.3873364575926103E-2</v>
      </c>
      <c r="O52" s="71">
        <v>0.10347491863922226</v>
      </c>
      <c r="P52" s="71">
        <v>5.5031477432943489E-2</v>
      </c>
      <c r="Q52" s="71">
        <v>0.19787867714246082</v>
      </c>
      <c r="R52" s="71">
        <v>0.36361449080435798</v>
      </c>
      <c r="S52" s="71">
        <v>0.16922642076522817</v>
      </c>
      <c r="T52" s="71">
        <v>4.5783188314104196E-2</v>
      </c>
      <c r="U52" s="71">
        <v>0</v>
      </c>
      <c r="V52" s="71">
        <v>0.24096143886322099</v>
      </c>
    </row>
    <row r="53" spans="2:22" ht="15" customHeight="1">
      <c r="B53" s="404"/>
      <c r="C53" s="381" t="s">
        <v>171</v>
      </c>
      <c r="D53" s="68">
        <v>12.599796919905</v>
      </c>
      <c r="E53" s="68">
        <v>28.071013536279999</v>
      </c>
      <c r="F53" s="68">
        <v>8.9184923942399994</v>
      </c>
      <c r="G53" s="68">
        <v>40.715245285975016</v>
      </c>
      <c r="H53" s="68">
        <v>2.7967286747399998</v>
      </c>
      <c r="I53" s="68">
        <v>12.267477968784997</v>
      </c>
      <c r="J53" s="68">
        <v>13.074429847049998</v>
      </c>
      <c r="K53" s="68">
        <v>0</v>
      </c>
      <c r="L53" s="68">
        <v>0</v>
      </c>
      <c r="M53" s="68">
        <v>10.329686311230001</v>
      </c>
      <c r="N53" s="68">
        <v>1.8879752548799997</v>
      </c>
      <c r="O53" s="68">
        <v>15.519225999419998</v>
      </c>
      <c r="P53" s="68">
        <v>6.4365444374400003</v>
      </c>
      <c r="Q53" s="68">
        <v>25.879626757920001</v>
      </c>
      <c r="R53" s="68">
        <v>28.302423902999994</v>
      </c>
      <c r="S53" s="68">
        <v>20.658812442059997</v>
      </c>
      <c r="T53" s="68">
        <v>3.9722399016299996</v>
      </c>
      <c r="U53" s="68">
        <v>5.3909935536600013</v>
      </c>
      <c r="V53" s="68">
        <v>24.494116811189997</v>
      </c>
    </row>
    <row r="54" spans="2:22" s="58" customFormat="1" ht="15" customHeight="1">
      <c r="B54" s="404"/>
      <c r="C54" s="412"/>
      <c r="D54" s="71">
        <v>0.11854540726459911</v>
      </c>
      <c r="E54" s="71">
        <v>0.26410661641151889</v>
      </c>
      <c r="F54" s="71">
        <v>8.3909789957898925E-2</v>
      </c>
      <c r="G54" s="71">
        <v>0.38307008954080424</v>
      </c>
      <c r="H54" s="71">
        <v>2.6313070112413808E-2</v>
      </c>
      <c r="I54" s="71">
        <v>0.11541877866473417</v>
      </c>
      <c r="J54" s="71">
        <v>0.12301099936955637</v>
      </c>
      <c r="K54" s="71">
        <v>0</v>
      </c>
      <c r="L54" s="71">
        <v>0</v>
      </c>
      <c r="M54" s="71">
        <v>9.7187032335878942E-2</v>
      </c>
      <c r="N54" s="71">
        <v>1.7763047842593513E-2</v>
      </c>
      <c r="O54" s="71">
        <v>0.14601290625773594</v>
      </c>
      <c r="P54" s="71">
        <v>6.0558339675110248E-2</v>
      </c>
      <c r="Q54" s="71">
        <v>0.24348891600203462</v>
      </c>
      <c r="R54" s="71">
        <v>0.26628384484960066</v>
      </c>
      <c r="S54" s="71">
        <v>0.19436879420477474</v>
      </c>
      <c r="T54" s="71">
        <v>3.7372887823891199E-2</v>
      </c>
      <c r="U54" s="71">
        <v>5.0721256099758777E-2</v>
      </c>
      <c r="V54" s="71">
        <v>0.23045332170251162</v>
      </c>
    </row>
    <row r="55" spans="2:22" ht="15" customHeight="1">
      <c r="B55" s="404"/>
      <c r="C55" s="381" t="s">
        <v>172</v>
      </c>
      <c r="D55" s="68">
        <v>4.9136624495400003</v>
      </c>
      <c r="E55" s="68">
        <v>20.089596349680001</v>
      </c>
      <c r="F55" s="68">
        <v>8.2590578900700002</v>
      </c>
      <c r="G55" s="68">
        <v>17.685785278200001</v>
      </c>
      <c r="H55" s="68">
        <v>0</v>
      </c>
      <c r="I55" s="68">
        <v>8.3046413837399999</v>
      </c>
      <c r="J55" s="68">
        <v>6.7648120160400005</v>
      </c>
      <c r="K55" s="68">
        <v>1.16962129284</v>
      </c>
      <c r="L55" s="68">
        <v>0</v>
      </c>
      <c r="M55" s="68">
        <v>7.0761435997200008</v>
      </c>
      <c r="N55" s="68">
        <v>1.9032943347599998</v>
      </c>
      <c r="O55" s="68">
        <v>6.9031484718299998</v>
      </c>
      <c r="P55" s="68">
        <v>4.9374885175199994</v>
      </c>
      <c r="Q55" s="68">
        <v>14.268790182659998</v>
      </c>
      <c r="R55" s="68">
        <v>17.462480526659999</v>
      </c>
      <c r="S55" s="68">
        <v>11.141349468209999</v>
      </c>
      <c r="T55" s="68">
        <v>1.0483727280000001</v>
      </c>
      <c r="U55" s="68">
        <v>2.0730076691999999</v>
      </c>
      <c r="V55" s="68">
        <v>23.439128438700006</v>
      </c>
    </row>
    <row r="56" spans="2:22" s="58" customFormat="1" ht="15" customHeight="1">
      <c r="B56" s="404"/>
      <c r="C56" s="412"/>
      <c r="D56" s="71">
        <v>6.8060993888147139E-2</v>
      </c>
      <c r="E56" s="71">
        <v>0.27826858446471375</v>
      </c>
      <c r="F56" s="71">
        <v>0.11439932928859031</v>
      </c>
      <c r="G56" s="71">
        <v>0.24497248968319757</v>
      </c>
      <c r="H56" s="71">
        <v>0</v>
      </c>
      <c r="I56" s="71">
        <v>0.11503072347081882</v>
      </c>
      <c r="J56" s="71">
        <v>9.3701965490377889E-2</v>
      </c>
      <c r="K56" s="71">
        <v>1.620086615247297E-2</v>
      </c>
      <c r="L56" s="71">
        <v>0</v>
      </c>
      <c r="M56" s="71">
        <v>9.8014336808439323E-2</v>
      </c>
      <c r="N56" s="71">
        <v>2.6363248476209945E-2</v>
      </c>
      <c r="O56" s="71">
        <v>9.561811597257322E-2</v>
      </c>
      <c r="P56" s="71">
        <v>6.8391017751979533E-2</v>
      </c>
      <c r="Q56" s="71">
        <v>0.19764240042662912</v>
      </c>
      <c r="R56" s="71">
        <v>0.24187941125425888</v>
      </c>
      <c r="S56" s="71">
        <v>0.15432303823241678</v>
      </c>
      <c r="T56" s="71">
        <v>1.4521406499868139E-2</v>
      </c>
      <c r="U56" s="71">
        <v>2.8714011951861244E-2</v>
      </c>
      <c r="V56" s="71">
        <v>0.32466421814530677</v>
      </c>
    </row>
    <row r="57" spans="2:22" ht="15" customHeight="1">
      <c r="B57" s="404"/>
      <c r="C57" s="381" t="s">
        <v>173</v>
      </c>
      <c r="D57" s="68">
        <v>0</v>
      </c>
      <c r="E57" s="68">
        <v>0</v>
      </c>
      <c r="F57" s="76">
        <v>0.89035596000000006</v>
      </c>
      <c r="G57" s="68">
        <v>0</v>
      </c>
      <c r="H57" s="76">
        <v>0.99566688000000003</v>
      </c>
      <c r="I57" s="76">
        <v>0.99566688000000003</v>
      </c>
      <c r="J57" s="68">
        <v>1.8860228400000001</v>
      </c>
      <c r="K57" s="68">
        <v>0</v>
      </c>
      <c r="L57" s="76">
        <v>0.89925951959999995</v>
      </c>
      <c r="M57" s="68">
        <v>1.8082842336</v>
      </c>
      <c r="N57" s="68">
        <v>0</v>
      </c>
      <c r="O57" s="68">
        <v>0</v>
      </c>
      <c r="P57" s="68">
        <v>1.8171877932</v>
      </c>
      <c r="Q57" s="68">
        <v>0</v>
      </c>
      <c r="R57" s="68">
        <v>1.8171877932</v>
      </c>
      <c r="S57" s="68">
        <v>0</v>
      </c>
      <c r="T57" s="68">
        <v>0</v>
      </c>
      <c r="U57" s="68">
        <v>0</v>
      </c>
      <c r="V57" s="68">
        <v>4.3483355697600006</v>
      </c>
    </row>
    <row r="58" spans="2:22" s="58" customFormat="1" ht="15" customHeight="1">
      <c r="B58" s="404"/>
      <c r="C58" s="412"/>
      <c r="D58" s="71">
        <v>0</v>
      </c>
      <c r="E58" s="71">
        <v>0</v>
      </c>
      <c r="F58" s="71">
        <v>0.11058198482083817</v>
      </c>
      <c r="G58" s="71">
        <v>0</v>
      </c>
      <c r="H58" s="71">
        <v>0.1236615744233029</v>
      </c>
      <c r="I58" s="71">
        <v>0.1236615744233029</v>
      </c>
      <c r="J58" s="71">
        <v>0.23424355924414109</v>
      </c>
      <c r="K58" s="71">
        <v>0</v>
      </c>
      <c r="L58" s="71">
        <v>0.11168780466904654</v>
      </c>
      <c r="M58" s="71">
        <v>0.22458844401032163</v>
      </c>
      <c r="N58" s="71">
        <v>0</v>
      </c>
      <c r="O58" s="71">
        <v>0</v>
      </c>
      <c r="P58" s="71">
        <v>0.22569426385853003</v>
      </c>
      <c r="Q58" s="71">
        <v>0</v>
      </c>
      <c r="R58" s="71">
        <v>0.22569426385853003</v>
      </c>
      <c r="S58" s="71">
        <v>0</v>
      </c>
      <c r="T58" s="71">
        <v>0</v>
      </c>
      <c r="U58" s="71">
        <v>0</v>
      </c>
      <c r="V58" s="71">
        <v>0.54006217689732883</v>
      </c>
    </row>
    <row r="59" spans="2:22" ht="15" customHeight="1">
      <c r="B59" s="404"/>
      <c r="C59" s="381" t="s">
        <v>174</v>
      </c>
      <c r="D59" s="68">
        <v>5.1497903334800004</v>
      </c>
      <c r="E59" s="68">
        <v>11.077266124080001</v>
      </c>
      <c r="F59" s="68">
        <v>2.9558474694450001</v>
      </c>
      <c r="G59" s="68">
        <v>9.8567325287600021</v>
      </c>
      <c r="H59" s="68">
        <v>2.0040255190800003</v>
      </c>
      <c r="I59" s="68">
        <v>0</v>
      </c>
      <c r="J59" s="76">
        <v>0.89925951959999995</v>
      </c>
      <c r="K59" s="68">
        <v>0</v>
      </c>
      <c r="L59" s="68">
        <v>0</v>
      </c>
      <c r="M59" s="68">
        <v>3.8380218891300002</v>
      </c>
      <c r="N59" s="68">
        <v>0</v>
      </c>
      <c r="O59" s="68">
        <v>8.1871381092800011</v>
      </c>
      <c r="P59" s="68">
        <v>6.7875989395500005</v>
      </c>
      <c r="Q59" s="68">
        <v>10.195782184184999</v>
      </c>
      <c r="R59" s="68">
        <v>14.189776063579998</v>
      </c>
      <c r="S59" s="68">
        <v>8.6794922019649992</v>
      </c>
      <c r="T59" s="68">
        <v>0</v>
      </c>
      <c r="U59" s="76">
        <v>0.88429506165000005</v>
      </c>
      <c r="V59" s="68">
        <v>16.084692598260002</v>
      </c>
    </row>
    <row r="60" spans="2:22" s="58" customFormat="1" ht="15" customHeight="1">
      <c r="B60" s="404"/>
      <c r="C60" s="412"/>
      <c r="D60" s="71">
        <v>0.10302644420234425</v>
      </c>
      <c r="E60" s="71">
        <v>0.22161122421382914</v>
      </c>
      <c r="F60" s="71">
        <v>5.9134534546307932E-2</v>
      </c>
      <c r="G60" s="71">
        <v>0.1971932910141394</v>
      </c>
      <c r="H60" s="71">
        <v>4.009243288591284E-2</v>
      </c>
      <c r="I60" s="71">
        <v>0</v>
      </c>
      <c r="J60" s="71">
        <v>1.7990540336598363E-2</v>
      </c>
      <c r="K60" s="71">
        <v>0</v>
      </c>
      <c r="L60" s="71">
        <v>0</v>
      </c>
      <c r="M60" s="71">
        <v>7.6783271240602524E-2</v>
      </c>
      <c r="N60" s="71">
        <v>0</v>
      </c>
      <c r="O60" s="71">
        <v>0.16379146974370659</v>
      </c>
      <c r="P60" s="71">
        <v>0.13579236010194645</v>
      </c>
      <c r="Q60" s="71">
        <v>0.20397630122319049</v>
      </c>
      <c r="R60" s="71">
        <v>0.28387994018977514</v>
      </c>
      <c r="S60" s="71">
        <v>0.17364148074862623</v>
      </c>
      <c r="T60" s="71">
        <v>0</v>
      </c>
      <c r="U60" s="71">
        <v>1.7691162149882523E-2</v>
      </c>
      <c r="V60" s="71">
        <v>0.32178954426804124</v>
      </c>
    </row>
    <row r="61" spans="2:22" ht="15" customHeight="1">
      <c r="B61" s="404"/>
      <c r="C61" s="381" t="s">
        <v>175</v>
      </c>
      <c r="D61" s="68">
        <v>0</v>
      </c>
      <c r="E61" s="68">
        <v>3.9055521347699997</v>
      </c>
      <c r="F61" s="68">
        <v>3.7559817352199998</v>
      </c>
      <c r="G61" s="68">
        <v>1.99825245477</v>
      </c>
      <c r="H61" s="68">
        <v>0</v>
      </c>
      <c r="I61" s="68">
        <v>0</v>
      </c>
      <c r="J61" s="76">
        <v>0.96036345405000012</v>
      </c>
      <c r="K61" s="68">
        <v>0</v>
      </c>
      <c r="L61" s="68">
        <v>0</v>
      </c>
      <c r="M61" s="68">
        <v>1.868909328</v>
      </c>
      <c r="N61" s="68">
        <v>0</v>
      </c>
      <c r="O61" s="76">
        <v>0.98099936297999979</v>
      </c>
      <c r="P61" s="68">
        <v>0</v>
      </c>
      <c r="Q61" s="68">
        <v>4.5622622115200002</v>
      </c>
      <c r="R61" s="68">
        <v>6.2638993999399997</v>
      </c>
      <c r="S61" s="68">
        <v>5.3706278256799997</v>
      </c>
      <c r="T61" s="68">
        <v>0</v>
      </c>
      <c r="U61" s="76">
        <v>0.86821696962000006</v>
      </c>
      <c r="V61" s="79">
        <v>8.7240718702799995</v>
      </c>
    </row>
    <row r="62" spans="2:22" s="58" customFormat="1" ht="15" customHeight="1">
      <c r="B62" s="404"/>
      <c r="C62" s="412"/>
      <c r="D62" s="71">
        <v>0</v>
      </c>
      <c r="E62" s="71">
        <v>0.18588909933450748</v>
      </c>
      <c r="F62" s="71">
        <v>0.17877012974966303</v>
      </c>
      <c r="G62" s="71">
        <v>9.5109048923767356E-2</v>
      </c>
      <c r="H62" s="71">
        <v>0</v>
      </c>
      <c r="I62" s="71">
        <v>0</v>
      </c>
      <c r="J62" s="71">
        <v>4.5709567135926707E-2</v>
      </c>
      <c r="K62" s="71">
        <v>0</v>
      </c>
      <c r="L62" s="71">
        <v>0</v>
      </c>
      <c r="M62" s="71">
        <v>8.8952818892593988E-2</v>
      </c>
      <c r="N62" s="71">
        <v>0</v>
      </c>
      <c r="O62" s="71">
        <v>4.6691756181822634E-2</v>
      </c>
      <c r="P62" s="71">
        <v>0</v>
      </c>
      <c r="Q62" s="71">
        <v>0.21714594612043367</v>
      </c>
      <c r="R62" s="71">
        <v>0.29813726141576141</v>
      </c>
      <c r="S62" s="71">
        <v>0.25562100694766232</v>
      </c>
      <c r="T62" s="71">
        <v>0</v>
      </c>
      <c r="U62" s="71">
        <v>4.1323752683460648E-2</v>
      </c>
      <c r="V62" s="71">
        <v>0.41523190743204985</v>
      </c>
    </row>
    <row r="63" spans="2:22">
      <c r="B63" s="404"/>
      <c r="C63" s="381" t="s">
        <v>158</v>
      </c>
      <c r="D63" s="68">
        <v>24.971386168754997</v>
      </c>
      <c r="E63" s="68">
        <v>5.9940929698649992</v>
      </c>
      <c r="F63" s="68">
        <v>1.9628677668600001</v>
      </c>
      <c r="G63" s="74">
        <v>22.092973375069992</v>
      </c>
      <c r="H63" s="68">
        <v>0</v>
      </c>
      <c r="I63" s="68">
        <v>3.0421232641799998</v>
      </c>
      <c r="J63" s="68">
        <v>0</v>
      </c>
      <c r="K63" s="68">
        <v>17.959768359389997</v>
      </c>
      <c r="L63" s="68">
        <v>11.809592892954999</v>
      </c>
      <c r="M63" s="68">
        <v>3.0236422916699999</v>
      </c>
      <c r="N63" s="68">
        <v>7.4389885777349996</v>
      </c>
      <c r="O63" s="68">
        <v>20.518712402759995</v>
      </c>
      <c r="P63" s="68">
        <v>17.486589662684999</v>
      </c>
      <c r="Q63" s="68">
        <v>33.513740490555008</v>
      </c>
      <c r="R63" s="68">
        <v>39.39426104932501</v>
      </c>
      <c r="S63" s="68">
        <v>30.609238959910005</v>
      </c>
      <c r="T63" s="68">
        <v>5.8784084373300001</v>
      </c>
      <c r="U63" s="68">
        <v>8.4163655458999997</v>
      </c>
      <c r="V63" s="68">
        <v>150.51538890960001</v>
      </c>
    </row>
    <row r="64" spans="2:22" s="58" customFormat="1">
      <c r="B64" s="404"/>
      <c r="C64" s="412"/>
      <c r="D64" s="71">
        <v>0.10039311454412371</v>
      </c>
      <c r="E64" s="71">
        <v>2.4098208166943174E-2</v>
      </c>
      <c r="F64" s="72">
        <v>7.8913684335197264E-3</v>
      </c>
      <c r="G64" s="71">
        <v>8.8820956581052268E-2</v>
      </c>
      <c r="H64" s="71">
        <v>0</v>
      </c>
      <c r="I64" s="71">
        <v>1.2230327433737052E-2</v>
      </c>
      <c r="J64" s="71">
        <v>0</v>
      </c>
      <c r="K64" s="71">
        <v>7.2204124749237458E-2</v>
      </c>
      <c r="L64" s="71">
        <v>4.7478414053976854E-2</v>
      </c>
      <c r="M64" s="71">
        <v>1.2156027898359047E-2</v>
      </c>
      <c r="N64" s="71">
        <v>2.9907159631828006E-2</v>
      </c>
      <c r="O64" s="71">
        <v>8.2491914170374561E-2</v>
      </c>
      <c r="P64" s="71">
        <v>7.0301792104300723E-2</v>
      </c>
      <c r="Q64" s="71">
        <v>0.13473616422944742</v>
      </c>
      <c r="R64" s="71">
        <v>0.15837777427247954</v>
      </c>
      <c r="S64" s="71">
        <v>0.12305912103732877</v>
      </c>
      <c r="T64" s="71">
        <v>2.3633118626167047E-2</v>
      </c>
      <c r="U64" s="71">
        <v>3.3836533726428752E-2</v>
      </c>
      <c r="V64" s="71">
        <v>0.60512094031695385</v>
      </c>
    </row>
    <row r="65" spans="2:22">
      <c r="B65" s="404"/>
      <c r="C65" s="381" t="s">
        <v>159</v>
      </c>
      <c r="D65" s="68">
        <v>30.21316109302499</v>
      </c>
      <c r="E65" s="68">
        <v>50.389862145344971</v>
      </c>
      <c r="F65" s="68">
        <v>20.507269227749994</v>
      </c>
      <c r="G65" s="68">
        <v>91.383357155880176</v>
      </c>
      <c r="H65" s="68">
        <v>7.8458077944450002</v>
      </c>
      <c r="I65" s="68">
        <v>28.082170737254994</v>
      </c>
      <c r="J65" s="68">
        <v>33.673893778064986</v>
      </c>
      <c r="K65" s="68">
        <v>5.0887848000000009</v>
      </c>
      <c r="L65" s="68">
        <v>2.3669485199999998</v>
      </c>
      <c r="M65" s="68">
        <v>6.6591691945200004</v>
      </c>
      <c r="N65" s="68">
        <v>2.068439664</v>
      </c>
      <c r="O65" s="68">
        <v>17.263046083439992</v>
      </c>
      <c r="P65" s="68">
        <v>11.610129228869999</v>
      </c>
      <c r="Q65" s="68">
        <v>42.113783781929961</v>
      </c>
      <c r="R65" s="68">
        <v>44.603617609154966</v>
      </c>
      <c r="S65" s="68">
        <v>44.824384440419969</v>
      </c>
      <c r="T65" s="68">
        <v>7.4018688000000017</v>
      </c>
      <c r="U65" s="68">
        <v>9.1185345232799992</v>
      </c>
      <c r="V65" s="68">
        <v>18.022581842219996</v>
      </c>
    </row>
    <row r="66" spans="2:22" s="58" customFormat="1">
      <c r="B66" s="404"/>
      <c r="C66" s="412"/>
      <c r="D66" s="71">
        <v>0.16650577437909853</v>
      </c>
      <c r="E66" s="71">
        <v>0.2777002708036283</v>
      </c>
      <c r="F66" s="71">
        <v>0.11301626905750885</v>
      </c>
      <c r="G66" s="71">
        <v>0.50361683776658162</v>
      </c>
      <c r="H66" s="71">
        <v>4.3238517757919114E-2</v>
      </c>
      <c r="I66" s="71">
        <v>0.15476181292172597</v>
      </c>
      <c r="J66" s="71">
        <v>0.18557799174382406</v>
      </c>
      <c r="K66" s="71">
        <v>2.8044468804960518E-2</v>
      </c>
      <c r="L66" s="71">
        <v>1.3044335050695688E-2</v>
      </c>
      <c r="M66" s="71">
        <v>3.6698911445944844E-2</v>
      </c>
      <c r="N66" s="71">
        <v>1.1399242434459205E-2</v>
      </c>
      <c r="O66" s="71">
        <v>9.5137243250221271E-2</v>
      </c>
      <c r="P66" s="71">
        <v>6.3983823206790927E-2</v>
      </c>
      <c r="Q66" s="71">
        <v>0.23209051707810213</v>
      </c>
      <c r="R66" s="71">
        <v>0.24581207730150698</v>
      </c>
      <c r="S66" s="71">
        <v>0.24702873093413483</v>
      </c>
      <c r="T66" s="71">
        <v>4.0791954625397114E-2</v>
      </c>
      <c r="U66" s="71">
        <v>5.0252558721893957E-2</v>
      </c>
      <c r="V66" s="71">
        <v>9.9323071052048906E-2</v>
      </c>
    </row>
    <row r="67" spans="2:22">
      <c r="B67" s="404"/>
      <c r="C67" s="381" t="s">
        <v>160</v>
      </c>
      <c r="D67" s="68">
        <v>12.289052851074999</v>
      </c>
      <c r="E67" s="68">
        <v>4.0039235636399999</v>
      </c>
      <c r="F67" s="68">
        <v>1.8902449565999997</v>
      </c>
      <c r="G67" s="68">
        <v>8.2565671788599992</v>
      </c>
      <c r="H67" s="76">
        <v>0.95966282411999992</v>
      </c>
      <c r="I67" s="68">
        <v>5.240752632115</v>
      </c>
      <c r="J67" s="68">
        <v>3.0874960766649999</v>
      </c>
      <c r="K67" s="68">
        <v>0</v>
      </c>
      <c r="L67" s="68">
        <v>2.0117087090100001</v>
      </c>
      <c r="M67" s="68">
        <v>2.0137863345599998</v>
      </c>
      <c r="N67" s="68">
        <v>1.0833063140899999</v>
      </c>
      <c r="O67" s="68">
        <v>6.1278069302450007</v>
      </c>
      <c r="P67" s="68">
        <v>2.0622541539600001</v>
      </c>
      <c r="Q67" s="68">
        <v>9.2871226948499999</v>
      </c>
      <c r="R67" s="68">
        <v>7.2842224104650004</v>
      </c>
      <c r="S67" s="68">
        <v>8.0732596044099996</v>
      </c>
      <c r="T67" s="68">
        <v>2.9881240517700003</v>
      </c>
      <c r="U67" s="68">
        <v>1.0210179879900001</v>
      </c>
      <c r="V67" s="68">
        <v>8.0847107841499994</v>
      </c>
    </row>
    <row r="68" spans="2:22" s="58" customFormat="1">
      <c r="B68" s="404"/>
      <c r="C68" s="412"/>
      <c r="D68" s="71">
        <v>0.33680900343780573</v>
      </c>
      <c r="E68" s="71">
        <v>0.10973648837328984</v>
      </c>
      <c r="F68" s="71">
        <v>5.1806394504202366E-2</v>
      </c>
      <c r="G68" s="71">
        <v>0.22628970654039218</v>
      </c>
      <c r="H68" s="71">
        <v>2.6301707979056586E-2</v>
      </c>
      <c r="I68" s="71">
        <v>0.14363455773829659</v>
      </c>
      <c r="J68" s="71">
        <v>8.4619741594545064E-2</v>
      </c>
      <c r="K68" s="71">
        <v>0</v>
      </c>
      <c r="L68" s="71">
        <v>5.5135380545583895E-2</v>
      </c>
      <c r="M68" s="71">
        <v>5.5192322524717063E-2</v>
      </c>
      <c r="N68" s="71">
        <v>2.9690434607791458E-2</v>
      </c>
      <c r="O68" s="71">
        <v>0.16794626652244854</v>
      </c>
      <c r="P68" s="71">
        <v>5.6520691614568415E-2</v>
      </c>
      <c r="Q68" s="71">
        <v>0.25453438743925921</v>
      </c>
      <c r="R68" s="71">
        <v>0.19964042148890543</v>
      </c>
      <c r="S68" s="71">
        <v>0.22126575211352964</v>
      </c>
      <c r="T68" s="71">
        <v>8.1896228799858528E-2</v>
      </c>
      <c r="U68" s="71">
        <v>2.7983283593487306E-2</v>
      </c>
      <c r="V68" s="71">
        <v>0.22157959732871066</v>
      </c>
    </row>
    <row r="69" spans="2:22">
      <c r="B69" s="404"/>
      <c r="C69" s="381" t="s">
        <v>83</v>
      </c>
      <c r="D69" s="68">
        <v>33.796778919959991</v>
      </c>
      <c r="E69" s="68">
        <v>3.2598673161599994</v>
      </c>
      <c r="F69" s="68">
        <v>1.1625519360000001</v>
      </c>
      <c r="G69" s="68">
        <v>25.43901096347</v>
      </c>
      <c r="H69" s="68">
        <v>1.7544376902000001</v>
      </c>
      <c r="I69" s="68">
        <v>12.866537844420002</v>
      </c>
      <c r="J69" s="68">
        <v>2.0225614909499994</v>
      </c>
      <c r="K69" s="68">
        <v>11.44615703</v>
      </c>
      <c r="L69" s="68">
        <v>1.9473288119999999</v>
      </c>
      <c r="M69" s="68">
        <v>4.0090724169599996</v>
      </c>
      <c r="N69" s="68">
        <v>8.8718674251999996</v>
      </c>
      <c r="O69" s="68">
        <v>7.5555955349200001</v>
      </c>
      <c r="P69" s="68">
        <v>8.9853799055800003</v>
      </c>
      <c r="Q69" s="68">
        <v>13.885223514370001</v>
      </c>
      <c r="R69" s="68">
        <v>19.01682300713</v>
      </c>
      <c r="S69" s="68">
        <v>23.643576850139993</v>
      </c>
      <c r="T69" s="68">
        <v>2.9865241177199997</v>
      </c>
      <c r="U69" s="68">
        <v>3.9485760766400002</v>
      </c>
      <c r="V69" s="68">
        <v>22.604426428409997</v>
      </c>
    </row>
    <row r="70" spans="2:22" s="58" customFormat="1">
      <c r="B70" s="404"/>
      <c r="C70" s="412"/>
      <c r="D70" s="71">
        <v>0.37374862063231823</v>
      </c>
      <c r="E70" s="71">
        <v>3.6049912204491809E-2</v>
      </c>
      <c r="F70" s="71">
        <v>1.285631934103694E-2</v>
      </c>
      <c r="G70" s="71">
        <v>0.28132252722557943</v>
      </c>
      <c r="H70" s="71">
        <v>1.9401809511211749E-2</v>
      </c>
      <c r="I70" s="71">
        <v>0.14228725119201951</v>
      </c>
      <c r="J70" s="71">
        <v>2.2366911627195455E-2</v>
      </c>
      <c r="K70" s="71">
        <v>0.12657967824788424</v>
      </c>
      <c r="L70" s="71">
        <v>2.1534935596265768E-2</v>
      </c>
      <c r="M70" s="71">
        <v>4.4335150678189182E-2</v>
      </c>
      <c r="N70" s="71">
        <v>9.8111367963619606E-2</v>
      </c>
      <c r="O70" s="71">
        <v>8.3555104938248817E-2</v>
      </c>
      <c r="P70" s="71">
        <v>9.936666904030067E-2</v>
      </c>
      <c r="Q70" s="71">
        <v>0.15355259588369558</v>
      </c>
      <c r="R70" s="71">
        <v>0.21030144276637433</v>
      </c>
      <c r="S70" s="71">
        <v>0.26146735034962604</v>
      </c>
      <c r="T70" s="71">
        <v>3.3027090307229862E-2</v>
      </c>
      <c r="U70" s="71">
        <v>4.3666139474445462E-2</v>
      </c>
      <c r="V70" s="71">
        <v>0.24997569199748335</v>
      </c>
    </row>
    <row r="71" spans="2:22">
      <c r="C71" s="59"/>
      <c r="D71" s="65"/>
    </row>
    <row r="72" spans="2:22">
      <c r="B72" s="404" t="s">
        <v>101</v>
      </c>
      <c r="C72" s="391" t="s">
        <v>161</v>
      </c>
      <c r="D72" s="68">
        <v>25.142042561219998</v>
      </c>
      <c r="E72" s="68">
        <v>27.469827755240001</v>
      </c>
      <c r="F72" s="68">
        <v>3.7819735367699998</v>
      </c>
      <c r="G72" s="68">
        <v>48.908251659409991</v>
      </c>
      <c r="H72" s="68">
        <v>2.7967286747399998</v>
      </c>
      <c r="I72" s="68">
        <v>14.143863525479997</v>
      </c>
      <c r="J72" s="68">
        <v>11.656022821819999</v>
      </c>
      <c r="K72" s="68">
        <v>3.4523432054800001</v>
      </c>
      <c r="L72" s="76">
        <v>0.95671873439999999</v>
      </c>
      <c r="M72" s="68">
        <v>8.21247904152</v>
      </c>
      <c r="N72" s="68">
        <v>2.1187482373199997</v>
      </c>
      <c r="O72" s="68">
        <v>18.196749512500002</v>
      </c>
      <c r="P72" s="68">
        <v>7.3299754569599997</v>
      </c>
      <c r="Q72" s="68">
        <v>25.900586927279996</v>
      </c>
      <c r="R72" s="68">
        <v>43.890445177020005</v>
      </c>
      <c r="S72" s="68">
        <v>21.714465164340002</v>
      </c>
      <c r="T72" s="68">
        <v>1.9134688973400003</v>
      </c>
      <c r="U72" s="68">
        <v>2.1075815085</v>
      </c>
      <c r="V72" s="68">
        <v>43.302261587194998</v>
      </c>
    </row>
    <row r="73" spans="2:22" s="58" customFormat="1">
      <c r="B73" s="404"/>
      <c r="C73" s="388"/>
      <c r="D73" s="71">
        <v>0.18197052451399615</v>
      </c>
      <c r="E73" s="71">
        <v>0.19881833199345256</v>
      </c>
      <c r="F73" s="71">
        <v>2.7372784311709288E-2</v>
      </c>
      <c r="G73" s="71">
        <v>0.35398318119359268</v>
      </c>
      <c r="H73" s="71">
        <v>2.0241879021028749E-2</v>
      </c>
      <c r="I73" s="71">
        <v>0.10236902026233319</v>
      </c>
      <c r="J73" s="71">
        <v>8.4362779255862178E-2</v>
      </c>
      <c r="K73" s="71">
        <v>2.4987019347128263E-2</v>
      </c>
      <c r="L73" s="72">
        <v>6.9244417786351372E-3</v>
      </c>
      <c r="M73" s="71">
        <v>5.9439447495433659E-2</v>
      </c>
      <c r="N73" s="71">
        <v>1.5334861005004861E-2</v>
      </c>
      <c r="O73" s="71">
        <v>0.13170258721727149</v>
      </c>
      <c r="P73" s="71">
        <v>5.3052152597780268E-2</v>
      </c>
      <c r="Q73" s="71">
        <v>0.18746063995799672</v>
      </c>
      <c r="R73" s="71">
        <v>0.31766581058669446</v>
      </c>
      <c r="S73" s="71">
        <v>0.15716275262339341</v>
      </c>
      <c r="T73" s="71">
        <v>1.384911102756807E-2</v>
      </c>
      <c r="U73" s="71">
        <v>1.5254039588227247E-2</v>
      </c>
      <c r="V73" s="71">
        <v>0.31340871508260554</v>
      </c>
    </row>
    <row r="74" spans="2:22">
      <c r="B74" s="404"/>
      <c r="C74" s="392" t="s">
        <v>162</v>
      </c>
      <c r="D74" s="68">
        <v>15.545882033304999</v>
      </c>
      <c r="E74" s="68">
        <v>22.135086148240003</v>
      </c>
      <c r="F74" s="68">
        <v>7.5858293596799999</v>
      </c>
      <c r="G74" s="68">
        <v>37.327858022714999</v>
      </c>
      <c r="H74" s="68">
        <v>0</v>
      </c>
      <c r="I74" s="68">
        <v>16.860041561675001</v>
      </c>
      <c r="J74" s="68">
        <v>6.9980735190600001</v>
      </c>
      <c r="K74" s="68">
        <v>3.8164712131649994</v>
      </c>
      <c r="L74" s="68">
        <v>1.0692374009199999</v>
      </c>
      <c r="M74" s="68">
        <v>7.2933608502299991</v>
      </c>
      <c r="N74" s="68">
        <v>1.9273339456799996</v>
      </c>
      <c r="O74" s="68">
        <v>14.689642283159998</v>
      </c>
      <c r="P74" s="68">
        <v>10.024569577229999</v>
      </c>
      <c r="Q74" s="68">
        <v>28.145861682705</v>
      </c>
      <c r="R74" s="68">
        <v>34.004849259095003</v>
      </c>
      <c r="S74" s="68">
        <v>18.179937400949999</v>
      </c>
      <c r="T74" s="68">
        <v>4.1946325012800001</v>
      </c>
      <c r="U74" s="68">
        <v>3.2557993585</v>
      </c>
      <c r="V74" s="68">
        <v>25.380605719560005</v>
      </c>
    </row>
    <row r="75" spans="2:22" s="58" customFormat="1">
      <c r="B75" s="404"/>
      <c r="C75" s="388"/>
      <c r="D75" s="71">
        <v>0.14721843829826078</v>
      </c>
      <c r="E75" s="71">
        <v>0.20961775004853628</v>
      </c>
      <c r="F75" s="71">
        <v>7.1837284570707829E-2</v>
      </c>
      <c r="G75" s="71">
        <v>0.35349225932309586</v>
      </c>
      <c r="H75" s="71">
        <v>0</v>
      </c>
      <c r="I75" s="71">
        <v>0.15966343904038208</v>
      </c>
      <c r="J75" s="71">
        <v>6.6271277008616347E-2</v>
      </c>
      <c r="K75" s="71">
        <v>3.6141721042827937E-2</v>
      </c>
      <c r="L75" s="71">
        <v>1.0125604967045322E-2</v>
      </c>
      <c r="M75" s="71">
        <v>6.9067627813992075E-2</v>
      </c>
      <c r="N75" s="71">
        <v>1.8251720484843578E-2</v>
      </c>
      <c r="O75" s="71">
        <v>0.13910990649831625</v>
      </c>
      <c r="P75" s="71">
        <v>9.4931987429876741E-2</v>
      </c>
      <c r="Q75" s="71">
        <v>0.26653938275162486</v>
      </c>
      <c r="R75" s="71">
        <v>0.32202359388593982</v>
      </c>
      <c r="S75" s="71">
        <v>0.17216276225396029</v>
      </c>
      <c r="T75" s="71">
        <v>3.9722882545396812E-2</v>
      </c>
      <c r="U75" s="71">
        <v>3.0832196973062258E-2</v>
      </c>
      <c r="V75" s="71">
        <v>0.24035259814094737</v>
      </c>
    </row>
    <row r="76" spans="2:22">
      <c r="B76" s="404"/>
      <c r="C76" s="392" t="s">
        <v>163</v>
      </c>
      <c r="D76" s="68">
        <v>7.92005963125</v>
      </c>
      <c r="E76" s="68">
        <v>1.0832001179999999</v>
      </c>
      <c r="F76" s="68">
        <v>0</v>
      </c>
      <c r="G76" s="68">
        <v>14.494581191090001</v>
      </c>
      <c r="H76" s="68">
        <v>0</v>
      </c>
      <c r="I76" s="76">
        <v>0.98618983579999986</v>
      </c>
      <c r="J76" s="68">
        <v>1.18940069248</v>
      </c>
      <c r="K76" s="68">
        <v>0</v>
      </c>
      <c r="L76" s="68">
        <v>1.01733674328</v>
      </c>
      <c r="M76" s="68">
        <v>0</v>
      </c>
      <c r="N76" s="68">
        <v>0</v>
      </c>
      <c r="O76" s="68">
        <v>6.7836636960299996</v>
      </c>
      <c r="P76" s="68">
        <v>4.1590350679799997</v>
      </c>
      <c r="Q76" s="68">
        <v>12.106412561359999</v>
      </c>
      <c r="R76" s="68">
        <v>13.303876198339999</v>
      </c>
      <c r="S76" s="68">
        <v>14.180632052209996</v>
      </c>
      <c r="T76" s="68">
        <v>4.1262617406400004</v>
      </c>
      <c r="U76" s="68">
        <v>1.0276128720000002</v>
      </c>
      <c r="V76" s="68">
        <v>13.988461021989998</v>
      </c>
    </row>
    <row r="77" spans="2:22" s="58" customFormat="1">
      <c r="B77" s="404"/>
      <c r="C77" s="388"/>
      <c r="D77" s="71">
        <v>0.17831143588930412</v>
      </c>
      <c r="E77" s="71">
        <v>2.4387059869340887E-2</v>
      </c>
      <c r="F77" s="71">
        <v>0</v>
      </c>
      <c r="G77" s="71">
        <v>0.32632956128253876</v>
      </c>
      <c r="H77" s="71">
        <v>0</v>
      </c>
      <c r="I77" s="71">
        <v>2.220298001129839E-2</v>
      </c>
      <c r="J77" s="71">
        <v>2.6778049054962595E-2</v>
      </c>
      <c r="K77" s="71">
        <v>0</v>
      </c>
      <c r="L77" s="71">
        <v>2.2904218392680829E-2</v>
      </c>
      <c r="M77" s="71">
        <v>0</v>
      </c>
      <c r="N77" s="71">
        <v>0</v>
      </c>
      <c r="O77" s="71">
        <v>0.15272673067467105</v>
      </c>
      <c r="P77" s="71">
        <v>9.3636102430258883E-2</v>
      </c>
      <c r="Q77" s="71">
        <v>0.27256256995424999</v>
      </c>
      <c r="R77" s="71">
        <v>0.29952214734084515</v>
      </c>
      <c r="S77" s="71">
        <v>0.31926134155234603</v>
      </c>
      <c r="T77" s="71">
        <v>9.2898246993690259E-2</v>
      </c>
      <c r="U77" s="71">
        <v>2.313557413402104E-2</v>
      </c>
      <c r="V77" s="71">
        <v>0.31493482206508727</v>
      </c>
    </row>
    <row r="78" spans="2:22">
      <c r="B78" s="404"/>
      <c r="C78" s="392" t="s">
        <v>164</v>
      </c>
      <c r="D78" s="68">
        <v>56.691202518534993</v>
      </c>
      <c r="E78" s="68">
        <v>57.77111822319501</v>
      </c>
      <c r="F78" s="68">
        <v>26.305954197444997</v>
      </c>
      <c r="G78" s="68">
        <v>101.17181004320001</v>
      </c>
      <c r="H78" s="68">
        <v>4.8202612863600001</v>
      </c>
      <c r="I78" s="68">
        <v>38.288508291800007</v>
      </c>
      <c r="J78" s="68">
        <v>25.974104858649998</v>
      </c>
      <c r="K78" s="68">
        <v>8.0533091189199997</v>
      </c>
      <c r="L78" s="68">
        <v>7.8517204518999995</v>
      </c>
      <c r="M78" s="68">
        <v>18.179360704050001</v>
      </c>
      <c r="N78" s="68">
        <v>4.7736144505399993</v>
      </c>
      <c r="O78" s="68">
        <v>44.034739129549997</v>
      </c>
      <c r="P78" s="68">
        <v>34.193147003469996</v>
      </c>
      <c r="Q78" s="68">
        <v>89.593636543125015</v>
      </c>
      <c r="R78" s="68">
        <v>111.58722197805002</v>
      </c>
      <c r="S78" s="68">
        <v>76.937073738005012</v>
      </c>
      <c r="T78" s="68">
        <v>12.911361345220001</v>
      </c>
      <c r="U78" s="68">
        <v>10.82264289197</v>
      </c>
      <c r="V78" s="68">
        <v>113.24309053511995</v>
      </c>
    </row>
    <row r="79" spans="2:22" s="58" customFormat="1">
      <c r="B79" s="404"/>
      <c r="C79" s="388"/>
      <c r="D79" s="71">
        <v>0.14812282805842189</v>
      </c>
      <c r="E79" s="71">
        <v>0.15094443284245601</v>
      </c>
      <c r="F79" s="71">
        <v>6.8732222239013471E-2</v>
      </c>
      <c r="G79" s="71">
        <v>0.26434180186050321</v>
      </c>
      <c r="H79" s="71">
        <v>1.2594383290471444E-2</v>
      </c>
      <c r="I79" s="71">
        <v>0.10004025101541122</v>
      </c>
      <c r="J79" s="71">
        <v>6.7865165969823171E-2</v>
      </c>
      <c r="K79" s="71">
        <v>2.1041693753684282E-2</v>
      </c>
      <c r="L79" s="71">
        <v>2.0514982692055851E-2</v>
      </c>
      <c r="M79" s="71">
        <v>4.7499051001742912E-2</v>
      </c>
      <c r="N79" s="71">
        <v>1.2472504393311408E-2</v>
      </c>
      <c r="O79" s="71">
        <v>0.11505400843369432</v>
      </c>
      <c r="P79" s="71">
        <v>8.9339887131789378E-2</v>
      </c>
      <c r="Q79" s="71">
        <v>0.23409033908686605</v>
      </c>
      <c r="R79" s="71">
        <v>0.29155520010653657</v>
      </c>
      <c r="S79" s="71">
        <v>0.20102125970756599</v>
      </c>
      <c r="T79" s="71">
        <v>3.373481724810657E-2</v>
      </c>
      <c r="U79" s="71">
        <v>2.8277411679543271E-2</v>
      </c>
      <c r="V79" s="71">
        <v>0.29588165505315772</v>
      </c>
    </row>
    <row r="80" spans="2:22">
      <c r="C80" s="59"/>
      <c r="D80" s="65"/>
      <c r="E80" s="58"/>
    </row>
    <row r="81" spans="2:22">
      <c r="B81" s="404" t="s">
        <v>148</v>
      </c>
      <c r="C81" s="403" t="s">
        <v>165</v>
      </c>
      <c r="D81" s="68">
        <v>4.7707788759150001</v>
      </c>
      <c r="E81" s="68">
        <v>4.9496944096599993</v>
      </c>
      <c r="F81" s="68">
        <v>5.9233472842700001</v>
      </c>
      <c r="G81" s="68">
        <v>13.487628528855002</v>
      </c>
      <c r="H81" s="76">
        <v>0.88162698000000006</v>
      </c>
      <c r="I81" s="68">
        <v>9.0861704558949992</v>
      </c>
      <c r="J81" s="68">
        <v>3.9077684552400003</v>
      </c>
      <c r="K81" s="68">
        <v>0</v>
      </c>
      <c r="L81" s="68">
        <v>0</v>
      </c>
      <c r="M81" s="68">
        <v>2.0568835622400004</v>
      </c>
      <c r="N81" s="68">
        <v>0</v>
      </c>
      <c r="O81" s="68">
        <v>3.8898029865499995</v>
      </c>
      <c r="P81" s="68">
        <v>3.9867101702999994</v>
      </c>
      <c r="Q81" s="68">
        <v>9.3766968575800007</v>
      </c>
      <c r="R81" s="68">
        <v>8.044151080679999</v>
      </c>
      <c r="S81" s="68">
        <v>2.0047608775999999</v>
      </c>
      <c r="T81" s="68">
        <v>0</v>
      </c>
      <c r="U81" s="68">
        <v>3.1386583027800006</v>
      </c>
      <c r="V81" s="68">
        <v>26.292472659960005</v>
      </c>
    </row>
    <row r="82" spans="2:22" s="58" customFormat="1">
      <c r="B82" s="404"/>
      <c r="C82" s="411"/>
      <c r="D82" s="71">
        <v>9.0950231348118346E-2</v>
      </c>
      <c r="E82" s="71">
        <v>9.4361080940840003E-2</v>
      </c>
      <c r="F82" s="71">
        <v>0.11292282033429617</v>
      </c>
      <c r="G82" s="71">
        <v>0.25712844106646437</v>
      </c>
      <c r="H82" s="71">
        <v>1.6807355754538966E-2</v>
      </c>
      <c r="I82" s="71">
        <v>0.17321894946841204</v>
      </c>
      <c r="J82" s="71">
        <v>7.4497782081922953E-2</v>
      </c>
      <c r="K82" s="71">
        <v>0</v>
      </c>
      <c r="L82" s="71">
        <v>0</v>
      </c>
      <c r="M82" s="71">
        <v>3.9212472576815954E-2</v>
      </c>
      <c r="N82" s="71">
        <v>0</v>
      </c>
      <c r="O82" s="71">
        <v>7.4155287999482469E-2</v>
      </c>
      <c r="P82" s="71">
        <v>7.6002728639804895E-2</v>
      </c>
      <c r="Q82" s="71">
        <v>0.17875755105386479</v>
      </c>
      <c r="R82" s="71">
        <v>0.15335386963344497</v>
      </c>
      <c r="S82" s="71">
        <v>3.8218804593077381E-2</v>
      </c>
      <c r="T82" s="71">
        <v>0</v>
      </c>
      <c r="U82" s="71">
        <v>5.9835449553461872E-2</v>
      </c>
      <c r="V82" s="71">
        <v>0.50124026565343671</v>
      </c>
    </row>
    <row r="83" spans="2:22">
      <c r="B83" s="404"/>
      <c r="C83" s="401" t="s">
        <v>166</v>
      </c>
      <c r="D83" s="68">
        <v>30.983984070455005</v>
      </c>
      <c r="E83" s="68">
        <v>10.69130084451</v>
      </c>
      <c r="F83" s="68">
        <v>4.8144165425199992</v>
      </c>
      <c r="G83" s="68">
        <v>28.846214783880008</v>
      </c>
      <c r="H83" s="68">
        <v>1.8423183121199997</v>
      </c>
      <c r="I83" s="68">
        <v>11.955046827164999</v>
      </c>
      <c r="J83" s="68">
        <v>6.8458488814949989</v>
      </c>
      <c r="K83" s="68">
        <v>1.16962129284</v>
      </c>
      <c r="L83" s="68">
        <v>3.8676869630099997</v>
      </c>
      <c r="M83" s="68">
        <v>2.9325344505599995</v>
      </c>
      <c r="N83" s="76">
        <v>0.97642558000000002</v>
      </c>
      <c r="O83" s="68">
        <v>11.256799286785</v>
      </c>
      <c r="P83" s="68">
        <v>4.9433240333100006</v>
      </c>
      <c r="Q83" s="68">
        <v>20.403714021340001</v>
      </c>
      <c r="R83" s="68">
        <v>36.328250830105006</v>
      </c>
      <c r="S83" s="68">
        <v>22.2295574969</v>
      </c>
      <c r="T83" s="68">
        <v>7.2236179388100004</v>
      </c>
      <c r="U83" s="68">
        <v>5.2312476097699996</v>
      </c>
      <c r="V83" s="68">
        <v>17.078294366769995</v>
      </c>
    </row>
    <row r="84" spans="2:22" s="58" customFormat="1">
      <c r="B84" s="404"/>
      <c r="C84" s="411"/>
      <c r="D84" s="71">
        <v>0.32993308251393261</v>
      </c>
      <c r="E84" s="71">
        <v>0.11384636125851177</v>
      </c>
      <c r="F84" s="71">
        <v>5.1266334463886981E-2</v>
      </c>
      <c r="G84" s="71">
        <v>0.3071690374247194</v>
      </c>
      <c r="H84" s="71">
        <v>1.9617934165839849E-2</v>
      </c>
      <c r="I84" s="71">
        <v>0.12730336558125638</v>
      </c>
      <c r="J84" s="71">
        <v>7.2898050126806474E-2</v>
      </c>
      <c r="K84" s="71">
        <v>1.2454717173980437E-2</v>
      </c>
      <c r="L84" s="71">
        <v>4.1185080621108774E-2</v>
      </c>
      <c r="M84" s="71">
        <v>3.122710522479796E-2</v>
      </c>
      <c r="N84" s="71">
        <v>1.0397471826808991E-2</v>
      </c>
      <c r="O84" s="71">
        <v>0.11986807375979497</v>
      </c>
      <c r="P84" s="71">
        <v>5.263900641268382E-2</v>
      </c>
      <c r="Q84" s="71">
        <v>0.21726903313937171</v>
      </c>
      <c r="R84" s="71">
        <v>0.38684152920621673</v>
      </c>
      <c r="S84" s="71">
        <v>0.2367115349399678</v>
      </c>
      <c r="T84" s="71">
        <v>7.6920725495955369E-2</v>
      </c>
      <c r="U84" s="71">
        <v>5.5704961807376489E-2</v>
      </c>
      <c r="V84" s="71">
        <v>0.18185828819482761</v>
      </c>
    </row>
    <row r="85" spans="2:22">
      <c r="B85" s="404"/>
      <c r="C85" s="401" t="s">
        <v>167</v>
      </c>
      <c r="D85" s="68">
        <v>53.475383770404981</v>
      </c>
      <c r="E85" s="68">
        <v>56.349577418054984</v>
      </c>
      <c r="F85" s="68">
        <v>19.885500194939997</v>
      </c>
      <c r="G85" s="68">
        <v>115.26857362938016</v>
      </c>
      <c r="H85" s="68">
        <v>6.544566381000001</v>
      </c>
      <c r="I85" s="68">
        <v>41.435479385764992</v>
      </c>
      <c r="J85" s="68">
        <v>38.331449555089982</v>
      </c>
      <c r="K85" s="68">
        <v>9.6550572238000001</v>
      </c>
      <c r="L85" s="68">
        <v>6.1992323860599994</v>
      </c>
      <c r="M85" s="68">
        <v>14.350108620659999</v>
      </c>
      <c r="N85" s="68">
        <v>5.1602897427199999</v>
      </c>
      <c r="O85" s="68">
        <v>34.482991014599982</v>
      </c>
      <c r="P85" s="68">
        <v>21.674734552179991</v>
      </c>
      <c r="Q85" s="68">
        <v>70.176346333370006</v>
      </c>
      <c r="R85" s="68">
        <v>86.950895068955049</v>
      </c>
      <c r="S85" s="68">
        <v>62.202939966799967</v>
      </c>
      <c r="T85" s="68">
        <v>12.584829077759997</v>
      </c>
      <c r="U85" s="68">
        <v>10.173193337000001</v>
      </c>
      <c r="V85" s="68">
        <v>57.014451399900004</v>
      </c>
    </row>
    <row r="86" spans="2:22" s="58" customFormat="1">
      <c r="B86" s="404"/>
      <c r="C86" s="411"/>
      <c r="D86" s="71">
        <v>0.17936574240252556</v>
      </c>
      <c r="E86" s="71">
        <v>0.18900628803437719</v>
      </c>
      <c r="F86" s="71">
        <v>6.6699427924161073E-2</v>
      </c>
      <c r="G86" s="71">
        <v>0.38663085380522877</v>
      </c>
      <c r="H86" s="71">
        <v>2.1951614460041215E-2</v>
      </c>
      <c r="I86" s="71">
        <v>0.1389818080360454</v>
      </c>
      <c r="J86" s="71">
        <v>0.12857035185259794</v>
      </c>
      <c r="K86" s="71">
        <v>3.2384742002434803E-2</v>
      </c>
      <c r="L86" s="71">
        <v>2.0793304149540486E-2</v>
      </c>
      <c r="M86" s="71">
        <v>4.8132761372084866E-2</v>
      </c>
      <c r="N86" s="71">
        <v>1.7308509737659069E-2</v>
      </c>
      <c r="O86" s="71">
        <v>0.11566195223859921</v>
      </c>
      <c r="P86" s="71">
        <v>7.2700831302514549E-2</v>
      </c>
      <c r="Q86" s="71">
        <v>0.2353836769685391</v>
      </c>
      <c r="R86" s="71">
        <v>0.29164843236222948</v>
      </c>
      <c r="S86" s="71">
        <v>0.20863948456484935</v>
      </c>
      <c r="T86" s="71">
        <v>4.221170660939827E-2</v>
      </c>
      <c r="U86" s="71">
        <v>3.4122660686827878E-2</v>
      </c>
      <c r="V86" s="71">
        <v>0.19123639106402116</v>
      </c>
    </row>
    <row r="87" spans="2:22">
      <c r="B87" s="404"/>
      <c r="C87" s="401" t="s">
        <v>168</v>
      </c>
      <c r="D87" s="68">
        <v>59.354652699214988</v>
      </c>
      <c r="E87" s="68">
        <v>79.147847474225017</v>
      </c>
      <c r="F87" s="68">
        <v>27.738992350575</v>
      </c>
      <c r="G87" s="68">
        <v>130.94261541447005</v>
      </c>
      <c r="H87" s="68">
        <v>5.9498348148449995</v>
      </c>
      <c r="I87" s="68">
        <v>40.501333535050001</v>
      </c>
      <c r="J87" s="68">
        <v>25.072590962684995</v>
      </c>
      <c r="K87" s="68">
        <v>11.393665414784998</v>
      </c>
      <c r="L87" s="68">
        <v>2.9071579679999999</v>
      </c>
      <c r="M87" s="68">
        <v>19.59909007449</v>
      </c>
      <c r="N87" s="68">
        <v>6.6974578889399989</v>
      </c>
      <c r="O87" s="68">
        <v>43.594954788574995</v>
      </c>
      <c r="P87" s="68">
        <v>29.648792338195001</v>
      </c>
      <c r="Q87" s="68">
        <v>84.251106675585049</v>
      </c>
      <c r="R87" s="68">
        <v>108.42969882215505</v>
      </c>
      <c r="S87" s="68">
        <v>90.406082110344997</v>
      </c>
      <c r="T87" s="68">
        <v>10.56068929792</v>
      </c>
      <c r="U87" s="68">
        <v>9.9988868507099991</v>
      </c>
      <c r="V87" s="68">
        <v>99.697584017519929</v>
      </c>
    </row>
    <row r="88" spans="2:22" s="58" customFormat="1">
      <c r="B88" s="404"/>
      <c r="C88" s="411"/>
      <c r="D88" s="71">
        <v>0.15532106992617206</v>
      </c>
      <c r="E88" s="71">
        <v>0.2071165071817983</v>
      </c>
      <c r="F88" s="71">
        <v>7.2588243290693105E-2</v>
      </c>
      <c r="G88" s="71">
        <v>0.34265463953048703</v>
      </c>
      <c r="H88" s="71">
        <v>1.5569709657115651E-2</v>
      </c>
      <c r="I88" s="71">
        <v>0.10598512790529593</v>
      </c>
      <c r="J88" s="71">
        <v>6.5610722614791936E-2</v>
      </c>
      <c r="K88" s="71">
        <v>2.9815292013807611E-2</v>
      </c>
      <c r="L88" s="72">
        <v>7.6075398557614382E-3</v>
      </c>
      <c r="M88" s="71">
        <v>5.1287498140638058E-2</v>
      </c>
      <c r="N88" s="71">
        <v>1.7526112575659978E-2</v>
      </c>
      <c r="O88" s="71">
        <v>0.11408061058765356</v>
      </c>
      <c r="P88" s="71">
        <v>7.7585866289606745E-2</v>
      </c>
      <c r="Q88" s="71">
        <v>0.22047087188986281</v>
      </c>
      <c r="R88" s="71">
        <v>0.2837421510690174</v>
      </c>
      <c r="S88" s="71">
        <v>0.23657739979325773</v>
      </c>
      <c r="T88" s="71">
        <v>2.7635534643310335E-2</v>
      </c>
      <c r="U88" s="71">
        <v>2.6165392822584073E-2</v>
      </c>
      <c r="V88" s="71">
        <v>0.26089168606761015</v>
      </c>
    </row>
    <row r="89" spans="2:22">
      <c r="B89" s="404"/>
      <c r="C89" s="401" t="s">
        <v>176</v>
      </c>
      <c r="D89" s="68">
        <v>28.370792470369988</v>
      </c>
      <c r="E89" s="68">
        <v>8.492404711139999</v>
      </c>
      <c r="F89" s="76">
        <v>0.46261679999999999</v>
      </c>
      <c r="G89" s="68">
        <v>29.405829187129989</v>
      </c>
      <c r="H89" s="68">
        <v>0</v>
      </c>
      <c r="I89" s="68">
        <v>9.3155625132299988</v>
      </c>
      <c r="J89" s="68">
        <v>5.9790141189300003</v>
      </c>
      <c r="K89" s="68">
        <v>5.8855792070400001</v>
      </c>
      <c r="L89" s="68">
        <v>3.9310184601999998</v>
      </c>
      <c r="M89" s="68">
        <v>4.1802507052800006</v>
      </c>
      <c r="N89" s="68">
        <v>5.0429835532699991</v>
      </c>
      <c r="O89" s="68">
        <v>15.786767087319996</v>
      </c>
      <c r="P89" s="68">
        <v>15.365362889139998</v>
      </c>
      <c r="Q89" s="68">
        <v>27.279948172089995</v>
      </c>
      <c r="R89" s="68">
        <v>24.719856324009996</v>
      </c>
      <c r="S89" s="68">
        <v>21.693264679569992</v>
      </c>
      <c r="T89" s="68">
        <v>4.0964684721999998</v>
      </c>
      <c r="U89" s="68">
        <v>4.3483604727199996</v>
      </c>
      <c r="V89" s="68">
        <v>29.187848920490001</v>
      </c>
    </row>
    <row r="90" spans="2:22" s="58" customFormat="1">
      <c r="B90" s="404"/>
      <c r="C90" s="411"/>
      <c r="D90" s="71">
        <v>0.26700126147430675</v>
      </c>
      <c r="E90" s="71">
        <v>7.992313831884848E-2</v>
      </c>
      <c r="F90" s="72">
        <v>4.3537475841821712E-3</v>
      </c>
      <c r="G90" s="71">
        <v>0.27674212822435496</v>
      </c>
      <c r="H90" s="71">
        <v>0</v>
      </c>
      <c r="I90" s="71">
        <v>8.7669984720124952E-2</v>
      </c>
      <c r="J90" s="71">
        <v>5.626928869872988E-2</v>
      </c>
      <c r="K90" s="71">
        <v>5.5389960447098374E-2</v>
      </c>
      <c r="L90" s="71">
        <v>3.6995332042570155E-2</v>
      </c>
      <c r="M90" s="71">
        <v>3.9340889499448833E-2</v>
      </c>
      <c r="N90" s="71">
        <v>4.7460181865681662E-2</v>
      </c>
      <c r="O90" s="71">
        <v>0.14857134256357757</v>
      </c>
      <c r="P90" s="71">
        <v>0.14460545219861376</v>
      </c>
      <c r="Q90" s="71">
        <v>0.25673518223041547</v>
      </c>
      <c r="R90" s="71">
        <v>0.23264182094551886</v>
      </c>
      <c r="S90" s="71">
        <v>0.20415816868670203</v>
      </c>
      <c r="T90" s="71">
        <v>3.8552403878370133E-2</v>
      </c>
      <c r="U90" s="71">
        <v>4.0922992643712776E-2</v>
      </c>
      <c r="V90" s="71">
        <v>0.27469068724926882</v>
      </c>
    </row>
    <row r="91" spans="2:22">
      <c r="B91" s="404"/>
      <c r="C91" s="401" t="s">
        <v>169</v>
      </c>
      <c r="D91" s="68">
        <v>16.565573357384999</v>
      </c>
      <c r="E91" s="68">
        <v>8.3533428060549983</v>
      </c>
      <c r="F91" s="68">
        <v>2.3631770448000005</v>
      </c>
      <c r="G91" s="68">
        <v>17.407492215489999</v>
      </c>
      <c r="H91" s="68">
        <v>1.97950183002</v>
      </c>
      <c r="I91" s="68">
        <v>6.7539781756199995</v>
      </c>
      <c r="J91" s="68">
        <v>4.0022644642500005</v>
      </c>
      <c r="K91" s="68">
        <v>5.0800336267199997</v>
      </c>
      <c r="L91" s="68">
        <v>4.3039831182400006</v>
      </c>
      <c r="M91" s="68">
        <v>6.2720034202799999</v>
      </c>
      <c r="N91" s="68">
        <v>3.8656593222</v>
      </c>
      <c r="O91" s="68">
        <v>11.295937944525001</v>
      </c>
      <c r="P91" s="68">
        <v>7.8607526020399998</v>
      </c>
      <c r="Q91" s="68">
        <v>17.245746571885</v>
      </c>
      <c r="R91" s="68">
        <v>20.313485502179997</v>
      </c>
      <c r="S91" s="68">
        <v>25.35427311235</v>
      </c>
      <c r="T91" s="68">
        <v>3.9830096872799996</v>
      </c>
      <c r="U91" s="68">
        <v>2.9388364719999998</v>
      </c>
      <c r="V91" s="68">
        <v>46.767944331289989</v>
      </c>
    </row>
    <row r="92" spans="2:22" s="58" customFormat="1">
      <c r="B92" s="404"/>
      <c r="C92" s="411"/>
      <c r="D92" s="71">
        <v>0.15485222425232828</v>
      </c>
      <c r="E92" s="71">
        <v>7.808565906854889E-2</v>
      </c>
      <c r="F92" s="71">
        <v>2.2090585927482257E-2</v>
      </c>
      <c r="G92" s="71">
        <v>0.1627223416943798</v>
      </c>
      <c r="H92" s="71">
        <v>1.8504053839675814E-2</v>
      </c>
      <c r="I92" s="71">
        <v>6.3135064539144775E-2</v>
      </c>
      <c r="J92" s="71">
        <v>3.7412502481169743E-2</v>
      </c>
      <c r="K92" s="71">
        <v>4.7487309337441087E-2</v>
      </c>
      <c r="L92" s="71">
        <v>4.023291827124207E-2</v>
      </c>
      <c r="M92" s="71">
        <v>5.8629644697180898E-2</v>
      </c>
      <c r="N92" s="71">
        <v>3.6135540335979786E-2</v>
      </c>
      <c r="O92" s="71">
        <v>0.10559254895612585</v>
      </c>
      <c r="P92" s="71">
        <v>7.3481007778128854E-2</v>
      </c>
      <c r="Q92" s="71">
        <v>0.16121037032248686</v>
      </c>
      <c r="R92" s="71">
        <v>0.18988708355981415</v>
      </c>
      <c r="S92" s="71">
        <v>0.23700752766266914</v>
      </c>
      <c r="T92" s="71">
        <v>3.7232512028864753E-2</v>
      </c>
      <c r="U92" s="71">
        <v>2.7471754498626298E-2</v>
      </c>
      <c r="V92" s="71">
        <v>0.43717896429952163</v>
      </c>
    </row>
    <row r="93" spans="2:22">
      <c r="B93" s="404"/>
      <c r="C93" s="401" t="s">
        <v>170</v>
      </c>
      <c r="D93" s="68">
        <v>11.71024406838</v>
      </c>
      <c r="E93" s="68">
        <v>2.1896756481599997</v>
      </c>
      <c r="F93" s="68">
        <v>1.032215184</v>
      </c>
      <c r="G93" s="68">
        <v>9.9482806952099985</v>
      </c>
      <c r="H93" s="68">
        <v>0</v>
      </c>
      <c r="I93" s="68">
        <v>0</v>
      </c>
      <c r="J93" s="68">
        <v>0</v>
      </c>
      <c r="K93" s="68">
        <v>15.294720496769997</v>
      </c>
      <c r="L93" s="68">
        <v>6.9395151775949984</v>
      </c>
      <c r="M93" s="68">
        <v>0</v>
      </c>
      <c r="N93" s="68">
        <v>5.657484336075</v>
      </c>
      <c r="O93" s="68">
        <v>14.400085664249996</v>
      </c>
      <c r="P93" s="68">
        <v>10.592081853210001</v>
      </c>
      <c r="Q93" s="68">
        <v>24.337153777365003</v>
      </c>
      <c r="R93" s="68">
        <v>25.359874337655</v>
      </c>
      <c r="S93" s="68">
        <v>15.26883443514</v>
      </c>
      <c r="T93" s="68">
        <v>3.9520354173300003</v>
      </c>
      <c r="U93" s="68">
        <v>3.8889477198</v>
      </c>
      <c r="V93" s="68">
        <v>115.13303267251501</v>
      </c>
    </row>
    <row r="94" spans="2:22" s="58" customFormat="1">
      <c r="B94" s="404"/>
      <c r="C94" s="411"/>
      <c r="D94" s="71">
        <v>6.5920504723586501E-2</v>
      </c>
      <c r="E94" s="71">
        <v>1.2326346322482949E-2</v>
      </c>
      <c r="F94" s="72">
        <v>5.8106513848300142E-3</v>
      </c>
      <c r="G94" s="71">
        <v>5.6001880125704166E-2</v>
      </c>
      <c r="H94" s="71">
        <v>0</v>
      </c>
      <c r="I94" s="71">
        <v>0</v>
      </c>
      <c r="J94" s="71">
        <v>0</v>
      </c>
      <c r="K94" s="71">
        <v>8.6098606388204976E-2</v>
      </c>
      <c r="L94" s="71">
        <v>3.9064629257324776E-2</v>
      </c>
      <c r="M94" s="71">
        <v>0</v>
      </c>
      <c r="N94" s="71">
        <v>3.1847689998782569E-2</v>
      </c>
      <c r="O94" s="71">
        <v>8.1062436402451782E-2</v>
      </c>
      <c r="P94" s="71">
        <v>5.9626031512231226E-2</v>
      </c>
      <c r="Q94" s="71">
        <v>0.13700119751316017</v>
      </c>
      <c r="R94" s="71">
        <v>0.14275840079020788</v>
      </c>
      <c r="S94" s="71">
        <v>8.5952885920041314E-2</v>
      </c>
      <c r="T94" s="71">
        <v>2.2247202353308751E-2</v>
      </c>
      <c r="U94" s="71">
        <v>2.1892062627890386E-2</v>
      </c>
      <c r="V94" s="71">
        <v>0.64811865404435731</v>
      </c>
    </row>
    <row r="95" spans="2:22">
      <c r="B95" s="404"/>
      <c r="C95" s="401" t="s">
        <v>149</v>
      </c>
      <c r="D95" s="68">
        <v>1.338156465</v>
      </c>
      <c r="E95" s="68">
        <v>2.9024913158799999</v>
      </c>
      <c r="F95" s="76">
        <v>0.97642558000000002</v>
      </c>
      <c r="G95" s="68">
        <v>4.7371315232800004</v>
      </c>
      <c r="H95" s="76">
        <v>0.97904995187999988</v>
      </c>
      <c r="I95" s="76">
        <v>0.46261679999999999</v>
      </c>
      <c r="J95" s="76">
        <v>0.46261679999999999</v>
      </c>
      <c r="K95" s="68">
        <v>1.338156465</v>
      </c>
      <c r="L95" s="76">
        <v>0.88199819136000002</v>
      </c>
      <c r="M95" s="68">
        <v>0</v>
      </c>
      <c r="N95" s="76">
        <v>0.88199819136000002</v>
      </c>
      <c r="O95" s="76">
        <v>0.46261679999999999</v>
      </c>
      <c r="P95" s="68">
        <v>1.7793216183599998</v>
      </c>
      <c r="Q95" s="68">
        <v>2.4007672942799996</v>
      </c>
      <c r="R95" s="68">
        <v>3.8642162301599998</v>
      </c>
      <c r="S95" s="76">
        <v>0.89732342699999978</v>
      </c>
      <c r="T95" s="68">
        <v>0</v>
      </c>
      <c r="U95" s="68">
        <v>0</v>
      </c>
      <c r="V95" s="68">
        <v>3.9698984598</v>
      </c>
    </row>
    <row r="96" spans="2:22" s="58" customFormat="1">
      <c r="B96" s="404"/>
      <c r="C96" s="410"/>
      <c r="D96" s="71">
        <v>0.10799740678680612</v>
      </c>
      <c r="E96" s="71">
        <v>0.23424879192753031</v>
      </c>
      <c r="F96" s="71">
        <v>7.8803513130509067E-2</v>
      </c>
      <c r="G96" s="71">
        <v>0.38231547169805197</v>
      </c>
      <c r="H96" s="71">
        <v>7.9015315983835488E-2</v>
      </c>
      <c r="I96" s="71">
        <v>3.7336003705673179E-2</v>
      </c>
      <c r="J96" s="71">
        <v>3.7336003705673179E-2</v>
      </c>
      <c r="K96" s="71">
        <v>0.10799740678680612</v>
      </c>
      <c r="L96" s="71">
        <v>7.118264563892622E-2</v>
      </c>
      <c r="M96" s="71">
        <v>0</v>
      </c>
      <c r="N96" s="71">
        <v>7.118264563892622E-2</v>
      </c>
      <c r="O96" s="71">
        <v>3.7336003705673179E-2</v>
      </c>
      <c r="P96" s="71">
        <v>0.14360213147614476</v>
      </c>
      <c r="Q96" s="71">
        <v>0.19375659637889731</v>
      </c>
      <c r="R96" s="71">
        <v>0.31186587147024541</v>
      </c>
      <c r="S96" s="71">
        <v>7.2419485837218522E-2</v>
      </c>
      <c r="T96" s="71">
        <v>0</v>
      </c>
      <c r="U96" s="71">
        <v>0</v>
      </c>
      <c r="V96" s="71">
        <v>0.32039507343062135</v>
      </c>
    </row>
    <row r="97" spans="2:22">
      <c r="C97" s="2"/>
      <c r="D97" s="65"/>
    </row>
    <row r="98" spans="2:22">
      <c r="B98" s="404" t="s">
        <v>228</v>
      </c>
      <c r="C98" s="391" t="s">
        <v>222</v>
      </c>
      <c r="D98" s="284">
        <v>2.3947071716399999</v>
      </c>
      <c r="E98" s="284">
        <v>2.8130482934400005</v>
      </c>
      <c r="F98" s="285">
        <v>0.46261679999999999</v>
      </c>
      <c r="G98" s="284">
        <v>5.7591978265200003</v>
      </c>
      <c r="H98" s="285">
        <v>0.87281071020000001</v>
      </c>
      <c r="I98" s="284">
        <v>1.5139580909999999</v>
      </c>
      <c r="J98" s="284">
        <v>2.4316807815599999</v>
      </c>
      <c r="K98" s="284">
        <v>1.4433332639999998</v>
      </c>
      <c r="L98" s="285">
        <v>0.87553966499999991</v>
      </c>
      <c r="M98" s="284">
        <v>0</v>
      </c>
      <c r="N98" s="284">
        <v>0</v>
      </c>
      <c r="O98" s="284">
        <v>2.3610559545600003</v>
      </c>
      <c r="P98" s="285">
        <v>0.92523359999999999</v>
      </c>
      <c r="Q98" s="284">
        <v>2.6629955108849996</v>
      </c>
      <c r="R98" s="284">
        <v>2.5606298371200005</v>
      </c>
      <c r="S98" s="284">
        <v>2.57125429824</v>
      </c>
      <c r="T98" s="285">
        <v>0.46261679999999999</v>
      </c>
      <c r="U98" s="285">
        <v>0.46261679999999999</v>
      </c>
      <c r="V98" s="284">
        <v>9.0123237215999996</v>
      </c>
    </row>
    <row r="99" spans="2:22">
      <c r="B99" s="404"/>
      <c r="C99" s="390"/>
      <c r="D99" s="286">
        <v>0.11102103528355765</v>
      </c>
      <c r="E99" s="286">
        <v>0.13041575084375437</v>
      </c>
      <c r="F99" s="286">
        <v>2.1447380574883747E-2</v>
      </c>
      <c r="G99" s="286">
        <v>0.26700220915327277</v>
      </c>
      <c r="H99" s="286">
        <v>4.0464383203320693E-2</v>
      </c>
      <c r="I99" s="286">
        <v>7.0188621234899981E-2</v>
      </c>
      <c r="J99" s="286">
        <v>0.11273516906162523</v>
      </c>
      <c r="K99" s="286">
        <v>6.6914383155555854E-2</v>
      </c>
      <c r="L99" s="286">
        <v>4.0590900295149723E-2</v>
      </c>
      <c r="M99" s="286">
        <v>0</v>
      </c>
      <c r="N99" s="286">
        <v>0</v>
      </c>
      <c r="O99" s="286">
        <v>0.10946093098228113</v>
      </c>
      <c r="P99" s="286">
        <v>4.2894761149767494E-2</v>
      </c>
      <c r="Q99" s="286">
        <v>0.12345915278294597</v>
      </c>
      <c r="R99" s="286">
        <v>0.11871337709334212</v>
      </c>
      <c r="S99" s="286">
        <v>0.11920593780675262</v>
      </c>
      <c r="T99" s="286">
        <v>2.1447380574883747E-2</v>
      </c>
      <c r="U99" s="286">
        <v>2.1447380574883747E-2</v>
      </c>
      <c r="V99" s="286">
        <v>0.41782040064521619</v>
      </c>
    </row>
    <row r="100" spans="2:22">
      <c r="B100" s="404"/>
      <c r="C100" s="392" t="s">
        <v>223</v>
      </c>
      <c r="D100" s="284">
        <v>21.911111367270006</v>
      </c>
      <c r="E100" s="284">
        <v>53.373137943214992</v>
      </c>
      <c r="F100" s="284">
        <v>26.368080286539996</v>
      </c>
      <c r="G100" s="284">
        <v>63.059908373215016</v>
      </c>
      <c r="H100" s="284">
        <v>9.0814065393600014</v>
      </c>
      <c r="I100" s="284">
        <v>23.754026016405</v>
      </c>
      <c r="J100" s="284">
        <v>28.13168082440999</v>
      </c>
      <c r="K100" s="284">
        <v>4.2969628884299995</v>
      </c>
      <c r="L100" s="284">
        <v>1.5319569825600001</v>
      </c>
      <c r="M100" s="284">
        <v>16.447627096350001</v>
      </c>
      <c r="N100" s="284">
        <v>1.85338075104</v>
      </c>
      <c r="O100" s="284">
        <v>29.259817743179994</v>
      </c>
      <c r="P100" s="284">
        <v>11.896775535989999</v>
      </c>
      <c r="Q100" s="284">
        <v>47.802454194169982</v>
      </c>
      <c r="R100" s="284">
        <v>58.388397430650009</v>
      </c>
      <c r="S100" s="284">
        <v>39.032296324069989</v>
      </c>
      <c r="T100" s="284">
        <v>9.3760795690500007</v>
      </c>
      <c r="U100" s="284">
        <v>8.1188518500000004</v>
      </c>
      <c r="V100" s="284">
        <v>80.503768416444956</v>
      </c>
    </row>
    <row r="101" spans="2:22">
      <c r="B101" s="404"/>
      <c r="C101" s="390"/>
      <c r="D101" s="286">
        <v>8.6657675966322512E-2</v>
      </c>
      <c r="E101" s="286">
        <v>0.21108888616658197</v>
      </c>
      <c r="F101" s="286">
        <v>0.10428483151877918</v>
      </c>
      <c r="G101" s="286">
        <v>0.24939972302979149</v>
      </c>
      <c r="H101" s="286">
        <v>3.5916643935362084E-2</v>
      </c>
      <c r="I101" s="286">
        <v>9.3946338682759964E-2</v>
      </c>
      <c r="J101" s="286">
        <v>0.11125980971057738</v>
      </c>
      <c r="K101" s="286">
        <v>1.6994337319699116E-2</v>
      </c>
      <c r="L101" s="287">
        <v>6.0588360655833909E-3</v>
      </c>
      <c r="M101" s="286">
        <v>6.5049787545668897E-2</v>
      </c>
      <c r="N101" s="287">
        <v>7.3300557819151284E-3</v>
      </c>
      <c r="O101" s="286">
        <v>0.11572155160553436</v>
      </c>
      <c r="P101" s="286">
        <v>4.7051329444743911E-2</v>
      </c>
      <c r="Q101" s="286">
        <v>0.18905702757465753</v>
      </c>
      <c r="R101" s="286">
        <v>0.23092406130965454</v>
      </c>
      <c r="S101" s="286">
        <v>0.15437136119554906</v>
      </c>
      <c r="T101" s="286">
        <v>3.7082065419232348E-2</v>
      </c>
      <c r="U101" s="286">
        <v>3.2109773942677819E-2</v>
      </c>
      <c r="V101" s="286">
        <v>0.31838957689389707</v>
      </c>
    </row>
    <row r="102" spans="2:22">
      <c r="B102" s="404"/>
      <c r="C102" s="392" t="s">
        <v>224</v>
      </c>
      <c r="D102" s="284">
        <v>106.555221017615</v>
      </c>
      <c r="E102" s="284">
        <v>105.17488286725008</v>
      </c>
      <c r="F102" s="284">
        <v>29.714317863925</v>
      </c>
      <c r="G102" s="284">
        <v>222.72349887429516</v>
      </c>
      <c r="H102" s="284">
        <v>8.222681020305</v>
      </c>
      <c r="I102" s="284">
        <v>70.519257875169984</v>
      </c>
      <c r="J102" s="284">
        <v>47.237065182079988</v>
      </c>
      <c r="K102" s="284">
        <v>18.470227999519995</v>
      </c>
      <c r="L102" s="284">
        <v>13.237399660059996</v>
      </c>
      <c r="M102" s="284">
        <v>29.982953428469997</v>
      </c>
      <c r="N102" s="284">
        <v>8.2790077259149992</v>
      </c>
      <c r="O102" s="284">
        <v>78.447053439724996</v>
      </c>
      <c r="P102" s="284">
        <v>59.738982044994998</v>
      </c>
      <c r="Q102" s="284">
        <v>150.40654037616011</v>
      </c>
      <c r="R102" s="284">
        <v>192.56484150848507</v>
      </c>
      <c r="S102" s="284">
        <v>138.82365033147511</v>
      </c>
      <c r="T102" s="284">
        <v>20.261147301799998</v>
      </c>
      <c r="U102" s="284">
        <v>22.393908763569996</v>
      </c>
      <c r="V102" s="284">
        <v>178.47486560547998</v>
      </c>
    </row>
    <row r="103" spans="2:22">
      <c r="B103" s="404"/>
      <c r="C103" s="390"/>
      <c r="D103" s="286">
        <v>0.16413192560651724</v>
      </c>
      <c r="E103" s="286">
        <v>0.1620057270360119</v>
      </c>
      <c r="F103" s="286">
        <v>4.5770335442163829E-2</v>
      </c>
      <c r="G103" s="286">
        <v>0.3430712864085359</v>
      </c>
      <c r="H103" s="286">
        <v>1.2665775141020203E-2</v>
      </c>
      <c r="I103" s="286">
        <v>0.10862406812971455</v>
      </c>
      <c r="J103" s="286">
        <v>7.2761432000161358E-2</v>
      </c>
      <c r="K103" s="286">
        <v>2.8450544787959955E-2</v>
      </c>
      <c r="L103" s="286">
        <v>2.0390177745204349E-2</v>
      </c>
      <c r="M103" s="286">
        <v>4.6184127202662129E-2</v>
      </c>
      <c r="N103" s="286">
        <v>1.2752537765756465E-2</v>
      </c>
      <c r="O103" s="286">
        <v>0.12083561759109772</v>
      </c>
      <c r="P103" s="286">
        <v>9.2018711642457007E-2</v>
      </c>
      <c r="Q103" s="286">
        <v>0.23167813702598891</v>
      </c>
      <c r="R103" s="286">
        <v>0.29661651432055641</v>
      </c>
      <c r="S103" s="286">
        <v>0.2138364768148161</v>
      </c>
      <c r="T103" s="286">
        <v>3.1209180459510048E-2</v>
      </c>
      <c r="U103" s="286">
        <v>3.4494371389026418E-2</v>
      </c>
      <c r="V103" s="286">
        <v>0.27491307403275161</v>
      </c>
    </row>
    <row r="104" spans="2:22">
      <c r="B104" s="404"/>
      <c r="C104" s="392" t="s">
        <v>225</v>
      </c>
      <c r="D104" s="284">
        <v>62.738580355629999</v>
      </c>
      <c r="E104" s="284">
        <v>10.55271358778</v>
      </c>
      <c r="F104" s="284">
        <v>4.4280503499999995</v>
      </c>
      <c r="G104" s="284">
        <v>49.400251208134996</v>
      </c>
      <c r="H104" s="284">
        <v>0</v>
      </c>
      <c r="I104" s="284">
        <v>19.810826830069999</v>
      </c>
      <c r="J104" s="284">
        <v>5.9455991198399998</v>
      </c>
      <c r="K104" s="284">
        <v>19.619453293565002</v>
      </c>
      <c r="L104" s="284">
        <v>9.904008441924999</v>
      </c>
      <c r="M104" s="284">
        <v>2.0759952470399998</v>
      </c>
      <c r="N104" s="284">
        <v>12.752425810409999</v>
      </c>
      <c r="O104" s="284">
        <v>19.343978049259995</v>
      </c>
      <c r="P104" s="284">
        <v>14.567793744329999</v>
      </c>
      <c r="Q104" s="284">
        <v>45.578910503789999</v>
      </c>
      <c r="R104" s="284">
        <v>49.842112868844985</v>
      </c>
      <c r="S104" s="284">
        <v>45.593922933509987</v>
      </c>
      <c r="T104" s="284">
        <v>8.9295674256000002</v>
      </c>
      <c r="U104" s="284">
        <v>4.4202173726399998</v>
      </c>
      <c r="V104" s="284">
        <v>87.855269710089999</v>
      </c>
    </row>
    <row r="105" spans="2:22">
      <c r="B105" s="404"/>
      <c r="C105" s="390"/>
      <c r="D105" s="286">
        <v>0.2718351904828839</v>
      </c>
      <c r="E105" s="286">
        <v>4.5723044608038742E-2</v>
      </c>
      <c r="F105" s="286">
        <v>1.9185960274155832E-2</v>
      </c>
      <c r="G105" s="286">
        <v>0.21404256553058318</v>
      </c>
      <c r="H105" s="286">
        <v>0</v>
      </c>
      <c r="I105" s="286">
        <v>8.583681451587459E-2</v>
      </c>
      <c r="J105" s="286">
        <v>2.576123112947578E-2</v>
      </c>
      <c r="K105" s="286">
        <v>8.5007626774387057E-2</v>
      </c>
      <c r="L105" s="286">
        <v>4.2912319757537773E-2</v>
      </c>
      <c r="M105" s="287">
        <v>8.9949208321548919E-3</v>
      </c>
      <c r="N105" s="286">
        <v>5.5254009249837407E-2</v>
      </c>
      <c r="O105" s="286">
        <v>8.3814041183439728E-2</v>
      </c>
      <c r="P105" s="286">
        <v>6.3119677955064638E-2</v>
      </c>
      <c r="Q105" s="286">
        <v>0.19748537102000635</v>
      </c>
      <c r="R105" s="286">
        <v>0.21595707408377848</v>
      </c>
      <c r="S105" s="286">
        <v>0.1975504172271314</v>
      </c>
      <c r="T105" s="286">
        <v>3.8690238897793383E-2</v>
      </c>
      <c r="U105" s="286">
        <v>1.9152021366379567E-2</v>
      </c>
      <c r="V105" s="286">
        <v>0.38066137042299736</v>
      </c>
    </row>
    <row r="106" spans="2:22">
      <c r="B106" s="404"/>
      <c r="C106" s="392" t="s">
        <v>226</v>
      </c>
      <c r="D106" s="284">
        <v>12.003989765289999</v>
      </c>
      <c r="E106" s="284">
        <v>1.1625519360000001</v>
      </c>
      <c r="F106" s="284">
        <v>2.2236256806400001</v>
      </c>
      <c r="G106" s="284">
        <v>8.1349535958499999</v>
      </c>
      <c r="H106" s="284">
        <v>0</v>
      </c>
      <c r="I106" s="284">
        <v>3.91211888008</v>
      </c>
      <c r="J106" s="285">
        <v>0.8555273297999999</v>
      </c>
      <c r="K106" s="284">
        <v>5.9868562814399997</v>
      </c>
      <c r="L106" s="284">
        <v>3.4816875149199995</v>
      </c>
      <c r="M106" s="284">
        <v>0</v>
      </c>
      <c r="N106" s="284">
        <v>5.3974843271999999</v>
      </c>
      <c r="O106" s="284">
        <v>5.7580503858799998</v>
      </c>
      <c r="P106" s="284">
        <v>7.8380000697699996</v>
      </c>
      <c r="Q106" s="284">
        <v>9.0205791184899979</v>
      </c>
      <c r="R106" s="284">
        <v>9.6884904511199998</v>
      </c>
      <c r="S106" s="284">
        <v>14.035912218409999</v>
      </c>
      <c r="T106" s="284">
        <v>3.3712387948499996</v>
      </c>
      <c r="U106" s="284">
        <v>3.4382409169199999</v>
      </c>
      <c r="V106" s="284">
        <v>38.327044667209996</v>
      </c>
    </row>
    <row r="107" spans="2:22">
      <c r="B107" s="404"/>
      <c r="C107" s="390"/>
      <c r="D107" s="286">
        <v>0.16517919755733909</v>
      </c>
      <c r="E107" s="286">
        <v>1.599713092579198E-2</v>
      </c>
      <c r="F107" s="286">
        <v>3.0597885601174019E-2</v>
      </c>
      <c r="G107" s="286">
        <v>0.11193987444192316</v>
      </c>
      <c r="H107" s="286">
        <v>0</v>
      </c>
      <c r="I107" s="286">
        <v>5.3832156640873242E-2</v>
      </c>
      <c r="J107" s="286">
        <v>1.1772362405152635E-2</v>
      </c>
      <c r="K107" s="286">
        <v>8.2381286205260584E-2</v>
      </c>
      <c r="L107" s="286">
        <v>4.7909266927469593E-2</v>
      </c>
      <c r="M107" s="286">
        <v>0</v>
      </c>
      <c r="N107" s="286">
        <v>7.4271317072692591E-2</v>
      </c>
      <c r="O107" s="286">
        <v>7.9232835151572423E-2</v>
      </c>
      <c r="P107" s="286">
        <v>0.10785368758998595</v>
      </c>
      <c r="Q107" s="286">
        <v>0.12412639875811077</v>
      </c>
      <c r="R107" s="286">
        <v>0.13331709786069465</v>
      </c>
      <c r="S107" s="286">
        <v>0.19313917810277345</v>
      </c>
      <c r="T107" s="286">
        <v>4.6389452989844406E-2</v>
      </c>
      <c r="U107" s="286">
        <v>4.7311426181637958E-2</v>
      </c>
      <c r="V107" s="286">
        <v>0.52739385876351552</v>
      </c>
    </row>
    <row r="108" spans="2:22">
      <c r="C108" s="59"/>
      <c r="D108" s="65"/>
      <c r="V108" s="3"/>
    </row>
    <row r="109" spans="2:22">
      <c r="B109" s="404" t="s">
        <v>86</v>
      </c>
      <c r="C109" s="391" t="s">
        <v>180</v>
      </c>
      <c r="D109" s="68">
        <v>57.636073730449993</v>
      </c>
      <c r="E109" s="68">
        <v>48.584566999564998</v>
      </c>
      <c r="F109" s="68">
        <v>18.483321791759998</v>
      </c>
      <c r="G109" s="68">
        <v>98.569844576915088</v>
      </c>
      <c r="H109" s="68">
        <v>2.4359147830799999</v>
      </c>
      <c r="I109" s="68">
        <v>34.389027203224998</v>
      </c>
      <c r="J109" s="68">
        <v>20.706499685624994</v>
      </c>
      <c r="K109" s="68">
        <v>11.425185169579997</v>
      </c>
      <c r="L109" s="68">
        <v>8.7611015297299986</v>
      </c>
      <c r="M109" s="68">
        <v>15.168401524470001</v>
      </c>
      <c r="N109" s="68">
        <v>7.4643969117899989</v>
      </c>
      <c r="O109" s="68">
        <v>57.842152434664982</v>
      </c>
      <c r="P109" s="68">
        <v>43.85553908607001</v>
      </c>
      <c r="Q109" s="68">
        <v>69.650462552125035</v>
      </c>
      <c r="R109" s="68">
        <v>99.689200508425102</v>
      </c>
      <c r="S109" s="68">
        <v>68.623696689104989</v>
      </c>
      <c r="T109" s="68">
        <v>14.100043927640002</v>
      </c>
      <c r="U109" s="68">
        <v>9.551516187419999</v>
      </c>
      <c r="V109" s="68">
        <v>125.44779246280493</v>
      </c>
    </row>
    <row r="110" spans="2:22" s="58" customFormat="1">
      <c r="B110" s="404"/>
      <c r="C110" s="388"/>
      <c r="D110" s="71">
        <v>0.15467161982480149</v>
      </c>
      <c r="E110" s="71">
        <v>0.13038108236611562</v>
      </c>
      <c r="F110" s="71">
        <v>4.96016667381734E-2</v>
      </c>
      <c r="G110" s="71">
        <v>0.26452109832970311</v>
      </c>
      <c r="H110" s="72">
        <v>6.5369977666454391E-3</v>
      </c>
      <c r="I110" s="71">
        <v>9.2286066649815229E-2</v>
      </c>
      <c r="J110" s="71">
        <v>5.5567765810274519E-2</v>
      </c>
      <c r="K110" s="71">
        <v>3.0660518362888148E-2</v>
      </c>
      <c r="L110" s="71">
        <v>2.3511208820197079E-2</v>
      </c>
      <c r="M110" s="71">
        <v>4.0705778206111091E-2</v>
      </c>
      <c r="N110" s="71">
        <v>2.0031384628336493E-2</v>
      </c>
      <c r="O110" s="71">
        <v>0.15522465067734356</v>
      </c>
      <c r="P110" s="71">
        <v>0.11769030799106417</v>
      </c>
      <c r="Q110" s="71">
        <v>0.18691331951004056</v>
      </c>
      <c r="R110" s="71">
        <v>0.26752499127176665</v>
      </c>
      <c r="S110" s="71">
        <v>0.18415790039601757</v>
      </c>
      <c r="T110" s="71">
        <v>3.7838743910426111E-2</v>
      </c>
      <c r="U110" s="71">
        <v>2.5632358085324575E-2</v>
      </c>
      <c r="V110" s="71">
        <v>0.33665050389122109</v>
      </c>
    </row>
    <row r="111" spans="2:22">
      <c r="B111" s="404"/>
      <c r="C111" s="392" t="s">
        <v>181</v>
      </c>
      <c r="D111" s="68">
        <v>38.074783627580011</v>
      </c>
      <c r="E111" s="68">
        <v>18.34232364567</v>
      </c>
      <c r="F111" s="68">
        <v>7.7220034467449992</v>
      </c>
      <c r="G111" s="68">
        <v>49.772525206784998</v>
      </c>
      <c r="H111" s="68">
        <v>1.8616255014449998</v>
      </c>
      <c r="I111" s="68">
        <v>12.921634100364999</v>
      </c>
      <c r="J111" s="68">
        <v>10.226797244770001</v>
      </c>
      <c r="K111" s="68">
        <v>7.829393428605</v>
      </c>
      <c r="L111" s="68">
        <v>2.9485280510399998</v>
      </c>
      <c r="M111" s="68">
        <v>2.1871452302700001</v>
      </c>
      <c r="N111" s="68">
        <v>5.7923902939499996</v>
      </c>
      <c r="O111" s="68">
        <v>26.770704826145</v>
      </c>
      <c r="P111" s="68">
        <v>8.0496266285499996</v>
      </c>
      <c r="Q111" s="68">
        <v>38.58543128022</v>
      </c>
      <c r="R111" s="68">
        <v>43.174460790679994</v>
      </c>
      <c r="S111" s="68">
        <v>37.291410497549997</v>
      </c>
      <c r="T111" s="68">
        <v>9.1651229226000002</v>
      </c>
      <c r="U111" s="68">
        <v>5.4285924459899988</v>
      </c>
      <c r="V111" s="68">
        <v>53.272432006779987</v>
      </c>
    </row>
    <row r="112" spans="2:22" s="58" customFormat="1">
      <c r="B112" s="404"/>
      <c r="C112" s="388"/>
      <c r="D112" s="71">
        <v>0.22452656579274077</v>
      </c>
      <c r="E112" s="71">
        <v>0.1081644738182594</v>
      </c>
      <c r="F112" s="71">
        <v>4.5536566455533653E-2</v>
      </c>
      <c r="G112" s="71">
        <v>0.29350801477482608</v>
      </c>
      <c r="H112" s="71">
        <v>1.0977984398284586E-2</v>
      </c>
      <c r="I112" s="71">
        <v>7.619872925249567E-2</v>
      </c>
      <c r="J112" s="71">
        <v>6.0307306980034829E-2</v>
      </c>
      <c r="K112" s="71">
        <v>4.6169843956554171E-2</v>
      </c>
      <c r="L112" s="71">
        <v>1.7387436365207037E-2</v>
      </c>
      <c r="M112" s="71">
        <v>1.2897570535024161E-2</v>
      </c>
      <c r="N112" s="71">
        <v>3.4157659650880558E-2</v>
      </c>
      <c r="O112" s="71">
        <v>0.15786654173161282</v>
      </c>
      <c r="P112" s="71">
        <v>4.7468556630560758E-2</v>
      </c>
      <c r="Q112" s="71">
        <v>0.22753784918961684</v>
      </c>
      <c r="R112" s="71">
        <v>0.25459930399349312</v>
      </c>
      <c r="S112" s="71">
        <v>0.21990702335908285</v>
      </c>
      <c r="T112" s="71">
        <v>5.4046625583161527E-2</v>
      </c>
      <c r="U112" s="71">
        <v>3.2012347881174776E-2</v>
      </c>
      <c r="V112" s="71">
        <v>0.31414692534839306</v>
      </c>
    </row>
    <row r="113" spans="2:22">
      <c r="B113" s="404"/>
      <c r="C113" s="392" t="s">
        <v>182</v>
      </c>
      <c r="D113" s="68">
        <v>34.735120663004992</v>
      </c>
      <c r="E113" s="68">
        <v>22.54491263013</v>
      </c>
      <c r="F113" s="68">
        <v>13.560660301919999</v>
      </c>
      <c r="G113" s="68">
        <v>41.59658196712499</v>
      </c>
      <c r="H113" s="68">
        <v>3.6473399742000003</v>
      </c>
      <c r="I113" s="68">
        <v>19.630189155735</v>
      </c>
      <c r="J113" s="68">
        <v>13.164000858014999</v>
      </c>
      <c r="K113" s="68">
        <v>12.218504783699997</v>
      </c>
      <c r="L113" s="68">
        <v>9.6201599947349994</v>
      </c>
      <c r="M113" s="68">
        <v>6.3003165837299999</v>
      </c>
      <c r="N113" s="68">
        <v>9.8993281762649978</v>
      </c>
      <c r="O113" s="68">
        <v>19.456500557054994</v>
      </c>
      <c r="P113" s="68">
        <v>17.592391496744998</v>
      </c>
      <c r="Q113" s="68">
        <v>39.102295279259998</v>
      </c>
      <c r="R113" s="68">
        <v>49.666390351094989</v>
      </c>
      <c r="S113" s="68">
        <v>38.172459830880001</v>
      </c>
      <c r="T113" s="68">
        <v>6.4601344931400009</v>
      </c>
      <c r="U113" s="68">
        <v>8.9449406081699987</v>
      </c>
      <c r="V113" s="68">
        <v>57.298618502309985</v>
      </c>
    </row>
    <row r="114" spans="2:22" s="58" customFormat="1">
      <c r="B114" s="404"/>
      <c r="C114" s="388"/>
      <c r="D114" s="71">
        <v>0.18297937798419323</v>
      </c>
      <c r="E114" s="71">
        <v>0.11876320021432414</v>
      </c>
      <c r="F114" s="71">
        <v>7.1435513674291642E-2</v>
      </c>
      <c r="G114" s="71">
        <v>0.21912452150251355</v>
      </c>
      <c r="H114" s="71">
        <v>1.9213637005925478E-2</v>
      </c>
      <c r="I114" s="71">
        <v>0.10340887645897996</v>
      </c>
      <c r="J114" s="71">
        <v>6.9345971535617126E-2</v>
      </c>
      <c r="K114" s="71">
        <v>6.436524078638102E-2</v>
      </c>
      <c r="L114" s="71">
        <v>5.0677552239507442E-2</v>
      </c>
      <c r="M114" s="71">
        <v>3.3189117745666692E-2</v>
      </c>
      <c r="N114" s="71">
        <v>5.2148168124361502E-2</v>
      </c>
      <c r="O114" s="71">
        <v>0.10249391111143584</v>
      </c>
      <c r="P114" s="71">
        <v>9.2674065668563746E-2</v>
      </c>
      <c r="Q114" s="71">
        <v>0.20598499534143452</v>
      </c>
      <c r="R114" s="71">
        <v>0.26163505523223035</v>
      </c>
      <c r="S114" s="71">
        <v>0.20108676240817644</v>
      </c>
      <c r="T114" s="71">
        <v>3.4031014393681565E-2</v>
      </c>
      <c r="U114" s="71">
        <v>4.7120598326630389E-2</v>
      </c>
      <c r="V114" s="71">
        <v>0.30184048227800914</v>
      </c>
    </row>
    <row r="115" spans="2:22">
      <c r="B115" s="404"/>
      <c r="C115" s="392" t="s">
        <v>183</v>
      </c>
      <c r="D115" s="68">
        <v>38.978664684589994</v>
      </c>
      <c r="E115" s="68">
        <v>39.218229821679984</v>
      </c>
      <c r="F115" s="68">
        <v>9.5297784432399979</v>
      </c>
      <c r="G115" s="68">
        <v>60.22400933270999</v>
      </c>
      <c r="H115" s="68">
        <v>8.311117531139999</v>
      </c>
      <c r="I115" s="68">
        <v>21.269421771479998</v>
      </c>
      <c r="J115" s="68">
        <v>19.520800588839993</v>
      </c>
      <c r="K115" s="68">
        <v>7.8656498968699999</v>
      </c>
      <c r="L115" s="68">
        <v>1.029764736</v>
      </c>
      <c r="M115" s="68">
        <v>9.1435174748399994</v>
      </c>
      <c r="N115" s="68">
        <v>1.99776773456</v>
      </c>
      <c r="O115" s="68">
        <v>15.721209448579998</v>
      </c>
      <c r="P115" s="68">
        <v>17.755790816969999</v>
      </c>
      <c r="Q115" s="68">
        <v>44.949818938509985</v>
      </c>
      <c r="R115" s="68">
        <v>59.031686577900018</v>
      </c>
      <c r="S115" s="68">
        <v>47.086447435409994</v>
      </c>
      <c r="T115" s="68">
        <v>5.6329688673599998</v>
      </c>
      <c r="U115" s="68">
        <v>4.8342439904800001</v>
      </c>
      <c r="V115" s="68">
        <v>51.964943102469995</v>
      </c>
    </row>
    <row r="116" spans="2:22" s="58" customFormat="1">
      <c r="B116" s="404"/>
      <c r="C116" s="388"/>
      <c r="D116" s="71">
        <v>0.19642418166882916</v>
      </c>
      <c r="E116" s="71">
        <v>0.19763141609797277</v>
      </c>
      <c r="F116" s="71">
        <v>4.8023167220982363E-2</v>
      </c>
      <c r="G116" s="71">
        <v>0.30348530011778979</v>
      </c>
      <c r="H116" s="71">
        <v>4.1882000653886836E-2</v>
      </c>
      <c r="I116" s="71">
        <v>0.10718244967698494</v>
      </c>
      <c r="J116" s="71">
        <v>9.8370667959264038E-2</v>
      </c>
      <c r="K116" s="71">
        <v>3.9637167070451472E-2</v>
      </c>
      <c r="L116" s="72">
        <v>5.1892669288946813E-3</v>
      </c>
      <c r="M116" s="71">
        <v>4.6076692264938678E-2</v>
      </c>
      <c r="N116" s="71">
        <v>1.0067299524000262E-2</v>
      </c>
      <c r="O116" s="71">
        <v>7.9223486124254672E-2</v>
      </c>
      <c r="P116" s="71">
        <v>8.9476299645664212E-2</v>
      </c>
      <c r="Q116" s="71">
        <v>0.22651446560839861</v>
      </c>
      <c r="R116" s="71">
        <v>0.29747685874880514</v>
      </c>
      <c r="S116" s="71">
        <v>0.23728152259790616</v>
      </c>
      <c r="T116" s="71">
        <v>2.8386075025669335E-2</v>
      </c>
      <c r="U116" s="71">
        <v>2.4361081312077208E-2</v>
      </c>
      <c r="V116" s="71">
        <v>0.26186560024477407</v>
      </c>
    </row>
    <row r="117" spans="2:22">
      <c r="B117" s="404"/>
      <c r="C117" s="392" t="s">
        <v>184</v>
      </c>
      <c r="D117" s="68">
        <v>19.124024035240001</v>
      </c>
      <c r="E117" s="68">
        <v>19.030292841119998</v>
      </c>
      <c r="F117" s="68">
        <v>9.0992534616</v>
      </c>
      <c r="G117" s="68">
        <v>57.584878905799975</v>
      </c>
      <c r="H117" s="68">
        <v>1.92090048</v>
      </c>
      <c r="I117" s="68">
        <v>18.635615640599998</v>
      </c>
      <c r="J117" s="68">
        <v>12.1459937376</v>
      </c>
      <c r="K117" s="68">
        <v>5.5645505532800001</v>
      </c>
      <c r="L117" s="68">
        <v>6.6710379529599999</v>
      </c>
      <c r="M117" s="68">
        <v>9.6759341390400007</v>
      </c>
      <c r="N117" s="68">
        <v>2.0044346399999999</v>
      </c>
      <c r="O117" s="68">
        <v>8.5850437755200009</v>
      </c>
      <c r="P117" s="68">
        <v>5.8487762675199999</v>
      </c>
      <c r="Q117" s="68">
        <v>30.999387702999996</v>
      </c>
      <c r="R117" s="68">
        <v>37.533430236400001</v>
      </c>
      <c r="S117" s="68">
        <v>25.965684664480001</v>
      </c>
      <c r="T117" s="68">
        <v>3.4159875739200007</v>
      </c>
      <c r="U117" s="68">
        <v>4.9586221909199999</v>
      </c>
      <c r="V117" s="68">
        <v>45.002993497079984</v>
      </c>
    </row>
    <row r="118" spans="2:22" s="58" customFormat="1">
      <c r="B118" s="404"/>
      <c r="C118" s="388"/>
      <c r="D118" s="71">
        <v>0.13094432056462671</v>
      </c>
      <c r="E118" s="71">
        <v>0.13030253264869759</v>
      </c>
      <c r="F118" s="71">
        <v>6.230360095652257E-2</v>
      </c>
      <c r="G118" s="71">
        <v>0.39429007353376572</v>
      </c>
      <c r="H118" s="71">
        <v>1.3152619331703776E-2</v>
      </c>
      <c r="I118" s="71">
        <v>0.1276001339396598</v>
      </c>
      <c r="J118" s="71">
        <v>8.3164970647469846E-2</v>
      </c>
      <c r="K118" s="71">
        <v>3.8101096824814926E-2</v>
      </c>
      <c r="L118" s="71">
        <v>4.5677339173048302E-2</v>
      </c>
      <c r="M118" s="71">
        <v>6.6252197724178841E-2</v>
      </c>
      <c r="N118" s="71">
        <v>1.3724587020354484E-2</v>
      </c>
      <c r="O118" s="71">
        <v>5.8782750018068368E-2</v>
      </c>
      <c r="P118" s="71">
        <v>4.0047221916980208E-2</v>
      </c>
      <c r="Q118" s="71">
        <v>0.21225625700997175</v>
      </c>
      <c r="R118" s="71">
        <v>0.25699557330134548</v>
      </c>
      <c r="S118" s="71">
        <v>0.1777899321879309</v>
      </c>
      <c r="T118" s="71">
        <v>2.3389647027210948E-2</v>
      </c>
      <c r="U118" s="71">
        <v>3.3952237904021826E-2</v>
      </c>
      <c r="V118" s="71">
        <v>0.30814050411098526</v>
      </c>
    </row>
    <row r="119" spans="2:22">
      <c r="B119" s="404"/>
      <c r="C119" s="392" t="s">
        <v>185</v>
      </c>
      <c r="D119" s="68">
        <v>18.020899036260001</v>
      </c>
      <c r="E119" s="68">
        <v>25.356008689519989</v>
      </c>
      <c r="F119" s="68">
        <v>4.80167353584</v>
      </c>
      <c r="G119" s="68">
        <v>42.295925988359997</v>
      </c>
      <c r="H119" s="68">
        <v>0</v>
      </c>
      <c r="I119" s="68">
        <v>12.66429982132</v>
      </c>
      <c r="J119" s="68">
        <v>8.8374611228399989</v>
      </c>
      <c r="K119" s="68">
        <v>4.91354989492</v>
      </c>
      <c r="L119" s="68">
        <v>0</v>
      </c>
      <c r="M119" s="68">
        <v>6.9155558811599995</v>
      </c>
      <c r="N119" s="68">
        <v>1.1239808580000001</v>
      </c>
      <c r="O119" s="68">
        <v>6.7943445306400001</v>
      </c>
      <c r="P119" s="68">
        <v>2.7489557608800004</v>
      </c>
      <c r="Q119" s="68">
        <v>32.184083950379993</v>
      </c>
      <c r="R119" s="68">
        <v>24.915259731399996</v>
      </c>
      <c r="S119" s="68">
        <v>22.917336988279995</v>
      </c>
      <c r="T119" s="68">
        <v>3.62639210664</v>
      </c>
      <c r="U119" s="68">
        <v>6.0002153418000015</v>
      </c>
      <c r="V119" s="68">
        <v>62.154747256799993</v>
      </c>
    </row>
    <row r="120" spans="2:22" s="58" customFormat="1">
      <c r="B120" s="404"/>
      <c r="C120" s="375"/>
      <c r="D120" s="71">
        <v>0.11749451899546882</v>
      </c>
      <c r="E120" s="71">
        <v>0.16531872458891322</v>
      </c>
      <c r="F120" s="71">
        <v>3.1306447105198303E-2</v>
      </c>
      <c r="G120" s="71">
        <v>0.27576534719333679</v>
      </c>
      <c r="H120" s="71">
        <v>0</v>
      </c>
      <c r="I120" s="71">
        <v>8.2570010126931312E-2</v>
      </c>
      <c r="J120" s="71">
        <v>5.7619391889381442E-2</v>
      </c>
      <c r="K120" s="71">
        <v>3.2035870147335103E-2</v>
      </c>
      <c r="L120" s="71">
        <v>0</v>
      </c>
      <c r="M120" s="71">
        <v>4.5088755572530614E-2</v>
      </c>
      <c r="N120" s="72">
        <v>7.3282464989733375E-3</v>
      </c>
      <c r="O120" s="71">
        <v>4.4298469288950496E-2</v>
      </c>
      <c r="P120" s="71">
        <v>1.7922925721659797E-2</v>
      </c>
      <c r="Q120" s="71">
        <v>0.20983711497694935</v>
      </c>
      <c r="R120" s="71">
        <v>0.16244508400484112</v>
      </c>
      <c r="S120" s="71">
        <v>0.14941882092991574</v>
      </c>
      <c r="T120" s="71">
        <v>2.3643725843050901E-2</v>
      </c>
      <c r="U120" s="71">
        <v>3.9120823774413394E-2</v>
      </c>
      <c r="V120" s="71">
        <v>0.40524294140533945</v>
      </c>
    </row>
    <row r="121" spans="2:22">
      <c r="C121" s="59"/>
      <c r="D121" s="65"/>
    </row>
    <row r="122" spans="2:22">
      <c r="B122" s="404" t="s">
        <v>87</v>
      </c>
      <c r="C122" s="391" t="s">
        <v>88</v>
      </c>
      <c r="D122" s="68">
        <v>17.268677095139999</v>
      </c>
      <c r="E122" s="68">
        <v>28.390587106159991</v>
      </c>
      <c r="F122" s="68">
        <v>8.6077949947200008</v>
      </c>
      <c r="G122" s="68">
        <v>41.405530108680004</v>
      </c>
      <c r="H122" s="76">
        <v>0.88265548799999993</v>
      </c>
      <c r="I122" s="68">
        <v>13.256803808199999</v>
      </c>
      <c r="J122" s="68">
        <v>7.0588368927600014</v>
      </c>
      <c r="K122" s="68">
        <v>5.7055944389200013</v>
      </c>
      <c r="L122" s="68">
        <v>3.2953628303999998</v>
      </c>
      <c r="M122" s="68">
        <v>5.6949397717200005</v>
      </c>
      <c r="N122" s="68">
        <v>2.00597904936</v>
      </c>
      <c r="O122" s="68">
        <v>9.8913025424799983</v>
      </c>
      <c r="P122" s="68">
        <v>13.60599261144</v>
      </c>
      <c r="Q122" s="68">
        <v>31.349205550379985</v>
      </c>
      <c r="R122" s="68">
        <v>21.71327822644</v>
      </c>
      <c r="S122" s="68">
        <v>19.436992916600001</v>
      </c>
      <c r="T122" s="68">
        <v>2.0915253060000003</v>
      </c>
      <c r="U122" s="68">
        <v>4.5228264291600011</v>
      </c>
      <c r="V122" s="68">
        <v>46.753004463840014</v>
      </c>
    </row>
    <row r="123" spans="2:22" s="58" customFormat="1">
      <c r="B123" s="404"/>
      <c r="C123" s="390"/>
      <c r="D123" s="71">
        <v>0.12509017687103444</v>
      </c>
      <c r="E123" s="71">
        <v>0.20565463949647561</v>
      </c>
      <c r="F123" s="71">
        <v>6.2352813271502099E-2</v>
      </c>
      <c r="G123" s="71">
        <v>0.29993178146757932</v>
      </c>
      <c r="H123" s="72">
        <v>6.3937457688164655E-3</v>
      </c>
      <c r="I123" s="71">
        <v>9.6029123943665737E-2</v>
      </c>
      <c r="J123" s="71">
        <v>5.1132530335380226E-2</v>
      </c>
      <c r="K123" s="71">
        <v>4.1329964859888255E-2</v>
      </c>
      <c r="L123" s="71">
        <v>2.387082212713218E-2</v>
      </c>
      <c r="M123" s="71">
        <v>4.1252784992709825E-2</v>
      </c>
      <c r="N123" s="71">
        <v>1.4530833641834193E-2</v>
      </c>
      <c r="O123" s="71">
        <v>7.1650235724886865E-2</v>
      </c>
      <c r="P123" s="71">
        <v>9.855856432395807E-2</v>
      </c>
      <c r="Q123" s="71">
        <v>0.22708616563147652</v>
      </c>
      <c r="R123" s="71">
        <v>0.15728580706160572</v>
      </c>
      <c r="S123" s="71">
        <v>0.14079693935922924</v>
      </c>
      <c r="T123" s="71">
        <v>1.515051031508464E-2</v>
      </c>
      <c r="U123" s="71">
        <v>3.2762275585072942E-2</v>
      </c>
      <c r="V123" s="71">
        <v>0.33866760988193667</v>
      </c>
    </row>
    <row r="124" spans="2:22">
      <c r="B124" s="404"/>
      <c r="C124" s="392" t="s">
        <v>89</v>
      </c>
      <c r="D124" s="68">
        <v>26.912416187429994</v>
      </c>
      <c r="E124" s="68">
        <v>23.94653264015</v>
      </c>
      <c r="F124" s="68">
        <v>4.3703080917900001</v>
      </c>
      <c r="G124" s="68">
        <v>50.543868178190003</v>
      </c>
      <c r="H124" s="68">
        <v>4.2396447260999999</v>
      </c>
      <c r="I124" s="68">
        <v>8.4117638845799991</v>
      </c>
      <c r="J124" s="68">
        <v>6.1536292070699998</v>
      </c>
      <c r="K124" s="68">
        <v>7.6798990227599999</v>
      </c>
      <c r="L124" s="68">
        <v>4.4633969819699999</v>
      </c>
      <c r="M124" s="68">
        <v>6.6220213312799991</v>
      </c>
      <c r="N124" s="68">
        <v>0</v>
      </c>
      <c r="O124" s="68">
        <v>19.162537545729997</v>
      </c>
      <c r="P124" s="68">
        <v>16.73750706033</v>
      </c>
      <c r="Q124" s="68">
        <v>26.289018085999999</v>
      </c>
      <c r="R124" s="68">
        <v>39.282037075659993</v>
      </c>
      <c r="S124" s="68">
        <v>32.379218641400001</v>
      </c>
      <c r="T124" s="68">
        <v>7.0172229997300013</v>
      </c>
      <c r="U124" s="68">
        <v>4.95084274399</v>
      </c>
      <c r="V124" s="68">
        <v>28.626554324220002</v>
      </c>
    </row>
    <row r="125" spans="2:22" s="58" customFormat="1">
      <c r="B125" s="404"/>
      <c r="C125" s="390"/>
      <c r="D125" s="71">
        <v>0.20883227903720272</v>
      </c>
      <c r="E125" s="71">
        <v>0.18581791212849252</v>
      </c>
      <c r="F125" s="71">
        <v>3.391228021100208E-2</v>
      </c>
      <c r="G125" s="71">
        <v>0.3922052598137728</v>
      </c>
      <c r="H125" s="71">
        <v>3.289837167697536E-2</v>
      </c>
      <c r="I125" s="71">
        <v>6.527276519899218E-2</v>
      </c>
      <c r="J125" s="71">
        <v>4.7750317277812621E-2</v>
      </c>
      <c r="K125" s="71">
        <v>5.9593713345130632E-2</v>
      </c>
      <c r="L125" s="71">
        <v>3.4634622083019241E-2</v>
      </c>
      <c r="M125" s="71">
        <v>5.1384899698826807E-2</v>
      </c>
      <c r="N125" s="71">
        <v>0</v>
      </c>
      <c r="O125" s="71">
        <v>0.14869554483479874</v>
      </c>
      <c r="P125" s="71">
        <v>0.12987803549361548</v>
      </c>
      <c r="Q125" s="71">
        <v>0.20399489671662543</v>
      </c>
      <c r="R125" s="71">
        <v>0.30481682769031787</v>
      </c>
      <c r="S125" s="71">
        <v>0.25125302667865596</v>
      </c>
      <c r="T125" s="71">
        <v>5.4451546131719993E-2</v>
      </c>
      <c r="U125" s="71">
        <v>3.8417055019576152E-2</v>
      </c>
      <c r="V125" s="71">
        <v>0.222133476937733</v>
      </c>
    </row>
    <row r="126" spans="2:22">
      <c r="B126" s="404"/>
      <c r="C126" s="392" t="s">
        <v>90</v>
      </c>
      <c r="D126" s="68">
        <v>18.306679754759998</v>
      </c>
      <c r="E126" s="68">
        <v>14.991209483459997</v>
      </c>
      <c r="F126" s="68">
        <v>8.7633722093399999</v>
      </c>
      <c r="G126" s="68">
        <v>42.660719251559982</v>
      </c>
      <c r="H126" s="68">
        <v>2.8408575601200003</v>
      </c>
      <c r="I126" s="68">
        <v>16.35361225182</v>
      </c>
      <c r="J126" s="68">
        <v>8.1557855953799994</v>
      </c>
      <c r="K126" s="68">
        <v>2.7835338959999998</v>
      </c>
      <c r="L126" s="68">
        <v>6.0950344759200004</v>
      </c>
      <c r="M126" s="68">
        <v>3.7781051021999996</v>
      </c>
      <c r="N126" s="68">
        <v>5.2329190645199999</v>
      </c>
      <c r="O126" s="68">
        <v>9.3751092641999989</v>
      </c>
      <c r="P126" s="68">
        <v>9.7728561154200015</v>
      </c>
      <c r="Q126" s="68">
        <v>31.347444433379998</v>
      </c>
      <c r="R126" s="68">
        <v>36.990437630400002</v>
      </c>
      <c r="S126" s="68">
        <v>25.159845231119998</v>
      </c>
      <c r="T126" s="68">
        <v>6.4208878692000004</v>
      </c>
      <c r="U126" s="68">
        <v>5.3323715520000006</v>
      </c>
      <c r="V126" s="68">
        <v>51.080845409099993</v>
      </c>
    </row>
    <row r="127" spans="2:22" s="58" customFormat="1">
      <c r="B127" s="404"/>
      <c r="C127" s="390"/>
      <c r="D127" s="71">
        <v>0.12856076807283889</v>
      </c>
      <c r="E127" s="71">
        <v>0.10527749604803803</v>
      </c>
      <c r="F127" s="71">
        <v>6.1541791151286336E-2</v>
      </c>
      <c r="G127" s="71">
        <v>0.29958981677681062</v>
      </c>
      <c r="H127" s="71">
        <v>1.995024957049326E-2</v>
      </c>
      <c r="I127" s="71">
        <v>0.11484512647973234</v>
      </c>
      <c r="J127" s="71">
        <v>5.7274944142004763E-2</v>
      </c>
      <c r="K127" s="71">
        <v>1.9547687533753612E-2</v>
      </c>
      <c r="L127" s="71">
        <v>4.2803081943407338E-2</v>
      </c>
      <c r="M127" s="71">
        <v>2.6532178434620312E-2</v>
      </c>
      <c r="N127" s="71">
        <v>3.6748777124523013E-2</v>
      </c>
      <c r="O127" s="71">
        <v>6.5837785110047148E-2</v>
      </c>
      <c r="P127" s="71">
        <v>6.8631008205464056E-2</v>
      </c>
      <c r="Q127" s="71">
        <v>0.22014104072739349</v>
      </c>
      <c r="R127" s="71">
        <v>0.25976961070060584</v>
      </c>
      <c r="S127" s="71">
        <v>0.17668791232694755</v>
      </c>
      <c r="T127" s="71">
        <v>4.5091424946093292E-2</v>
      </c>
      <c r="U127" s="71">
        <v>3.7447193677850155E-2</v>
      </c>
      <c r="V127" s="71">
        <v>0.35872112297678282</v>
      </c>
    </row>
    <row r="128" spans="2:22">
      <c r="B128" s="404"/>
      <c r="C128" s="392" t="s">
        <v>91</v>
      </c>
      <c r="D128" s="68">
        <v>27.873565260960003</v>
      </c>
      <c r="E128" s="68">
        <v>23.2353339752</v>
      </c>
      <c r="F128" s="68">
        <v>10.610154398079999</v>
      </c>
      <c r="G128" s="68">
        <v>36.100510370079995</v>
      </c>
      <c r="H128" s="68">
        <v>0</v>
      </c>
      <c r="I128" s="68">
        <v>13.959056134559997</v>
      </c>
      <c r="J128" s="68">
        <v>12.576425237440002</v>
      </c>
      <c r="K128" s="68">
        <v>6.5524543846399999</v>
      </c>
      <c r="L128" s="68">
        <v>4.3990076166400005</v>
      </c>
      <c r="M128" s="68">
        <v>9.7554717167999989</v>
      </c>
      <c r="N128" s="68">
        <v>4.52660735072</v>
      </c>
      <c r="O128" s="68">
        <v>19.300251815999992</v>
      </c>
      <c r="P128" s="68">
        <v>12.464551599199996</v>
      </c>
      <c r="Q128" s="68">
        <v>30.912735047039998</v>
      </c>
      <c r="R128" s="68">
        <v>38.14814766784</v>
      </c>
      <c r="S128" s="68">
        <v>33.384355019680001</v>
      </c>
      <c r="T128" s="68">
        <v>5.1614536424000006</v>
      </c>
      <c r="U128" s="68">
        <v>3.5912448732800004</v>
      </c>
      <c r="V128" s="68">
        <v>60.830556856160001</v>
      </c>
    </row>
    <row r="129" spans="2:22" s="58" customFormat="1">
      <c r="B129" s="404"/>
      <c r="C129" s="390"/>
      <c r="D129" s="71">
        <v>0.16713285899675698</v>
      </c>
      <c r="E129" s="71">
        <v>0.1393215313743438</v>
      </c>
      <c r="F129" s="71">
        <v>6.3619613147652659E-2</v>
      </c>
      <c r="G129" s="71">
        <v>0.21646249602106832</v>
      </c>
      <c r="H129" s="71">
        <v>0</v>
      </c>
      <c r="I129" s="71">
        <v>8.369998379550242E-2</v>
      </c>
      <c r="J129" s="71">
        <v>7.5409582025601357E-2</v>
      </c>
      <c r="K129" s="71">
        <v>3.9289212718136561E-2</v>
      </c>
      <c r="L129" s="71">
        <v>2.6376917083775715E-2</v>
      </c>
      <c r="M129" s="71">
        <v>5.849484497680759E-2</v>
      </c>
      <c r="N129" s="71">
        <v>2.7142018647366713E-2</v>
      </c>
      <c r="O129" s="71">
        <v>0.1157263606275508</v>
      </c>
      <c r="P129" s="71">
        <v>7.4738775803635582E-2</v>
      </c>
      <c r="Q129" s="71">
        <v>0.18535604395959149</v>
      </c>
      <c r="R129" s="71">
        <v>0.22874034682913666</v>
      </c>
      <c r="S129" s="71">
        <v>0.20017613993631198</v>
      </c>
      <c r="T129" s="71">
        <v>3.0948624467562146E-2</v>
      </c>
      <c r="U129" s="71">
        <v>2.153348584615402E-2</v>
      </c>
      <c r="V129" s="71">
        <v>0.36474648243059526</v>
      </c>
    </row>
    <row r="130" spans="2:22">
      <c r="B130" s="404"/>
      <c r="C130" s="392" t="s">
        <v>92</v>
      </c>
      <c r="D130" s="68">
        <v>22.529034445244996</v>
      </c>
      <c r="E130" s="68">
        <v>20.769999087674996</v>
      </c>
      <c r="F130" s="68">
        <v>4.5977127653550003</v>
      </c>
      <c r="G130" s="68">
        <v>47.147262654074993</v>
      </c>
      <c r="H130" s="68">
        <v>4.0907799943649996</v>
      </c>
      <c r="I130" s="68">
        <v>18.834477779955002</v>
      </c>
      <c r="J130" s="68">
        <v>9.0195072198599995</v>
      </c>
      <c r="K130" s="68">
        <v>7.523762566574999</v>
      </c>
      <c r="L130" s="68">
        <v>3.6722732196149996</v>
      </c>
      <c r="M130" s="68">
        <v>3.6455482954799994</v>
      </c>
      <c r="N130" s="68">
        <v>3.5966048186249999</v>
      </c>
      <c r="O130" s="68">
        <v>16.055486934104998</v>
      </c>
      <c r="P130" s="68">
        <v>10.790567594324999</v>
      </c>
      <c r="Q130" s="68">
        <v>33.510252491324991</v>
      </c>
      <c r="R130" s="68">
        <v>37.656878179229992</v>
      </c>
      <c r="S130" s="68">
        <v>37.425853517234984</v>
      </c>
      <c r="T130" s="68">
        <v>2.78003688033</v>
      </c>
      <c r="U130" s="68">
        <v>4.7127598370399992</v>
      </c>
      <c r="V130" s="68">
        <v>46.190573039774989</v>
      </c>
    </row>
    <row r="131" spans="2:22" s="58" customFormat="1">
      <c r="B131" s="404"/>
      <c r="C131" s="390"/>
      <c r="D131" s="71">
        <v>0.14280711221479789</v>
      </c>
      <c r="E131" s="71">
        <v>0.13165693352832003</v>
      </c>
      <c r="F131" s="71">
        <v>2.9143995691836674E-2</v>
      </c>
      <c r="G131" s="71">
        <v>0.2988572122265144</v>
      </c>
      <c r="H131" s="71">
        <v>2.5930648697846573E-2</v>
      </c>
      <c r="I131" s="71">
        <v>0.11938804516306475</v>
      </c>
      <c r="J131" s="71">
        <v>5.717287985862101E-2</v>
      </c>
      <c r="K131" s="71">
        <v>4.7691649091030873E-2</v>
      </c>
      <c r="L131" s="71">
        <v>2.3277816678363795E-2</v>
      </c>
      <c r="M131" s="71">
        <v>2.3108412647793616E-2</v>
      </c>
      <c r="N131" s="71">
        <v>2.2798169587515037E-2</v>
      </c>
      <c r="O131" s="71">
        <v>0.10177256951843681</v>
      </c>
      <c r="P131" s="71">
        <v>6.8399282758847685E-2</v>
      </c>
      <c r="Q131" s="71">
        <v>0.21241489063837318</v>
      </c>
      <c r="R131" s="71">
        <v>0.23869953418866063</v>
      </c>
      <c r="S131" s="71">
        <v>0.23723511435699446</v>
      </c>
      <c r="T131" s="71">
        <v>1.7622106251178292E-2</v>
      </c>
      <c r="U131" s="71">
        <v>2.9873256420521441E-2</v>
      </c>
      <c r="V131" s="71">
        <v>0.29279294518319654</v>
      </c>
    </row>
    <row r="132" spans="2:22">
      <c r="B132" s="404"/>
      <c r="C132" s="392" t="s">
        <v>93</v>
      </c>
      <c r="D132" s="68">
        <v>21.953296874299998</v>
      </c>
      <c r="E132" s="68">
        <v>24.656131663949996</v>
      </c>
      <c r="F132" s="68">
        <v>11.461316462299999</v>
      </c>
      <c r="G132" s="68">
        <v>40.884512891999989</v>
      </c>
      <c r="H132" s="68">
        <v>1.92090048</v>
      </c>
      <c r="I132" s="68">
        <v>18.371080164399995</v>
      </c>
      <c r="J132" s="68">
        <v>14.01546216225</v>
      </c>
      <c r="K132" s="68">
        <v>8.2890867578999998</v>
      </c>
      <c r="L132" s="68">
        <v>1.8432671399999998</v>
      </c>
      <c r="M132" s="68">
        <v>6.5564481020999992</v>
      </c>
      <c r="N132" s="68">
        <v>7.5572759976999997</v>
      </c>
      <c r="O132" s="68">
        <v>24.074508290449998</v>
      </c>
      <c r="P132" s="68">
        <v>9.2389431901000005</v>
      </c>
      <c r="Q132" s="68">
        <v>29.983400738599993</v>
      </c>
      <c r="R132" s="68">
        <v>30.194832901500003</v>
      </c>
      <c r="S132" s="68">
        <v>30.05271128259999</v>
      </c>
      <c r="T132" s="68">
        <v>1.3715457767999999</v>
      </c>
      <c r="U132" s="68">
        <v>5.3937094711500002</v>
      </c>
      <c r="V132" s="68">
        <v>50.372995389850004</v>
      </c>
    </row>
    <row r="133" spans="2:22" s="58" customFormat="1">
      <c r="B133" s="404"/>
      <c r="C133" s="390"/>
      <c r="D133" s="71">
        <v>0.14284048488467865</v>
      </c>
      <c r="E133" s="71">
        <v>0.16042664673213897</v>
      </c>
      <c r="F133" s="71">
        <v>7.4573764945903301E-2</v>
      </c>
      <c r="G133" s="71">
        <v>0.26601761362794796</v>
      </c>
      <c r="H133" s="71">
        <v>1.2498457864869599E-2</v>
      </c>
      <c r="I133" s="71">
        <v>0.11953257014485986</v>
      </c>
      <c r="J133" s="71">
        <v>9.1192472028304022E-2</v>
      </c>
      <c r="K133" s="71">
        <v>5.3933456033006817E-2</v>
      </c>
      <c r="L133" s="71">
        <v>1.1993331733140431E-2</v>
      </c>
      <c r="M133" s="71">
        <v>4.2659935379526316E-2</v>
      </c>
      <c r="N133" s="71">
        <v>4.9171884027247363E-2</v>
      </c>
      <c r="O133" s="71">
        <v>0.15664227825360486</v>
      </c>
      <c r="P133" s="71">
        <v>6.0113755699300338E-2</v>
      </c>
      <c r="Q133" s="71">
        <v>0.1950888526910525</v>
      </c>
      <c r="R133" s="71">
        <v>0.19646454914529254</v>
      </c>
      <c r="S133" s="71">
        <v>0.19553982603547851</v>
      </c>
      <c r="T133" s="72">
        <v>8.9240474868716984E-3</v>
      </c>
      <c r="U133" s="71">
        <v>3.509450451098662E-2</v>
      </c>
      <c r="V133" s="71">
        <v>0.32775501227804932</v>
      </c>
    </row>
    <row r="134" spans="2:22">
      <c r="B134" s="404"/>
      <c r="C134" s="392" t="s">
        <v>94</v>
      </c>
      <c r="D134" s="68">
        <v>39.004025818049996</v>
      </c>
      <c r="E134" s="68">
        <v>14.917501498949997</v>
      </c>
      <c r="F134" s="68">
        <v>11.288126034699998</v>
      </c>
      <c r="G134" s="68">
        <v>53.287654615899996</v>
      </c>
      <c r="H134" s="68">
        <v>2.2170544901999998</v>
      </c>
      <c r="I134" s="68">
        <v>18.779841733949997</v>
      </c>
      <c r="J134" s="68">
        <v>13.161385577249998</v>
      </c>
      <c r="K134" s="68">
        <v>6.0678454003999995</v>
      </c>
      <c r="L134" s="68">
        <v>4.1930125989999993</v>
      </c>
      <c r="M134" s="68">
        <v>4.5843375420000001</v>
      </c>
      <c r="N134" s="68">
        <v>4.2796060195500001</v>
      </c>
      <c r="O134" s="68">
        <v>24.456922002000002</v>
      </c>
      <c r="P134" s="68">
        <v>13.758315090999998</v>
      </c>
      <c r="Q134" s="68">
        <v>31.805423848200004</v>
      </c>
      <c r="R134" s="68">
        <v>44.417168177249991</v>
      </c>
      <c r="S134" s="68">
        <v>21.567788801149998</v>
      </c>
      <c r="T134" s="68">
        <v>9.4317634239999997</v>
      </c>
      <c r="U134" s="68">
        <v>4.2314835405999993</v>
      </c>
      <c r="V134" s="68">
        <v>57.98680373485</v>
      </c>
    </row>
    <row r="135" spans="2:22" s="58" customFormat="1">
      <c r="B135" s="404"/>
      <c r="C135" s="390"/>
      <c r="D135" s="71">
        <v>0.22598039657334351</v>
      </c>
      <c r="E135" s="71">
        <v>8.6428588688302291E-2</v>
      </c>
      <c r="F135" s="71">
        <v>6.5400818105060946E-2</v>
      </c>
      <c r="G135" s="71">
        <v>0.30873647194110271</v>
      </c>
      <c r="H135" s="71">
        <v>1.2845106175892584E-2</v>
      </c>
      <c r="I135" s="71">
        <v>0.10880610382169056</v>
      </c>
      <c r="J135" s="71">
        <v>7.6254055057702608E-2</v>
      </c>
      <c r="K135" s="71">
        <v>3.5155707165324707E-2</v>
      </c>
      <c r="L135" s="71">
        <v>2.4293355111065243E-2</v>
      </c>
      <c r="M135" s="71">
        <v>2.6560602246545741E-2</v>
      </c>
      <c r="N135" s="71">
        <v>2.4795057566289129E-2</v>
      </c>
      <c r="O135" s="71">
        <v>0.14169780726628597</v>
      </c>
      <c r="P135" s="71">
        <v>7.9712528007977707E-2</v>
      </c>
      <c r="Q135" s="71">
        <v>0.18427334470364801</v>
      </c>
      <c r="R135" s="71">
        <v>0.25734290419618189</v>
      </c>
      <c r="S135" s="71">
        <v>0.12495883089684774</v>
      </c>
      <c r="T135" s="71">
        <v>5.4645478107419494E-2</v>
      </c>
      <c r="U135" s="71">
        <v>2.4516246939715779E-2</v>
      </c>
      <c r="V135" s="71">
        <v>0.33596226618119812</v>
      </c>
    </row>
    <row r="136" spans="2:22">
      <c r="B136" s="404"/>
      <c r="C136" s="392" t="s">
        <v>95</v>
      </c>
      <c r="D136" s="68">
        <v>32.721870341239999</v>
      </c>
      <c r="E136" s="68">
        <v>22.16903917214</v>
      </c>
      <c r="F136" s="68">
        <v>3.4979060248199998</v>
      </c>
      <c r="G136" s="68">
        <v>38.013707907209998</v>
      </c>
      <c r="H136" s="68">
        <v>1.9850055310800001</v>
      </c>
      <c r="I136" s="68">
        <v>11.543551935259998</v>
      </c>
      <c r="J136" s="68">
        <v>14.460521345679997</v>
      </c>
      <c r="K136" s="68">
        <v>5.2146572597600001</v>
      </c>
      <c r="L136" s="68">
        <v>1.0692374009199999</v>
      </c>
      <c r="M136" s="68">
        <v>8.7539989719299989</v>
      </c>
      <c r="N136" s="68">
        <v>1.0833063140899999</v>
      </c>
      <c r="O136" s="68">
        <v>12.853837177640001</v>
      </c>
      <c r="P136" s="68">
        <v>9.482346794919998</v>
      </c>
      <c r="Q136" s="68">
        <v>40.273999508570007</v>
      </c>
      <c r="R136" s="68">
        <v>65.607648337580002</v>
      </c>
      <c r="S136" s="68">
        <v>40.65027069592</v>
      </c>
      <c r="T136" s="68">
        <v>8.1262139928400003</v>
      </c>
      <c r="U136" s="68">
        <v>6.9828923175600002</v>
      </c>
      <c r="V136" s="68">
        <v>53.300193610449995</v>
      </c>
    </row>
    <row r="137" spans="2:22" s="58" customFormat="1">
      <c r="B137" s="404"/>
      <c r="C137" s="391"/>
      <c r="D137" s="71">
        <v>0.19274540370303228</v>
      </c>
      <c r="E137" s="71">
        <v>0.13058484617112923</v>
      </c>
      <c r="F137" s="71">
        <v>2.060411895280588E-2</v>
      </c>
      <c r="G137" s="71">
        <v>0.2239165243433541</v>
      </c>
      <c r="H137" s="71">
        <v>1.1692506829555145E-2</v>
      </c>
      <c r="I137" s="71">
        <v>6.7996314230376984E-2</v>
      </c>
      <c r="J137" s="71">
        <v>8.5178475296891779E-2</v>
      </c>
      <c r="K137" s="71">
        <v>3.0716496588480188E-2</v>
      </c>
      <c r="L137" s="72">
        <v>6.2982522803706129E-3</v>
      </c>
      <c r="M137" s="71">
        <v>5.1564688945486402E-2</v>
      </c>
      <c r="N137" s="72">
        <v>6.3811240209018065E-3</v>
      </c>
      <c r="O137" s="71">
        <v>7.5714438389385214E-2</v>
      </c>
      <c r="P137" s="71">
        <v>5.5854960061239252E-2</v>
      </c>
      <c r="Q137" s="71">
        <v>0.23723058043634079</v>
      </c>
      <c r="R137" s="71">
        <v>0.38645629155543643</v>
      </c>
      <c r="S137" s="71">
        <v>0.23944697397226253</v>
      </c>
      <c r="T137" s="71">
        <v>4.7866774737908242E-2</v>
      </c>
      <c r="U137" s="71">
        <v>4.1132135318885356E-2</v>
      </c>
      <c r="V137" s="71">
        <v>0.3139602726787975</v>
      </c>
    </row>
    <row r="138" spans="2:22" ht="13.5" customHeight="1">
      <c r="D138" s="61"/>
    </row>
    <row r="139" spans="2:22" ht="12.75" customHeight="1">
      <c r="B139" s="60"/>
    </row>
  </sheetData>
  <mergeCells count="72">
    <mergeCell ref="C93:C94"/>
    <mergeCell ref="C89:C90"/>
    <mergeCell ref="C91:C92"/>
    <mergeCell ref="C87:C88"/>
    <mergeCell ref="C55:C56"/>
    <mergeCell ref="C57:C58"/>
    <mergeCell ref="C59:C60"/>
    <mergeCell ref="C74:C75"/>
    <mergeCell ref="C76:C77"/>
    <mergeCell ref="C78:C79"/>
    <mergeCell ref="C53:C54"/>
    <mergeCell ref="B45:B70"/>
    <mergeCell ref="C35:C36"/>
    <mergeCell ref="C45:C46"/>
    <mergeCell ref="C47:C48"/>
    <mergeCell ref="C61:C62"/>
    <mergeCell ref="C63:C64"/>
    <mergeCell ref="C65:C66"/>
    <mergeCell ref="C67:C68"/>
    <mergeCell ref="C69:C70"/>
    <mergeCell ref="B38:B43"/>
    <mergeCell ref="C38:C39"/>
    <mergeCell ref="C40:C41"/>
    <mergeCell ref="C42:C43"/>
    <mergeCell ref="B122:B137"/>
    <mergeCell ref="C122:C123"/>
    <mergeCell ref="C119:C120"/>
    <mergeCell ref="B109:B120"/>
    <mergeCell ref="C124:C125"/>
    <mergeCell ref="C126:C127"/>
    <mergeCell ref="C109:C110"/>
    <mergeCell ref="C111:C112"/>
    <mergeCell ref="C113:C114"/>
    <mergeCell ref="C115:C116"/>
    <mergeCell ref="C117:C118"/>
    <mergeCell ref="C128:C129"/>
    <mergeCell ref="C130:C131"/>
    <mergeCell ref="C132:C133"/>
    <mergeCell ref="C134:C135"/>
    <mergeCell ref="C136:C137"/>
    <mergeCell ref="B72:B79"/>
    <mergeCell ref="C72:C73"/>
    <mergeCell ref="B6:B7"/>
    <mergeCell ref="B9:B12"/>
    <mergeCell ref="C9:C10"/>
    <mergeCell ref="C11:C12"/>
    <mergeCell ref="B14:B27"/>
    <mergeCell ref="C14:C15"/>
    <mergeCell ref="C16:C17"/>
    <mergeCell ref="C18:C19"/>
    <mergeCell ref="C20:C21"/>
    <mergeCell ref="C22:C23"/>
    <mergeCell ref="C24:C25"/>
    <mergeCell ref="C26:C27"/>
    <mergeCell ref="C49:C50"/>
    <mergeCell ref="C51:C52"/>
    <mergeCell ref="D4:V4"/>
    <mergeCell ref="B81:B96"/>
    <mergeCell ref="B98:B107"/>
    <mergeCell ref="C98:C99"/>
    <mergeCell ref="C100:C101"/>
    <mergeCell ref="C102:C103"/>
    <mergeCell ref="C104:C105"/>
    <mergeCell ref="C106:C107"/>
    <mergeCell ref="C95:C96"/>
    <mergeCell ref="C81:C82"/>
    <mergeCell ref="C83:C84"/>
    <mergeCell ref="C85:C86"/>
    <mergeCell ref="B29:B36"/>
    <mergeCell ref="C29:C30"/>
    <mergeCell ref="C31:C32"/>
    <mergeCell ref="C33:C34"/>
  </mergeCells>
  <hyperlinks>
    <hyperlink ref="B2" location="Obsah!A1" display="späť na obsah"/>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1"/>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4" width="20.88671875" customWidth="1"/>
    <col min="5" max="8" width="18.6640625" customWidth="1"/>
    <col min="9" max="9" width="4.44140625" style="3" customWidth="1"/>
    <col min="10" max="10" width="20.5546875" customWidth="1"/>
    <col min="11" max="14" width="18.6640625" customWidth="1"/>
  </cols>
  <sheetData>
    <row r="2" spans="2:14" ht="21">
      <c r="B2" s="271" t="s">
        <v>552</v>
      </c>
      <c r="C2" s="54"/>
      <c r="D2" s="54" t="s">
        <v>437</v>
      </c>
      <c r="E2" s="54"/>
      <c r="F2" s="54"/>
    </row>
    <row r="4" spans="2:14" ht="26.25" customHeight="1">
      <c r="D4" s="415" t="s">
        <v>422</v>
      </c>
      <c r="E4" s="415"/>
      <c r="F4" s="415"/>
      <c r="G4" s="415"/>
      <c r="H4" s="415"/>
      <c r="I4" s="415"/>
      <c r="J4" s="415"/>
      <c r="K4" s="415"/>
      <c r="L4" s="415"/>
      <c r="M4" s="415"/>
      <c r="N4" s="415"/>
    </row>
    <row r="5" spans="2:14" ht="18.75" customHeight="1">
      <c r="D5" s="420" t="s">
        <v>403</v>
      </c>
      <c r="E5" s="421"/>
      <c r="F5" s="421"/>
      <c r="G5" s="421"/>
      <c r="H5" s="421"/>
      <c r="J5" s="420" t="s">
        <v>409</v>
      </c>
      <c r="K5" s="421"/>
      <c r="L5" s="421"/>
      <c r="M5" s="421"/>
      <c r="N5" s="421"/>
    </row>
    <row r="6" spans="2:14" ht="18.75" customHeight="1">
      <c r="D6" s="424">
        <v>2005</v>
      </c>
      <c r="E6" s="424"/>
      <c r="F6" s="424"/>
      <c r="G6" s="424"/>
      <c r="H6" s="424"/>
      <c r="J6" s="424">
        <v>2015</v>
      </c>
      <c r="K6" s="424"/>
      <c r="L6" s="424"/>
      <c r="M6" s="424"/>
      <c r="N6" s="424"/>
    </row>
    <row r="7" spans="2:14" s="227" customFormat="1" ht="42.75" customHeight="1">
      <c r="D7" s="224" t="s">
        <v>405</v>
      </c>
      <c r="E7" s="225" t="s">
        <v>406</v>
      </c>
      <c r="F7" s="225" t="s">
        <v>407</v>
      </c>
      <c r="G7" s="225" t="s">
        <v>408</v>
      </c>
      <c r="H7" s="225" t="s">
        <v>269</v>
      </c>
      <c r="I7" s="226"/>
      <c r="J7" s="224" t="s">
        <v>405</v>
      </c>
      <c r="K7" s="225" t="s">
        <v>406</v>
      </c>
      <c r="L7" s="225" t="s">
        <v>407</v>
      </c>
      <c r="M7" s="225" t="s">
        <v>408</v>
      </c>
      <c r="N7" s="225" t="s">
        <v>269</v>
      </c>
    </row>
    <row r="8" spans="2:14" ht="15" customHeight="1">
      <c r="B8" s="448" t="s">
        <v>209</v>
      </c>
      <c r="C8" s="215" t="s">
        <v>204</v>
      </c>
      <c r="D8" s="134">
        <v>217</v>
      </c>
      <c r="E8" s="134">
        <v>405</v>
      </c>
      <c r="F8" s="134">
        <v>266</v>
      </c>
      <c r="G8" s="134">
        <v>334</v>
      </c>
      <c r="H8" s="134">
        <v>8</v>
      </c>
      <c r="I8" s="150"/>
      <c r="J8" s="134">
        <v>254</v>
      </c>
      <c r="K8" s="134">
        <v>415</v>
      </c>
      <c r="L8" s="134">
        <v>155</v>
      </c>
      <c r="M8" s="134">
        <v>254</v>
      </c>
      <c r="N8" s="134">
        <v>5</v>
      </c>
    </row>
    <row r="9" spans="2:14" ht="15" customHeight="1">
      <c r="B9" s="448"/>
      <c r="C9" s="215" t="s">
        <v>205</v>
      </c>
      <c r="D9" s="135">
        <v>0.176422764227642</v>
      </c>
      <c r="E9" s="135">
        <v>0.32926829268292701</v>
      </c>
      <c r="F9" s="135">
        <v>0.216260162601626</v>
      </c>
      <c r="G9" s="135">
        <v>0.27154471544715397</v>
      </c>
      <c r="H9" s="136">
        <v>6.50406504065041E-3</v>
      </c>
      <c r="I9" s="150"/>
      <c r="J9" s="135">
        <v>0.23453370267774701</v>
      </c>
      <c r="K9" s="135">
        <v>0.38319482917820902</v>
      </c>
      <c r="L9" s="135">
        <v>0.143120960295476</v>
      </c>
      <c r="M9" s="135">
        <v>0.23453370267774701</v>
      </c>
      <c r="N9" s="136">
        <v>4.6168051708217897E-3</v>
      </c>
    </row>
    <row r="10" spans="2:14" s="3" customFormat="1">
      <c r="C10" s="164"/>
      <c r="D10" s="222"/>
      <c r="E10" s="222"/>
      <c r="F10" s="222"/>
      <c r="G10" s="222"/>
      <c r="H10" s="222"/>
      <c r="I10" s="216"/>
      <c r="J10" s="223"/>
      <c r="K10" s="223"/>
      <c r="L10" s="223"/>
      <c r="M10" s="223"/>
      <c r="N10" s="223"/>
    </row>
    <row r="11" spans="2:14">
      <c r="B11" s="449" t="s">
        <v>71</v>
      </c>
      <c r="C11" s="391" t="s">
        <v>62</v>
      </c>
      <c r="D11" s="134">
        <v>111</v>
      </c>
      <c r="E11" s="134">
        <v>182</v>
      </c>
      <c r="F11" s="134">
        <v>137</v>
      </c>
      <c r="G11" s="134">
        <v>153</v>
      </c>
      <c r="H11" s="134">
        <v>5</v>
      </c>
      <c r="I11" s="150"/>
      <c r="J11" s="134">
        <v>129</v>
      </c>
      <c r="K11" s="134">
        <v>194</v>
      </c>
      <c r="L11" s="134">
        <v>75</v>
      </c>
      <c r="M11" s="134">
        <v>115</v>
      </c>
      <c r="N11" s="134">
        <v>3</v>
      </c>
    </row>
    <row r="12" spans="2:14">
      <c r="B12" s="449"/>
      <c r="C12" s="390"/>
      <c r="D12" s="135">
        <v>0.18877551020408201</v>
      </c>
      <c r="E12" s="135">
        <v>0.30952380952380998</v>
      </c>
      <c r="F12" s="135">
        <v>0.23299319727891199</v>
      </c>
      <c r="G12" s="135">
        <v>0.26020408163265302</v>
      </c>
      <c r="H12" s="136">
        <v>8.5034013605442202E-3</v>
      </c>
      <c r="I12" s="150"/>
      <c r="J12" s="135">
        <v>0.25</v>
      </c>
      <c r="K12" s="135">
        <v>0.37596899224806202</v>
      </c>
      <c r="L12" s="135">
        <v>0.145348837209302</v>
      </c>
      <c r="M12" s="135">
        <v>0.22286821705426399</v>
      </c>
      <c r="N12" s="136">
        <v>5.8139534883720903E-3</v>
      </c>
    </row>
    <row r="13" spans="2:14">
      <c r="B13" s="449"/>
      <c r="C13" s="391" t="s">
        <v>63</v>
      </c>
      <c r="D13" s="134">
        <v>106</v>
      </c>
      <c r="E13" s="134">
        <v>223</v>
      </c>
      <c r="F13" s="134">
        <v>129</v>
      </c>
      <c r="G13" s="134">
        <v>181</v>
      </c>
      <c r="H13" s="134">
        <v>3</v>
      </c>
      <c r="I13" s="150"/>
      <c r="J13" s="134">
        <v>125</v>
      </c>
      <c r="K13" s="134">
        <v>221</v>
      </c>
      <c r="L13" s="134">
        <v>80</v>
      </c>
      <c r="M13" s="134">
        <v>139</v>
      </c>
      <c r="N13" s="134">
        <v>2</v>
      </c>
    </row>
    <row r="14" spans="2:14">
      <c r="B14" s="449"/>
      <c r="C14" s="391"/>
      <c r="D14" s="135">
        <v>0.16510903426791301</v>
      </c>
      <c r="E14" s="135">
        <v>0.34735202492211797</v>
      </c>
      <c r="F14" s="135">
        <v>0.200934579439252</v>
      </c>
      <c r="G14" s="135">
        <v>0.28193146417445503</v>
      </c>
      <c r="H14" s="136">
        <v>4.6728971962616802E-3</v>
      </c>
      <c r="I14" s="150"/>
      <c r="J14" s="135">
        <v>0.220458553791887</v>
      </c>
      <c r="K14" s="135">
        <v>0.38977072310405603</v>
      </c>
      <c r="L14" s="135">
        <v>0.141093474426808</v>
      </c>
      <c r="M14" s="135">
        <v>0.245149911816578</v>
      </c>
      <c r="N14" s="136">
        <v>3.5273368606701899E-3</v>
      </c>
    </row>
    <row r="15" spans="2:14" s="3" customFormat="1">
      <c r="B15" s="11"/>
      <c r="C15" s="164"/>
      <c r="D15" s="222"/>
      <c r="E15" s="222"/>
      <c r="F15" s="222"/>
      <c r="G15" s="222"/>
      <c r="H15" s="222"/>
      <c r="I15" s="216"/>
      <c r="J15" s="223"/>
      <c r="K15" s="223"/>
      <c r="L15" s="223"/>
      <c r="M15" s="223"/>
      <c r="N15" s="223"/>
    </row>
    <row r="16" spans="2:14">
      <c r="B16" s="450" t="s">
        <v>77</v>
      </c>
      <c r="C16" s="392" t="s">
        <v>64</v>
      </c>
      <c r="D16" s="134">
        <v>32</v>
      </c>
      <c r="E16" s="134">
        <v>49</v>
      </c>
      <c r="F16" s="134">
        <v>12</v>
      </c>
      <c r="G16" s="134">
        <v>4</v>
      </c>
      <c r="H16" s="134">
        <v>1</v>
      </c>
      <c r="I16" s="150"/>
      <c r="J16" s="134">
        <v>29</v>
      </c>
      <c r="K16" s="134">
        <v>28</v>
      </c>
      <c r="L16" s="134">
        <v>4</v>
      </c>
      <c r="M16" s="134">
        <v>0</v>
      </c>
      <c r="N16" s="134">
        <v>0</v>
      </c>
    </row>
    <row r="17" spans="2:14">
      <c r="B17" s="451"/>
      <c r="C17" s="390"/>
      <c r="D17" s="135">
        <v>0.32653061224489799</v>
      </c>
      <c r="E17" s="135">
        <v>0.5</v>
      </c>
      <c r="F17" s="135">
        <v>0.122448979591837</v>
      </c>
      <c r="G17" s="135">
        <v>4.08163265306122E-2</v>
      </c>
      <c r="H17" s="135">
        <v>1.02040816326531E-2</v>
      </c>
      <c r="I17" s="150"/>
      <c r="J17" s="135">
        <v>0.47540983606557402</v>
      </c>
      <c r="K17" s="135">
        <v>0.45901639344262302</v>
      </c>
      <c r="L17" s="135">
        <v>6.5573770491803296E-2</v>
      </c>
      <c r="M17" s="135">
        <v>0</v>
      </c>
      <c r="N17" s="135">
        <v>0</v>
      </c>
    </row>
    <row r="18" spans="2:14">
      <c r="B18" s="451"/>
      <c r="C18" s="392" t="s">
        <v>65</v>
      </c>
      <c r="D18" s="134">
        <v>57</v>
      </c>
      <c r="E18" s="134">
        <v>80</v>
      </c>
      <c r="F18" s="134">
        <v>30</v>
      </c>
      <c r="G18" s="134">
        <v>10</v>
      </c>
      <c r="H18" s="134">
        <v>2</v>
      </c>
      <c r="I18" s="150"/>
      <c r="J18" s="134">
        <v>54</v>
      </c>
      <c r="K18" s="134">
        <v>61</v>
      </c>
      <c r="L18" s="134">
        <v>5</v>
      </c>
      <c r="M18" s="134">
        <v>4</v>
      </c>
      <c r="N18" s="134">
        <v>0</v>
      </c>
    </row>
    <row r="19" spans="2:14">
      <c r="B19" s="451"/>
      <c r="C19" s="390"/>
      <c r="D19" s="135">
        <v>0.31843575418994402</v>
      </c>
      <c r="E19" s="135">
        <v>0.44692737430167601</v>
      </c>
      <c r="F19" s="135">
        <v>0.16759776536312801</v>
      </c>
      <c r="G19" s="135">
        <v>5.5865921787709501E-2</v>
      </c>
      <c r="H19" s="135">
        <v>1.11731843575419E-2</v>
      </c>
      <c r="I19" s="150"/>
      <c r="J19" s="135">
        <v>0.43548387096774199</v>
      </c>
      <c r="K19" s="135">
        <v>0.49193548387096803</v>
      </c>
      <c r="L19" s="135">
        <v>4.0322580645161303E-2</v>
      </c>
      <c r="M19" s="135">
        <v>3.2258064516128997E-2</v>
      </c>
      <c r="N19" s="135">
        <v>0</v>
      </c>
    </row>
    <row r="20" spans="2:14">
      <c r="B20" s="451"/>
      <c r="C20" s="392" t="s">
        <v>66</v>
      </c>
      <c r="D20" s="134">
        <v>46</v>
      </c>
      <c r="E20" s="134">
        <v>98</v>
      </c>
      <c r="F20" s="134">
        <v>49</v>
      </c>
      <c r="G20" s="134">
        <v>27</v>
      </c>
      <c r="H20" s="134">
        <v>0</v>
      </c>
      <c r="I20" s="150"/>
      <c r="J20" s="134">
        <v>75</v>
      </c>
      <c r="K20" s="134">
        <v>101</v>
      </c>
      <c r="L20" s="134">
        <v>28</v>
      </c>
      <c r="M20" s="134">
        <v>8</v>
      </c>
      <c r="N20" s="134">
        <v>2</v>
      </c>
    </row>
    <row r="21" spans="2:14">
      <c r="B21" s="451"/>
      <c r="C21" s="390"/>
      <c r="D21" s="135">
        <v>0.20909090909090899</v>
      </c>
      <c r="E21" s="135">
        <v>0.44545454545454499</v>
      </c>
      <c r="F21" s="135">
        <v>0.222727272727273</v>
      </c>
      <c r="G21" s="135">
        <v>0.122727272727273</v>
      </c>
      <c r="H21" s="135">
        <v>0</v>
      </c>
      <c r="I21" s="150"/>
      <c r="J21" s="135">
        <v>0.35046728971962599</v>
      </c>
      <c r="K21" s="135">
        <v>0.47196261682243001</v>
      </c>
      <c r="L21" s="135">
        <v>0.13084112149532701</v>
      </c>
      <c r="M21" s="135">
        <v>3.7383177570093497E-2</v>
      </c>
      <c r="N21" s="136">
        <v>9.3457943925233603E-3</v>
      </c>
    </row>
    <row r="22" spans="2:14">
      <c r="B22" s="451"/>
      <c r="C22" s="392" t="s">
        <v>67</v>
      </c>
      <c r="D22" s="134">
        <v>45</v>
      </c>
      <c r="E22" s="134">
        <v>75</v>
      </c>
      <c r="F22" s="134">
        <v>56</v>
      </c>
      <c r="G22" s="134">
        <v>42</v>
      </c>
      <c r="H22" s="134">
        <v>0</v>
      </c>
      <c r="I22" s="150"/>
      <c r="J22" s="134">
        <v>34</v>
      </c>
      <c r="K22" s="134">
        <v>107</v>
      </c>
      <c r="L22" s="134">
        <v>25</v>
      </c>
      <c r="M22" s="134">
        <v>15</v>
      </c>
      <c r="N22" s="134">
        <v>1</v>
      </c>
    </row>
    <row r="23" spans="2:14">
      <c r="B23" s="451"/>
      <c r="C23" s="390"/>
      <c r="D23" s="135">
        <v>0.206422018348624</v>
      </c>
      <c r="E23" s="135">
        <v>0.34403669724770602</v>
      </c>
      <c r="F23" s="135">
        <v>0.25688073394495398</v>
      </c>
      <c r="G23" s="135">
        <v>0.192660550458716</v>
      </c>
      <c r="H23" s="135">
        <v>0</v>
      </c>
      <c r="I23" s="150"/>
      <c r="J23" s="135">
        <v>0.18681318681318701</v>
      </c>
      <c r="K23" s="135">
        <v>0.58791208791208804</v>
      </c>
      <c r="L23" s="135">
        <v>0.13736263736263701</v>
      </c>
      <c r="M23" s="135">
        <v>8.2417582417582402E-2</v>
      </c>
      <c r="N23" s="136">
        <v>5.4945054945054897E-3</v>
      </c>
    </row>
    <row r="24" spans="2:14">
      <c r="B24" s="451"/>
      <c r="C24" s="392" t="s">
        <v>68</v>
      </c>
      <c r="D24" s="134">
        <v>32</v>
      </c>
      <c r="E24" s="134">
        <v>64</v>
      </c>
      <c r="F24" s="134">
        <v>62</v>
      </c>
      <c r="G24" s="134">
        <v>52</v>
      </c>
      <c r="H24" s="134">
        <v>1</v>
      </c>
      <c r="I24" s="150"/>
      <c r="J24" s="134">
        <v>46</v>
      </c>
      <c r="K24" s="134">
        <v>64</v>
      </c>
      <c r="L24" s="134">
        <v>36</v>
      </c>
      <c r="M24" s="134">
        <v>33</v>
      </c>
      <c r="N24" s="134">
        <v>0</v>
      </c>
    </row>
    <row r="25" spans="2:14">
      <c r="B25" s="451"/>
      <c r="C25" s="390"/>
      <c r="D25" s="135">
        <v>0.151658767772512</v>
      </c>
      <c r="E25" s="135">
        <v>0.303317535545024</v>
      </c>
      <c r="F25" s="135">
        <v>0.29383886255924202</v>
      </c>
      <c r="G25" s="135">
        <v>0.24644549763033199</v>
      </c>
      <c r="H25" s="136">
        <v>4.739336492891E-3</v>
      </c>
      <c r="I25" s="150"/>
      <c r="J25" s="135">
        <v>0.25698324022346403</v>
      </c>
      <c r="K25" s="135">
        <v>0.35754189944134102</v>
      </c>
      <c r="L25" s="135">
        <v>0.20111731843575401</v>
      </c>
      <c r="M25" s="135">
        <v>0.18435754189944101</v>
      </c>
      <c r="N25" s="135">
        <v>0</v>
      </c>
    </row>
    <row r="26" spans="2:14">
      <c r="B26" s="451"/>
      <c r="C26" s="392" t="s">
        <v>69</v>
      </c>
      <c r="D26" s="134">
        <v>1</v>
      </c>
      <c r="E26" s="134">
        <v>14</v>
      </c>
      <c r="F26" s="134">
        <v>23</v>
      </c>
      <c r="G26" s="134">
        <v>32</v>
      </c>
      <c r="H26" s="134">
        <v>2</v>
      </c>
      <c r="I26" s="150"/>
      <c r="J26" s="134">
        <v>12</v>
      </c>
      <c r="K26" s="134">
        <v>27</v>
      </c>
      <c r="L26" s="134">
        <v>11</v>
      </c>
      <c r="M26" s="134">
        <v>23</v>
      </c>
      <c r="N26" s="134">
        <v>2</v>
      </c>
    </row>
    <row r="27" spans="2:14">
      <c r="B27" s="451"/>
      <c r="C27" s="390"/>
      <c r="D27" s="135">
        <v>1.38888888888889E-2</v>
      </c>
      <c r="E27" s="135">
        <v>0.194444444444444</v>
      </c>
      <c r="F27" s="135">
        <v>0.31944444444444398</v>
      </c>
      <c r="G27" s="135">
        <v>0.44444444444444398</v>
      </c>
      <c r="H27" s="135">
        <v>2.7777777777777801E-2</v>
      </c>
      <c r="I27" s="150"/>
      <c r="J27" s="135">
        <v>0.16</v>
      </c>
      <c r="K27" s="135">
        <v>0.36</v>
      </c>
      <c r="L27" s="135">
        <v>0.146666666666667</v>
      </c>
      <c r="M27" s="135">
        <v>0.30666666666666698</v>
      </c>
      <c r="N27" s="135">
        <v>2.66666666666667E-2</v>
      </c>
    </row>
    <row r="28" spans="2:14">
      <c r="B28" s="451"/>
      <c r="C28" s="392" t="s">
        <v>70</v>
      </c>
      <c r="D28" s="134">
        <v>4</v>
      </c>
      <c r="E28" s="134">
        <v>24</v>
      </c>
      <c r="F28" s="134">
        <v>36</v>
      </c>
      <c r="G28" s="134">
        <v>167</v>
      </c>
      <c r="H28" s="134">
        <v>2</v>
      </c>
      <c r="I28" s="150"/>
      <c r="J28" s="134">
        <v>4</v>
      </c>
      <c r="K28" s="134">
        <v>27</v>
      </c>
      <c r="L28" s="134">
        <v>46</v>
      </c>
      <c r="M28" s="134">
        <v>171</v>
      </c>
      <c r="N28" s="134">
        <v>0</v>
      </c>
    </row>
    <row r="29" spans="2:14">
      <c r="B29" s="452"/>
      <c r="C29" s="390"/>
      <c r="D29" s="135">
        <v>1.7167381974248899E-2</v>
      </c>
      <c r="E29" s="135">
        <v>0.10300429184549401</v>
      </c>
      <c r="F29" s="135">
        <v>0.15450643776824</v>
      </c>
      <c r="G29" s="135">
        <v>0.71673819742489298</v>
      </c>
      <c r="H29" s="136">
        <v>8.58369098712446E-3</v>
      </c>
      <c r="I29" s="150"/>
      <c r="J29" s="135">
        <v>1.6129032258064498E-2</v>
      </c>
      <c r="K29" s="135">
        <v>0.108870967741935</v>
      </c>
      <c r="L29" s="135">
        <v>0.18548387096774199</v>
      </c>
      <c r="M29" s="135">
        <v>0.68951612903225801</v>
      </c>
      <c r="N29" s="135">
        <v>0</v>
      </c>
    </row>
    <row r="30" spans="2:14" s="3" customFormat="1">
      <c r="B30" s="11"/>
      <c r="C30" s="164"/>
      <c r="D30" s="222"/>
      <c r="E30" s="222"/>
      <c r="F30" s="222"/>
      <c r="G30" s="222"/>
      <c r="H30" s="222"/>
      <c r="I30" s="216"/>
      <c r="J30" s="223"/>
      <c r="K30" s="223"/>
      <c r="L30" s="223"/>
      <c r="M30" s="223"/>
      <c r="N30" s="223"/>
    </row>
    <row r="31" spans="2:14">
      <c r="B31" s="449" t="s">
        <v>72</v>
      </c>
      <c r="C31" s="391" t="s">
        <v>73</v>
      </c>
      <c r="D31" s="134">
        <v>49</v>
      </c>
      <c r="E31" s="134">
        <v>89</v>
      </c>
      <c r="F31" s="134">
        <v>61</v>
      </c>
      <c r="G31" s="134">
        <v>163</v>
      </c>
      <c r="H31" s="134">
        <v>4</v>
      </c>
      <c r="I31" s="150"/>
      <c r="J31" s="134">
        <v>55</v>
      </c>
      <c r="K31" s="134">
        <v>51</v>
      </c>
      <c r="L31" s="134">
        <v>23</v>
      </c>
      <c r="M31" s="134">
        <v>87</v>
      </c>
      <c r="N31" s="134">
        <v>1</v>
      </c>
    </row>
    <row r="32" spans="2:14">
      <c r="B32" s="449"/>
      <c r="C32" s="390"/>
      <c r="D32" s="135">
        <v>0.13387978142076501</v>
      </c>
      <c r="E32" s="135">
        <v>0.24316939890710401</v>
      </c>
      <c r="F32" s="135">
        <v>0.16666666666666699</v>
      </c>
      <c r="G32" s="135">
        <v>0.44535519125683098</v>
      </c>
      <c r="H32" s="135">
        <v>1.0928961748633901E-2</v>
      </c>
      <c r="I32" s="150"/>
      <c r="J32" s="135">
        <v>0.25345622119815697</v>
      </c>
      <c r="K32" s="135">
        <v>0.235023041474654</v>
      </c>
      <c r="L32" s="135">
        <v>0.105990783410138</v>
      </c>
      <c r="M32" s="135">
        <v>0.40092165898617499</v>
      </c>
      <c r="N32" s="136">
        <v>4.6082949308755804E-3</v>
      </c>
    </row>
    <row r="33" spans="2:14">
      <c r="B33" s="449"/>
      <c r="C33" s="392" t="s">
        <v>74</v>
      </c>
      <c r="D33" s="134">
        <v>19</v>
      </c>
      <c r="E33" s="134">
        <v>90</v>
      </c>
      <c r="F33" s="134">
        <v>128</v>
      </c>
      <c r="G33" s="134">
        <v>117</v>
      </c>
      <c r="H33" s="134">
        <v>2</v>
      </c>
      <c r="I33" s="150"/>
      <c r="J33" s="134">
        <v>23</v>
      </c>
      <c r="K33" s="134">
        <v>92</v>
      </c>
      <c r="L33" s="134">
        <v>68</v>
      </c>
      <c r="M33" s="134">
        <v>111</v>
      </c>
      <c r="N33" s="134">
        <v>2</v>
      </c>
    </row>
    <row r="34" spans="2:14" ht="15.75" customHeight="1">
      <c r="B34" s="449"/>
      <c r="C34" s="390"/>
      <c r="D34" s="135">
        <v>5.3370786516853903E-2</v>
      </c>
      <c r="E34" s="135">
        <v>0.25280898876404501</v>
      </c>
      <c r="F34" s="135">
        <v>0.35955056179775302</v>
      </c>
      <c r="G34" s="135">
        <v>0.32865168539325801</v>
      </c>
      <c r="H34" s="136">
        <v>5.6179775280898901E-3</v>
      </c>
      <c r="I34" s="150"/>
      <c r="J34" s="135">
        <v>7.77027027027027E-2</v>
      </c>
      <c r="K34" s="135">
        <v>0.31081081081081102</v>
      </c>
      <c r="L34" s="135">
        <v>0.22972972972972999</v>
      </c>
      <c r="M34" s="135">
        <v>0.375</v>
      </c>
      <c r="N34" s="136">
        <v>6.7567567567567597E-3</v>
      </c>
    </row>
    <row r="35" spans="2:14" ht="15.75" customHeight="1">
      <c r="B35" s="449"/>
      <c r="C35" s="392" t="s">
        <v>75</v>
      </c>
      <c r="D35" s="134">
        <v>91</v>
      </c>
      <c r="E35" s="134">
        <v>181</v>
      </c>
      <c r="F35" s="134">
        <v>68</v>
      </c>
      <c r="G35" s="134">
        <v>45</v>
      </c>
      <c r="H35" s="134">
        <v>2</v>
      </c>
      <c r="I35" s="150"/>
      <c r="J35" s="134">
        <v>94</v>
      </c>
      <c r="K35" s="134">
        <v>194</v>
      </c>
      <c r="L35" s="134">
        <v>53</v>
      </c>
      <c r="M35" s="134">
        <v>51</v>
      </c>
      <c r="N35" s="134">
        <v>1</v>
      </c>
    </row>
    <row r="36" spans="2:14">
      <c r="B36" s="449"/>
      <c r="C36" s="390"/>
      <c r="D36" s="135">
        <v>0.235142118863049</v>
      </c>
      <c r="E36" s="135">
        <v>0.467700258397933</v>
      </c>
      <c r="F36" s="135">
        <v>0.17571059431524499</v>
      </c>
      <c r="G36" s="135">
        <v>0.116279069767442</v>
      </c>
      <c r="H36" s="136">
        <v>5.1679586563307496E-3</v>
      </c>
      <c r="I36" s="150"/>
      <c r="J36" s="135">
        <v>0.23918575063613201</v>
      </c>
      <c r="K36" s="135">
        <v>0.49363867684478402</v>
      </c>
      <c r="L36" s="135">
        <v>0.134860050890585</v>
      </c>
      <c r="M36" s="135">
        <v>0.12977099236641201</v>
      </c>
      <c r="N36" s="136">
        <v>2.5445292620865098E-3</v>
      </c>
    </row>
    <row r="37" spans="2:14">
      <c r="B37" s="449"/>
      <c r="C37" s="392" t="s">
        <v>76</v>
      </c>
      <c r="D37" s="134">
        <v>58</v>
      </c>
      <c r="E37" s="134">
        <v>45</v>
      </c>
      <c r="F37" s="134">
        <v>9</v>
      </c>
      <c r="G37" s="134">
        <v>9</v>
      </c>
      <c r="H37" s="134">
        <v>0</v>
      </c>
      <c r="I37" s="150"/>
      <c r="J37" s="134">
        <v>82</v>
      </c>
      <c r="K37" s="134">
        <v>78</v>
      </c>
      <c r="L37" s="134">
        <v>11</v>
      </c>
      <c r="M37" s="134">
        <v>5</v>
      </c>
      <c r="N37" s="134">
        <v>1</v>
      </c>
    </row>
    <row r="38" spans="2:14">
      <c r="B38" s="449"/>
      <c r="C38" s="391"/>
      <c r="D38" s="135">
        <v>0.47933884297520701</v>
      </c>
      <c r="E38" s="135">
        <v>0.37190082644628097</v>
      </c>
      <c r="F38" s="135">
        <v>7.43801652892562E-2</v>
      </c>
      <c r="G38" s="135">
        <v>7.43801652892562E-2</v>
      </c>
      <c r="H38" s="135">
        <v>0</v>
      </c>
      <c r="I38" s="150"/>
      <c r="J38" s="135">
        <v>0.46327683615819198</v>
      </c>
      <c r="K38" s="135">
        <v>0.44067796610169502</v>
      </c>
      <c r="L38" s="135">
        <v>6.21468926553672E-2</v>
      </c>
      <c r="M38" s="135">
        <v>2.82485875706215E-2</v>
      </c>
      <c r="N38" s="136">
        <v>5.6497175141242903E-3</v>
      </c>
    </row>
    <row r="39" spans="2:14" s="3" customFormat="1">
      <c r="B39" s="11"/>
      <c r="C39" s="164"/>
      <c r="D39" s="222"/>
      <c r="E39" s="222"/>
      <c r="F39" s="222"/>
      <c r="G39" s="222"/>
      <c r="H39" s="222"/>
      <c r="I39" s="216"/>
      <c r="J39" s="223"/>
      <c r="K39" s="223"/>
      <c r="L39" s="223"/>
      <c r="M39" s="223"/>
      <c r="N39" s="223"/>
    </row>
    <row r="40" spans="2:14">
      <c r="B40" s="449" t="s">
        <v>81</v>
      </c>
      <c r="C40" s="391" t="s">
        <v>78</v>
      </c>
      <c r="D40" s="134">
        <v>205</v>
      </c>
      <c r="E40" s="134">
        <v>369</v>
      </c>
      <c r="F40" s="134">
        <v>235</v>
      </c>
      <c r="G40" s="134">
        <v>294</v>
      </c>
      <c r="H40" s="134">
        <v>8</v>
      </c>
      <c r="I40" s="150"/>
      <c r="J40" s="134">
        <v>230</v>
      </c>
      <c r="K40" s="134">
        <v>369</v>
      </c>
      <c r="L40" s="134">
        <v>126</v>
      </c>
      <c r="M40" s="134">
        <v>209</v>
      </c>
      <c r="N40" s="134">
        <v>4</v>
      </c>
    </row>
    <row r="41" spans="2:14">
      <c r="B41" s="449"/>
      <c r="C41" s="390"/>
      <c r="D41" s="135">
        <v>0.18451845184518501</v>
      </c>
      <c r="E41" s="135">
        <v>0.332133213321332</v>
      </c>
      <c r="F41" s="135">
        <v>0.211521152115212</v>
      </c>
      <c r="G41" s="135">
        <v>0.26462646264626499</v>
      </c>
      <c r="H41" s="136">
        <v>7.2007200720072004E-3</v>
      </c>
      <c r="I41" s="150"/>
      <c r="J41" s="135">
        <v>0.245202558635394</v>
      </c>
      <c r="K41" s="135">
        <v>0.39339019189765501</v>
      </c>
      <c r="L41" s="135">
        <v>0.134328358208955</v>
      </c>
      <c r="M41" s="135">
        <v>0.22281449893390201</v>
      </c>
      <c r="N41" s="136">
        <v>4.26439232409382E-3</v>
      </c>
    </row>
    <row r="42" spans="2:14">
      <c r="B42" s="449"/>
      <c r="C42" s="392" t="s">
        <v>79</v>
      </c>
      <c r="D42" s="134">
        <v>12</v>
      </c>
      <c r="E42" s="134">
        <v>33</v>
      </c>
      <c r="F42" s="134">
        <v>30</v>
      </c>
      <c r="G42" s="134">
        <v>34</v>
      </c>
      <c r="H42" s="134">
        <v>0</v>
      </c>
      <c r="I42" s="150"/>
      <c r="J42" s="134">
        <v>19</v>
      </c>
      <c r="K42" s="134">
        <v>35</v>
      </c>
      <c r="L42" s="134">
        <v>25</v>
      </c>
      <c r="M42" s="134">
        <v>36</v>
      </c>
      <c r="N42" s="134">
        <v>0</v>
      </c>
    </row>
    <row r="43" spans="2:14">
      <c r="B43" s="449"/>
      <c r="C43" s="390"/>
      <c r="D43" s="135">
        <v>0.11009174311926601</v>
      </c>
      <c r="E43" s="135">
        <v>0.302752293577982</v>
      </c>
      <c r="F43" s="135">
        <v>0.27522935779816499</v>
      </c>
      <c r="G43" s="135">
        <v>0.31192660550458701</v>
      </c>
      <c r="H43" s="135">
        <v>0</v>
      </c>
      <c r="I43" s="150"/>
      <c r="J43" s="135">
        <v>0.16521739130434801</v>
      </c>
      <c r="K43" s="135">
        <v>0.30434782608695699</v>
      </c>
      <c r="L43" s="135">
        <v>0.217391304347826</v>
      </c>
      <c r="M43" s="135">
        <v>0.31304347826086998</v>
      </c>
      <c r="N43" s="135">
        <v>0</v>
      </c>
    </row>
    <row r="44" spans="2:14">
      <c r="B44" s="449"/>
      <c r="C44" s="392" t="s">
        <v>80</v>
      </c>
      <c r="D44" s="134">
        <v>0</v>
      </c>
      <c r="E44" s="134">
        <v>2</v>
      </c>
      <c r="F44" s="134">
        <v>2</v>
      </c>
      <c r="G44" s="134">
        <v>6</v>
      </c>
      <c r="H44" s="134">
        <v>0</v>
      </c>
      <c r="I44" s="150"/>
      <c r="J44" s="134">
        <v>5</v>
      </c>
      <c r="K44" s="134">
        <v>11</v>
      </c>
      <c r="L44" s="134">
        <v>4</v>
      </c>
      <c r="M44" s="134">
        <v>9</v>
      </c>
      <c r="N44" s="134">
        <v>1</v>
      </c>
    </row>
    <row r="45" spans="2:14">
      <c r="B45" s="449"/>
      <c r="C45" s="391"/>
      <c r="D45" s="135">
        <v>0</v>
      </c>
      <c r="E45" s="135">
        <v>0.2</v>
      </c>
      <c r="F45" s="135">
        <v>0.2</v>
      </c>
      <c r="G45" s="135">
        <v>0.6</v>
      </c>
      <c r="H45" s="135">
        <v>0</v>
      </c>
      <c r="I45" s="150"/>
      <c r="J45" s="135">
        <v>0.16666666666666699</v>
      </c>
      <c r="K45" s="135">
        <v>0.36666666666666697</v>
      </c>
      <c r="L45" s="135">
        <v>0.133333333333333</v>
      </c>
      <c r="M45" s="135">
        <v>0.3</v>
      </c>
      <c r="N45" s="135">
        <v>3.3333333333333298E-2</v>
      </c>
    </row>
    <row r="46" spans="2:14" s="3" customFormat="1">
      <c r="C46" s="164"/>
      <c r="D46" s="222"/>
      <c r="E46" s="222"/>
      <c r="F46" s="222"/>
      <c r="G46" s="222"/>
      <c r="H46" s="222"/>
      <c r="I46" s="216"/>
      <c r="J46" s="223"/>
      <c r="K46" s="223"/>
      <c r="L46" s="223"/>
      <c r="M46" s="223"/>
      <c r="N46" s="223"/>
    </row>
    <row r="47" spans="2:14" ht="15" customHeight="1">
      <c r="B47" s="449" t="s">
        <v>227</v>
      </c>
      <c r="C47" s="377" t="s">
        <v>178</v>
      </c>
      <c r="D47" s="134">
        <v>1</v>
      </c>
      <c r="E47" s="134">
        <v>8</v>
      </c>
      <c r="F47" s="134">
        <v>22</v>
      </c>
      <c r="G47" s="134">
        <v>32</v>
      </c>
      <c r="H47" s="134">
        <v>0</v>
      </c>
      <c r="I47" s="150"/>
      <c r="J47" s="134">
        <v>5</v>
      </c>
      <c r="K47" s="134">
        <v>10</v>
      </c>
      <c r="L47" s="134">
        <v>7</v>
      </c>
      <c r="M47" s="134">
        <v>14</v>
      </c>
      <c r="N47" s="134">
        <v>0</v>
      </c>
    </row>
    <row r="48" spans="2:14" ht="15" customHeight="1">
      <c r="B48" s="449"/>
      <c r="C48" s="395"/>
      <c r="D48" s="135">
        <v>1.58730158730159E-2</v>
      </c>
      <c r="E48" s="135">
        <v>0.126984126984127</v>
      </c>
      <c r="F48" s="135">
        <v>0.34920634920634902</v>
      </c>
      <c r="G48" s="135">
        <v>0.50793650793650802</v>
      </c>
      <c r="H48" s="135">
        <v>0</v>
      </c>
      <c r="I48" s="150"/>
      <c r="J48" s="135">
        <v>0.13888888888888901</v>
      </c>
      <c r="K48" s="135">
        <v>0.27777777777777801</v>
      </c>
      <c r="L48" s="135">
        <v>0.194444444444444</v>
      </c>
      <c r="M48" s="135">
        <v>0.38888888888888901</v>
      </c>
      <c r="N48" s="135">
        <v>0</v>
      </c>
    </row>
    <row r="49" spans="2:14" ht="15" customHeight="1">
      <c r="B49" s="449"/>
      <c r="C49" s="381" t="s">
        <v>177</v>
      </c>
      <c r="D49" s="134">
        <v>7</v>
      </c>
      <c r="E49" s="134">
        <v>35</v>
      </c>
      <c r="F49" s="134">
        <v>68</v>
      </c>
      <c r="G49" s="134">
        <v>28</v>
      </c>
      <c r="H49" s="134">
        <v>1</v>
      </c>
      <c r="I49" s="150"/>
      <c r="J49" s="134">
        <v>11</v>
      </c>
      <c r="K49" s="134">
        <v>53</v>
      </c>
      <c r="L49" s="134">
        <v>31</v>
      </c>
      <c r="M49" s="134">
        <v>24</v>
      </c>
      <c r="N49" s="134">
        <v>0</v>
      </c>
    </row>
    <row r="50" spans="2:14" ht="15" customHeight="1">
      <c r="B50" s="449"/>
      <c r="C50" s="395"/>
      <c r="D50" s="135">
        <v>5.0359712230215799E-2</v>
      </c>
      <c r="E50" s="135">
        <v>0.25179856115107901</v>
      </c>
      <c r="F50" s="135">
        <v>0.48920863309352502</v>
      </c>
      <c r="G50" s="135">
        <v>0.201438848920863</v>
      </c>
      <c r="H50" s="136">
        <v>7.1942446043165497E-3</v>
      </c>
      <c r="I50" s="150"/>
      <c r="J50" s="135">
        <v>9.2436974789915999E-2</v>
      </c>
      <c r="K50" s="135">
        <v>0.44537815126050401</v>
      </c>
      <c r="L50" s="135">
        <v>0.26050420168067201</v>
      </c>
      <c r="M50" s="135">
        <v>0.20168067226890801</v>
      </c>
      <c r="N50" s="135">
        <v>0</v>
      </c>
    </row>
    <row r="51" spans="2:14" ht="15" customHeight="1">
      <c r="B51" s="449"/>
      <c r="C51" s="381" t="s">
        <v>179</v>
      </c>
      <c r="D51" s="134">
        <v>14</v>
      </c>
      <c r="E51" s="134">
        <v>42</v>
      </c>
      <c r="F51" s="134">
        <v>45</v>
      </c>
      <c r="G51" s="134">
        <v>25</v>
      </c>
      <c r="H51" s="134">
        <v>0</v>
      </c>
      <c r="I51" s="150"/>
      <c r="J51" s="134">
        <v>22</v>
      </c>
      <c r="K51" s="134">
        <v>66</v>
      </c>
      <c r="L51" s="134">
        <v>15</v>
      </c>
      <c r="M51" s="134">
        <v>10</v>
      </c>
      <c r="N51" s="134">
        <v>2</v>
      </c>
    </row>
    <row r="52" spans="2:14" ht="15" customHeight="1">
      <c r="B52" s="449"/>
      <c r="C52" s="395"/>
      <c r="D52" s="135">
        <v>0.11111111111111099</v>
      </c>
      <c r="E52" s="135">
        <v>0.33333333333333298</v>
      </c>
      <c r="F52" s="135">
        <v>0.35714285714285698</v>
      </c>
      <c r="G52" s="135">
        <v>0.19841269841269801</v>
      </c>
      <c r="H52" s="135">
        <v>0</v>
      </c>
      <c r="I52" s="150"/>
      <c r="J52" s="135">
        <v>0.19130434782608699</v>
      </c>
      <c r="K52" s="135">
        <v>0.573913043478261</v>
      </c>
      <c r="L52" s="135">
        <v>0.13043478260869601</v>
      </c>
      <c r="M52" s="135">
        <v>8.6956521739130405E-2</v>
      </c>
      <c r="N52" s="135">
        <v>1.7391304347826101E-2</v>
      </c>
    </row>
    <row r="53" spans="2:14" ht="15" customHeight="1">
      <c r="B53" s="449"/>
      <c r="C53" s="381" t="s">
        <v>157</v>
      </c>
      <c r="D53" s="134">
        <v>14</v>
      </c>
      <c r="E53" s="134">
        <v>58</v>
      </c>
      <c r="F53" s="134">
        <v>13</v>
      </c>
      <c r="G53" s="134">
        <v>3</v>
      </c>
      <c r="H53" s="134">
        <v>0</v>
      </c>
      <c r="I53" s="150"/>
      <c r="J53" s="134">
        <v>29</v>
      </c>
      <c r="K53" s="134">
        <v>45</v>
      </c>
      <c r="L53" s="134">
        <v>5</v>
      </c>
      <c r="M53" s="134">
        <v>1</v>
      </c>
      <c r="N53" s="134">
        <v>0</v>
      </c>
    </row>
    <row r="54" spans="2:14" ht="15" customHeight="1">
      <c r="B54" s="449"/>
      <c r="C54" s="395"/>
      <c r="D54" s="135">
        <v>0.15909090909090901</v>
      </c>
      <c r="E54" s="135">
        <v>0.65909090909090895</v>
      </c>
      <c r="F54" s="135">
        <v>0.14772727272727301</v>
      </c>
      <c r="G54" s="135">
        <v>3.4090909090909102E-2</v>
      </c>
      <c r="H54" s="135">
        <v>0</v>
      </c>
      <c r="I54" s="150"/>
      <c r="J54" s="135">
        <v>0.36249999999999999</v>
      </c>
      <c r="K54" s="135">
        <v>0.5625</v>
      </c>
      <c r="L54" s="135">
        <v>6.25E-2</v>
      </c>
      <c r="M54" s="135">
        <v>1.2500000000000001E-2</v>
      </c>
      <c r="N54" s="135">
        <v>0</v>
      </c>
    </row>
    <row r="55" spans="2:14" ht="15" customHeight="1">
      <c r="B55" s="449"/>
      <c r="C55" s="381" t="s">
        <v>171</v>
      </c>
      <c r="D55" s="134">
        <v>31</v>
      </c>
      <c r="E55" s="134">
        <v>63</v>
      </c>
      <c r="F55" s="134">
        <v>8</v>
      </c>
      <c r="G55" s="134">
        <v>4</v>
      </c>
      <c r="H55" s="134">
        <v>1</v>
      </c>
      <c r="I55" s="150"/>
      <c r="J55" s="134">
        <v>37</v>
      </c>
      <c r="K55" s="134">
        <v>43</v>
      </c>
      <c r="L55" s="134">
        <v>9</v>
      </c>
      <c r="M55" s="134">
        <v>2</v>
      </c>
      <c r="N55" s="134">
        <v>0</v>
      </c>
    </row>
    <row r="56" spans="2:14" ht="15" customHeight="1">
      <c r="B56" s="449"/>
      <c r="C56" s="395"/>
      <c r="D56" s="135">
        <v>0.289719626168224</v>
      </c>
      <c r="E56" s="135">
        <v>0.58878504672897203</v>
      </c>
      <c r="F56" s="135">
        <v>7.4766355140186896E-2</v>
      </c>
      <c r="G56" s="135">
        <v>3.7383177570093497E-2</v>
      </c>
      <c r="H56" s="136">
        <v>9.3457943925233603E-3</v>
      </c>
      <c r="I56" s="150"/>
      <c r="J56" s="135">
        <v>0.40659340659340698</v>
      </c>
      <c r="K56" s="135">
        <v>0.47252747252747301</v>
      </c>
      <c r="L56" s="135">
        <v>9.8901098901098897E-2</v>
      </c>
      <c r="M56" s="135">
        <v>2.1978021978022001E-2</v>
      </c>
      <c r="N56" s="135">
        <v>0</v>
      </c>
    </row>
    <row r="57" spans="2:14" ht="15" customHeight="1">
      <c r="B57" s="449"/>
      <c r="C57" s="381" t="s">
        <v>172</v>
      </c>
      <c r="D57" s="134">
        <v>37</v>
      </c>
      <c r="E57" s="134">
        <v>27</v>
      </c>
      <c r="F57" s="134">
        <v>5</v>
      </c>
      <c r="G57" s="134">
        <v>2</v>
      </c>
      <c r="H57" s="134">
        <v>0</v>
      </c>
      <c r="I57" s="150"/>
      <c r="J57" s="134">
        <v>47</v>
      </c>
      <c r="K57" s="134">
        <v>37</v>
      </c>
      <c r="L57" s="134">
        <v>3</v>
      </c>
      <c r="M57" s="134">
        <v>1</v>
      </c>
      <c r="N57" s="134">
        <v>0</v>
      </c>
    </row>
    <row r="58" spans="2:14" ht="15" customHeight="1">
      <c r="B58" s="449"/>
      <c r="C58" s="395"/>
      <c r="D58" s="135">
        <v>0.52112676056338003</v>
      </c>
      <c r="E58" s="135">
        <v>0.38028169014084501</v>
      </c>
      <c r="F58" s="135">
        <v>7.0422535211267595E-2</v>
      </c>
      <c r="G58" s="135">
        <v>2.8169014084507001E-2</v>
      </c>
      <c r="H58" s="135">
        <v>0</v>
      </c>
      <c r="I58" s="150"/>
      <c r="J58" s="135">
        <v>0.53409090909090895</v>
      </c>
      <c r="K58" s="135">
        <v>0.42045454545454503</v>
      </c>
      <c r="L58" s="135">
        <v>3.4090909090909102E-2</v>
      </c>
      <c r="M58" s="135">
        <v>1.13636363636364E-2</v>
      </c>
      <c r="N58" s="135">
        <v>0</v>
      </c>
    </row>
    <row r="59" spans="2:14" ht="15" customHeight="1">
      <c r="B59" s="449"/>
      <c r="C59" s="381" t="s">
        <v>173</v>
      </c>
      <c r="D59" s="134">
        <v>6</v>
      </c>
      <c r="E59" s="134">
        <v>2</v>
      </c>
      <c r="F59" s="134">
        <v>0</v>
      </c>
      <c r="G59" s="134">
        <v>0</v>
      </c>
      <c r="H59" s="134">
        <v>0</v>
      </c>
      <c r="I59" s="150"/>
      <c r="J59" s="134">
        <v>0</v>
      </c>
      <c r="K59" s="134">
        <v>2</v>
      </c>
      <c r="L59" s="134">
        <v>0</v>
      </c>
      <c r="M59" s="134">
        <v>0</v>
      </c>
      <c r="N59" s="134">
        <v>0</v>
      </c>
    </row>
    <row r="60" spans="2:14" ht="15" customHeight="1">
      <c r="B60" s="449"/>
      <c r="C60" s="395"/>
      <c r="D60" s="135">
        <v>0.75</v>
      </c>
      <c r="E60" s="135">
        <v>0.25</v>
      </c>
      <c r="F60" s="135">
        <v>0</v>
      </c>
      <c r="G60" s="135">
        <v>0</v>
      </c>
      <c r="H60" s="135">
        <v>0</v>
      </c>
      <c r="I60" s="150"/>
      <c r="J60" s="135">
        <v>0</v>
      </c>
      <c r="K60" s="135">
        <v>1</v>
      </c>
      <c r="L60" s="135">
        <v>0</v>
      </c>
      <c r="M60" s="135">
        <v>0</v>
      </c>
      <c r="N60" s="135">
        <v>0</v>
      </c>
    </row>
    <row r="61" spans="2:14" ht="15" customHeight="1">
      <c r="B61" s="449"/>
      <c r="C61" s="381" t="s">
        <v>174</v>
      </c>
      <c r="D61" s="134">
        <v>18</v>
      </c>
      <c r="E61" s="134">
        <v>16</v>
      </c>
      <c r="F61" s="134">
        <v>11</v>
      </c>
      <c r="G61" s="134">
        <v>5</v>
      </c>
      <c r="H61" s="134">
        <v>0</v>
      </c>
      <c r="I61" s="150"/>
      <c r="J61" s="134">
        <v>9</v>
      </c>
      <c r="K61" s="134">
        <v>22</v>
      </c>
      <c r="L61" s="134">
        <v>3</v>
      </c>
      <c r="M61" s="134">
        <v>3</v>
      </c>
      <c r="N61" s="134">
        <v>0</v>
      </c>
    </row>
    <row r="62" spans="2:14" ht="15" customHeight="1">
      <c r="B62" s="449"/>
      <c r="C62" s="395"/>
      <c r="D62" s="135">
        <v>0.36</v>
      </c>
      <c r="E62" s="135">
        <v>0.32</v>
      </c>
      <c r="F62" s="135">
        <v>0.22</v>
      </c>
      <c r="G62" s="135">
        <v>0.1</v>
      </c>
      <c r="H62" s="135">
        <v>0</v>
      </c>
      <c r="I62" s="150"/>
      <c r="J62" s="135">
        <v>0.24324324324324301</v>
      </c>
      <c r="K62" s="135">
        <v>0.59459459459459496</v>
      </c>
      <c r="L62" s="135">
        <v>8.1081081081081099E-2</v>
      </c>
      <c r="M62" s="135">
        <v>8.1081081081081099E-2</v>
      </c>
      <c r="N62" s="135">
        <v>0</v>
      </c>
    </row>
    <row r="63" spans="2:14" ht="15" customHeight="1">
      <c r="B63" s="449"/>
      <c r="C63" s="381" t="s">
        <v>175</v>
      </c>
      <c r="D63" s="134">
        <v>8</v>
      </c>
      <c r="E63" s="134">
        <v>9</v>
      </c>
      <c r="F63" s="134">
        <v>0</v>
      </c>
      <c r="G63" s="134">
        <v>4</v>
      </c>
      <c r="H63" s="134">
        <v>0</v>
      </c>
      <c r="I63" s="150"/>
      <c r="J63" s="134">
        <v>12</v>
      </c>
      <c r="K63" s="134">
        <v>5</v>
      </c>
      <c r="L63" s="134">
        <v>0</v>
      </c>
      <c r="M63" s="134">
        <v>0</v>
      </c>
      <c r="N63" s="134">
        <v>1</v>
      </c>
    </row>
    <row r="64" spans="2:14" ht="15" customHeight="1">
      <c r="B64" s="449"/>
      <c r="C64" s="395"/>
      <c r="D64" s="135">
        <v>0.38095238095238099</v>
      </c>
      <c r="E64" s="135">
        <v>0.42857142857142899</v>
      </c>
      <c r="F64" s="135">
        <v>0</v>
      </c>
      <c r="G64" s="135">
        <v>0.19047619047618999</v>
      </c>
      <c r="H64" s="135">
        <v>0</v>
      </c>
      <c r="I64" s="150"/>
      <c r="J64" s="135">
        <v>0.66666666666666696</v>
      </c>
      <c r="K64" s="135">
        <v>0.27777777777777801</v>
      </c>
      <c r="L64" s="135">
        <v>0</v>
      </c>
      <c r="M64" s="135">
        <v>0</v>
      </c>
      <c r="N64" s="135">
        <v>5.5555555555555601E-2</v>
      </c>
    </row>
    <row r="65" spans="2:14">
      <c r="B65" s="449"/>
      <c r="C65" s="381" t="s">
        <v>158</v>
      </c>
      <c r="D65" s="134">
        <v>3</v>
      </c>
      <c r="E65" s="134">
        <v>23</v>
      </c>
      <c r="F65" s="134">
        <v>44</v>
      </c>
      <c r="G65" s="134">
        <v>176</v>
      </c>
      <c r="H65" s="134">
        <v>2</v>
      </c>
      <c r="I65" s="150"/>
      <c r="J65" s="134">
        <v>4</v>
      </c>
      <c r="K65" s="134">
        <v>26</v>
      </c>
      <c r="L65" s="134">
        <v>43</v>
      </c>
      <c r="M65" s="134">
        <v>172</v>
      </c>
      <c r="N65" s="134">
        <v>0</v>
      </c>
    </row>
    <row r="66" spans="2:14">
      <c r="B66" s="449"/>
      <c r="C66" s="395"/>
      <c r="D66" s="135">
        <v>1.2096774193548401E-2</v>
      </c>
      <c r="E66" s="135">
        <v>9.2741935483870996E-2</v>
      </c>
      <c r="F66" s="135">
        <v>0.17741935483870999</v>
      </c>
      <c r="G66" s="135">
        <v>0.70967741935483897</v>
      </c>
      <c r="H66" s="136">
        <v>8.0645161290322596E-3</v>
      </c>
      <c r="I66" s="150"/>
      <c r="J66" s="135">
        <v>1.6326530612244899E-2</v>
      </c>
      <c r="K66" s="135">
        <v>0.106122448979592</v>
      </c>
      <c r="L66" s="135">
        <v>0.17551020408163301</v>
      </c>
      <c r="M66" s="135">
        <v>0.70204081632653104</v>
      </c>
      <c r="N66" s="135">
        <v>0</v>
      </c>
    </row>
    <row r="67" spans="2:14">
      <c r="B67" s="449"/>
      <c r="C67" s="381" t="s">
        <v>159</v>
      </c>
      <c r="D67" s="134">
        <v>70</v>
      </c>
      <c r="E67" s="134">
        <v>87</v>
      </c>
      <c r="F67" s="134">
        <v>20</v>
      </c>
      <c r="G67" s="134">
        <v>4</v>
      </c>
      <c r="H67" s="134">
        <v>1</v>
      </c>
      <c r="I67" s="150"/>
      <c r="J67" s="134">
        <v>65</v>
      </c>
      <c r="K67" s="134">
        <v>56</v>
      </c>
      <c r="L67" s="134">
        <v>5</v>
      </c>
      <c r="M67" s="134">
        <v>0</v>
      </c>
      <c r="N67" s="134">
        <v>0</v>
      </c>
    </row>
    <row r="68" spans="2:14">
      <c r="B68" s="449"/>
      <c r="C68" s="395"/>
      <c r="D68" s="135">
        <v>0.38461538461538503</v>
      </c>
      <c r="E68" s="135">
        <v>0.47802197802197799</v>
      </c>
      <c r="F68" s="135">
        <v>0.10989010989011</v>
      </c>
      <c r="G68" s="135">
        <v>2.1978021978022001E-2</v>
      </c>
      <c r="H68" s="136">
        <v>5.4945054945054897E-3</v>
      </c>
      <c r="I68" s="150"/>
      <c r="J68" s="135">
        <v>0.51587301587301604</v>
      </c>
      <c r="K68" s="135">
        <v>0.44444444444444398</v>
      </c>
      <c r="L68" s="135">
        <v>3.9682539682539701E-2</v>
      </c>
      <c r="M68" s="135">
        <v>0</v>
      </c>
      <c r="N68" s="135">
        <v>0</v>
      </c>
    </row>
    <row r="69" spans="2:14">
      <c r="B69" s="449"/>
      <c r="C69" s="381" t="s">
        <v>160</v>
      </c>
      <c r="D69" s="134">
        <v>3</v>
      </c>
      <c r="E69" s="134">
        <v>18</v>
      </c>
      <c r="F69" s="134">
        <v>11</v>
      </c>
      <c r="G69" s="134">
        <v>5</v>
      </c>
      <c r="H69" s="134">
        <v>0</v>
      </c>
      <c r="I69" s="150"/>
      <c r="J69" s="134">
        <v>4</v>
      </c>
      <c r="K69" s="134">
        <v>19</v>
      </c>
      <c r="L69" s="134">
        <v>8</v>
      </c>
      <c r="M69" s="134">
        <v>3</v>
      </c>
      <c r="N69" s="134">
        <v>0</v>
      </c>
    </row>
    <row r="70" spans="2:14">
      <c r="B70" s="449"/>
      <c r="C70" s="395"/>
      <c r="D70" s="135">
        <v>8.1081081081081099E-2</v>
      </c>
      <c r="E70" s="135">
        <v>0.48648648648648601</v>
      </c>
      <c r="F70" s="135">
        <v>0.29729729729729698</v>
      </c>
      <c r="G70" s="135">
        <v>0.135135135135135</v>
      </c>
      <c r="H70" s="135">
        <v>0</v>
      </c>
      <c r="I70" s="150"/>
      <c r="J70" s="135">
        <v>0.11764705882352899</v>
      </c>
      <c r="K70" s="135">
        <v>0.55882352941176505</v>
      </c>
      <c r="L70" s="135">
        <v>0.23529411764705899</v>
      </c>
      <c r="M70" s="135">
        <v>8.8235294117647106E-2</v>
      </c>
      <c r="N70" s="135">
        <v>0</v>
      </c>
    </row>
    <row r="71" spans="2:14">
      <c r="B71" s="449"/>
      <c r="C71" s="381" t="s">
        <v>83</v>
      </c>
      <c r="D71" s="134">
        <v>5</v>
      </c>
      <c r="E71" s="134">
        <v>16</v>
      </c>
      <c r="F71" s="134">
        <v>20</v>
      </c>
      <c r="G71" s="134">
        <v>47</v>
      </c>
      <c r="H71" s="134">
        <v>3</v>
      </c>
      <c r="I71" s="150"/>
      <c r="J71" s="134">
        <v>9</v>
      </c>
      <c r="K71" s="134">
        <v>31</v>
      </c>
      <c r="L71" s="134">
        <v>26</v>
      </c>
      <c r="M71" s="134">
        <v>24</v>
      </c>
      <c r="N71" s="134">
        <v>2</v>
      </c>
    </row>
    <row r="72" spans="2:14">
      <c r="B72" s="449"/>
      <c r="C72" s="395"/>
      <c r="D72" s="135">
        <v>5.4945054945054903E-2</v>
      </c>
      <c r="E72" s="135">
        <v>0.175824175824176</v>
      </c>
      <c r="F72" s="135">
        <v>0.21978021978022</v>
      </c>
      <c r="G72" s="135">
        <v>0.51648351648351698</v>
      </c>
      <c r="H72" s="135">
        <v>3.2967032967033003E-2</v>
      </c>
      <c r="I72" s="150"/>
      <c r="J72" s="135">
        <v>9.7826086956521702E-2</v>
      </c>
      <c r="K72" s="135">
        <v>0.33695652173912999</v>
      </c>
      <c r="L72" s="135">
        <v>0.282608695652174</v>
      </c>
      <c r="M72" s="135">
        <v>0.26086956521739102</v>
      </c>
      <c r="N72" s="135">
        <v>2.1739130434782601E-2</v>
      </c>
    </row>
    <row r="73" spans="2:14" s="3" customFormat="1">
      <c r="C73" s="164"/>
      <c r="D73" s="222"/>
      <c r="E73" s="222"/>
      <c r="F73" s="222"/>
      <c r="G73" s="222"/>
      <c r="H73" s="222"/>
      <c r="I73" s="216"/>
      <c r="J73" s="223"/>
      <c r="K73" s="223"/>
      <c r="L73" s="223"/>
      <c r="M73" s="223"/>
      <c r="N73" s="223"/>
    </row>
    <row r="74" spans="2:14">
      <c r="B74" s="449" t="s">
        <v>101</v>
      </c>
      <c r="C74" s="391" t="s">
        <v>161</v>
      </c>
      <c r="D74" s="134">
        <v>34</v>
      </c>
      <c r="E74" s="134">
        <v>60</v>
      </c>
      <c r="F74" s="134">
        <v>27</v>
      </c>
      <c r="G74" s="134">
        <v>16</v>
      </c>
      <c r="H74" s="134">
        <v>1</v>
      </c>
      <c r="I74" s="150"/>
      <c r="J74" s="134">
        <v>32</v>
      </c>
      <c r="K74" s="134">
        <v>57</v>
      </c>
      <c r="L74" s="134">
        <v>7</v>
      </c>
      <c r="M74" s="134">
        <v>4</v>
      </c>
      <c r="N74" s="134">
        <v>0</v>
      </c>
    </row>
    <row r="75" spans="2:14">
      <c r="B75" s="449"/>
      <c r="C75" s="390"/>
      <c r="D75" s="135">
        <v>0.24637681159420299</v>
      </c>
      <c r="E75" s="135">
        <v>0.434782608695652</v>
      </c>
      <c r="F75" s="135">
        <v>0.19565217391304299</v>
      </c>
      <c r="G75" s="135">
        <v>0.115942028985507</v>
      </c>
      <c r="H75" s="136">
        <v>7.2463768115942004E-3</v>
      </c>
      <c r="I75" s="150"/>
      <c r="J75" s="135">
        <v>0.32</v>
      </c>
      <c r="K75" s="135">
        <v>0.56999999999999995</v>
      </c>
      <c r="L75" s="135">
        <v>7.0000000000000007E-2</v>
      </c>
      <c r="M75" s="135">
        <v>0.04</v>
      </c>
      <c r="N75" s="135">
        <v>0</v>
      </c>
    </row>
    <row r="76" spans="2:14">
      <c r="B76" s="449"/>
      <c r="C76" s="392" t="s">
        <v>162</v>
      </c>
      <c r="D76" s="134">
        <v>17</v>
      </c>
      <c r="E76" s="134">
        <v>47</v>
      </c>
      <c r="F76" s="134">
        <v>28</v>
      </c>
      <c r="G76" s="134">
        <v>14</v>
      </c>
      <c r="H76" s="134">
        <v>0</v>
      </c>
      <c r="I76" s="150"/>
      <c r="J76" s="134">
        <v>27</v>
      </c>
      <c r="K76" s="134">
        <v>36</v>
      </c>
      <c r="L76" s="134">
        <v>9</v>
      </c>
      <c r="M76" s="134">
        <v>9</v>
      </c>
      <c r="N76" s="134">
        <v>0</v>
      </c>
    </row>
    <row r="77" spans="2:14">
      <c r="B77" s="449"/>
      <c r="C77" s="390"/>
      <c r="D77" s="135">
        <v>0.160377358490566</v>
      </c>
      <c r="E77" s="135">
        <v>0.44339622641509402</v>
      </c>
      <c r="F77" s="135">
        <v>0.26415094339622602</v>
      </c>
      <c r="G77" s="135">
        <v>0.13207547169811301</v>
      </c>
      <c r="H77" s="135">
        <v>0</v>
      </c>
      <c r="I77" s="150"/>
      <c r="J77" s="135">
        <v>0.33333333333333298</v>
      </c>
      <c r="K77" s="135">
        <v>0.44444444444444398</v>
      </c>
      <c r="L77" s="135">
        <v>0.11111111111111099</v>
      </c>
      <c r="M77" s="135">
        <v>0.11111111111111099</v>
      </c>
      <c r="N77" s="135">
        <v>0</v>
      </c>
    </row>
    <row r="78" spans="2:14">
      <c r="B78" s="449"/>
      <c r="C78" s="392" t="s">
        <v>163</v>
      </c>
      <c r="D78" s="134">
        <v>2</v>
      </c>
      <c r="E78" s="134">
        <v>10</v>
      </c>
      <c r="F78" s="134">
        <v>17</v>
      </c>
      <c r="G78" s="134">
        <v>14</v>
      </c>
      <c r="H78" s="134">
        <v>1</v>
      </c>
      <c r="I78" s="150"/>
      <c r="J78" s="134">
        <v>3</v>
      </c>
      <c r="K78" s="134">
        <v>5</v>
      </c>
      <c r="L78" s="134">
        <v>3</v>
      </c>
      <c r="M78" s="134">
        <v>5</v>
      </c>
      <c r="N78" s="134">
        <v>0</v>
      </c>
    </row>
    <row r="79" spans="2:14">
      <c r="B79" s="449"/>
      <c r="C79" s="390"/>
      <c r="D79" s="135">
        <v>4.5454545454545497E-2</v>
      </c>
      <c r="E79" s="135">
        <v>0.22727272727272699</v>
      </c>
      <c r="F79" s="135">
        <v>0.38636363636363602</v>
      </c>
      <c r="G79" s="135">
        <v>0.31818181818181801</v>
      </c>
      <c r="H79" s="135">
        <v>2.27272727272727E-2</v>
      </c>
      <c r="I79" s="150"/>
      <c r="J79" s="135">
        <v>0.1875</v>
      </c>
      <c r="K79" s="135">
        <v>0.3125</v>
      </c>
      <c r="L79" s="135">
        <v>0.1875</v>
      </c>
      <c r="M79" s="135">
        <v>0.3125</v>
      </c>
      <c r="N79" s="135">
        <v>0</v>
      </c>
    </row>
    <row r="80" spans="2:14">
      <c r="B80" s="449"/>
      <c r="C80" s="392" t="s">
        <v>164</v>
      </c>
      <c r="D80" s="134">
        <v>81</v>
      </c>
      <c r="E80" s="134">
        <v>144</v>
      </c>
      <c r="F80" s="134">
        <v>99</v>
      </c>
      <c r="G80" s="134">
        <v>59</v>
      </c>
      <c r="H80" s="134">
        <v>0</v>
      </c>
      <c r="I80" s="150"/>
      <c r="J80" s="134">
        <v>110</v>
      </c>
      <c r="K80" s="134">
        <v>182</v>
      </c>
      <c r="L80" s="134">
        <v>52</v>
      </c>
      <c r="M80" s="134">
        <v>37</v>
      </c>
      <c r="N80" s="134">
        <v>3</v>
      </c>
    </row>
    <row r="81" spans="2:14">
      <c r="B81" s="449"/>
      <c r="C81" s="390"/>
      <c r="D81" s="135">
        <v>0.21148825065274199</v>
      </c>
      <c r="E81" s="135">
        <v>0.37597911227154102</v>
      </c>
      <c r="F81" s="135">
        <v>0.25848563968668398</v>
      </c>
      <c r="G81" s="135">
        <v>0.15404699738903399</v>
      </c>
      <c r="H81" s="135">
        <v>0</v>
      </c>
      <c r="I81" s="150"/>
      <c r="J81" s="135">
        <v>0.28645833333333298</v>
      </c>
      <c r="K81" s="135">
        <v>0.47395833333333298</v>
      </c>
      <c r="L81" s="135">
        <v>0.13541666666666699</v>
      </c>
      <c r="M81" s="135">
        <v>9.6354166666666699E-2</v>
      </c>
      <c r="N81" s="136">
        <v>7.8125E-3</v>
      </c>
    </row>
    <row r="82" spans="2:14" s="3" customFormat="1">
      <c r="C82" s="164"/>
      <c r="D82" s="222"/>
      <c r="E82" s="222"/>
      <c r="F82" s="222"/>
      <c r="G82" s="222"/>
      <c r="H82" s="222"/>
      <c r="I82" s="216"/>
      <c r="J82" s="223"/>
      <c r="K82" s="223"/>
      <c r="L82" s="223"/>
      <c r="M82" s="223"/>
      <c r="N82" s="223"/>
    </row>
    <row r="83" spans="2:14">
      <c r="B83" s="449" t="s">
        <v>148</v>
      </c>
      <c r="C83" s="403" t="s">
        <v>165</v>
      </c>
      <c r="D83" s="134">
        <v>18</v>
      </c>
      <c r="E83" s="134">
        <v>19</v>
      </c>
      <c r="F83" s="134">
        <v>9</v>
      </c>
      <c r="G83" s="134">
        <v>6</v>
      </c>
      <c r="H83" s="134">
        <v>1</v>
      </c>
      <c r="I83" s="150"/>
      <c r="J83" s="134">
        <v>20</v>
      </c>
      <c r="K83" s="134">
        <v>26</v>
      </c>
      <c r="L83" s="134">
        <v>5</v>
      </c>
      <c r="M83" s="134">
        <v>2</v>
      </c>
      <c r="N83" s="134">
        <v>0</v>
      </c>
    </row>
    <row r="84" spans="2:14">
      <c r="B84" s="449"/>
      <c r="C84" s="402"/>
      <c r="D84" s="135">
        <v>0.339622641509434</v>
      </c>
      <c r="E84" s="135">
        <v>0.35849056603773599</v>
      </c>
      <c r="F84" s="135">
        <v>0.169811320754717</v>
      </c>
      <c r="G84" s="135">
        <v>0.113207547169811</v>
      </c>
      <c r="H84" s="135">
        <v>1.88679245283019E-2</v>
      </c>
      <c r="I84" s="150"/>
      <c r="J84" s="135">
        <v>0.37735849056603799</v>
      </c>
      <c r="K84" s="135">
        <v>0.490566037735849</v>
      </c>
      <c r="L84" s="135">
        <v>9.4339622641509399E-2</v>
      </c>
      <c r="M84" s="135">
        <v>3.77358490566038E-2</v>
      </c>
      <c r="N84" s="135">
        <v>0</v>
      </c>
    </row>
    <row r="85" spans="2:14">
      <c r="B85" s="449"/>
      <c r="C85" s="401" t="s">
        <v>166</v>
      </c>
      <c r="D85" s="134">
        <v>12</v>
      </c>
      <c r="E85" s="134">
        <v>43</v>
      </c>
      <c r="F85" s="134">
        <v>30</v>
      </c>
      <c r="G85" s="134">
        <v>9</v>
      </c>
      <c r="H85" s="134">
        <v>0</v>
      </c>
      <c r="I85" s="150"/>
      <c r="J85" s="134">
        <v>26</v>
      </c>
      <c r="K85" s="134">
        <v>58</v>
      </c>
      <c r="L85" s="134">
        <v>14</v>
      </c>
      <c r="M85" s="134">
        <v>7</v>
      </c>
      <c r="N85" s="134">
        <v>1</v>
      </c>
    </row>
    <row r="86" spans="2:14">
      <c r="B86" s="449"/>
      <c r="C86" s="402"/>
      <c r="D86" s="135">
        <v>0.12765957446808501</v>
      </c>
      <c r="E86" s="135">
        <v>0.45744680851063801</v>
      </c>
      <c r="F86" s="135">
        <v>0.319148936170213</v>
      </c>
      <c r="G86" s="135">
        <v>9.5744680851063801E-2</v>
      </c>
      <c r="H86" s="135">
        <v>0</v>
      </c>
      <c r="I86" s="150"/>
      <c r="J86" s="135">
        <v>0.245283018867925</v>
      </c>
      <c r="K86" s="135">
        <v>0.54716981132075504</v>
      </c>
      <c r="L86" s="135">
        <v>0.13207547169811301</v>
      </c>
      <c r="M86" s="135">
        <v>6.6037735849056603E-2</v>
      </c>
      <c r="N86" s="136">
        <v>9.4339622641509396E-3</v>
      </c>
    </row>
    <row r="87" spans="2:14">
      <c r="B87" s="449"/>
      <c r="C87" s="401" t="s">
        <v>167</v>
      </c>
      <c r="D87" s="134">
        <v>85</v>
      </c>
      <c r="E87" s="134">
        <v>117</v>
      </c>
      <c r="F87" s="134">
        <v>64</v>
      </c>
      <c r="G87" s="134">
        <v>31</v>
      </c>
      <c r="H87" s="134">
        <v>1</v>
      </c>
      <c r="I87" s="150"/>
      <c r="J87" s="134">
        <v>74</v>
      </c>
      <c r="K87" s="134">
        <v>114</v>
      </c>
      <c r="L87" s="134">
        <v>25</v>
      </c>
      <c r="M87" s="134">
        <v>10</v>
      </c>
      <c r="N87" s="134">
        <v>2</v>
      </c>
    </row>
    <row r="88" spans="2:14">
      <c r="B88" s="449"/>
      <c r="C88" s="402"/>
      <c r="D88" s="135">
        <v>0.28523489932885898</v>
      </c>
      <c r="E88" s="135">
        <v>0.39261744966443002</v>
      </c>
      <c r="F88" s="135">
        <v>0.21476510067114099</v>
      </c>
      <c r="G88" s="135">
        <v>0.10402684563758401</v>
      </c>
      <c r="H88" s="136">
        <v>3.3557046979865801E-3</v>
      </c>
      <c r="I88" s="150"/>
      <c r="J88" s="135">
        <v>0.32888888888888901</v>
      </c>
      <c r="K88" s="135">
        <v>0.50666666666666704</v>
      </c>
      <c r="L88" s="135">
        <v>0.11111111111111099</v>
      </c>
      <c r="M88" s="135">
        <v>4.4444444444444398E-2</v>
      </c>
      <c r="N88" s="136">
        <v>8.8888888888888906E-3</v>
      </c>
    </row>
    <row r="89" spans="2:14">
      <c r="B89" s="449"/>
      <c r="C89" s="401" t="s">
        <v>168</v>
      </c>
      <c r="D89" s="134">
        <v>79</v>
      </c>
      <c r="E89" s="134">
        <v>146</v>
      </c>
      <c r="F89" s="134">
        <v>87</v>
      </c>
      <c r="G89" s="134">
        <v>68</v>
      </c>
      <c r="H89" s="134">
        <v>2</v>
      </c>
      <c r="I89" s="150"/>
      <c r="J89" s="134">
        <v>100</v>
      </c>
      <c r="K89" s="134">
        <v>115</v>
      </c>
      <c r="L89" s="134">
        <v>36</v>
      </c>
      <c r="M89" s="134">
        <v>42</v>
      </c>
      <c r="N89" s="134">
        <v>2</v>
      </c>
    </row>
    <row r="90" spans="2:14">
      <c r="B90" s="449"/>
      <c r="C90" s="402"/>
      <c r="D90" s="135">
        <v>0.206806282722513</v>
      </c>
      <c r="E90" s="135">
        <v>0.382198952879581</v>
      </c>
      <c r="F90" s="135">
        <v>0.22774869109947601</v>
      </c>
      <c r="G90" s="135">
        <v>0.178010471204188</v>
      </c>
      <c r="H90" s="136">
        <v>5.2356020942408397E-3</v>
      </c>
      <c r="I90" s="150"/>
      <c r="J90" s="135">
        <v>0.338983050847458</v>
      </c>
      <c r="K90" s="135">
        <v>0.38983050847457601</v>
      </c>
      <c r="L90" s="135">
        <v>0.122033898305085</v>
      </c>
      <c r="M90" s="135">
        <v>0.14237288135593201</v>
      </c>
      <c r="N90" s="136">
        <v>6.7796610169491497E-3</v>
      </c>
    </row>
    <row r="91" spans="2:14">
      <c r="B91" s="449"/>
      <c r="C91" s="401" t="s">
        <v>176</v>
      </c>
      <c r="D91" s="134">
        <v>13</v>
      </c>
      <c r="E91" s="134">
        <v>32</v>
      </c>
      <c r="F91" s="134">
        <v>23</v>
      </c>
      <c r="G91" s="134">
        <v>38</v>
      </c>
      <c r="H91" s="134">
        <v>0</v>
      </c>
      <c r="I91" s="150"/>
      <c r="J91" s="134">
        <v>14</v>
      </c>
      <c r="K91" s="134">
        <v>27</v>
      </c>
      <c r="L91" s="134">
        <v>16</v>
      </c>
      <c r="M91" s="134">
        <v>19</v>
      </c>
      <c r="N91" s="134">
        <v>0</v>
      </c>
    </row>
    <row r="92" spans="2:14">
      <c r="B92" s="449"/>
      <c r="C92" s="402"/>
      <c r="D92" s="135">
        <v>0.122641509433962</v>
      </c>
      <c r="E92" s="135">
        <v>0.30188679245283001</v>
      </c>
      <c r="F92" s="135">
        <v>0.21698113207547201</v>
      </c>
      <c r="G92" s="135">
        <v>0.35849056603773599</v>
      </c>
      <c r="H92" s="135">
        <v>0</v>
      </c>
      <c r="I92" s="150"/>
      <c r="J92" s="135">
        <v>0.18421052631578899</v>
      </c>
      <c r="K92" s="135">
        <v>0.355263157894737</v>
      </c>
      <c r="L92" s="135">
        <v>0.21052631578947401</v>
      </c>
      <c r="M92" s="135">
        <v>0.25</v>
      </c>
      <c r="N92" s="135">
        <v>0</v>
      </c>
    </row>
    <row r="93" spans="2:14">
      <c r="B93" s="449"/>
      <c r="C93" s="401" t="s">
        <v>169</v>
      </c>
      <c r="D93" s="134">
        <v>7</v>
      </c>
      <c r="E93" s="134">
        <v>28</v>
      </c>
      <c r="F93" s="134">
        <v>23</v>
      </c>
      <c r="G93" s="134">
        <v>49</v>
      </c>
      <c r="H93" s="134">
        <v>1</v>
      </c>
      <c r="I93" s="150"/>
      <c r="J93" s="134">
        <v>16</v>
      </c>
      <c r="K93" s="134">
        <v>52</v>
      </c>
      <c r="L93" s="134">
        <v>23</v>
      </c>
      <c r="M93" s="134">
        <v>37</v>
      </c>
      <c r="N93" s="134">
        <v>0</v>
      </c>
    </row>
    <row r="94" spans="2:14">
      <c r="B94" s="449"/>
      <c r="C94" s="402"/>
      <c r="D94" s="135">
        <v>6.4814814814814797E-2</v>
      </c>
      <c r="E94" s="135">
        <v>0.25925925925925902</v>
      </c>
      <c r="F94" s="135">
        <v>0.21296296296296299</v>
      </c>
      <c r="G94" s="135">
        <v>0.453703703703704</v>
      </c>
      <c r="H94" s="136">
        <v>9.2592592592592605E-3</v>
      </c>
      <c r="I94" s="150"/>
      <c r="J94" s="135">
        <v>0.125</v>
      </c>
      <c r="K94" s="135">
        <v>0.40625</v>
      </c>
      <c r="L94" s="135">
        <v>0.1796875</v>
      </c>
      <c r="M94" s="135">
        <v>0.2890625</v>
      </c>
      <c r="N94" s="135">
        <v>0</v>
      </c>
    </row>
    <row r="95" spans="2:14">
      <c r="B95" s="449"/>
      <c r="C95" s="401" t="s">
        <v>170</v>
      </c>
      <c r="D95" s="134">
        <v>3</v>
      </c>
      <c r="E95" s="134">
        <v>16</v>
      </c>
      <c r="F95" s="134">
        <v>29</v>
      </c>
      <c r="G95" s="134">
        <v>127</v>
      </c>
      <c r="H95" s="134">
        <v>2</v>
      </c>
      <c r="I95" s="150"/>
      <c r="J95" s="134">
        <v>2</v>
      </c>
      <c r="K95" s="134">
        <v>14</v>
      </c>
      <c r="L95" s="134">
        <v>33</v>
      </c>
      <c r="M95" s="134">
        <v>124</v>
      </c>
      <c r="N95" s="134">
        <v>0</v>
      </c>
    </row>
    <row r="96" spans="2:14">
      <c r="B96" s="449"/>
      <c r="C96" s="402"/>
      <c r="D96" s="135">
        <v>1.6949152542372899E-2</v>
      </c>
      <c r="E96" s="135">
        <v>9.03954802259887E-2</v>
      </c>
      <c r="F96" s="135">
        <v>0.16384180790960501</v>
      </c>
      <c r="G96" s="135">
        <v>0.71751412429378503</v>
      </c>
      <c r="H96" s="135">
        <v>1.12994350282486E-2</v>
      </c>
      <c r="I96" s="150"/>
      <c r="J96" s="135">
        <v>1.15606936416185E-2</v>
      </c>
      <c r="K96" s="135">
        <v>8.0924855491329495E-2</v>
      </c>
      <c r="L96" s="135">
        <v>0.190751445086705</v>
      </c>
      <c r="M96" s="135">
        <v>0.71676300578034702</v>
      </c>
      <c r="N96" s="135">
        <v>0</v>
      </c>
    </row>
    <row r="97" spans="2:14">
      <c r="B97" s="449"/>
      <c r="C97" s="401" t="s">
        <v>149</v>
      </c>
      <c r="D97" s="134">
        <v>1</v>
      </c>
      <c r="E97" s="134">
        <v>5</v>
      </c>
      <c r="F97" s="134">
        <v>0</v>
      </c>
      <c r="G97" s="134">
        <v>5</v>
      </c>
      <c r="H97" s="134">
        <v>0</v>
      </c>
      <c r="I97" s="150"/>
      <c r="J97" s="134">
        <v>2</v>
      </c>
      <c r="K97" s="134">
        <v>9</v>
      </c>
      <c r="L97" s="134">
        <v>3</v>
      </c>
      <c r="M97" s="134">
        <v>13</v>
      </c>
      <c r="N97" s="134">
        <v>0</v>
      </c>
    </row>
    <row r="98" spans="2:14">
      <c r="B98" s="449"/>
      <c r="C98" s="403"/>
      <c r="D98" s="135">
        <v>9.0909090909090898E-2</v>
      </c>
      <c r="E98" s="135">
        <v>0.45454545454545497</v>
      </c>
      <c r="F98" s="135">
        <v>0</v>
      </c>
      <c r="G98" s="135">
        <v>0.45454545454545497</v>
      </c>
      <c r="H98" s="135">
        <v>0</v>
      </c>
      <c r="I98" s="150"/>
      <c r="J98" s="135">
        <v>7.4074074074074098E-2</v>
      </c>
      <c r="K98" s="135">
        <v>0.33333333333333298</v>
      </c>
      <c r="L98" s="135">
        <v>0.11111111111111099</v>
      </c>
      <c r="M98" s="135">
        <v>0.48148148148148101</v>
      </c>
      <c r="N98" s="135">
        <v>0</v>
      </c>
    </row>
    <row r="99" spans="2:14" s="3" customFormat="1">
      <c r="C99" s="11"/>
      <c r="D99" s="222"/>
      <c r="E99" s="222"/>
      <c r="F99" s="222"/>
      <c r="G99" s="222"/>
      <c r="H99" s="222"/>
      <c r="I99" s="216"/>
      <c r="J99" s="223"/>
      <c r="K99" s="223"/>
      <c r="L99" s="223"/>
      <c r="M99" s="223"/>
      <c r="N99" s="223"/>
    </row>
    <row r="100" spans="2:14">
      <c r="B100" s="449" t="s">
        <v>228</v>
      </c>
      <c r="C100" s="391" t="s">
        <v>222</v>
      </c>
      <c r="D100" s="134">
        <v>10</v>
      </c>
      <c r="E100" s="134">
        <v>8</v>
      </c>
      <c r="F100" s="134">
        <v>2</v>
      </c>
      <c r="G100" s="134">
        <v>2</v>
      </c>
      <c r="H100" s="134">
        <v>0</v>
      </c>
      <c r="I100" s="150"/>
      <c r="J100" s="134">
        <v>11</v>
      </c>
      <c r="K100" s="134">
        <v>3</v>
      </c>
      <c r="L100" s="134">
        <v>0</v>
      </c>
      <c r="M100" s="134">
        <v>1</v>
      </c>
      <c r="N100" s="134">
        <v>0</v>
      </c>
    </row>
    <row r="101" spans="2:14">
      <c r="B101" s="449"/>
      <c r="C101" s="390"/>
      <c r="D101" s="135">
        <v>0.45454545454545497</v>
      </c>
      <c r="E101" s="135">
        <v>0.36363636363636398</v>
      </c>
      <c r="F101" s="135">
        <v>9.0909090909090898E-2</v>
      </c>
      <c r="G101" s="135">
        <v>9.0909090909090898E-2</v>
      </c>
      <c r="H101" s="135">
        <v>0</v>
      </c>
      <c r="I101" s="150"/>
      <c r="J101" s="135">
        <v>0.73333333333333295</v>
      </c>
      <c r="K101" s="135">
        <v>0.2</v>
      </c>
      <c r="L101" s="135">
        <v>0</v>
      </c>
      <c r="M101" s="135">
        <v>6.6666666666666693E-2</v>
      </c>
      <c r="N101" s="135">
        <v>0</v>
      </c>
    </row>
    <row r="102" spans="2:14">
      <c r="B102" s="449"/>
      <c r="C102" s="392" t="s">
        <v>223</v>
      </c>
      <c r="D102" s="134">
        <v>97</v>
      </c>
      <c r="E102" s="134">
        <v>99</v>
      </c>
      <c r="F102" s="134">
        <v>27</v>
      </c>
      <c r="G102" s="134">
        <v>29</v>
      </c>
      <c r="H102" s="134">
        <v>0</v>
      </c>
      <c r="I102" s="150"/>
      <c r="J102" s="134">
        <v>85</v>
      </c>
      <c r="K102" s="134">
        <v>98</v>
      </c>
      <c r="L102" s="134">
        <v>22</v>
      </c>
      <c r="M102" s="134">
        <v>16</v>
      </c>
      <c r="N102" s="134">
        <v>1</v>
      </c>
    </row>
    <row r="103" spans="2:14">
      <c r="B103" s="449"/>
      <c r="C103" s="390"/>
      <c r="D103" s="135">
        <v>0.384920634920635</v>
      </c>
      <c r="E103" s="135">
        <v>0.39285714285714302</v>
      </c>
      <c r="F103" s="135">
        <v>0.107142857142857</v>
      </c>
      <c r="G103" s="135">
        <v>0.115079365079365</v>
      </c>
      <c r="H103" s="135">
        <v>0</v>
      </c>
      <c r="I103" s="150"/>
      <c r="J103" s="135">
        <v>0.38288288288288302</v>
      </c>
      <c r="K103" s="135">
        <v>0.44144144144144098</v>
      </c>
      <c r="L103" s="135">
        <v>9.90990990990991E-2</v>
      </c>
      <c r="M103" s="135">
        <v>7.2072072072072099E-2</v>
      </c>
      <c r="N103" s="136">
        <v>4.5045045045045001E-3</v>
      </c>
    </row>
    <row r="104" spans="2:14">
      <c r="B104" s="449"/>
      <c r="C104" s="392" t="s">
        <v>224</v>
      </c>
      <c r="D104" s="134">
        <v>90</v>
      </c>
      <c r="E104" s="134">
        <v>250</v>
      </c>
      <c r="F104" s="134">
        <v>160</v>
      </c>
      <c r="G104" s="134">
        <v>146</v>
      </c>
      <c r="H104" s="134">
        <v>4</v>
      </c>
      <c r="I104" s="150"/>
      <c r="J104" s="134">
        <v>141</v>
      </c>
      <c r="K104" s="134">
        <v>256</v>
      </c>
      <c r="L104" s="134">
        <v>88</v>
      </c>
      <c r="M104" s="134">
        <v>135</v>
      </c>
      <c r="N104" s="134">
        <v>1</v>
      </c>
    </row>
    <row r="105" spans="2:14">
      <c r="B105" s="449"/>
      <c r="C105" s="390"/>
      <c r="D105" s="135">
        <v>0.138461538461538</v>
      </c>
      <c r="E105" s="135">
        <v>0.38461538461538503</v>
      </c>
      <c r="F105" s="135">
        <v>0.246153846153846</v>
      </c>
      <c r="G105" s="135">
        <v>0.22461538461538499</v>
      </c>
      <c r="H105" s="136">
        <v>6.1538461538461504E-3</v>
      </c>
      <c r="I105" s="150"/>
      <c r="J105" s="135">
        <v>0.22705314009661801</v>
      </c>
      <c r="K105" s="135">
        <v>0.41223832528180399</v>
      </c>
      <c r="L105" s="135">
        <v>0.14170692431561999</v>
      </c>
      <c r="M105" s="135">
        <v>0.217391304347826</v>
      </c>
      <c r="N105" s="136">
        <v>1.6103059581320501E-3</v>
      </c>
    </row>
    <row r="106" spans="2:14">
      <c r="B106" s="449"/>
      <c r="C106" s="392" t="s">
        <v>225</v>
      </c>
      <c r="D106" s="134">
        <v>16</v>
      </c>
      <c r="E106" s="134">
        <v>44</v>
      </c>
      <c r="F106" s="134">
        <v>65</v>
      </c>
      <c r="G106" s="134">
        <v>104</v>
      </c>
      <c r="H106" s="134">
        <v>3</v>
      </c>
      <c r="I106" s="150"/>
      <c r="J106" s="134">
        <v>14</v>
      </c>
      <c r="K106" s="134">
        <v>48</v>
      </c>
      <c r="L106" s="134">
        <v>31</v>
      </c>
      <c r="M106" s="134">
        <v>74</v>
      </c>
      <c r="N106" s="134">
        <v>1</v>
      </c>
    </row>
    <row r="107" spans="2:14">
      <c r="B107" s="449"/>
      <c r="C107" s="390"/>
      <c r="D107" s="135">
        <v>6.8965517241379296E-2</v>
      </c>
      <c r="E107" s="135">
        <v>0.18965517241379301</v>
      </c>
      <c r="F107" s="135">
        <v>0.28017241379310298</v>
      </c>
      <c r="G107" s="135">
        <v>0.44827586206896602</v>
      </c>
      <c r="H107" s="135">
        <v>1.29310344827586E-2</v>
      </c>
      <c r="I107" s="150"/>
      <c r="J107" s="135">
        <v>8.3333333333333301E-2</v>
      </c>
      <c r="K107" s="135">
        <v>0.28571428571428598</v>
      </c>
      <c r="L107" s="135">
        <v>0.18452380952381001</v>
      </c>
      <c r="M107" s="135">
        <v>0.44047619047619102</v>
      </c>
      <c r="N107" s="136">
        <v>5.9523809523809503E-3</v>
      </c>
    </row>
    <row r="108" spans="2:14">
      <c r="B108" s="449"/>
      <c r="C108" s="392" t="s">
        <v>226</v>
      </c>
      <c r="D108" s="134">
        <v>4</v>
      </c>
      <c r="E108" s="134">
        <v>5</v>
      </c>
      <c r="F108" s="134">
        <v>13</v>
      </c>
      <c r="G108" s="134">
        <v>51</v>
      </c>
      <c r="H108" s="134">
        <v>1</v>
      </c>
      <c r="I108" s="150"/>
      <c r="J108" s="134">
        <v>1</v>
      </c>
      <c r="K108" s="134">
        <v>8</v>
      </c>
      <c r="L108" s="134">
        <v>12</v>
      </c>
      <c r="M108" s="134">
        <v>23</v>
      </c>
      <c r="N108" s="134">
        <v>1</v>
      </c>
    </row>
    <row r="109" spans="2:14">
      <c r="B109" s="449"/>
      <c r="C109" s="390"/>
      <c r="D109" s="135">
        <v>5.4054054054054099E-2</v>
      </c>
      <c r="E109" s="135">
        <v>6.7567567567567599E-2</v>
      </c>
      <c r="F109" s="135">
        <v>0.17567567567567599</v>
      </c>
      <c r="G109" s="135">
        <v>0.68918918918918903</v>
      </c>
      <c r="H109" s="135">
        <v>1.35135135135135E-2</v>
      </c>
      <c r="I109" s="150"/>
      <c r="J109" s="135">
        <v>2.2222222222222199E-2</v>
      </c>
      <c r="K109" s="135">
        <v>0.17777777777777801</v>
      </c>
      <c r="L109" s="135">
        <v>0.266666666666667</v>
      </c>
      <c r="M109" s="135">
        <v>0.51111111111111096</v>
      </c>
      <c r="N109" s="135">
        <v>2.2222222222222199E-2</v>
      </c>
    </row>
    <row r="110" spans="2:14" s="3" customFormat="1">
      <c r="C110" s="164"/>
      <c r="D110" s="222"/>
      <c r="E110" s="222"/>
      <c r="F110" s="222"/>
      <c r="G110" s="222"/>
      <c r="H110" s="222"/>
      <c r="I110" s="216"/>
      <c r="J110" s="223"/>
      <c r="K110" s="223"/>
      <c r="L110" s="223"/>
      <c r="M110" s="223"/>
      <c r="N110" s="223"/>
    </row>
    <row r="111" spans="2:14">
      <c r="B111" s="449" t="s">
        <v>86</v>
      </c>
      <c r="C111" s="391" t="s">
        <v>180</v>
      </c>
      <c r="D111" s="134">
        <v>55</v>
      </c>
      <c r="E111" s="134">
        <v>95</v>
      </c>
      <c r="F111" s="134">
        <v>89</v>
      </c>
      <c r="G111" s="134">
        <v>129</v>
      </c>
      <c r="H111" s="134">
        <v>4</v>
      </c>
      <c r="I111" s="150"/>
      <c r="J111" s="134">
        <v>52</v>
      </c>
      <c r="K111" s="134">
        <v>118</v>
      </c>
      <c r="L111" s="134">
        <v>57</v>
      </c>
      <c r="M111" s="134">
        <v>97</v>
      </c>
      <c r="N111" s="134">
        <v>3</v>
      </c>
    </row>
    <row r="112" spans="2:14">
      <c r="B112" s="449"/>
      <c r="C112" s="390"/>
      <c r="D112" s="135">
        <v>0.14784946236559099</v>
      </c>
      <c r="E112" s="135">
        <v>0.255376344086022</v>
      </c>
      <c r="F112" s="135">
        <v>0.239247311827957</v>
      </c>
      <c r="G112" s="135">
        <v>0.34677419354838701</v>
      </c>
      <c r="H112" s="135">
        <v>1.0752688172042999E-2</v>
      </c>
      <c r="I112" s="150"/>
      <c r="J112" s="135">
        <v>0.159021406727829</v>
      </c>
      <c r="K112" s="135">
        <v>0.36085626911315</v>
      </c>
      <c r="L112" s="135">
        <v>0.17431192660550501</v>
      </c>
      <c r="M112" s="135">
        <v>0.29663608562691102</v>
      </c>
      <c r="N112" s="136">
        <v>9.1743119266055103E-3</v>
      </c>
    </row>
    <row r="113" spans="2:14">
      <c r="B113" s="449"/>
      <c r="C113" s="392" t="s">
        <v>181</v>
      </c>
      <c r="D113" s="134">
        <v>17</v>
      </c>
      <c r="E113" s="134">
        <v>71</v>
      </c>
      <c r="F113" s="134">
        <v>36</v>
      </c>
      <c r="G113" s="134">
        <v>46</v>
      </c>
      <c r="H113" s="134">
        <v>0</v>
      </c>
      <c r="I113" s="150"/>
      <c r="J113" s="134">
        <v>31</v>
      </c>
      <c r="K113" s="134">
        <v>66</v>
      </c>
      <c r="L113" s="134">
        <v>32</v>
      </c>
      <c r="M113" s="134">
        <v>26</v>
      </c>
      <c r="N113" s="134">
        <v>0</v>
      </c>
    </row>
    <row r="114" spans="2:14">
      <c r="B114" s="449"/>
      <c r="C114" s="390"/>
      <c r="D114" s="135">
        <v>0.1</v>
      </c>
      <c r="E114" s="135">
        <v>0.41764705882352898</v>
      </c>
      <c r="F114" s="135">
        <v>0.21176470588235299</v>
      </c>
      <c r="G114" s="135">
        <v>0.27058823529411802</v>
      </c>
      <c r="H114" s="135">
        <v>0</v>
      </c>
      <c r="I114" s="150"/>
      <c r="J114" s="135">
        <v>0.2</v>
      </c>
      <c r="K114" s="135">
        <v>0.42580645161290298</v>
      </c>
      <c r="L114" s="135">
        <v>0.206451612903226</v>
      </c>
      <c r="M114" s="135">
        <v>0.16774193548387101</v>
      </c>
      <c r="N114" s="135">
        <v>0</v>
      </c>
    </row>
    <row r="115" spans="2:14">
      <c r="B115" s="449"/>
      <c r="C115" s="392" t="s">
        <v>182</v>
      </c>
      <c r="D115" s="134">
        <v>32</v>
      </c>
      <c r="E115" s="134">
        <v>53</v>
      </c>
      <c r="F115" s="134">
        <v>46</v>
      </c>
      <c r="G115" s="134">
        <v>59</v>
      </c>
      <c r="H115" s="134">
        <v>0</v>
      </c>
      <c r="I115" s="150"/>
      <c r="J115" s="134">
        <v>36</v>
      </c>
      <c r="K115" s="134">
        <v>59</v>
      </c>
      <c r="L115" s="134">
        <v>24</v>
      </c>
      <c r="M115" s="134">
        <v>27</v>
      </c>
      <c r="N115" s="134">
        <v>2</v>
      </c>
    </row>
    <row r="116" spans="2:14">
      <c r="B116" s="449"/>
      <c r="C116" s="390"/>
      <c r="D116" s="135">
        <v>0.168421052631579</v>
      </c>
      <c r="E116" s="135">
        <v>0.278947368421053</v>
      </c>
      <c r="F116" s="135">
        <v>0.24210526315789499</v>
      </c>
      <c r="G116" s="135">
        <v>0.31052631578947398</v>
      </c>
      <c r="H116" s="135">
        <v>0</v>
      </c>
      <c r="I116" s="150"/>
      <c r="J116" s="135">
        <v>0.24324324324324301</v>
      </c>
      <c r="K116" s="135">
        <v>0.39864864864864902</v>
      </c>
      <c r="L116" s="135">
        <v>0.162162162162162</v>
      </c>
      <c r="M116" s="135">
        <v>0.18243243243243201</v>
      </c>
      <c r="N116" s="135">
        <v>1.35135135135135E-2</v>
      </c>
    </row>
    <row r="117" spans="2:14">
      <c r="B117" s="449"/>
      <c r="C117" s="392" t="s">
        <v>183</v>
      </c>
      <c r="D117" s="134">
        <v>43</v>
      </c>
      <c r="E117" s="134">
        <v>74</v>
      </c>
      <c r="F117" s="134">
        <v>43</v>
      </c>
      <c r="G117" s="134">
        <v>39</v>
      </c>
      <c r="H117" s="134">
        <v>0</v>
      </c>
      <c r="I117" s="150"/>
      <c r="J117" s="134">
        <v>57</v>
      </c>
      <c r="K117" s="134">
        <v>54</v>
      </c>
      <c r="L117" s="134">
        <v>23</v>
      </c>
      <c r="M117" s="134">
        <v>51</v>
      </c>
      <c r="N117" s="134">
        <v>0</v>
      </c>
    </row>
    <row r="118" spans="2:14">
      <c r="B118" s="449"/>
      <c r="C118" s="390"/>
      <c r="D118" s="135">
        <v>0.21608040201004999</v>
      </c>
      <c r="E118" s="135">
        <v>0.37185929648241201</v>
      </c>
      <c r="F118" s="135">
        <v>0.21608040201004999</v>
      </c>
      <c r="G118" s="135">
        <v>0.19597989949748701</v>
      </c>
      <c r="H118" s="135">
        <v>0</v>
      </c>
      <c r="I118" s="150"/>
      <c r="J118" s="135">
        <v>0.30810810810810801</v>
      </c>
      <c r="K118" s="135">
        <v>0.29189189189189202</v>
      </c>
      <c r="L118" s="135">
        <v>0.124324324324324</v>
      </c>
      <c r="M118" s="135">
        <v>0.27567567567567602</v>
      </c>
      <c r="N118" s="135">
        <v>0</v>
      </c>
    </row>
    <row r="119" spans="2:14">
      <c r="B119" s="449"/>
      <c r="C119" s="392" t="s">
        <v>184</v>
      </c>
      <c r="D119" s="134">
        <v>32</v>
      </c>
      <c r="E119" s="134">
        <v>54</v>
      </c>
      <c r="F119" s="134">
        <v>22</v>
      </c>
      <c r="G119" s="134">
        <v>35</v>
      </c>
      <c r="H119" s="134">
        <v>3</v>
      </c>
      <c r="I119" s="150"/>
      <c r="J119" s="134">
        <v>31</v>
      </c>
      <c r="K119" s="134">
        <v>62</v>
      </c>
      <c r="L119" s="134">
        <v>10</v>
      </c>
      <c r="M119" s="134">
        <v>28</v>
      </c>
      <c r="N119" s="134">
        <v>0</v>
      </c>
    </row>
    <row r="120" spans="2:14">
      <c r="B120" s="449"/>
      <c r="C120" s="390"/>
      <c r="D120" s="135">
        <v>0.219178082191781</v>
      </c>
      <c r="E120" s="135">
        <v>0.36986301369863001</v>
      </c>
      <c r="F120" s="135">
        <v>0.150684931506849</v>
      </c>
      <c r="G120" s="135">
        <v>0.23972602739726001</v>
      </c>
      <c r="H120" s="135">
        <v>2.0547945205479499E-2</v>
      </c>
      <c r="I120" s="150"/>
      <c r="J120" s="135">
        <v>0.236641221374046</v>
      </c>
      <c r="K120" s="135">
        <v>0.473282442748092</v>
      </c>
      <c r="L120" s="135">
        <v>7.6335877862595394E-2</v>
      </c>
      <c r="M120" s="135">
        <v>0.213740458015267</v>
      </c>
      <c r="N120" s="135">
        <v>0</v>
      </c>
    </row>
    <row r="121" spans="2:14">
      <c r="B121" s="449"/>
      <c r="C121" s="392" t="s">
        <v>185</v>
      </c>
      <c r="D121" s="134">
        <v>39</v>
      </c>
      <c r="E121" s="134">
        <v>58</v>
      </c>
      <c r="F121" s="134">
        <v>30</v>
      </c>
      <c r="G121" s="134">
        <v>26</v>
      </c>
      <c r="H121" s="134">
        <v>0</v>
      </c>
      <c r="I121" s="150"/>
      <c r="J121" s="134">
        <v>47</v>
      </c>
      <c r="K121" s="134">
        <v>56</v>
      </c>
      <c r="L121" s="134">
        <v>9</v>
      </c>
      <c r="M121" s="134">
        <v>25</v>
      </c>
      <c r="N121" s="134">
        <v>0</v>
      </c>
    </row>
    <row r="122" spans="2:14">
      <c r="B122" s="449"/>
      <c r="C122" s="391"/>
      <c r="D122" s="135">
        <v>0.25490196078431399</v>
      </c>
      <c r="E122" s="135">
        <v>0.37908496732026098</v>
      </c>
      <c r="F122" s="135">
        <v>0.19607843137254899</v>
      </c>
      <c r="G122" s="135">
        <v>0.16993464052287599</v>
      </c>
      <c r="H122" s="135">
        <v>0</v>
      </c>
      <c r="I122" s="150"/>
      <c r="J122" s="135">
        <v>0.34306569343065701</v>
      </c>
      <c r="K122" s="135">
        <v>0.40875912408759102</v>
      </c>
      <c r="L122" s="135">
        <v>6.5693430656934296E-2</v>
      </c>
      <c r="M122" s="135">
        <v>0.18248175182481799</v>
      </c>
      <c r="N122" s="135">
        <v>0</v>
      </c>
    </row>
    <row r="123" spans="2:14" s="3" customFormat="1">
      <c r="C123" s="164"/>
      <c r="D123" s="222"/>
      <c r="E123" s="222"/>
      <c r="F123" s="222"/>
      <c r="G123" s="222"/>
      <c r="H123" s="222"/>
      <c r="I123" s="216"/>
      <c r="J123" s="223"/>
      <c r="K123" s="223"/>
      <c r="L123" s="223"/>
      <c r="M123" s="223"/>
      <c r="N123" s="223"/>
    </row>
    <row r="124" spans="2:14">
      <c r="B124" s="449" t="s">
        <v>87</v>
      </c>
      <c r="C124" s="391" t="s">
        <v>88</v>
      </c>
      <c r="D124" s="134">
        <v>38</v>
      </c>
      <c r="E124" s="134">
        <v>56</v>
      </c>
      <c r="F124" s="134">
        <v>19</v>
      </c>
      <c r="G124" s="134">
        <v>25</v>
      </c>
      <c r="H124" s="134">
        <v>0</v>
      </c>
      <c r="I124" s="150"/>
      <c r="J124" s="134">
        <v>38</v>
      </c>
      <c r="K124" s="134">
        <v>56</v>
      </c>
      <c r="L124" s="134">
        <v>9</v>
      </c>
      <c r="M124" s="134">
        <v>24</v>
      </c>
      <c r="N124" s="134">
        <v>0</v>
      </c>
    </row>
    <row r="125" spans="2:14">
      <c r="B125" s="449"/>
      <c r="C125" s="390"/>
      <c r="D125" s="135">
        <v>0.27536231884057999</v>
      </c>
      <c r="E125" s="135">
        <v>0.405797101449275</v>
      </c>
      <c r="F125" s="135">
        <v>0.13768115942028999</v>
      </c>
      <c r="G125" s="135">
        <v>0.18115942028985499</v>
      </c>
      <c r="H125" s="135">
        <v>0</v>
      </c>
      <c r="I125" s="150"/>
      <c r="J125" s="135">
        <v>0.29921259842519699</v>
      </c>
      <c r="K125" s="135">
        <v>0.440944881889764</v>
      </c>
      <c r="L125" s="135">
        <v>7.0866141732283505E-2</v>
      </c>
      <c r="M125" s="135">
        <v>0.18897637795275599</v>
      </c>
      <c r="N125" s="135">
        <v>0</v>
      </c>
    </row>
    <row r="126" spans="2:14">
      <c r="B126" s="449"/>
      <c r="C126" s="392" t="s">
        <v>89</v>
      </c>
      <c r="D126" s="134">
        <v>16</v>
      </c>
      <c r="E126" s="134">
        <v>43</v>
      </c>
      <c r="F126" s="134">
        <v>26</v>
      </c>
      <c r="G126" s="134">
        <v>41</v>
      </c>
      <c r="H126" s="134">
        <v>3</v>
      </c>
      <c r="I126" s="150"/>
      <c r="J126" s="134">
        <v>23</v>
      </c>
      <c r="K126" s="134">
        <v>50</v>
      </c>
      <c r="L126" s="134">
        <v>17</v>
      </c>
      <c r="M126" s="134">
        <v>26</v>
      </c>
      <c r="N126" s="134">
        <v>1</v>
      </c>
    </row>
    <row r="127" spans="2:14">
      <c r="B127" s="449"/>
      <c r="C127" s="390"/>
      <c r="D127" s="135">
        <v>0.124031007751938</v>
      </c>
      <c r="E127" s="135">
        <v>0.33333333333333298</v>
      </c>
      <c r="F127" s="135">
        <v>0.201550387596899</v>
      </c>
      <c r="G127" s="135">
        <v>0.31782945736434098</v>
      </c>
      <c r="H127" s="135">
        <v>2.32558139534884E-2</v>
      </c>
      <c r="I127" s="150"/>
      <c r="J127" s="135">
        <v>0.19658119658119699</v>
      </c>
      <c r="K127" s="135">
        <v>0.427350427350427</v>
      </c>
      <c r="L127" s="135">
        <v>0.145299145299145</v>
      </c>
      <c r="M127" s="135">
        <v>0.22222222222222199</v>
      </c>
      <c r="N127" s="136">
        <v>8.5470085470085496E-3</v>
      </c>
    </row>
    <row r="128" spans="2:14">
      <c r="B128" s="449"/>
      <c r="C128" s="392" t="s">
        <v>90</v>
      </c>
      <c r="D128" s="134">
        <v>22</v>
      </c>
      <c r="E128" s="134">
        <v>45</v>
      </c>
      <c r="F128" s="134">
        <v>39</v>
      </c>
      <c r="G128" s="134">
        <v>35</v>
      </c>
      <c r="H128" s="134">
        <v>1</v>
      </c>
      <c r="I128" s="150"/>
      <c r="J128" s="134">
        <v>31</v>
      </c>
      <c r="K128" s="134">
        <v>47</v>
      </c>
      <c r="L128" s="134">
        <v>23</v>
      </c>
      <c r="M128" s="134">
        <v>24</v>
      </c>
      <c r="N128" s="134">
        <v>0</v>
      </c>
    </row>
    <row r="129" spans="2:14">
      <c r="B129" s="449"/>
      <c r="C129" s="390"/>
      <c r="D129" s="135">
        <v>0.154929577464789</v>
      </c>
      <c r="E129" s="135">
        <v>0.31690140845070403</v>
      </c>
      <c r="F129" s="135">
        <v>0.27464788732394402</v>
      </c>
      <c r="G129" s="135">
        <v>0.24647887323943701</v>
      </c>
      <c r="H129" s="136">
        <v>7.0422535211267599E-3</v>
      </c>
      <c r="I129" s="150"/>
      <c r="J129" s="135">
        <v>0.248</v>
      </c>
      <c r="K129" s="135">
        <v>0.376</v>
      </c>
      <c r="L129" s="135">
        <v>0.184</v>
      </c>
      <c r="M129" s="135">
        <v>0.192</v>
      </c>
      <c r="N129" s="135">
        <v>0</v>
      </c>
    </row>
    <row r="130" spans="2:14">
      <c r="B130" s="449"/>
      <c r="C130" s="392" t="s">
        <v>91</v>
      </c>
      <c r="D130" s="134">
        <v>34</v>
      </c>
      <c r="E130" s="134">
        <v>50</v>
      </c>
      <c r="F130" s="134">
        <v>35</v>
      </c>
      <c r="G130" s="134">
        <v>48</v>
      </c>
      <c r="H130" s="134">
        <v>0</v>
      </c>
      <c r="I130" s="150"/>
      <c r="J130" s="134">
        <v>41</v>
      </c>
      <c r="K130" s="134">
        <v>47</v>
      </c>
      <c r="L130" s="134">
        <v>20</v>
      </c>
      <c r="M130" s="134">
        <v>37</v>
      </c>
      <c r="N130" s="134">
        <v>1</v>
      </c>
    </row>
    <row r="131" spans="2:14">
      <c r="B131" s="449"/>
      <c r="C131" s="390"/>
      <c r="D131" s="135">
        <v>0.20359281437125701</v>
      </c>
      <c r="E131" s="135">
        <v>0.29940119760479</v>
      </c>
      <c r="F131" s="135">
        <v>0.209580838323353</v>
      </c>
      <c r="G131" s="135">
        <v>0.28742514970059901</v>
      </c>
      <c r="H131" s="135">
        <v>0</v>
      </c>
      <c r="I131" s="150"/>
      <c r="J131" s="135">
        <v>0.28082191780821902</v>
      </c>
      <c r="K131" s="135">
        <v>0.32191780821917798</v>
      </c>
      <c r="L131" s="135">
        <v>0.13698630136986301</v>
      </c>
      <c r="M131" s="135">
        <v>0.25342465753424698</v>
      </c>
      <c r="N131" s="136">
        <v>6.8493150684931503E-3</v>
      </c>
    </row>
    <row r="132" spans="2:14">
      <c r="B132" s="449"/>
      <c r="C132" s="392" t="s">
        <v>92</v>
      </c>
      <c r="D132" s="134">
        <v>24</v>
      </c>
      <c r="E132" s="134">
        <v>58</v>
      </c>
      <c r="F132" s="134">
        <v>28</v>
      </c>
      <c r="G132" s="134">
        <v>47</v>
      </c>
      <c r="H132" s="134">
        <v>0</v>
      </c>
      <c r="I132" s="150"/>
      <c r="J132" s="134">
        <v>31</v>
      </c>
      <c r="K132" s="134">
        <v>59</v>
      </c>
      <c r="L132" s="134">
        <v>15</v>
      </c>
      <c r="M132" s="134">
        <v>30</v>
      </c>
      <c r="N132" s="134">
        <v>0</v>
      </c>
    </row>
    <row r="133" spans="2:14">
      <c r="B133" s="449"/>
      <c r="C133" s="390"/>
      <c r="D133" s="135">
        <v>0.152866242038217</v>
      </c>
      <c r="E133" s="135">
        <v>0.36942675159235699</v>
      </c>
      <c r="F133" s="135">
        <v>0.178343949044586</v>
      </c>
      <c r="G133" s="135">
        <v>0.29936305732484098</v>
      </c>
      <c r="H133" s="135">
        <v>0</v>
      </c>
      <c r="I133" s="150"/>
      <c r="J133" s="135">
        <v>0.22962962962962999</v>
      </c>
      <c r="K133" s="135">
        <v>0.437037037037037</v>
      </c>
      <c r="L133" s="135">
        <v>0.11111111111111099</v>
      </c>
      <c r="M133" s="135">
        <v>0.22222222222222199</v>
      </c>
      <c r="N133" s="135">
        <v>0</v>
      </c>
    </row>
    <row r="134" spans="2:14">
      <c r="B134" s="449"/>
      <c r="C134" s="392" t="s">
        <v>93</v>
      </c>
      <c r="D134" s="134">
        <v>24</v>
      </c>
      <c r="E134" s="134">
        <v>48</v>
      </c>
      <c r="F134" s="134">
        <v>37</v>
      </c>
      <c r="G134" s="134">
        <v>43</v>
      </c>
      <c r="H134" s="134">
        <v>1</v>
      </c>
      <c r="I134" s="150"/>
      <c r="J134" s="134">
        <v>20</v>
      </c>
      <c r="K134" s="134">
        <v>45</v>
      </c>
      <c r="L134" s="134">
        <v>28</v>
      </c>
      <c r="M134" s="134">
        <v>34</v>
      </c>
      <c r="N134" s="134">
        <v>0</v>
      </c>
    </row>
    <row r="135" spans="2:14">
      <c r="B135" s="449"/>
      <c r="C135" s="390"/>
      <c r="D135" s="135">
        <v>0.15686274509803899</v>
      </c>
      <c r="E135" s="135">
        <v>0.31372549019607798</v>
      </c>
      <c r="F135" s="135">
        <v>0.24183006535947699</v>
      </c>
      <c r="G135" s="135">
        <v>0.28104575163398698</v>
      </c>
      <c r="H135" s="136">
        <v>6.5359477124183E-3</v>
      </c>
      <c r="I135" s="150"/>
      <c r="J135" s="135">
        <v>0.15748031496063</v>
      </c>
      <c r="K135" s="135">
        <v>0.35433070866141703</v>
      </c>
      <c r="L135" s="135">
        <v>0.220472440944882</v>
      </c>
      <c r="M135" s="135">
        <v>0.267716535433071</v>
      </c>
      <c r="N135" s="135">
        <v>0</v>
      </c>
    </row>
    <row r="136" spans="2:14">
      <c r="B136" s="449"/>
      <c r="C136" s="392" t="s">
        <v>94</v>
      </c>
      <c r="D136" s="134">
        <v>23</v>
      </c>
      <c r="E136" s="134">
        <v>63</v>
      </c>
      <c r="F136" s="134">
        <v>36</v>
      </c>
      <c r="G136" s="134">
        <v>48</v>
      </c>
      <c r="H136" s="134">
        <v>2</v>
      </c>
      <c r="I136" s="150"/>
      <c r="J136" s="134">
        <v>36</v>
      </c>
      <c r="K136" s="134">
        <v>57</v>
      </c>
      <c r="L136" s="134">
        <v>18</v>
      </c>
      <c r="M136" s="134">
        <v>40</v>
      </c>
      <c r="N136" s="134">
        <v>2</v>
      </c>
    </row>
    <row r="137" spans="2:14">
      <c r="B137" s="449"/>
      <c r="C137" s="390"/>
      <c r="D137" s="135">
        <v>0.13372093023255799</v>
      </c>
      <c r="E137" s="135">
        <v>0.36627906976744201</v>
      </c>
      <c r="F137" s="135">
        <v>0.209302325581395</v>
      </c>
      <c r="G137" s="135">
        <v>0.27906976744186002</v>
      </c>
      <c r="H137" s="135">
        <v>1.16279069767442E-2</v>
      </c>
      <c r="I137" s="150"/>
      <c r="J137" s="135">
        <v>0.23529411764705899</v>
      </c>
      <c r="K137" s="135">
        <v>0.37254901960784298</v>
      </c>
      <c r="L137" s="135">
        <v>0.11764705882352899</v>
      </c>
      <c r="M137" s="135">
        <v>0.26143790849673199</v>
      </c>
      <c r="N137" s="135">
        <v>1.30718954248366E-2</v>
      </c>
    </row>
    <row r="138" spans="2:14">
      <c r="B138" s="449"/>
      <c r="C138" s="392" t="s">
        <v>95</v>
      </c>
      <c r="D138" s="134">
        <v>35</v>
      </c>
      <c r="E138" s="134">
        <v>43</v>
      </c>
      <c r="F138" s="134">
        <v>46</v>
      </c>
      <c r="G138" s="134">
        <v>46</v>
      </c>
      <c r="H138" s="134">
        <v>0</v>
      </c>
      <c r="I138" s="150"/>
      <c r="J138" s="134">
        <v>34</v>
      </c>
      <c r="K138" s="134">
        <v>54</v>
      </c>
      <c r="L138" s="134">
        <v>25</v>
      </c>
      <c r="M138" s="134">
        <v>39</v>
      </c>
      <c r="N138" s="134">
        <v>1</v>
      </c>
    </row>
    <row r="139" spans="2:14">
      <c r="B139" s="449"/>
      <c r="C139" s="391"/>
      <c r="D139" s="135">
        <v>0.20588235294117599</v>
      </c>
      <c r="E139" s="135">
        <v>0.252941176470588</v>
      </c>
      <c r="F139" s="135">
        <v>0.27058823529411802</v>
      </c>
      <c r="G139" s="135">
        <v>0.27058823529411802</v>
      </c>
      <c r="H139" s="135">
        <v>0</v>
      </c>
      <c r="I139" s="150"/>
      <c r="J139" s="135">
        <v>0.22222222222222199</v>
      </c>
      <c r="K139" s="135">
        <v>0.35294117647058798</v>
      </c>
      <c r="L139" s="135">
        <v>0.16339869281045799</v>
      </c>
      <c r="M139" s="135">
        <v>0.25490196078431399</v>
      </c>
      <c r="N139" s="136">
        <v>6.5359477124183E-3</v>
      </c>
    </row>
    <row r="140" spans="2:14" ht="13.5" customHeight="1">
      <c r="D140" s="61"/>
    </row>
    <row r="141" spans="2:14" ht="12.75" customHeight="1">
      <c r="B141" s="60"/>
    </row>
  </sheetData>
  <mergeCells count="76">
    <mergeCell ref="D4:N4"/>
    <mergeCell ref="D5:H5"/>
    <mergeCell ref="J5:N5"/>
    <mergeCell ref="D6:H6"/>
    <mergeCell ref="J6:N6"/>
    <mergeCell ref="B8:B9"/>
    <mergeCell ref="B11:B14"/>
    <mergeCell ref="C11:C12"/>
    <mergeCell ref="C13:C14"/>
    <mergeCell ref="B16:B29"/>
    <mergeCell ref="C16:C17"/>
    <mergeCell ref="C18:C19"/>
    <mergeCell ref="C20:C21"/>
    <mergeCell ref="C22:C23"/>
    <mergeCell ref="C24:C25"/>
    <mergeCell ref="C26:C27"/>
    <mergeCell ref="C28:C29"/>
    <mergeCell ref="B31:B38"/>
    <mergeCell ref="C31:C32"/>
    <mergeCell ref="C33:C34"/>
    <mergeCell ref="C35:C36"/>
    <mergeCell ref="C37:C38"/>
    <mergeCell ref="C67:C68"/>
    <mergeCell ref="B40:B45"/>
    <mergeCell ref="C40:C41"/>
    <mergeCell ref="C42:C43"/>
    <mergeCell ref="C44:C45"/>
    <mergeCell ref="B47:B72"/>
    <mergeCell ref="C47:C48"/>
    <mergeCell ref="C49:C50"/>
    <mergeCell ref="C51:C52"/>
    <mergeCell ref="C53:C54"/>
    <mergeCell ref="C55:C56"/>
    <mergeCell ref="C57:C58"/>
    <mergeCell ref="C59:C60"/>
    <mergeCell ref="C61:C62"/>
    <mergeCell ref="C63:C64"/>
    <mergeCell ref="C65:C66"/>
    <mergeCell ref="C69:C70"/>
    <mergeCell ref="C71:C72"/>
    <mergeCell ref="B74:B81"/>
    <mergeCell ref="C74:C75"/>
    <mergeCell ref="C76:C77"/>
    <mergeCell ref="C78:C79"/>
    <mergeCell ref="C80:C81"/>
    <mergeCell ref="B83:B98"/>
    <mergeCell ref="C83:C84"/>
    <mergeCell ref="C85:C86"/>
    <mergeCell ref="C87:C88"/>
    <mergeCell ref="C89:C90"/>
    <mergeCell ref="C91:C92"/>
    <mergeCell ref="C93:C94"/>
    <mergeCell ref="C95:C96"/>
    <mergeCell ref="C97:C98"/>
    <mergeCell ref="B100:B109"/>
    <mergeCell ref="C100:C101"/>
    <mergeCell ref="C102:C103"/>
    <mergeCell ref="C104:C105"/>
    <mergeCell ref="C106:C107"/>
    <mergeCell ref="C108:C109"/>
    <mergeCell ref="B111:B122"/>
    <mergeCell ref="C111:C112"/>
    <mergeCell ref="C113:C114"/>
    <mergeCell ref="C115:C116"/>
    <mergeCell ref="C117:C118"/>
    <mergeCell ref="C119:C120"/>
    <mergeCell ref="C121:C122"/>
    <mergeCell ref="B124:B139"/>
    <mergeCell ref="C124:C125"/>
    <mergeCell ref="C126:C127"/>
    <mergeCell ref="C128:C129"/>
    <mergeCell ref="C130:C131"/>
    <mergeCell ref="C132:C133"/>
    <mergeCell ref="C134:C135"/>
    <mergeCell ref="C136:C137"/>
    <mergeCell ref="C138:C139"/>
  </mergeCells>
  <hyperlinks>
    <hyperlink ref="B2" location="Obsah!A1" display="späť na obsah"/>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2"/>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1.6640625" customWidth="1"/>
    <col min="9" max="9" width="4.44140625" style="3" customWidth="1"/>
    <col min="10" max="14" width="11.6640625" customWidth="1"/>
  </cols>
  <sheetData>
    <row r="2" spans="2:14" ht="21">
      <c r="B2" s="271" t="s">
        <v>552</v>
      </c>
      <c r="C2" s="54"/>
      <c r="D2" s="54" t="s">
        <v>438</v>
      </c>
      <c r="E2" s="54"/>
      <c r="F2" s="54"/>
    </row>
    <row r="4" spans="2:14" ht="48.75" customHeight="1">
      <c r="D4" s="415" t="s">
        <v>434</v>
      </c>
      <c r="E4" s="415"/>
      <c r="F4" s="415"/>
      <c r="G4" s="415"/>
      <c r="H4" s="415"/>
      <c r="I4" s="415"/>
      <c r="J4" s="415"/>
      <c r="K4" s="415"/>
      <c r="L4" s="415"/>
      <c r="M4" s="415"/>
      <c r="N4" s="415"/>
    </row>
    <row r="5" spans="2:14" ht="18.75" customHeight="1">
      <c r="D5" s="420" t="s">
        <v>776</v>
      </c>
      <c r="E5" s="421"/>
      <c r="F5" s="421"/>
      <c r="G5" s="421"/>
      <c r="H5" s="421"/>
      <c r="J5" s="420" t="s">
        <v>777</v>
      </c>
      <c r="K5" s="421"/>
      <c r="L5" s="421"/>
      <c r="M5" s="421"/>
      <c r="N5" s="421"/>
    </row>
    <row r="6" spans="2:14" ht="19.5" customHeight="1">
      <c r="D6" s="433" t="s">
        <v>410</v>
      </c>
      <c r="E6" s="433"/>
      <c r="F6" s="433"/>
      <c r="G6" s="433"/>
      <c r="H6" s="433"/>
      <c r="J6" s="433" t="s">
        <v>410</v>
      </c>
      <c r="K6" s="433"/>
      <c r="L6" s="433"/>
      <c r="M6" s="433"/>
      <c r="N6" s="433"/>
    </row>
    <row r="7" spans="2:14" ht="18.75" customHeight="1">
      <c r="D7" s="424">
        <v>2005</v>
      </c>
      <c r="E7" s="424"/>
      <c r="F7" s="424"/>
      <c r="G7" s="424"/>
      <c r="H7" s="424"/>
      <c r="J7" s="424">
        <v>2015</v>
      </c>
      <c r="K7" s="424"/>
      <c r="L7" s="424"/>
      <c r="M7" s="424"/>
      <c r="N7" s="424"/>
    </row>
    <row r="8" spans="2:14" ht="29.25" customHeight="1">
      <c r="D8" s="154" t="s">
        <v>413</v>
      </c>
      <c r="E8" s="155" t="s">
        <v>414</v>
      </c>
      <c r="F8" s="155" t="s">
        <v>415</v>
      </c>
      <c r="G8" s="155" t="s">
        <v>416</v>
      </c>
      <c r="H8" s="155" t="s">
        <v>269</v>
      </c>
      <c r="J8" s="154" t="s">
        <v>413</v>
      </c>
      <c r="K8" s="155" t="s">
        <v>414</v>
      </c>
      <c r="L8" s="155" t="s">
        <v>415</v>
      </c>
      <c r="M8" s="155" t="s">
        <v>416</v>
      </c>
      <c r="N8" s="155" t="s">
        <v>269</v>
      </c>
    </row>
    <row r="9" spans="2:14" ht="15" customHeight="1">
      <c r="B9" s="448" t="s">
        <v>209</v>
      </c>
      <c r="C9" s="215" t="s">
        <v>204</v>
      </c>
      <c r="D9" s="68">
        <v>280</v>
      </c>
      <c r="E9" s="68">
        <v>218</v>
      </c>
      <c r="F9" s="68">
        <v>177</v>
      </c>
      <c r="G9" s="68">
        <v>215</v>
      </c>
      <c r="H9" s="68">
        <v>11</v>
      </c>
      <c r="I9" s="150"/>
      <c r="J9" s="68">
        <v>279</v>
      </c>
      <c r="K9" s="68">
        <v>223</v>
      </c>
      <c r="L9" s="68">
        <v>124</v>
      </c>
      <c r="M9" s="68">
        <v>219</v>
      </c>
      <c r="N9" s="68">
        <v>13</v>
      </c>
    </row>
    <row r="10" spans="2:14" ht="15" customHeight="1">
      <c r="B10" s="448"/>
      <c r="C10" s="215" t="s">
        <v>205</v>
      </c>
      <c r="D10" s="71">
        <v>0.31076581576026602</v>
      </c>
      <c r="E10" s="71">
        <v>0.24195338512763601</v>
      </c>
      <c r="F10" s="71">
        <v>0.19644839067702599</v>
      </c>
      <c r="G10" s="71">
        <v>0.23862375138734701</v>
      </c>
      <c r="H10" s="71">
        <v>1.2208657047724799E-2</v>
      </c>
      <c r="I10" s="150"/>
      <c r="J10" s="71">
        <v>0.32517482517482499</v>
      </c>
      <c r="K10" s="71">
        <v>0.25990675990675999</v>
      </c>
      <c r="L10" s="71">
        <v>0.14452214452214501</v>
      </c>
      <c r="M10" s="71">
        <v>0.25524475524475498</v>
      </c>
      <c r="N10" s="71">
        <v>1.5151515151515201E-2</v>
      </c>
    </row>
    <row r="11" spans="2:14" s="3" customFormat="1">
      <c r="C11" s="164"/>
      <c r="D11" s="229"/>
      <c r="E11" s="229"/>
      <c r="F11" s="229"/>
      <c r="G11" s="229"/>
      <c r="H11" s="229"/>
      <c r="I11" s="216"/>
      <c r="J11" s="230"/>
      <c r="K11" s="230"/>
      <c r="L11" s="230"/>
      <c r="M11" s="230"/>
      <c r="N11" s="230"/>
    </row>
    <row r="12" spans="2:14">
      <c r="B12" s="449" t="s">
        <v>71</v>
      </c>
      <c r="C12" s="391" t="s">
        <v>62</v>
      </c>
      <c r="D12" s="68">
        <v>114</v>
      </c>
      <c r="E12" s="68">
        <v>106</v>
      </c>
      <c r="F12" s="68">
        <v>100</v>
      </c>
      <c r="G12" s="68">
        <v>121</v>
      </c>
      <c r="H12" s="68">
        <v>8</v>
      </c>
      <c r="I12" s="150"/>
      <c r="J12" s="68">
        <v>143</v>
      </c>
      <c r="K12" s="68">
        <v>103</v>
      </c>
      <c r="L12" s="68">
        <v>55</v>
      </c>
      <c r="M12" s="68">
        <v>99</v>
      </c>
      <c r="N12" s="68">
        <v>8</v>
      </c>
    </row>
    <row r="13" spans="2:14">
      <c r="B13" s="449"/>
      <c r="C13" s="390"/>
      <c r="D13" s="71">
        <v>0.253897550111359</v>
      </c>
      <c r="E13" s="71">
        <v>0.23608017817371901</v>
      </c>
      <c r="F13" s="71">
        <v>0.22271714922048999</v>
      </c>
      <c r="G13" s="71">
        <v>0.26948775055679303</v>
      </c>
      <c r="H13" s="71">
        <v>1.7817371937639201E-2</v>
      </c>
      <c r="I13" s="150"/>
      <c r="J13" s="71">
        <v>0.35049019607843102</v>
      </c>
      <c r="K13" s="71">
        <v>0.25245098039215702</v>
      </c>
      <c r="L13" s="71">
        <v>0.134803921568627</v>
      </c>
      <c r="M13" s="71">
        <v>0.24264705882352899</v>
      </c>
      <c r="N13" s="71">
        <v>1.9607843137254902E-2</v>
      </c>
    </row>
    <row r="14" spans="2:14">
      <c r="B14" s="449"/>
      <c r="C14" s="391" t="s">
        <v>63</v>
      </c>
      <c r="D14" s="68">
        <v>166</v>
      </c>
      <c r="E14" s="68">
        <v>112</v>
      </c>
      <c r="F14" s="68">
        <v>77</v>
      </c>
      <c r="G14" s="68">
        <v>94</v>
      </c>
      <c r="H14" s="68">
        <v>3</v>
      </c>
      <c r="I14" s="150"/>
      <c r="J14" s="68">
        <v>136</v>
      </c>
      <c r="K14" s="68">
        <v>120</v>
      </c>
      <c r="L14" s="68">
        <v>69</v>
      </c>
      <c r="M14" s="68">
        <v>120</v>
      </c>
      <c r="N14" s="68">
        <v>5</v>
      </c>
    </row>
    <row r="15" spans="2:14">
      <c r="B15" s="449"/>
      <c r="C15" s="391"/>
      <c r="D15" s="71">
        <v>0.367256637168142</v>
      </c>
      <c r="E15" s="71">
        <v>0.247787610619469</v>
      </c>
      <c r="F15" s="71">
        <v>0.170353982300885</v>
      </c>
      <c r="G15" s="71">
        <v>0.20796460176991199</v>
      </c>
      <c r="H15" s="72">
        <v>6.6371681415929203E-3</v>
      </c>
      <c r="I15" s="150"/>
      <c r="J15" s="71">
        <v>0.302222222222222</v>
      </c>
      <c r="K15" s="71">
        <v>0.266666666666667</v>
      </c>
      <c r="L15" s="71">
        <v>0.15333333333333299</v>
      </c>
      <c r="M15" s="71">
        <v>0.266666666666667</v>
      </c>
      <c r="N15" s="71">
        <v>1.1111111111111099E-2</v>
      </c>
    </row>
    <row r="16" spans="2:14" s="3" customFormat="1">
      <c r="B16" s="11"/>
      <c r="C16" s="164"/>
      <c r="D16" s="229"/>
      <c r="E16" s="229"/>
      <c r="F16" s="229"/>
      <c r="G16" s="229"/>
      <c r="H16" s="229"/>
      <c r="I16" s="216"/>
      <c r="J16" s="230"/>
      <c r="K16" s="230"/>
      <c r="L16" s="230"/>
      <c r="M16" s="230"/>
      <c r="N16" s="230"/>
    </row>
    <row r="17" spans="2:14">
      <c r="B17" s="450" t="s">
        <v>77</v>
      </c>
      <c r="C17" s="392" t="s">
        <v>64</v>
      </c>
      <c r="D17" s="68">
        <v>7</v>
      </c>
      <c r="E17" s="68">
        <v>11</v>
      </c>
      <c r="F17" s="68">
        <v>6</v>
      </c>
      <c r="G17" s="68">
        <v>10</v>
      </c>
      <c r="H17" s="68">
        <v>0</v>
      </c>
      <c r="I17" s="150"/>
      <c r="J17" s="68">
        <v>2</v>
      </c>
      <c r="K17" s="68">
        <v>8</v>
      </c>
      <c r="L17" s="68">
        <v>5</v>
      </c>
      <c r="M17" s="68">
        <v>16</v>
      </c>
      <c r="N17" s="68">
        <v>2</v>
      </c>
    </row>
    <row r="18" spans="2:14">
      <c r="B18" s="451"/>
      <c r="C18" s="390"/>
      <c r="D18" s="71">
        <v>0.20588235294117599</v>
      </c>
      <c r="E18" s="71">
        <v>0.32352941176470601</v>
      </c>
      <c r="F18" s="71">
        <v>0.17647058823529399</v>
      </c>
      <c r="G18" s="71">
        <v>0.29411764705882398</v>
      </c>
      <c r="H18" s="71">
        <v>0</v>
      </c>
      <c r="I18" s="150"/>
      <c r="J18" s="71">
        <v>6.0606060606060601E-2</v>
      </c>
      <c r="K18" s="71">
        <v>0.24242424242424199</v>
      </c>
      <c r="L18" s="71">
        <v>0.15151515151515199</v>
      </c>
      <c r="M18" s="71">
        <v>0.48484848484848497</v>
      </c>
      <c r="N18" s="71">
        <v>6.0606060606060601E-2</v>
      </c>
    </row>
    <row r="19" spans="2:14">
      <c r="B19" s="451"/>
      <c r="C19" s="392" t="s">
        <v>65</v>
      </c>
      <c r="D19" s="68">
        <v>43</v>
      </c>
      <c r="E19" s="68">
        <v>36</v>
      </c>
      <c r="F19" s="68">
        <v>23</v>
      </c>
      <c r="G19" s="68">
        <v>17</v>
      </c>
      <c r="H19" s="68">
        <v>0</v>
      </c>
      <c r="I19" s="150"/>
      <c r="J19" s="68">
        <v>31</v>
      </c>
      <c r="K19" s="68">
        <v>29</v>
      </c>
      <c r="L19" s="68">
        <v>18</v>
      </c>
      <c r="M19" s="68">
        <v>13</v>
      </c>
      <c r="N19" s="68">
        <v>2</v>
      </c>
    </row>
    <row r="20" spans="2:14">
      <c r="B20" s="451"/>
      <c r="C20" s="390"/>
      <c r="D20" s="71">
        <v>0.36134453781512599</v>
      </c>
      <c r="E20" s="71">
        <v>0.30252100840336099</v>
      </c>
      <c r="F20" s="71">
        <v>0.19327731092437</v>
      </c>
      <c r="G20" s="71">
        <v>0.14285714285714299</v>
      </c>
      <c r="H20" s="71">
        <v>0</v>
      </c>
      <c r="I20" s="150"/>
      <c r="J20" s="71">
        <v>0.33333333333333298</v>
      </c>
      <c r="K20" s="71">
        <v>0.31182795698924698</v>
      </c>
      <c r="L20" s="71">
        <v>0.19354838709677399</v>
      </c>
      <c r="M20" s="71">
        <v>0.13978494623655899</v>
      </c>
      <c r="N20" s="71">
        <v>2.1505376344085999E-2</v>
      </c>
    </row>
    <row r="21" spans="2:14">
      <c r="B21" s="451"/>
      <c r="C21" s="392" t="s">
        <v>66</v>
      </c>
      <c r="D21" s="68">
        <v>71</v>
      </c>
      <c r="E21" s="68">
        <v>53</v>
      </c>
      <c r="F21" s="68">
        <v>42</v>
      </c>
      <c r="G21" s="68">
        <v>36</v>
      </c>
      <c r="H21" s="68">
        <v>4</v>
      </c>
      <c r="I21" s="150"/>
      <c r="J21" s="68">
        <v>81</v>
      </c>
      <c r="K21" s="68">
        <v>64</v>
      </c>
      <c r="L21" s="68">
        <v>29</v>
      </c>
      <c r="M21" s="68">
        <v>21</v>
      </c>
      <c r="N21" s="68">
        <v>2</v>
      </c>
    </row>
    <row r="22" spans="2:14">
      <c r="B22" s="451"/>
      <c r="C22" s="390"/>
      <c r="D22" s="71">
        <v>0.34466019417475702</v>
      </c>
      <c r="E22" s="71">
        <v>0.25728155339805803</v>
      </c>
      <c r="F22" s="71">
        <v>0.20388349514563101</v>
      </c>
      <c r="G22" s="71">
        <v>0.17475728155339801</v>
      </c>
      <c r="H22" s="71">
        <v>1.94174757281553E-2</v>
      </c>
      <c r="I22" s="150"/>
      <c r="J22" s="71">
        <v>0.41116751269035501</v>
      </c>
      <c r="K22" s="71">
        <v>0.32487309644669998</v>
      </c>
      <c r="L22" s="71">
        <v>0.147208121827411</v>
      </c>
      <c r="M22" s="71">
        <v>0.10659898477157401</v>
      </c>
      <c r="N22" s="71">
        <v>1.01522842639594E-2</v>
      </c>
    </row>
    <row r="23" spans="2:14">
      <c r="B23" s="451"/>
      <c r="C23" s="392" t="s">
        <v>67</v>
      </c>
      <c r="D23" s="68">
        <v>80</v>
      </c>
      <c r="E23" s="68">
        <v>52</v>
      </c>
      <c r="F23" s="68">
        <v>37</v>
      </c>
      <c r="G23" s="68">
        <v>31</v>
      </c>
      <c r="H23" s="68">
        <v>3</v>
      </c>
      <c r="I23" s="150"/>
      <c r="J23" s="68">
        <v>68</v>
      </c>
      <c r="K23" s="68">
        <v>48</v>
      </c>
      <c r="L23" s="68">
        <v>24</v>
      </c>
      <c r="M23" s="68">
        <v>29</v>
      </c>
      <c r="N23" s="68">
        <v>1</v>
      </c>
    </row>
    <row r="24" spans="2:14">
      <c r="B24" s="451"/>
      <c r="C24" s="390"/>
      <c r="D24" s="71">
        <v>0.39408866995073899</v>
      </c>
      <c r="E24" s="71">
        <v>0.25615763546797998</v>
      </c>
      <c r="F24" s="71">
        <v>0.182266009852217</v>
      </c>
      <c r="G24" s="71">
        <v>0.152709359605911</v>
      </c>
      <c r="H24" s="71">
        <v>1.47783251231527E-2</v>
      </c>
      <c r="I24" s="150"/>
      <c r="J24" s="71">
        <v>0.4</v>
      </c>
      <c r="K24" s="71">
        <v>0.28235294117647097</v>
      </c>
      <c r="L24" s="71">
        <v>0.14117647058823499</v>
      </c>
      <c r="M24" s="71">
        <v>0.17058823529411801</v>
      </c>
      <c r="N24" s="72">
        <v>5.8823529411764696E-3</v>
      </c>
    </row>
    <row r="25" spans="2:14">
      <c r="B25" s="451"/>
      <c r="C25" s="392" t="s">
        <v>68</v>
      </c>
      <c r="D25" s="68">
        <v>64</v>
      </c>
      <c r="E25" s="68">
        <v>47</v>
      </c>
      <c r="F25" s="68">
        <v>40</v>
      </c>
      <c r="G25" s="68">
        <v>47</v>
      </c>
      <c r="H25" s="68">
        <v>3</v>
      </c>
      <c r="I25" s="150"/>
      <c r="J25" s="68">
        <v>64</v>
      </c>
      <c r="K25" s="68">
        <v>46</v>
      </c>
      <c r="L25" s="68">
        <v>23</v>
      </c>
      <c r="M25" s="68">
        <v>33</v>
      </c>
      <c r="N25" s="68">
        <v>2</v>
      </c>
    </row>
    <row r="26" spans="2:14">
      <c r="B26" s="451"/>
      <c r="C26" s="390"/>
      <c r="D26" s="71">
        <v>0.31840796019900502</v>
      </c>
      <c r="E26" s="71">
        <v>0.23383084577114399</v>
      </c>
      <c r="F26" s="71">
        <v>0.19900497512437801</v>
      </c>
      <c r="G26" s="71">
        <v>0.23383084577114399</v>
      </c>
      <c r="H26" s="71">
        <v>1.49253731343284E-2</v>
      </c>
      <c r="I26" s="150"/>
      <c r="J26" s="71">
        <v>0.38095238095238099</v>
      </c>
      <c r="K26" s="71">
        <v>0.273809523809524</v>
      </c>
      <c r="L26" s="71">
        <v>0.136904761904762</v>
      </c>
      <c r="M26" s="71">
        <v>0.19642857142857101</v>
      </c>
      <c r="N26" s="71">
        <v>1.1904761904761901E-2</v>
      </c>
    </row>
    <row r="27" spans="2:14">
      <c r="B27" s="451"/>
      <c r="C27" s="392" t="s">
        <v>69</v>
      </c>
      <c r="D27" s="68">
        <v>9</v>
      </c>
      <c r="E27" s="68">
        <v>6</v>
      </c>
      <c r="F27" s="68">
        <v>19</v>
      </c>
      <c r="G27" s="68">
        <v>17</v>
      </c>
      <c r="H27" s="68">
        <v>1</v>
      </c>
      <c r="I27" s="150"/>
      <c r="J27" s="68">
        <v>20</v>
      </c>
      <c r="K27" s="68">
        <v>15</v>
      </c>
      <c r="L27" s="68">
        <v>11</v>
      </c>
      <c r="M27" s="68">
        <v>21</v>
      </c>
      <c r="N27" s="68">
        <v>2</v>
      </c>
    </row>
    <row r="28" spans="2:14">
      <c r="B28" s="451"/>
      <c r="C28" s="390"/>
      <c r="D28" s="71">
        <v>0.17307692307692299</v>
      </c>
      <c r="E28" s="71">
        <v>0.115384615384615</v>
      </c>
      <c r="F28" s="71">
        <v>0.36538461538461497</v>
      </c>
      <c r="G28" s="71">
        <v>0.32692307692307698</v>
      </c>
      <c r="H28" s="71">
        <v>1.9230769230769201E-2</v>
      </c>
      <c r="I28" s="150"/>
      <c r="J28" s="71">
        <v>0.28985507246376802</v>
      </c>
      <c r="K28" s="71">
        <v>0.217391304347826</v>
      </c>
      <c r="L28" s="71">
        <v>0.15942028985507201</v>
      </c>
      <c r="M28" s="71">
        <v>0.30434782608695699</v>
      </c>
      <c r="N28" s="71">
        <v>2.8985507246376802E-2</v>
      </c>
    </row>
    <row r="29" spans="2:14">
      <c r="B29" s="451"/>
      <c r="C29" s="392" t="s">
        <v>70</v>
      </c>
      <c r="D29" s="68">
        <v>7</v>
      </c>
      <c r="E29" s="68">
        <v>13</v>
      </c>
      <c r="F29" s="68">
        <v>11</v>
      </c>
      <c r="G29" s="68">
        <v>58</v>
      </c>
      <c r="H29" s="68">
        <v>0</v>
      </c>
      <c r="I29" s="150"/>
      <c r="J29" s="68">
        <v>13</v>
      </c>
      <c r="K29" s="68">
        <v>13</v>
      </c>
      <c r="L29" s="68">
        <v>14</v>
      </c>
      <c r="M29" s="68">
        <v>86</v>
      </c>
      <c r="N29" s="68">
        <v>2</v>
      </c>
    </row>
    <row r="30" spans="2:14">
      <c r="B30" s="452"/>
      <c r="C30" s="390"/>
      <c r="D30" s="71">
        <v>7.8651685393258397E-2</v>
      </c>
      <c r="E30" s="71">
        <v>0.14606741573033699</v>
      </c>
      <c r="F30" s="71">
        <v>0.123595505617978</v>
      </c>
      <c r="G30" s="71">
        <v>0.651685393258427</v>
      </c>
      <c r="H30" s="71">
        <v>0</v>
      </c>
      <c r="I30" s="150"/>
      <c r="J30" s="71">
        <v>0.1015625</v>
      </c>
      <c r="K30" s="71">
        <v>0.1015625</v>
      </c>
      <c r="L30" s="71">
        <v>0.109375</v>
      </c>
      <c r="M30" s="71">
        <v>0.671875</v>
      </c>
      <c r="N30" s="71">
        <v>1.5625E-2</v>
      </c>
    </row>
    <row r="31" spans="2:14" s="3" customFormat="1">
      <c r="B31" s="11"/>
      <c r="C31" s="164"/>
      <c r="D31" s="229"/>
      <c r="E31" s="229"/>
      <c r="F31" s="229"/>
      <c r="G31" s="229"/>
      <c r="H31" s="229"/>
      <c r="I31" s="216"/>
      <c r="J31" s="230"/>
      <c r="K31" s="230"/>
      <c r="L31" s="230"/>
      <c r="M31" s="230"/>
      <c r="N31" s="230"/>
    </row>
    <row r="32" spans="2:14">
      <c r="B32" s="449" t="s">
        <v>72</v>
      </c>
      <c r="C32" s="391" t="s">
        <v>73</v>
      </c>
      <c r="D32" s="68">
        <v>24</v>
      </c>
      <c r="E32" s="68">
        <v>25</v>
      </c>
      <c r="F32" s="68">
        <v>30</v>
      </c>
      <c r="G32" s="68">
        <v>80</v>
      </c>
      <c r="H32" s="68">
        <v>5</v>
      </c>
      <c r="I32" s="150"/>
      <c r="J32" s="68">
        <v>11</v>
      </c>
      <c r="K32" s="68">
        <v>24</v>
      </c>
      <c r="L32" s="68">
        <v>12</v>
      </c>
      <c r="M32" s="68">
        <v>70</v>
      </c>
      <c r="N32" s="68">
        <v>5</v>
      </c>
    </row>
    <row r="33" spans="2:14">
      <c r="B33" s="449"/>
      <c r="C33" s="390"/>
      <c r="D33" s="71">
        <v>0.146341463414634</v>
      </c>
      <c r="E33" s="71">
        <v>0.15243902439024401</v>
      </c>
      <c r="F33" s="71">
        <v>0.18292682926829301</v>
      </c>
      <c r="G33" s="71">
        <v>0.48780487804877998</v>
      </c>
      <c r="H33" s="71">
        <v>3.0487804878048801E-2</v>
      </c>
      <c r="I33" s="150"/>
      <c r="J33" s="71">
        <v>9.0163934426229497E-2</v>
      </c>
      <c r="K33" s="71">
        <v>0.19672131147541</v>
      </c>
      <c r="L33" s="71">
        <v>9.8360655737704902E-2</v>
      </c>
      <c r="M33" s="71">
        <v>0.57377049180327899</v>
      </c>
      <c r="N33" s="71">
        <v>4.0983606557376998E-2</v>
      </c>
    </row>
    <row r="34" spans="2:14">
      <c r="B34" s="449"/>
      <c r="C34" s="392" t="s">
        <v>74</v>
      </c>
      <c r="D34" s="68">
        <v>40</v>
      </c>
      <c r="E34" s="68">
        <v>62</v>
      </c>
      <c r="F34" s="68">
        <v>91</v>
      </c>
      <c r="G34" s="68">
        <v>100</v>
      </c>
      <c r="H34" s="68">
        <v>4</v>
      </c>
      <c r="I34" s="150"/>
      <c r="J34" s="68">
        <v>37</v>
      </c>
      <c r="K34" s="68">
        <v>49</v>
      </c>
      <c r="L34" s="68">
        <v>47</v>
      </c>
      <c r="M34" s="68">
        <v>83</v>
      </c>
      <c r="N34" s="68">
        <v>3</v>
      </c>
    </row>
    <row r="35" spans="2:14" ht="15.75" customHeight="1">
      <c r="B35" s="449"/>
      <c r="C35" s="390"/>
      <c r="D35" s="71">
        <v>0.13468013468013501</v>
      </c>
      <c r="E35" s="71">
        <v>0.208754208754209</v>
      </c>
      <c r="F35" s="71">
        <v>0.306397306397306</v>
      </c>
      <c r="G35" s="71">
        <v>0.336700336700337</v>
      </c>
      <c r="H35" s="71">
        <v>1.34680134680135E-2</v>
      </c>
      <c r="I35" s="150"/>
      <c r="J35" s="71">
        <v>0.16894977168949801</v>
      </c>
      <c r="K35" s="71">
        <v>0.22374429223744299</v>
      </c>
      <c r="L35" s="71">
        <v>0.21461187214611899</v>
      </c>
      <c r="M35" s="71">
        <v>0.37899543378995398</v>
      </c>
      <c r="N35" s="71">
        <v>1.3698630136986301E-2</v>
      </c>
    </row>
    <row r="36" spans="2:14" ht="15.75" customHeight="1">
      <c r="B36" s="449"/>
      <c r="C36" s="392" t="s">
        <v>75</v>
      </c>
      <c r="D36" s="68">
        <v>141</v>
      </c>
      <c r="E36" s="68">
        <v>103</v>
      </c>
      <c r="F36" s="68">
        <v>50</v>
      </c>
      <c r="G36" s="68">
        <v>33</v>
      </c>
      <c r="H36" s="68">
        <v>2</v>
      </c>
      <c r="I36" s="150"/>
      <c r="J36" s="68">
        <v>120</v>
      </c>
      <c r="K36" s="68">
        <v>108</v>
      </c>
      <c r="L36" s="68">
        <v>58</v>
      </c>
      <c r="M36" s="68">
        <v>56</v>
      </c>
      <c r="N36" s="68">
        <v>4</v>
      </c>
    </row>
    <row r="37" spans="2:14">
      <c r="B37" s="449"/>
      <c r="C37" s="390"/>
      <c r="D37" s="71">
        <v>0.42857142857142899</v>
      </c>
      <c r="E37" s="71">
        <v>0.31306990881459001</v>
      </c>
      <c r="F37" s="71">
        <v>0.151975683890577</v>
      </c>
      <c r="G37" s="71">
        <v>0.100303951367781</v>
      </c>
      <c r="H37" s="72">
        <v>6.0790273556231003E-3</v>
      </c>
      <c r="I37" s="150"/>
      <c r="J37" s="71">
        <v>0.34682080924855502</v>
      </c>
      <c r="K37" s="71">
        <v>0.31213872832369899</v>
      </c>
      <c r="L37" s="71">
        <v>0.16763005780346801</v>
      </c>
      <c r="M37" s="71">
        <v>0.16184971098265899</v>
      </c>
      <c r="N37" s="71">
        <v>1.15606936416185E-2</v>
      </c>
    </row>
    <row r="38" spans="2:14">
      <c r="B38" s="449"/>
      <c r="C38" s="392" t="s">
        <v>76</v>
      </c>
      <c r="D38" s="68">
        <v>75</v>
      </c>
      <c r="E38" s="68">
        <v>28</v>
      </c>
      <c r="F38" s="68">
        <v>6</v>
      </c>
      <c r="G38" s="68">
        <v>2</v>
      </c>
      <c r="H38" s="68">
        <v>0</v>
      </c>
      <c r="I38" s="150"/>
      <c r="J38" s="68">
        <v>111</v>
      </c>
      <c r="K38" s="68">
        <v>42</v>
      </c>
      <c r="L38" s="68">
        <v>7</v>
      </c>
      <c r="M38" s="68">
        <v>10</v>
      </c>
      <c r="N38" s="68">
        <v>1</v>
      </c>
    </row>
    <row r="39" spans="2:14">
      <c r="B39" s="449"/>
      <c r="C39" s="391"/>
      <c r="D39" s="71">
        <v>0.67567567567567599</v>
      </c>
      <c r="E39" s="71">
        <v>0.25225225225225201</v>
      </c>
      <c r="F39" s="71">
        <v>5.4054054054054099E-2</v>
      </c>
      <c r="G39" s="71">
        <v>1.8018018018018001E-2</v>
      </c>
      <c r="H39" s="71">
        <v>0</v>
      </c>
      <c r="I39" s="150"/>
      <c r="J39" s="71">
        <v>0.64912280701754399</v>
      </c>
      <c r="K39" s="71">
        <v>0.24561403508771901</v>
      </c>
      <c r="L39" s="71">
        <v>4.0935672514619902E-2</v>
      </c>
      <c r="M39" s="71">
        <v>5.8479532163742701E-2</v>
      </c>
      <c r="N39" s="72">
        <v>5.8479532163742704E-3</v>
      </c>
    </row>
    <row r="40" spans="2:14" s="3" customFormat="1">
      <c r="B40" s="11"/>
      <c r="C40" s="164"/>
      <c r="D40" s="229"/>
      <c r="E40" s="229"/>
      <c r="F40" s="229"/>
      <c r="G40" s="229"/>
      <c r="H40" s="229"/>
      <c r="I40" s="216"/>
      <c r="J40" s="230"/>
      <c r="K40" s="230"/>
      <c r="L40" s="230"/>
      <c r="M40" s="230"/>
      <c r="N40" s="230"/>
    </row>
    <row r="41" spans="2:14">
      <c r="B41" s="449" t="s">
        <v>81</v>
      </c>
      <c r="C41" s="391" t="s">
        <v>78</v>
      </c>
      <c r="D41" s="68">
        <v>267</v>
      </c>
      <c r="E41" s="68">
        <v>199</v>
      </c>
      <c r="F41" s="68">
        <v>151</v>
      </c>
      <c r="G41" s="68">
        <v>189</v>
      </c>
      <c r="H41" s="68">
        <v>11</v>
      </c>
      <c r="I41" s="150"/>
      <c r="J41" s="68">
        <v>255</v>
      </c>
      <c r="K41" s="68">
        <v>201</v>
      </c>
      <c r="L41" s="68">
        <v>108</v>
      </c>
      <c r="M41" s="68">
        <v>189</v>
      </c>
      <c r="N41" s="68">
        <v>11</v>
      </c>
    </row>
    <row r="42" spans="2:14">
      <c r="B42" s="449"/>
      <c r="C42" s="390"/>
      <c r="D42" s="71">
        <v>0.32680538555691602</v>
      </c>
      <c r="E42" s="71">
        <v>0.243574051407589</v>
      </c>
      <c r="F42" s="71">
        <v>0.18482252141982899</v>
      </c>
      <c r="G42" s="71">
        <v>0.23133414932680499</v>
      </c>
      <c r="H42" s="71">
        <v>1.34638922888617E-2</v>
      </c>
      <c r="I42" s="150"/>
      <c r="J42" s="71">
        <v>0.33376963350785299</v>
      </c>
      <c r="K42" s="71">
        <v>0.26308900523560202</v>
      </c>
      <c r="L42" s="71">
        <v>0.14136125654450299</v>
      </c>
      <c r="M42" s="71">
        <v>0.24738219895287999</v>
      </c>
      <c r="N42" s="71">
        <v>1.43979057591623E-2</v>
      </c>
    </row>
    <row r="43" spans="2:14">
      <c r="B43" s="449"/>
      <c r="C43" s="392" t="s">
        <v>79</v>
      </c>
      <c r="D43" s="68">
        <v>13</v>
      </c>
      <c r="E43" s="68">
        <v>16</v>
      </c>
      <c r="F43" s="68">
        <v>24</v>
      </c>
      <c r="G43" s="68">
        <v>24</v>
      </c>
      <c r="H43" s="68">
        <v>0</v>
      </c>
      <c r="I43" s="150"/>
      <c r="J43" s="68">
        <v>16</v>
      </c>
      <c r="K43" s="68">
        <v>18</v>
      </c>
      <c r="L43" s="68">
        <v>14</v>
      </c>
      <c r="M43" s="68">
        <v>27</v>
      </c>
      <c r="N43" s="68">
        <v>2</v>
      </c>
    </row>
    <row r="44" spans="2:14">
      <c r="B44" s="449"/>
      <c r="C44" s="390"/>
      <c r="D44" s="71">
        <v>0.168831168831169</v>
      </c>
      <c r="E44" s="71">
        <v>0.207792207792208</v>
      </c>
      <c r="F44" s="71">
        <v>0.31168831168831201</v>
      </c>
      <c r="G44" s="71">
        <v>0.31168831168831201</v>
      </c>
      <c r="H44" s="71">
        <v>0</v>
      </c>
      <c r="I44" s="150"/>
      <c r="J44" s="71">
        <v>0.207792207792208</v>
      </c>
      <c r="K44" s="71">
        <v>0.23376623376623401</v>
      </c>
      <c r="L44" s="71">
        <v>0.18181818181818199</v>
      </c>
      <c r="M44" s="71">
        <v>0.35064935064935099</v>
      </c>
      <c r="N44" s="71">
        <v>2.5974025974026E-2</v>
      </c>
    </row>
    <row r="45" spans="2:14">
      <c r="B45" s="449"/>
      <c r="C45" s="392" t="s">
        <v>80</v>
      </c>
      <c r="D45" s="68">
        <v>0</v>
      </c>
      <c r="E45" s="68">
        <v>2</v>
      </c>
      <c r="F45" s="68">
        <v>2</v>
      </c>
      <c r="G45" s="68">
        <v>2</v>
      </c>
      <c r="H45" s="68">
        <v>0</v>
      </c>
      <c r="I45" s="150"/>
      <c r="J45" s="68">
        <v>8</v>
      </c>
      <c r="K45" s="68">
        <v>4</v>
      </c>
      <c r="L45" s="68">
        <v>2</v>
      </c>
      <c r="M45" s="68">
        <v>3</v>
      </c>
      <c r="N45" s="68">
        <v>0</v>
      </c>
    </row>
    <row r="46" spans="2:14">
      <c r="B46" s="449"/>
      <c r="C46" s="391"/>
      <c r="D46" s="71">
        <v>0</v>
      </c>
      <c r="E46" s="71">
        <v>0.33333333333333298</v>
      </c>
      <c r="F46" s="71">
        <v>0.33333333333333298</v>
      </c>
      <c r="G46" s="71">
        <v>0.33333333333333298</v>
      </c>
      <c r="H46" s="71">
        <v>0</v>
      </c>
      <c r="I46" s="150"/>
      <c r="J46" s="71">
        <v>0.47058823529411797</v>
      </c>
      <c r="K46" s="71">
        <v>0.23529411764705899</v>
      </c>
      <c r="L46" s="71">
        <v>0.11764705882352899</v>
      </c>
      <c r="M46" s="71">
        <v>0.17647058823529399</v>
      </c>
      <c r="N46" s="71">
        <v>0</v>
      </c>
    </row>
    <row r="47" spans="2:14" s="3" customFormat="1">
      <c r="C47" s="164"/>
      <c r="D47" s="229"/>
      <c r="E47" s="229"/>
      <c r="F47" s="229"/>
      <c r="G47" s="229"/>
      <c r="H47" s="229"/>
      <c r="I47" s="216"/>
      <c r="J47" s="230"/>
      <c r="K47" s="230"/>
      <c r="L47" s="230"/>
      <c r="M47" s="230"/>
      <c r="N47" s="230"/>
    </row>
    <row r="48" spans="2:14" ht="15" customHeight="1">
      <c r="B48" s="449" t="s">
        <v>227</v>
      </c>
      <c r="C48" s="377" t="s">
        <v>178</v>
      </c>
      <c r="D48" s="68">
        <v>3</v>
      </c>
      <c r="E48" s="68">
        <v>8</v>
      </c>
      <c r="F48" s="68">
        <v>16</v>
      </c>
      <c r="G48" s="68">
        <v>29</v>
      </c>
      <c r="H48" s="68">
        <v>7</v>
      </c>
      <c r="I48" s="150"/>
      <c r="J48" s="68">
        <v>1</v>
      </c>
      <c r="K48" s="68">
        <v>6</v>
      </c>
      <c r="L48" s="68">
        <v>11</v>
      </c>
      <c r="M48" s="68">
        <v>16</v>
      </c>
      <c r="N48" s="68">
        <v>2</v>
      </c>
    </row>
    <row r="49" spans="2:14" ht="15" customHeight="1">
      <c r="B49" s="449"/>
      <c r="C49" s="395"/>
      <c r="D49" s="71">
        <v>4.7619047619047603E-2</v>
      </c>
      <c r="E49" s="71">
        <v>0.126984126984127</v>
      </c>
      <c r="F49" s="71">
        <v>0.25396825396825401</v>
      </c>
      <c r="G49" s="71">
        <v>0.46031746031746001</v>
      </c>
      <c r="H49" s="71">
        <v>0.11111111111111099</v>
      </c>
      <c r="I49" s="150"/>
      <c r="J49" s="71">
        <v>2.7777777777777801E-2</v>
      </c>
      <c r="K49" s="71">
        <v>0.16666666666666699</v>
      </c>
      <c r="L49" s="71">
        <v>0.30555555555555602</v>
      </c>
      <c r="M49" s="71">
        <v>0.44444444444444398</v>
      </c>
      <c r="N49" s="71">
        <v>5.5555555555555601E-2</v>
      </c>
    </row>
    <row r="50" spans="2:14" ht="15" customHeight="1">
      <c r="B50" s="449"/>
      <c r="C50" s="381" t="s">
        <v>177</v>
      </c>
      <c r="D50" s="68">
        <v>18</v>
      </c>
      <c r="E50" s="68">
        <v>21</v>
      </c>
      <c r="F50" s="68">
        <v>51</v>
      </c>
      <c r="G50" s="68">
        <v>49</v>
      </c>
      <c r="H50" s="68">
        <v>1</v>
      </c>
      <c r="I50" s="150"/>
      <c r="J50" s="68">
        <v>26</v>
      </c>
      <c r="K50" s="68">
        <v>28</v>
      </c>
      <c r="L50" s="68">
        <v>27</v>
      </c>
      <c r="M50" s="68">
        <v>37</v>
      </c>
      <c r="N50" s="68">
        <v>1</v>
      </c>
    </row>
    <row r="51" spans="2:14" ht="15" customHeight="1">
      <c r="B51" s="449"/>
      <c r="C51" s="395"/>
      <c r="D51" s="71">
        <v>0.128571428571429</v>
      </c>
      <c r="E51" s="71">
        <v>0.15</v>
      </c>
      <c r="F51" s="71">
        <v>0.36428571428571399</v>
      </c>
      <c r="G51" s="71">
        <v>0.35</v>
      </c>
      <c r="H51" s="72">
        <v>7.14285714285714E-3</v>
      </c>
      <c r="I51" s="150"/>
      <c r="J51" s="71">
        <v>0.218487394957983</v>
      </c>
      <c r="K51" s="71">
        <v>0.23529411764705899</v>
      </c>
      <c r="L51" s="71">
        <v>0.22689075630252101</v>
      </c>
      <c r="M51" s="71">
        <v>0.310924369747899</v>
      </c>
      <c r="N51" s="72">
        <v>8.40336134453782E-3</v>
      </c>
    </row>
    <row r="52" spans="2:14" ht="15" customHeight="1">
      <c r="B52" s="449"/>
      <c r="C52" s="381" t="s">
        <v>179</v>
      </c>
      <c r="D52" s="68">
        <v>25</v>
      </c>
      <c r="E52" s="68">
        <v>36</v>
      </c>
      <c r="F52" s="68">
        <v>35</v>
      </c>
      <c r="G52" s="68">
        <v>30</v>
      </c>
      <c r="H52" s="68">
        <v>0</v>
      </c>
      <c r="I52" s="150"/>
      <c r="J52" s="68">
        <v>35</v>
      </c>
      <c r="K52" s="68">
        <v>35</v>
      </c>
      <c r="L52" s="68">
        <v>25</v>
      </c>
      <c r="M52" s="68">
        <v>20</v>
      </c>
      <c r="N52" s="68">
        <v>0</v>
      </c>
    </row>
    <row r="53" spans="2:14" ht="15" customHeight="1">
      <c r="B53" s="449"/>
      <c r="C53" s="395"/>
      <c r="D53" s="71">
        <v>0.19841269841269801</v>
      </c>
      <c r="E53" s="71">
        <v>0.28571428571428598</v>
      </c>
      <c r="F53" s="71">
        <v>0.27777777777777801</v>
      </c>
      <c r="G53" s="71">
        <v>0.238095238095238</v>
      </c>
      <c r="H53" s="71">
        <v>0</v>
      </c>
      <c r="I53" s="150"/>
      <c r="J53" s="71">
        <v>0.30434782608695699</v>
      </c>
      <c r="K53" s="71">
        <v>0.30434782608695699</v>
      </c>
      <c r="L53" s="71">
        <v>0.217391304347826</v>
      </c>
      <c r="M53" s="71">
        <v>0.173913043478261</v>
      </c>
      <c r="N53" s="71">
        <v>0</v>
      </c>
    </row>
    <row r="54" spans="2:14" ht="15" customHeight="1">
      <c r="B54" s="449"/>
      <c r="C54" s="381" t="s">
        <v>157</v>
      </c>
      <c r="D54" s="68">
        <v>43</v>
      </c>
      <c r="E54" s="68">
        <v>38</v>
      </c>
      <c r="F54" s="68">
        <v>6</v>
      </c>
      <c r="G54" s="68">
        <v>1</v>
      </c>
      <c r="H54" s="68">
        <v>0</v>
      </c>
      <c r="I54" s="150"/>
      <c r="J54" s="68">
        <v>34</v>
      </c>
      <c r="K54" s="68">
        <v>34</v>
      </c>
      <c r="L54" s="68">
        <v>11</v>
      </c>
      <c r="M54" s="68">
        <v>1</v>
      </c>
      <c r="N54" s="68">
        <v>0</v>
      </c>
    </row>
    <row r="55" spans="2:14" ht="15" customHeight="1">
      <c r="B55" s="449"/>
      <c r="C55" s="395"/>
      <c r="D55" s="71">
        <v>0.48863636363636398</v>
      </c>
      <c r="E55" s="71">
        <v>0.43181818181818199</v>
      </c>
      <c r="F55" s="71">
        <v>6.8181818181818205E-2</v>
      </c>
      <c r="G55" s="71">
        <v>1.13636363636364E-2</v>
      </c>
      <c r="H55" s="71">
        <v>0</v>
      </c>
      <c r="I55" s="150"/>
      <c r="J55" s="71">
        <v>0.42499999999999999</v>
      </c>
      <c r="K55" s="71">
        <v>0.42499999999999999</v>
      </c>
      <c r="L55" s="71">
        <v>0.13750000000000001</v>
      </c>
      <c r="M55" s="71">
        <v>1.2500000000000001E-2</v>
      </c>
      <c r="N55" s="71">
        <v>0</v>
      </c>
    </row>
    <row r="56" spans="2:14" ht="15" customHeight="1">
      <c r="B56" s="449"/>
      <c r="C56" s="381" t="s">
        <v>171</v>
      </c>
      <c r="D56" s="68">
        <v>55</v>
      </c>
      <c r="E56" s="68">
        <v>36</v>
      </c>
      <c r="F56" s="68">
        <v>10</v>
      </c>
      <c r="G56" s="68">
        <v>3</v>
      </c>
      <c r="H56" s="68">
        <v>2</v>
      </c>
      <c r="I56" s="150"/>
      <c r="J56" s="68">
        <v>45</v>
      </c>
      <c r="K56" s="68">
        <v>34</v>
      </c>
      <c r="L56" s="68">
        <v>8</v>
      </c>
      <c r="M56" s="68">
        <v>4</v>
      </c>
      <c r="N56" s="68">
        <v>0</v>
      </c>
    </row>
    <row r="57" spans="2:14" ht="15" customHeight="1">
      <c r="B57" s="449"/>
      <c r="C57" s="395"/>
      <c r="D57" s="71">
        <v>0.51886792452830199</v>
      </c>
      <c r="E57" s="71">
        <v>0.339622641509434</v>
      </c>
      <c r="F57" s="71">
        <v>9.4339622641509399E-2</v>
      </c>
      <c r="G57" s="71">
        <v>2.83018867924528E-2</v>
      </c>
      <c r="H57" s="71">
        <v>1.88679245283019E-2</v>
      </c>
      <c r="I57" s="150"/>
      <c r="J57" s="71">
        <v>0.49450549450549502</v>
      </c>
      <c r="K57" s="71">
        <v>0.37362637362637402</v>
      </c>
      <c r="L57" s="71">
        <v>8.7912087912087905E-2</v>
      </c>
      <c r="M57" s="71">
        <v>4.3956043956044001E-2</v>
      </c>
      <c r="N57" s="71">
        <v>0</v>
      </c>
    </row>
    <row r="58" spans="2:14" ht="15" customHeight="1">
      <c r="B58" s="449"/>
      <c r="C58" s="381" t="s">
        <v>172</v>
      </c>
      <c r="D58" s="68">
        <v>51</v>
      </c>
      <c r="E58" s="68">
        <v>16</v>
      </c>
      <c r="F58" s="68">
        <v>4</v>
      </c>
      <c r="G58" s="68">
        <v>0</v>
      </c>
      <c r="H58" s="68">
        <v>0</v>
      </c>
      <c r="I58" s="150"/>
      <c r="J58" s="68">
        <v>66</v>
      </c>
      <c r="K58" s="68">
        <v>20</v>
      </c>
      <c r="L58" s="68">
        <v>0</v>
      </c>
      <c r="M58" s="68">
        <v>2</v>
      </c>
      <c r="N58" s="68">
        <v>0</v>
      </c>
    </row>
    <row r="59" spans="2:14" ht="15" customHeight="1">
      <c r="B59" s="449"/>
      <c r="C59" s="395"/>
      <c r="D59" s="71">
        <v>0.71830985915492995</v>
      </c>
      <c r="E59" s="71">
        <v>0.22535211267605601</v>
      </c>
      <c r="F59" s="71">
        <v>5.63380281690141E-2</v>
      </c>
      <c r="G59" s="71">
        <v>0</v>
      </c>
      <c r="H59" s="71">
        <v>0</v>
      </c>
      <c r="I59" s="150"/>
      <c r="J59" s="71">
        <v>0.75</v>
      </c>
      <c r="K59" s="71">
        <v>0.22727272727272699</v>
      </c>
      <c r="L59" s="71">
        <v>0</v>
      </c>
      <c r="M59" s="71">
        <v>2.27272727272727E-2</v>
      </c>
      <c r="N59" s="71">
        <v>0</v>
      </c>
    </row>
    <row r="60" spans="2:14" ht="15" customHeight="1">
      <c r="B60" s="449"/>
      <c r="C60" s="381" t="s">
        <v>173</v>
      </c>
      <c r="D60" s="68">
        <v>7</v>
      </c>
      <c r="E60" s="68">
        <v>1</v>
      </c>
      <c r="F60" s="68">
        <v>0</v>
      </c>
      <c r="G60" s="68">
        <v>0</v>
      </c>
      <c r="H60" s="68">
        <v>0</v>
      </c>
      <c r="I60" s="150"/>
      <c r="J60" s="68">
        <v>2</v>
      </c>
      <c r="K60" s="68">
        <v>0</v>
      </c>
      <c r="L60" s="68">
        <v>0</v>
      </c>
      <c r="M60" s="68">
        <v>0</v>
      </c>
      <c r="N60" s="68">
        <v>0</v>
      </c>
    </row>
    <row r="61" spans="2:14" ht="15" customHeight="1">
      <c r="B61" s="449"/>
      <c r="C61" s="395"/>
      <c r="D61" s="71">
        <v>0.875</v>
      </c>
      <c r="E61" s="71">
        <v>0.125</v>
      </c>
      <c r="F61" s="71">
        <v>0</v>
      </c>
      <c r="G61" s="71">
        <v>0</v>
      </c>
      <c r="H61" s="71">
        <v>0</v>
      </c>
      <c r="I61" s="150"/>
      <c r="J61" s="71">
        <v>1</v>
      </c>
      <c r="K61" s="71">
        <v>0</v>
      </c>
      <c r="L61" s="71">
        <v>0</v>
      </c>
      <c r="M61" s="71">
        <v>0</v>
      </c>
      <c r="N61" s="71">
        <v>0</v>
      </c>
    </row>
    <row r="62" spans="2:14" ht="15" customHeight="1">
      <c r="B62" s="449"/>
      <c r="C62" s="381" t="s">
        <v>174</v>
      </c>
      <c r="D62" s="68">
        <v>25</v>
      </c>
      <c r="E62" s="68">
        <v>10</v>
      </c>
      <c r="F62" s="68">
        <v>10</v>
      </c>
      <c r="G62" s="68">
        <v>4</v>
      </c>
      <c r="H62" s="68">
        <v>1</v>
      </c>
      <c r="I62" s="150"/>
      <c r="J62" s="68">
        <v>18</v>
      </c>
      <c r="K62" s="68">
        <v>11</v>
      </c>
      <c r="L62" s="68">
        <v>4</v>
      </c>
      <c r="M62" s="68">
        <v>4</v>
      </c>
      <c r="N62" s="68">
        <v>0</v>
      </c>
    </row>
    <row r="63" spans="2:14" ht="15" customHeight="1">
      <c r="B63" s="449"/>
      <c r="C63" s="395"/>
      <c r="D63" s="71">
        <v>0.5</v>
      </c>
      <c r="E63" s="71">
        <v>0.2</v>
      </c>
      <c r="F63" s="71">
        <v>0.2</v>
      </c>
      <c r="G63" s="71">
        <v>0.08</v>
      </c>
      <c r="H63" s="71">
        <v>0.02</v>
      </c>
      <c r="I63" s="150"/>
      <c r="J63" s="71">
        <v>0.48648648648648601</v>
      </c>
      <c r="K63" s="71">
        <v>0.29729729729729698</v>
      </c>
      <c r="L63" s="71">
        <v>0.108108108108108</v>
      </c>
      <c r="M63" s="71">
        <v>0.108108108108108</v>
      </c>
      <c r="N63" s="71">
        <v>0</v>
      </c>
    </row>
    <row r="64" spans="2:14" ht="15" customHeight="1">
      <c r="B64" s="449"/>
      <c r="C64" s="381" t="s">
        <v>175</v>
      </c>
      <c r="D64" s="68">
        <v>10</v>
      </c>
      <c r="E64" s="68">
        <v>8</v>
      </c>
      <c r="F64" s="68">
        <v>2</v>
      </c>
      <c r="G64" s="68">
        <v>1</v>
      </c>
      <c r="H64" s="68">
        <v>0</v>
      </c>
      <c r="I64" s="150"/>
      <c r="J64" s="68">
        <v>17</v>
      </c>
      <c r="K64" s="68">
        <v>1</v>
      </c>
      <c r="L64" s="68">
        <v>0</v>
      </c>
      <c r="M64" s="68">
        <v>0</v>
      </c>
      <c r="N64" s="68">
        <v>0</v>
      </c>
    </row>
    <row r="65" spans="2:14" ht="15" customHeight="1">
      <c r="B65" s="449"/>
      <c r="C65" s="395"/>
      <c r="D65" s="71">
        <v>0.476190476190476</v>
      </c>
      <c r="E65" s="71">
        <v>0.38095238095238099</v>
      </c>
      <c r="F65" s="71">
        <v>9.5238095238095205E-2</v>
      </c>
      <c r="G65" s="71">
        <v>4.7619047619047603E-2</v>
      </c>
      <c r="H65" s="71">
        <v>0</v>
      </c>
      <c r="I65" s="150"/>
      <c r="J65" s="71">
        <v>0.94444444444444398</v>
      </c>
      <c r="K65" s="71">
        <v>5.5555555555555601E-2</v>
      </c>
      <c r="L65" s="71">
        <v>0</v>
      </c>
      <c r="M65" s="71">
        <v>0</v>
      </c>
      <c r="N65" s="71">
        <v>0</v>
      </c>
    </row>
    <row r="66" spans="2:14">
      <c r="B66" s="449"/>
      <c r="C66" s="381" t="s">
        <v>158</v>
      </c>
      <c r="D66" s="68">
        <v>2</v>
      </c>
      <c r="E66" s="68">
        <v>13</v>
      </c>
      <c r="F66" s="68">
        <v>12</v>
      </c>
      <c r="G66" s="68">
        <v>56</v>
      </c>
      <c r="H66" s="68">
        <v>0</v>
      </c>
      <c r="I66" s="150"/>
      <c r="J66" s="68">
        <v>7</v>
      </c>
      <c r="K66" s="68">
        <v>11</v>
      </c>
      <c r="L66" s="68">
        <v>11</v>
      </c>
      <c r="M66" s="68">
        <v>84</v>
      </c>
      <c r="N66" s="68">
        <v>2</v>
      </c>
    </row>
    <row r="67" spans="2:14">
      <c r="B67" s="449"/>
      <c r="C67" s="395"/>
      <c r="D67" s="71">
        <v>2.40963855421687E-2</v>
      </c>
      <c r="E67" s="71">
        <v>0.156626506024096</v>
      </c>
      <c r="F67" s="71">
        <v>0.14457831325301199</v>
      </c>
      <c r="G67" s="71">
        <v>0.67469879518072295</v>
      </c>
      <c r="H67" s="71">
        <v>0</v>
      </c>
      <c r="I67" s="150"/>
      <c r="J67" s="71">
        <v>6.08695652173913E-2</v>
      </c>
      <c r="K67" s="71">
        <v>9.5652173913043495E-2</v>
      </c>
      <c r="L67" s="71">
        <v>9.5652173913043495E-2</v>
      </c>
      <c r="M67" s="71">
        <v>0.73043478260869599</v>
      </c>
      <c r="N67" s="71">
        <v>1.7391304347826101E-2</v>
      </c>
    </row>
    <row r="68" spans="2:14">
      <c r="B68" s="449"/>
      <c r="C68" s="381" t="s">
        <v>159</v>
      </c>
      <c r="D68" s="68">
        <v>25</v>
      </c>
      <c r="E68" s="68">
        <v>17</v>
      </c>
      <c r="F68" s="68">
        <v>12</v>
      </c>
      <c r="G68" s="68">
        <v>14</v>
      </c>
      <c r="H68" s="68">
        <v>0</v>
      </c>
      <c r="I68" s="150"/>
      <c r="J68" s="68">
        <v>18</v>
      </c>
      <c r="K68" s="68">
        <v>21</v>
      </c>
      <c r="L68" s="68">
        <v>8</v>
      </c>
      <c r="M68" s="68">
        <v>25</v>
      </c>
      <c r="N68" s="68">
        <v>4</v>
      </c>
    </row>
    <row r="69" spans="2:14">
      <c r="B69" s="449"/>
      <c r="C69" s="395"/>
      <c r="D69" s="71">
        <v>0.36764705882352899</v>
      </c>
      <c r="E69" s="71">
        <v>0.25</v>
      </c>
      <c r="F69" s="71">
        <v>0.17647058823529399</v>
      </c>
      <c r="G69" s="71">
        <v>0.20588235294117599</v>
      </c>
      <c r="H69" s="71">
        <v>0</v>
      </c>
      <c r="I69" s="150"/>
      <c r="J69" s="71">
        <v>0.23684210526315799</v>
      </c>
      <c r="K69" s="71">
        <v>0.27631578947368401</v>
      </c>
      <c r="L69" s="71">
        <v>0.105263157894737</v>
      </c>
      <c r="M69" s="71">
        <v>0.32894736842105299</v>
      </c>
      <c r="N69" s="71">
        <v>5.2631578947368397E-2</v>
      </c>
    </row>
    <row r="70" spans="2:14">
      <c r="B70" s="449"/>
      <c r="C70" s="381" t="s">
        <v>160</v>
      </c>
      <c r="D70" s="68">
        <v>7</v>
      </c>
      <c r="E70" s="68">
        <v>7</v>
      </c>
      <c r="F70" s="68">
        <v>6</v>
      </c>
      <c r="G70" s="68">
        <v>4</v>
      </c>
      <c r="H70" s="68">
        <v>0</v>
      </c>
      <c r="I70" s="150"/>
      <c r="J70" s="68">
        <v>5</v>
      </c>
      <c r="K70" s="68">
        <v>10</v>
      </c>
      <c r="L70" s="68">
        <v>3</v>
      </c>
      <c r="M70" s="68">
        <v>3</v>
      </c>
      <c r="N70" s="68">
        <v>1</v>
      </c>
    </row>
    <row r="71" spans="2:14">
      <c r="B71" s="449"/>
      <c r="C71" s="395"/>
      <c r="D71" s="71">
        <v>0.29166666666666702</v>
      </c>
      <c r="E71" s="71">
        <v>0.29166666666666702</v>
      </c>
      <c r="F71" s="71">
        <v>0.25</v>
      </c>
      <c r="G71" s="71">
        <v>0.16666666666666699</v>
      </c>
      <c r="H71" s="71">
        <v>0</v>
      </c>
      <c r="I71" s="150"/>
      <c r="J71" s="71">
        <v>0.22727272727272699</v>
      </c>
      <c r="K71" s="71">
        <v>0.45454545454545497</v>
      </c>
      <c r="L71" s="71">
        <v>0.13636363636363599</v>
      </c>
      <c r="M71" s="71">
        <v>0.13636363636363599</v>
      </c>
      <c r="N71" s="71">
        <v>4.5454545454545497E-2</v>
      </c>
    </row>
    <row r="72" spans="2:14">
      <c r="B72" s="449"/>
      <c r="C72" s="381" t="s">
        <v>83</v>
      </c>
      <c r="D72" s="68">
        <v>8</v>
      </c>
      <c r="E72" s="68">
        <v>6</v>
      </c>
      <c r="F72" s="68">
        <v>13</v>
      </c>
      <c r="G72" s="68">
        <v>25</v>
      </c>
      <c r="H72" s="68">
        <v>0</v>
      </c>
      <c r="I72" s="150"/>
      <c r="J72" s="68">
        <v>5</v>
      </c>
      <c r="K72" s="68">
        <v>12</v>
      </c>
      <c r="L72" s="68">
        <v>16</v>
      </c>
      <c r="M72" s="68">
        <v>23</v>
      </c>
      <c r="N72" s="68">
        <v>3</v>
      </c>
    </row>
    <row r="73" spans="2:14">
      <c r="B73" s="449"/>
      <c r="C73" s="395"/>
      <c r="D73" s="71">
        <v>0.15384615384615399</v>
      </c>
      <c r="E73" s="71">
        <v>0.115384615384615</v>
      </c>
      <c r="F73" s="71">
        <v>0.25</v>
      </c>
      <c r="G73" s="71">
        <v>0.480769230769231</v>
      </c>
      <c r="H73" s="71">
        <v>0</v>
      </c>
      <c r="I73" s="150"/>
      <c r="J73" s="71">
        <v>8.4745762711864403E-2</v>
      </c>
      <c r="K73" s="71">
        <v>0.20338983050847501</v>
      </c>
      <c r="L73" s="71">
        <v>0.27118644067796599</v>
      </c>
      <c r="M73" s="71">
        <v>0.38983050847457601</v>
      </c>
      <c r="N73" s="71">
        <v>5.0847457627118599E-2</v>
      </c>
    </row>
    <row r="74" spans="2:14" s="3" customFormat="1">
      <c r="C74" s="164"/>
      <c r="D74" s="229"/>
      <c r="E74" s="229"/>
      <c r="F74" s="229"/>
      <c r="G74" s="229"/>
      <c r="H74" s="229"/>
      <c r="I74" s="216"/>
      <c r="J74" s="230"/>
      <c r="K74" s="230"/>
      <c r="L74" s="230"/>
      <c r="M74" s="230"/>
      <c r="N74" s="230"/>
    </row>
    <row r="75" spans="2:14">
      <c r="B75" s="449" t="s">
        <v>101</v>
      </c>
      <c r="C75" s="391" t="s">
        <v>161</v>
      </c>
      <c r="D75" s="68">
        <v>57</v>
      </c>
      <c r="E75" s="68">
        <v>45</v>
      </c>
      <c r="F75" s="68">
        <v>18</v>
      </c>
      <c r="G75" s="68">
        <v>16</v>
      </c>
      <c r="H75" s="68">
        <v>1</v>
      </c>
      <c r="I75" s="150"/>
      <c r="J75" s="68">
        <v>51</v>
      </c>
      <c r="K75" s="68">
        <v>38</v>
      </c>
      <c r="L75" s="68">
        <v>5</v>
      </c>
      <c r="M75" s="68">
        <v>6</v>
      </c>
      <c r="N75" s="68">
        <v>0</v>
      </c>
    </row>
    <row r="76" spans="2:14">
      <c r="B76" s="449"/>
      <c r="C76" s="390"/>
      <c r="D76" s="71">
        <v>0.41605839416058399</v>
      </c>
      <c r="E76" s="71">
        <v>0.32846715328467202</v>
      </c>
      <c r="F76" s="71">
        <v>0.13138686131386901</v>
      </c>
      <c r="G76" s="71">
        <v>0.116788321167883</v>
      </c>
      <c r="H76" s="72">
        <v>7.2992700729926996E-3</v>
      </c>
      <c r="I76" s="150"/>
      <c r="J76" s="71">
        <v>0.51</v>
      </c>
      <c r="K76" s="71">
        <v>0.38</v>
      </c>
      <c r="L76" s="71">
        <v>0.05</v>
      </c>
      <c r="M76" s="71">
        <v>0.06</v>
      </c>
      <c r="N76" s="71">
        <v>0</v>
      </c>
    </row>
    <row r="77" spans="2:14">
      <c r="B77" s="449"/>
      <c r="C77" s="392" t="s">
        <v>162</v>
      </c>
      <c r="D77" s="68">
        <v>40</v>
      </c>
      <c r="E77" s="68">
        <v>30</v>
      </c>
      <c r="F77" s="68">
        <v>17</v>
      </c>
      <c r="G77" s="68">
        <v>15</v>
      </c>
      <c r="H77" s="68">
        <v>3</v>
      </c>
      <c r="I77" s="150"/>
      <c r="J77" s="68">
        <v>38</v>
      </c>
      <c r="K77" s="68">
        <v>21</v>
      </c>
      <c r="L77" s="68">
        <v>12</v>
      </c>
      <c r="M77" s="68">
        <v>10</v>
      </c>
      <c r="N77" s="68">
        <v>0</v>
      </c>
    </row>
    <row r="78" spans="2:14">
      <c r="B78" s="449"/>
      <c r="C78" s="390"/>
      <c r="D78" s="71">
        <v>0.38095238095238099</v>
      </c>
      <c r="E78" s="71">
        <v>0.28571428571428598</v>
      </c>
      <c r="F78" s="71">
        <v>0.161904761904762</v>
      </c>
      <c r="G78" s="71">
        <v>0.14285714285714299</v>
      </c>
      <c r="H78" s="71">
        <v>2.8571428571428598E-2</v>
      </c>
      <c r="I78" s="150"/>
      <c r="J78" s="71">
        <v>0.469135802469136</v>
      </c>
      <c r="K78" s="71">
        <v>0.25925925925925902</v>
      </c>
      <c r="L78" s="71">
        <v>0.148148148148148</v>
      </c>
      <c r="M78" s="71">
        <v>0.12345679012345701</v>
      </c>
      <c r="N78" s="71">
        <v>0</v>
      </c>
    </row>
    <row r="79" spans="2:14">
      <c r="B79" s="449"/>
      <c r="C79" s="392" t="s">
        <v>163</v>
      </c>
      <c r="D79" s="68">
        <v>7</v>
      </c>
      <c r="E79" s="68">
        <v>7</v>
      </c>
      <c r="F79" s="68">
        <v>14</v>
      </c>
      <c r="G79" s="68">
        <v>14</v>
      </c>
      <c r="H79" s="68">
        <v>2</v>
      </c>
      <c r="I79" s="150"/>
      <c r="J79" s="68">
        <v>5</v>
      </c>
      <c r="K79" s="68">
        <v>2</v>
      </c>
      <c r="L79" s="68">
        <v>2</v>
      </c>
      <c r="M79" s="68">
        <v>6</v>
      </c>
      <c r="N79" s="68">
        <v>1</v>
      </c>
    </row>
    <row r="80" spans="2:14">
      <c r="B80" s="449"/>
      <c r="C80" s="390"/>
      <c r="D80" s="71">
        <v>0.15909090909090901</v>
      </c>
      <c r="E80" s="71">
        <v>0.15909090909090901</v>
      </c>
      <c r="F80" s="71">
        <v>0.31818181818181801</v>
      </c>
      <c r="G80" s="71">
        <v>0.31818181818181801</v>
      </c>
      <c r="H80" s="71">
        <v>4.5454545454545497E-2</v>
      </c>
      <c r="I80" s="150"/>
      <c r="J80" s="71">
        <v>0.3125</v>
      </c>
      <c r="K80" s="71">
        <v>0.125</v>
      </c>
      <c r="L80" s="71">
        <v>0.125</v>
      </c>
      <c r="M80" s="71">
        <v>0.375</v>
      </c>
      <c r="N80" s="71">
        <v>6.25E-2</v>
      </c>
    </row>
    <row r="81" spans="2:14">
      <c r="B81" s="449"/>
      <c r="C81" s="392" t="s">
        <v>164</v>
      </c>
      <c r="D81" s="68">
        <v>132</v>
      </c>
      <c r="E81" s="68">
        <v>92</v>
      </c>
      <c r="F81" s="68">
        <v>84</v>
      </c>
      <c r="G81" s="68">
        <v>70</v>
      </c>
      <c r="H81" s="68">
        <v>5</v>
      </c>
      <c r="I81" s="150"/>
      <c r="J81" s="68">
        <v>150</v>
      </c>
      <c r="K81" s="68">
        <v>106</v>
      </c>
      <c r="L81" s="68">
        <v>65</v>
      </c>
      <c r="M81" s="68">
        <v>61</v>
      </c>
      <c r="N81" s="68">
        <v>2</v>
      </c>
    </row>
    <row r="82" spans="2:14">
      <c r="B82" s="449"/>
      <c r="C82" s="390"/>
      <c r="D82" s="71">
        <v>0.34464751958224499</v>
      </c>
      <c r="E82" s="71">
        <v>0.240208877284595</v>
      </c>
      <c r="F82" s="71">
        <v>0.21932114882506501</v>
      </c>
      <c r="G82" s="71">
        <v>0.182767624020888</v>
      </c>
      <c r="H82" s="71">
        <v>1.30548302872063E-2</v>
      </c>
      <c r="I82" s="150"/>
      <c r="J82" s="71">
        <v>0.390625</v>
      </c>
      <c r="K82" s="71">
        <v>0.27604166666666702</v>
      </c>
      <c r="L82" s="71">
        <v>0.16927083333333301</v>
      </c>
      <c r="M82" s="71">
        <v>0.15885416666666699</v>
      </c>
      <c r="N82" s="72">
        <v>5.2083333333333296E-3</v>
      </c>
    </row>
    <row r="83" spans="2:14" s="3" customFormat="1">
      <c r="C83" s="164"/>
      <c r="D83" s="229"/>
      <c r="E83" s="229"/>
      <c r="F83" s="229"/>
      <c r="G83" s="229"/>
      <c r="H83" s="229"/>
      <c r="I83" s="216"/>
      <c r="J83" s="230"/>
      <c r="K83" s="230"/>
      <c r="L83" s="230"/>
      <c r="M83" s="230"/>
      <c r="N83" s="230"/>
    </row>
    <row r="84" spans="2:14">
      <c r="B84" s="449" t="s">
        <v>148</v>
      </c>
      <c r="C84" s="403" t="s">
        <v>165</v>
      </c>
      <c r="D84" s="68">
        <v>24</v>
      </c>
      <c r="E84" s="68">
        <v>12</v>
      </c>
      <c r="F84" s="68">
        <v>7</v>
      </c>
      <c r="G84" s="68">
        <v>5</v>
      </c>
      <c r="H84" s="68">
        <v>1</v>
      </c>
      <c r="I84" s="150"/>
      <c r="J84" s="68">
        <v>25</v>
      </c>
      <c r="K84" s="68">
        <v>12</v>
      </c>
      <c r="L84" s="68">
        <v>8</v>
      </c>
      <c r="M84" s="68">
        <v>5</v>
      </c>
      <c r="N84" s="68">
        <v>1</v>
      </c>
    </row>
    <row r="85" spans="2:14">
      <c r="B85" s="449"/>
      <c r="C85" s="402"/>
      <c r="D85" s="71">
        <v>0.48979591836734698</v>
      </c>
      <c r="E85" s="71">
        <v>0.24489795918367299</v>
      </c>
      <c r="F85" s="71">
        <v>0.14285714285714299</v>
      </c>
      <c r="G85" s="71">
        <v>0.102040816326531</v>
      </c>
      <c r="H85" s="71">
        <v>2.04081632653061E-2</v>
      </c>
      <c r="I85" s="150"/>
      <c r="J85" s="71">
        <v>0.49019607843137297</v>
      </c>
      <c r="K85" s="71">
        <v>0.23529411764705899</v>
      </c>
      <c r="L85" s="71">
        <v>0.15686274509803899</v>
      </c>
      <c r="M85" s="71">
        <v>9.8039215686274495E-2</v>
      </c>
      <c r="N85" s="71">
        <v>1.9607843137254902E-2</v>
      </c>
    </row>
    <row r="86" spans="2:14">
      <c r="B86" s="449"/>
      <c r="C86" s="401" t="s">
        <v>166</v>
      </c>
      <c r="D86" s="68">
        <v>29</v>
      </c>
      <c r="E86" s="68">
        <v>22</v>
      </c>
      <c r="F86" s="68">
        <v>20</v>
      </c>
      <c r="G86" s="68">
        <v>17</v>
      </c>
      <c r="H86" s="68">
        <v>1</v>
      </c>
      <c r="I86" s="150"/>
      <c r="J86" s="68">
        <v>34</v>
      </c>
      <c r="K86" s="68">
        <v>32</v>
      </c>
      <c r="L86" s="68">
        <v>16</v>
      </c>
      <c r="M86" s="68">
        <v>9</v>
      </c>
      <c r="N86" s="68">
        <v>1</v>
      </c>
    </row>
    <row r="87" spans="2:14">
      <c r="B87" s="449"/>
      <c r="C87" s="402"/>
      <c r="D87" s="71">
        <v>0.325842696629214</v>
      </c>
      <c r="E87" s="71">
        <v>0.24719101123595499</v>
      </c>
      <c r="F87" s="71">
        <v>0.224719101123596</v>
      </c>
      <c r="G87" s="71">
        <v>0.19101123595505601</v>
      </c>
      <c r="H87" s="71">
        <v>1.1235955056179799E-2</v>
      </c>
      <c r="I87" s="150"/>
      <c r="J87" s="71">
        <v>0.36956521739130399</v>
      </c>
      <c r="K87" s="71">
        <v>0.34782608695652201</v>
      </c>
      <c r="L87" s="71">
        <v>0.173913043478261</v>
      </c>
      <c r="M87" s="71">
        <v>9.7826086956521702E-2</v>
      </c>
      <c r="N87" s="71">
        <v>1.0869565217391301E-2</v>
      </c>
    </row>
    <row r="88" spans="2:14">
      <c r="B88" s="449"/>
      <c r="C88" s="401" t="s">
        <v>167</v>
      </c>
      <c r="D88" s="68">
        <v>83</v>
      </c>
      <c r="E88" s="68">
        <v>52</v>
      </c>
      <c r="F88" s="68">
        <v>48</v>
      </c>
      <c r="G88" s="68">
        <v>32</v>
      </c>
      <c r="H88" s="68">
        <v>2</v>
      </c>
      <c r="I88" s="150"/>
      <c r="J88" s="68">
        <v>65</v>
      </c>
      <c r="K88" s="68">
        <v>48</v>
      </c>
      <c r="L88" s="68">
        <v>23</v>
      </c>
      <c r="M88" s="68">
        <v>43</v>
      </c>
      <c r="N88" s="68">
        <v>4</v>
      </c>
    </row>
    <row r="89" spans="2:14">
      <c r="B89" s="449"/>
      <c r="C89" s="402"/>
      <c r="D89" s="71">
        <v>0.38248847926267299</v>
      </c>
      <c r="E89" s="71">
        <v>0.23963133640553</v>
      </c>
      <c r="F89" s="71">
        <v>0.221198156682028</v>
      </c>
      <c r="G89" s="71">
        <v>0.14746543778801799</v>
      </c>
      <c r="H89" s="72">
        <v>9.2165898617511503E-3</v>
      </c>
      <c r="I89" s="150"/>
      <c r="J89" s="71">
        <v>0.35519125683060099</v>
      </c>
      <c r="K89" s="71">
        <v>0.26229508196721302</v>
      </c>
      <c r="L89" s="71">
        <v>0.12568306010929001</v>
      </c>
      <c r="M89" s="71">
        <v>0.23497267759562801</v>
      </c>
      <c r="N89" s="71">
        <v>2.1857923497267801E-2</v>
      </c>
    </row>
    <row r="90" spans="2:14">
      <c r="B90" s="449"/>
      <c r="C90" s="401" t="s">
        <v>168</v>
      </c>
      <c r="D90" s="68">
        <v>100</v>
      </c>
      <c r="E90" s="68">
        <v>91</v>
      </c>
      <c r="F90" s="68">
        <v>58</v>
      </c>
      <c r="G90" s="68">
        <v>61</v>
      </c>
      <c r="H90" s="68">
        <v>4</v>
      </c>
      <c r="I90" s="150"/>
      <c r="J90" s="68">
        <v>90</v>
      </c>
      <c r="K90" s="68">
        <v>79</v>
      </c>
      <c r="L90" s="68">
        <v>44</v>
      </c>
      <c r="M90" s="68">
        <v>42</v>
      </c>
      <c r="N90" s="68">
        <v>3</v>
      </c>
    </row>
    <row r="91" spans="2:14">
      <c r="B91" s="449"/>
      <c r="C91" s="402"/>
      <c r="D91" s="71">
        <v>0.31847133757961799</v>
      </c>
      <c r="E91" s="71">
        <v>0.289808917197452</v>
      </c>
      <c r="F91" s="71">
        <v>0.184713375796178</v>
      </c>
      <c r="G91" s="71">
        <v>0.194267515923567</v>
      </c>
      <c r="H91" s="71">
        <v>1.27388535031847E-2</v>
      </c>
      <c r="I91" s="150"/>
      <c r="J91" s="71">
        <v>0.34883720930232598</v>
      </c>
      <c r="K91" s="71">
        <v>0.306201550387597</v>
      </c>
      <c r="L91" s="71">
        <v>0.170542635658915</v>
      </c>
      <c r="M91" s="71">
        <v>0.162790697674419</v>
      </c>
      <c r="N91" s="71">
        <v>1.16279069767442E-2</v>
      </c>
    </row>
    <row r="92" spans="2:14">
      <c r="B92" s="449"/>
      <c r="C92" s="401" t="s">
        <v>176</v>
      </c>
      <c r="D92" s="68">
        <v>24</v>
      </c>
      <c r="E92" s="68">
        <v>12</v>
      </c>
      <c r="F92" s="68">
        <v>19</v>
      </c>
      <c r="G92" s="68">
        <v>18</v>
      </c>
      <c r="H92" s="68">
        <v>1</v>
      </c>
      <c r="I92" s="150"/>
      <c r="J92" s="68">
        <v>19</v>
      </c>
      <c r="K92" s="68">
        <v>13</v>
      </c>
      <c r="L92" s="68">
        <v>10</v>
      </c>
      <c r="M92" s="68">
        <v>16</v>
      </c>
      <c r="N92" s="68">
        <v>0</v>
      </c>
    </row>
    <row r="93" spans="2:14">
      <c r="B93" s="449"/>
      <c r="C93" s="402"/>
      <c r="D93" s="71">
        <v>0.32432432432432401</v>
      </c>
      <c r="E93" s="71">
        <v>0.162162162162162</v>
      </c>
      <c r="F93" s="71">
        <v>0.25675675675675702</v>
      </c>
      <c r="G93" s="71">
        <v>0.24324324324324301</v>
      </c>
      <c r="H93" s="71">
        <v>1.35135135135135E-2</v>
      </c>
      <c r="I93" s="150"/>
      <c r="J93" s="71">
        <v>0.32758620689655199</v>
      </c>
      <c r="K93" s="71">
        <v>0.22413793103448301</v>
      </c>
      <c r="L93" s="71">
        <v>0.17241379310344801</v>
      </c>
      <c r="M93" s="71">
        <v>0.27586206896551702</v>
      </c>
      <c r="N93" s="71">
        <v>0</v>
      </c>
    </row>
    <row r="94" spans="2:14">
      <c r="B94" s="449"/>
      <c r="C94" s="401" t="s">
        <v>169</v>
      </c>
      <c r="D94" s="68">
        <v>17</v>
      </c>
      <c r="E94" s="68">
        <v>16</v>
      </c>
      <c r="F94" s="68">
        <v>14</v>
      </c>
      <c r="G94" s="68">
        <v>35</v>
      </c>
      <c r="H94" s="68">
        <v>1</v>
      </c>
      <c r="I94" s="150"/>
      <c r="J94" s="68">
        <v>33</v>
      </c>
      <c r="K94" s="68">
        <v>29</v>
      </c>
      <c r="L94" s="68">
        <v>13</v>
      </c>
      <c r="M94" s="68">
        <v>35</v>
      </c>
      <c r="N94" s="68">
        <v>2</v>
      </c>
    </row>
    <row r="95" spans="2:14">
      <c r="B95" s="449"/>
      <c r="C95" s="402"/>
      <c r="D95" s="71">
        <v>0.20481927710843401</v>
      </c>
      <c r="E95" s="71">
        <v>0.19277108433734899</v>
      </c>
      <c r="F95" s="71">
        <v>0.16867469879518099</v>
      </c>
      <c r="G95" s="71">
        <v>0.421686746987952</v>
      </c>
      <c r="H95" s="71">
        <v>1.20481927710843E-2</v>
      </c>
      <c r="I95" s="150"/>
      <c r="J95" s="71">
        <v>0.29464285714285698</v>
      </c>
      <c r="K95" s="71">
        <v>0.25892857142857101</v>
      </c>
      <c r="L95" s="71">
        <v>0.11607142857142901</v>
      </c>
      <c r="M95" s="71">
        <v>0.3125</v>
      </c>
      <c r="N95" s="71">
        <v>1.7857142857142901E-2</v>
      </c>
    </row>
    <row r="96" spans="2:14">
      <c r="B96" s="449"/>
      <c r="C96" s="401" t="s">
        <v>170</v>
      </c>
      <c r="D96" s="68">
        <v>2</v>
      </c>
      <c r="E96" s="68">
        <v>10</v>
      </c>
      <c r="F96" s="68">
        <v>10</v>
      </c>
      <c r="G96" s="68">
        <v>45</v>
      </c>
      <c r="H96" s="68">
        <v>0</v>
      </c>
      <c r="I96" s="150"/>
      <c r="J96" s="68">
        <v>8</v>
      </c>
      <c r="K96" s="68">
        <v>6</v>
      </c>
      <c r="L96" s="68">
        <v>7</v>
      </c>
      <c r="M96" s="68">
        <v>61</v>
      </c>
      <c r="N96" s="68">
        <v>2</v>
      </c>
    </row>
    <row r="97" spans="2:14">
      <c r="B97" s="449"/>
      <c r="C97" s="402"/>
      <c r="D97" s="71">
        <v>2.9850746268656699E-2</v>
      </c>
      <c r="E97" s="71">
        <v>0.14925373134328401</v>
      </c>
      <c r="F97" s="71">
        <v>0.14925373134328401</v>
      </c>
      <c r="G97" s="71">
        <v>0.67164179104477595</v>
      </c>
      <c r="H97" s="71">
        <v>0</v>
      </c>
      <c r="I97" s="150"/>
      <c r="J97" s="71">
        <v>9.5238095238095205E-2</v>
      </c>
      <c r="K97" s="71">
        <v>7.1428571428571397E-2</v>
      </c>
      <c r="L97" s="71">
        <v>8.3333333333333301E-2</v>
      </c>
      <c r="M97" s="71">
        <v>0.72619047619047605</v>
      </c>
      <c r="N97" s="71">
        <v>2.3809523809523801E-2</v>
      </c>
    </row>
    <row r="98" spans="2:14">
      <c r="B98" s="449"/>
      <c r="C98" s="401" t="s">
        <v>149</v>
      </c>
      <c r="D98" s="68">
        <v>3</v>
      </c>
      <c r="E98" s="68">
        <v>2</v>
      </c>
      <c r="F98" s="68">
        <v>1</v>
      </c>
      <c r="G98" s="68">
        <v>2</v>
      </c>
      <c r="H98" s="68">
        <v>1</v>
      </c>
      <c r="I98" s="150"/>
      <c r="J98" s="68">
        <v>5</v>
      </c>
      <c r="K98" s="68">
        <v>4</v>
      </c>
      <c r="L98" s="68">
        <v>3</v>
      </c>
      <c r="M98" s="68">
        <v>8</v>
      </c>
      <c r="N98" s="68">
        <v>0</v>
      </c>
    </row>
    <row r="99" spans="2:14">
      <c r="B99" s="449"/>
      <c r="C99" s="403"/>
      <c r="D99" s="71">
        <v>0.33333333333333298</v>
      </c>
      <c r="E99" s="71">
        <v>0.22222222222222199</v>
      </c>
      <c r="F99" s="71">
        <v>0.11111111111111099</v>
      </c>
      <c r="G99" s="71">
        <v>0.22222222222222199</v>
      </c>
      <c r="H99" s="71">
        <v>0.11111111111111099</v>
      </c>
      <c r="I99" s="150"/>
      <c r="J99" s="71">
        <v>0.25</v>
      </c>
      <c r="K99" s="71">
        <v>0.2</v>
      </c>
      <c r="L99" s="71">
        <v>0.15</v>
      </c>
      <c r="M99" s="71">
        <v>0.4</v>
      </c>
      <c r="N99" s="71">
        <v>0</v>
      </c>
    </row>
    <row r="100" spans="2:14" s="3" customFormat="1">
      <c r="C100" s="11"/>
      <c r="D100" s="229"/>
      <c r="E100" s="229"/>
      <c r="F100" s="229"/>
      <c r="G100" s="229"/>
      <c r="H100" s="229"/>
      <c r="I100" s="216"/>
      <c r="J100" s="230"/>
      <c r="K100" s="230"/>
      <c r="L100" s="230"/>
      <c r="M100" s="230"/>
      <c r="N100" s="230"/>
    </row>
    <row r="101" spans="2:14">
      <c r="B101" s="449" t="s">
        <v>228</v>
      </c>
      <c r="C101" s="391" t="s">
        <v>222</v>
      </c>
      <c r="D101" s="68">
        <v>11</v>
      </c>
      <c r="E101" s="68">
        <v>4</v>
      </c>
      <c r="F101" s="68">
        <v>0</v>
      </c>
      <c r="G101" s="68">
        <v>2</v>
      </c>
      <c r="H101" s="68">
        <v>0</v>
      </c>
      <c r="I101" s="150"/>
      <c r="J101" s="68">
        <v>10</v>
      </c>
      <c r="K101" s="68">
        <v>1</v>
      </c>
      <c r="L101" s="68">
        <v>0</v>
      </c>
      <c r="M101" s="68">
        <v>1</v>
      </c>
      <c r="N101" s="68">
        <v>0</v>
      </c>
    </row>
    <row r="102" spans="2:14">
      <c r="B102" s="449"/>
      <c r="C102" s="390"/>
      <c r="D102" s="71">
        <v>0.64705882352941202</v>
      </c>
      <c r="E102" s="71">
        <v>0.23529411764705899</v>
      </c>
      <c r="F102" s="71">
        <v>0</v>
      </c>
      <c r="G102" s="71">
        <v>0.11764705882352899</v>
      </c>
      <c r="H102" s="71">
        <v>0</v>
      </c>
      <c r="I102" s="150"/>
      <c r="J102" s="71">
        <v>0.83333333333333304</v>
      </c>
      <c r="K102" s="71">
        <v>8.3333333333333301E-2</v>
      </c>
      <c r="L102" s="71">
        <v>0</v>
      </c>
      <c r="M102" s="71">
        <v>8.3333333333333301E-2</v>
      </c>
      <c r="N102" s="71">
        <v>0</v>
      </c>
    </row>
    <row r="103" spans="2:14">
      <c r="B103" s="449"/>
      <c r="C103" s="392" t="s">
        <v>223</v>
      </c>
      <c r="D103" s="68">
        <v>102</v>
      </c>
      <c r="E103" s="68">
        <v>49</v>
      </c>
      <c r="F103" s="68">
        <v>19</v>
      </c>
      <c r="G103" s="68">
        <v>28</v>
      </c>
      <c r="H103" s="68">
        <v>0</v>
      </c>
      <c r="I103" s="150"/>
      <c r="J103" s="68">
        <v>98</v>
      </c>
      <c r="K103" s="68">
        <v>66</v>
      </c>
      <c r="L103" s="68">
        <v>10</v>
      </c>
      <c r="M103" s="68">
        <v>24</v>
      </c>
      <c r="N103" s="68">
        <v>1</v>
      </c>
    </row>
    <row r="104" spans="2:14">
      <c r="B104" s="449"/>
      <c r="C104" s="390"/>
      <c r="D104" s="71">
        <v>0.51515151515151503</v>
      </c>
      <c r="E104" s="71">
        <v>0.24747474747474699</v>
      </c>
      <c r="F104" s="71">
        <v>9.5959595959595995E-2</v>
      </c>
      <c r="G104" s="71">
        <v>0.14141414141414099</v>
      </c>
      <c r="H104" s="71">
        <v>0</v>
      </c>
      <c r="I104" s="150"/>
      <c r="J104" s="71">
        <v>0.49246231155778902</v>
      </c>
      <c r="K104" s="71">
        <v>0.33165829145728598</v>
      </c>
      <c r="L104" s="71">
        <v>5.0251256281407003E-2</v>
      </c>
      <c r="M104" s="71">
        <v>0.120603015075377</v>
      </c>
      <c r="N104" s="72">
        <v>5.0251256281407001E-3</v>
      </c>
    </row>
    <row r="105" spans="2:14">
      <c r="B105" s="449"/>
      <c r="C105" s="392" t="s">
        <v>224</v>
      </c>
      <c r="D105" s="68">
        <v>148</v>
      </c>
      <c r="E105" s="68">
        <v>142</v>
      </c>
      <c r="F105" s="68">
        <v>113</v>
      </c>
      <c r="G105" s="68">
        <v>88</v>
      </c>
      <c r="H105" s="68">
        <v>4</v>
      </c>
      <c r="I105" s="150"/>
      <c r="J105" s="68">
        <v>151</v>
      </c>
      <c r="K105" s="68">
        <v>132</v>
      </c>
      <c r="L105" s="68">
        <v>88</v>
      </c>
      <c r="M105" s="68">
        <v>117</v>
      </c>
      <c r="N105" s="68">
        <v>8</v>
      </c>
    </row>
    <row r="106" spans="2:14">
      <c r="B106" s="449"/>
      <c r="C106" s="390"/>
      <c r="D106" s="71">
        <v>0.29898989898989897</v>
      </c>
      <c r="E106" s="71">
        <v>0.286868686868687</v>
      </c>
      <c r="F106" s="71">
        <v>0.228282828282828</v>
      </c>
      <c r="G106" s="71">
        <v>0.17777777777777801</v>
      </c>
      <c r="H106" s="72">
        <v>8.0808080808080808E-3</v>
      </c>
      <c r="I106" s="150"/>
      <c r="J106" s="71">
        <v>0.30443548387096803</v>
      </c>
      <c r="K106" s="71">
        <v>0.266129032258064</v>
      </c>
      <c r="L106" s="71">
        <v>0.17741935483870999</v>
      </c>
      <c r="M106" s="71">
        <v>0.23588709677419401</v>
      </c>
      <c r="N106" s="71">
        <v>1.6129032258064498E-2</v>
      </c>
    </row>
    <row r="107" spans="2:14">
      <c r="B107" s="449"/>
      <c r="C107" s="392" t="s">
        <v>225</v>
      </c>
      <c r="D107" s="68">
        <v>15</v>
      </c>
      <c r="E107" s="68">
        <v>17</v>
      </c>
      <c r="F107" s="68">
        <v>37</v>
      </c>
      <c r="G107" s="68">
        <v>73</v>
      </c>
      <c r="H107" s="68">
        <v>6</v>
      </c>
      <c r="I107" s="150"/>
      <c r="J107" s="68">
        <v>16</v>
      </c>
      <c r="K107" s="68">
        <v>20</v>
      </c>
      <c r="L107" s="68">
        <v>22</v>
      </c>
      <c r="M107" s="68">
        <v>57</v>
      </c>
      <c r="N107" s="68">
        <v>4</v>
      </c>
    </row>
    <row r="108" spans="2:14">
      <c r="B108" s="449"/>
      <c r="C108" s="390"/>
      <c r="D108" s="71">
        <v>0.101351351351351</v>
      </c>
      <c r="E108" s="71">
        <v>0.114864864864865</v>
      </c>
      <c r="F108" s="71">
        <v>0.25</v>
      </c>
      <c r="G108" s="71">
        <v>0.49324324324324298</v>
      </c>
      <c r="H108" s="71">
        <v>4.0540540540540501E-2</v>
      </c>
      <c r="I108" s="150"/>
      <c r="J108" s="71">
        <v>0.13445378151260501</v>
      </c>
      <c r="K108" s="71">
        <v>0.16806722689075601</v>
      </c>
      <c r="L108" s="71">
        <v>0.184873949579832</v>
      </c>
      <c r="M108" s="71">
        <v>0.47899159663865498</v>
      </c>
      <c r="N108" s="71">
        <v>3.3613445378151301E-2</v>
      </c>
    </row>
    <row r="109" spans="2:14">
      <c r="B109" s="449"/>
      <c r="C109" s="392" t="s">
        <v>226</v>
      </c>
      <c r="D109" s="68">
        <v>3</v>
      </c>
      <c r="E109" s="68">
        <v>5</v>
      </c>
      <c r="F109" s="68">
        <v>8</v>
      </c>
      <c r="G109" s="68">
        <v>21</v>
      </c>
      <c r="H109" s="68">
        <v>1</v>
      </c>
      <c r="I109" s="150"/>
      <c r="J109" s="68">
        <v>3</v>
      </c>
      <c r="K109" s="68">
        <v>3</v>
      </c>
      <c r="L109" s="68">
        <v>3</v>
      </c>
      <c r="M109" s="68">
        <v>17</v>
      </c>
      <c r="N109" s="68">
        <v>0</v>
      </c>
    </row>
    <row r="110" spans="2:14">
      <c r="B110" s="449"/>
      <c r="C110" s="390"/>
      <c r="D110" s="71">
        <v>7.8947368421052599E-2</v>
      </c>
      <c r="E110" s="71">
        <v>0.13157894736842099</v>
      </c>
      <c r="F110" s="71">
        <v>0.21052631578947401</v>
      </c>
      <c r="G110" s="71">
        <v>0.55263157894736803</v>
      </c>
      <c r="H110" s="71">
        <v>2.6315789473684199E-2</v>
      </c>
      <c r="I110" s="150"/>
      <c r="J110" s="71">
        <v>0.115384615384615</v>
      </c>
      <c r="K110" s="71">
        <v>0.115384615384615</v>
      </c>
      <c r="L110" s="71">
        <v>0.115384615384615</v>
      </c>
      <c r="M110" s="71">
        <v>0.65384615384615397</v>
      </c>
      <c r="N110" s="71">
        <v>0</v>
      </c>
    </row>
    <row r="111" spans="2:14" s="3" customFormat="1">
      <c r="C111" s="164"/>
      <c r="D111" s="229"/>
      <c r="E111" s="229"/>
      <c r="F111" s="229"/>
      <c r="G111" s="229"/>
      <c r="H111" s="229"/>
      <c r="I111" s="216"/>
      <c r="J111" s="230"/>
      <c r="K111" s="230"/>
      <c r="L111" s="230"/>
      <c r="M111" s="230"/>
      <c r="N111" s="230"/>
    </row>
    <row r="112" spans="2:14">
      <c r="B112" s="449" t="s">
        <v>86</v>
      </c>
      <c r="C112" s="391" t="s">
        <v>180</v>
      </c>
      <c r="D112" s="68">
        <v>66</v>
      </c>
      <c r="E112" s="68">
        <v>58</v>
      </c>
      <c r="F112" s="68">
        <v>56</v>
      </c>
      <c r="G112" s="68">
        <v>73</v>
      </c>
      <c r="H112" s="68">
        <v>3</v>
      </c>
      <c r="I112" s="150"/>
      <c r="J112" s="68">
        <v>70</v>
      </c>
      <c r="K112" s="68">
        <v>67</v>
      </c>
      <c r="L112" s="68">
        <v>41</v>
      </c>
      <c r="M112" s="68">
        <v>72</v>
      </c>
      <c r="N112" s="68">
        <v>5</v>
      </c>
    </row>
    <row r="113" spans="2:14">
      <c r="B113" s="449"/>
      <c r="C113" s="390"/>
      <c r="D113" s="71">
        <v>0.2578125</v>
      </c>
      <c r="E113" s="71">
        <v>0.2265625</v>
      </c>
      <c r="F113" s="71">
        <v>0.21875</v>
      </c>
      <c r="G113" s="71">
        <v>0.28515625</v>
      </c>
      <c r="H113" s="71">
        <v>1.171875E-2</v>
      </c>
      <c r="I113" s="150"/>
      <c r="J113" s="71">
        <v>0.27450980392156898</v>
      </c>
      <c r="K113" s="71">
        <v>0.26274509803921597</v>
      </c>
      <c r="L113" s="71">
        <v>0.16078431372549001</v>
      </c>
      <c r="M113" s="71">
        <v>0.28235294117647097</v>
      </c>
      <c r="N113" s="71">
        <v>1.9607843137254902E-2</v>
      </c>
    </row>
    <row r="114" spans="2:14">
      <c r="B114" s="449"/>
      <c r="C114" s="392" t="s">
        <v>181</v>
      </c>
      <c r="D114" s="68">
        <v>33</v>
      </c>
      <c r="E114" s="68">
        <v>37</v>
      </c>
      <c r="F114" s="68">
        <v>31</v>
      </c>
      <c r="G114" s="68">
        <v>37</v>
      </c>
      <c r="H114" s="68">
        <v>2</v>
      </c>
      <c r="I114" s="150"/>
      <c r="J114" s="68">
        <v>39</v>
      </c>
      <c r="K114" s="68">
        <v>39</v>
      </c>
      <c r="L114" s="68">
        <v>20</v>
      </c>
      <c r="M114" s="68">
        <v>27</v>
      </c>
      <c r="N114" s="68">
        <v>3</v>
      </c>
    </row>
    <row r="115" spans="2:14">
      <c r="B115" s="449"/>
      <c r="C115" s="390"/>
      <c r="D115" s="71">
        <v>0.23571428571428599</v>
      </c>
      <c r="E115" s="71">
        <v>0.26428571428571401</v>
      </c>
      <c r="F115" s="71">
        <v>0.221428571428571</v>
      </c>
      <c r="G115" s="71">
        <v>0.26428571428571401</v>
      </c>
      <c r="H115" s="71">
        <v>1.4285714285714299E-2</v>
      </c>
      <c r="I115" s="150"/>
      <c r="J115" s="71">
        <v>0.3046875</v>
      </c>
      <c r="K115" s="71">
        <v>0.3046875</v>
      </c>
      <c r="L115" s="71">
        <v>0.15625</v>
      </c>
      <c r="M115" s="71">
        <v>0.2109375</v>
      </c>
      <c r="N115" s="71">
        <v>2.34375E-2</v>
      </c>
    </row>
    <row r="116" spans="2:14">
      <c r="B116" s="449"/>
      <c r="C116" s="392" t="s">
        <v>182</v>
      </c>
      <c r="D116" s="68">
        <v>42</v>
      </c>
      <c r="E116" s="68">
        <v>28</v>
      </c>
      <c r="F116" s="68">
        <v>23</v>
      </c>
      <c r="G116" s="68">
        <v>36</v>
      </c>
      <c r="H116" s="68">
        <v>3</v>
      </c>
      <c r="I116" s="150"/>
      <c r="J116" s="68">
        <v>37</v>
      </c>
      <c r="K116" s="68">
        <v>32</v>
      </c>
      <c r="L116" s="68">
        <v>15</v>
      </c>
      <c r="M116" s="68">
        <v>26</v>
      </c>
      <c r="N116" s="68">
        <v>0</v>
      </c>
    </row>
    <row r="117" spans="2:14">
      <c r="B117" s="449"/>
      <c r="C117" s="390"/>
      <c r="D117" s="71">
        <v>0.31818181818181801</v>
      </c>
      <c r="E117" s="71">
        <v>0.21212121212121199</v>
      </c>
      <c r="F117" s="71">
        <v>0.174242424242424</v>
      </c>
      <c r="G117" s="71">
        <v>0.27272727272727298</v>
      </c>
      <c r="H117" s="71">
        <v>2.27272727272727E-2</v>
      </c>
      <c r="I117" s="150"/>
      <c r="J117" s="71">
        <v>0.33636363636363598</v>
      </c>
      <c r="K117" s="71">
        <v>0.29090909090909101</v>
      </c>
      <c r="L117" s="71">
        <v>0.13636363636363599</v>
      </c>
      <c r="M117" s="71">
        <v>0.236363636363636</v>
      </c>
      <c r="N117" s="71">
        <v>0</v>
      </c>
    </row>
    <row r="118" spans="2:14">
      <c r="B118" s="449"/>
      <c r="C118" s="392" t="s">
        <v>183</v>
      </c>
      <c r="D118" s="68">
        <v>51</v>
      </c>
      <c r="E118" s="68">
        <v>41</v>
      </c>
      <c r="F118" s="68">
        <v>28</v>
      </c>
      <c r="G118" s="68">
        <v>24</v>
      </c>
      <c r="H118" s="68">
        <v>2</v>
      </c>
      <c r="I118" s="150"/>
      <c r="J118" s="68">
        <v>49</v>
      </c>
      <c r="K118" s="68">
        <v>36</v>
      </c>
      <c r="L118" s="68">
        <v>18</v>
      </c>
      <c r="M118" s="68">
        <v>40</v>
      </c>
      <c r="N118" s="68">
        <v>1</v>
      </c>
    </row>
    <row r="119" spans="2:14">
      <c r="B119" s="449"/>
      <c r="C119" s="390"/>
      <c r="D119" s="71">
        <v>0.34931506849315103</v>
      </c>
      <c r="E119" s="71">
        <v>0.28082191780821902</v>
      </c>
      <c r="F119" s="71">
        <v>0.19178082191780799</v>
      </c>
      <c r="G119" s="71">
        <v>0.164383561643836</v>
      </c>
      <c r="H119" s="71">
        <v>1.3698630136986301E-2</v>
      </c>
      <c r="I119" s="150"/>
      <c r="J119" s="71">
        <v>0.34027777777777801</v>
      </c>
      <c r="K119" s="71">
        <v>0.25</v>
      </c>
      <c r="L119" s="71">
        <v>0.125</v>
      </c>
      <c r="M119" s="71">
        <v>0.27777777777777801</v>
      </c>
      <c r="N119" s="72">
        <v>6.9444444444444397E-3</v>
      </c>
    </row>
    <row r="120" spans="2:14">
      <c r="B120" s="449"/>
      <c r="C120" s="392" t="s">
        <v>184</v>
      </c>
      <c r="D120" s="68">
        <v>36</v>
      </c>
      <c r="E120" s="68">
        <v>31</v>
      </c>
      <c r="F120" s="68">
        <v>17</v>
      </c>
      <c r="G120" s="68">
        <v>22</v>
      </c>
      <c r="H120" s="68">
        <v>1</v>
      </c>
      <c r="I120" s="150"/>
      <c r="J120" s="68">
        <v>41</v>
      </c>
      <c r="K120" s="68">
        <v>21</v>
      </c>
      <c r="L120" s="68">
        <v>12</v>
      </c>
      <c r="M120" s="68">
        <v>30</v>
      </c>
      <c r="N120" s="68">
        <v>3</v>
      </c>
    </row>
    <row r="121" spans="2:14">
      <c r="B121" s="449"/>
      <c r="C121" s="390"/>
      <c r="D121" s="71">
        <v>0.33644859813084099</v>
      </c>
      <c r="E121" s="71">
        <v>0.289719626168224</v>
      </c>
      <c r="F121" s="71">
        <v>0.15887850467289699</v>
      </c>
      <c r="G121" s="71">
        <v>0.20560747663551401</v>
      </c>
      <c r="H121" s="72">
        <v>9.3457943925233603E-3</v>
      </c>
      <c r="I121" s="150"/>
      <c r="J121" s="71">
        <v>0.38317757009345799</v>
      </c>
      <c r="K121" s="71">
        <v>0.19626168224299101</v>
      </c>
      <c r="L121" s="71">
        <v>0.11214953271028</v>
      </c>
      <c r="M121" s="71">
        <v>0.28037383177570102</v>
      </c>
      <c r="N121" s="71">
        <v>2.80373831775701E-2</v>
      </c>
    </row>
    <row r="122" spans="2:14">
      <c r="B122" s="449"/>
      <c r="C122" s="392" t="s">
        <v>185</v>
      </c>
      <c r="D122" s="68">
        <v>53</v>
      </c>
      <c r="E122" s="68">
        <v>22</v>
      </c>
      <c r="F122" s="68">
        <v>22</v>
      </c>
      <c r="G122" s="68">
        <v>23</v>
      </c>
      <c r="H122" s="68">
        <v>0</v>
      </c>
      <c r="I122" s="150"/>
      <c r="J122" s="68">
        <v>43</v>
      </c>
      <c r="K122" s="68">
        <v>28</v>
      </c>
      <c r="L122" s="68">
        <v>18</v>
      </c>
      <c r="M122" s="68">
        <v>24</v>
      </c>
      <c r="N122" s="68">
        <v>1</v>
      </c>
    </row>
    <row r="123" spans="2:14">
      <c r="B123" s="449"/>
      <c r="C123" s="391"/>
      <c r="D123" s="71">
        <v>0.44166666666666698</v>
      </c>
      <c r="E123" s="71">
        <v>0.18333333333333299</v>
      </c>
      <c r="F123" s="71">
        <v>0.18333333333333299</v>
      </c>
      <c r="G123" s="71">
        <v>0.19166666666666701</v>
      </c>
      <c r="H123" s="71">
        <v>0</v>
      </c>
      <c r="I123" s="150"/>
      <c r="J123" s="71">
        <v>0.37719298245614002</v>
      </c>
      <c r="K123" s="71">
        <v>0.24561403508771901</v>
      </c>
      <c r="L123" s="71">
        <v>0.157894736842105</v>
      </c>
      <c r="M123" s="71">
        <v>0.21052631578947401</v>
      </c>
      <c r="N123" s="72">
        <v>8.7719298245613996E-3</v>
      </c>
    </row>
    <row r="124" spans="2:14" s="3" customFormat="1">
      <c r="C124" s="164"/>
      <c r="D124" s="229"/>
      <c r="E124" s="229"/>
      <c r="F124" s="229"/>
      <c r="G124" s="229"/>
      <c r="H124" s="229"/>
      <c r="I124" s="216"/>
      <c r="J124" s="230"/>
      <c r="K124" s="230"/>
      <c r="L124" s="230"/>
      <c r="M124" s="230"/>
      <c r="N124" s="230"/>
    </row>
    <row r="125" spans="2:14">
      <c r="B125" s="449" t="s">
        <v>87</v>
      </c>
      <c r="C125" s="391" t="s">
        <v>88</v>
      </c>
      <c r="D125" s="68">
        <v>55</v>
      </c>
      <c r="E125" s="68">
        <v>28</v>
      </c>
      <c r="F125" s="68">
        <v>13</v>
      </c>
      <c r="G125" s="68">
        <v>18</v>
      </c>
      <c r="H125" s="68">
        <v>0</v>
      </c>
      <c r="I125" s="150"/>
      <c r="J125" s="68">
        <v>34</v>
      </c>
      <c r="K125" s="68">
        <v>32</v>
      </c>
      <c r="L125" s="68">
        <v>17</v>
      </c>
      <c r="M125" s="68">
        <v>26</v>
      </c>
      <c r="N125" s="68">
        <v>0</v>
      </c>
    </row>
    <row r="126" spans="2:14">
      <c r="B126" s="449"/>
      <c r="C126" s="390"/>
      <c r="D126" s="71">
        <v>0.48245614035087703</v>
      </c>
      <c r="E126" s="71">
        <v>0.24561403508771901</v>
      </c>
      <c r="F126" s="71">
        <v>0.114035087719298</v>
      </c>
      <c r="G126" s="71">
        <v>0.157894736842105</v>
      </c>
      <c r="H126" s="71">
        <v>0</v>
      </c>
      <c r="I126" s="150"/>
      <c r="J126" s="71">
        <v>0.31192660550458701</v>
      </c>
      <c r="K126" s="71">
        <v>0.293577981651376</v>
      </c>
      <c r="L126" s="71">
        <v>0.155963302752294</v>
      </c>
      <c r="M126" s="71">
        <v>0.23853211009174299</v>
      </c>
      <c r="N126" s="71">
        <v>0</v>
      </c>
    </row>
    <row r="127" spans="2:14">
      <c r="B127" s="449"/>
      <c r="C127" s="392" t="s">
        <v>89</v>
      </c>
      <c r="D127" s="68">
        <v>24</v>
      </c>
      <c r="E127" s="68">
        <v>19</v>
      </c>
      <c r="F127" s="68">
        <v>19</v>
      </c>
      <c r="G127" s="68">
        <v>24</v>
      </c>
      <c r="H127" s="68">
        <v>1</v>
      </c>
      <c r="I127" s="150"/>
      <c r="J127" s="68">
        <v>22</v>
      </c>
      <c r="K127" s="68">
        <v>25</v>
      </c>
      <c r="L127" s="68">
        <v>14</v>
      </c>
      <c r="M127" s="68">
        <v>29</v>
      </c>
      <c r="N127" s="68">
        <v>1</v>
      </c>
    </row>
    <row r="128" spans="2:14">
      <c r="B128" s="449"/>
      <c r="C128" s="390"/>
      <c r="D128" s="71">
        <v>0.27586206896551702</v>
      </c>
      <c r="E128" s="71">
        <v>0.21839080459770099</v>
      </c>
      <c r="F128" s="71">
        <v>0.21839080459770099</v>
      </c>
      <c r="G128" s="71">
        <v>0.27586206896551702</v>
      </c>
      <c r="H128" s="71">
        <v>1.1494252873563199E-2</v>
      </c>
      <c r="I128" s="150"/>
      <c r="J128" s="71">
        <v>0.24175824175824201</v>
      </c>
      <c r="K128" s="71">
        <v>0.27472527472527503</v>
      </c>
      <c r="L128" s="71">
        <v>0.15384615384615399</v>
      </c>
      <c r="M128" s="71">
        <v>0.31868131868131899</v>
      </c>
      <c r="N128" s="71">
        <v>1.0989010989011E-2</v>
      </c>
    </row>
    <row r="129" spans="2:14">
      <c r="B129" s="449"/>
      <c r="C129" s="392" t="s">
        <v>90</v>
      </c>
      <c r="D129" s="68">
        <v>26</v>
      </c>
      <c r="E129" s="68">
        <v>27</v>
      </c>
      <c r="F129" s="68">
        <v>17</v>
      </c>
      <c r="G129" s="68">
        <v>24</v>
      </c>
      <c r="H129" s="68">
        <v>2</v>
      </c>
      <c r="I129" s="150"/>
      <c r="J129" s="68">
        <v>35</v>
      </c>
      <c r="K129" s="68">
        <v>27</v>
      </c>
      <c r="L129" s="68">
        <v>10</v>
      </c>
      <c r="M129" s="68">
        <v>22</v>
      </c>
      <c r="N129" s="68">
        <v>3</v>
      </c>
    </row>
    <row r="130" spans="2:14">
      <c r="B130" s="449"/>
      <c r="C130" s="390"/>
      <c r="D130" s="71">
        <v>0.27083333333333298</v>
      </c>
      <c r="E130" s="71">
        <v>0.28125</v>
      </c>
      <c r="F130" s="71">
        <v>0.17708333333333301</v>
      </c>
      <c r="G130" s="71">
        <v>0.25</v>
      </c>
      <c r="H130" s="71">
        <v>2.0833333333333301E-2</v>
      </c>
      <c r="I130" s="150"/>
      <c r="J130" s="71">
        <v>0.36082474226804101</v>
      </c>
      <c r="K130" s="71">
        <v>0.27835051546391798</v>
      </c>
      <c r="L130" s="71">
        <v>0.10309278350515499</v>
      </c>
      <c r="M130" s="71">
        <v>0.22680412371134001</v>
      </c>
      <c r="N130" s="71">
        <v>3.09278350515464E-2</v>
      </c>
    </row>
    <row r="131" spans="2:14">
      <c r="B131" s="449"/>
      <c r="C131" s="392" t="s">
        <v>91</v>
      </c>
      <c r="D131" s="68">
        <v>39</v>
      </c>
      <c r="E131" s="68">
        <v>28</v>
      </c>
      <c r="F131" s="68">
        <v>25</v>
      </c>
      <c r="G131" s="68">
        <v>35</v>
      </c>
      <c r="H131" s="68">
        <v>0</v>
      </c>
      <c r="I131" s="150"/>
      <c r="J131" s="68">
        <v>40</v>
      </c>
      <c r="K131" s="68">
        <v>26</v>
      </c>
      <c r="L131" s="68">
        <v>15</v>
      </c>
      <c r="M131" s="68">
        <v>29</v>
      </c>
      <c r="N131" s="68">
        <v>2</v>
      </c>
    </row>
    <row r="132" spans="2:14">
      <c r="B132" s="449"/>
      <c r="C132" s="390"/>
      <c r="D132" s="71">
        <v>0.30708661417322802</v>
      </c>
      <c r="E132" s="71">
        <v>0.220472440944882</v>
      </c>
      <c r="F132" s="71">
        <v>0.196850393700787</v>
      </c>
      <c r="G132" s="71">
        <v>0.27559055118110198</v>
      </c>
      <c r="H132" s="71">
        <v>0</v>
      </c>
      <c r="I132" s="150"/>
      <c r="J132" s="71">
        <v>0.35714285714285698</v>
      </c>
      <c r="K132" s="71">
        <v>0.23214285714285701</v>
      </c>
      <c r="L132" s="71">
        <v>0.13392857142857101</v>
      </c>
      <c r="M132" s="71">
        <v>0.25892857142857101</v>
      </c>
      <c r="N132" s="71">
        <v>1.7857142857142901E-2</v>
      </c>
    </row>
    <row r="133" spans="2:14">
      <c r="B133" s="449"/>
      <c r="C133" s="392" t="s">
        <v>92</v>
      </c>
      <c r="D133" s="68">
        <v>32</v>
      </c>
      <c r="E133" s="68">
        <v>32</v>
      </c>
      <c r="F133" s="68">
        <v>20</v>
      </c>
      <c r="G133" s="68">
        <v>31</v>
      </c>
      <c r="H133" s="68">
        <v>3</v>
      </c>
      <c r="I133" s="150"/>
      <c r="J133" s="68">
        <v>34</v>
      </c>
      <c r="K133" s="68">
        <v>29</v>
      </c>
      <c r="L133" s="68">
        <v>19</v>
      </c>
      <c r="M133" s="68">
        <v>27</v>
      </c>
      <c r="N133" s="68">
        <v>2</v>
      </c>
    </row>
    <row r="134" spans="2:14">
      <c r="B134" s="449"/>
      <c r="C134" s="390"/>
      <c r="D134" s="71">
        <v>0.27118644067796599</v>
      </c>
      <c r="E134" s="71">
        <v>0.27118644067796599</v>
      </c>
      <c r="F134" s="71">
        <v>0.169491525423729</v>
      </c>
      <c r="G134" s="71">
        <v>0.26271186440678002</v>
      </c>
      <c r="H134" s="71">
        <v>2.5423728813559299E-2</v>
      </c>
      <c r="I134" s="150"/>
      <c r="J134" s="71">
        <v>0.30630630630630601</v>
      </c>
      <c r="K134" s="71">
        <v>0.26126126126126098</v>
      </c>
      <c r="L134" s="71">
        <v>0.171171171171171</v>
      </c>
      <c r="M134" s="71">
        <v>0.24324324324324301</v>
      </c>
      <c r="N134" s="71">
        <v>1.8018018018018001E-2</v>
      </c>
    </row>
    <row r="135" spans="2:14">
      <c r="B135" s="449"/>
      <c r="C135" s="392" t="s">
        <v>93</v>
      </c>
      <c r="D135" s="68">
        <v>33</v>
      </c>
      <c r="E135" s="68">
        <v>27</v>
      </c>
      <c r="F135" s="68">
        <v>24</v>
      </c>
      <c r="G135" s="68">
        <v>20</v>
      </c>
      <c r="H135" s="68">
        <v>0</v>
      </c>
      <c r="I135" s="150"/>
      <c r="J135" s="68">
        <v>27</v>
      </c>
      <c r="K135" s="68">
        <v>29</v>
      </c>
      <c r="L135" s="68">
        <v>19</v>
      </c>
      <c r="M135" s="68">
        <v>34</v>
      </c>
      <c r="N135" s="68">
        <v>1</v>
      </c>
    </row>
    <row r="136" spans="2:14">
      <c r="B136" s="449"/>
      <c r="C136" s="390"/>
      <c r="D136" s="71">
        <v>0.31730769230769201</v>
      </c>
      <c r="E136" s="71">
        <v>0.25961538461538503</v>
      </c>
      <c r="F136" s="71">
        <v>0.230769230769231</v>
      </c>
      <c r="G136" s="71">
        <v>0.19230769230769201</v>
      </c>
      <c r="H136" s="71">
        <v>0</v>
      </c>
      <c r="I136" s="150"/>
      <c r="J136" s="71">
        <v>0.24545454545454501</v>
      </c>
      <c r="K136" s="71">
        <v>0.263636363636364</v>
      </c>
      <c r="L136" s="71">
        <v>0.17272727272727301</v>
      </c>
      <c r="M136" s="71">
        <v>0.30909090909090903</v>
      </c>
      <c r="N136" s="72">
        <v>9.0909090909090905E-3</v>
      </c>
    </row>
    <row r="137" spans="2:14">
      <c r="B137" s="449"/>
      <c r="C137" s="392" t="s">
        <v>94</v>
      </c>
      <c r="D137" s="68">
        <v>34</v>
      </c>
      <c r="E137" s="68">
        <v>35</v>
      </c>
      <c r="F137" s="68">
        <v>24</v>
      </c>
      <c r="G137" s="68">
        <v>33</v>
      </c>
      <c r="H137" s="68">
        <v>4</v>
      </c>
      <c r="I137" s="150"/>
      <c r="J137" s="68">
        <v>51</v>
      </c>
      <c r="K137" s="68">
        <v>27</v>
      </c>
      <c r="L137" s="68">
        <v>16</v>
      </c>
      <c r="M137" s="68">
        <v>30</v>
      </c>
      <c r="N137" s="68">
        <v>3</v>
      </c>
    </row>
    <row r="138" spans="2:14">
      <c r="B138" s="449"/>
      <c r="C138" s="390"/>
      <c r="D138" s="71">
        <v>0.261538461538462</v>
      </c>
      <c r="E138" s="71">
        <v>0.269230769230769</v>
      </c>
      <c r="F138" s="71">
        <v>0.18461538461538499</v>
      </c>
      <c r="G138" s="71">
        <v>0.253846153846154</v>
      </c>
      <c r="H138" s="71">
        <v>3.0769230769230799E-2</v>
      </c>
      <c r="I138" s="150"/>
      <c r="J138" s="71">
        <v>0.40157480314960597</v>
      </c>
      <c r="K138" s="71">
        <v>0.21259842519684999</v>
      </c>
      <c r="L138" s="71">
        <v>0.12598425196850399</v>
      </c>
      <c r="M138" s="71">
        <v>0.23622047244094499</v>
      </c>
      <c r="N138" s="71">
        <v>2.3622047244094498E-2</v>
      </c>
    </row>
    <row r="139" spans="2:14">
      <c r="B139" s="449"/>
      <c r="C139" s="392" t="s">
        <v>95</v>
      </c>
      <c r="D139" s="68">
        <v>38</v>
      </c>
      <c r="E139" s="68">
        <v>21</v>
      </c>
      <c r="F139" s="68">
        <v>35</v>
      </c>
      <c r="G139" s="68">
        <v>29</v>
      </c>
      <c r="H139" s="68">
        <v>1</v>
      </c>
      <c r="I139" s="150"/>
      <c r="J139" s="68">
        <v>36</v>
      </c>
      <c r="K139" s="68">
        <v>28</v>
      </c>
      <c r="L139" s="68">
        <v>14</v>
      </c>
      <c r="M139" s="68">
        <v>22</v>
      </c>
      <c r="N139" s="68">
        <v>1</v>
      </c>
    </row>
    <row r="140" spans="2:14">
      <c r="B140" s="449"/>
      <c r="C140" s="391"/>
      <c r="D140" s="71">
        <v>0.30645161290322598</v>
      </c>
      <c r="E140" s="71">
        <v>0.16935483870967699</v>
      </c>
      <c r="F140" s="71">
        <v>0.282258064516129</v>
      </c>
      <c r="G140" s="71">
        <v>0.233870967741935</v>
      </c>
      <c r="H140" s="72">
        <v>8.0645161290322596E-3</v>
      </c>
      <c r="I140" s="150"/>
      <c r="J140" s="71">
        <v>0.35643564356435598</v>
      </c>
      <c r="K140" s="71">
        <v>0.27722772277227697</v>
      </c>
      <c r="L140" s="71">
        <v>0.13861386138613899</v>
      </c>
      <c r="M140" s="71">
        <v>0.21782178217821799</v>
      </c>
      <c r="N140" s="72">
        <v>9.9009900990098994E-3</v>
      </c>
    </row>
    <row r="141" spans="2:14" ht="13.5" customHeight="1">
      <c r="D141" s="61"/>
    </row>
    <row r="142" spans="2:14" ht="12.75" customHeight="1">
      <c r="B142" s="60"/>
    </row>
  </sheetData>
  <mergeCells count="78">
    <mergeCell ref="D7:H7"/>
    <mergeCell ref="J7:N7"/>
    <mergeCell ref="D6:H6"/>
    <mergeCell ref="D4:N4"/>
    <mergeCell ref="D5:H5"/>
    <mergeCell ref="J5:N5"/>
    <mergeCell ref="J6:N6"/>
    <mergeCell ref="B9:B10"/>
    <mergeCell ref="B12:B15"/>
    <mergeCell ref="C12:C13"/>
    <mergeCell ref="C14:C15"/>
    <mergeCell ref="B17:B30"/>
    <mergeCell ref="C17:C18"/>
    <mergeCell ref="C19:C20"/>
    <mergeCell ref="C21:C22"/>
    <mergeCell ref="C23:C24"/>
    <mergeCell ref="C25:C26"/>
    <mergeCell ref="C27:C28"/>
    <mergeCell ref="C29:C30"/>
    <mergeCell ref="B32:B39"/>
    <mergeCell ref="C32:C33"/>
    <mergeCell ref="C34:C35"/>
    <mergeCell ref="C36:C37"/>
    <mergeCell ref="C38:C39"/>
    <mergeCell ref="C68:C69"/>
    <mergeCell ref="B41:B46"/>
    <mergeCell ref="C41:C42"/>
    <mergeCell ref="C43:C44"/>
    <mergeCell ref="C45:C46"/>
    <mergeCell ref="B48:B73"/>
    <mergeCell ref="C48:C49"/>
    <mergeCell ref="C50:C51"/>
    <mergeCell ref="C52:C53"/>
    <mergeCell ref="C54:C55"/>
    <mergeCell ref="C56:C57"/>
    <mergeCell ref="C58:C59"/>
    <mergeCell ref="C60:C61"/>
    <mergeCell ref="C62:C63"/>
    <mergeCell ref="C64:C65"/>
    <mergeCell ref="C66:C67"/>
    <mergeCell ref="C70:C71"/>
    <mergeCell ref="C72:C73"/>
    <mergeCell ref="B75:B82"/>
    <mergeCell ref="C75:C76"/>
    <mergeCell ref="C77:C78"/>
    <mergeCell ref="C79:C80"/>
    <mergeCell ref="C81:C82"/>
    <mergeCell ref="B84:B99"/>
    <mergeCell ref="C84:C85"/>
    <mergeCell ref="C86:C87"/>
    <mergeCell ref="C88:C89"/>
    <mergeCell ref="C90:C91"/>
    <mergeCell ref="C92:C93"/>
    <mergeCell ref="C94:C95"/>
    <mergeCell ref="C96:C97"/>
    <mergeCell ref="C98:C99"/>
    <mergeCell ref="C118:C119"/>
    <mergeCell ref="C120:C121"/>
    <mergeCell ref="C122:C123"/>
    <mergeCell ref="B101:B110"/>
    <mergeCell ref="C101:C102"/>
    <mergeCell ref="C103:C104"/>
    <mergeCell ref="C105:C106"/>
    <mergeCell ref="C107:C108"/>
    <mergeCell ref="C109:C110"/>
    <mergeCell ref="B112:B123"/>
    <mergeCell ref="C112:C113"/>
    <mergeCell ref="C114:C115"/>
    <mergeCell ref="C116:C117"/>
    <mergeCell ref="B125:B140"/>
    <mergeCell ref="C125:C126"/>
    <mergeCell ref="C127:C128"/>
    <mergeCell ref="C129:C130"/>
    <mergeCell ref="C131:C132"/>
    <mergeCell ref="C133:C134"/>
    <mergeCell ref="C135:C136"/>
    <mergeCell ref="C137:C138"/>
    <mergeCell ref="C139:C140"/>
  </mergeCells>
  <hyperlinks>
    <hyperlink ref="B2" location="Obsah!A1" display="späť na obsah"/>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2"/>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1.6640625" customWidth="1"/>
    <col min="9" max="9" width="4.44140625" style="3" customWidth="1"/>
    <col min="10" max="14" width="11.6640625" customWidth="1"/>
  </cols>
  <sheetData>
    <row r="2" spans="2:14" ht="21">
      <c r="B2" s="271" t="s">
        <v>552</v>
      </c>
      <c r="C2" s="54"/>
      <c r="D2" s="54" t="s">
        <v>439</v>
      </c>
    </row>
    <row r="4" spans="2:14" ht="49.5" customHeight="1">
      <c r="D4" s="415" t="s">
        <v>434</v>
      </c>
      <c r="E4" s="415"/>
      <c r="F4" s="415"/>
      <c r="G4" s="415"/>
      <c r="H4" s="415"/>
      <c r="I4" s="415"/>
      <c r="J4" s="415"/>
      <c r="K4" s="415"/>
      <c r="L4" s="415"/>
      <c r="M4" s="415"/>
      <c r="N4" s="415"/>
    </row>
    <row r="5" spans="2:14" ht="25.5" customHeight="1">
      <c r="D5" s="420" t="s">
        <v>435</v>
      </c>
      <c r="E5" s="421"/>
      <c r="F5" s="421"/>
      <c r="G5" s="421"/>
      <c r="H5" s="421"/>
      <c r="J5" s="420" t="s">
        <v>775</v>
      </c>
      <c r="K5" s="421"/>
      <c r="L5" s="421"/>
      <c r="M5" s="421"/>
      <c r="N5" s="421"/>
    </row>
    <row r="6" spans="2:14" ht="19.5" customHeight="1">
      <c r="D6" s="433" t="s">
        <v>412</v>
      </c>
      <c r="E6" s="433"/>
      <c r="F6" s="433"/>
      <c r="G6" s="433"/>
      <c r="H6" s="433"/>
      <c r="J6" s="433" t="s">
        <v>412</v>
      </c>
      <c r="K6" s="433"/>
      <c r="L6" s="433"/>
      <c r="M6" s="433"/>
      <c r="N6" s="433"/>
    </row>
    <row r="7" spans="2:14" ht="18.75" customHeight="1">
      <c r="D7" s="424">
        <v>2005</v>
      </c>
      <c r="E7" s="424"/>
      <c r="F7" s="424"/>
      <c r="G7" s="424"/>
      <c r="H7" s="424"/>
      <c r="J7" s="424">
        <v>2015</v>
      </c>
      <c r="K7" s="424"/>
      <c r="L7" s="424"/>
      <c r="M7" s="424"/>
      <c r="N7" s="424"/>
    </row>
    <row r="8" spans="2:14" ht="29.25" customHeight="1">
      <c r="D8" s="154" t="s">
        <v>413</v>
      </c>
      <c r="E8" s="155" t="s">
        <v>414</v>
      </c>
      <c r="F8" s="155" t="s">
        <v>415</v>
      </c>
      <c r="G8" s="155" t="s">
        <v>416</v>
      </c>
      <c r="H8" s="155" t="s">
        <v>269</v>
      </c>
      <c r="J8" s="154" t="s">
        <v>413</v>
      </c>
      <c r="K8" s="155" t="s">
        <v>414</v>
      </c>
      <c r="L8" s="155" t="s">
        <v>415</v>
      </c>
      <c r="M8" s="155" t="s">
        <v>416</v>
      </c>
      <c r="N8" s="155" t="s">
        <v>269</v>
      </c>
    </row>
    <row r="9" spans="2:14" ht="15" customHeight="1">
      <c r="B9" s="448" t="s">
        <v>209</v>
      </c>
      <c r="C9" s="215" t="s">
        <v>204</v>
      </c>
      <c r="D9" s="67">
        <v>226</v>
      </c>
      <c r="E9" s="67">
        <v>249</v>
      </c>
      <c r="F9" s="67">
        <v>161</v>
      </c>
      <c r="G9" s="67">
        <v>203</v>
      </c>
      <c r="H9" s="67">
        <v>12</v>
      </c>
      <c r="I9" s="150"/>
      <c r="J9" s="67">
        <v>226</v>
      </c>
      <c r="K9" s="67">
        <v>236</v>
      </c>
      <c r="L9" s="67">
        <v>155</v>
      </c>
      <c r="M9" s="67">
        <v>191</v>
      </c>
      <c r="N9" s="67">
        <v>11</v>
      </c>
    </row>
    <row r="10" spans="2:14" ht="15" customHeight="1">
      <c r="B10" s="448"/>
      <c r="C10" s="215" t="s">
        <v>205</v>
      </c>
      <c r="D10" s="70">
        <v>0.26556991774383099</v>
      </c>
      <c r="E10" s="70">
        <v>0.29259694477085801</v>
      </c>
      <c r="F10" s="70">
        <v>0.18918918918918901</v>
      </c>
      <c r="G10" s="70">
        <v>0.23854289071680401</v>
      </c>
      <c r="H10" s="70">
        <v>1.4101057579318401E-2</v>
      </c>
      <c r="I10" s="150"/>
      <c r="J10" s="70">
        <v>0.27594627594627602</v>
      </c>
      <c r="K10" s="70">
        <v>0.28815628815628802</v>
      </c>
      <c r="L10" s="70">
        <v>0.189255189255189</v>
      </c>
      <c r="M10" s="70">
        <v>0.23321123321123299</v>
      </c>
      <c r="N10" s="70">
        <v>1.3431013431013401E-2</v>
      </c>
    </row>
    <row r="11" spans="2:14" s="3" customFormat="1">
      <c r="C11" s="164"/>
      <c r="D11" s="217"/>
      <c r="E11" s="217"/>
      <c r="F11" s="217"/>
      <c r="G11" s="217"/>
      <c r="H11" s="217"/>
      <c r="I11" s="216"/>
      <c r="J11" s="231"/>
      <c r="K11" s="231"/>
      <c r="L11" s="231"/>
      <c r="M11" s="231"/>
      <c r="N11" s="231"/>
    </row>
    <row r="12" spans="2:14">
      <c r="B12" s="449" t="s">
        <v>71</v>
      </c>
      <c r="C12" s="391" t="s">
        <v>62</v>
      </c>
      <c r="D12" s="67">
        <v>102</v>
      </c>
      <c r="E12" s="67">
        <v>112</v>
      </c>
      <c r="F12" s="67">
        <v>82</v>
      </c>
      <c r="G12" s="67">
        <v>109</v>
      </c>
      <c r="H12" s="67">
        <v>8</v>
      </c>
      <c r="I12" s="150"/>
      <c r="J12" s="67">
        <v>101</v>
      </c>
      <c r="K12" s="67">
        <v>111</v>
      </c>
      <c r="L12" s="67">
        <v>75</v>
      </c>
      <c r="M12" s="67">
        <v>93</v>
      </c>
      <c r="N12" s="67">
        <v>4</v>
      </c>
    </row>
    <row r="13" spans="2:14">
      <c r="B13" s="449"/>
      <c r="C13" s="390"/>
      <c r="D13" s="70">
        <v>0.24697336561743299</v>
      </c>
      <c r="E13" s="70">
        <v>0.27118644067796599</v>
      </c>
      <c r="F13" s="70">
        <v>0.198547215496368</v>
      </c>
      <c r="G13" s="70">
        <v>0.263922518159806</v>
      </c>
      <c r="H13" s="70">
        <v>1.93704600484262E-2</v>
      </c>
      <c r="I13" s="150"/>
      <c r="J13" s="70">
        <v>0.26302083333333298</v>
      </c>
      <c r="K13" s="70">
        <v>0.2890625</v>
      </c>
      <c r="L13" s="70">
        <v>0.1953125</v>
      </c>
      <c r="M13" s="70">
        <v>0.2421875</v>
      </c>
      <c r="N13" s="70">
        <v>1.0416666666666701E-2</v>
      </c>
    </row>
    <row r="14" spans="2:14">
      <c r="B14" s="449"/>
      <c r="C14" s="391" t="s">
        <v>63</v>
      </c>
      <c r="D14" s="67">
        <v>124</v>
      </c>
      <c r="E14" s="67">
        <v>137</v>
      </c>
      <c r="F14" s="67">
        <v>79</v>
      </c>
      <c r="G14" s="67">
        <v>94</v>
      </c>
      <c r="H14" s="67">
        <v>4</v>
      </c>
      <c r="I14" s="150"/>
      <c r="J14" s="67">
        <v>125</v>
      </c>
      <c r="K14" s="67">
        <v>125</v>
      </c>
      <c r="L14" s="67">
        <v>80</v>
      </c>
      <c r="M14" s="67">
        <v>98</v>
      </c>
      <c r="N14" s="67">
        <v>7</v>
      </c>
    </row>
    <row r="15" spans="2:14">
      <c r="B15" s="449"/>
      <c r="C15" s="391"/>
      <c r="D15" s="70">
        <v>0.28310502283104999</v>
      </c>
      <c r="E15" s="70">
        <v>0.312785388127854</v>
      </c>
      <c r="F15" s="70">
        <v>0.18036529680365301</v>
      </c>
      <c r="G15" s="70">
        <v>0.21461187214611899</v>
      </c>
      <c r="H15" s="73">
        <v>9.1324200913242004E-3</v>
      </c>
      <c r="I15" s="150"/>
      <c r="J15" s="70">
        <v>0.28735632183908</v>
      </c>
      <c r="K15" s="70">
        <v>0.28735632183908</v>
      </c>
      <c r="L15" s="70">
        <v>0.18390804597701099</v>
      </c>
      <c r="M15" s="70">
        <v>0.22528735632183899</v>
      </c>
      <c r="N15" s="70">
        <v>1.6091954022988499E-2</v>
      </c>
    </row>
    <row r="16" spans="2:14" s="3" customFormat="1">
      <c r="B16" s="11"/>
      <c r="C16" s="164"/>
      <c r="D16" s="217"/>
      <c r="E16" s="217"/>
      <c r="F16" s="217"/>
      <c r="G16" s="217"/>
      <c r="H16" s="217"/>
      <c r="I16" s="216"/>
      <c r="J16" s="231"/>
      <c r="K16" s="231"/>
      <c r="L16" s="231"/>
      <c r="M16" s="231"/>
      <c r="N16" s="231"/>
    </row>
    <row r="17" spans="2:14">
      <c r="B17" s="450" t="s">
        <v>77</v>
      </c>
      <c r="C17" s="392" t="s">
        <v>64</v>
      </c>
      <c r="D17" s="67">
        <v>47</v>
      </c>
      <c r="E17" s="67">
        <v>42</v>
      </c>
      <c r="F17" s="67">
        <v>6</v>
      </c>
      <c r="G17" s="67">
        <v>1</v>
      </c>
      <c r="H17" s="67">
        <v>2</v>
      </c>
      <c r="I17" s="150"/>
      <c r="J17" s="67">
        <v>36</v>
      </c>
      <c r="K17" s="67">
        <v>22</v>
      </c>
      <c r="L17" s="67">
        <v>3</v>
      </c>
      <c r="M17" s="67">
        <v>0</v>
      </c>
      <c r="N17" s="67">
        <v>0</v>
      </c>
    </row>
    <row r="18" spans="2:14">
      <c r="B18" s="451"/>
      <c r="C18" s="390"/>
      <c r="D18" s="70">
        <v>0.47959183673469402</v>
      </c>
      <c r="E18" s="70">
        <v>0.42857142857142899</v>
      </c>
      <c r="F18" s="70">
        <v>6.1224489795918401E-2</v>
      </c>
      <c r="G18" s="70">
        <v>1.02040816326531E-2</v>
      </c>
      <c r="H18" s="70">
        <v>2.04081632653061E-2</v>
      </c>
      <c r="I18" s="150"/>
      <c r="J18" s="70">
        <v>0.59016393442622905</v>
      </c>
      <c r="K18" s="70">
        <v>0.36065573770491799</v>
      </c>
      <c r="L18" s="70">
        <v>4.91803278688525E-2</v>
      </c>
      <c r="M18" s="70">
        <v>0</v>
      </c>
      <c r="N18" s="70">
        <v>0</v>
      </c>
    </row>
    <row r="19" spans="2:14">
      <c r="B19" s="451"/>
      <c r="C19" s="392" t="s">
        <v>65</v>
      </c>
      <c r="D19" s="67">
        <v>68</v>
      </c>
      <c r="E19" s="67">
        <v>47</v>
      </c>
      <c r="F19" s="67">
        <v>21</v>
      </c>
      <c r="G19" s="67">
        <v>14</v>
      </c>
      <c r="H19" s="67">
        <v>4</v>
      </c>
      <c r="I19" s="150"/>
      <c r="J19" s="67">
        <v>58</v>
      </c>
      <c r="K19" s="67">
        <v>31</v>
      </c>
      <c r="L19" s="67">
        <v>16</v>
      </c>
      <c r="M19" s="67">
        <v>3</v>
      </c>
      <c r="N19" s="67">
        <v>1</v>
      </c>
    </row>
    <row r="20" spans="2:14">
      <c r="B20" s="451"/>
      <c r="C20" s="390"/>
      <c r="D20" s="70">
        <v>0.44155844155844198</v>
      </c>
      <c r="E20" s="70">
        <v>0.30519480519480502</v>
      </c>
      <c r="F20" s="70">
        <v>0.13636363636363599</v>
      </c>
      <c r="G20" s="70">
        <v>9.0909090909090898E-2</v>
      </c>
      <c r="H20" s="70">
        <v>2.5974025974026E-2</v>
      </c>
      <c r="I20" s="150"/>
      <c r="J20" s="70">
        <v>0.53211009174311896</v>
      </c>
      <c r="K20" s="70">
        <v>0.28440366972477099</v>
      </c>
      <c r="L20" s="70">
        <v>0.146788990825688</v>
      </c>
      <c r="M20" s="70">
        <v>2.7522935779816501E-2</v>
      </c>
      <c r="N20" s="73">
        <v>9.1743119266055103E-3</v>
      </c>
    </row>
    <row r="21" spans="2:14">
      <c r="B21" s="451"/>
      <c r="C21" s="392" t="s">
        <v>66</v>
      </c>
      <c r="D21" s="67">
        <v>41</v>
      </c>
      <c r="E21" s="67">
        <v>59</v>
      </c>
      <c r="F21" s="67">
        <v>31</v>
      </c>
      <c r="G21" s="67">
        <v>36</v>
      </c>
      <c r="H21" s="67">
        <v>2</v>
      </c>
      <c r="I21" s="150"/>
      <c r="J21" s="67">
        <v>54</v>
      </c>
      <c r="K21" s="67">
        <v>54</v>
      </c>
      <c r="L21" s="67">
        <v>43</v>
      </c>
      <c r="M21" s="67">
        <v>25</v>
      </c>
      <c r="N21" s="67">
        <v>0</v>
      </c>
    </row>
    <row r="22" spans="2:14">
      <c r="B22" s="451"/>
      <c r="C22" s="390"/>
      <c r="D22" s="70">
        <v>0.24260355029585801</v>
      </c>
      <c r="E22" s="70">
        <v>0.34911242603550302</v>
      </c>
      <c r="F22" s="70">
        <v>0.183431952662722</v>
      </c>
      <c r="G22" s="70">
        <v>0.21301775147929</v>
      </c>
      <c r="H22" s="70">
        <v>1.18343195266272E-2</v>
      </c>
      <c r="I22" s="150"/>
      <c r="J22" s="70">
        <v>0.30681818181818199</v>
      </c>
      <c r="K22" s="70">
        <v>0.30681818181818199</v>
      </c>
      <c r="L22" s="70">
        <v>0.24431818181818199</v>
      </c>
      <c r="M22" s="70">
        <v>0.142045454545455</v>
      </c>
      <c r="N22" s="70">
        <v>0</v>
      </c>
    </row>
    <row r="23" spans="2:14">
      <c r="B23" s="451"/>
      <c r="C23" s="392" t="s">
        <v>67</v>
      </c>
      <c r="D23" s="67">
        <v>41</v>
      </c>
      <c r="E23" s="67">
        <v>41</v>
      </c>
      <c r="F23" s="67">
        <v>38</v>
      </c>
      <c r="G23" s="67">
        <v>34</v>
      </c>
      <c r="H23" s="67">
        <v>3</v>
      </c>
      <c r="I23" s="150"/>
      <c r="J23" s="67">
        <v>36</v>
      </c>
      <c r="K23" s="67">
        <v>48</v>
      </c>
      <c r="L23" s="67">
        <v>34</v>
      </c>
      <c r="M23" s="67">
        <v>24</v>
      </c>
      <c r="N23" s="67">
        <v>1</v>
      </c>
    </row>
    <row r="24" spans="2:14">
      <c r="B24" s="451"/>
      <c r="C24" s="390"/>
      <c r="D24" s="70">
        <v>0.26114649681528701</v>
      </c>
      <c r="E24" s="70">
        <v>0.26114649681528701</v>
      </c>
      <c r="F24" s="70">
        <v>0.24203821656051</v>
      </c>
      <c r="G24" s="70">
        <v>0.21656050955414</v>
      </c>
      <c r="H24" s="70">
        <v>1.9108280254777101E-2</v>
      </c>
      <c r="I24" s="150"/>
      <c r="J24" s="70">
        <v>0.25174825174825199</v>
      </c>
      <c r="K24" s="70">
        <v>0.33566433566433601</v>
      </c>
      <c r="L24" s="70">
        <v>0.23776223776223801</v>
      </c>
      <c r="M24" s="70">
        <v>0.16783216783216801</v>
      </c>
      <c r="N24" s="73">
        <v>6.9930069930069904E-3</v>
      </c>
    </row>
    <row r="25" spans="2:14">
      <c r="B25" s="451"/>
      <c r="C25" s="392" t="s">
        <v>68</v>
      </c>
      <c r="D25" s="67">
        <v>18</v>
      </c>
      <c r="E25" s="67">
        <v>44</v>
      </c>
      <c r="F25" s="67">
        <v>47</v>
      </c>
      <c r="G25" s="67">
        <v>44</v>
      </c>
      <c r="H25" s="67">
        <v>0</v>
      </c>
      <c r="I25" s="150"/>
      <c r="J25" s="67">
        <v>26</v>
      </c>
      <c r="K25" s="67">
        <v>53</v>
      </c>
      <c r="L25" s="67">
        <v>34</v>
      </c>
      <c r="M25" s="67">
        <v>33</v>
      </c>
      <c r="N25" s="67">
        <v>4</v>
      </c>
    </row>
    <row r="26" spans="2:14">
      <c r="B26" s="451"/>
      <c r="C26" s="390"/>
      <c r="D26" s="70">
        <v>0.11764705882352899</v>
      </c>
      <c r="E26" s="70">
        <v>0.28758169934640498</v>
      </c>
      <c r="F26" s="70">
        <v>0.30718954248365998</v>
      </c>
      <c r="G26" s="70">
        <v>0.28758169934640498</v>
      </c>
      <c r="H26" s="70">
        <v>0</v>
      </c>
      <c r="I26" s="150"/>
      <c r="J26" s="70">
        <v>0.17333333333333301</v>
      </c>
      <c r="K26" s="70">
        <v>0.353333333333333</v>
      </c>
      <c r="L26" s="70">
        <v>0.22666666666666699</v>
      </c>
      <c r="M26" s="70">
        <v>0.22</v>
      </c>
      <c r="N26" s="70">
        <v>2.66666666666667E-2</v>
      </c>
    </row>
    <row r="27" spans="2:14">
      <c r="B27" s="451"/>
      <c r="C27" s="392" t="s">
        <v>69</v>
      </c>
      <c r="D27" s="67">
        <v>3</v>
      </c>
      <c r="E27" s="67">
        <v>9</v>
      </c>
      <c r="F27" s="67">
        <v>9</v>
      </c>
      <c r="G27" s="67">
        <v>16</v>
      </c>
      <c r="H27" s="67">
        <v>0</v>
      </c>
      <c r="I27" s="150"/>
      <c r="J27" s="67">
        <v>6</v>
      </c>
      <c r="K27" s="67">
        <v>16</v>
      </c>
      <c r="L27" s="67">
        <v>11</v>
      </c>
      <c r="M27" s="67">
        <v>20</v>
      </c>
      <c r="N27" s="67">
        <v>2</v>
      </c>
    </row>
    <row r="28" spans="2:14">
      <c r="B28" s="451"/>
      <c r="C28" s="390"/>
      <c r="D28" s="70">
        <v>8.1081081081081099E-2</v>
      </c>
      <c r="E28" s="70">
        <v>0.24324324324324301</v>
      </c>
      <c r="F28" s="70">
        <v>0.24324324324324301</v>
      </c>
      <c r="G28" s="70">
        <v>0.43243243243243201</v>
      </c>
      <c r="H28" s="70">
        <v>0</v>
      </c>
      <c r="I28" s="150"/>
      <c r="J28" s="70">
        <v>0.109090909090909</v>
      </c>
      <c r="K28" s="70">
        <v>0.29090909090909101</v>
      </c>
      <c r="L28" s="70">
        <v>0.2</v>
      </c>
      <c r="M28" s="70">
        <v>0.36363636363636398</v>
      </c>
      <c r="N28" s="70">
        <v>3.6363636363636397E-2</v>
      </c>
    </row>
    <row r="29" spans="2:14">
      <c r="B29" s="451"/>
      <c r="C29" s="392" t="s">
        <v>70</v>
      </c>
      <c r="D29" s="67">
        <v>7</v>
      </c>
      <c r="E29" s="67">
        <v>6</v>
      </c>
      <c r="F29" s="67">
        <v>9</v>
      </c>
      <c r="G29" s="67">
        <v>58</v>
      </c>
      <c r="H29" s="67">
        <v>1</v>
      </c>
      <c r="I29" s="150"/>
      <c r="J29" s="67">
        <v>10</v>
      </c>
      <c r="K29" s="67">
        <v>12</v>
      </c>
      <c r="L29" s="67">
        <v>14</v>
      </c>
      <c r="M29" s="67">
        <v>86</v>
      </c>
      <c r="N29" s="67">
        <v>3</v>
      </c>
    </row>
    <row r="30" spans="2:14">
      <c r="B30" s="452"/>
      <c r="C30" s="390"/>
      <c r="D30" s="70">
        <v>8.6419753086419707E-2</v>
      </c>
      <c r="E30" s="70">
        <v>7.4074074074074098E-2</v>
      </c>
      <c r="F30" s="70">
        <v>0.11111111111111099</v>
      </c>
      <c r="G30" s="70">
        <v>0.71604938271604901</v>
      </c>
      <c r="H30" s="70">
        <v>1.2345679012345699E-2</v>
      </c>
      <c r="I30" s="150"/>
      <c r="J30" s="70">
        <v>0.08</v>
      </c>
      <c r="K30" s="70">
        <v>9.6000000000000002E-2</v>
      </c>
      <c r="L30" s="70">
        <v>0.112</v>
      </c>
      <c r="M30" s="70">
        <v>0.68799999999999994</v>
      </c>
      <c r="N30" s="70">
        <v>2.4E-2</v>
      </c>
    </row>
    <row r="31" spans="2:14" s="3" customFormat="1">
      <c r="B31" s="11"/>
      <c r="C31" s="164"/>
      <c r="D31" s="217"/>
      <c r="E31" s="217"/>
      <c r="F31" s="217"/>
      <c r="G31" s="217"/>
      <c r="H31" s="217"/>
      <c r="I31" s="216"/>
      <c r="J31" s="231"/>
      <c r="K31" s="231"/>
      <c r="L31" s="231"/>
      <c r="M31" s="231"/>
      <c r="N31" s="231"/>
    </row>
    <row r="32" spans="2:14">
      <c r="B32" s="449" t="s">
        <v>72</v>
      </c>
      <c r="C32" s="391" t="s">
        <v>73</v>
      </c>
      <c r="D32" s="67">
        <v>76</v>
      </c>
      <c r="E32" s="67">
        <v>59</v>
      </c>
      <c r="F32" s="67">
        <v>24</v>
      </c>
      <c r="G32" s="67">
        <v>65</v>
      </c>
      <c r="H32" s="67">
        <v>4</v>
      </c>
      <c r="I32" s="150"/>
      <c r="J32" s="67">
        <v>64</v>
      </c>
      <c r="K32" s="67">
        <v>38</v>
      </c>
      <c r="L32" s="67">
        <v>12</v>
      </c>
      <c r="M32" s="67">
        <v>48</v>
      </c>
      <c r="N32" s="67">
        <v>1</v>
      </c>
    </row>
    <row r="33" spans="2:14">
      <c r="B33" s="449"/>
      <c r="C33" s="390"/>
      <c r="D33" s="70">
        <v>0.33333333333333298</v>
      </c>
      <c r="E33" s="70">
        <v>0.25877192982456099</v>
      </c>
      <c r="F33" s="70">
        <v>0.105263157894737</v>
      </c>
      <c r="G33" s="70">
        <v>0.285087719298246</v>
      </c>
      <c r="H33" s="70">
        <v>1.7543859649122799E-2</v>
      </c>
      <c r="I33" s="150"/>
      <c r="J33" s="70">
        <v>0.39263803680981602</v>
      </c>
      <c r="K33" s="70">
        <v>0.23312883435582801</v>
      </c>
      <c r="L33" s="70">
        <v>7.3619631901840496E-2</v>
      </c>
      <c r="M33" s="70">
        <v>0.29447852760736198</v>
      </c>
      <c r="N33" s="73">
        <v>6.13496932515337E-3</v>
      </c>
    </row>
    <row r="34" spans="2:14">
      <c r="B34" s="449"/>
      <c r="C34" s="392" t="s">
        <v>74</v>
      </c>
      <c r="D34" s="67">
        <v>13</v>
      </c>
      <c r="E34" s="67">
        <v>47</v>
      </c>
      <c r="F34" s="67">
        <v>63</v>
      </c>
      <c r="G34" s="67">
        <v>88</v>
      </c>
      <c r="H34" s="67">
        <v>5</v>
      </c>
      <c r="I34" s="150"/>
      <c r="J34" s="67">
        <v>18</v>
      </c>
      <c r="K34" s="67">
        <v>38</v>
      </c>
      <c r="L34" s="67">
        <v>56</v>
      </c>
      <c r="M34" s="67">
        <v>75</v>
      </c>
      <c r="N34" s="67">
        <v>4</v>
      </c>
    </row>
    <row r="35" spans="2:14" ht="15.75" customHeight="1">
      <c r="B35" s="449"/>
      <c r="C35" s="390"/>
      <c r="D35" s="70">
        <v>6.0185185185185203E-2</v>
      </c>
      <c r="E35" s="70">
        <v>0.217592592592593</v>
      </c>
      <c r="F35" s="70">
        <v>0.29166666666666702</v>
      </c>
      <c r="G35" s="70">
        <v>0.407407407407407</v>
      </c>
      <c r="H35" s="70">
        <v>2.3148148148148098E-2</v>
      </c>
      <c r="I35" s="150"/>
      <c r="J35" s="70">
        <v>9.4240837696335095E-2</v>
      </c>
      <c r="K35" s="70">
        <v>0.19895287958115199</v>
      </c>
      <c r="L35" s="70">
        <v>0.293193717277487</v>
      </c>
      <c r="M35" s="70">
        <v>0.39267015706806302</v>
      </c>
      <c r="N35" s="70">
        <v>2.0942408376963401E-2</v>
      </c>
    </row>
    <row r="36" spans="2:14" ht="15.75" customHeight="1">
      <c r="B36" s="449"/>
      <c r="C36" s="392" t="s">
        <v>75</v>
      </c>
      <c r="D36" s="67">
        <v>87</v>
      </c>
      <c r="E36" s="67">
        <v>110</v>
      </c>
      <c r="F36" s="67">
        <v>61</v>
      </c>
      <c r="G36" s="67">
        <v>45</v>
      </c>
      <c r="H36" s="67">
        <v>3</v>
      </c>
      <c r="I36" s="150"/>
      <c r="J36" s="67">
        <v>77</v>
      </c>
      <c r="K36" s="67">
        <v>97</v>
      </c>
      <c r="L36" s="67">
        <v>73</v>
      </c>
      <c r="M36" s="67">
        <v>54</v>
      </c>
      <c r="N36" s="67">
        <v>6</v>
      </c>
    </row>
    <row r="37" spans="2:14">
      <c r="B37" s="449"/>
      <c r="C37" s="390"/>
      <c r="D37" s="70">
        <v>0.28431372549019601</v>
      </c>
      <c r="E37" s="70">
        <v>0.35947712418300698</v>
      </c>
      <c r="F37" s="70">
        <v>0.19934640522875799</v>
      </c>
      <c r="G37" s="70">
        <v>0.14705882352941199</v>
      </c>
      <c r="H37" s="73">
        <v>9.8039215686274508E-3</v>
      </c>
      <c r="I37" s="150"/>
      <c r="J37" s="70">
        <v>0.250814332247557</v>
      </c>
      <c r="K37" s="70">
        <v>0.31596091205211702</v>
      </c>
      <c r="L37" s="70">
        <v>0.237785016286645</v>
      </c>
      <c r="M37" s="70">
        <v>0.175895765472313</v>
      </c>
      <c r="N37" s="70">
        <v>1.9543973941368101E-2</v>
      </c>
    </row>
    <row r="38" spans="2:14">
      <c r="B38" s="449"/>
      <c r="C38" s="392" t="s">
        <v>76</v>
      </c>
      <c r="D38" s="67">
        <v>49</v>
      </c>
      <c r="E38" s="67">
        <v>32</v>
      </c>
      <c r="F38" s="67">
        <v>13</v>
      </c>
      <c r="G38" s="67">
        <v>4</v>
      </c>
      <c r="H38" s="67">
        <v>0</v>
      </c>
      <c r="I38" s="150"/>
      <c r="J38" s="67">
        <v>67</v>
      </c>
      <c r="K38" s="67">
        <v>63</v>
      </c>
      <c r="L38" s="67">
        <v>14</v>
      </c>
      <c r="M38" s="67">
        <v>14</v>
      </c>
      <c r="N38" s="67">
        <v>0</v>
      </c>
    </row>
    <row r="39" spans="2:14">
      <c r="B39" s="449"/>
      <c r="C39" s="391"/>
      <c r="D39" s="70">
        <v>0.5</v>
      </c>
      <c r="E39" s="70">
        <v>0.32653061224489799</v>
      </c>
      <c r="F39" s="70">
        <v>0.13265306122449</v>
      </c>
      <c r="G39" s="70">
        <v>4.08163265306122E-2</v>
      </c>
      <c r="H39" s="70">
        <v>0</v>
      </c>
      <c r="I39" s="150"/>
      <c r="J39" s="70">
        <v>0.424050632911392</v>
      </c>
      <c r="K39" s="70">
        <v>0.39873417721519</v>
      </c>
      <c r="L39" s="70">
        <v>8.8607594936708903E-2</v>
      </c>
      <c r="M39" s="70">
        <v>8.8607594936708903E-2</v>
      </c>
      <c r="N39" s="70">
        <v>0</v>
      </c>
    </row>
    <row r="40" spans="2:14" s="3" customFormat="1">
      <c r="B40" s="11"/>
      <c r="C40" s="164"/>
      <c r="D40" s="217"/>
      <c r="E40" s="217"/>
      <c r="F40" s="217"/>
      <c r="G40" s="217"/>
      <c r="H40" s="217"/>
      <c r="I40" s="216"/>
      <c r="J40" s="231"/>
      <c r="K40" s="231"/>
      <c r="L40" s="231"/>
      <c r="M40" s="231"/>
      <c r="N40" s="231"/>
    </row>
    <row r="41" spans="2:14">
      <c r="B41" s="449" t="s">
        <v>81</v>
      </c>
      <c r="C41" s="391" t="s">
        <v>78</v>
      </c>
      <c r="D41" s="67">
        <v>215</v>
      </c>
      <c r="E41" s="67">
        <v>235</v>
      </c>
      <c r="F41" s="67">
        <v>146</v>
      </c>
      <c r="G41" s="67">
        <v>174</v>
      </c>
      <c r="H41" s="67">
        <v>10</v>
      </c>
      <c r="I41" s="150"/>
      <c r="J41" s="67">
        <v>211</v>
      </c>
      <c r="K41" s="67">
        <v>207</v>
      </c>
      <c r="L41" s="67">
        <v>136</v>
      </c>
      <c r="M41" s="67">
        <v>168</v>
      </c>
      <c r="N41" s="67">
        <v>7</v>
      </c>
    </row>
    <row r="42" spans="2:14">
      <c r="B42" s="449"/>
      <c r="C42" s="390"/>
      <c r="D42" s="70">
        <v>0.27564102564102599</v>
      </c>
      <c r="E42" s="70">
        <v>0.30128205128205099</v>
      </c>
      <c r="F42" s="70">
        <v>0.18717948717948699</v>
      </c>
      <c r="G42" s="70">
        <v>0.22307692307692301</v>
      </c>
      <c r="H42" s="70">
        <v>1.2820512820512799E-2</v>
      </c>
      <c r="I42" s="150"/>
      <c r="J42" s="70">
        <v>0.28943758573388201</v>
      </c>
      <c r="K42" s="70">
        <v>0.28395061728395099</v>
      </c>
      <c r="L42" s="70">
        <v>0.18655692729766801</v>
      </c>
      <c r="M42" s="70">
        <v>0.23045267489711899</v>
      </c>
      <c r="N42" s="73">
        <v>9.6021947873799699E-3</v>
      </c>
    </row>
    <row r="43" spans="2:14">
      <c r="B43" s="449"/>
      <c r="C43" s="392" t="s">
        <v>79</v>
      </c>
      <c r="D43" s="67">
        <v>9</v>
      </c>
      <c r="E43" s="67">
        <v>13</v>
      </c>
      <c r="F43" s="67">
        <v>15</v>
      </c>
      <c r="G43" s="67">
        <v>27</v>
      </c>
      <c r="H43" s="67">
        <v>1</v>
      </c>
      <c r="I43" s="150"/>
      <c r="J43" s="67">
        <v>10</v>
      </c>
      <c r="K43" s="67">
        <v>23</v>
      </c>
      <c r="L43" s="67">
        <v>16</v>
      </c>
      <c r="M43" s="67">
        <v>20</v>
      </c>
      <c r="N43" s="67">
        <v>4</v>
      </c>
    </row>
    <row r="44" spans="2:14">
      <c r="B44" s="449"/>
      <c r="C44" s="390"/>
      <c r="D44" s="70">
        <v>0.138461538461538</v>
      </c>
      <c r="E44" s="70">
        <v>0.2</v>
      </c>
      <c r="F44" s="70">
        <v>0.230769230769231</v>
      </c>
      <c r="G44" s="70">
        <v>0.41538461538461502</v>
      </c>
      <c r="H44" s="70">
        <v>1.5384615384615399E-2</v>
      </c>
      <c r="I44" s="150"/>
      <c r="J44" s="70">
        <v>0.13698630136986301</v>
      </c>
      <c r="K44" s="70">
        <v>0.31506849315068503</v>
      </c>
      <c r="L44" s="70">
        <v>0.219178082191781</v>
      </c>
      <c r="M44" s="70">
        <v>0.27397260273972601</v>
      </c>
      <c r="N44" s="70">
        <v>5.4794520547945202E-2</v>
      </c>
    </row>
    <row r="45" spans="2:14">
      <c r="B45" s="449"/>
      <c r="C45" s="392" t="s">
        <v>80</v>
      </c>
      <c r="D45" s="67">
        <v>2</v>
      </c>
      <c r="E45" s="67">
        <v>0</v>
      </c>
      <c r="F45" s="67">
        <v>1</v>
      </c>
      <c r="G45" s="67">
        <v>2</v>
      </c>
      <c r="H45" s="67">
        <v>0</v>
      </c>
      <c r="I45" s="150"/>
      <c r="J45" s="67">
        <v>5</v>
      </c>
      <c r="K45" s="67">
        <v>6</v>
      </c>
      <c r="L45" s="67">
        <v>3</v>
      </c>
      <c r="M45" s="67">
        <v>3</v>
      </c>
      <c r="N45" s="67">
        <v>0</v>
      </c>
    </row>
    <row r="46" spans="2:14">
      <c r="B46" s="449"/>
      <c r="C46" s="391"/>
      <c r="D46" s="70">
        <v>0.4</v>
      </c>
      <c r="E46" s="70">
        <v>0</v>
      </c>
      <c r="F46" s="70">
        <v>0.2</v>
      </c>
      <c r="G46" s="70">
        <v>0.4</v>
      </c>
      <c r="H46" s="70">
        <v>0</v>
      </c>
      <c r="I46" s="150"/>
      <c r="J46" s="70">
        <v>0.29411764705882398</v>
      </c>
      <c r="K46" s="70">
        <v>0.35294117647058798</v>
      </c>
      <c r="L46" s="70">
        <v>0.17647058823529399</v>
      </c>
      <c r="M46" s="70">
        <v>0.17647058823529399</v>
      </c>
      <c r="N46" s="70">
        <v>0</v>
      </c>
    </row>
    <row r="47" spans="2:14" s="3" customFormat="1">
      <c r="C47" s="164"/>
      <c r="D47" s="217"/>
      <c r="E47" s="217"/>
      <c r="F47" s="217"/>
      <c r="G47" s="217"/>
      <c r="H47" s="217"/>
      <c r="I47" s="216"/>
      <c r="J47" s="231"/>
      <c r="K47" s="231"/>
      <c r="L47" s="231"/>
      <c r="M47" s="231"/>
      <c r="N47" s="231"/>
    </row>
    <row r="48" spans="2:14" ht="15" customHeight="1">
      <c r="B48" s="449" t="s">
        <v>227</v>
      </c>
      <c r="C48" s="377" t="s">
        <v>178</v>
      </c>
      <c r="D48" s="67">
        <v>2</v>
      </c>
      <c r="E48" s="67">
        <v>3</v>
      </c>
      <c r="F48" s="67">
        <v>10</v>
      </c>
      <c r="G48" s="67">
        <v>18</v>
      </c>
      <c r="H48" s="67">
        <v>1</v>
      </c>
      <c r="I48" s="150"/>
      <c r="J48" s="67">
        <v>1</v>
      </c>
      <c r="K48" s="67">
        <v>3</v>
      </c>
      <c r="L48" s="67">
        <v>9</v>
      </c>
      <c r="M48" s="67">
        <v>16</v>
      </c>
      <c r="N48" s="67">
        <v>1</v>
      </c>
    </row>
    <row r="49" spans="2:14" ht="15" customHeight="1">
      <c r="B49" s="449"/>
      <c r="C49" s="395"/>
      <c r="D49" s="70">
        <v>5.8823529411764698E-2</v>
      </c>
      <c r="E49" s="70">
        <v>8.8235294117647106E-2</v>
      </c>
      <c r="F49" s="70">
        <v>0.29411764705882398</v>
      </c>
      <c r="G49" s="70">
        <v>0.52941176470588203</v>
      </c>
      <c r="H49" s="70">
        <v>2.9411764705882401E-2</v>
      </c>
      <c r="I49" s="150"/>
      <c r="J49" s="70">
        <v>3.3333333333333298E-2</v>
      </c>
      <c r="K49" s="70">
        <v>0.1</v>
      </c>
      <c r="L49" s="70">
        <v>0.3</v>
      </c>
      <c r="M49" s="70">
        <v>0.53333333333333299</v>
      </c>
      <c r="N49" s="70">
        <v>3.3333333333333298E-2</v>
      </c>
    </row>
    <row r="50" spans="2:14" ht="15" customHeight="1">
      <c r="B50" s="449"/>
      <c r="C50" s="381" t="s">
        <v>177</v>
      </c>
      <c r="D50" s="67">
        <v>6</v>
      </c>
      <c r="E50" s="67">
        <v>15</v>
      </c>
      <c r="F50" s="67">
        <v>37</v>
      </c>
      <c r="G50" s="67">
        <v>40</v>
      </c>
      <c r="H50" s="67">
        <v>2</v>
      </c>
      <c r="I50" s="150"/>
      <c r="J50" s="67">
        <v>11</v>
      </c>
      <c r="K50" s="67">
        <v>25</v>
      </c>
      <c r="L50" s="67">
        <v>31</v>
      </c>
      <c r="M50" s="67">
        <v>29</v>
      </c>
      <c r="N50" s="67">
        <v>0</v>
      </c>
    </row>
    <row r="51" spans="2:14" ht="15" customHeight="1">
      <c r="B51" s="449"/>
      <c r="C51" s="395"/>
      <c r="D51" s="70">
        <v>0.06</v>
      </c>
      <c r="E51" s="70">
        <v>0.15</v>
      </c>
      <c r="F51" s="70">
        <v>0.37</v>
      </c>
      <c r="G51" s="70">
        <v>0.4</v>
      </c>
      <c r="H51" s="70">
        <v>0.02</v>
      </c>
      <c r="I51" s="150"/>
      <c r="J51" s="70">
        <v>0.114583333333333</v>
      </c>
      <c r="K51" s="70">
        <v>0.26041666666666702</v>
      </c>
      <c r="L51" s="70">
        <v>0.32291666666666702</v>
      </c>
      <c r="M51" s="70">
        <v>0.30208333333333298</v>
      </c>
      <c r="N51" s="70">
        <v>0</v>
      </c>
    </row>
    <row r="52" spans="2:14" ht="15" customHeight="1">
      <c r="B52" s="449"/>
      <c r="C52" s="381" t="s">
        <v>179</v>
      </c>
      <c r="D52" s="67">
        <v>11</v>
      </c>
      <c r="E52" s="67">
        <v>19</v>
      </c>
      <c r="F52" s="67">
        <v>22</v>
      </c>
      <c r="G52" s="67">
        <v>31</v>
      </c>
      <c r="H52" s="67">
        <v>3</v>
      </c>
      <c r="I52" s="150"/>
      <c r="J52" s="67">
        <v>18</v>
      </c>
      <c r="K52" s="67">
        <v>25</v>
      </c>
      <c r="L52" s="67">
        <v>28</v>
      </c>
      <c r="M52" s="67">
        <v>22</v>
      </c>
      <c r="N52" s="67">
        <v>1</v>
      </c>
    </row>
    <row r="53" spans="2:14" ht="15" customHeight="1">
      <c r="B53" s="449"/>
      <c r="C53" s="395"/>
      <c r="D53" s="70">
        <v>0.127906976744186</v>
      </c>
      <c r="E53" s="70">
        <v>0.22093023255814001</v>
      </c>
      <c r="F53" s="70">
        <v>0.25581395348837199</v>
      </c>
      <c r="G53" s="70">
        <v>0.36046511627907002</v>
      </c>
      <c r="H53" s="70">
        <v>3.4883720930232599E-2</v>
      </c>
      <c r="I53" s="150"/>
      <c r="J53" s="70">
        <v>0.19148936170212799</v>
      </c>
      <c r="K53" s="70">
        <v>0.26595744680851102</v>
      </c>
      <c r="L53" s="70">
        <v>0.29787234042553201</v>
      </c>
      <c r="M53" s="70">
        <v>0.23404255319148901</v>
      </c>
      <c r="N53" s="70">
        <v>1.0638297872340399E-2</v>
      </c>
    </row>
    <row r="54" spans="2:14" ht="15" customHeight="1">
      <c r="B54" s="449"/>
      <c r="C54" s="381" t="s">
        <v>157</v>
      </c>
      <c r="D54" s="67">
        <v>7</v>
      </c>
      <c r="E54" s="67">
        <v>39</v>
      </c>
      <c r="F54" s="67">
        <v>16</v>
      </c>
      <c r="G54" s="67">
        <v>9</v>
      </c>
      <c r="H54" s="67">
        <v>0</v>
      </c>
      <c r="I54" s="150"/>
      <c r="J54" s="67">
        <v>22</v>
      </c>
      <c r="K54" s="67">
        <v>25</v>
      </c>
      <c r="L54" s="67">
        <v>17</v>
      </c>
      <c r="M54" s="67">
        <v>5</v>
      </c>
      <c r="N54" s="67">
        <v>1</v>
      </c>
    </row>
    <row r="55" spans="2:14" ht="15" customHeight="1">
      <c r="B55" s="449"/>
      <c r="C55" s="395"/>
      <c r="D55" s="70">
        <v>9.85915492957746E-2</v>
      </c>
      <c r="E55" s="70">
        <v>0.54929577464788704</v>
      </c>
      <c r="F55" s="70">
        <v>0.22535211267605601</v>
      </c>
      <c r="G55" s="70">
        <v>0.12676056338028199</v>
      </c>
      <c r="H55" s="70">
        <v>0</v>
      </c>
      <c r="I55" s="150"/>
      <c r="J55" s="70">
        <v>0.314285714285714</v>
      </c>
      <c r="K55" s="70">
        <v>0.35714285714285698</v>
      </c>
      <c r="L55" s="70">
        <v>0.24285714285714299</v>
      </c>
      <c r="M55" s="70">
        <v>7.1428571428571397E-2</v>
      </c>
      <c r="N55" s="70">
        <v>1.4285714285714299E-2</v>
      </c>
    </row>
    <row r="56" spans="2:14" ht="15" customHeight="1">
      <c r="B56" s="449"/>
      <c r="C56" s="381" t="s">
        <v>171</v>
      </c>
      <c r="D56" s="67">
        <v>31</v>
      </c>
      <c r="E56" s="67">
        <v>33</v>
      </c>
      <c r="F56" s="67">
        <v>19</v>
      </c>
      <c r="G56" s="67">
        <v>9</v>
      </c>
      <c r="H56" s="67">
        <v>1</v>
      </c>
      <c r="I56" s="150"/>
      <c r="J56" s="67">
        <v>23</v>
      </c>
      <c r="K56" s="67">
        <v>35</v>
      </c>
      <c r="L56" s="67">
        <v>15</v>
      </c>
      <c r="M56" s="67">
        <v>5</v>
      </c>
      <c r="N56" s="67">
        <v>2</v>
      </c>
    </row>
    <row r="57" spans="2:14" ht="15" customHeight="1">
      <c r="B57" s="449"/>
      <c r="C57" s="395"/>
      <c r="D57" s="70">
        <v>0.33333333333333298</v>
      </c>
      <c r="E57" s="70">
        <v>0.35483870967741898</v>
      </c>
      <c r="F57" s="70">
        <v>0.204301075268817</v>
      </c>
      <c r="G57" s="70">
        <v>9.6774193548387094E-2</v>
      </c>
      <c r="H57" s="70">
        <v>1.0752688172042999E-2</v>
      </c>
      <c r="I57" s="150"/>
      <c r="J57" s="70">
        <v>0.28749999999999998</v>
      </c>
      <c r="K57" s="70">
        <v>0.4375</v>
      </c>
      <c r="L57" s="70">
        <v>0.1875</v>
      </c>
      <c r="M57" s="70">
        <v>6.25E-2</v>
      </c>
      <c r="N57" s="70">
        <v>2.5000000000000001E-2</v>
      </c>
    </row>
    <row r="58" spans="2:14" ht="15" customHeight="1">
      <c r="B58" s="449"/>
      <c r="C58" s="381" t="s">
        <v>172</v>
      </c>
      <c r="D58" s="67">
        <v>29</v>
      </c>
      <c r="E58" s="67">
        <v>27</v>
      </c>
      <c r="F58" s="67">
        <v>4</v>
      </c>
      <c r="G58" s="67">
        <v>3</v>
      </c>
      <c r="H58" s="67">
        <v>0</v>
      </c>
      <c r="I58" s="150"/>
      <c r="J58" s="67">
        <v>38</v>
      </c>
      <c r="K58" s="67">
        <v>39</v>
      </c>
      <c r="L58" s="67">
        <v>5</v>
      </c>
      <c r="M58" s="67">
        <v>2</v>
      </c>
      <c r="N58" s="67">
        <v>0</v>
      </c>
    </row>
    <row r="59" spans="2:14" ht="15" customHeight="1">
      <c r="B59" s="449"/>
      <c r="C59" s="395"/>
      <c r="D59" s="70">
        <v>0.46031746031746001</v>
      </c>
      <c r="E59" s="70">
        <v>0.42857142857142899</v>
      </c>
      <c r="F59" s="70">
        <v>6.3492063492063502E-2</v>
      </c>
      <c r="G59" s="70">
        <v>4.7619047619047603E-2</v>
      </c>
      <c r="H59" s="70">
        <v>0</v>
      </c>
      <c r="I59" s="150"/>
      <c r="J59" s="70">
        <v>0.452380952380952</v>
      </c>
      <c r="K59" s="70">
        <v>0.46428571428571402</v>
      </c>
      <c r="L59" s="70">
        <v>5.95238095238095E-2</v>
      </c>
      <c r="M59" s="70">
        <v>2.3809523809523801E-2</v>
      </c>
      <c r="N59" s="70">
        <v>0</v>
      </c>
    </row>
    <row r="60" spans="2:14" ht="15" customHeight="1">
      <c r="B60" s="449"/>
      <c r="C60" s="381" t="s">
        <v>173</v>
      </c>
      <c r="D60" s="67">
        <v>5</v>
      </c>
      <c r="E60" s="67">
        <v>2</v>
      </c>
      <c r="F60" s="67">
        <v>1</v>
      </c>
      <c r="G60" s="67">
        <v>0</v>
      </c>
      <c r="H60" s="67">
        <v>0</v>
      </c>
      <c r="I60" s="150"/>
      <c r="J60" s="67">
        <v>0</v>
      </c>
      <c r="K60" s="67">
        <v>1</v>
      </c>
      <c r="L60" s="67">
        <v>0</v>
      </c>
      <c r="M60" s="67">
        <v>0</v>
      </c>
      <c r="N60" s="67">
        <v>0</v>
      </c>
    </row>
    <row r="61" spans="2:14" ht="15" customHeight="1">
      <c r="B61" s="449"/>
      <c r="C61" s="395"/>
      <c r="D61" s="70">
        <v>0.625</v>
      </c>
      <c r="E61" s="70">
        <v>0.25</v>
      </c>
      <c r="F61" s="70">
        <v>0.125</v>
      </c>
      <c r="G61" s="70">
        <v>0</v>
      </c>
      <c r="H61" s="70">
        <v>0</v>
      </c>
      <c r="I61" s="150"/>
      <c r="J61" s="70">
        <v>0</v>
      </c>
      <c r="K61" s="70">
        <v>1</v>
      </c>
      <c r="L61" s="70">
        <v>0</v>
      </c>
      <c r="M61" s="70">
        <v>0</v>
      </c>
      <c r="N61" s="70">
        <v>0</v>
      </c>
    </row>
    <row r="62" spans="2:14" ht="15" customHeight="1">
      <c r="B62" s="449"/>
      <c r="C62" s="381" t="s">
        <v>174</v>
      </c>
      <c r="D62" s="67">
        <v>12</v>
      </c>
      <c r="E62" s="67">
        <v>11</v>
      </c>
      <c r="F62" s="67">
        <v>12</v>
      </c>
      <c r="G62" s="67">
        <v>6</v>
      </c>
      <c r="H62" s="67">
        <v>0</v>
      </c>
      <c r="I62" s="150"/>
      <c r="J62" s="67">
        <v>6</v>
      </c>
      <c r="K62" s="67">
        <v>9</v>
      </c>
      <c r="L62" s="67">
        <v>8</v>
      </c>
      <c r="M62" s="67">
        <v>3</v>
      </c>
      <c r="N62" s="67">
        <v>0</v>
      </c>
    </row>
    <row r="63" spans="2:14" ht="15" customHeight="1">
      <c r="B63" s="449"/>
      <c r="C63" s="395"/>
      <c r="D63" s="70">
        <v>0.292682926829268</v>
      </c>
      <c r="E63" s="70">
        <v>0.26829268292682901</v>
      </c>
      <c r="F63" s="70">
        <v>0.292682926829268</v>
      </c>
      <c r="G63" s="70">
        <v>0.146341463414634</v>
      </c>
      <c r="H63" s="70">
        <v>0</v>
      </c>
      <c r="I63" s="150"/>
      <c r="J63" s="70">
        <v>0.230769230769231</v>
      </c>
      <c r="K63" s="70">
        <v>0.34615384615384598</v>
      </c>
      <c r="L63" s="70">
        <v>0.30769230769230799</v>
      </c>
      <c r="M63" s="70">
        <v>0.115384615384615</v>
      </c>
      <c r="N63" s="70">
        <v>0</v>
      </c>
    </row>
    <row r="64" spans="2:14" ht="15" customHeight="1">
      <c r="B64" s="449"/>
      <c r="C64" s="381" t="s">
        <v>175</v>
      </c>
      <c r="D64" s="67">
        <v>5</v>
      </c>
      <c r="E64" s="67">
        <v>6</v>
      </c>
      <c r="F64" s="67">
        <v>4</v>
      </c>
      <c r="G64" s="67">
        <v>1</v>
      </c>
      <c r="H64" s="67">
        <v>0</v>
      </c>
      <c r="I64" s="150"/>
      <c r="J64" s="67">
        <v>6</v>
      </c>
      <c r="K64" s="67">
        <v>6</v>
      </c>
      <c r="L64" s="67">
        <v>1</v>
      </c>
      <c r="M64" s="67">
        <v>1</v>
      </c>
      <c r="N64" s="67">
        <v>0</v>
      </c>
    </row>
    <row r="65" spans="2:14" ht="15" customHeight="1">
      <c r="B65" s="449"/>
      <c r="C65" s="395"/>
      <c r="D65" s="70">
        <v>0.3125</v>
      </c>
      <c r="E65" s="70">
        <v>0.375</v>
      </c>
      <c r="F65" s="70">
        <v>0.25</v>
      </c>
      <c r="G65" s="70">
        <v>6.25E-2</v>
      </c>
      <c r="H65" s="70">
        <v>0</v>
      </c>
      <c r="I65" s="150"/>
      <c r="J65" s="70">
        <v>0.42857142857142899</v>
      </c>
      <c r="K65" s="70">
        <v>0.42857142857142899</v>
      </c>
      <c r="L65" s="70">
        <v>7.1428571428571397E-2</v>
      </c>
      <c r="M65" s="70">
        <v>7.1428571428571397E-2</v>
      </c>
      <c r="N65" s="70">
        <v>0</v>
      </c>
    </row>
    <row r="66" spans="2:14">
      <c r="B66" s="449"/>
      <c r="C66" s="381" t="s">
        <v>158</v>
      </c>
      <c r="D66" s="67">
        <v>5</v>
      </c>
      <c r="E66" s="67">
        <v>7</v>
      </c>
      <c r="F66" s="67">
        <v>13</v>
      </c>
      <c r="G66" s="67">
        <v>55</v>
      </c>
      <c r="H66" s="67">
        <v>1</v>
      </c>
      <c r="I66" s="150"/>
      <c r="J66" s="67">
        <v>7</v>
      </c>
      <c r="K66" s="67">
        <v>10</v>
      </c>
      <c r="L66" s="67">
        <v>11</v>
      </c>
      <c r="M66" s="67">
        <v>84</v>
      </c>
      <c r="N66" s="67">
        <v>3</v>
      </c>
    </row>
    <row r="67" spans="2:14">
      <c r="B67" s="449"/>
      <c r="C67" s="395"/>
      <c r="D67" s="70">
        <v>6.1728395061728399E-2</v>
      </c>
      <c r="E67" s="70">
        <v>8.6419753086419707E-2</v>
      </c>
      <c r="F67" s="70">
        <v>0.16049382716049401</v>
      </c>
      <c r="G67" s="70">
        <v>0.67901234567901203</v>
      </c>
      <c r="H67" s="70">
        <v>1.2345679012345699E-2</v>
      </c>
      <c r="I67" s="150"/>
      <c r="J67" s="70">
        <v>6.08695652173913E-2</v>
      </c>
      <c r="K67" s="70">
        <v>8.6956521739130405E-2</v>
      </c>
      <c r="L67" s="70">
        <v>9.5652173913043495E-2</v>
      </c>
      <c r="M67" s="70">
        <v>0.73043478260869599</v>
      </c>
      <c r="N67" s="70">
        <v>2.6086956521739101E-2</v>
      </c>
    </row>
    <row r="68" spans="2:14">
      <c r="B68" s="449"/>
      <c r="C68" s="381" t="s">
        <v>159</v>
      </c>
      <c r="D68" s="67">
        <v>101</v>
      </c>
      <c r="E68" s="67">
        <v>66</v>
      </c>
      <c r="F68" s="67">
        <v>9</v>
      </c>
      <c r="G68" s="67">
        <v>2</v>
      </c>
      <c r="H68" s="67">
        <v>3</v>
      </c>
      <c r="I68" s="150"/>
      <c r="J68" s="67">
        <v>86</v>
      </c>
      <c r="K68" s="67">
        <v>36</v>
      </c>
      <c r="L68" s="67">
        <v>4</v>
      </c>
      <c r="M68" s="67">
        <v>0</v>
      </c>
      <c r="N68" s="67">
        <v>0</v>
      </c>
    </row>
    <row r="69" spans="2:14">
      <c r="B69" s="449"/>
      <c r="C69" s="395"/>
      <c r="D69" s="70">
        <v>0.55801104972375704</v>
      </c>
      <c r="E69" s="70">
        <v>0.36464088397790101</v>
      </c>
      <c r="F69" s="70">
        <v>4.9723756906077297E-2</v>
      </c>
      <c r="G69" s="70">
        <v>1.1049723756906099E-2</v>
      </c>
      <c r="H69" s="70">
        <v>1.6574585635359101E-2</v>
      </c>
      <c r="I69" s="150"/>
      <c r="J69" s="70">
        <v>0.682539682539683</v>
      </c>
      <c r="K69" s="70">
        <v>0.28571428571428598</v>
      </c>
      <c r="L69" s="70">
        <v>3.1746031746031703E-2</v>
      </c>
      <c r="M69" s="70">
        <v>0</v>
      </c>
      <c r="N69" s="70">
        <v>0</v>
      </c>
    </row>
    <row r="70" spans="2:14">
      <c r="B70" s="449"/>
      <c r="C70" s="381" t="s">
        <v>160</v>
      </c>
      <c r="D70" s="67">
        <v>7</v>
      </c>
      <c r="E70" s="67">
        <v>9</v>
      </c>
      <c r="F70" s="67">
        <v>4</v>
      </c>
      <c r="G70" s="67">
        <v>6</v>
      </c>
      <c r="H70" s="67">
        <v>0</v>
      </c>
      <c r="I70" s="150"/>
      <c r="J70" s="67">
        <v>5</v>
      </c>
      <c r="K70" s="67">
        <v>10</v>
      </c>
      <c r="L70" s="67">
        <v>5</v>
      </c>
      <c r="M70" s="67">
        <v>3</v>
      </c>
      <c r="N70" s="67">
        <v>0</v>
      </c>
    </row>
    <row r="71" spans="2:14">
      <c r="B71" s="449"/>
      <c r="C71" s="395"/>
      <c r="D71" s="70">
        <v>0.269230769230769</v>
      </c>
      <c r="E71" s="70">
        <v>0.34615384615384598</v>
      </c>
      <c r="F71" s="70">
        <v>0.15384615384615399</v>
      </c>
      <c r="G71" s="70">
        <v>0.230769230769231</v>
      </c>
      <c r="H71" s="70">
        <v>0</v>
      </c>
      <c r="I71" s="150"/>
      <c r="J71" s="70">
        <v>0.217391304347826</v>
      </c>
      <c r="K71" s="70">
        <v>0.434782608695652</v>
      </c>
      <c r="L71" s="70">
        <v>0.217391304347826</v>
      </c>
      <c r="M71" s="70">
        <v>0.13043478260869601</v>
      </c>
      <c r="N71" s="70">
        <v>0</v>
      </c>
    </row>
    <row r="72" spans="2:14">
      <c r="B72" s="449"/>
      <c r="C72" s="381" t="s">
        <v>83</v>
      </c>
      <c r="D72" s="67">
        <v>4</v>
      </c>
      <c r="E72" s="67">
        <v>10</v>
      </c>
      <c r="F72" s="67">
        <v>10</v>
      </c>
      <c r="G72" s="67">
        <v>23</v>
      </c>
      <c r="H72" s="67">
        <v>1</v>
      </c>
      <c r="I72" s="150"/>
      <c r="J72" s="67">
        <v>3</v>
      </c>
      <c r="K72" s="67">
        <v>12</v>
      </c>
      <c r="L72" s="67">
        <v>21</v>
      </c>
      <c r="M72" s="67">
        <v>21</v>
      </c>
      <c r="N72" s="67">
        <v>3</v>
      </c>
    </row>
    <row r="73" spans="2:14">
      <c r="B73" s="449"/>
      <c r="C73" s="395"/>
      <c r="D73" s="70">
        <v>8.3333333333333301E-2</v>
      </c>
      <c r="E73" s="70">
        <v>0.20833333333333301</v>
      </c>
      <c r="F73" s="70">
        <v>0.20833333333333301</v>
      </c>
      <c r="G73" s="70">
        <v>0.47916666666666702</v>
      </c>
      <c r="H73" s="70">
        <v>2.0833333333333301E-2</v>
      </c>
      <c r="I73" s="150"/>
      <c r="J73" s="70">
        <v>0.05</v>
      </c>
      <c r="K73" s="70">
        <v>0.2</v>
      </c>
      <c r="L73" s="70">
        <v>0.35</v>
      </c>
      <c r="M73" s="70">
        <v>0.35</v>
      </c>
      <c r="N73" s="70">
        <v>0.05</v>
      </c>
    </row>
    <row r="74" spans="2:14" s="3" customFormat="1">
      <c r="C74" s="164"/>
      <c r="D74" s="217"/>
      <c r="E74" s="217"/>
      <c r="F74" s="217"/>
      <c r="G74" s="217"/>
      <c r="H74" s="217"/>
      <c r="I74" s="216"/>
      <c r="J74" s="231"/>
      <c r="K74" s="231"/>
      <c r="L74" s="231"/>
      <c r="M74" s="231"/>
      <c r="N74" s="231"/>
    </row>
    <row r="75" spans="2:14">
      <c r="B75" s="449" t="s">
        <v>101</v>
      </c>
      <c r="C75" s="391" t="s">
        <v>161</v>
      </c>
      <c r="D75" s="67">
        <v>40</v>
      </c>
      <c r="E75" s="67">
        <v>39</v>
      </c>
      <c r="F75" s="67">
        <v>16</v>
      </c>
      <c r="G75" s="67">
        <v>19</v>
      </c>
      <c r="H75" s="67">
        <v>1</v>
      </c>
      <c r="I75" s="150"/>
      <c r="J75" s="67">
        <v>30</v>
      </c>
      <c r="K75" s="67">
        <v>43</v>
      </c>
      <c r="L75" s="67">
        <v>10</v>
      </c>
      <c r="M75" s="67">
        <v>5</v>
      </c>
      <c r="N75" s="67">
        <v>0</v>
      </c>
    </row>
    <row r="76" spans="2:14">
      <c r="B76" s="449"/>
      <c r="C76" s="390"/>
      <c r="D76" s="70">
        <v>0.34782608695652201</v>
      </c>
      <c r="E76" s="70">
        <v>0.33913043478260901</v>
      </c>
      <c r="F76" s="70">
        <v>0.139130434782609</v>
      </c>
      <c r="G76" s="70">
        <v>0.16521739130434801</v>
      </c>
      <c r="H76" s="73">
        <v>8.6956521739130401E-3</v>
      </c>
      <c r="I76" s="150"/>
      <c r="J76" s="70">
        <v>0.34090909090909099</v>
      </c>
      <c r="K76" s="70">
        <v>0.48863636363636398</v>
      </c>
      <c r="L76" s="70">
        <v>0.11363636363636399</v>
      </c>
      <c r="M76" s="70">
        <v>5.6818181818181802E-2</v>
      </c>
      <c r="N76" s="70">
        <v>0</v>
      </c>
    </row>
    <row r="77" spans="2:14">
      <c r="B77" s="449"/>
      <c r="C77" s="392" t="s">
        <v>162</v>
      </c>
      <c r="D77" s="67">
        <v>16</v>
      </c>
      <c r="E77" s="67">
        <v>33</v>
      </c>
      <c r="F77" s="67">
        <v>14</v>
      </c>
      <c r="G77" s="67">
        <v>19</v>
      </c>
      <c r="H77" s="67">
        <v>1</v>
      </c>
      <c r="I77" s="150"/>
      <c r="J77" s="67">
        <v>23</v>
      </c>
      <c r="K77" s="67">
        <v>21</v>
      </c>
      <c r="L77" s="67">
        <v>18</v>
      </c>
      <c r="M77" s="67">
        <v>8</v>
      </c>
      <c r="N77" s="67">
        <v>1</v>
      </c>
    </row>
    <row r="78" spans="2:14">
      <c r="B78" s="449"/>
      <c r="C78" s="390"/>
      <c r="D78" s="70">
        <v>0.19277108433734899</v>
      </c>
      <c r="E78" s="70">
        <v>0.39759036144578302</v>
      </c>
      <c r="F78" s="70">
        <v>0.16867469879518099</v>
      </c>
      <c r="G78" s="70">
        <v>0.22891566265060201</v>
      </c>
      <c r="H78" s="70">
        <v>1.20481927710843E-2</v>
      </c>
      <c r="I78" s="150"/>
      <c r="J78" s="70">
        <v>0.323943661971831</v>
      </c>
      <c r="K78" s="70">
        <v>0.29577464788732399</v>
      </c>
      <c r="L78" s="70">
        <v>0.25352112676056299</v>
      </c>
      <c r="M78" s="70">
        <v>0.11267605633802801</v>
      </c>
      <c r="N78" s="70">
        <v>1.4084507042253501E-2</v>
      </c>
    </row>
    <row r="79" spans="2:14">
      <c r="B79" s="449"/>
      <c r="C79" s="392" t="s">
        <v>163</v>
      </c>
      <c r="D79" s="67">
        <v>0</v>
      </c>
      <c r="E79" s="67">
        <v>7</v>
      </c>
      <c r="F79" s="67">
        <v>11</v>
      </c>
      <c r="G79" s="67">
        <v>12</v>
      </c>
      <c r="H79" s="67">
        <v>1</v>
      </c>
      <c r="I79" s="150"/>
      <c r="J79" s="67">
        <v>4</v>
      </c>
      <c r="K79" s="67">
        <v>1</v>
      </c>
      <c r="L79" s="67">
        <v>0</v>
      </c>
      <c r="M79" s="67">
        <v>6</v>
      </c>
      <c r="N79" s="67">
        <v>2</v>
      </c>
    </row>
    <row r="80" spans="2:14">
      <c r="B80" s="449"/>
      <c r="C80" s="390"/>
      <c r="D80" s="70">
        <v>0</v>
      </c>
      <c r="E80" s="70">
        <v>0.225806451612903</v>
      </c>
      <c r="F80" s="70">
        <v>0.35483870967741898</v>
      </c>
      <c r="G80" s="70">
        <v>0.38709677419354799</v>
      </c>
      <c r="H80" s="70">
        <v>3.2258064516128997E-2</v>
      </c>
      <c r="I80" s="150"/>
      <c r="J80" s="70">
        <v>0.30769230769230799</v>
      </c>
      <c r="K80" s="70">
        <v>7.69230769230769E-2</v>
      </c>
      <c r="L80" s="70">
        <v>0</v>
      </c>
      <c r="M80" s="70">
        <v>0.46153846153846201</v>
      </c>
      <c r="N80" s="70">
        <v>0.15384615384615399</v>
      </c>
    </row>
    <row r="81" spans="2:14">
      <c r="B81" s="449"/>
      <c r="C81" s="392" t="s">
        <v>164</v>
      </c>
      <c r="D81" s="67">
        <v>52</v>
      </c>
      <c r="E81" s="67">
        <v>76</v>
      </c>
      <c r="F81" s="67">
        <v>85</v>
      </c>
      <c r="G81" s="67">
        <v>67</v>
      </c>
      <c r="H81" s="67">
        <v>4</v>
      </c>
      <c r="I81" s="150"/>
      <c r="J81" s="67">
        <v>68</v>
      </c>
      <c r="K81" s="67">
        <v>102</v>
      </c>
      <c r="L81" s="67">
        <v>85</v>
      </c>
      <c r="M81" s="67">
        <v>63</v>
      </c>
      <c r="N81" s="67">
        <v>2</v>
      </c>
    </row>
    <row r="82" spans="2:14">
      <c r="B82" s="449"/>
      <c r="C82" s="390"/>
      <c r="D82" s="70">
        <v>0.183098591549296</v>
      </c>
      <c r="E82" s="70">
        <v>0.26760563380281699</v>
      </c>
      <c r="F82" s="70">
        <v>0.29929577464788698</v>
      </c>
      <c r="G82" s="70">
        <v>0.235915492957746</v>
      </c>
      <c r="H82" s="70">
        <v>1.4084507042253501E-2</v>
      </c>
      <c r="I82" s="150"/>
      <c r="J82" s="70">
        <v>0.21249999999999999</v>
      </c>
      <c r="K82" s="70">
        <v>0.31874999999999998</v>
      </c>
      <c r="L82" s="70">
        <v>0.265625</v>
      </c>
      <c r="M82" s="70">
        <v>0.19687499999999999</v>
      </c>
      <c r="N82" s="73">
        <v>6.2500000000000003E-3</v>
      </c>
    </row>
    <row r="83" spans="2:14" s="3" customFormat="1">
      <c r="C83" s="164"/>
      <c r="D83" s="217"/>
      <c r="E83" s="217"/>
      <c r="F83" s="217"/>
      <c r="G83" s="217"/>
      <c r="H83" s="217"/>
      <c r="I83" s="216"/>
      <c r="J83" s="231"/>
      <c r="K83" s="231"/>
      <c r="L83" s="231"/>
      <c r="M83" s="231"/>
      <c r="N83" s="231"/>
    </row>
    <row r="84" spans="2:14">
      <c r="B84" s="449" t="s">
        <v>148</v>
      </c>
      <c r="C84" s="403" t="s">
        <v>165</v>
      </c>
      <c r="D84" s="67">
        <v>11</v>
      </c>
      <c r="E84" s="67">
        <v>17</v>
      </c>
      <c r="F84" s="67">
        <v>7</v>
      </c>
      <c r="G84" s="67">
        <v>9</v>
      </c>
      <c r="H84" s="67">
        <v>0</v>
      </c>
      <c r="I84" s="150"/>
      <c r="J84" s="67">
        <v>16</v>
      </c>
      <c r="K84" s="67">
        <v>14</v>
      </c>
      <c r="L84" s="67">
        <v>8</v>
      </c>
      <c r="M84" s="67">
        <v>4</v>
      </c>
      <c r="N84" s="67">
        <v>1</v>
      </c>
    </row>
    <row r="85" spans="2:14">
      <c r="B85" s="449"/>
      <c r="C85" s="402"/>
      <c r="D85" s="70">
        <v>0.25</v>
      </c>
      <c r="E85" s="70">
        <v>0.38636363636363602</v>
      </c>
      <c r="F85" s="70">
        <v>0.15909090909090901</v>
      </c>
      <c r="G85" s="70">
        <v>0.204545454545455</v>
      </c>
      <c r="H85" s="70">
        <v>0</v>
      </c>
      <c r="I85" s="150"/>
      <c r="J85" s="70">
        <v>0.372093023255814</v>
      </c>
      <c r="K85" s="70">
        <v>0.32558139534883701</v>
      </c>
      <c r="L85" s="70">
        <v>0.186046511627907</v>
      </c>
      <c r="M85" s="70">
        <v>9.3023255813953501E-2</v>
      </c>
      <c r="N85" s="70">
        <v>2.32558139534884E-2</v>
      </c>
    </row>
    <row r="86" spans="2:14">
      <c r="B86" s="449"/>
      <c r="C86" s="401" t="s">
        <v>166</v>
      </c>
      <c r="D86" s="67">
        <v>22</v>
      </c>
      <c r="E86" s="67">
        <v>18</v>
      </c>
      <c r="F86" s="67">
        <v>16</v>
      </c>
      <c r="G86" s="67">
        <v>23</v>
      </c>
      <c r="H86" s="67">
        <v>0</v>
      </c>
      <c r="I86" s="150"/>
      <c r="J86" s="67">
        <v>23</v>
      </c>
      <c r="K86" s="67">
        <v>27</v>
      </c>
      <c r="L86" s="67">
        <v>24</v>
      </c>
      <c r="M86" s="67">
        <v>9</v>
      </c>
      <c r="N86" s="67">
        <v>0</v>
      </c>
    </row>
    <row r="87" spans="2:14">
      <c r="B87" s="449"/>
      <c r="C87" s="402"/>
      <c r="D87" s="70">
        <v>0.278481012658228</v>
      </c>
      <c r="E87" s="70">
        <v>0.227848101265823</v>
      </c>
      <c r="F87" s="70">
        <v>0.20253164556962</v>
      </c>
      <c r="G87" s="70">
        <v>0.291139240506329</v>
      </c>
      <c r="H87" s="70">
        <v>0</v>
      </c>
      <c r="I87" s="150"/>
      <c r="J87" s="70">
        <v>0.27710843373493999</v>
      </c>
      <c r="K87" s="70">
        <v>0.32530120481927699</v>
      </c>
      <c r="L87" s="70">
        <v>0.28915662650602397</v>
      </c>
      <c r="M87" s="70">
        <v>0.108433734939759</v>
      </c>
      <c r="N87" s="70">
        <v>0</v>
      </c>
    </row>
    <row r="88" spans="2:14">
      <c r="B88" s="449"/>
      <c r="C88" s="401" t="s">
        <v>167</v>
      </c>
      <c r="D88" s="67">
        <v>87</v>
      </c>
      <c r="E88" s="67">
        <v>80</v>
      </c>
      <c r="F88" s="67">
        <v>39</v>
      </c>
      <c r="G88" s="67">
        <v>25</v>
      </c>
      <c r="H88" s="67">
        <v>4</v>
      </c>
      <c r="I88" s="150"/>
      <c r="J88" s="67">
        <v>71</v>
      </c>
      <c r="K88" s="67">
        <v>72</v>
      </c>
      <c r="L88" s="67">
        <v>26</v>
      </c>
      <c r="M88" s="67">
        <v>26</v>
      </c>
      <c r="N88" s="67">
        <v>1</v>
      </c>
    </row>
    <row r="89" spans="2:14">
      <c r="B89" s="449"/>
      <c r="C89" s="402"/>
      <c r="D89" s="70">
        <v>0.37021276595744701</v>
      </c>
      <c r="E89" s="70">
        <v>0.340425531914894</v>
      </c>
      <c r="F89" s="70">
        <v>0.16595744680851099</v>
      </c>
      <c r="G89" s="70">
        <v>0.10638297872340401</v>
      </c>
      <c r="H89" s="70">
        <v>1.7021276595744698E-2</v>
      </c>
      <c r="I89" s="150"/>
      <c r="J89" s="70">
        <v>0.36224489795918402</v>
      </c>
      <c r="K89" s="70">
        <v>0.36734693877551</v>
      </c>
      <c r="L89" s="70">
        <v>0.13265306122449</v>
      </c>
      <c r="M89" s="70">
        <v>0.13265306122449</v>
      </c>
      <c r="N89" s="73">
        <v>5.1020408163265302E-3</v>
      </c>
    </row>
    <row r="90" spans="2:14">
      <c r="B90" s="449"/>
      <c r="C90" s="401" t="s">
        <v>168</v>
      </c>
      <c r="D90" s="67">
        <v>78</v>
      </c>
      <c r="E90" s="67">
        <v>92</v>
      </c>
      <c r="F90" s="67">
        <v>59</v>
      </c>
      <c r="G90" s="67">
        <v>56</v>
      </c>
      <c r="H90" s="67">
        <v>5</v>
      </c>
      <c r="I90" s="150"/>
      <c r="J90" s="67">
        <v>80</v>
      </c>
      <c r="K90" s="67">
        <v>68</v>
      </c>
      <c r="L90" s="67">
        <v>56</v>
      </c>
      <c r="M90" s="67">
        <v>35</v>
      </c>
      <c r="N90" s="67">
        <v>5</v>
      </c>
    </row>
    <row r="91" spans="2:14">
      <c r="B91" s="449"/>
      <c r="C91" s="402"/>
      <c r="D91" s="70">
        <v>0.26896551724137902</v>
      </c>
      <c r="E91" s="70">
        <v>0.31724137931034502</v>
      </c>
      <c r="F91" s="70">
        <v>0.20344827586206901</v>
      </c>
      <c r="G91" s="70">
        <v>0.19310344827586201</v>
      </c>
      <c r="H91" s="70">
        <v>1.72413793103448E-2</v>
      </c>
      <c r="I91" s="150"/>
      <c r="J91" s="70">
        <v>0.32786885245901598</v>
      </c>
      <c r="K91" s="70">
        <v>0.27868852459016402</v>
      </c>
      <c r="L91" s="70">
        <v>0.22950819672131101</v>
      </c>
      <c r="M91" s="70">
        <v>0.14344262295082</v>
      </c>
      <c r="N91" s="70">
        <v>2.0491803278688499E-2</v>
      </c>
    </row>
    <row r="92" spans="2:14">
      <c r="B92" s="449"/>
      <c r="C92" s="401" t="s">
        <v>176</v>
      </c>
      <c r="D92" s="67">
        <v>11</v>
      </c>
      <c r="E92" s="67">
        <v>20</v>
      </c>
      <c r="F92" s="67">
        <v>14</v>
      </c>
      <c r="G92" s="67">
        <v>16</v>
      </c>
      <c r="H92" s="67">
        <v>1</v>
      </c>
      <c r="I92" s="150"/>
      <c r="J92" s="67">
        <v>11</v>
      </c>
      <c r="K92" s="67">
        <v>18</v>
      </c>
      <c r="L92" s="67">
        <v>11</v>
      </c>
      <c r="M92" s="67">
        <v>16</v>
      </c>
      <c r="N92" s="67">
        <v>0</v>
      </c>
    </row>
    <row r="93" spans="2:14">
      <c r="B93" s="449"/>
      <c r="C93" s="402"/>
      <c r="D93" s="70">
        <v>0.17741935483870999</v>
      </c>
      <c r="E93" s="70">
        <v>0.32258064516128998</v>
      </c>
      <c r="F93" s="70">
        <v>0.225806451612903</v>
      </c>
      <c r="G93" s="70">
        <v>0.25806451612903197</v>
      </c>
      <c r="H93" s="70">
        <v>1.6129032258064498E-2</v>
      </c>
      <c r="I93" s="150"/>
      <c r="J93" s="70">
        <v>0.19642857142857101</v>
      </c>
      <c r="K93" s="70">
        <v>0.32142857142857101</v>
      </c>
      <c r="L93" s="70">
        <v>0.19642857142857101</v>
      </c>
      <c r="M93" s="70">
        <v>0.28571428571428598</v>
      </c>
      <c r="N93" s="70">
        <v>0</v>
      </c>
    </row>
    <row r="94" spans="2:14">
      <c r="B94" s="449"/>
      <c r="C94" s="401" t="s">
        <v>169</v>
      </c>
      <c r="D94" s="67">
        <v>8</v>
      </c>
      <c r="E94" s="67">
        <v>15</v>
      </c>
      <c r="F94" s="67">
        <v>16</v>
      </c>
      <c r="G94" s="67">
        <v>28</v>
      </c>
      <c r="H94" s="67">
        <v>0</v>
      </c>
      <c r="I94" s="150"/>
      <c r="J94" s="67">
        <v>15</v>
      </c>
      <c r="K94" s="67">
        <v>27</v>
      </c>
      <c r="L94" s="67">
        <v>21</v>
      </c>
      <c r="M94" s="67">
        <v>32</v>
      </c>
      <c r="N94" s="67">
        <v>2</v>
      </c>
    </row>
    <row r="95" spans="2:14">
      <c r="B95" s="449"/>
      <c r="C95" s="402"/>
      <c r="D95" s="70">
        <v>0.119402985074627</v>
      </c>
      <c r="E95" s="70">
        <v>0.22388059701492499</v>
      </c>
      <c r="F95" s="70">
        <v>0.238805970149254</v>
      </c>
      <c r="G95" s="70">
        <v>0.41791044776119401</v>
      </c>
      <c r="H95" s="70">
        <v>0</v>
      </c>
      <c r="I95" s="150"/>
      <c r="J95" s="70">
        <v>0.15463917525773199</v>
      </c>
      <c r="K95" s="70">
        <v>0.27835051546391798</v>
      </c>
      <c r="L95" s="70">
        <v>0.216494845360825</v>
      </c>
      <c r="M95" s="70">
        <v>0.32989690721649501</v>
      </c>
      <c r="N95" s="70">
        <v>2.06185567010309E-2</v>
      </c>
    </row>
    <row r="96" spans="2:14">
      <c r="B96" s="449"/>
      <c r="C96" s="401" t="s">
        <v>170</v>
      </c>
      <c r="D96" s="67">
        <v>5</v>
      </c>
      <c r="E96" s="67">
        <v>4</v>
      </c>
      <c r="F96" s="67">
        <v>10</v>
      </c>
      <c r="G96" s="67">
        <v>43</v>
      </c>
      <c r="H96" s="67">
        <v>1</v>
      </c>
      <c r="I96" s="150"/>
      <c r="J96" s="67">
        <v>8</v>
      </c>
      <c r="K96" s="67">
        <v>4</v>
      </c>
      <c r="L96" s="67">
        <v>8</v>
      </c>
      <c r="M96" s="67">
        <v>61</v>
      </c>
      <c r="N96" s="67">
        <v>2</v>
      </c>
    </row>
    <row r="97" spans="2:14">
      <c r="B97" s="449"/>
      <c r="C97" s="402"/>
      <c r="D97" s="70">
        <v>7.9365079365079402E-2</v>
      </c>
      <c r="E97" s="70">
        <v>6.3492063492063502E-2</v>
      </c>
      <c r="F97" s="70">
        <v>0.158730158730159</v>
      </c>
      <c r="G97" s="70">
        <v>0.682539682539683</v>
      </c>
      <c r="H97" s="70">
        <v>1.58730158730159E-2</v>
      </c>
      <c r="I97" s="150"/>
      <c r="J97" s="70">
        <v>9.6385542168674704E-2</v>
      </c>
      <c r="K97" s="70">
        <v>4.81927710843374E-2</v>
      </c>
      <c r="L97" s="70">
        <v>9.6385542168674704E-2</v>
      </c>
      <c r="M97" s="70">
        <v>0.73493975903614495</v>
      </c>
      <c r="N97" s="70">
        <v>2.40963855421687E-2</v>
      </c>
    </row>
    <row r="98" spans="2:14">
      <c r="B98" s="449"/>
      <c r="C98" s="401" t="s">
        <v>149</v>
      </c>
      <c r="D98" s="67">
        <v>4</v>
      </c>
      <c r="E98" s="67">
        <v>2</v>
      </c>
      <c r="F98" s="67">
        <v>0</v>
      </c>
      <c r="G98" s="67">
        <v>2</v>
      </c>
      <c r="H98" s="67">
        <v>1</v>
      </c>
      <c r="I98" s="150"/>
      <c r="J98" s="67">
        <v>2</v>
      </c>
      <c r="K98" s="67">
        <v>6</v>
      </c>
      <c r="L98" s="67">
        <v>1</v>
      </c>
      <c r="M98" s="67">
        <v>8</v>
      </c>
      <c r="N98" s="67">
        <v>0</v>
      </c>
    </row>
    <row r="99" spans="2:14">
      <c r="B99" s="449"/>
      <c r="C99" s="403"/>
      <c r="D99" s="70">
        <v>0.44444444444444398</v>
      </c>
      <c r="E99" s="70">
        <v>0.22222222222222199</v>
      </c>
      <c r="F99" s="70">
        <v>0</v>
      </c>
      <c r="G99" s="70">
        <v>0.22222222222222199</v>
      </c>
      <c r="H99" s="70">
        <v>0.11111111111111099</v>
      </c>
      <c r="I99" s="150"/>
      <c r="J99" s="70">
        <v>0.11764705882352899</v>
      </c>
      <c r="K99" s="70">
        <v>0.35294117647058798</v>
      </c>
      <c r="L99" s="70">
        <v>5.8823529411764698E-2</v>
      </c>
      <c r="M99" s="70">
        <v>0.47058823529411797</v>
      </c>
      <c r="N99" s="70">
        <v>0</v>
      </c>
    </row>
    <row r="100" spans="2:14" s="3" customFormat="1">
      <c r="C100" s="11"/>
      <c r="D100" s="217"/>
      <c r="E100" s="217"/>
      <c r="F100" s="217"/>
      <c r="G100" s="217"/>
      <c r="H100" s="217"/>
      <c r="I100" s="216"/>
      <c r="J100" s="231"/>
      <c r="K100" s="231"/>
      <c r="L100" s="231"/>
      <c r="M100" s="231"/>
      <c r="N100" s="231"/>
    </row>
    <row r="101" spans="2:14">
      <c r="B101" s="449" t="s">
        <v>228</v>
      </c>
      <c r="C101" s="391" t="s">
        <v>222</v>
      </c>
      <c r="D101" s="67">
        <v>10</v>
      </c>
      <c r="E101" s="67">
        <v>4</v>
      </c>
      <c r="F101" s="67">
        <v>2</v>
      </c>
      <c r="G101" s="67">
        <v>1</v>
      </c>
      <c r="H101" s="67">
        <v>0</v>
      </c>
      <c r="I101" s="150"/>
      <c r="J101" s="67">
        <v>6</v>
      </c>
      <c r="K101" s="67">
        <v>8</v>
      </c>
      <c r="L101" s="67">
        <v>0</v>
      </c>
      <c r="M101" s="67">
        <v>0</v>
      </c>
      <c r="N101" s="67">
        <v>0</v>
      </c>
    </row>
    <row r="102" spans="2:14">
      <c r="B102" s="449"/>
      <c r="C102" s="390"/>
      <c r="D102" s="70">
        <v>0.58823529411764697</v>
      </c>
      <c r="E102" s="70">
        <v>0.23529411764705899</v>
      </c>
      <c r="F102" s="70">
        <v>0.11764705882352899</v>
      </c>
      <c r="G102" s="70">
        <v>5.8823529411764698E-2</v>
      </c>
      <c r="H102" s="70">
        <v>0</v>
      </c>
      <c r="I102" s="150"/>
      <c r="J102" s="70">
        <v>0.42857142857142899</v>
      </c>
      <c r="K102" s="70">
        <v>0.57142857142857195</v>
      </c>
      <c r="L102" s="70">
        <v>0</v>
      </c>
      <c r="M102" s="70">
        <v>0</v>
      </c>
      <c r="N102" s="70">
        <v>0</v>
      </c>
    </row>
    <row r="103" spans="2:14">
      <c r="B103" s="449"/>
      <c r="C103" s="392" t="s">
        <v>223</v>
      </c>
      <c r="D103" s="67">
        <v>86</v>
      </c>
      <c r="E103" s="67">
        <v>66</v>
      </c>
      <c r="F103" s="67">
        <v>25</v>
      </c>
      <c r="G103" s="67">
        <v>28</v>
      </c>
      <c r="H103" s="67">
        <v>1</v>
      </c>
      <c r="I103" s="150"/>
      <c r="J103" s="67">
        <v>68</v>
      </c>
      <c r="K103" s="67">
        <v>81</v>
      </c>
      <c r="L103" s="67">
        <v>19</v>
      </c>
      <c r="M103" s="67">
        <v>19</v>
      </c>
      <c r="N103" s="67">
        <v>0</v>
      </c>
    </row>
    <row r="104" spans="2:14">
      <c r="B104" s="449"/>
      <c r="C104" s="390"/>
      <c r="D104" s="70">
        <v>0.41747572815534001</v>
      </c>
      <c r="E104" s="70">
        <v>0.32038834951456302</v>
      </c>
      <c r="F104" s="70">
        <v>0.121359223300971</v>
      </c>
      <c r="G104" s="70">
        <v>0.13592233009708701</v>
      </c>
      <c r="H104" s="73">
        <v>4.8543689320388397E-3</v>
      </c>
      <c r="I104" s="150"/>
      <c r="J104" s="70">
        <v>0.36363636363636398</v>
      </c>
      <c r="K104" s="70">
        <v>0.43315508021390398</v>
      </c>
      <c r="L104" s="70">
        <v>0.10160427807486599</v>
      </c>
      <c r="M104" s="70">
        <v>0.10160427807486599</v>
      </c>
      <c r="N104" s="70">
        <v>0</v>
      </c>
    </row>
    <row r="105" spans="2:14">
      <c r="B105" s="449"/>
      <c r="C105" s="392" t="s">
        <v>224</v>
      </c>
      <c r="D105" s="67">
        <v>109</v>
      </c>
      <c r="E105" s="67">
        <v>151</v>
      </c>
      <c r="F105" s="67">
        <v>94</v>
      </c>
      <c r="G105" s="67">
        <v>101</v>
      </c>
      <c r="H105" s="67">
        <v>7</v>
      </c>
      <c r="I105" s="150"/>
      <c r="J105" s="67">
        <v>134</v>
      </c>
      <c r="K105" s="67">
        <v>115</v>
      </c>
      <c r="L105" s="67">
        <v>110</v>
      </c>
      <c r="M105" s="67">
        <v>108</v>
      </c>
      <c r="N105" s="67">
        <v>7</v>
      </c>
    </row>
    <row r="106" spans="2:14">
      <c r="B106" s="449"/>
      <c r="C106" s="390"/>
      <c r="D106" s="70">
        <v>0.23593073593073599</v>
      </c>
      <c r="E106" s="70">
        <v>0.32683982683982699</v>
      </c>
      <c r="F106" s="70">
        <v>0.20346320346320301</v>
      </c>
      <c r="G106" s="70">
        <v>0.21861471861471901</v>
      </c>
      <c r="H106" s="70">
        <v>1.5151515151515201E-2</v>
      </c>
      <c r="I106" s="150"/>
      <c r="J106" s="70">
        <v>0.28270042194092798</v>
      </c>
      <c r="K106" s="70">
        <v>0.24261603375527399</v>
      </c>
      <c r="L106" s="70">
        <v>0.23206751054852301</v>
      </c>
      <c r="M106" s="70">
        <v>0.227848101265823</v>
      </c>
      <c r="N106" s="70">
        <v>1.4767932489451499E-2</v>
      </c>
    </row>
    <row r="107" spans="2:14">
      <c r="B107" s="449"/>
      <c r="C107" s="392" t="s">
        <v>225</v>
      </c>
      <c r="D107" s="67">
        <v>15</v>
      </c>
      <c r="E107" s="67">
        <v>23</v>
      </c>
      <c r="F107" s="67">
        <v>35</v>
      </c>
      <c r="G107" s="67">
        <v>53</v>
      </c>
      <c r="H107" s="67">
        <v>2</v>
      </c>
      <c r="I107" s="150"/>
      <c r="J107" s="67">
        <v>14</v>
      </c>
      <c r="K107" s="67">
        <v>26</v>
      </c>
      <c r="L107" s="67">
        <v>21</v>
      </c>
      <c r="M107" s="67">
        <v>48</v>
      </c>
      <c r="N107" s="67">
        <v>4</v>
      </c>
    </row>
    <row r="108" spans="2:14">
      <c r="B108" s="449"/>
      <c r="C108" s="390"/>
      <c r="D108" s="70">
        <v>0.1171875</v>
      </c>
      <c r="E108" s="70">
        <v>0.1796875</v>
      </c>
      <c r="F108" s="70">
        <v>0.2734375</v>
      </c>
      <c r="G108" s="70">
        <v>0.4140625</v>
      </c>
      <c r="H108" s="70">
        <v>1.5625E-2</v>
      </c>
      <c r="I108" s="150"/>
      <c r="J108" s="70">
        <v>0.123893805309735</v>
      </c>
      <c r="K108" s="70">
        <v>0.23008849557522101</v>
      </c>
      <c r="L108" s="70">
        <v>0.185840707964602</v>
      </c>
      <c r="M108" s="70">
        <v>0.42477876106194701</v>
      </c>
      <c r="N108" s="70">
        <v>3.5398230088495602E-2</v>
      </c>
    </row>
    <row r="109" spans="2:14">
      <c r="B109" s="449"/>
      <c r="C109" s="392" t="s">
        <v>226</v>
      </c>
      <c r="D109" s="67">
        <v>5</v>
      </c>
      <c r="E109" s="67">
        <v>4</v>
      </c>
      <c r="F109" s="67">
        <v>6</v>
      </c>
      <c r="G109" s="67">
        <v>19</v>
      </c>
      <c r="H109" s="67">
        <v>2</v>
      </c>
      <c r="I109" s="150"/>
      <c r="J109" s="67">
        <v>2</v>
      </c>
      <c r="K109" s="67">
        <v>3</v>
      </c>
      <c r="L109" s="67">
        <v>4</v>
      </c>
      <c r="M109" s="67">
        <v>14</v>
      </c>
      <c r="N109" s="67">
        <v>0</v>
      </c>
    </row>
    <row r="110" spans="2:14">
      <c r="B110" s="449"/>
      <c r="C110" s="390"/>
      <c r="D110" s="70">
        <v>0.13888888888888901</v>
      </c>
      <c r="E110" s="70">
        <v>0.11111111111111099</v>
      </c>
      <c r="F110" s="70">
        <v>0.16666666666666699</v>
      </c>
      <c r="G110" s="70">
        <v>0.52777777777777801</v>
      </c>
      <c r="H110" s="70">
        <v>5.5555555555555601E-2</v>
      </c>
      <c r="I110" s="150"/>
      <c r="J110" s="70">
        <v>8.6956521739130405E-2</v>
      </c>
      <c r="K110" s="70">
        <v>0.13043478260869601</v>
      </c>
      <c r="L110" s="70">
        <v>0.173913043478261</v>
      </c>
      <c r="M110" s="70">
        <v>0.60869565217391297</v>
      </c>
      <c r="N110" s="70">
        <v>0</v>
      </c>
    </row>
    <row r="111" spans="2:14" s="3" customFormat="1">
      <c r="C111" s="164"/>
      <c r="D111" s="217"/>
      <c r="E111" s="217"/>
      <c r="F111" s="217"/>
      <c r="G111" s="217"/>
      <c r="H111" s="217"/>
      <c r="I111" s="216"/>
      <c r="J111" s="231"/>
      <c r="K111" s="231"/>
      <c r="L111" s="231"/>
      <c r="M111" s="231"/>
      <c r="N111" s="231"/>
    </row>
    <row r="112" spans="2:14">
      <c r="B112" s="449" t="s">
        <v>86</v>
      </c>
      <c r="C112" s="391" t="s">
        <v>180</v>
      </c>
      <c r="D112" s="67">
        <v>51</v>
      </c>
      <c r="E112" s="67">
        <v>68</v>
      </c>
      <c r="F112" s="67">
        <v>36</v>
      </c>
      <c r="G112" s="67">
        <v>57</v>
      </c>
      <c r="H112" s="67">
        <v>6</v>
      </c>
      <c r="I112" s="150"/>
      <c r="J112" s="67">
        <v>46</v>
      </c>
      <c r="K112" s="67">
        <v>76</v>
      </c>
      <c r="L112" s="67">
        <v>54</v>
      </c>
      <c r="M112" s="67">
        <v>67</v>
      </c>
      <c r="N112" s="67">
        <v>3</v>
      </c>
    </row>
    <row r="113" spans="2:14">
      <c r="B113" s="449"/>
      <c r="C113" s="390"/>
      <c r="D113" s="70">
        <v>0.23394495412843999</v>
      </c>
      <c r="E113" s="70">
        <v>0.31192660550458701</v>
      </c>
      <c r="F113" s="70">
        <v>0.16513761467889901</v>
      </c>
      <c r="G113" s="70">
        <v>0.26146788990825698</v>
      </c>
      <c r="H113" s="70">
        <v>2.7522935779816501E-2</v>
      </c>
      <c r="I113" s="150"/>
      <c r="J113" s="70">
        <v>0.18699186991869901</v>
      </c>
      <c r="K113" s="70">
        <v>0.30894308943089399</v>
      </c>
      <c r="L113" s="70">
        <v>0.219512195121951</v>
      </c>
      <c r="M113" s="70">
        <v>0.27235772357723598</v>
      </c>
      <c r="N113" s="70">
        <v>1.21951219512195E-2</v>
      </c>
    </row>
    <row r="114" spans="2:14">
      <c r="B114" s="449"/>
      <c r="C114" s="392" t="s">
        <v>181</v>
      </c>
      <c r="D114" s="67">
        <v>28</v>
      </c>
      <c r="E114" s="67">
        <v>39</v>
      </c>
      <c r="F114" s="67">
        <v>29</v>
      </c>
      <c r="G114" s="67">
        <v>38</v>
      </c>
      <c r="H114" s="67">
        <v>1</v>
      </c>
      <c r="I114" s="150"/>
      <c r="J114" s="67">
        <v>35</v>
      </c>
      <c r="K114" s="67">
        <v>23</v>
      </c>
      <c r="L114" s="67">
        <v>22</v>
      </c>
      <c r="M114" s="67">
        <v>28</v>
      </c>
      <c r="N114" s="67">
        <v>3</v>
      </c>
    </row>
    <row r="115" spans="2:14">
      <c r="B115" s="449"/>
      <c r="C115" s="390"/>
      <c r="D115" s="70">
        <v>0.20740740740740701</v>
      </c>
      <c r="E115" s="70">
        <v>0.28888888888888897</v>
      </c>
      <c r="F115" s="70">
        <v>0.21481481481481501</v>
      </c>
      <c r="G115" s="70">
        <v>0.281481481481481</v>
      </c>
      <c r="H115" s="73">
        <v>7.4074074074074103E-3</v>
      </c>
      <c r="I115" s="150"/>
      <c r="J115" s="70">
        <v>0.31531531531531498</v>
      </c>
      <c r="K115" s="70">
        <v>0.20720720720720701</v>
      </c>
      <c r="L115" s="70">
        <v>0.19819819819819801</v>
      </c>
      <c r="M115" s="70">
        <v>0.25225225225225201</v>
      </c>
      <c r="N115" s="70">
        <v>2.7027027027027001E-2</v>
      </c>
    </row>
    <row r="116" spans="2:14">
      <c r="B116" s="449"/>
      <c r="C116" s="392" t="s">
        <v>182</v>
      </c>
      <c r="D116" s="67">
        <v>32</v>
      </c>
      <c r="E116" s="67">
        <v>37</v>
      </c>
      <c r="F116" s="67">
        <v>24</v>
      </c>
      <c r="G116" s="67">
        <v>30</v>
      </c>
      <c r="H116" s="67">
        <v>3</v>
      </c>
      <c r="I116" s="150"/>
      <c r="J116" s="67">
        <v>29</v>
      </c>
      <c r="K116" s="67">
        <v>38</v>
      </c>
      <c r="L116" s="67">
        <v>19</v>
      </c>
      <c r="M116" s="67">
        <v>18</v>
      </c>
      <c r="N116" s="67">
        <v>1</v>
      </c>
    </row>
    <row r="117" spans="2:14">
      <c r="B117" s="449"/>
      <c r="C117" s="390"/>
      <c r="D117" s="70">
        <v>0.25396825396825401</v>
      </c>
      <c r="E117" s="70">
        <v>0.293650793650794</v>
      </c>
      <c r="F117" s="70">
        <v>0.19047619047618999</v>
      </c>
      <c r="G117" s="70">
        <v>0.238095238095238</v>
      </c>
      <c r="H117" s="70">
        <v>2.3809523809523801E-2</v>
      </c>
      <c r="I117" s="150"/>
      <c r="J117" s="70">
        <v>0.27619047619047599</v>
      </c>
      <c r="K117" s="70">
        <v>0.36190476190476201</v>
      </c>
      <c r="L117" s="70">
        <v>0.180952380952381</v>
      </c>
      <c r="M117" s="70">
        <v>0.17142857142857101</v>
      </c>
      <c r="N117" s="73">
        <v>9.5238095238095195E-3</v>
      </c>
    </row>
    <row r="118" spans="2:14">
      <c r="B118" s="449"/>
      <c r="C118" s="392" t="s">
        <v>183</v>
      </c>
      <c r="D118" s="67">
        <v>49</v>
      </c>
      <c r="E118" s="67">
        <v>39</v>
      </c>
      <c r="F118" s="67">
        <v>20</v>
      </c>
      <c r="G118" s="67">
        <v>34</v>
      </c>
      <c r="H118" s="67">
        <v>1</v>
      </c>
      <c r="I118" s="150"/>
      <c r="J118" s="67">
        <v>43</v>
      </c>
      <c r="K118" s="67">
        <v>35</v>
      </c>
      <c r="L118" s="67">
        <v>30</v>
      </c>
      <c r="M118" s="67">
        <v>32</v>
      </c>
      <c r="N118" s="67">
        <v>2</v>
      </c>
    </row>
    <row r="119" spans="2:14">
      <c r="B119" s="449"/>
      <c r="C119" s="390"/>
      <c r="D119" s="70">
        <v>0.34265734265734299</v>
      </c>
      <c r="E119" s="70">
        <v>0.27272727272727298</v>
      </c>
      <c r="F119" s="70">
        <v>0.13986013986014001</v>
      </c>
      <c r="G119" s="70">
        <v>0.23776223776223801</v>
      </c>
      <c r="H119" s="73">
        <v>6.9930069930069904E-3</v>
      </c>
      <c r="I119" s="150"/>
      <c r="J119" s="70">
        <v>0.30281690140845102</v>
      </c>
      <c r="K119" s="70">
        <v>0.24647887323943701</v>
      </c>
      <c r="L119" s="70">
        <v>0.21126760563380301</v>
      </c>
      <c r="M119" s="70">
        <v>0.22535211267605601</v>
      </c>
      <c r="N119" s="70">
        <v>1.4084507042253501E-2</v>
      </c>
    </row>
    <row r="120" spans="2:14">
      <c r="B120" s="449"/>
      <c r="C120" s="392" t="s">
        <v>184</v>
      </c>
      <c r="D120" s="67">
        <v>26</v>
      </c>
      <c r="E120" s="67">
        <v>34</v>
      </c>
      <c r="F120" s="67">
        <v>24</v>
      </c>
      <c r="G120" s="67">
        <v>22</v>
      </c>
      <c r="H120" s="67">
        <v>0</v>
      </c>
      <c r="I120" s="150"/>
      <c r="J120" s="67">
        <v>29</v>
      </c>
      <c r="K120" s="67">
        <v>33</v>
      </c>
      <c r="L120" s="67">
        <v>11</v>
      </c>
      <c r="M120" s="67">
        <v>22</v>
      </c>
      <c r="N120" s="67">
        <v>1</v>
      </c>
    </row>
    <row r="121" spans="2:14">
      <c r="B121" s="449"/>
      <c r="C121" s="390"/>
      <c r="D121" s="70">
        <v>0.245283018867925</v>
      </c>
      <c r="E121" s="70">
        <v>0.320754716981132</v>
      </c>
      <c r="F121" s="70">
        <v>0.22641509433962301</v>
      </c>
      <c r="G121" s="70">
        <v>0.20754716981132099</v>
      </c>
      <c r="H121" s="70">
        <v>0</v>
      </c>
      <c r="I121" s="150"/>
      <c r="J121" s="70">
        <v>0.30208333333333298</v>
      </c>
      <c r="K121" s="70">
        <v>0.34375</v>
      </c>
      <c r="L121" s="70">
        <v>0.114583333333333</v>
      </c>
      <c r="M121" s="70">
        <v>0.22916666666666699</v>
      </c>
      <c r="N121" s="70">
        <v>1.0416666666666701E-2</v>
      </c>
    </row>
    <row r="122" spans="2:14">
      <c r="B122" s="449"/>
      <c r="C122" s="392" t="s">
        <v>185</v>
      </c>
      <c r="D122" s="67">
        <v>39</v>
      </c>
      <c r="E122" s="67">
        <v>31</v>
      </c>
      <c r="F122" s="67">
        <v>29</v>
      </c>
      <c r="G122" s="67">
        <v>22</v>
      </c>
      <c r="H122" s="67">
        <v>0</v>
      </c>
      <c r="I122" s="150"/>
      <c r="J122" s="67">
        <v>44</v>
      </c>
      <c r="K122" s="67">
        <v>31</v>
      </c>
      <c r="L122" s="67">
        <v>19</v>
      </c>
      <c r="M122" s="67">
        <v>24</v>
      </c>
      <c r="N122" s="67">
        <v>1</v>
      </c>
    </row>
    <row r="123" spans="2:14">
      <c r="B123" s="449"/>
      <c r="C123" s="391"/>
      <c r="D123" s="70">
        <v>0.32231404958677701</v>
      </c>
      <c r="E123" s="70">
        <v>0.256198347107438</v>
      </c>
      <c r="F123" s="70">
        <v>0.23966942148760301</v>
      </c>
      <c r="G123" s="70">
        <v>0.18181818181818199</v>
      </c>
      <c r="H123" s="70">
        <v>0</v>
      </c>
      <c r="I123" s="150"/>
      <c r="J123" s="70">
        <v>0.369747899159664</v>
      </c>
      <c r="K123" s="70">
        <v>0.26050420168067201</v>
      </c>
      <c r="L123" s="70">
        <v>0.159663865546218</v>
      </c>
      <c r="M123" s="70">
        <v>0.20168067226890801</v>
      </c>
      <c r="N123" s="73">
        <v>8.40336134453782E-3</v>
      </c>
    </row>
    <row r="124" spans="2:14" s="3" customFormat="1">
      <c r="C124" s="164"/>
      <c r="D124" s="217"/>
      <c r="E124" s="217"/>
      <c r="F124" s="217"/>
      <c r="G124" s="217"/>
      <c r="H124" s="217"/>
      <c r="I124" s="216"/>
      <c r="J124" s="231"/>
      <c r="K124" s="231"/>
      <c r="L124" s="231"/>
      <c r="M124" s="231"/>
      <c r="N124" s="231"/>
    </row>
    <row r="125" spans="2:14">
      <c r="B125" s="449" t="s">
        <v>87</v>
      </c>
      <c r="C125" s="391" t="s">
        <v>88</v>
      </c>
      <c r="D125" s="67">
        <v>36</v>
      </c>
      <c r="E125" s="67">
        <v>35</v>
      </c>
      <c r="F125" s="67">
        <v>17</v>
      </c>
      <c r="G125" s="67">
        <v>19</v>
      </c>
      <c r="H125" s="67">
        <v>1</v>
      </c>
      <c r="I125" s="150"/>
      <c r="J125" s="67">
        <v>30</v>
      </c>
      <c r="K125" s="67">
        <v>38</v>
      </c>
      <c r="L125" s="67">
        <v>16</v>
      </c>
      <c r="M125" s="67">
        <v>24</v>
      </c>
      <c r="N125" s="67">
        <v>0</v>
      </c>
    </row>
    <row r="126" spans="2:14">
      <c r="B126" s="449"/>
      <c r="C126" s="390"/>
      <c r="D126" s="70">
        <v>0.33333333333333298</v>
      </c>
      <c r="E126" s="70">
        <v>0.32407407407407401</v>
      </c>
      <c r="F126" s="70">
        <v>0.157407407407407</v>
      </c>
      <c r="G126" s="70">
        <v>0.17592592592592601</v>
      </c>
      <c r="H126" s="73">
        <v>9.2592592592592605E-3</v>
      </c>
      <c r="I126" s="150"/>
      <c r="J126" s="70">
        <v>0.27777777777777801</v>
      </c>
      <c r="K126" s="70">
        <v>0.35185185185185203</v>
      </c>
      <c r="L126" s="70">
        <v>0.148148148148148</v>
      </c>
      <c r="M126" s="70">
        <v>0.22222222222222199</v>
      </c>
      <c r="N126" s="70">
        <v>0</v>
      </c>
    </row>
    <row r="127" spans="2:14">
      <c r="B127" s="449"/>
      <c r="C127" s="392" t="s">
        <v>89</v>
      </c>
      <c r="D127" s="67">
        <v>13</v>
      </c>
      <c r="E127" s="67">
        <v>24</v>
      </c>
      <c r="F127" s="67">
        <v>18</v>
      </c>
      <c r="G127" s="67">
        <v>20</v>
      </c>
      <c r="H127" s="67">
        <v>2</v>
      </c>
      <c r="I127" s="150"/>
      <c r="J127" s="67">
        <v>16</v>
      </c>
      <c r="K127" s="67">
        <v>20</v>
      </c>
      <c r="L127" s="67">
        <v>13</v>
      </c>
      <c r="M127" s="67">
        <v>26</v>
      </c>
      <c r="N127" s="67">
        <v>2</v>
      </c>
    </row>
    <row r="128" spans="2:14">
      <c r="B128" s="449"/>
      <c r="C128" s="390"/>
      <c r="D128" s="70">
        <v>0.168831168831169</v>
      </c>
      <c r="E128" s="70">
        <v>0.31168831168831201</v>
      </c>
      <c r="F128" s="70">
        <v>0.23376623376623401</v>
      </c>
      <c r="G128" s="70">
        <v>0.25974025974025999</v>
      </c>
      <c r="H128" s="70">
        <v>2.5974025974026E-2</v>
      </c>
      <c r="I128" s="150"/>
      <c r="J128" s="70">
        <v>0.207792207792208</v>
      </c>
      <c r="K128" s="70">
        <v>0.25974025974025999</v>
      </c>
      <c r="L128" s="70">
        <v>0.168831168831169</v>
      </c>
      <c r="M128" s="70">
        <v>0.337662337662338</v>
      </c>
      <c r="N128" s="70">
        <v>2.5974025974026E-2</v>
      </c>
    </row>
    <row r="129" spans="2:14">
      <c r="B129" s="449"/>
      <c r="C129" s="392" t="s">
        <v>90</v>
      </c>
      <c r="D129" s="67">
        <v>26</v>
      </c>
      <c r="E129" s="67">
        <v>29</v>
      </c>
      <c r="F129" s="67">
        <v>16</v>
      </c>
      <c r="G129" s="67">
        <v>19</v>
      </c>
      <c r="H129" s="67">
        <v>2</v>
      </c>
      <c r="I129" s="150"/>
      <c r="J129" s="67">
        <v>23</v>
      </c>
      <c r="K129" s="67">
        <v>30</v>
      </c>
      <c r="L129" s="67">
        <v>17</v>
      </c>
      <c r="M129" s="67">
        <v>21</v>
      </c>
      <c r="N129" s="67">
        <v>1</v>
      </c>
    </row>
    <row r="130" spans="2:14">
      <c r="B130" s="449"/>
      <c r="C130" s="390"/>
      <c r="D130" s="70">
        <v>0.282608695652174</v>
      </c>
      <c r="E130" s="70">
        <v>0.315217391304348</v>
      </c>
      <c r="F130" s="70">
        <v>0.173913043478261</v>
      </c>
      <c r="G130" s="70">
        <v>0.20652173913043501</v>
      </c>
      <c r="H130" s="70">
        <v>2.1739130434782601E-2</v>
      </c>
      <c r="I130" s="150"/>
      <c r="J130" s="70">
        <v>0.25</v>
      </c>
      <c r="K130" s="70">
        <v>0.32608695652173902</v>
      </c>
      <c r="L130" s="70">
        <v>0.184782608695652</v>
      </c>
      <c r="M130" s="70">
        <v>0.22826086956521699</v>
      </c>
      <c r="N130" s="70">
        <v>1.0869565217391301E-2</v>
      </c>
    </row>
    <row r="131" spans="2:14">
      <c r="B131" s="449"/>
      <c r="C131" s="392" t="s">
        <v>91</v>
      </c>
      <c r="D131" s="67">
        <v>26</v>
      </c>
      <c r="E131" s="67">
        <v>30</v>
      </c>
      <c r="F131" s="67">
        <v>26</v>
      </c>
      <c r="G131" s="67">
        <v>36</v>
      </c>
      <c r="H131" s="67">
        <v>0</v>
      </c>
      <c r="I131" s="150"/>
      <c r="J131" s="67">
        <v>26</v>
      </c>
      <c r="K131" s="67">
        <v>31</v>
      </c>
      <c r="L131" s="67">
        <v>22</v>
      </c>
      <c r="M131" s="67">
        <v>25</v>
      </c>
      <c r="N131" s="67">
        <v>3</v>
      </c>
    </row>
    <row r="132" spans="2:14">
      <c r="B132" s="449"/>
      <c r="C132" s="390"/>
      <c r="D132" s="70">
        <v>0.22033898305084701</v>
      </c>
      <c r="E132" s="70">
        <v>0.25423728813559299</v>
      </c>
      <c r="F132" s="70">
        <v>0.22033898305084701</v>
      </c>
      <c r="G132" s="70">
        <v>0.305084745762712</v>
      </c>
      <c r="H132" s="70">
        <v>0</v>
      </c>
      <c r="I132" s="150"/>
      <c r="J132" s="70">
        <v>0.242990654205607</v>
      </c>
      <c r="K132" s="70">
        <v>0.289719626168224</v>
      </c>
      <c r="L132" s="70">
        <v>0.20560747663551401</v>
      </c>
      <c r="M132" s="70">
        <v>0.233644859813084</v>
      </c>
      <c r="N132" s="70">
        <v>2.80373831775701E-2</v>
      </c>
    </row>
    <row r="133" spans="2:14">
      <c r="B133" s="449"/>
      <c r="C133" s="392" t="s">
        <v>92</v>
      </c>
      <c r="D133" s="67">
        <v>32</v>
      </c>
      <c r="E133" s="67">
        <v>29</v>
      </c>
      <c r="F133" s="67">
        <v>21</v>
      </c>
      <c r="G133" s="67">
        <v>25</v>
      </c>
      <c r="H133" s="67">
        <v>2</v>
      </c>
      <c r="I133" s="150"/>
      <c r="J133" s="67">
        <v>33</v>
      </c>
      <c r="K133" s="67">
        <v>31</v>
      </c>
      <c r="L133" s="67">
        <v>17</v>
      </c>
      <c r="M133" s="67">
        <v>20</v>
      </c>
      <c r="N133" s="67">
        <v>2</v>
      </c>
    </row>
    <row r="134" spans="2:14">
      <c r="B134" s="449"/>
      <c r="C134" s="390"/>
      <c r="D134" s="70">
        <v>0.293577981651376</v>
      </c>
      <c r="E134" s="70">
        <v>0.26605504587155998</v>
      </c>
      <c r="F134" s="70">
        <v>0.192660550458716</v>
      </c>
      <c r="G134" s="70">
        <v>0.22935779816513799</v>
      </c>
      <c r="H134" s="70">
        <v>1.8348623853211E-2</v>
      </c>
      <c r="I134" s="150"/>
      <c r="J134" s="70">
        <v>0.32038834951456302</v>
      </c>
      <c r="K134" s="70">
        <v>0.30097087378640802</v>
      </c>
      <c r="L134" s="70">
        <v>0.16504854368932001</v>
      </c>
      <c r="M134" s="70">
        <v>0.19417475728155301</v>
      </c>
      <c r="N134" s="70">
        <v>1.94174757281553E-2</v>
      </c>
    </row>
    <row r="135" spans="2:14">
      <c r="B135" s="449"/>
      <c r="C135" s="392" t="s">
        <v>93</v>
      </c>
      <c r="D135" s="67">
        <v>20</v>
      </c>
      <c r="E135" s="67">
        <v>38</v>
      </c>
      <c r="F135" s="67">
        <v>16</v>
      </c>
      <c r="G135" s="67">
        <v>24</v>
      </c>
      <c r="H135" s="67">
        <v>2</v>
      </c>
      <c r="I135" s="150"/>
      <c r="J135" s="67">
        <v>24</v>
      </c>
      <c r="K135" s="67">
        <v>25</v>
      </c>
      <c r="L135" s="67">
        <v>23</v>
      </c>
      <c r="M135" s="67">
        <v>34</v>
      </c>
      <c r="N135" s="67">
        <v>2</v>
      </c>
    </row>
    <row r="136" spans="2:14">
      <c r="B136" s="449"/>
      <c r="C136" s="390"/>
      <c r="D136" s="70">
        <v>0.2</v>
      </c>
      <c r="E136" s="70">
        <v>0.38</v>
      </c>
      <c r="F136" s="70">
        <v>0.16</v>
      </c>
      <c r="G136" s="70">
        <v>0.24</v>
      </c>
      <c r="H136" s="70">
        <v>0.02</v>
      </c>
      <c r="I136" s="150"/>
      <c r="J136" s="70">
        <v>0.22222222222222199</v>
      </c>
      <c r="K136" s="70">
        <v>0.23148148148148101</v>
      </c>
      <c r="L136" s="70">
        <v>0.21296296296296299</v>
      </c>
      <c r="M136" s="70">
        <v>0.31481481481481499</v>
      </c>
      <c r="N136" s="70">
        <v>1.85185185185185E-2</v>
      </c>
    </row>
    <row r="137" spans="2:14">
      <c r="B137" s="449"/>
      <c r="C137" s="392" t="s">
        <v>94</v>
      </c>
      <c r="D137" s="67">
        <v>40</v>
      </c>
      <c r="E137" s="67">
        <v>37</v>
      </c>
      <c r="F137" s="67">
        <v>20</v>
      </c>
      <c r="G137" s="67">
        <v>33</v>
      </c>
      <c r="H137" s="67">
        <v>1</v>
      </c>
      <c r="I137" s="150"/>
      <c r="J137" s="67">
        <v>36</v>
      </c>
      <c r="K137" s="67">
        <v>33</v>
      </c>
      <c r="L137" s="67">
        <v>28</v>
      </c>
      <c r="M137" s="67">
        <v>19</v>
      </c>
      <c r="N137" s="67">
        <v>0</v>
      </c>
    </row>
    <row r="138" spans="2:14">
      <c r="B138" s="449"/>
      <c r="C138" s="390"/>
      <c r="D138" s="70">
        <v>0.30534351145038202</v>
      </c>
      <c r="E138" s="70">
        <v>0.28244274809160302</v>
      </c>
      <c r="F138" s="70">
        <v>0.15267175572519101</v>
      </c>
      <c r="G138" s="70">
        <v>0.25190839694656503</v>
      </c>
      <c r="H138" s="73">
        <v>7.63358778625954E-3</v>
      </c>
      <c r="I138" s="150"/>
      <c r="J138" s="70">
        <v>0.31034482758620702</v>
      </c>
      <c r="K138" s="70">
        <v>0.28448275862069</v>
      </c>
      <c r="L138" s="70">
        <v>0.24137931034482801</v>
      </c>
      <c r="M138" s="70">
        <v>0.163793103448276</v>
      </c>
      <c r="N138" s="70">
        <v>0</v>
      </c>
    </row>
    <row r="139" spans="2:14">
      <c r="B139" s="449"/>
      <c r="C139" s="392" t="s">
        <v>95</v>
      </c>
      <c r="D139" s="67">
        <v>33</v>
      </c>
      <c r="E139" s="67">
        <v>27</v>
      </c>
      <c r="F139" s="67">
        <v>29</v>
      </c>
      <c r="G139" s="67">
        <v>28</v>
      </c>
      <c r="H139" s="67">
        <v>0</v>
      </c>
      <c r="I139" s="150"/>
      <c r="J139" s="67">
        <v>38</v>
      </c>
      <c r="K139" s="67">
        <v>28</v>
      </c>
      <c r="L139" s="67">
        <v>19</v>
      </c>
      <c r="M139" s="67">
        <v>22</v>
      </c>
      <c r="N139" s="67">
        <v>1</v>
      </c>
    </row>
    <row r="140" spans="2:14">
      <c r="B140" s="449"/>
      <c r="C140" s="391"/>
      <c r="D140" s="70">
        <v>0.28205128205128199</v>
      </c>
      <c r="E140" s="70">
        <v>0.230769230769231</v>
      </c>
      <c r="F140" s="70">
        <v>0.24786324786324801</v>
      </c>
      <c r="G140" s="70">
        <v>0.23931623931623899</v>
      </c>
      <c r="H140" s="70">
        <v>0</v>
      </c>
      <c r="I140" s="150"/>
      <c r="J140" s="70">
        <v>0.35185185185185203</v>
      </c>
      <c r="K140" s="70">
        <v>0.25925925925925902</v>
      </c>
      <c r="L140" s="70">
        <v>0.17592592592592601</v>
      </c>
      <c r="M140" s="70">
        <v>0.203703703703704</v>
      </c>
      <c r="N140" s="73">
        <v>9.2592592592592605E-3</v>
      </c>
    </row>
    <row r="141" spans="2:14" ht="13.5" customHeight="1"/>
    <row r="142" spans="2:14" ht="12.75" customHeight="1">
      <c r="B142" s="60"/>
    </row>
  </sheetData>
  <mergeCells count="78">
    <mergeCell ref="B12:B15"/>
    <mergeCell ref="C12:C13"/>
    <mergeCell ref="C14:C15"/>
    <mergeCell ref="D4:N4"/>
    <mergeCell ref="D5:H5"/>
    <mergeCell ref="J5:N5"/>
    <mergeCell ref="D6:H6"/>
    <mergeCell ref="J6:N6"/>
    <mergeCell ref="D7:H7"/>
    <mergeCell ref="J7:N7"/>
    <mergeCell ref="B9:B10"/>
    <mergeCell ref="B17:B30"/>
    <mergeCell ref="C17:C18"/>
    <mergeCell ref="C19:C20"/>
    <mergeCell ref="C21:C22"/>
    <mergeCell ref="C23:C24"/>
    <mergeCell ref="C25:C26"/>
    <mergeCell ref="C27:C28"/>
    <mergeCell ref="C29:C30"/>
    <mergeCell ref="C60:C61"/>
    <mergeCell ref="C62:C63"/>
    <mergeCell ref="C64:C65"/>
    <mergeCell ref="B32:B39"/>
    <mergeCell ref="C32:C33"/>
    <mergeCell ref="C34:C35"/>
    <mergeCell ref="C36:C37"/>
    <mergeCell ref="C38:C39"/>
    <mergeCell ref="B41:B46"/>
    <mergeCell ref="C41:C42"/>
    <mergeCell ref="C43:C44"/>
    <mergeCell ref="C45:C46"/>
    <mergeCell ref="C66:C67"/>
    <mergeCell ref="C68:C69"/>
    <mergeCell ref="C70:C71"/>
    <mergeCell ref="C72:C73"/>
    <mergeCell ref="B75:B82"/>
    <mergeCell ref="C75:C76"/>
    <mergeCell ref="C77:C78"/>
    <mergeCell ref="C79:C80"/>
    <mergeCell ref="C81:C82"/>
    <mergeCell ref="B48:B73"/>
    <mergeCell ref="C48:C49"/>
    <mergeCell ref="C50:C51"/>
    <mergeCell ref="C52:C53"/>
    <mergeCell ref="C54:C55"/>
    <mergeCell ref="C56:C57"/>
    <mergeCell ref="C58:C59"/>
    <mergeCell ref="B84:B99"/>
    <mergeCell ref="C84:C85"/>
    <mergeCell ref="C86:C87"/>
    <mergeCell ref="C88:C89"/>
    <mergeCell ref="C90:C91"/>
    <mergeCell ref="C92:C93"/>
    <mergeCell ref="C94:C95"/>
    <mergeCell ref="C96:C97"/>
    <mergeCell ref="C98:C99"/>
    <mergeCell ref="B101:B110"/>
    <mergeCell ref="C101:C102"/>
    <mergeCell ref="C103:C104"/>
    <mergeCell ref="C105:C106"/>
    <mergeCell ref="C107:C108"/>
    <mergeCell ref="C109:C110"/>
    <mergeCell ref="B112:B123"/>
    <mergeCell ref="C112:C113"/>
    <mergeCell ref="C114:C115"/>
    <mergeCell ref="C116:C117"/>
    <mergeCell ref="C118:C119"/>
    <mergeCell ref="C120:C121"/>
    <mergeCell ref="C122:C123"/>
    <mergeCell ref="B125:B140"/>
    <mergeCell ref="C125:C126"/>
    <mergeCell ref="C127:C128"/>
    <mergeCell ref="C129:C130"/>
    <mergeCell ref="C131:C132"/>
    <mergeCell ref="C133:C134"/>
    <mergeCell ref="C135:C136"/>
    <mergeCell ref="C137:C138"/>
    <mergeCell ref="C139:C140"/>
  </mergeCells>
  <hyperlinks>
    <hyperlink ref="B2" location="Obsah!A1" display="späť na obsah"/>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2"/>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1.6640625" customWidth="1"/>
    <col min="9" max="9" width="4.44140625" style="3" customWidth="1"/>
    <col min="10" max="14" width="11.6640625" customWidth="1"/>
  </cols>
  <sheetData>
    <row r="2" spans="2:14" ht="21">
      <c r="B2" s="271" t="s">
        <v>552</v>
      </c>
      <c r="C2" s="54"/>
      <c r="D2" s="54" t="s">
        <v>440</v>
      </c>
    </row>
    <row r="4" spans="2:14" ht="50.1" customHeight="1">
      <c r="D4" s="415" t="s">
        <v>432</v>
      </c>
      <c r="E4" s="415"/>
      <c r="F4" s="415"/>
      <c r="G4" s="415"/>
      <c r="H4" s="415"/>
      <c r="I4" s="415"/>
      <c r="J4" s="415"/>
      <c r="K4" s="415"/>
      <c r="L4" s="415"/>
      <c r="M4" s="415"/>
      <c r="N4" s="415"/>
    </row>
    <row r="5" spans="2:14" ht="18.75" customHeight="1">
      <c r="D5" s="420" t="s">
        <v>411</v>
      </c>
      <c r="E5" s="421"/>
      <c r="F5" s="421"/>
      <c r="G5" s="421"/>
      <c r="H5" s="421"/>
      <c r="J5" s="420" t="s">
        <v>404</v>
      </c>
      <c r="K5" s="421"/>
      <c r="L5" s="421"/>
      <c r="M5" s="421"/>
      <c r="N5" s="421"/>
    </row>
    <row r="6" spans="2:14" ht="19.5" customHeight="1">
      <c r="D6" s="433" t="s">
        <v>417</v>
      </c>
      <c r="E6" s="433"/>
      <c r="F6" s="433"/>
      <c r="G6" s="433"/>
      <c r="H6" s="433"/>
      <c r="J6" s="433" t="s">
        <v>417</v>
      </c>
      <c r="K6" s="433"/>
      <c r="L6" s="433"/>
      <c r="M6" s="433"/>
      <c r="N6" s="433"/>
    </row>
    <row r="7" spans="2:14" ht="18.75" customHeight="1">
      <c r="D7" s="424">
        <v>2005</v>
      </c>
      <c r="E7" s="424"/>
      <c r="F7" s="424"/>
      <c r="G7" s="424"/>
      <c r="H7" s="424"/>
      <c r="J7" s="424">
        <v>2015</v>
      </c>
      <c r="K7" s="424"/>
      <c r="L7" s="424"/>
      <c r="M7" s="424"/>
      <c r="N7" s="424"/>
    </row>
    <row r="8" spans="2:14" ht="29.25" customHeight="1">
      <c r="D8" s="154" t="s">
        <v>413</v>
      </c>
      <c r="E8" s="155" t="s">
        <v>414</v>
      </c>
      <c r="F8" s="155" t="s">
        <v>415</v>
      </c>
      <c r="G8" s="155" t="s">
        <v>416</v>
      </c>
      <c r="H8" s="155" t="s">
        <v>269</v>
      </c>
      <c r="J8" s="154" t="s">
        <v>413</v>
      </c>
      <c r="K8" s="155" t="s">
        <v>414</v>
      </c>
      <c r="L8" s="155" t="s">
        <v>415</v>
      </c>
      <c r="M8" s="155" t="s">
        <v>416</v>
      </c>
      <c r="N8" s="155" t="s">
        <v>269</v>
      </c>
    </row>
    <row r="9" spans="2:14" ht="15" customHeight="1">
      <c r="B9" s="448" t="s">
        <v>209</v>
      </c>
      <c r="C9" s="221" t="s">
        <v>204</v>
      </c>
      <c r="D9" s="134">
        <v>282</v>
      </c>
      <c r="E9" s="134">
        <v>345</v>
      </c>
      <c r="F9" s="134">
        <v>209</v>
      </c>
      <c r="G9" s="134">
        <v>365</v>
      </c>
      <c r="H9" s="134">
        <v>27</v>
      </c>
      <c r="I9" s="150"/>
      <c r="J9" s="134">
        <v>347</v>
      </c>
      <c r="K9" s="134">
        <v>370</v>
      </c>
      <c r="L9" s="134">
        <v>118</v>
      </c>
      <c r="M9" s="134">
        <v>221</v>
      </c>
      <c r="N9" s="134">
        <v>27</v>
      </c>
    </row>
    <row r="10" spans="2:14" ht="15" customHeight="1">
      <c r="B10" s="448"/>
      <c r="C10" s="221" t="s">
        <v>205</v>
      </c>
      <c r="D10" s="135">
        <v>0.22964169381107499</v>
      </c>
      <c r="E10" s="135">
        <v>0.28094462540716603</v>
      </c>
      <c r="F10" s="135">
        <v>0.17019543973941401</v>
      </c>
      <c r="G10" s="135">
        <v>0.29723127035830599</v>
      </c>
      <c r="H10" s="135">
        <v>2.1986970684039101E-2</v>
      </c>
      <c r="I10" s="150"/>
      <c r="J10" s="135">
        <v>0.32040627885503198</v>
      </c>
      <c r="K10" s="135">
        <v>0.34164358264081301</v>
      </c>
      <c r="L10" s="135">
        <v>0.108956602031394</v>
      </c>
      <c r="M10" s="135">
        <v>0.204062788550323</v>
      </c>
      <c r="N10" s="135">
        <v>2.4930747922437699E-2</v>
      </c>
    </row>
    <row r="11" spans="2:14" s="3" customFormat="1">
      <c r="C11" s="164"/>
      <c r="D11" s="222"/>
      <c r="E11" s="222"/>
      <c r="F11" s="222"/>
      <c r="G11" s="222"/>
      <c r="H11" s="222"/>
      <c r="I11" s="216"/>
      <c r="J11" s="223"/>
      <c r="K11" s="223"/>
      <c r="L11" s="223"/>
      <c r="M11" s="223"/>
      <c r="N11" s="223"/>
    </row>
    <row r="12" spans="2:14">
      <c r="B12" s="449" t="s">
        <v>71</v>
      </c>
      <c r="C12" s="391" t="s">
        <v>62</v>
      </c>
      <c r="D12" s="134">
        <v>140</v>
      </c>
      <c r="E12" s="134">
        <v>155</v>
      </c>
      <c r="F12" s="134">
        <v>112</v>
      </c>
      <c r="G12" s="134">
        <v>169</v>
      </c>
      <c r="H12" s="134">
        <v>11</v>
      </c>
      <c r="I12" s="150"/>
      <c r="J12" s="134">
        <v>172</v>
      </c>
      <c r="K12" s="134">
        <v>177</v>
      </c>
      <c r="L12" s="134">
        <v>47</v>
      </c>
      <c r="M12" s="134">
        <v>105</v>
      </c>
      <c r="N12" s="134">
        <v>15</v>
      </c>
    </row>
    <row r="13" spans="2:14">
      <c r="B13" s="449"/>
      <c r="C13" s="390"/>
      <c r="D13" s="135">
        <v>0.23850085178875599</v>
      </c>
      <c r="E13" s="135">
        <v>0.26405451448040901</v>
      </c>
      <c r="F13" s="135">
        <v>0.19080068143100501</v>
      </c>
      <c r="G13" s="135">
        <v>0.287904599659284</v>
      </c>
      <c r="H13" s="135">
        <v>1.87393526405451E-2</v>
      </c>
      <c r="I13" s="150"/>
      <c r="J13" s="135">
        <v>0.33333333333333298</v>
      </c>
      <c r="K13" s="135">
        <v>0.34302325581395399</v>
      </c>
      <c r="L13" s="135">
        <v>9.1085271317829494E-2</v>
      </c>
      <c r="M13" s="135">
        <v>0.20348837209302301</v>
      </c>
      <c r="N13" s="135">
        <v>2.9069767441860499E-2</v>
      </c>
    </row>
    <row r="14" spans="2:14">
      <c r="B14" s="449"/>
      <c r="C14" s="391" t="s">
        <v>63</v>
      </c>
      <c r="D14" s="134">
        <v>142</v>
      </c>
      <c r="E14" s="134">
        <v>190</v>
      </c>
      <c r="F14" s="134">
        <v>97</v>
      </c>
      <c r="G14" s="134">
        <v>196</v>
      </c>
      <c r="H14" s="134">
        <v>16</v>
      </c>
      <c r="I14" s="150"/>
      <c r="J14" s="134">
        <v>175</v>
      </c>
      <c r="K14" s="134">
        <v>193</v>
      </c>
      <c r="L14" s="134">
        <v>71</v>
      </c>
      <c r="M14" s="134">
        <v>116</v>
      </c>
      <c r="N14" s="134">
        <v>12</v>
      </c>
    </row>
    <row r="15" spans="2:14" ht="15.75" customHeight="1">
      <c r="B15" s="449"/>
      <c r="C15" s="391"/>
      <c r="D15" s="135">
        <v>0.22152886115444601</v>
      </c>
      <c r="E15" s="135">
        <v>0.29641185647425899</v>
      </c>
      <c r="F15" s="135">
        <v>0.15132605304212199</v>
      </c>
      <c r="G15" s="135">
        <v>0.305772230889236</v>
      </c>
      <c r="H15" s="135">
        <v>2.4960998439937598E-2</v>
      </c>
      <c r="I15" s="150"/>
      <c r="J15" s="135">
        <v>0.30864197530864201</v>
      </c>
      <c r="K15" s="135">
        <v>0.34038800705467398</v>
      </c>
      <c r="L15" s="135">
        <v>0.12522045855379199</v>
      </c>
      <c r="M15" s="135">
        <v>0.20458553791887099</v>
      </c>
      <c r="N15" s="135">
        <v>2.1164021164021201E-2</v>
      </c>
    </row>
    <row r="16" spans="2:14" s="3" customFormat="1">
      <c r="B16" s="11"/>
      <c r="C16" s="164"/>
      <c r="D16" s="222"/>
      <c r="E16" s="222"/>
      <c r="F16" s="222"/>
      <c r="G16" s="222"/>
      <c r="H16" s="222"/>
      <c r="I16" s="216"/>
      <c r="J16" s="223"/>
      <c r="K16" s="223"/>
      <c r="L16" s="223"/>
      <c r="M16" s="223"/>
      <c r="N16" s="223"/>
    </row>
    <row r="17" spans="2:14">
      <c r="B17" s="450" t="s">
        <v>77</v>
      </c>
      <c r="C17" s="392" t="s">
        <v>64</v>
      </c>
      <c r="D17" s="134">
        <v>37</v>
      </c>
      <c r="E17" s="134">
        <v>41</v>
      </c>
      <c r="F17" s="134">
        <v>15</v>
      </c>
      <c r="G17" s="134">
        <v>4</v>
      </c>
      <c r="H17" s="134">
        <v>3</v>
      </c>
      <c r="I17" s="150"/>
      <c r="J17" s="134">
        <v>30</v>
      </c>
      <c r="K17" s="134">
        <v>23</v>
      </c>
      <c r="L17" s="134">
        <v>5</v>
      </c>
      <c r="M17" s="134">
        <v>1</v>
      </c>
      <c r="N17" s="134">
        <v>2</v>
      </c>
    </row>
    <row r="18" spans="2:14">
      <c r="B18" s="451"/>
      <c r="C18" s="390"/>
      <c r="D18" s="135">
        <v>0.37</v>
      </c>
      <c r="E18" s="135">
        <v>0.41</v>
      </c>
      <c r="F18" s="135">
        <v>0.15</v>
      </c>
      <c r="G18" s="135">
        <v>0.04</v>
      </c>
      <c r="H18" s="135">
        <v>0.03</v>
      </c>
      <c r="I18" s="150"/>
      <c r="J18" s="135">
        <v>0.49180327868852503</v>
      </c>
      <c r="K18" s="135">
        <v>0.37704918032786899</v>
      </c>
      <c r="L18" s="135">
        <v>8.1967213114754106E-2</v>
      </c>
      <c r="M18" s="135">
        <v>1.63934426229508E-2</v>
      </c>
      <c r="N18" s="135">
        <v>3.2786885245901599E-2</v>
      </c>
    </row>
    <row r="19" spans="2:14">
      <c r="B19" s="451"/>
      <c r="C19" s="392" t="s">
        <v>65</v>
      </c>
      <c r="D19" s="134">
        <v>77</v>
      </c>
      <c r="E19" s="134">
        <v>61</v>
      </c>
      <c r="F19" s="134">
        <v>22</v>
      </c>
      <c r="G19" s="134">
        <v>19</v>
      </c>
      <c r="H19" s="134">
        <v>0</v>
      </c>
      <c r="I19" s="150"/>
      <c r="J19" s="134">
        <v>61</v>
      </c>
      <c r="K19" s="134">
        <v>50</v>
      </c>
      <c r="L19" s="134">
        <v>9</v>
      </c>
      <c r="M19" s="134">
        <v>3</v>
      </c>
      <c r="N19" s="134">
        <v>1</v>
      </c>
    </row>
    <row r="20" spans="2:14">
      <c r="B20" s="451"/>
      <c r="C20" s="390"/>
      <c r="D20" s="135">
        <v>0.43016759776536301</v>
      </c>
      <c r="E20" s="135">
        <v>0.34078212290502802</v>
      </c>
      <c r="F20" s="135">
        <v>0.122905027932961</v>
      </c>
      <c r="G20" s="135">
        <v>0.106145251396648</v>
      </c>
      <c r="H20" s="135">
        <v>0</v>
      </c>
      <c r="I20" s="150"/>
      <c r="J20" s="135">
        <v>0.49193548387096803</v>
      </c>
      <c r="K20" s="135">
        <v>0.40322580645161299</v>
      </c>
      <c r="L20" s="135">
        <v>7.25806451612903E-2</v>
      </c>
      <c r="M20" s="135">
        <v>2.4193548387096801E-2</v>
      </c>
      <c r="N20" s="136">
        <v>8.0645161290322596E-3</v>
      </c>
    </row>
    <row r="21" spans="2:14">
      <c r="B21" s="451"/>
      <c r="C21" s="392" t="s">
        <v>66</v>
      </c>
      <c r="D21" s="134">
        <v>66</v>
      </c>
      <c r="E21" s="134">
        <v>74</v>
      </c>
      <c r="F21" s="134">
        <v>36</v>
      </c>
      <c r="G21" s="134">
        <v>43</v>
      </c>
      <c r="H21" s="134">
        <v>1</v>
      </c>
      <c r="I21" s="150"/>
      <c r="J21" s="134">
        <v>99</v>
      </c>
      <c r="K21" s="134">
        <v>86</v>
      </c>
      <c r="L21" s="134">
        <v>17</v>
      </c>
      <c r="M21" s="134">
        <v>9</v>
      </c>
      <c r="N21" s="134">
        <v>3</v>
      </c>
    </row>
    <row r="22" spans="2:14">
      <c r="B22" s="451"/>
      <c r="C22" s="390"/>
      <c r="D22" s="135">
        <v>0.3</v>
      </c>
      <c r="E22" s="135">
        <v>0.33636363636363598</v>
      </c>
      <c r="F22" s="135">
        <v>0.163636363636364</v>
      </c>
      <c r="G22" s="135">
        <v>0.19545454545454499</v>
      </c>
      <c r="H22" s="136">
        <v>4.5454545454545496E-3</v>
      </c>
      <c r="I22" s="150"/>
      <c r="J22" s="135">
        <v>0.46261682242990698</v>
      </c>
      <c r="K22" s="135">
        <v>0.401869158878505</v>
      </c>
      <c r="L22" s="135">
        <v>7.9439252336448593E-2</v>
      </c>
      <c r="M22" s="135">
        <v>4.2056074766355103E-2</v>
      </c>
      <c r="N22" s="135">
        <v>1.4018691588785E-2</v>
      </c>
    </row>
    <row r="23" spans="2:14">
      <c r="B23" s="451"/>
      <c r="C23" s="392" t="s">
        <v>67</v>
      </c>
      <c r="D23" s="134">
        <v>52</v>
      </c>
      <c r="E23" s="134">
        <v>68</v>
      </c>
      <c r="F23" s="134">
        <v>44</v>
      </c>
      <c r="G23" s="134">
        <v>49</v>
      </c>
      <c r="H23" s="134">
        <v>4</v>
      </c>
      <c r="I23" s="150"/>
      <c r="J23" s="134">
        <v>66</v>
      </c>
      <c r="K23" s="134">
        <v>80</v>
      </c>
      <c r="L23" s="134">
        <v>20</v>
      </c>
      <c r="M23" s="134">
        <v>16</v>
      </c>
      <c r="N23" s="134">
        <v>0</v>
      </c>
    </row>
    <row r="24" spans="2:14">
      <c r="B24" s="451"/>
      <c r="C24" s="390"/>
      <c r="D24" s="135">
        <v>0.23963133640553</v>
      </c>
      <c r="E24" s="135">
        <v>0.31336405529953898</v>
      </c>
      <c r="F24" s="135">
        <v>0.202764976958525</v>
      </c>
      <c r="G24" s="135">
        <v>0.225806451612903</v>
      </c>
      <c r="H24" s="135">
        <v>1.8433179723502301E-2</v>
      </c>
      <c r="I24" s="150"/>
      <c r="J24" s="135">
        <v>0.36263736263736301</v>
      </c>
      <c r="K24" s="135">
        <v>0.43956043956044</v>
      </c>
      <c r="L24" s="135">
        <v>0.10989010989011</v>
      </c>
      <c r="M24" s="135">
        <v>8.7912087912087905E-2</v>
      </c>
      <c r="N24" s="135">
        <v>0</v>
      </c>
    </row>
    <row r="25" spans="2:14">
      <c r="B25" s="451"/>
      <c r="C25" s="392" t="s">
        <v>68</v>
      </c>
      <c r="D25" s="134">
        <v>41</v>
      </c>
      <c r="E25" s="134">
        <v>62</v>
      </c>
      <c r="F25" s="134">
        <v>45</v>
      </c>
      <c r="G25" s="134">
        <v>60</v>
      </c>
      <c r="H25" s="134">
        <v>3</v>
      </c>
      <c r="I25" s="150"/>
      <c r="J25" s="134">
        <v>56</v>
      </c>
      <c r="K25" s="134">
        <v>71</v>
      </c>
      <c r="L25" s="134">
        <v>23</v>
      </c>
      <c r="M25" s="134">
        <v>28</v>
      </c>
      <c r="N25" s="134">
        <v>1</v>
      </c>
    </row>
    <row r="26" spans="2:14">
      <c r="B26" s="451"/>
      <c r="C26" s="390"/>
      <c r="D26" s="135">
        <v>0.19431279620853101</v>
      </c>
      <c r="E26" s="135">
        <v>0.29383886255924202</v>
      </c>
      <c r="F26" s="135">
        <v>0.21327014218009499</v>
      </c>
      <c r="G26" s="135">
        <v>0.28436018957345999</v>
      </c>
      <c r="H26" s="135">
        <v>1.4218009478673001E-2</v>
      </c>
      <c r="I26" s="150"/>
      <c r="J26" s="135">
        <v>0.31284916201117302</v>
      </c>
      <c r="K26" s="135">
        <v>0.39664804469273701</v>
      </c>
      <c r="L26" s="135">
        <v>0.12849162011173201</v>
      </c>
      <c r="M26" s="135">
        <v>0.15642458100558701</v>
      </c>
      <c r="N26" s="136">
        <v>5.5865921787709499E-3</v>
      </c>
    </row>
    <row r="27" spans="2:14">
      <c r="B27" s="451"/>
      <c r="C27" s="392" t="s">
        <v>69</v>
      </c>
      <c r="D27" s="134">
        <v>3</v>
      </c>
      <c r="E27" s="134">
        <v>14</v>
      </c>
      <c r="F27" s="134">
        <v>17</v>
      </c>
      <c r="G27" s="134">
        <v>36</v>
      </c>
      <c r="H27" s="134">
        <v>2</v>
      </c>
      <c r="I27" s="150"/>
      <c r="J27" s="134">
        <v>20</v>
      </c>
      <c r="K27" s="134">
        <v>30</v>
      </c>
      <c r="L27" s="134">
        <v>6</v>
      </c>
      <c r="M27" s="134">
        <v>16</v>
      </c>
      <c r="N27" s="134">
        <v>3</v>
      </c>
    </row>
    <row r="28" spans="2:14">
      <c r="B28" s="451"/>
      <c r="C28" s="390"/>
      <c r="D28" s="135">
        <v>4.1666666666666699E-2</v>
      </c>
      <c r="E28" s="135">
        <v>0.194444444444444</v>
      </c>
      <c r="F28" s="135">
        <v>0.23611111111111099</v>
      </c>
      <c r="G28" s="135">
        <v>0.5</v>
      </c>
      <c r="H28" s="135">
        <v>2.7777777777777801E-2</v>
      </c>
      <c r="I28" s="150"/>
      <c r="J28" s="135">
        <v>0.266666666666667</v>
      </c>
      <c r="K28" s="135">
        <v>0.4</v>
      </c>
      <c r="L28" s="135">
        <v>0.08</v>
      </c>
      <c r="M28" s="135">
        <v>0.21333333333333299</v>
      </c>
      <c r="N28" s="135">
        <v>0.04</v>
      </c>
    </row>
    <row r="29" spans="2:14">
      <c r="B29" s="451"/>
      <c r="C29" s="392" t="s">
        <v>70</v>
      </c>
      <c r="D29" s="134">
        <v>6</v>
      </c>
      <c r="E29" s="134">
        <v>26</v>
      </c>
      <c r="F29" s="134">
        <v>31</v>
      </c>
      <c r="G29" s="134">
        <v>155</v>
      </c>
      <c r="H29" s="134">
        <v>14</v>
      </c>
      <c r="I29" s="150"/>
      <c r="J29" s="134">
        <v>15</v>
      </c>
      <c r="K29" s="134">
        <v>30</v>
      </c>
      <c r="L29" s="134">
        <v>38</v>
      </c>
      <c r="M29" s="134">
        <v>148</v>
      </c>
      <c r="N29" s="134">
        <v>17</v>
      </c>
    </row>
    <row r="30" spans="2:14">
      <c r="B30" s="452"/>
      <c r="C30" s="390"/>
      <c r="D30" s="135">
        <v>2.5862068965517199E-2</v>
      </c>
      <c r="E30" s="135">
        <v>0.11206896551724101</v>
      </c>
      <c r="F30" s="135">
        <v>0.13362068965517199</v>
      </c>
      <c r="G30" s="135">
        <v>0.66810344827586199</v>
      </c>
      <c r="H30" s="135">
        <v>6.0344827586206899E-2</v>
      </c>
      <c r="I30" s="150"/>
      <c r="J30" s="135">
        <v>6.0483870967741903E-2</v>
      </c>
      <c r="K30" s="135">
        <v>0.120967741935484</v>
      </c>
      <c r="L30" s="135">
        <v>0.15322580645161299</v>
      </c>
      <c r="M30" s="135">
        <v>0.59677419354838701</v>
      </c>
      <c r="N30" s="135">
        <v>6.8548387096774202E-2</v>
      </c>
    </row>
    <row r="31" spans="2:14" s="3" customFormat="1">
      <c r="B31" s="11"/>
      <c r="C31" s="164"/>
      <c r="D31" s="222"/>
      <c r="E31" s="222"/>
      <c r="F31" s="222"/>
      <c r="G31" s="222"/>
      <c r="H31" s="222"/>
      <c r="I31" s="216"/>
      <c r="J31" s="223"/>
      <c r="K31" s="223"/>
      <c r="L31" s="223"/>
      <c r="M31" s="223"/>
      <c r="N31" s="223"/>
    </row>
    <row r="32" spans="2:14">
      <c r="B32" s="449" t="s">
        <v>72</v>
      </c>
      <c r="C32" s="391" t="s">
        <v>73</v>
      </c>
      <c r="D32" s="134">
        <v>61</v>
      </c>
      <c r="E32" s="134">
        <v>72</v>
      </c>
      <c r="F32" s="134">
        <v>58</v>
      </c>
      <c r="G32" s="134">
        <v>161</v>
      </c>
      <c r="H32" s="134">
        <v>15</v>
      </c>
      <c r="I32" s="150"/>
      <c r="J32" s="134">
        <v>56</v>
      </c>
      <c r="K32" s="134">
        <v>52</v>
      </c>
      <c r="L32" s="134">
        <v>21</v>
      </c>
      <c r="M32" s="134">
        <v>78</v>
      </c>
      <c r="N32" s="134">
        <v>10</v>
      </c>
    </row>
    <row r="33" spans="2:14">
      <c r="B33" s="449"/>
      <c r="C33" s="390"/>
      <c r="D33" s="135">
        <v>0.16621253405994599</v>
      </c>
      <c r="E33" s="135">
        <v>0.19618528610354199</v>
      </c>
      <c r="F33" s="135">
        <v>0.158038147138965</v>
      </c>
      <c r="G33" s="135">
        <v>0.43869209809264298</v>
      </c>
      <c r="H33" s="135">
        <v>4.0871934604904597E-2</v>
      </c>
      <c r="I33" s="150"/>
      <c r="J33" s="135">
        <v>0.25806451612903197</v>
      </c>
      <c r="K33" s="135">
        <v>0.23963133640553</v>
      </c>
      <c r="L33" s="135">
        <v>9.6774193548387094E-2</v>
      </c>
      <c r="M33" s="135">
        <v>0.35944700460829498</v>
      </c>
      <c r="N33" s="135">
        <v>4.6082949308755797E-2</v>
      </c>
    </row>
    <row r="34" spans="2:14">
      <c r="B34" s="449"/>
      <c r="C34" s="392" t="s">
        <v>74</v>
      </c>
      <c r="D34" s="134">
        <v>34</v>
      </c>
      <c r="E34" s="134">
        <v>83</v>
      </c>
      <c r="F34" s="134">
        <v>88</v>
      </c>
      <c r="G34" s="134">
        <v>143</v>
      </c>
      <c r="H34" s="134">
        <v>7</v>
      </c>
      <c r="I34" s="150"/>
      <c r="J34" s="134">
        <v>50</v>
      </c>
      <c r="K34" s="134">
        <v>87</v>
      </c>
      <c r="L34" s="134">
        <v>50</v>
      </c>
      <c r="M34" s="134">
        <v>98</v>
      </c>
      <c r="N34" s="134">
        <v>11</v>
      </c>
    </row>
    <row r="35" spans="2:14" ht="15.75" customHeight="1">
      <c r="B35" s="449"/>
      <c r="C35" s="390"/>
      <c r="D35" s="135">
        <v>9.5774647887323899E-2</v>
      </c>
      <c r="E35" s="135">
        <v>0.233802816901408</v>
      </c>
      <c r="F35" s="135">
        <v>0.247887323943662</v>
      </c>
      <c r="G35" s="135">
        <v>0.402816901408451</v>
      </c>
      <c r="H35" s="135">
        <v>1.97183098591549E-2</v>
      </c>
      <c r="I35" s="150"/>
      <c r="J35" s="135">
        <v>0.168918918918919</v>
      </c>
      <c r="K35" s="135">
        <v>0.29391891891891903</v>
      </c>
      <c r="L35" s="135">
        <v>0.168918918918919</v>
      </c>
      <c r="M35" s="135">
        <v>0.33108108108108097</v>
      </c>
      <c r="N35" s="135">
        <v>3.7162162162162199E-2</v>
      </c>
    </row>
    <row r="36" spans="2:14" ht="15.75" customHeight="1">
      <c r="B36" s="449"/>
      <c r="C36" s="392" t="s">
        <v>75</v>
      </c>
      <c r="D36" s="134">
        <v>128</v>
      </c>
      <c r="E36" s="134">
        <v>144</v>
      </c>
      <c r="F36" s="134">
        <v>55</v>
      </c>
      <c r="G36" s="134">
        <v>55</v>
      </c>
      <c r="H36" s="134">
        <v>4</v>
      </c>
      <c r="I36" s="150"/>
      <c r="J36" s="134">
        <v>149</v>
      </c>
      <c r="K36" s="134">
        <v>161</v>
      </c>
      <c r="L36" s="134">
        <v>37</v>
      </c>
      <c r="M36" s="134">
        <v>40</v>
      </c>
      <c r="N36" s="134">
        <v>6</v>
      </c>
    </row>
    <row r="37" spans="2:14">
      <c r="B37" s="449"/>
      <c r="C37" s="390"/>
      <c r="D37" s="135">
        <v>0.33160621761657999</v>
      </c>
      <c r="E37" s="135">
        <v>0.37305699481865301</v>
      </c>
      <c r="F37" s="135">
        <v>0.142487046632124</v>
      </c>
      <c r="G37" s="135">
        <v>0.142487046632124</v>
      </c>
      <c r="H37" s="135">
        <v>1.03626943005181E-2</v>
      </c>
      <c r="I37" s="150"/>
      <c r="J37" s="135">
        <v>0.37913486005089098</v>
      </c>
      <c r="K37" s="135">
        <v>0.40966921119592897</v>
      </c>
      <c r="L37" s="135">
        <v>9.4147582697200999E-2</v>
      </c>
      <c r="M37" s="135">
        <v>0.101781170483461</v>
      </c>
      <c r="N37" s="135">
        <v>1.5267175572519101E-2</v>
      </c>
    </row>
    <row r="38" spans="2:14">
      <c r="B38" s="449"/>
      <c r="C38" s="392" t="s">
        <v>76</v>
      </c>
      <c r="D38" s="134">
        <v>60</v>
      </c>
      <c r="E38" s="134">
        <v>46</v>
      </c>
      <c r="F38" s="134">
        <v>9</v>
      </c>
      <c r="G38" s="134">
        <v>6</v>
      </c>
      <c r="H38" s="134">
        <v>0</v>
      </c>
      <c r="I38" s="150"/>
      <c r="J38" s="134">
        <v>92</v>
      </c>
      <c r="K38" s="134">
        <v>70</v>
      </c>
      <c r="L38" s="134">
        <v>10</v>
      </c>
      <c r="M38" s="134">
        <v>5</v>
      </c>
      <c r="N38" s="134">
        <v>0</v>
      </c>
    </row>
    <row r="39" spans="2:14">
      <c r="B39" s="449"/>
      <c r="C39" s="391"/>
      <c r="D39" s="135">
        <v>0.495867768595041</v>
      </c>
      <c r="E39" s="135">
        <v>0.38016528925619802</v>
      </c>
      <c r="F39" s="135">
        <v>7.43801652892562E-2</v>
      </c>
      <c r="G39" s="135">
        <v>4.9586776859504099E-2</v>
      </c>
      <c r="H39" s="135">
        <v>0</v>
      </c>
      <c r="I39" s="150"/>
      <c r="J39" s="135">
        <v>0.51977401129943501</v>
      </c>
      <c r="K39" s="135">
        <v>0.39548022598870097</v>
      </c>
      <c r="L39" s="135">
        <v>5.6497175141242903E-2</v>
      </c>
      <c r="M39" s="135">
        <v>2.82485875706215E-2</v>
      </c>
      <c r="N39" s="135">
        <v>0</v>
      </c>
    </row>
    <row r="40" spans="2:14" s="3" customFormat="1">
      <c r="B40" s="11"/>
      <c r="C40" s="164"/>
      <c r="D40" s="222"/>
      <c r="E40" s="222"/>
      <c r="F40" s="222"/>
      <c r="G40" s="222"/>
      <c r="H40" s="222"/>
      <c r="I40" s="216"/>
      <c r="J40" s="223"/>
      <c r="K40" s="223"/>
      <c r="L40" s="223"/>
      <c r="M40" s="223"/>
      <c r="N40" s="223"/>
    </row>
    <row r="41" spans="2:14">
      <c r="B41" s="449" t="s">
        <v>81</v>
      </c>
      <c r="C41" s="391" t="s">
        <v>78</v>
      </c>
      <c r="D41" s="134">
        <v>265</v>
      </c>
      <c r="E41" s="134">
        <v>321</v>
      </c>
      <c r="F41" s="134">
        <v>183</v>
      </c>
      <c r="G41" s="134">
        <v>321</v>
      </c>
      <c r="H41" s="134">
        <v>21</v>
      </c>
      <c r="I41" s="150"/>
      <c r="J41" s="134">
        <v>314</v>
      </c>
      <c r="K41" s="134">
        <v>326</v>
      </c>
      <c r="L41" s="134">
        <v>100</v>
      </c>
      <c r="M41" s="134">
        <v>178</v>
      </c>
      <c r="N41" s="134">
        <v>20</v>
      </c>
    </row>
    <row r="42" spans="2:14">
      <c r="B42" s="449"/>
      <c r="C42" s="390"/>
      <c r="D42" s="135">
        <v>0.23852385238523899</v>
      </c>
      <c r="E42" s="135">
        <v>0.28892889288928902</v>
      </c>
      <c r="F42" s="135">
        <v>0.16471647164716499</v>
      </c>
      <c r="G42" s="135">
        <v>0.28892889288928902</v>
      </c>
      <c r="H42" s="135">
        <v>1.8901890189018899E-2</v>
      </c>
      <c r="I42" s="150"/>
      <c r="J42" s="135">
        <v>0.33475479744136499</v>
      </c>
      <c r="K42" s="135">
        <v>0.34754797441364599</v>
      </c>
      <c r="L42" s="135">
        <v>0.10660980810234499</v>
      </c>
      <c r="M42" s="135">
        <v>0.18976545842217499</v>
      </c>
      <c r="N42" s="135">
        <v>2.13219616204691E-2</v>
      </c>
    </row>
    <row r="43" spans="2:14">
      <c r="B43" s="449"/>
      <c r="C43" s="392" t="s">
        <v>79</v>
      </c>
      <c r="D43" s="134">
        <v>17</v>
      </c>
      <c r="E43" s="134">
        <v>22</v>
      </c>
      <c r="F43" s="134">
        <v>24</v>
      </c>
      <c r="G43" s="134">
        <v>42</v>
      </c>
      <c r="H43" s="134">
        <v>5</v>
      </c>
      <c r="I43" s="150"/>
      <c r="J43" s="134">
        <v>25</v>
      </c>
      <c r="K43" s="134">
        <v>35</v>
      </c>
      <c r="L43" s="134">
        <v>16</v>
      </c>
      <c r="M43" s="134">
        <v>37</v>
      </c>
      <c r="N43" s="134">
        <v>2</v>
      </c>
    </row>
    <row r="44" spans="2:14">
      <c r="B44" s="449"/>
      <c r="C44" s="390"/>
      <c r="D44" s="135">
        <v>0.15454545454545501</v>
      </c>
      <c r="E44" s="135">
        <v>0.2</v>
      </c>
      <c r="F44" s="135">
        <v>0.218181818181818</v>
      </c>
      <c r="G44" s="135">
        <v>0.381818181818182</v>
      </c>
      <c r="H44" s="135">
        <v>4.5454545454545497E-2</v>
      </c>
      <c r="I44" s="150"/>
      <c r="J44" s="135">
        <v>0.217391304347826</v>
      </c>
      <c r="K44" s="135">
        <v>0.30434782608695699</v>
      </c>
      <c r="L44" s="135">
        <v>0.139130434782609</v>
      </c>
      <c r="M44" s="135">
        <v>0.32173913043478303</v>
      </c>
      <c r="N44" s="135">
        <v>1.7391304347826101E-2</v>
      </c>
    </row>
    <row r="45" spans="2:14">
      <c r="B45" s="449"/>
      <c r="C45" s="392" t="s">
        <v>80</v>
      </c>
      <c r="D45" s="134">
        <v>1</v>
      </c>
      <c r="E45" s="134">
        <v>3</v>
      </c>
      <c r="F45" s="134">
        <v>3</v>
      </c>
      <c r="G45" s="134">
        <v>3</v>
      </c>
      <c r="H45" s="134">
        <v>1</v>
      </c>
      <c r="I45" s="150"/>
      <c r="J45" s="134">
        <v>8</v>
      </c>
      <c r="K45" s="134">
        <v>9</v>
      </c>
      <c r="L45" s="134">
        <v>2</v>
      </c>
      <c r="M45" s="134">
        <v>6</v>
      </c>
      <c r="N45" s="134">
        <v>5</v>
      </c>
    </row>
    <row r="46" spans="2:14">
      <c r="B46" s="449"/>
      <c r="C46" s="391"/>
      <c r="D46" s="135">
        <v>9.0909090909090898E-2</v>
      </c>
      <c r="E46" s="135">
        <v>0.27272727272727298</v>
      </c>
      <c r="F46" s="135">
        <v>0.27272727272727298</v>
      </c>
      <c r="G46" s="135">
        <v>0.27272727272727298</v>
      </c>
      <c r="H46" s="135">
        <v>9.0909090909090898E-2</v>
      </c>
      <c r="I46" s="150"/>
      <c r="J46" s="135">
        <v>0.266666666666667</v>
      </c>
      <c r="K46" s="135">
        <v>0.3</v>
      </c>
      <c r="L46" s="135">
        <v>6.6666666666666693E-2</v>
      </c>
      <c r="M46" s="135">
        <v>0.2</v>
      </c>
      <c r="N46" s="135">
        <v>0.16666666666666699</v>
      </c>
    </row>
    <row r="47" spans="2:14" s="3" customFormat="1">
      <c r="C47" s="164"/>
      <c r="D47" s="222"/>
      <c r="E47" s="222"/>
      <c r="F47" s="222"/>
      <c r="G47" s="222"/>
      <c r="H47" s="222"/>
      <c r="I47" s="216"/>
      <c r="J47" s="223"/>
      <c r="K47" s="223"/>
      <c r="L47" s="223"/>
      <c r="M47" s="223"/>
      <c r="N47" s="223"/>
    </row>
    <row r="48" spans="2:14" ht="15" customHeight="1">
      <c r="B48" s="449" t="s">
        <v>227</v>
      </c>
      <c r="C48" s="377" t="s">
        <v>178</v>
      </c>
      <c r="D48" s="134">
        <v>3</v>
      </c>
      <c r="E48" s="134">
        <v>6</v>
      </c>
      <c r="F48" s="134">
        <v>18</v>
      </c>
      <c r="G48" s="134">
        <v>35</v>
      </c>
      <c r="H48" s="134">
        <v>1</v>
      </c>
      <c r="I48" s="150"/>
      <c r="J48" s="134">
        <v>3</v>
      </c>
      <c r="K48" s="134">
        <v>9</v>
      </c>
      <c r="L48" s="134">
        <v>9</v>
      </c>
      <c r="M48" s="134">
        <v>14</v>
      </c>
      <c r="N48" s="134">
        <v>1</v>
      </c>
    </row>
    <row r="49" spans="2:14" ht="15" customHeight="1">
      <c r="B49" s="449"/>
      <c r="C49" s="395"/>
      <c r="D49" s="135">
        <v>4.7619047619047603E-2</v>
      </c>
      <c r="E49" s="135">
        <v>9.5238095238095205E-2</v>
      </c>
      <c r="F49" s="135">
        <v>0.28571428571428598</v>
      </c>
      <c r="G49" s="135">
        <v>0.55555555555555602</v>
      </c>
      <c r="H49" s="135">
        <v>1.58730158730159E-2</v>
      </c>
      <c r="I49" s="150"/>
      <c r="J49" s="135">
        <v>8.3333333333333301E-2</v>
      </c>
      <c r="K49" s="135">
        <v>0.25</v>
      </c>
      <c r="L49" s="135">
        <v>0.25</v>
      </c>
      <c r="M49" s="135">
        <v>0.38888888888888901</v>
      </c>
      <c r="N49" s="135">
        <v>2.7777777777777801E-2</v>
      </c>
    </row>
    <row r="50" spans="2:14" ht="15" customHeight="1">
      <c r="B50" s="449"/>
      <c r="C50" s="381" t="s">
        <v>177</v>
      </c>
      <c r="D50" s="134">
        <v>13</v>
      </c>
      <c r="E50" s="134">
        <v>32</v>
      </c>
      <c r="F50" s="134">
        <v>43</v>
      </c>
      <c r="G50" s="134">
        <v>50</v>
      </c>
      <c r="H50" s="134">
        <v>1</v>
      </c>
      <c r="I50" s="150"/>
      <c r="J50" s="134">
        <v>30</v>
      </c>
      <c r="K50" s="134">
        <v>51</v>
      </c>
      <c r="L50" s="134">
        <v>19</v>
      </c>
      <c r="M50" s="134">
        <v>19</v>
      </c>
      <c r="N50" s="134">
        <v>0</v>
      </c>
    </row>
    <row r="51" spans="2:14" ht="15" customHeight="1">
      <c r="B51" s="449"/>
      <c r="C51" s="395"/>
      <c r="D51" s="135">
        <v>9.3525179856115095E-2</v>
      </c>
      <c r="E51" s="135">
        <v>0.23021582733812901</v>
      </c>
      <c r="F51" s="135">
        <v>0.30935251798561197</v>
      </c>
      <c r="G51" s="135">
        <v>0.35971223021582699</v>
      </c>
      <c r="H51" s="136">
        <v>7.1942446043165497E-3</v>
      </c>
      <c r="I51" s="150"/>
      <c r="J51" s="135">
        <v>0.252100840336134</v>
      </c>
      <c r="K51" s="135">
        <v>0.42857142857142899</v>
      </c>
      <c r="L51" s="135">
        <v>0.159663865546218</v>
      </c>
      <c r="M51" s="135">
        <v>0.159663865546218</v>
      </c>
      <c r="N51" s="135">
        <v>0</v>
      </c>
    </row>
    <row r="52" spans="2:14" ht="15" customHeight="1">
      <c r="B52" s="449"/>
      <c r="C52" s="381" t="s">
        <v>179</v>
      </c>
      <c r="D52" s="134">
        <v>16</v>
      </c>
      <c r="E52" s="134">
        <v>37</v>
      </c>
      <c r="F52" s="134">
        <v>34</v>
      </c>
      <c r="G52" s="134">
        <v>38</v>
      </c>
      <c r="H52" s="134">
        <v>1</v>
      </c>
      <c r="I52" s="150"/>
      <c r="J52" s="134">
        <v>47</v>
      </c>
      <c r="K52" s="134">
        <v>49</v>
      </c>
      <c r="L52" s="134">
        <v>13</v>
      </c>
      <c r="M52" s="134">
        <v>6</v>
      </c>
      <c r="N52" s="134">
        <v>0</v>
      </c>
    </row>
    <row r="53" spans="2:14" ht="15" customHeight="1">
      <c r="B53" s="449"/>
      <c r="C53" s="395"/>
      <c r="D53" s="135">
        <v>0.126984126984127</v>
      </c>
      <c r="E53" s="135">
        <v>0.293650793650794</v>
      </c>
      <c r="F53" s="135">
        <v>0.26984126984126999</v>
      </c>
      <c r="G53" s="135">
        <v>0.30158730158730201</v>
      </c>
      <c r="H53" s="136">
        <v>7.9365079365079395E-3</v>
      </c>
      <c r="I53" s="150"/>
      <c r="J53" s="135">
        <v>0.40869565217391302</v>
      </c>
      <c r="K53" s="135">
        <v>0.426086956521739</v>
      </c>
      <c r="L53" s="135">
        <v>0.11304347826087</v>
      </c>
      <c r="M53" s="135">
        <v>5.21739130434783E-2</v>
      </c>
      <c r="N53" s="135">
        <v>0</v>
      </c>
    </row>
    <row r="54" spans="2:14" ht="15" customHeight="1">
      <c r="B54" s="449"/>
      <c r="C54" s="381" t="s">
        <v>157</v>
      </c>
      <c r="D54" s="134">
        <v>24</v>
      </c>
      <c r="E54" s="134">
        <v>46</v>
      </c>
      <c r="F54" s="134">
        <v>10</v>
      </c>
      <c r="G54" s="134">
        <v>9</v>
      </c>
      <c r="H54" s="134">
        <v>0</v>
      </c>
      <c r="I54" s="150"/>
      <c r="J54" s="134">
        <v>35</v>
      </c>
      <c r="K54" s="134">
        <v>40</v>
      </c>
      <c r="L54" s="134">
        <v>4</v>
      </c>
      <c r="M54" s="134">
        <v>1</v>
      </c>
      <c r="N54" s="134">
        <v>0</v>
      </c>
    </row>
    <row r="55" spans="2:14" ht="15" customHeight="1">
      <c r="B55" s="449"/>
      <c r="C55" s="395"/>
      <c r="D55" s="135">
        <v>0.26966292134831499</v>
      </c>
      <c r="E55" s="135">
        <v>0.51685393258427004</v>
      </c>
      <c r="F55" s="135">
        <v>0.112359550561798</v>
      </c>
      <c r="G55" s="135">
        <v>0.101123595505618</v>
      </c>
      <c r="H55" s="135">
        <v>0</v>
      </c>
      <c r="I55" s="150"/>
      <c r="J55" s="135">
        <v>0.4375</v>
      </c>
      <c r="K55" s="135">
        <v>0.5</v>
      </c>
      <c r="L55" s="135">
        <v>0.05</v>
      </c>
      <c r="M55" s="135">
        <v>1.2500000000000001E-2</v>
      </c>
      <c r="N55" s="135">
        <v>0</v>
      </c>
    </row>
    <row r="56" spans="2:14" ht="15" customHeight="1">
      <c r="B56" s="449"/>
      <c r="C56" s="381" t="s">
        <v>171</v>
      </c>
      <c r="D56" s="134">
        <v>47</v>
      </c>
      <c r="E56" s="134">
        <v>47</v>
      </c>
      <c r="F56" s="134">
        <v>10</v>
      </c>
      <c r="G56" s="134">
        <v>3</v>
      </c>
      <c r="H56" s="134">
        <v>0</v>
      </c>
      <c r="I56" s="150"/>
      <c r="J56" s="134">
        <v>42</v>
      </c>
      <c r="K56" s="134">
        <v>41</v>
      </c>
      <c r="L56" s="134">
        <v>6</v>
      </c>
      <c r="M56" s="134">
        <v>2</v>
      </c>
      <c r="N56" s="134">
        <v>0</v>
      </c>
    </row>
    <row r="57" spans="2:14" ht="15" customHeight="1">
      <c r="B57" s="449"/>
      <c r="C57" s="395"/>
      <c r="D57" s="135">
        <v>0.43925233644859801</v>
      </c>
      <c r="E57" s="135">
        <v>0.43925233644859801</v>
      </c>
      <c r="F57" s="135">
        <v>9.34579439252336E-2</v>
      </c>
      <c r="G57" s="135">
        <v>2.80373831775701E-2</v>
      </c>
      <c r="H57" s="135">
        <v>0</v>
      </c>
      <c r="I57" s="150"/>
      <c r="J57" s="135">
        <v>0.46153846153846201</v>
      </c>
      <c r="K57" s="135">
        <v>0.450549450549451</v>
      </c>
      <c r="L57" s="135">
        <v>6.5934065934065894E-2</v>
      </c>
      <c r="M57" s="135">
        <v>2.1978021978022001E-2</v>
      </c>
      <c r="N57" s="135">
        <v>0</v>
      </c>
    </row>
    <row r="58" spans="2:14" ht="15" customHeight="1">
      <c r="B58" s="449"/>
      <c r="C58" s="381" t="s">
        <v>172</v>
      </c>
      <c r="D58" s="134">
        <v>38</v>
      </c>
      <c r="E58" s="134">
        <v>28</v>
      </c>
      <c r="F58" s="134">
        <v>5</v>
      </c>
      <c r="G58" s="134">
        <v>2</v>
      </c>
      <c r="H58" s="134">
        <v>0</v>
      </c>
      <c r="I58" s="150"/>
      <c r="J58" s="134">
        <v>52</v>
      </c>
      <c r="K58" s="134">
        <v>33</v>
      </c>
      <c r="L58" s="134">
        <v>2</v>
      </c>
      <c r="M58" s="134">
        <v>1</v>
      </c>
      <c r="N58" s="134">
        <v>0</v>
      </c>
    </row>
    <row r="59" spans="2:14" ht="15" customHeight="1">
      <c r="B59" s="449"/>
      <c r="C59" s="395"/>
      <c r="D59" s="135">
        <v>0.52054794520547898</v>
      </c>
      <c r="E59" s="135">
        <v>0.38356164383561597</v>
      </c>
      <c r="F59" s="135">
        <v>6.8493150684931503E-2</v>
      </c>
      <c r="G59" s="135">
        <v>2.7397260273972601E-2</v>
      </c>
      <c r="H59" s="135">
        <v>0</v>
      </c>
      <c r="I59" s="150"/>
      <c r="J59" s="135">
        <v>0.59090909090909105</v>
      </c>
      <c r="K59" s="135">
        <v>0.375</v>
      </c>
      <c r="L59" s="135">
        <v>2.27272727272727E-2</v>
      </c>
      <c r="M59" s="135">
        <v>1.13636363636364E-2</v>
      </c>
      <c r="N59" s="135">
        <v>0</v>
      </c>
    </row>
    <row r="60" spans="2:14" ht="15" customHeight="1">
      <c r="B60" s="449"/>
      <c r="C60" s="381" t="s">
        <v>173</v>
      </c>
      <c r="D60" s="134">
        <v>6</v>
      </c>
      <c r="E60" s="134">
        <v>1</v>
      </c>
      <c r="F60" s="134">
        <v>1</v>
      </c>
      <c r="G60" s="134">
        <v>0</v>
      </c>
      <c r="H60" s="134">
        <v>0</v>
      </c>
      <c r="I60" s="150"/>
      <c r="J60" s="134">
        <v>1</v>
      </c>
      <c r="K60" s="134">
        <v>1</v>
      </c>
      <c r="L60" s="134">
        <v>0</v>
      </c>
      <c r="M60" s="134">
        <v>0</v>
      </c>
      <c r="N60" s="134">
        <v>0</v>
      </c>
    </row>
    <row r="61" spans="2:14" ht="15" customHeight="1">
      <c r="B61" s="449"/>
      <c r="C61" s="395"/>
      <c r="D61" s="135">
        <v>0.75</v>
      </c>
      <c r="E61" s="135">
        <v>0.125</v>
      </c>
      <c r="F61" s="135">
        <v>0.125</v>
      </c>
      <c r="G61" s="135">
        <v>0</v>
      </c>
      <c r="H61" s="135">
        <v>0</v>
      </c>
      <c r="I61" s="150"/>
      <c r="J61" s="135">
        <v>0.5</v>
      </c>
      <c r="K61" s="135">
        <v>0.5</v>
      </c>
      <c r="L61" s="135">
        <v>0</v>
      </c>
      <c r="M61" s="135">
        <v>0</v>
      </c>
      <c r="N61" s="135">
        <v>0</v>
      </c>
    </row>
    <row r="62" spans="2:14" ht="15" customHeight="1">
      <c r="B62" s="449"/>
      <c r="C62" s="381" t="s">
        <v>174</v>
      </c>
      <c r="D62" s="134">
        <v>17</v>
      </c>
      <c r="E62" s="134">
        <v>20</v>
      </c>
      <c r="F62" s="134">
        <v>5</v>
      </c>
      <c r="G62" s="134">
        <v>7</v>
      </c>
      <c r="H62" s="134">
        <v>1</v>
      </c>
      <c r="I62" s="150"/>
      <c r="J62" s="134">
        <v>17</v>
      </c>
      <c r="K62" s="134">
        <v>18</v>
      </c>
      <c r="L62" s="134">
        <v>2</v>
      </c>
      <c r="M62" s="134">
        <v>0</v>
      </c>
      <c r="N62" s="134">
        <v>0</v>
      </c>
    </row>
    <row r="63" spans="2:14" ht="15" customHeight="1">
      <c r="B63" s="449"/>
      <c r="C63" s="395"/>
      <c r="D63" s="135">
        <v>0.34</v>
      </c>
      <c r="E63" s="135">
        <v>0.4</v>
      </c>
      <c r="F63" s="135">
        <v>0.1</v>
      </c>
      <c r="G63" s="135">
        <v>0.14000000000000001</v>
      </c>
      <c r="H63" s="135">
        <v>0.02</v>
      </c>
      <c r="I63" s="150"/>
      <c r="J63" s="135">
        <v>0.45945945945945899</v>
      </c>
      <c r="K63" s="135">
        <v>0.48648648648648601</v>
      </c>
      <c r="L63" s="135">
        <v>5.4054054054054099E-2</v>
      </c>
      <c r="M63" s="135">
        <v>0</v>
      </c>
      <c r="N63" s="135">
        <v>0</v>
      </c>
    </row>
    <row r="64" spans="2:14" ht="15" customHeight="1">
      <c r="B64" s="449"/>
      <c r="C64" s="381" t="s">
        <v>175</v>
      </c>
      <c r="D64" s="134">
        <v>13</v>
      </c>
      <c r="E64" s="134">
        <v>2</v>
      </c>
      <c r="F64" s="134">
        <v>3</v>
      </c>
      <c r="G64" s="134">
        <v>3</v>
      </c>
      <c r="H64" s="134">
        <v>0</v>
      </c>
      <c r="I64" s="150"/>
      <c r="J64" s="134">
        <v>13</v>
      </c>
      <c r="K64" s="134">
        <v>4</v>
      </c>
      <c r="L64" s="134">
        <v>1</v>
      </c>
      <c r="M64" s="134">
        <v>0</v>
      </c>
      <c r="N64" s="134">
        <v>0</v>
      </c>
    </row>
    <row r="65" spans="2:14" ht="15" customHeight="1">
      <c r="B65" s="449"/>
      <c r="C65" s="395"/>
      <c r="D65" s="135">
        <v>0.61904761904761896</v>
      </c>
      <c r="E65" s="135">
        <v>9.5238095238095205E-2</v>
      </c>
      <c r="F65" s="135">
        <v>0.14285714285714299</v>
      </c>
      <c r="G65" s="135">
        <v>0.14285714285714299</v>
      </c>
      <c r="H65" s="135">
        <v>0</v>
      </c>
      <c r="I65" s="150"/>
      <c r="J65" s="135">
        <v>0.72222222222222199</v>
      </c>
      <c r="K65" s="135">
        <v>0.22222222222222199</v>
      </c>
      <c r="L65" s="135">
        <v>5.5555555555555601E-2</v>
      </c>
      <c r="M65" s="135">
        <v>0</v>
      </c>
      <c r="N65" s="135">
        <v>0</v>
      </c>
    </row>
    <row r="66" spans="2:14">
      <c r="B66" s="449"/>
      <c r="C66" s="381" t="s">
        <v>158</v>
      </c>
      <c r="D66" s="134">
        <v>5</v>
      </c>
      <c r="E66" s="134">
        <v>30</v>
      </c>
      <c r="F66" s="134">
        <v>37</v>
      </c>
      <c r="G66" s="134">
        <v>160</v>
      </c>
      <c r="H66" s="134">
        <v>16</v>
      </c>
      <c r="I66" s="150"/>
      <c r="J66" s="134">
        <v>12</v>
      </c>
      <c r="K66" s="134">
        <v>30</v>
      </c>
      <c r="L66" s="134">
        <v>34</v>
      </c>
      <c r="M66" s="134">
        <v>152</v>
      </c>
      <c r="N66" s="134">
        <v>17</v>
      </c>
    </row>
    <row r="67" spans="2:14">
      <c r="B67" s="449"/>
      <c r="C67" s="395"/>
      <c r="D67" s="135">
        <v>2.0161290322580599E-2</v>
      </c>
      <c r="E67" s="135">
        <v>0.120967741935484</v>
      </c>
      <c r="F67" s="135">
        <v>0.149193548387097</v>
      </c>
      <c r="G67" s="135">
        <v>0.64516129032258096</v>
      </c>
      <c r="H67" s="135">
        <v>6.4516129032258104E-2</v>
      </c>
      <c r="I67" s="150"/>
      <c r="J67" s="135">
        <v>4.8979591836734698E-2</v>
      </c>
      <c r="K67" s="135">
        <v>0.122448979591837</v>
      </c>
      <c r="L67" s="135">
        <v>0.13877551020408199</v>
      </c>
      <c r="M67" s="135">
        <v>0.62040816326530601</v>
      </c>
      <c r="N67" s="135">
        <v>6.9387755102040802E-2</v>
      </c>
    </row>
    <row r="68" spans="2:14">
      <c r="B68" s="449"/>
      <c r="C68" s="381" t="s">
        <v>159</v>
      </c>
      <c r="D68" s="134">
        <v>87</v>
      </c>
      <c r="E68" s="134">
        <v>66</v>
      </c>
      <c r="F68" s="134">
        <v>20</v>
      </c>
      <c r="G68" s="134">
        <v>6</v>
      </c>
      <c r="H68" s="134">
        <v>3</v>
      </c>
      <c r="I68" s="150"/>
      <c r="J68" s="134">
        <v>69</v>
      </c>
      <c r="K68" s="134">
        <v>46</v>
      </c>
      <c r="L68" s="134">
        <v>8</v>
      </c>
      <c r="M68" s="134">
        <v>1</v>
      </c>
      <c r="N68" s="134">
        <v>2</v>
      </c>
    </row>
    <row r="69" spans="2:14">
      <c r="B69" s="449"/>
      <c r="C69" s="395"/>
      <c r="D69" s="135">
        <v>0.47802197802197799</v>
      </c>
      <c r="E69" s="135">
        <v>0.36263736263736301</v>
      </c>
      <c r="F69" s="135">
        <v>0.10989010989011</v>
      </c>
      <c r="G69" s="135">
        <v>3.2967032967033003E-2</v>
      </c>
      <c r="H69" s="135">
        <v>1.6483516483516501E-2</v>
      </c>
      <c r="I69" s="150"/>
      <c r="J69" s="135">
        <v>0.547619047619048</v>
      </c>
      <c r="K69" s="135">
        <v>0.365079365079365</v>
      </c>
      <c r="L69" s="135">
        <v>6.3492063492063502E-2</v>
      </c>
      <c r="M69" s="136">
        <v>7.9365079365079395E-3</v>
      </c>
      <c r="N69" s="135">
        <v>1.58730158730159E-2</v>
      </c>
    </row>
    <row r="70" spans="2:14">
      <c r="B70" s="449"/>
      <c r="C70" s="381" t="s">
        <v>160</v>
      </c>
      <c r="D70" s="134">
        <v>7</v>
      </c>
      <c r="E70" s="134">
        <v>14</v>
      </c>
      <c r="F70" s="134">
        <v>6</v>
      </c>
      <c r="G70" s="134">
        <v>10</v>
      </c>
      <c r="H70" s="134">
        <v>0</v>
      </c>
      <c r="I70" s="150"/>
      <c r="J70" s="134">
        <v>12</v>
      </c>
      <c r="K70" s="134">
        <v>13</v>
      </c>
      <c r="L70" s="134">
        <v>3</v>
      </c>
      <c r="M70" s="134">
        <v>5</v>
      </c>
      <c r="N70" s="134">
        <v>1</v>
      </c>
    </row>
    <row r="71" spans="2:14">
      <c r="B71" s="449"/>
      <c r="C71" s="395"/>
      <c r="D71" s="135">
        <v>0.18918918918918901</v>
      </c>
      <c r="E71" s="135">
        <v>0.37837837837837801</v>
      </c>
      <c r="F71" s="135">
        <v>0.162162162162162</v>
      </c>
      <c r="G71" s="135">
        <v>0.27027027027027001</v>
      </c>
      <c r="H71" s="135">
        <v>0</v>
      </c>
      <c r="I71" s="150"/>
      <c r="J71" s="135">
        <v>0.35294117647058798</v>
      </c>
      <c r="K71" s="135">
        <v>0.38235294117647101</v>
      </c>
      <c r="L71" s="135">
        <v>8.8235294117647106E-2</v>
      </c>
      <c r="M71" s="135">
        <v>0.14705882352941199</v>
      </c>
      <c r="N71" s="135">
        <v>2.9411764705882401E-2</v>
      </c>
    </row>
    <row r="72" spans="2:14">
      <c r="B72" s="449"/>
      <c r="C72" s="381" t="s">
        <v>83</v>
      </c>
      <c r="D72" s="134">
        <v>8</v>
      </c>
      <c r="E72" s="134">
        <v>17</v>
      </c>
      <c r="F72" s="134">
        <v>18</v>
      </c>
      <c r="G72" s="134">
        <v>43</v>
      </c>
      <c r="H72" s="134">
        <v>4</v>
      </c>
      <c r="I72" s="150"/>
      <c r="J72" s="134">
        <v>14</v>
      </c>
      <c r="K72" s="134">
        <v>35</v>
      </c>
      <c r="L72" s="134">
        <v>17</v>
      </c>
      <c r="M72" s="134">
        <v>20</v>
      </c>
      <c r="N72" s="134">
        <v>6</v>
      </c>
    </row>
    <row r="73" spans="2:14">
      <c r="B73" s="449"/>
      <c r="C73" s="395"/>
      <c r="D73" s="135">
        <v>8.8888888888888906E-2</v>
      </c>
      <c r="E73" s="135">
        <v>0.18888888888888899</v>
      </c>
      <c r="F73" s="135">
        <v>0.2</v>
      </c>
      <c r="G73" s="135">
        <v>0.47777777777777802</v>
      </c>
      <c r="H73" s="135">
        <v>4.4444444444444398E-2</v>
      </c>
      <c r="I73" s="150"/>
      <c r="J73" s="135">
        <v>0.15217391304347799</v>
      </c>
      <c r="K73" s="135">
        <v>0.38043478260869601</v>
      </c>
      <c r="L73" s="135">
        <v>0.184782608695652</v>
      </c>
      <c r="M73" s="135">
        <v>0.217391304347826</v>
      </c>
      <c r="N73" s="135">
        <v>6.5217391304347797E-2</v>
      </c>
    </row>
    <row r="74" spans="2:14" s="3" customFormat="1">
      <c r="C74" s="164"/>
      <c r="D74" s="222"/>
      <c r="E74" s="222"/>
      <c r="F74" s="222"/>
      <c r="G74" s="222"/>
      <c r="H74" s="222"/>
      <c r="I74" s="216"/>
      <c r="J74" s="223"/>
      <c r="K74" s="223"/>
      <c r="L74" s="223"/>
      <c r="M74" s="223"/>
      <c r="N74" s="223"/>
    </row>
    <row r="75" spans="2:14">
      <c r="B75" s="449" t="s">
        <v>101</v>
      </c>
      <c r="C75" s="391" t="s">
        <v>161</v>
      </c>
      <c r="D75" s="134">
        <v>48</v>
      </c>
      <c r="E75" s="134">
        <v>49</v>
      </c>
      <c r="F75" s="134">
        <v>22</v>
      </c>
      <c r="G75" s="134">
        <v>19</v>
      </c>
      <c r="H75" s="134">
        <v>0</v>
      </c>
      <c r="I75" s="150"/>
      <c r="J75" s="134">
        <v>39</v>
      </c>
      <c r="K75" s="134">
        <v>52</v>
      </c>
      <c r="L75" s="134">
        <v>5</v>
      </c>
      <c r="M75" s="134">
        <v>4</v>
      </c>
      <c r="N75" s="134">
        <v>0</v>
      </c>
    </row>
    <row r="76" spans="2:14">
      <c r="B76" s="449"/>
      <c r="C76" s="390"/>
      <c r="D76" s="135">
        <v>0.34782608695652201</v>
      </c>
      <c r="E76" s="135">
        <v>0.35507246376811602</v>
      </c>
      <c r="F76" s="135">
        <v>0.15942028985507201</v>
      </c>
      <c r="G76" s="135">
        <v>0.13768115942028999</v>
      </c>
      <c r="H76" s="135">
        <v>0</v>
      </c>
      <c r="I76" s="150"/>
      <c r="J76" s="135">
        <v>0.39</v>
      </c>
      <c r="K76" s="135">
        <v>0.52</v>
      </c>
      <c r="L76" s="135">
        <v>0.05</v>
      </c>
      <c r="M76" s="135">
        <v>0.04</v>
      </c>
      <c r="N76" s="135">
        <v>0</v>
      </c>
    </row>
    <row r="77" spans="2:14">
      <c r="B77" s="449"/>
      <c r="C77" s="392" t="s">
        <v>162</v>
      </c>
      <c r="D77" s="134">
        <v>27</v>
      </c>
      <c r="E77" s="134">
        <v>34</v>
      </c>
      <c r="F77" s="134">
        <v>19</v>
      </c>
      <c r="G77" s="134">
        <v>25</v>
      </c>
      <c r="H77" s="134">
        <v>0</v>
      </c>
      <c r="I77" s="150"/>
      <c r="J77" s="134">
        <v>36</v>
      </c>
      <c r="K77" s="134">
        <v>27</v>
      </c>
      <c r="L77" s="134">
        <v>11</v>
      </c>
      <c r="M77" s="134">
        <v>7</v>
      </c>
      <c r="N77" s="134">
        <v>0</v>
      </c>
    </row>
    <row r="78" spans="2:14">
      <c r="B78" s="449"/>
      <c r="C78" s="390"/>
      <c r="D78" s="135">
        <v>0.25714285714285701</v>
      </c>
      <c r="E78" s="135">
        <v>0.32380952380952399</v>
      </c>
      <c r="F78" s="135">
        <v>0.180952380952381</v>
      </c>
      <c r="G78" s="135">
        <v>0.238095238095238</v>
      </c>
      <c r="H78" s="135">
        <v>0</v>
      </c>
      <c r="I78" s="150"/>
      <c r="J78" s="135">
        <v>0.44444444444444398</v>
      </c>
      <c r="K78" s="135">
        <v>0.33333333333333298</v>
      </c>
      <c r="L78" s="135">
        <v>0.13580246913580199</v>
      </c>
      <c r="M78" s="135">
        <v>8.6419753086419707E-2</v>
      </c>
      <c r="N78" s="135">
        <v>0</v>
      </c>
    </row>
    <row r="79" spans="2:14">
      <c r="B79" s="449"/>
      <c r="C79" s="392" t="s">
        <v>163</v>
      </c>
      <c r="D79" s="134">
        <v>1</v>
      </c>
      <c r="E79" s="134">
        <v>12</v>
      </c>
      <c r="F79" s="134">
        <v>15</v>
      </c>
      <c r="G79" s="134">
        <v>17</v>
      </c>
      <c r="H79" s="134">
        <v>0</v>
      </c>
      <c r="I79" s="150"/>
      <c r="J79" s="134">
        <v>4</v>
      </c>
      <c r="K79" s="134">
        <v>5</v>
      </c>
      <c r="L79" s="134">
        <v>2</v>
      </c>
      <c r="M79" s="134">
        <v>4</v>
      </c>
      <c r="N79" s="134">
        <v>1</v>
      </c>
    </row>
    <row r="80" spans="2:14">
      <c r="B80" s="449"/>
      <c r="C80" s="390"/>
      <c r="D80" s="135">
        <v>2.2222222222222199E-2</v>
      </c>
      <c r="E80" s="135">
        <v>0.266666666666667</v>
      </c>
      <c r="F80" s="135">
        <v>0.33333333333333298</v>
      </c>
      <c r="G80" s="135">
        <v>0.37777777777777799</v>
      </c>
      <c r="H80" s="135">
        <v>0</v>
      </c>
      <c r="I80" s="150"/>
      <c r="J80" s="135">
        <v>0.25</v>
      </c>
      <c r="K80" s="135">
        <v>0.3125</v>
      </c>
      <c r="L80" s="135">
        <v>0.125</v>
      </c>
      <c r="M80" s="135">
        <v>0.25</v>
      </c>
      <c r="N80" s="135">
        <v>6.25E-2</v>
      </c>
    </row>
    <row r="81" spans="2:14">
      <c r="B81" s="449"/>
      <c r="C81" s="392" t="s">
        <v>164</v>
      </c>
      <c r="D81" s="134">
        <v>98</v>
      </c>
      <c r="E81" s="134">
        <v>123</v>
      </c>
      <c r="F81" s="134">
        <v>73</v>
      </c>
      <c r="G81" s="134">
        <v>85</v>
      </c>
      <c r="H81" s="134">
        <v>4</v>
      </c>
      <c r="I81" s="150"/>
      <c r="J81" s="134">
        <v>160</v>
      </c>
      <c r="K81" s="134">
        <v>160</v>
      </c>
      <c r="L81" s="134">
        <v>37</v>
      </c>
      <c r="M81" s="134">
        <v>27</v>
      </c>
      <c r="N81" s="134">
        <v>0</v>
      </c>
    </row>
    <row r="82" spans="2:14">
      <c r="B82" s="449"/>
      <c r="C82" s="390"/>
      <c r="D82" s="135">
        <v>0.25587467362924299</v>
      </c>
      <c r="E82" s="135">
        <v>0.32114882506527398</v>
      </c>
      <c r="F82" s="135">
        <v>0.190600522193212</v>
      </c>
      <c r="G82" s="135">
        <v>0.221932114882507</v>
      </c>
      <c r="H82" s="135">
        <v>1.0443864229764999E-2</v>
      </c>
      <c r="I82" s="150"/>
      <c r="J82" s="135">
        <v>0.41666666666666702</v>
      </c>
      <c r="K82" s="135">
        <v>0.41666666666666702</v>
      </c>
      <c r="L82" s="135">
        <v>9.6354166666666699E-2</v>
      </c>
      <c r="M82" s="135">
        <v>7.03125E-2</v>
      </c>
      <c r="N82" s="135">
        <v>0</v>
      </c>
    </row>
    <row r="83" spans="2:14" s="3" customFormat="1">
      <c r="C83" s="164"/>
      <c r="D83" s="222"/>
      <c r="E83" s="222"/>
      <c r="F83" s="222"/>
      <c r="G83" s="222"/>
      <c r="H83" s="222"/>
      <c r="I83" s="216"/>
      <c r="J83" s="223"/>
      <c r="K83" s="223"/>
      <c r="L83" s="223"/>
      <c r="M83" s="223"/>
      <c r="N83" s="223"/>
    </row>
    <row r="84" spans="2:14">
      <c r="B84" s="449" t="s">
        <v>148</v>
      </c>
      <c r="C84" s="403" t="s">
        <v>165</v>
      </c>
      <c r="D84" s="134">
        <v>18</v>
      </c>
      <c r="E84" s="134">
        <v>19</v>
      </c>
      <c r="F84" s="134">
        <v>7</v>
      </c>
      <c r="G84" s="134">
        <v>6</v>
      </c>
      <c r="H84" s="134">
        <v>2</v>
      </c>
      <c r="I84" s="150"/>
      <c r="J84" s="134">
        <v>29</v>
      </c>
      <c r="K84" s="134">
        <v>19</v>
      </c>
      <c r="L84" s="134">
        <v>4</v>
      </c>
      <c r="M84" s="134">
        <v>0</v>
      </c>
      <c r="N84" s="134">
        <v>1</v>
      </c>
    </row>
    <row r="85" spans="2:14">
      <c r="B85" s="449"/>
      <c r="C85" s="402"/>
      <c r="D85" s="135">
        <v>0.34615384615384598</v>
      </c>
      <c r="E85" s="135">
        <v>0.36538461538461497</v>
      </c>
      <c r="F85" s="135">
        <v>0.134615384615385</v>
      </c>
      <c r="G85" s="135">
        <v>0.115384615384615</v>
      </c>
      <c r="H85" s="135">
        <v>3.8461538461538498E-2</v>
      </c>
      <c r="I85" s="150"/>
      <c r="J85" s="135">
        <v>0.54716981132075504</v>
      </c>
      <c r="K85" s="135">
        <v>0.35849056603773599</v>
      </c>
      <c r="L85" s="135">
        <v>7.5471698113207503E-2</v>
      </c>
      <c r="M85" s="135">
        <v>0</v>
      </c>
      <c r="N85" s="135">
        <v>1.88679245283019E-2</v>
      </c>
    </row>
    <row r="86" spans="2:14">
      <c r="B86" s="449"/>
      <c r="C86" s="401" t="s">
        <v>166</v>
      </c>
      <c r="D86" s="134">
        <v>25</v>
      </c>
      <c r="E86" s="134">
        <v>33</v>
      </c>
      <c r="F86" s="134">
        <v>14</v>
      </c>
      <c r="G86" s="134">
        <v>22</v>
      </c>
      <c r="H86" s="134">
        <v>0</v>
      </c>
      <c r="I86" s="150"/>
      <c r="J86" s="134">
        <v>42</v>
      </c>
      <c r="K86" s="134">
        <v>45</v>
      </c>
      <c r="L86" s="134">
        <v>12</v>
      </c>
      <c r="M86" s="134">
        <v>6</v>
      </c>
      <c r="N86" s="134">
        <v>1</v>
      </c>
    </row>
    <row r="87" spans="2:14">
      <c r="B87" s="449"/>
      <c r="C87" s="402"/>
      <c r="D87" s="135">
        <v>0.26595744680851102</v>
      </c>
      <c r="E87" s="135">
        <v>0.35106382978723399</v>
      </c>
      <c r="F87" s="135">
        <v>0.14893617021276601</v>
      </c>
      <c r="G87" s="135">
        <v>0.23404255319148901</v>
      </c>
      <c r="H87" s="135">
        <v>0</v>
      </c>
      <c r="I87" s="150"/>
      <c r="J87" s="135">
        <v>0.39622641509433998</v>
      </c>
      <c r="K87" s="135">
        <v>0.42452830188679203</v>
      </c>
      <c r="L87" s="135">
        <v>0.113207547169811</v>
      </c>
      <c r="M87" s="135">
        <v>5.6603773584905703E-2</v>
      </c>
      <c r="N87" s="136">
        <v>9.4339622641509396E-3</v>
      </c>
    </row>
    <row r="88" spans="2:14">
      <c r="B88" s="449"/>
      <c r="C88" s="401" t="s">
        <v>167</v>
      </c>
      <c r="D88" s="134">
        <v>91</v>
      </c>
      <c r="E88" s="134">
        <v>104</v>
      </c>
      <c r="F88" s="134">
        <v>58</v>
      </c>
      <c r="G88" s="134">
        <v>42</v>
      </c>
      <c r="H88" s="134">
        <v>2</v>
      </c>
      <c r="I88" s="150"/>
      <c r="J88" s="134">
        <v>95</v>
      </c>
      <c r="K88" s="134">
        <v>97</v>
      </c>
      <c r="L88" s="134">
        <v>21</v>
      </c>
      <c r="M88" s="134">
        <v>10</v>
      </c>
      <c r="N88" s="134">
        <v>2</v>
      </c>
    </row>
    <row r="89" spans="2:14">
      <c r="B89" s="449"/>
      <c r="C89" s="402"/>
      <c r="D89" s="135">
        <v>0.306397306397306</v>
      </c>
      <c r="E89" s="135">
        <v>0.35016835016835002</v>
      </c>
      <c r="F89" s="135">
        <v>0.19528619528619501</v>
      </c>
      <c r="G89" s="135">
        <v>0.14141414141414099</v>
      </c>
      <c r="H89" s="136">
        <v>6.7340067340067302E-3</v>
      </c>
      <c r="I89" s="150"/>
      <c r="J89" s="135">
        <v>0.422222222222222</v>
      </c>
      <c r="K89" s="135">
        <v>0.431111111111111</v>
      </c>
      <c r="L89" s="135">
        <v>9.3333333333333296E-2</v>
      </c>
      <c r="M89" s="135">
        <v>4.4444444444444398E-2</v>
      </c>
      <c r="N89" s="136">
        <v>8.8888888888888906E-3</v>
      </c>
    </row>
    <row r="90" spans="2:14">
      <c r="B90" s="449"/>
      <c r="C90" s="401" t="s">
        <v>168</v>
      </c>
      <c r="D90" s="134">
        <v>112</v>
      </c>
      <c r="E90" s="134">
        <v>120</v>
      </c>
      <c r="F90" s="134">
        <v>59</v>
      </c>
      <c r="G90" s="134">
        <v>88</v>
      </c>
      <c r="H90" s="134">
        <v>3</v>
      </c>
      <c r="I90" s="150"/>
      <c r="J90" s="134">
        <v>113</v>
      </c>
      <c r="K90" s="134">
        <v>115</v>
      </c>
      <c r="L90" s="134">
        <v>27</v>
      </c>
      <c r="M90" s="134">
        <v>37</v>
      </c>
      <c r="N90" s="134">
        <v>3</v>
      </c>
    </row>
    <row r="91" spans="2:14">
      <c r="B91" s="449"/>
      <c r="C91" s="402"/>
      <c r="D91" s="135">
        <v>0.293193717277487</v>
      </c>
      <c r="E91" s="135">
        <v>0.31413612565444998</v>
      </c>
      <c r="F91" s="135">
        <v>0.15445026178010501</v>
      </c>
      <c r="G91" s="135">
        <v>0.23036649214659699</v>
      </c>
      <c r="H91" s="136">
        <v>7.8534031413612596E-3</v>
      </c>
      <c r="I91" s="150"/>
      <c r="J91" s="135">
        <v>0.38305084745762702</v>
      </c>
      <c r="K91" s="135">
        <v>0.38983050847457601</v>
      </c>
      <c r="L91" s="135">
        <v>9.1525423728813601E-2</v>
      </c>
      <c r="M91" s="135">
        <v>0.12542372881355901</v>
      </c>
      <c r="N91" s="135">
        <v>1.01694915254237E-2</v>
      </c>
    </row>
    <row r="92" spans="2:14">
      <c r="B92" s="449"/>
      <c r="C92" s="401" t="s">
        <v>176</v>
      </c>
      <c r="D92" s="134">
        <v>14</v>
      </c>
      <c r="E92" s="134">
        <v>26</v>
      </c>
      <c r="F92" s="134">
        <v>25</v>
      </c>
      <c r="G92" s="134">
        <v>37</v>
      </c>
      <c r="H92" s="134">
        <v>3</v>
      </c>
      <c r="I92" s="150"/>
      <c r="J92" s="134">
        <v>22</v>
      </c>
      <c r="K92" s="134">
        <v>23</v>
      </c>
      <c r="L92" s="134">
        <v>7</v>
      </c>
      <c r="M92" s="134">
        <v>21</v>
      </c>
      <c r="N92" s="134">
        <v>3</v>
      </c>
    </row>
    <row r="93" spans="2:14">
      <c r="B93" s="449"/>
      <c r="C93" s="402"/>
      <c r="D93" s="135">
        <v>0.133333333333333</v>
      </c>
      <c r="E93" s="135">
        <v>0.24761904761904799</v>
      </c>
      <c r="F93" s="135">
        <v>0.238095238095238</v>
      </c>
      <c r="G93" s="135">
        <v>0.35238095238095202</v>
      </c>
      <c r="H93" s="135">
        <v>2.8571428571428598E-2</v>
      </c>
      <c r="I93" s="150"/>
      <c r="J93" s="135">
        <v>0.28947368421052599</v>
      </c>
      <c r="K93" s="135">
        <v>0.30263157894736797</v>
      </c>
      <c r="L93" s="135">
        <v>9.2105263157894704E-2</v>
      </c>
      <c r="M93" s="135">
        <v>0.27631578947368401</v>
      </c>
      <c r="N93" s="135">
        <v>3.94736842105263E-2</v>
      </c>
    </row>
    <row r="94" spans="2:14">
      <c r="B94" s="449"/>
      <c r="C94" s="401" t="s">
        <v>169</v>
      </c>
      <c r="D94" s="134">
        <v>14</v>
      </c>
      <c r="E94" s="134">
        <v>19</v>
      </c>
      <c r="F94" s="134">
        <v>21</v>
      </c>
      <c r="G94" s="134">
        <v>49</v>
      </c>
      <c r="H94" s="134">
        <v>4</v>
      </c>
      <c r="I94" s="150"/>
      <c r="J94" s="134">
        <v>34</v>
      </c>
      <c r="K94" s="134">
        <v>46</v>
      </c>
      <c r="L94" s="134">
        <v>11</v>
      </c>
      <c r="M94" s="134">
        <v>34</v>
      </c>
      <c r="N94" s="134">
        <v>3</v>
      </c>
    </row>
    <row r="95" spans="2:14">
      <c r="B95" s="449"/>
      <c r="C95" s="402"/>
      <c r="D95" s="135">
        <v>0.13084112149532701</v>
      </c>
      <c r="E95" s="135">
        <v>0.177570093457944</v>
      </c>
      <c r="F95" s="135">
        <v>0.19626168224299101</v>
      </c>
      <c r="G95" s="135">
        <v>0.45794392523364502</v>
      </c>
      <c r="H95" s="135">
        <v>3.7383177570093497E-2</v>
      </c>
      <c r="I95" s="150"/>
      <c r="J95" s="135">
        <v>0.265625</v>
      </c>
      <c r="K95" s="135">
        <v>0.359375</v>
      </c>
      <c r="L95" s="135">
        <v>8.59375E-2</v>
      </c>
      <c r="M95" s="135">
        <v>0.265625</v>
      </c>
      <c r="N95" s="135">
        <v>2.34375E-2</v>
      </c>
    </row>
    <row r="96" spans="2:14">
      <c r="B96" s="449"/>
      <c r="C96" s="401" t="s">
        <v>170</v>
      </c>
      <c r="D96" s="134">
        <v>4</v>
      </c>
      <c r="E96" s="134">
        <v>21</v>
      </c>
      <c r="F96" s="134">
        <v>23</v>
      </c>
      <c r="G96" s="134">
        <v>120</v>
      </c>
      <c r="H96" s="134">
        <v>10</v>
      </c>
      <c r="I96" s="150"/>
      <c r="J96" s="134">
        <v>7</v>
      </c>
      <c r="K96" s="134">
        <v>18</v>
      </c>
      <c r="L96" s="134">
        <v>32</v>
      </c>
      <c r="M96" s="134">
        <v>104</v>
      </c>
      <c r="N96" s="134">
        <v>12</v>
      </c>
    </row>
    <row r="97" spans="2:14">
      <c r="B97" s="449"/>
      <c r="C97" s="402"/>
      <c r="D97" s="135">
        <v>2.2471910112359599E-2</v>
      </c>
      <c r="E97" s="135">
        <v>0.117977528089888</v>
      </c>
      <c r="F97" s="135">
        <v>0.12921348314606701</v>
      </c>
      <c r="G97" s="135">
        <v>0.67415730337078705</v>
      </c>
      <c r="H97" s="135">
        <v>5.6179775280898903E-2</v>
      </c>
      <c r="I97" s="150"/>
      <c r="J97" s="135">
        <v>4.0462427745664699E-2</v>
      </c>
      <c r="K97" s="135">
        <v>0.10404624277456601</v>
      </c>
      <c r="L97" s="135">
        <v>0.184971098265896</v>
      </c>
      <c r="M97" s="135">
        <v>0.60115606936416199</v>
      </c>
      <c r="N97" s="135">
        <v>6.9364161849711004E-2</v>
      </c>
    </row>
    <row r="98" spans="2:14">
      <c r="B98" s="449"/>
      <c r="C98" s="401" t="s">
        <v>149</v>
      </c>
      <c r="D98" s="134">
        <v>4</v>
      </c>
      <c r="E98" s="134">
        <v>3</v>
      </c>
      <c r="F98" s="134">
        <v>2</v>
      </c>
      <c r="G98" s="134">
        <v>1</v>
      </c>
      <c r="H98" s="134">
        <v>2</v>
      </c>
      <c r="I98" s="150"/>
      <c r="J98" s="134">
        <v>5</v>
      </c>
      <c r="K98" s="134">
        <v>7</v>
      </c>
      <c r="L98" s="134">
        <v>4</v>
      </c>
      <c r="M98" s="134">
        <v>9</v>
      </c>
      <c r="N98" s="134">
        <v>2</v>
      </c>
    </row>
    <row r="99" spans="2:14">
      <c r="B99" s="449"/>
      <c r="C99" s="403"/>
      <c r="D99" s="135">
        <v>0.33333333333333298</v>
      </c>
      <c r="E99" s="135">
        <v>0.25</v>
      </c>
      <c r="F99" s="135">
        <v>0.16666666666666699</v>
      </c>
      <c r="G99" s="135">
        <v>8.3333333333333301E-2</v>
      </c>
      <c r="H99" s="135">
        <v>0.16666666666666699</v>
      </c>
      <c r="I99" s="150"/>
      <c r="J99" s="135">
        <v>0.18518518518518501</v>
      </c>
      <c r="K99" s="135">
        <v>0.25925925925925902</v>
      </c>
      <c r="L99" s="135">
        <v>0.148148148148148</v>
      </c>
      <c r="M99" s="135">
        <v>0.33333333333333298</v>
      </c>
      <c r="N99" s="135">
        <v>7.4074074074074098E-2</v>
      </c>
    </row>
    <row r="100" spans="2:14" s="3" customFormat="1">
      <c r="C100" s="11"/>
      <c r="D100" s="222"/>
      <c r="E100" s="222"/>
      <c r="F100" s="222"/>
      <c r="G100" s="222"/>
      <c r="H100" s="222"/>
      <c r="I100" s="216"/>
      <c r="J100" s="223"/>
      <c r="K100" s="223"/>
      <c r="L100" s="223"/>
      <c r="M100" s="223"/>
      <c r="N100" s="223"/>
    </row>
    <row r="101" spans="2:14">
      <c r="B101" s="449" t="s">
        <v>228</v>
      </c>
      <c r="C101" s="391" t="s">
        <v>222</v>
      </c>
      <c r="D101" s="134">
        <v>10</v>
      </c>
      <c r="E101" s="134">
        <v>8</v>
      </c>
      <c r="F101" s="134">
        <v>2</v>
      </c>
      <c r="G101" s="134">
        <v>1</v>
      </c>
      <c r="H101" s="134">
        <v>0</v>
      </c>
      <c r="I101" s="150"/>
      <c r="J101" s="134">
        <v>10</v>
      </c>
      <c r="K101" s="134">
        <v>4</v>
      </c>
      <c r="L101" s="134">
        <v>0</v>
      </c>
      <c r="M101" s="134">
        <v>1</v>
      </c>
      <c r="N101" s="134">
        <v>0</v>
      </c>
    </row>
    <row r="102" spans="2:14">
      <c r="B102" s="449"/>
      <c r="C102" s="390"/>
      <c r="D102" s="135">
        <v>0.476190476190476</v>
      </c>
      <c r="E102" s="135">
        <v>0.38095238095238099</v>
      </c>
      <c r="F102" s="135">
        <v>9.5238095238095205E-2</v>
      </c>
      <c r="G102" s="135">
        <v>4.7619047619047603E-2</v>
      </c>
      <c r="H102" s="135">
        <v>0</v>
      </c>
      <c r="I102" s="150"/>
      <c r="J102" s="135">
        <v>0.66666666666666696</v>
      </c>
      <c r="K102" s="135">
        <v>0.266666666666667</v>
      </c>
      <c r="L102" s="135">
        <v>0</v>
      </c>
      <c r="M102" s="135">
        <v>6.6666666666666693E-2</v>
      </c>
      <c r="N102" s="135">
        <v>0</v>
      </c>
    </row>
    <row r="103" spans="2:14">
      <c r="B103" s="449"/>
      <c r="C103" s="392" t="s">
        <v>223</v>
      </c>
      <c r="D103" s="134">
        <v>106</v>
      </c>
      <c r="E103" s="134">
        <v>78</v>
      </c>
      <c r="F103" s="134">
        <v>26</v>
      </c>
      <c r="G103" s="134">
        <v>39</v>
      </c>
      <c r="H103" s="134">
        <v>4</v>
      </c>
      <c r="I103" s="150"/>
      <c r="J103" s="134">
        <v>97</v>
      </c>
      <c r="K103" s="134">
        <v>85</v>
      </c>
      <c r="L103" s="134">
        <v>20</v>
      </c>
      <c r="M103" s="134">
        <v>18</v>
      </c>
      <c r="N103" s="134">
        <v>2</v>
      </c>
    </row>
    <row r="104" spans="2:14">
      <c r="B104" s="449"/>
      <c r="C104" s="390"/>
      <c r="D104" s="135">
        <v>0.41897233201581002</v>
      </c>
      <c r="E104" s="135">
        <v>0.30830039525691699</v>
      </c>
      <c r="F104" s="135">
        <v>0.102766798418972</v>
      </c>
      <c r="G104" s="135">
        <v>0.154150197628458</v>
      </c>
      <c r="H104" s="135">
        <v>1.58102766798419E-2</v>
      </c>
      <c r="I104" s="150"/>
      <c r="J104" s="135">
        <v>0.43693693693693703</v>
      </c>
      <c r="K104" s="135">
        <v>0.38288288288288302</v>
      </c>
      <c r="L104" s="135">
        <v>9.00900900900901E-2</v>
      </c>
      <c r="M104" s="135">
        <v>8.1081081081081099E-2</v>
      </c>
      <c r="N104" s="136">
        <v>9.0090090090090107E-3</v>
      </c>
    </row>
    <row r="105" spans="2:14">
      <c r="B105" s="449"/>
      <c r="C105" s="392" t="s">
        <v>224</v>
      </c>
      <c r="D105" s="134">
        <v>138</v>
      </c>
      <c r="E105" s="134">
        <v>211</v>
      </c>
      <c r="F105" s="134">
        <v>132</v>
      </c>
      <c r="G105" s="134">
        <v>161</v>
      </c>
      <c r="H105" s="134">
        <v>8</v>
      </c>
      <c r="I105" s="150"/>
      <c r="J105" s="134">
        <v>206</v>
      </c>
      <c r="K105" s="134">
        <v>222</v>
      </c>
      <c r="L105" s="134">
        <v>70</v>
      </c>
      <c r="M105" s="134">
        <v>112</v>
      </c>
      <c r="N105" s="134">
        <v>11</v>
      </c>
    </row>
    <row r="106" spans="2:14">
      <c r="B106" s="449"/>
      <c r="C106" s="390"/>
      <c r="D106" s="135">
        <v>0.212307692307692</v>
      </c>
      <c r="E106" s="135">
        <v>0.32461538461538503</v>
      </c>
      <c r="F106" s="135">
        <v>0.20307692307692299</v>
      </c>
      <c r="G106" s="135">
        <v>0.24769230769230799</v>
      </c>
      <c r="H106" s="135">
        <v>1.2307692307692301E-2</v>
      </c>
      <c r="I106" s="150"/>
      <c r="J106" s="135">
        <v>0.33172302737520099</v>
      </c>
      <c r="K106" s="135">
        <v>0.35748792270531399</v>
      </c>
      <c r="L106" s="135">
        <v>0.112721417069243</v>
      </c>
      <c r="M106" s="135">
        <v>0.18035426731078899</v>
      </c>
      <c r="N106" s="135">
        <v>1.7713365539452498E-2</v>
      </c>
    </row>
    <row r="107" spans="2:14">
      <c r="B107" s="449"/>
      <c r="C107" s="392" t="s">
        <v>225</v>
      </c>
      <c r="D107" s="134">
        <v>19</v>
      </c>
      <c r="E107" s="134">
        <v>40</v>
      </c>
      <c r="F107" s="134">
        <v>43</v>
      </c>
      <c r="G107" s="134">
        <v>121</v>
      </c>
      <c r="H107" s="134">
        <v>7</v>
      </c>
      <c r="I107" s="150"/>
      <c r="J107" s="134">
        <v>25</v>
      </c>
      <c r="K107" s="134">
        <v>47</v>
      </c>
      <c r="L107" s="134">
        <v>25</v>
      </c>
      <c r="M107" s="134">
        <v>62</v>
      </c>
      <c r="N107" s="134">
        <v>9</v>
      </c>
    </row>
    <row r="108" spans="2:14">
      <c r="B108" s="449"/>
      <c r="C108" s="390"/>
      <c r="D108" s="135">
        <v>8.2608695652173894E-2</v>
      </c>
      <c r="E108" s="135">
        <v>0.173913043478261</v>
      </c>
      <c r="F108" s="135">
        <v>0.18695652173912999</v>
      </c>
      <c r="G108" s="135">
        <v>0.52608695652173898</v>
      </c>
      <c r="H108" s="135">
        <v>3.0434782608695699E-2</v>
      </c>
      <c r="I108" s="150"/>
      <c r="J108" s="135">
        <v>0.148809523809524</v>
      </c>
      <c r="K108" s="135">
        <v>0.27976190476190499</v>
      </c>
      <c r="L108" s="135">
        <v>0.148809523809524</v>
      </c>
      <c r="M108" s="135">
        <v>0.36904761904761901</v>
      </c>
      <c r="N108" s="135">
        <v>5.3571428571428603E-2</v>
      </c>
    </row>
    <row r="109" spans="2:14">
      <c r="B109" s="449"/>
      <c r="C109" s="392" t="s">
        <v>226</v>
      </c>
      <c r="D109" s="134">
        <v>9</v>
      </c>
      <c r="E109" s="134">
        <v>6</v>
      </c>
      <c r="F109" s="134">
        <v>6</v>
      </c>
      <c r="G109" s="134">
        <v>44</v>
      </c>
      <c r="H109" s="134">
        <v>8</v>
      </c>
      <c r="I109" s="150"/>
      <c r="J109" s="134">
        <v>5</v>
      </c>
      <c r="K109" s="134">
        <v>10</v>
      </c>
      <c r="L109" s="134">
        <v>3</v>
      </c>
      <c r="M109" s="134">
        <v>22</v>
      </c>
      <c r="N109" s="134">
        <v>5</v>
      </c>
    </row>
    <row r="110" spans="2:14">
      <c r="B110" s="449"/>
      <c r="C110" s="390"/>
      <c r="D110" s="135">
        <v>0.123287671232877</v>
      </c>
      <c r="E110" s="135">
        <v>8.2191780821917804E-2</v>
      </c>
      <c r="F110" s="135">
        <v>8.2191780821917804E-2</v>
      </c>
      <c r="G110" s="135">
        <v>0.602739726027397</v>
      </c>
      <c r="H110" s="135">
        <v>0.10958904109589</v>
      </c>
      <c r="I110" s="150"/>
      <c r="J110" s="135">
        <v>0.11111111111111099</v>
      </c>
      <c r="K110" s="135">
        <v>0.22222222222222199</v>
      </c>
      <c r="L110" s="135">
        <v>6.6666666666666693E-2</v>
      </c>
      <c r="M110" s="135">
        <v>0.48888888888888898</v>
      </c>
      <c r="N110" s="135">
        <v>0.11111111111111099</v>
      </c>
    </row>
    <row r="111" spans="2:14" s="3" customFormat="1">
      <c r="C111" s="164"/>
      <c r="D111" s="222"/>
      <c r="E111" s="222"/>
      <c r="F111" s="222"/>
      <c r="G111" s="222"/>
      <c r="H111" s="222"/>
      <c r="I111" s="216"/>
      <c r="J111" s="223"/>
      <c r="K111" s="223"/>
      <c r="L111" s="223"/>
      <c r="M111" s="223"/>
      <c r="N111" s="223"/>
    </row>
    <row r="112" spans="2:14">
      <c r="B112" s="449" t="s">
        <v>86</v>
      </c>
      <c r="C112" s="391" t="s">
        <v>180</v>
      </c>
      <c r="D112" s="134">
        <v>74</v>
      </c>
      <c r="E112" s="134">
        <v>79</v>
      </c>
      <c r="F112" s="134">
        <v>63</v>
      </c>
      <c r="G112" s="134">
        <v>144</v>
      </c>
      <c r="H112" s="134">
        <v>12</v>
      </c>
      <c r="I112" s="150"/>
      <c r="J112" s="134">
        <v>60</v>
      </c>
      <c r="K112" s="134">
        <v>124</v>
      </c>
      <c r="L112" s="134">
        <v>52</v>
      </c>
      <c r="M112" s="134">
        <v>81</v>
      </c>
      <c r="N112" s="134">
        <v>10</v>
      </c>
    </row>
    <row r="113" spans="2:14">
      <c r="B113" s="449"/>
      <c r="C113" s="390"/>
      <c r="D113" s="135">
        <v>0.19892473118279599</v>
      </c>
      <c r="E113" s="135">
        <v>0.212365591397849</v>
      </c>
      <c r="F113" s="135">
        <v>0.16935483870967699</v>
      </c>
      <c r="G113" s="135">
        <v>0.38709677419354799</v>
      </c>
      <c r="H113" s="135">
        <v>3.2258064516128997E-2</v>
      </c>
      <c r="I113" s="150"/>
      <c r="J113" s="135">
        <v>0.18348623853210999</v>
      </c>
      <c r="K113" s="135">
        <v>0.37920489296636101</v>
      </c>
      <c r="L113" s="135">
        <v>0.159021406727829</v>
      </c>
      <c r="M113" s="135">
        <v>0.247706422018349</v>
      </c>
      <c r="N113" s="135">
        <v>3.0581039755351699E-2</v>
      </c>
    </row>
    <row r="114" spans="2:14">
      <c r="B114" s="449"/>
      <c r="C114" s="392" t="s">
        <v>181</v>
      </c>
      <c r="D114" s="134">
        <v>28</v>
      </c>
      <c r="E114" s="134">
        <v>56</v>
      </c>
      <c r="F114" s="134">
        <v>36</v>
      </c>
      <c r="G114" s="134">
        <v>48</v>
      </c>
      <c r="H114" s="134">
        <v>1</v>
      </c>
      <c r="I114" s="150"/>
      <c r="J114" s="134">
        <v>51</v>
      </c>
      <c r="K114" s="134">
        <v>54</v>
      </c>
      <c r="L114" s="134">
        <v>20</v>
      </c>
      <c r="M114" s="134">
        <v>27</v>
      </c>
      <c r="N114" s="134">
        <v>3</v>
      </c>
    </row>
    <row r="115" spans="2:14">
      <c r="B115" s="449"/>
      <c r="C115" s="390"/>
      <c r="D115" s="135">
        <v>0.165680473372781</v>
      </c>
      <c r="E115" s="135">
        <v>0.33136094674556199</v>
      </c>
      <c r="F115" s="135">
        <v>0.21301775147929</v>
      </c>
      <c r="G115" s="135">
        <v>0.28402366863905298</v>
      </c>
      <c r="H115" s="136">
        <v>5.9171597633136102E-3</v>
      </c>
      <c r="I115" s="150"/>
      <c r="J115" s="135">
        <v>0.32903225806451603</v>
      </c>
      <c r="K115" s="135">
        <v>0.34838709677419399</v>
      </c>
      <c r="L115" s="135">
        <v>0.12903225806451599</v>
      </c>
      <c r="M115" s="135">
        <v>0.174193548387097</v>
      </c>
      <c r="N115" s="135">
        <v>1.9354838709677399E-2</v>
      </c>
    </row>
    <row r="116" spans="2:14">
      <c r="B116" s="449"/>
      <c r="C116" s="392" t="s">
        <v>182</v>
      </c>
      <c r="D116" s="134">
        <v>43</v>
      </c>
      <c r="E116" s="134">
        <v>48</v>
      </c>
      <c r="F116" s="134">
        <v>34</v>
      </c>
      <c r="G116" s="134">
        <v>59</v>
      </c>
      <c r="H116" s="134">
        <v>6</v>
      </c>
      <c r="I116" s="150"/>
      <c r="J116" s="134">
        <v>58</v>
      </c>
      <c r="K116" s="134">
        <v>54</v>
      </c>
      <c r="L116" s="134">
        <v>6</v>
      </c>
      <c r="M116" s="134">
        <v>29</v>
      </c>
      <c r="N116" s="134">
        <v>1</v>
      </c>
    </row>
    <row r="117" spans="2:14">
      <c r="B117" s="449"/>
      <c r="C117" s="390"/>
      <c r="D117" s="135">
        <v>0.226315789473684</v>
      </c>
      <c r="E117" s="135">
        <v>0.25263157894736799</v>
      </c>
      <c r="F117" s="135">
        <v>0.17894736842105299</v>
      </c>
      <c r="G117" s="135">
        <v>0.31052631578947398</v>
      </c>
      <c r="H117" s="135">
        <v>3.1578947368421102E-2</v>
      </c>
      <c r="I117" s="150"/>
      <c r="J117" s="135">
        <v>0.391891891891892</v>
      </c>
      <c r="K117" s="135">
        <v>0.36486486486486502</v>
      </c>
      <c r="L117" s="135">
        <v>4.0540540540540501E-2</v>
      </c>
      <c r="M117" s="135">
        <v>0.195945945945946</v>
      </c>
      <c r="N117" s="136">
        <v>6.7567567567567597E-3</v>
      </c>
    </row>
    <row r="118" spans="2:14">
      <c r="B118" s="449"/>
      <c r="C118" s="392" t="s">
        <v>183</v>
      </c>
      <c r="D118" s="134">
        <v>52</v>
      </c>
      <c r="E118" s="134">
        <v>69</v>
      </c>
      <c r="F118" s="134">
        <v>28</v>
      </c>
      <c r="G118" s="134">
        <v>47</v>
      </c>
      <c r="H118" s="134">
        <v>2</v>
      </c>
      <c r="I118" s="150"/>
      <c r="J118" s="134">
        <v>67</v>
      </c>
      <c r="K118" s="134">
        <v>54</v>
      </c>
      <c r="L118" s="134">
        <v>19</v>
      </c>
      <c r="M118" s="134">
        <v>39</v>
      </c>
      <c r="N118" s="134">
        <v>6</v>
      </c>
    </row>
    <row r="119" spans="2:14">
      <c r="B119" s="449"/>
      <c r="C119" s="390"/>
      <c r="D119" s="135">
        <v>0.26262626262626299</v>
      </c>
      <c r="E119" s="135">
        <v>0.34848484848484901</v>
      </c>
      <c r="F119" s="135">
        <v>0.14141414141414099</v>
      </c>
      <c r="G119" s="135">
        <v>0.23737373737373699</v>
      </c>
      <c r="H119" s="135">
        <v>1.01010101010101E-2</v>
      </c>
      <c r="I119" s="150"/>
      <c r="J119" s="135">
        <v>0.36216216216216202</v>
      </c>
      <c r="K119" s="135">
        <v>0.29189189189189202</v>
      </c>
      <c r="L119" s="135">
        <v>0.102702702702703</v>
      </c>
      <c r="M119" s="135">
        <v>0.21081081081081099</v>
      </c>
      <c r="N119" s="135">
        <v>3.24324324324324E-2</v>
      </c>
    </row>
    <row r="120" spans="2:14">
      <c r="B120" s="449"/>
      <c r="C120" s="392" t="s">
        <v>184</v>
      </c>
      <c r="D120" s="134">
        <v>43</v>
      </c>
      <c r="E120" s="134">
        <v>40</v>
      </c>
      <c r="F120" s="134">
        <v>27</v>
      </c>
      <c r="G120" s="134">
        <v>34</v>
      </c>
      <c r="H120" s="134">
        <v>2</v>
      </c>
      <c r="I120" s="150"/>
      <c r="J120" s="134">
        <v>53</v>
      </c>
      <c r="K120" s="134">
        <v>43</v>
      </c>
      <c r="L120" s="134">
        <v>8</v>
      </c>
      <c r="M120" s="134">
        <v>25</v>
      </c>
      <c r="N120" s="134">
        <v>2</v>
      </c>
    </row>
    <row r="121" spans="2:14">
      <c r="B121" s="449"/>
      <c r="C121" s="390"/>
      <c r="D121" s="135">
        <v>0.29452054794520499</v>
      </c>
      <c r="E121" s="135">
        <v>0.27397260273972601</v>
      </c>
      <c r="F121" s="135">
        <v>0.184931506849315</v>
      </c>
      <c r="G121" s="135">
        <v>0.232876712328767</v>
      </c>
      <c r="H121" s="135">
        <v>1.3698630136986301E-2</v>
      </c>
      <c r="I121" s="150"/>
      <c r="J121" s="135">
        <v>0.40458015267175601</v>
      </c>
      <c r="K121" s="135">
        <v>0.32824427480916002</v>
      </c>
      <c r="L121" s="135">
        <v>6.1068702290076299E-2</v>
      </c>
      <c r="M121" s="135">
        <v>0.19083969465648901</v>
      </c>
      <c r="N121" s="135">
        <v>1.5267175572519101E-2</v>
      </c>
    </row>
    <row r="122" spans="2:14">
      <c r="B122" s="449"/>
      <c r="C122" s="392" t="s">
        <v>185</v>
      </c>
      <c r="D122" s="134">
        <v>42</v>
      </c>
      <c r="E122" s="134">
        <v>53</v>
      </c>
      <c r="F122" s="134">
        <v>22</v>
      </c>
      <c r="G122" s="134">
        <v>33</v>
      </c>
      <c r="H122" s="134">
        <v>4</v>
      </c>
      <c r="I122" s="150"/>
      <c r="J122" s="134">
        <v>58</v>
      </c>
      <c r="K122" s="134">
        <v>41</v>
      </c>
      <c r="L122" s="134">
        <v>13</v>
      </c>
      <c r="M122" s="134">
        <v>20</v>
      </c>
      <c r="N122" s="134">
        <v>5</v>
      </c>
    </row>
    <row r="123" spans="2:14">
      <c r="B123" s="449"/>
      <c r="C123" s="391"/>
      <c r="D123" s="135">
        <v>0.27272727272727298</v>
      </c>
      <c r="E123" s="135">
        <v>0.34415584415584399</v>
      </c>
      <c r="F123" s="135">
        <v>0.14285714285714299</v>
      </c>
      <c r="G123" s="135">
        <v>0.214285714285714</v>
      </c>
      <c r="H123" s="135">
        <v>2.5974025974026E-2</v>
      </c>
      <c r="I123" s="150"/>
      <c r="J123" s="135">
        <v>0.42335766423357701</v>
      </c>
      <c r="K123" s="135">
        <v>0.29927007299270098</v>
      </c>
      <c r="L123" s="135">
        <v>9.4890510948905105E-2</v>
      </c>
      <c r="M123" s="135">
        <v>0.145985401459854</v>
      </c>
      <c r="N123" s="135">
        <v>3.6496350364963501E-2</v>
      </c>
    </row>
    <row r="124" spans="2:14" s="3" customFormat="1">
      <c r="C124" s="164"/>
      <c r="D124" s="222"/>
      <c r="E124" s="222"/>
      <c r="F124" s="222"/>
      <c r="G124" s="222"/>
      <c r="H124" s="222"/>
      <c r="I124" s="216"/>
      <c r="J124" s="223"/>
      <c r="K124" s="223"/>
      <c r="L124" s="223"/>
      <c r="M124" s="223"/>
      <c r="N124" s="223"/>
    </row>
    <row r="125" spans="2:14">
      <c r="B125" s="449" t="s">
        <v>87</v>
      </c>
      <c r="C125" s="391" t="s">
        <v>88</v>
      </c>
      <c r="D125" s="134">
        <v>39</v>
      </c>
      <c r="E125" s="134">
        <v>50</v>
      </c>
      <c r="F125" s="134">
        <v>18</v>
      </c>
      <c r="G125" s="134">
        <v>29</v>
      </c>
      <c r="H125" s="134">
        <v>2</v>
      </c>
      <c r="I125" s="150"/>
      <c r="J125" s="134">
        <v>49</v>
      </c>
      <c r="K125" s="134">
        <v>46</v>
      </c>
      <c r="L125" s="134">
        <v>8</v>
      </c>
      <c r="M125" s="134">
        <v>22</v>
      </c>
      <c r="N125" s="134">
        <v>2</v>
      </c>
    </row>
    <row r="126" spans="2:14">
      <c r="B126" s="449"/>
      <c r="C126" s="390"/>
      <c r="D126" s="135">
        <v>0.282608695652174</v>
      </c>
      <c r="E126" s="135">
        <v>0.36231884057970998</v>
      </c>
      <c r="F126" s="135">
        <v>0.13043478260869601</v>
      </c>
      <c r="G126" s="135">
        <v>0.21014492753623201</v>
      </c>
      <c r="H126" s="135">
        <v>1.4492753623188401E-2</v>
      </c>
      <c r="I126" s="150"/>
      <c r="J126" s="135">
        <v>0.38582677165354301</v>
      </c>
      <c r="K126" s="135">
        <v>0.36220472440944901</v>
      </c>
      <c r="L126" s="135">
        <v>6.2992125984251995E-2</v>
      </c>
      <c r="M126" s="135">
        <v>0.17322834645669299</v>
      </c>
      <c r="N126" s="135">
        <v>1.5748031496062999E-2</v>
      </c>
    </row>
    <row r="127" spans="2:14">
      <c r="B127" s="449"/>
      <c r="C127" s="392" t="s">
        <v>89</v>
      </c>
      <c r="D127" s="134">
        <v>22</v>
      </c>
      <c r="E127" s="134">
        <v>33</v>
      </c>
      <c r="F127" s="134">
        <v>25</v>
      </c>
      <c r="G127" s="134">
        <v>46</v>
      </c>
      <c r="H127" s="134">
        <v>4</v>
      </c>
      <c r="I127" s="150"/>
      <c r="J127" s="134">
        <v>41</v>
      </c>
      <c r="K127" s="134">
        <v>43</v>
      </c>
      <c r="L127" s="134">
        <v>9</v>
      </c>
      <c r="M127" s="134">
        <v>23</v>
      </c>
      <c r="N127" s="134">
        <v>1</v>
      </c>
    </row>
    <row r="128" spans="2:14">
      <c r="B128" s="449"/>
      <c r="C128" s="390"/>
      <c r="D128" s="135">
        <v>0.16923076923076899</v>
      </c>
      <c r="E128" s="135">
        <v>0.253846153846154</v>
      </c>
      <c r="F128" s="135">
        <v>0.19230769230769201</v>
      </c>
      <c r="G128" s="135">
        <v>0.35384615384615398</v>
      </c>
      <c r="H128" s="135">
        <v>3.0769230769230799E-2</v>
      </c>
      <c r="I128" s="150"/>
      <c r="J128" s="135">
        <v>0.35042735042735002</v>
      </c>
      <c r="K128" s="135">
        <v>0.36752136752136699</v>
      </c>
      <c r="L128" s="135">
        <v>7.69230769230769E-2</v>
      </c>
      <c r="M128" s="135">
        <v>0.19658119658119699</v>
      </c>
      <c r="N128" s="136">
        <v>8.5470085470085496E-3</v>
      </c>
    </row>
    <row r="129" spans="2:14">
      <c r="B129" s="449"/>
      <c r="C129" s="392" t="s">
        <v>90</v>
      </c>
      <c r="D129" s="134">
        <v>26</v>
      </c>
      <c r="E129" s="134">
        <v>40</v>
      </c>
      <c r="F129" s="134">
        <v>20</v>
      </c>
      <c r="G129" s="134">
        <v>53</v>
      </c>
      <c r="H129" s="134">
        <v>2</v>
      </c>
      <c r="I129" s="150"/>
      <c r="J129" s="134">
        <v>43</v>
      </c>
      <c r="K129" s="134">
        <v>42</v>
      </c>
      <c r="L129" s="134">
        <v>14</v>
      </c>
      <c r="M129" s="134">
        <v>24</v>
      </c>
      <c r="N129" s="134">
        <v>2</v>
      </c>
    </row>
    <row r="130" spans="2:14">
      <c r="B130" s="449"/>
      <c r="C130" s="390"/>
      <c r="D130" s="135">
        <v>0.184397163120567</v>
      </c>
      <c r="E130" s="135">
        <v>0.28368794326241098</v>
      </c>
      <c r="F130" s="135">
        <v>0.14184397163120599</v>
      </c>
      <c r="G130" s="135">
        <v>0.37588652482269502</v>
      </c>
      <c r="H130" s="135">
        <v>1.41843971631206E-2</v>
      </c>
      <c r="I130" s="150"/>
      <c r="J130" s="135">
        <v>0.34399999999999997</v>
      </c>
      <c r="K130" s="135">
        <v>0.33600000000000002</v>
      </c>
      <c r="L130" s="135">
        <v>0.112</v>
      </c>
      <c r="M130" s="135">
        <v>0.192</v>
      </c>
      <c r="N130" s="135">
        <v>1.6E-2</v>
      </c>
    </row>
    <row r="131" spans="2:14">
      <c r="B131" s="449"/>
      <c r="C131" s="392" t="s">
        <v>91</v>
      </c>
      <c r="D131" s="134">
        <v>44</v>
      </c>
      <c r="E131" s="134">
        <v>47</v>
      </c>
      <c r="F131" s="134">
        <v>27</v>
      </c>
      <c r="G131" s="134">
        <v>43</v>
      </c>
      <c r="H131" s="134">
        <v>6</v>
      </c>
      <c r="I131" s="150"/>
      <c r="J131" s="134">
        <v>44</v>
      </c>
      <c r="K131" s="134">
        <v>51</v>
      </c>
      <c r="L131" s="134">
        <v>14</v>
      </c>
      <c r="M131" s="134">
        <v>37</v>
      </c>
      <c r="N131" s="134">
        <v>0</v>
      </c>
    </row>
    <row r="132" spans="2:14">
      <c r="B132" s="449"/>
      <c r="C132" s="390"/>
      <c r="D132" s="135">
        <v>0.26347305389221598</v>
      </c>
      <c r="E132" s="135">
        <v>0.28143712574850299</v>
      </c>
      <c r="F132" s="135">
        <v>0.16167664670658699</v>
      </c>
      <c r="G132" s="135">
        <v>0.25748502994012001</v>
      </c>
      <c r="H132" s="135">
        <v>3.59281437125748E-2</v>
      </c>
      <c r="I132" s="150"/>
      <c r="J132" s="135">
        <v>0.301369863013699</v>
      </c>
      <c r="K132" s="135">
        <v>0.34931506849315103</v>
      </c>
      <c r="L132" s="135">
        <v>9.5890410958904104E-2</v>
      </c>
      <c r="M132" s="135">
        <v>0.25342465753424698</v>
      </c>
      <c r="N132" s="135">
        <v>0</v>
      </c>
    </row>
    <row r="133" spans="2:14">
      <c r="B133" s="449"/>
      <c r="C133" s="392" t="s">
        <v>92</v>
      </c>
      <c r="D133" s="134">
        <v>35</v>
      </c>
      <c r="E133" s="134">
        <v>49</v>
      </c>
      <c r="F133" s="134">
        <v>25</v>
      </c>
      <c r="G133" s="134">
        <v>46</v>
      </c>
      <c r="H133" s="134">
        <v>3</v>
      </c>
      <c r="I133" s="150"/>
      <c r="J133" s="134">
        <v>37</v>
      </c>
      <c r="K133" s="134">
        <v>61</v>
      </c>
      <c r="L133" s="134">
        <v>9</v>
      </c>
      <c r="M133" s="134">
        <v>22</v>
      </c>
      <c r="N133" s="134">
        <v>6</v>
      </c>
    </row>
    <row r="134" spans="2:14">
      <c r="B134" s="449"/>
      <c r="C134" s="390"/>
      <c r="D134" s="135">
        <v>0.221518987341772</v>
      </c>
      <c r="E134" s="135">
        <v>0.310126582278481</v>
      </c>
      <c r="F134" s="135">
        <v>0.158227848101266</v>
      </c>
      <c r="G134" s="135">
        <v>0.291139240506329</v>
      </c>
      <c r="H134" s="135">
        <v>1.8987341772151899E-2</v>
      </c>
      <c r="I134" s="150"/>
      <c r="J134" s="135">
        <v>0.27407407407407403</v>
      </c>
      <c r="K134" s="135">
        <v>0.451851851851852</v>
      </c>
      <c r="L134" s="135">
        <v>6.6666666666666693E-2</v>
      </c>
      <c r="M134" s="135">
        <v>0.162962962962963</v>
      </c>
      <c r="N134" s="135">
        <v>4.4444444444444398E-2</v>
      </c>
    </row>
    <row r="135" spans="2:14">
      <c r="B135" s="449"/>
      <c r="C135" s="392" t="s">
        <v>93</v>
      </c>
      <c r="D135" s="134">
        <v>30</v>
      </c>
      <c r="E135" s="134">
        <v>38</v>
      </c>
      <c r="F135" s="134">
        <v>26</v>
      </c>
      <c r="G135" s="134">
        <v>56</v>
      </c>
      <c r="H135" s="134">
        <v>4</v>
      </c>
      <c r="I135" s="150"/>
      <c r="J135" s="134">
        <v>33</v>
      </c>
      <c r="K135" s="134">
        <v>41</v>
      </c>
      <c r="L135" s="134">
        <v>19</v>
      </c>
      <c r="M135" s="134">
        <v>31</v>
      </c>
      <c r="N135" s="134">
        <v>3</v>
      </c>
    </row>
    <row r="136" spans="2:14">
      <c r="B136" s="449"/>
      <c r="C136" s="390"/>
      <c r="D136" s="135">
        <v>0.19480519480519501</v>
      </c>
      <c r="E136" s="135">
        <v>0.246753246753247</v>
      </c>
      <c r="F136" s="135">
        <v>0.168831168831169</v>
      </c>
      <c r="G136" s="135">
        <v>0.36363636363636398</v>
      </c>
      <c r="H136" s="135">
        <v>2.5974025974026E-2</v>
      </c>
      <c r="I136" s="150"/>
      <c r="J136" s="135">
        <v>0.25984251968503902</v>
      </c>
      <c r="K136" s="135">
        <v>0.32283464566929099</v>
      </c>
      <c r="L136" s="135">
        <v>0.14960629921259799</v>
      </c>
      <c r="M136" s="135">
        <v>0.244094488188976</v>
      </c>
      <c r="N136" s="135">
        <v>2.3622047244094498E-2</v>
      </c>
    </row>
    <row r="137" spans="2:14">
      <c r="B137" s="449"/>
      <c r="C137" s="392" t="s">
        <v>94</v>
      </c>
      <c r="D137" s="134">
        <v>43</v>
      </c>
      <c r="E137" s="134">
        <v>40</v>
      </c>
      <c r="F137" s="134">
        <v>37</v>
      </c>
      <c r="G137" s="134">
        <v>48</v>
      </c>
      <c r="H137" s="134">
        <v>3</v>
      </c>
      <c r="I137" s="150"/>
      <c r="J137" s="134">
        <v>55</v>
      </c>
      <c r="K137" s="134">
        <v>43</v>
      </c>
      <c r="L137" s="134">
        <v>22</v>
      </c>
      <c r="M137" s="134">
        <v>29</v>
      </c>
      <c r="N137" s="134">
        <v>4</v>
      </c>
    </row>
    <row r="138" spans="2:14">
      <c r="B138" s="449"/>
      <c r="C138" s="390"/>
      <c r="D138" s="135">
        <v>0.251461988304094</v>
      </c>
      <c r="E138" s="135">
        <v>0.233918128654971</v>
      </c>
      <c r="F138" s="135">
        <v>0.216374269005848</v>
      </c>
      <c r="G138" s="135">
        <v>0.28070175438596501</v>
      </c>
      <c r="H138" s="135">
        <v>1.7543859649122799E-2</v>
      </c>
      <c r="I138" s="150"/>
      <c r="J138" s="135">
        <v>0.35947712418300698</v>
      </c>
      <c r="K138" s="135">
        <v>0.28104575163398698</v>
      </c>
      <c r="L138" s="135">
        <v>0.14379084967320299</v>
      </c>
      <c r="M138" s="135">
        <v>0.18954248366013099</v>
      </c>
      <c r="N138" s="135">
        <v>2.61437908496732E-2</v>
      </c>
    </row>
    <row r="139" spans="2:14">
      <c r="B139" s="449"/>
      <c r="C139" s="392" t="s">
        <v>95</v>
      </c>
      <c r="D139" s="134">
        <v>43</v>
      </c>
      <c r="E139" s="134">
        <v>50</v>
      </c>
      <c r="F139" s="134">
        <v>31</v>
      </c>
      <c r="G139" s="134">
        <v>44</v>
      </c>
      <c r="H139" s="134">
        <v>2</v>
      </c>
      <c r="I139" s="150"/>
      <c r="J139" s="134">
        <v>45</v>
      </c>
      <c r="K139" s="134">
        <v>43</v>
      </c>
      <c r="L139" s="134">
        <v>23</v>
      </c>
      <c r="M139" s="134">
        <v>33</v>
      </c>
      <c r="N139" s="134">
        <v>9</v>
      </c>
    </row>
    <row r="140" spans="2:14">
      <c r="B140" s="449"/>
      <c r="C140" s="391"/>
      <c r="D140" s="135">
        <v>0.252941176470588</v>
      </c>
      <c r="E140" s="135">
        <v>0.29411764705882398</v>
      </c>
      <c r="F140" s="135">
        <v>0.182352941176471</v>
      </c>
      <c r="G140" s="135">
        <v>0.25882352941176501</v>
      </c>
      <c r="H140" s="135">
        <v>1.1764705882352899E-2</v>
      </c>
      <c r="I140" s="150"/>
      <c r="J140" s="135">
        <v>0.29411764705882398</v>
      </c>
      <c r="K140" s="135">
        <v>0.28104575163398698</v>
      </c>
      <c r="L140" s="135">
        <v>0.15032679738562099</v>
      </c>
      <c r="M140" s="135">
        <v>0.21568627450980399</v>
      </c>
      <c r="N140" s="135">
        <v>5.8823529411764698E-2</v>
      </c>
    </row>
    <row r="141" spans="2:14" ht="13.5" customHeight="1"/>
    <row r="142" spans="2:14" ht="12.75" customHeight="1">
      <c r="B142" s="60"/>
    </row>
  </sheetData>
  <mergeCells count="78">
    <mergeCell ref="B125:B140"/>
    <mergeCell ref="C125:C126"/>
    <mergeCell ref="C127:C128"/>
    <mergeCell ref="C129:C130"/>
    <mergeCell ref="C131:C132"/>
    <mergeCell ref="C133:C134"/>
    <mergeCell ref="C135:C136"/>
    <mergeCell ref="C137:C138"/>
    <mergeCell ref="C139:C140"/>
    <mergeCell ref="B112:B123"/>
    <mergeCell ref="C112:C113"/>
    <mergeCell ref="C114:C115"/>
    <mergeCell ref="C116:C117"/>
    <mergeCell ref="C118:C119"/>
    <mergeCell ref="C120:C121"/>
    <mergeCell ref="C122:C123"/>
    <mergeCell ref="B101:B110"/>
    <mergeCell ref="C101:C102"/>
    <mergeCell ref="C103:C104"/>
    <mergeCell ref="C105:C106"/>
    <mergeCell ref="C107:C108"/>
    <mergeCell ref="C109:C110"/>
    <mergeCell ref="B84:B99"/>
    <mergeCell ref="C84:C85"/>
    <mergeCell ref="C86:C87"/>
    <mergeCell ref="C88:C89"/>
    <mergeCell ref="C90:C91"/>
    <mergeCell ref="C92:C93"/>
    <mergeCell ref="C94:C95"/>
    <mergeCell ref="C96:C97"/>
    <mergeCell ref="C98:C99"/>
    <mergeCell ref="C70:C71"/>
    <mergeCell ref="C72:C73"/>
    <mergeCell ref="B75:B82"/>
    <mergeCell ref="C75:C76"/>
    <mergeCell ref="C77:C78"/>
    <mergeCell ref="C79:C80"/>
    <mergeCell ref="C81:C82"/>
    <mergeCell ref="C68:C69"/>
    <mergeCell ref="B41:B46"/>
    <mergeCell ref="C41:C42"/>
    <mergeCell ref="C43:C44"/>
    <mergeCell ref="C45:C46"/>
    <mergeCell ref="B48:B73"/>
    <mergeCell ref="C48:C49"/>
    <mergeCell ref="C50:C51"/>
    <mergeCell ref="C52:C53"/>
    <mergeCell ref="C54:C55"/>
    <mergeCell ref="C56:C57"/>
    <mergeCell ref="C58:C59"/>
    <mergeCell ref="C60:C61"/>
    <mergeCell ref="C62:C63"/>
    <mergeCell ref="C64:C65"/>
    <mergeCell ref="C66:C67"/>
    <mergeCell ref="B32:B39"/>
    <mergeCell ref="C32:C33"/>
    <mergeCell ref="C34:C35"/>
    <mergeCell ref="C36:C37"/>
    <mergeCell ref="C38:C39"/>
    <mergeCell ref="B9:B10"/>
    <mergeCell ref="B12:B15"/>
    <mergeCell ref="C12:C13"/>
    <mergeCell ref="C14:C15"/>
    <mergeCell ref="B17:B30"/>
    <mergeCell ref="C17:C18"/>
    <mergeCell ref="C19:C20"/>
    <mergeCell ref="C21:C22"/>
    <mergeCell ref="C23:C24"/>
    <mergeCell ref="C25:C26"/>
    <mergeCell ref="C27:C28"/>
    <mergeCell ref="C29:C30"/>
    <mergeCell ref="D7:H7"/>
    <mergeCell ref="J7:N7"/>
    <mergeCell ref="D4:N4"/>
    <mergeCell ref="D5:H5"/>
    <mergeCell ref="J5:N5"/>
    <mergeCell ref="D6:H6"/>
    <mergeCell ref="J6:N6"/>
  </mergeCells>
  <hyperlinks>
    <hyperlink ref="B2" location="Obsah!A1" display="späť na obsah"/>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2"/>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1.6640625" customWidth="1"/>
    <col min="9" max="9" width="4.44140625" style="3" customWidth="1"/>
    <col min="10" max="14" width="11.6640625" customWidth="1"/>
  </cols>
  <sheetData>
    <row r="2" spans="2:14" ht="21">
      <c r="B2" s="271" t="s">
        <v>552</v>
      </c>
      <c r="C2" s="54"/>
      <c r="D2" s="54" t="s">
        <v>441</v>
      </c>
    </row>
    <row r="4" spans="2:14" ht="50.1" customHeight="1">
      <c r="D4" s="415" t="s">
        <v>432</v>
      </c>
      <c r="E4" s="415"/>
      <c r="F4" s="415"/>
      <c r="G4" s="415"/>
      <c r="H4" s="415"/>
      <c r="I4" s="415"/>
      <c r="J4" s="415"/>
      <c r="K4" s="415"/>
      <c r="L4" s="415"/>
      <c r="M4" s="415"/>
      <c r="N4" s="415"/>
    </row>
    <row r="5" spans="2:14" ht="18.75" customHeight="1">
      <c r="D5" s="420" t="s">
        <v>411</v>
      </c>
      <c r="E5" s="421"/>
      <c r="F5" s="421"/>
      <c r="G5" s="421"/>
      <c r="H5" s="421"/>
      <c r="J5" s="420" t="s">
        <v>404</v>
      </c>
      <c r="K5" s="421"/>
      <c r="L5" s="421"/>
      <c r="M5" s="421"/>
      <c r="N5" s="421"/>
    </row>
    <row r="6" spans="2:14" ht="19.5" customHeight="1">
      <c r="D6" s="433" t="s">
        <v>418</v>
      </c>
      <c r="E6" s="433"/>
      <c r="F6" s="433"/>
      <c r="G6" s="433"/>
      <c r="H6" s="433"/>
      <c r="J6" s="433" t="s">
        <v>418</v>
      </c>
      <c r="K6" s="433"/>
      <c r="L6" s="433"/>
      <c r="M6" s="433"/>
      <c r="N6" s="433"/>
    </row>
    <row r="7" spans="2:14" ht="18.75" customHeight="1">
      <c r="D7" s="424">
        <v>2005</v>
      </c>
      <c r="E7" s="424"/>
      <c r="F7" s="424"/>
      <c r="G7" s="424"/>
      <c r="H7" s="424"/>
      <c r="J7" s="424">
        <v>2015</v>
      </c>
      <c r="K7" s="424"/>
      <c r="L7" s="424"/>
      <c r="M7" s="424"/>
      <c r="N7" s="424"/>
    </row>
    <row r="8" spans="2:14" ht="29.25" customHeight="1">
      <c r="D8" s="154" t="s">
        <v>413</v>
      </c>
      <c r="E8" s="155" t="s">
        <v>414</v>
      </c>
      <c r="F8" s="155" t="s">
        <v>415</v>
      </c>
      <c r="G8" s="155" t="s">
        <v>416</v>
      </c>
      <c r="H8" s="155" t="s">
        <v>269</v>
      </c>
      <c r="J8" s="154" t="s">
        <v>413</v>
      </c>
      <c r="K8" s="155" t="s">
        <v>414</v>
      </c>
      <c r="L8" s="155" t="s">
        <v>415</v>
      </c>
      <c r="M8" s="155" t="s">
        <v>416</v>
      </c>
      <c r="N8" s="155" t="s">
        <v>269</v>
      </c>
    </row>
    <row r="9" spans="2:14" ht="15" customHeight="1">
      <c r="B9" s="448" t="s">
        <v>209</v>
      </c>
      <c r="C9" s="221" t="s">
        <v>204</v>
      </c>
      <c r="D9" s="134">
        <v>237</v>
      </c>
      <c r="E9" s="134">
        <v>330</v>
      </c>
      <c r="F9" s="134">
        <v>254</v>
      </c>
      <c r="G9" s="134">
        <v>384</v>
      </c>
      <c r="H9" s="134">
        <v>25</v>
      </c>
      <c r="I9" s="150"/>
      <c r="J9" s="134">
        <v>318</v>
      </c>
      <c r="K9" s="134">
        <v>369</v>
      </c>
      <c r="L9" s="134">
        <v>131</v>
      </c>
      <c r="M9" s="134">
        <v>239</v>
      </c>
      <c r="N9" s="134">
        <v>26</v>
      </c>
    </row>
    <row r="10" spans="2:14" ht="15" customHeight="1">
      <c r="B10" s="448"/>
      <c r="C10" s="221" t="s">
        <v>205</v>
      </c>
      <c r="D10" s="135">
        <v>0.19268292682926799</v>
      </c>
      <c r="E10" s="135">
        <v>0.26829268292682901</v>
      </c>
      <c r="F10" s="135">
        <v>0.20650406504065</v>
      </c>
      <c r="G10" s="135">
        <v>0.31219512195122001</v>
      </c>
      <c r="H10" s="135">
        <v>2.0325203252032499E-2</v>
      </c>
      <c r="I10" s="150"/>
      <c r="J10" s="135">
        <v>0.29362880886426601</v>
      </c>
      <c r="K10" s="135">
        <v>0.340720221606648</v>
      </c>
      <c r="L10" s="135">
        <v>0.120960295475531</v>
      </c>
      <c r="M10" s="135">
        <v>0.22068328716528199</v>
      </c>
      <c r="N10" s="135">
        <v>2.4007386888273301E-2</v>
      </c>
    </row>
    <row r="11" spans="2:14" s="3" customFormat="1">
      <c r="C11" s="164"/>
      <c r="D11" s="222"/>
      <c r="E11" s="222"/>
      <c r="F11" s="222"/>
      <c r="G11" s="222"/>
      <c r="H11" s="222"/>
      <c r="I11" s="216"/>
      <c r="J11" s="223"/>
      <c r="K11" s="223"/>
      <c r="L11" s="223"/>
      <c r="M11" s="223"/>
      <c r="N11" s="223"/>
    </row>
    <row r="12" spans="2:14">
      <c r="B12" s="449" t="s">
        <v>71</v>
      </c>
      <c r="C12" s="391" t="s">
        <v>62</v>
      </c>
      <c r="D12" s="134">
        <v>114</v>
      </c>
      <c r="E12" s="134">
        <v>158</v>
      </c>
      <c r="F12" s="134">
        <v>118</v>
      </c>
      <c r="G12" s="134">
        <v>186</v>
      </c>
      <c r="H12" s="134">
        <v>12</v>
      </c>
      <c r="I12" s="150"/>
      <c r="J12" s="134">
        <v>163</v>
      </c>
      <c r="K12" s="134">
        <v>168</v>
      </c>
      <c r="L12" s="134">
        <v>58</v>
      </c>
      <c r="M12" s="134">
        <v>111</v>
      </c>
      <c r="N12" s="134">
        <v>16</v>
      </c>
    </row>
    <row r="13" spans="2:14">
      <c r="B13" s="449"/>
      <c r="C13" s="390"/>
      <c r="D13" s="135">
        <v>0.19387755102040799</v>
      </c>
      <c r="E13" s="135">
        <v>0.26870748299319702</v>
      </c>
      <c r="F13" s="135">
        <v>0.20068027210884401</v>
      </c>
      <c r="G13" s="135">
        <v>0.31632653061224503</v>
      </c>
      <c r="H13" s="135">
        <v>2.04081632653061E-2</v>
      </c>
      <c r="I13" s="150"/>
      <c r="J13" s="135">
        <v>0.315891472868217</v>
      </c>
      <c r="K13" s="135">
        <v>0.32558139534883701</v>
      </c>
      <c r="L13" s="135">
        <v>0.112403100775194</v>
      </c>
      <c r="M13" s="135">
        <v>0.21511627906976699</v>
      </c>
      <c r="N13" s="135">
        <v>3.1007751937984499E-2</v>
      </c>
    </row>
    <row r="14" spans="2:14">
      <c r="B14" s="449"/>
      <c r="C14" s="391" t="s">
        <v>63</v>
      </c>
      <c r="D14" s="134">
        <v>123</v>
      </c>
      <c r="E14" s="134">
        <v>172</v>
      </c>
      <c r="F14" s="134">
        <v>136</v>
      </c>
      <c r="G14" s="134">
        <v>198</v>
      </c>
      <c r="H14" s="134">
        <v>13</v>
      </c>
      <c r="I14" s="150"/>
      <c r="J14" s="134">
        <v>155</v>
      </c>
      <c r="K14" s="134">
        <v>201</v>
      </c>
      <c r="L14" s="134">
        <v>73</v>
      </c>
      <c r="M14" s="134">
        <v>128</v>
      </c>
      <c r="N14" s="134">
        <v>10</v>
      </c>
    </row>
    <row r="15" spans="2:14">
      <c r="B15" s="449"/>
      <c r="C15" s="391"/>
      <c r="D15" s="135">
        <v>0.19158878504672899</v>
      </c>
      <c r="E15" s="135">
        <v>0.26791277258566998</v>
      </c>
      <c r="F15" s="135">
        <v>0.21183800623053001</v>
      </c>
      <c r="G15" s="135">
        <v>0.30841121495327101</v>
      </c>
      <c r="H15" s="135">
        <v>2.0249221183800601E-2</v>
      </c>
      <c r="I15" s="150"/>
      <c r="J15" s="135">
        <v>0.27336860670194002</v>
      </c>
      <c r="K15" s="135">
        <v>0.35449735449735398</v>
      </c>
      <c r="L15" s="135">
        <v>0.12874779541446199</v>
      </c>
      <c r="M15" s="135">
        <v>0.22574955908289199</v>
      </c>
      <c r="N15" s="135">
        <v>1.7636684303351E-2</v>
      </c>
    </row>
    <row r="16" spans="2:14" s="3" customFormat="1">
      <c r="B16" s="11"/>
      <c r="C16" s="164"/>
      <c r="D16" s="222"/>
      <c r="E16" s="222"/>
      <c r="F16" s="222"/>
      <c r="G16" s="222"/>
      <c r="H16" s="222"/>
      <c r="I16" s="216"/>
      <c r="J16" s="223"/>
      <c r="K16" s="223"/>
      <c r="L16" s="223"/>
      <c r="M16" s="223"/>
      <c r="N16" s="223"/>
    </row>
    <row r="17" spans="2:14">
      <c r="B17" s="450" t="s">
        <v>77</v>
      </c>
      <c r="C17" s="392" t="s">
        <v>64</v>
      </c>
      <c r="D17" s="134">
        <v>29</v>
      </c>
      <c r="E17" s="134">
        <v>39</v>
      </c>
      <c r="F17" s="134">
        <v>19</v>
      </c>
      <c r="G17" s="134">
        <v>10</v>
      </c>
      <c r="H17" s="134">
        <v>2</v>
      </c>
      <c r="I17" s="150"/>
      <c r="J17" s="134">
        <v>33</v>
      </c>
      <c r="K17" s="134">
        <v>24</v>
      </c>
      <c r="L17" s="134">
        <v>2</v>
      </c>
      <c r="M17" s="134">
        <v>1</v>
      </c>
      <c r="N17" s="134">
        <v>1</v>
      </c>
    </row>
    <row r="18" spans="2:14">
      <c r="B18" s="451"/>
      <c r="C18" s="390"/>
      <c r="D18" s="135">
        <v>0.29292929292929298</v>
      </c>
      <c r="E18" s="135">
        <v>0.39393939393939398</v>
      </c>
      <c r="F18" s="135">
        <v>0.19191919191919199</v>
      </c>
      <c r="G18" s="135">
        <v>0.10101010101010099</v>
      </c>
      <c r="H18" s="135">
        <v>2.02020202020202E-2</v>
      </c>
      <c r="I18" s="150"/>
      <c r="J18" s="135">
        <v>0.54098360655737698</v>
      </c>
      <c r="K18" s="135">
        <v>0.39344262295082</v>
      </c>
      <c r="L18" s="135">
        <v>3.2786885245901599E-2</v>
      </c>
      <c r="M18" s="135">
        <v>1.63934426229508E-2</v>
      </c>
      <c r="N18" s="135">
        <v>1.63934426229508E-2</v>
      </c>
    </row>
    <row r="19" spans="2:14">
      <c r="B19" s="451"/>
      <c r="C19" s="392" t="s">
        <v>65</v>
      </c>
      <c r="D19" s="134">
        <v>63</v>
      </c>
      <c r="E19" s="134">
        <v>66</v>
      </c>
      <c r="F19" s="134">
        <v>29</v>
      </c>
      <c r="G19" s="134">
        <v>20</v>
      </c>
      <c r="H19" s="134">
        <v>1</v>
      </c>
      <c r="I19" s="150"/>
      <c r="J19" s="134">
        <v>64</v>
      </c>
      <c r="K19" s="134">
        <v>49</v>
      </c>
      <c r="L19" s="134">
        <v>7</v>
      </c>
      <c r="M19" s="134">
        <v>3</v>
      </c>
      <c r="N19" s="134">
        <v>1</v>
      </c>
    </row>
    <row r="20" spans="2:14">
      <c r="B20" s="451"/>
      <c r="C20" s="390"/>
      <c r="D20" s="135">
        <v>0.35195530726257002</v>
      </c>
      <c r="E20" s="135">
        <v>0.36871508379888301</v>
      </c>
      <c r="F20" s="135">
        <v>0.16201117318435801</v>
      </c>
      <c r="G20" s="135">
        <v>0.111731843575419</v>
      </c>
      <c r="H20" s="136">
        <v>5.5865921787709499E-3</v>
      </c>
      <c r="I20" s="150"/>
      <c r="J20" s="135">
        <v>0.51612903225806395</v>
      </c>
      <c r="K20" s="135">
        <v>0.39516129032258102</v>
      </c>
      <c r="L20" s="135">
        <v>5.6451612903225798E-2</v>
      </c>
      <c r="M20" s="135">
        <v>2.4193548387096801E-2</v>
      </c>
      <c r="N20" s="136">
        <v>8.0645161290322596E-3</v>
      </c>
    </row>
    <row r="21" spans="2:14">
      <c r="B21" s="451"/>
      <c r="C21" s="392" t="s">
        <v>66</v>
      </c>
      <c r="D21" s="134">
        <v>50</v>
      </c>
      <c r="E21" s="134">
        <v>72</v>
      </c>
      <c r="F21" s="134">
        <v>50</v>
      </c>
      <c r="G21" s="134">
        <v>45</v>
      </c>
      <c r="H21" s="134">
        <v>3</v>
      </c>
      <c r="I21" s="150"/>
      <c r="J21" s="134">
        <v>82</v>
      </c>
      <c r="K21" s="134">
        <v>94</v>
      </c>
      <c r="L21" s="134">
        <v>23</v>
      </c>
      <c r="M21" s="134">
        <v>11</v>
      </c>
      <c r="N21" s="134">
        <v>4</v>
      </c>
    </row>
    <row r="22" spans="2:14">
      <c r="B22" s="451"/>
      <c r="C22" s="390"/>
      <c r="D22" s="135">
        <v>0.22727272727272699</v>
      </c>
      <c r="E22" s="135">
        <v>0.32727272727272699</v>
      </c>
      <c r="F22" s="135">
        <v>0.22727272727272699</v>
      </c>
      <c r="G22" s="135">
        <v>0.204545454545455</v>
      </c>
      <c r="H22" s="135">
        <v>1.3636363636363599E-2</v>
      </c>
      <c r="I22" s="150"/>
      <c r="J22" s="135">
        <v>0.38317757009345799</v>
      </c>
      <c r="K22" s="135">
        <v>0.43925233644859801</v>
      </c>
      <c r="L22" s="135">
        <v>0.10747663551401899</v>
      </c>
      <c r="M22" s="135">
        <v>5.1401869158878503E-2</v>
      </c>
      <c r="N22" s="135">
        <v>1.86915887850467E-2</v>
      </c>
    </row>
    <row r="23" spans="2:14">
      <c r="B23" s="451"/>
      <c r="C23" s="392" t="s">
        <v>67</v>
      </c>
      <c r="D23" s="134">
        <v>47</v>
      </c>
      <c r="E23" s="134">
        <v>50</v>
      </c>
      <c r="F23" s="134">
        <v>56</v>
      </c>
      <c r="G23" s="134">
        <v>60</v>
      </c>
      <c r="H23" s="134">
        <v>5</v>
      </c>
      <c r="I23" s="150"/>
      <c r="J23" s="134">
        <v>49</v>
      </c>
      <c r="K23" s="134">
        <v>90</v>
      </c>
      <c r="L23" s="134">
        <v>23</v>
      </c>
      <c r="M23" s="134">
        <v>19</v>
      </c>
      <c r="N23" s="134">
        <v>1</v>
      </c>
    </row>
    <row r="24" spans="2:14">
      <c r="B24" s="451"/>
      <c r="C24" s="390"/>
      <c r="D24" s="135">
        <v>0.21559633027522901</v>
      </c>
      <c r="E24" s="135">
        <v>0.22935779816513799</v>
      </c>
      <c r="F24" s="135">
        <v>0.25688073394495398</v>
      </c>
      <c r="G24" s="135">
        <v>0.27522935779816499</v>
      </c>
      <c r="H24" s="135">
        <v>2.2935779816513801E-2</v>
      </c>
      <c r="I24" s="150"/>
      <c r="J24" s="135">
        <v>0.269230769230769</v>
      </c>
      <c r="K24" s="135">
        <v>0.49450549450549502</v>
      </c>
      <c r="L24" s="135">
        <v>0.12637362637362601</v>
      </c>
      <c r="M24" s="135">
        <v>0.104395604395604</v>
      </c>
      <c r="N24" s="136">
        <v>5.4945054945054897E-3</v>
      </c>
    </row>
    <row r="25" spans="2:14">
      <c r="B25" s="451"/>
      <c r="C25" s="392" t="s">
        <v>68</v>
      </c>
      <c r="D25" s="134">
        <v>29</v>
      </c>
      <c r="E25" s="134">
        <v>51</v>
      </c>
      <c r="F25" s="134">
        <v>50</v>
      </c>
      <c r="G25" s="134">
        <v>77</v>
      </c>
      <c r="H25" s="134">
        <v>4</v>
      </c>
      <c r="I25" s="150"/>
      <c r="J25" s="134">
        <v>51</v>
      </c>
      <c r="K25" s="134">
        <v>62</v>
      </c>
      <c r="L25" s="134">
        <v>29</v>
      </c>
      <c r="M25" s="134">
        <v>36</v>
      </c>
      <c r="N25" s="134">
        <v>1</v>
      </c>
    </row>
    <row r="26" spans="2:14">
      <c r="B26" s="451"/>
      <c r="C26" s="390"/>
      <c r="D26" s="135">
        <v>0.137440758293839</v>
      </c>
      <c r="E26" s="135">
        <v>0.24170616113744101</v>
      </c>
      <c r="F26" s="135">
        <v>0.23696682464454999</v>
      </c>
      <c r="G26" s="135">
        <v>0.36492890995260702</v>
      </c>
      <c r="H26" s="135">
        <v>1.8957345971564E-2</v>
      </c>
      <c r="I26" s="150"/>
      <c r="J26" s="135">
        <v>0.28491620111731802</v>
      </c>
      <c r="K26" s="135">
        <v>0.34636871508379902</v>
      </c>
      <c r="L26" s="135">
        <v>0.16201117318435801</v>
      </c>
      <c r="M26" s="135">
        <v>0.20111731843575401</v>
      </c>
      <c r="N26" s="136">
        <v>5.5865921787709499E-3</v>
      </c>
    </row>
    <row r="27" spans="2:14">
      <c r="B27" s="451"/>
      <c r="C27" s="392" t="s">
        <v>69</v>
      </c>
      <c r="D27" s="134">
        <v>6</v>
      </c>
      <c r="E27" s="134">
        <v>11</v>
      </c>
      <c r="F27" s="134">
        <v>20</v>
      </c>
      <c r="G27" s="134">
        <v>33</v>
      </c>
      <c r="H27" s="134">
        <v>2</v>
      </c>
      <c r="I27" s="150"/>
      <c r="J27" s="134">
        <v>16</v>
      </c>
      <c r="K27" s="134">
        <v>20</v>
      </c>
      <c r="L27" s="134">
        <v>12</v>
      </c>
      <c r="M27" s="134">
        <v>25</v>
      </c>
      <c r="N27" s="134">
        <v>2</v>
      </c>
    </row>
    <row r="28" spans="2:14">
      <c r="B28" s="451"/>
      <c r="C28" s="390"/>
      <c r="D28" s="135">
        <v>8.3333333333333301E-2</v>
      </c>
      <c r="E28" s="135">
        <v>0.15277777777777801</v>
      </c>
      <c r="F28" s="135">
        <v>0.27777777777777801</v>
      </c>
      <c r="G28" s="135">
        <v>0.45833333333333298</v>
      </c>
      <c r="H28" s="135">
        <v>2.7777777777777801E-2</v>
      </c>
      <c r="I28" s="150"/>
      <c r="J28" s="135">
        <v>0.21333333333333299</v>
      </c>
      <c r="K28" s="135">
        <v>0.266666666666667</v>
      </c>
      <c r="L28" s="135">
        <v>0.16</v>
      </c>
      <c r="M28" s="135">
        <v>0.33333333333333298</v>
      </c>
      <c r="N28" s="135">
        <v>2.66666666666667E-2</v>
      </c>
    </row>
    <row r="29" spans="2:14">
      <c r="B29" s="451"/>
      <c r="C29" s="392" t="s">
        <v>70</v>
      </c>
      <c r="D29" s="134">
        <v>13</v>
      </c>
      <c r="E29" s="134">
        <v>41</v>
      </c>
      <c r="F29" s="134">
        <v>30</v>
      </c>
      <c r="G29" s="134">
        <v>140</v>
      </c>
      <c r="H29" s="134">
        <v>8</v>
      </c>
      <c r="I29" s="150"/>
      <c r="J29" s="134">
        <v>23</v>
      </c>
      <c r="K29" s="134">
        <v>30</v>
      </c>
      <c r="L29" s="134">
        <v>35</v>
      </c>
      <c r="M29" s="134">
        <v>144</v>
      </c>
      <c r="N29" s="134">
        <v>16</v>
      </c>
    </row>
    <row r="30" spans="2:14">
      <c r="B30" s="452"/>
      <c r="C30" s="390"/>
      <c r="D30" s="135">
        <v>5.6034482758620698E-2</v>
      </c>
      <c r="E30" s="135">
        <v>0.176724137931034</v>
      </c>
      <c r="F30" s="135">
        <v>0.12931034482758599</v>
      </c>
      <c r="G30" s="135">
        <v>0.60344827586206895</v>
      </c>
      <c r="H30" s="135">
        <v>3.4482758620689703E-2</v>
      </c>
      <c r="I30" s="150"/>
      <c r="J30" s="135">
        <v>9.2741935483870996E-2</v>
      </c>
      <c r="K30" s="135">
        <v>0.120967741935484</v>
      </c>
      <c r="L30" s="135">
        <v>0.141129032258065</v>
      </c>
      <c r="M30" s="135">
        <v>0.58064516129032195</v>
      </c>
      <c r="N30" s="135">
        <v>6.4516129032258104E-2</v>
      </c>
    </row>
    <row r="31" spans="2:14" s="3" customFormat="1">
      <c r="B31" s="11"/>
      <c r="C31" s="164"/>
      <c r="D31" s="222"/>
      <c r="E31" s="222"/>
      <c r="F31" s="222"/>
      <c r="G31" s="222"/>
      <c r="H31" s="222"/>
      <c r="I31" s="216"/>
      <c r="J31" s="223"/>
      <c r="K31" s="223"/>
      <c r="L31" s="223"/>
      <c r="M31" s="223"/>
      <c r="N31" s="223"/>
    </row>
    <row r="32" spans="2:14">
      <c r="B32" s="449" t="s">
        <v>72</v>
      </c>
      <c r="C32" s="391" t="s">
        <v>73</v>
      </c>
      <c r="D32" s="134">
        <v>59</v>
      </c>
      <c r="E32" s="134">
        <v>88</v>
      </c>
      <c r="F32" s="134">
        <v>52</v>
      </c>
      <c r="G32" s="134">
        <v>153</v>
      </c>
      <c r="H32" s="134">
        <v>14</v>
      </c>
      <c r="I32" s="150"/>
      <c r="J32" s="134">
        <v>64</v>
      </c>
      <c r="K32" s="134">
        <v>53</v>
      </c>
      <c r="L32" s="134">
        <v>17</v>
      </c>
      <c r="M32" s="134">
        <v>72</v>
      </c>
      <c r="N32" s="134">
        <v>11</v>
      </c>
    </row>
    <row r="33" spans="2:14">
      <c r="B33" s="449"/>
      <c r="C33" s="390"/>
      <c r="D33" s="135">
        <v>0.16120218579234999</v>
      </c>
      <c r="E33" s="135">
        <v>0.24043715846994501</v>
      </c>
      <c r="F33" s="135">
        <v>0.14207650273224001</v>
      </c>
      <c r="G33" s="135">
        <v>0.41803278688524598</v>
      </c>
      <c r="H33" s="135">
        <v>3.8251366120218601E-2</v>
      </c>
      <c r="I33" s="150"/>
      <c r="J33" s="135">
        <v>0.29493087557603698</v>
      </c>
      <c r="K33" s="135">
        <v>0.244239631336406</v>
      </c>
      <c r="L33" s="135">
        <v>7.83410138248848E-2</v>
      </c>
      <c r="M33" s="135">
        <v>0.33179723502304098</v>
      </c>
      <c r="N33" s="135">
        <v>5.0691244239631297E-2</v>
      </c>
    </row>
    <row r="34" spans="2:14">
      <c r="B34" s="449"/>
      <c r="C34" s="392" t="s">
        <v>74</v>
      </c>
      <c r="D34" s="134">
        <v>40</v>
      </c>
      <c r="E34" s="134">
        <v>76</v>
      </c>
      <c r="F34" s="134">
        <v>84</v>
      </c>
      <c r="G34" s="134">
        <v>146</v>
      </c>
      <c r="H34" s="134">
        <v>9</v>
      </c>
      <c r="I34" s="150"/>
      <c r="J34" s="134">
        <v>59</v>
      </c>
      <c r="K34" s="134">
        <v>82</v>
      </c>
      <c r="L34" s="134">
        <v>40</v>
      </c>
      <c r="M34" s="134">
        <v>105</v>
      </c>
      <c r="N34" s="134">
        <v>10</v>
      </c>
    </row>
    <row r="35" spans="2:14" ht="15.75" customHeight="1">
      <c r="B35" s="449"/>
      <c r="C35" s="390"/>
      <c r="D35" s="135">
        <v>0.11267605633802801</v>
      </c>
      <c r="E35" s="135">
        <v>0.21408450704225401</v>
      </c>
      <c r="F35" s="135">
        <v>0.23661971830985901</v>
      </c>
      <c r="G35" s="135">
        <v>0.41126760563380299</v>
      </c>
      <c r="H35" s="135">
        <v>2.5352112676056301E-2</v>
      </c>
      <c r="I35" s="150"/>
      <c r="J35" s="135">
        <v>0.19932432432432401</v>
      </c>
      <c r="K35" s="135">
        <v>0.27702702702702697</v>
      </c>
      <c r="L35" s="135">
        <v>0.135135135135135</v>
      </c>
      <c r="M35" s="135">
        <v>0.35472972972972999</v>
      </c>
      <c r="N35" s="135">
        <v>3.37837837837838E-2</v>
      </c>
    </row>
    <row r="36" spans="2:14" ht="15.75" customHeight="1">
      <c r="B36" s="449"/>
      <c r="C36" s="392" t="s">
        <v>75</v>
      </c>
      <c r="D36" s="134">
        <v>89</v>
      </c>
      <c r="E36" s="134">
        <v>133</v>
      </c>
      <c r="F36" s="134">
        <v>90</v>
      </c>
      <c r="G36" s="134">
        <v>74</v>
      </c>
      <c r="H36" s="134">
        <v>2</v>
      </c>
      <c r="I36" s="150"/>
      <c r="J36" s="134">
        <v>122</v>
      </c>
      <c r="K36" s="134">
        <v>158</v>
      </c>
      <c r="L36" s="134">
        <v>56</v>
      </c>
      <c r="M36" s="134">
        <v>52</v>
      </c>
      <c r="N36" s="134">
        <v>5</v>
      </c>
    </row>
    <row r="37" spans="2:14">
      <c r="B37" s="449"/>
      <c r="C37" s="390"/>
      <c r="D37" s="135">
        <v>0.22938144329896901</v>
      </c>
      <c r="E37" s="135">
        <v>0.34278350515463901</v>
      </c>
      <c r="F37" s="135">
        <v>0.231958762886598</v>
      </c>
      <c r="G37" s="135">
        <v>0.19072164948453599</v>
      </c>
      <c r="H37" s="136">
        <v>5.1546391752577301E-3</v>
      </c>
      <c r="I37" s="150"/>
      <c r="J37" s="135">
        <v>0.31043256997455498</v>
      </c>
      <c r="K37" s="135">
        <v>0.40203562340966897</v>
      </c>
      <c r="L37" s="135">
        <v>0.142493638676845</v>
      </c>
      <c r="M37" s="135">
        <v>0.13231552162849899</v>
      </c>
      <c r="N37" s="135">
        <v>1.27226463104326E-2</v>
      </c>
    </row>
    <row r="38" spans="2:14">
      <c r="B38" s="449"/>
      <c r="C38" s="392" t="s">
        <v>76</v>
      </c>
      <c r="D38" s="134">
        <v>49</v>
      </c>
      <c r="E38" s="134">
        <v>32</v>
      </c>
      <c r="F38" s="134">
        <v>28</v>
      </c>
      <c r="G38" s="134">
        <v>11</v>
      </c>
      <c r="H38" s="134">
        <v>0</v>
      </c>
      <c r="I38" s="150"/>
      <c r="J38" s="134">
        <v>73</v>
      </c>
      <c r="K38" s="134">
        <v>76</v>
      </c>
      <c r="L38" s="134">
        <v>18</v>
      </c>
      <c r="M38" s="134">
        <v>10</v>
      </c>
      <c r="N38" s="134">
        <v>0</v>
      </c>
    </row>
    <row r="39" spans="2:14">
      <c r="B39" s="449"/>
      <c r="C39" s="391"/>
      <c r="D39" s="135">
        <v>0.40833333333333299</v>
      </c>
      <c r="E39" s="135">
        <v>0.266666666666667</v>
      </c>
      <c r="F39" s="135">
        <v>0.233333333333333</v>
      </c>
      <c r="G39" s="135">
        <v>9.1666666666666702E-2</v>
      </c>
      <c r="H39" s="135">
        <v>0</v>
      </c>
      <c r="I39" s="150"/>
      <c r="J39" s="135">
        <v>0.41242937853107298</v>
      </c>
      <c r="K39" s="135">
        <v>0.42937853107344598</v>
      </c>
      <c r="L39" s="135">
        <v>0.101694915254237</v>
      </c>
      <c r="M39" s="135">
        <v>5.6497175141242903E-2</v>
      </c>
      <c r="N39" s="135">
        <v>0</v>
      </c>
    </row>
    <row r="40" spans="2:14" s="3" customFormat="1">
      <c r="B40" s="11"/>
      <c r="C40" s="164"/>
      <c r="D40" s="222"/>
      <c r="E40" s="222"/>
      <c r="F40" s="222"/>
      <c r="G40" s="222"/>
      <c r="H40" s="222"/>
      <c r="I40" s="216"/>
      <c r="J40" s="223"/>
      <c r="K40" s="223"/>
      <c r="L40" s="223"/>
      <c r="M40" s="223"/>
      <c r="N40" s="223"/>
    </row>
    <row r="41" spans="2:14">
      <c r="B41" s="449" t="s">
        <v>81</v>
      </c>
      <c r="C41" s="391" t="s">
        <v>78</v>
      </c>
      <c r="D41" s="134">
        <v>222</v>
      </c>
      <c r="E41" s="134">
        <v>305</v>
      </c>
      <c r="F41" s="134">
        <v>225</v>
      </c>
      <c r="G41" s="134">
        <v>339</v>
      </c>
      <c r="H41" s="134">
        <v>20</v>
      </c>
      <c r="I41" s="150"/>
      <c r="J41" s="134">
        <v>281</v>
      </c>
      <c r="K41" s="134">
        <v>331</v>
      </c>
      <c r="L41" s="134">
        <v>111</v>
      </c>
      <c r="M41" s="134">
        <v>196</v>
      </c>
      <c r="N41" s="134">
        <v>19</v>
      </c>
    </row>
    <row r="42" spans="2:14">
      <c r="B42" s="449"/>
      <c r="C42" s="390"/>
      <c r="D42" s="135">
        <v>0.1998199819982</v>
      </c>
      <c r="E42" s="135">
        <v>0.27452745274527501</v>
      </c>
      <c r="F42" s="135">
        <v>0.20252025202520299</v>
      </c>
      <c r="G42" s="135">
        <v>0.30513051305130501</v>
      </c>
      <c r="H42" s="135">
        <v>1.8001800180017999E-2</v>
      </c>
      <c r="I42" s="150"/>
      <c r="J42" s="135">
        <v>0.29957356076759101</v>
      </c>
      <c r="K42" s="135">
        <v>0.352878464818763</v>
      </c>
      <c r="L42" s="135">
        <v>0.11833688699360299</v>
      </c>
      <c r="M42" s="135">
        <v>0.20895522388059701</v>
      </c>
      <c r="N42" s="135">
        <v>2.0255863539445602E-2</v>
      </c>
    </row>
    <row r="43" spans="2:14">
      <c r="B43" s="449"/>
      <c r="C43" s="392" t="s">
        <v>79</v>
      </c>
      <c r="D43" s="134">
        <v>15</v>
      </c>
      <c r="E43" s="134">
        <v>22</v>
      </c>
      <c r="F43" s="134">
        <v>25</v>
      </c>
      <c r="G43" s="134">
        <v>41</v>
      </c>
      <c r="H43" s="134">
        <v>5</v>
      </c>
      <c r="I43" s="150"/>
      <c r="J43" s="134">
        <v>28</v>
      </c>
      <c r="K43" s="134">
        <v>29</v>
      </c>
      <c r="L43" s="134">
        <v>15</v>
      </c>
      <c r="M43" s="134">
        <v>39</v>
      </c>
      <c r="N43" s="134">
        <v>4</v>
      </c>
    </row>
    <row r="44" spans="2:14">
      <c r="B44" s="449"/>
      <c r="C44" s="390"/>
      <c r="D44" s="135">
        <v>0.13888888888888901</v>
      </c>
      <c r="E44" s="135">
        <v>0.203703703703704</v>
      </c>
      <c r="F44" s="135">
        <v>0.23148148148148101</v>
      </c>
      <c r="G44" s="135">
        <v>0.37962962962962998</v>
      </c>
      <c r="H44" s="135">
        <v>4.6296296296296301E-2</v>
      </c>
      <c r="I44" s="150"/>
      <c r="J44" s="135">
        <v>0.24347826086956501</v>
      </c>
      <c r="K44" s="135">
        <v>0.25217391304347803</v>
      </c>
      <c r="L44" s="135">
        <v>0.13043478260869601</v>
      </c>
      <c r="M44" s="135">
        <v>0.33913043478260901</v>
      </c>
      <c r="N44" s="135">
        <v>3.4782608695652202E-2</v>
      </c>
    </row>
    <row r="45" spans="2:14">
      <c r="B45" s="449"/>
      <c r="C45" s="392" t="s">
        <v>80</v>
      </c>
      <c r="D45" s="134">
        <v>0</v>
      </c>
      <c r="E45" s="134">
        <v>2</v>
      </c>
      <c r="F45" s="134">
        <v>4</v>
      </c>
      <c r="G45" s="134">
        <v>4</v>
      </c>
      <c r="H45" s="134">
        <v>0</v>
      </c>
      <c r="I45" s="150"/>
      <c r="J45" s="134">
        <v>9</v>
      </c>
      <c r="K45" s="134">
        <v>9</v>
      </c>
      <c r="L45" s="134">
        <v>5</v>
      </c>
      <c r="M45" s="134">
        <v>4</v>
      </c>
      <c r="N45" s="134">
        <v>3</v>
      </c>
    </row>
    <row r="46" spans="2:14">
      <c r="B46" s="449"/>
      <c r="C46" s="391"/>
      <c r="D46" s="135">
        <v>0</v>
      </c>
      <c r="E46" s="135">
        <v>0.2</v>
      </c>
      <c r="F46" s="135">
        <v>0.4</v>
      </c>
      <c r="G46" s="135">
        <v>0.4</v>
      </c>
      <c r="H46" s="135">
        <v>0</v>
      </c>
      <c r="I46" s="150"/>
      <c r="J46" s="135">
        <v>0.3</v>
      </c>
      <c r="K46" s="135">
        <v>0.3</v>
      </c>
      <c r="L46" s="135">
        <v>0.16666666666666699</v>
      </c>
      <c r="M46" s="135">
        <v>0.133333333333333</v>
      </c>
      <c r="N46" s="135">
        <v>0.1</v>
      </c>
    </row>
    <row r="47" spans="2:14" s="3" customFormat="1">
      <c r="C47" s="164"/>
      <c r="D47" s="222"/>
      <c r="E47" s="222"/>
      <c r="F47" s="222"/>
      <c r="G47" s="222"/>
      <c r="H47" s="222"/>
      <c r="I47" s="216"/>
      <c r="J47" s="223"/>
      <c r="K47" s="223"/>
      <c r="L47" s="223"/>
      <c r="M47" s="223"/>
      <c r="N47" s="223"/>
    </row>
    <row r="48" spans="2:14" ht="15" customHeight="1">
      <c r="B48" s="449" t="s">
        <v>227</v>
      </c>
      <c r="C48" s="377" t="s">
        <v>178</v>
      </c>
      <c r="D48" s="134">
        <v>4</v>
      </c>
      <c r="E48" s="134">
        <v>11</v>
      </c>
      <c r="F48" s="134">
        <v>12</v>
      </c>
      <c r="G48" s="134">
        <v>33</v>
      </c>
      <c r="H48" s="134">
        <v>2</v>
      </c>
      <c r="I48" s="150"/>
      <c r="J48" s="134">
        <v>6</v>
      </c>
      <c r="K48" s="134">
        <v>11</v>
      </c>
      <c r="L48" s="134">
        <v>2</v>
      </c>
      <c r="M48" s="134">
        <v>16</v>
      </c>
      <c r="N48" s="134">
        <v>1</v>
      </c>
    </row>
    <row r="49" spans="2:14" ht="15" customHeight="1">
      <c r="B49" s="449"/>
      <c r="C49" s="395"/>
      <c r="D49" s="135">
        <v>6.4516129032258104E-2</v>
      </c>
      <c r="E49" s="135">
        <v>0.17741935483870999</v>
      </c>
      <c r="F49" s="135">
        <v>0.19354838709677399</v>
      </c>
      <c r="G49" s="135">
        <v>0.532258064516129</v>
      </c>
      <c r="H49" s="135">
        <v>3.2258064516128997E-2</v>
      </c>
      <c r="I49" s="150"/>
      <c r="J49" s="135">
        <v>0.16666666666666699</v>
      </c>
      <c r="K49" s="135">
        <v>0.30555555555555602</v>
      </c>
      <c r="L49" s="135">
        <v>5.5555555555555601E-2</v>
      </c>
      <c r="M49" s="135">
        <v>0.44444444444444398</v>
      </c>
      <c r="N49" s="135">
        <v>2.7777777777777801E-2</v>
      </c>
    </row>
    <row r="50" spans="2:14" ht="15" customHeight="1">
      <c r="B50" s="449"/>
      <c r="C50" s="381" t="s">
        <v>177</v>
      </c>
      <c r="D50" s="134">
        <v>15</v>
      </c>
      <c r="E50" s="134">
        <v>38</v>
      </c>
      <c r="F50" s="134">
        <v>28</v>
      </c>
      <c r="G50" s="134">
        <v>57</v>
      </c>
      <c r="H50" s="134">
        <v>2</v>
      </c>
      <c r="I50" s="150"/>
      <c r="J50" s="134">
        <v>29</v>
      </c>
      <c r="K50" s="134">
        <v>42</v>
      </c>
      <c r="L50" s="134">
        <v>18</v>
      </c>
      <c r="M50" s="134">
        <v>30</v>
      </c>
      <c r="N50" s="134">
        <v>0</v>
      </c>
    </row>
    <row r="51" spans="2:14" ht="15" customHeight="1">
      <c r="B51" s="449"/>
      <c r="C51" s="395"/>
      <c r="D51" s="135">
        <v>0.107142857142857</v>
      </c>
      <c r="E51" s="135">
        <v>0.27142857142857102</v>
      </c>
      <c r="F51" s="135">
        <v>0.2</v>
      </c>
      <c r="G51" s="135">
        <v>0.40714285714285697</v>
      </c>
      <c r="H51" s="135">
        <v>1.4285714285714299E-2</v>
      </c>
      <c r="I51" s="150"/>
      <c r="J51" s="135">
        <v>0.24369747899159699</v>
      </c>
      <c r="K51" s="135">
        <v>0.35294117647058798</v>
      </c>
      <c r="L51" s="135">
        <v>0.151260504201681</v>
      </c>
      <c r="M51" s="135">
        <v>0.252100840336134</v>
      </c>
      <c r="N51" s="135">
        <v>0</v>
      </c>
    </row>
    <row r="52" spans="2:14" ht="15" customHeight="1">
      <c r="B52" s="449"/>
      <c r="C52" s="381" t="s">
        <v>179</v>
      </c>
      <c r="D52" s="134">
        <v>16</v>
      </c>
      <c r="E52" s="134">
        <v>34</v>
      </c>
      <c r="F52" s="134">
        <v>27</v>
      </c>
      <c r="G52" s="134">
        <v>45</v>
      </c>
      <c r="H52" s="134">
        <v>2</v>
      </c>
      <c r="I52" s="150"/>
      <c r="J52" s="134">
        <v>42</v>
      </c>
      <c r="K52" s="134">
        <v>51</v>
      </c>
      <c r="L52" s="134">
        <v>12</v>
      </c>
      <c r="M52" s="134">
        <v>10</v>
      </c>
      <c r="N52" s="134">
        <v>0</v>
      </c>
    </row>
    <row r="53" spans="2:14" ht="15" customHeight="1">
      <c r="B53" s="449"/>
      <c r="C53" s="395"/>
      <c r="D53" s="135">
        <v>0.12903225806451599</v>
      </c>
      <c r="E53" s="135">
        <v>0.27419354838709697</v>
      </c>
      <c r="F53" s="135">
        <v>0.217741935483871</v>
      </c>
      <c r="G53" s="135">
        <v>0.36290322580645201</v>
      </c>
      <c r="H53" s="135">
        <v>1.6129032258064498E-2</v>
      </c>
      <c r="I53" s="150"/>
      <c r="J53" s="135">
        <v>0.36521739130434799</v>
      </c>
      <c r="K53" s="135">
        <v>0.44347826086956499</v>
      </c>
      <c r="L53" s="135">
        <v>0.104347826086957</v>
      </c>
      <c r="M53" s="135">
        <v>8.6956521739130405E-2</v>
      </c>
      <c r="N53" s="135">
        <v>0</v>
      </c>
    </row>
    <row r="54" spans="2:14" ht="15" customHeight="1">
      <c r="B54" s="449"/>
      <c r="C54" s="381" t="s">
        <v>157</v>
      </c>
      <c r="D54" s="134">
        <v>16</v>
      </c>
      <c r="E54" s="134">
        <v>34</v>
      </c>
      <c r="F54" s="134">
        <v>23</v>
      </c>
      <c r="G54" s="134">
        <v>15</v>
      </c>
      <c r="H54" s="134">
        <v>0</v>
      </c>
      <c r="I54" s="150"/>
      <c r="J54" s="134">
        <v>28</v>
      </c>
      <c r="K54" s="134">
        <v>41</v>
      </c>
      <c r="L54" s="134">
        <v>10</v>
      </c>
      <c r="M54" s="134">
        <v>1</v>
      </c>
      <c r="N54" s="134">
        <v>0</v>
      </c>
    </row>
    <row r="55" spans="2:14" ht="15" customHeight="1">
      <c r="B55" s="449"/>
      <c r="C55" s="395"/>
      <c r="D55" s="135">
        <v>0.18181818181818199</v>
      </c>
      <c r="E55" s="135">
        <v>0.38636363636363602</v>
      </c>
      <c r="F55" s="135">
        <v>0.26136363636363602</v>
      </c>
      <c r="G55" s="135">
        <v>0.170454545454545</v>
      </c>
      <c r="H55" s="135">
        <v>0</v>
      </c>
      <c r="I55" s="150"/>
      <c r="J55" s="135">
        <v>0.35</v>
      </c>
      <c r="K55" s="135">
        <v>0.51249999999999996</v>
      </c>
      <c r="L55" s="135">
        <v>0.125</v>
      </c>
      <c r="M55" s="135">
        <v>1.2500000000000001E-2</v>
      </c>
      <c r="N55" s="135">
        <v>0</v>
      </c>
    </row>
    <row r="56" spans="2:14" ht="15" customHeight="1">
      <c r="B56" s="449"/>
      <c r="C56" s="381" t="s">
        <v>171</v>
      </c>
      <c r="D56" s="134">
        <v>37</v>
      </c>
      <c r="E56" s="134">
        <v>34</v>
      </c>
      <c r="F56" s="134">
        <v>27</v>
      </c>
      <c r="G56" s="134">
        <v>8</v>
      </c>
      <c r="H56" s="134">
        <v>0</v>
      </c>
      <c r="I56" s="150"/>
      <c r="J56" s="134">
        <v>26</v>
      </c>
      <c r="K56" s="134">
        <v>45</v>
      </c>
      <c r="L56" s="134">
        <v>15</v>
      </c>
      <c r="M56" s="134">
        <v>5</v>
      </c>
      <c r="N56" s="134">
        <v>0</v>
      </c>
    </row>
    <row r="57" spans="2:14" ht="15" customHeight="1">
      <c r="B57" s="449"/>
      <c r="C57" s="395"/>
      <c r="D57" s="135">
        <v>0.34905660377358499</v>
      </c>
      <c r="E57" s="135">
        <v>0.320754716981132</v>
      </c>
      <c r="F57" s="135">
        <v>0.25471698113207503</v>
      </c>
      <c r="G57" s="135">
        <v>7.5471698113207503E-2</v>
      </c>
      <c r="H57" s="135">
        <v>0</v>
      </c>
      <c r="I57" s="150"/>
      <c r="J57" s="135">
        <v>0.28571428571428598</v>
      </c>
      <c r="K57" s="135">
        <v>0.49450549450549502</v>
      </c>
      <c r="L57" s="135">
        <v>0.164835164835165</v>
      </c>
      <c r="M57" s="135">
        <v>5.4945054945054903E-2</v>
      </c>
      <c r="N57" s="135">
        <v>0</v>
      </c>
    </row>
    <row r="58" spans="2:14" ht="15" customHeight="1">
      <c r="B58" s="449"/>
      <c r="C58" s="381" t="s">
        <v>172</v>
      </c>
      <c r="D58" s="134">
        <v>26</v>
      </c>
      <c r="E58" s="134">
        <v>20</v>
      </c>
      <c r="F58" s="134">
        <v>21</v>
      </c>
      <c r="G58" s="134">
        <v>6</v>
      </c>
      <c r="H58" s="134">
        <v>0</v>
      </c>
      <c r="I58" s="150"/>
      <c r="J58" s="134">
        <v>39</v>
      </c>
      <c r="K58" s="134">
        <v>37</v>
      </c>
      <c r="L58" s="134">
        <v>9</v>
      </c>
      <c r="M58" s="134">
        <v>3</v>
      </c>
      <c r="N58" s="134">
        <v>0</v>
      </c>
    </row>
    <row r="59" spans="2:14" ht="15" customHeight="1">
      <c r="B59" s="449"/>
      <c r="C59" s="395"/>
      <c r="D59" s="135">
        <v>0.35616438356164398</v>
      </c>
      <c r="E59" s="135">
        <v>0.27397260273972601</v>
      </c>
      <c r="F59" s="135">
        <v>0.28767123287671198</v>
      </c>
      <c r="G59" s="135">
        <v>8.2191780821917804E-2</v>
      </c>
      <c r="H59" s="135">
        <v>0</v>
      </c>
      <c r="I59" s="150"/>
      <c r="J59" s="135">
        <v>0.44318181818181801</v>
      </c>
      <c r="K59" s="135">
        <v>0.42045454545454503</v>
      </c>
      <c r="L59" s="135">
        <v>0.102272727272727</v>
      </c>
      <c r="M59" s="135">
        <v>3.4090909090909102E-2</v>
      </c>
      <c r="N59" s="135">
        <v>0</v>
      </c>
    </row>
    <row r="60" spans="2:14" ht="15" customHeight="1">
      <c r="B60" s="449"/>
      <c r="C60" s="381" t="s">
        <v>173</v>
      </c>
      <c r="D60" s="134">
        <v>5</v>
      </c>
      <c r="E60" s="134">
        <v>2</v>
      </c>
      <c r="F60" s="134">
        <v>1</v>
      </c>
      <c r="G60" s="134">
        <v>0</v>
      </c>
      <c r="H60" s="134">
        <v>0</v>
      </c>
      <c r="I60" s="150"/>
      <c r="J60" s="134">
        <v>1</v>
      </c>
      <c r="K60" s="134">
        <v>1</v>
      </c>
      <c r="L60" s="134">
        <v>0</v>
      </c>
      <c r="M60" s="134">
        <v>0</v>
      </c>
      <c r="N60" s="134">
        <v>0</v>
      </c>
    </row>
    <row r="61" spans="2:14" ht="15" customHeight="1">
      <c r="B61" s="449"/>
      <c r="C61" s="395"/>
      <c r="D61" s="135">
        <v>0.625</v>
      </c>
      <c r="E61" s="135">
        <v>0.25</v>
      </c>
      <c r="F61" s="135">
        <v>0.125</v>
      </c>
      <c r="G61" s="135">
        <v>0</v>
      </c>
      <c r="H61" s="135">
        <v>0</v>
      </c>
      <c r="I61" s="150"/>
      <c r="J61" s="135">
        <v>0.5</v>
      </c>
      <c r="K61" s="135">
        <v>0.5</v>
      </c>
      <c r="L61" s="135">
        <v>0</v>
      </c>
      <c r="M61" s="135">
        <v>0</v>
      </c>
      <c r="N61" s="135">
        <v>0</v>
      </c>
    </row>
    <row r="62" spans="2:14" ht="15" customHeight="1">
      <c r="B62" s="449"/>
      <c r="C62" s="381" t="s">
        <v>174</v>
      </c>
      <c r="D62" s="134">
        <v>13</v>
      </c>
      <c r="E62" s="134">
        <v>15</v>
      </c>
      <c r="F62" s="134">
        <v>13</v>
      </c>
      <c r="G62" s="134">
        <v>8</v>
      </c>
      <c r="H62" s="134">
        <v>1</v>
      </c>
      <c r="I62" s="150"/>
      <c r="J62" s="134">
        <v>17</v>
      </c>
      <c r="K62" s="134">
        <v>11</v>
      </c>
      <c r="L62" s="134">
        <v>7</v>
      </c>
      <c r="M62" s="134">
        <v>2</v>
      </c>
      <c r="N62" s="134">
        <v>0</v>
      </c>
    </row>
    <row r="63" spans="2:14" ht="15" customHeight="1">
      <c r="B63" s="449"/>
      <c r="C63" s="395"/>
      <c r="D63" s="135">
        <v>0.26</v>
      </c>
      <c r="E63" s="135">
        <v>0.3</v>
      </c>
      <c r="F63" s="135">
        <v>0.26</v>
      </c>
      <c r="G63" s="135">
        <v>0.16</v>
      </c>
      <c r="H63" s="135">
        <v>0.02</v>
      </c>
      <c r="I63" s="150"/>
      <c r="J63" s="135">
        <v>0.45945945945945899</v>
      </c>
      <c r="K63" s="135">
        <v>0.29729729729729698</v>
      </c>
      <c r="L63" s="135">
        <v>0.18918918918918901</v>
      </c>
      <c r="M63" s="135">
        <v>5.4054054054054099E-2</v>
      </c>
      <c r="N63" s="135">
        <v>0</v>
      </c>
    </row>
    <row r="64" spans="2:14" ht="15" customHeight="1">
      <c r="B64" s="449"/>
      <c r="C64" s="381" t="s">
        <v>175</v>
      </c>
      <c r="D64" s="134">
        <v>9</v>
      </c>
      <c r="E64" s="134">
        <v>5</v>
      </c>
      <c r="F64" s="134">
        <v>5</v>
      </c>
      <c r="G64" s="134">
        <v>2</v>
      </c>
      <c r="H64" s="134">
        <v>0</v>
      </c>
      <c r="I64" s="150"/>
      <c r="J64" s="134">
        <v>10</v>
      </c>
      <c r="K64" s="134">
        <v>7</v>
      </c>
      <c r="L64" s="134">
        <v>1</v>
      </c>
      <c r="M64" s="134">
        <v>0</v>
      </c>
      <c r="N64" s="134">
        <v>0</v>
      </c>
    </row>
    <row r="65" spans="2:14" ht="15" customHeight="1">
      <c r="B65" s="449"/>
      <c r="C65" s="395"/>
      <c r="D65" s="135">
        <v>0.42857142857142899</v>
      </c>
      <c r="E65" s="135">
        <v>0.238095238095238</v>
      </c>
      <c r="F65" s="135">
        <v>0.238095238095238</v>
      </c>
      <c r="G65" s="135">
        <v>9.5238095238095205E-2</v>
      </c>
      <c r="H65" s="135">
        <v>0</v>
      </c>
      <c r="I65" s="150"/>
      <c r="J65" s="135">
        <v>0.55555555555555602</v>
      </c>
      <c r="K65" s="135">
        <v>0.38888888888888901</v>
      </c>
      <c r="L65" s="135">
        <v>5.5555555555555601E-2</v>
      </c>
      <c r="M65" s="135">
        <v>0</v>
      </c>
      <c r="N65" s="135">
        <v>0</v>
      </c>
    </row>
    <row r="66" spans="2:14">
      <c r="B66" s="449"/>
      <c r="C66" s="381" t="s">
        <v>158</v>
      </c>
      <c r="D66" s="134">
        <v>15</v>
      </c>
      <c r="E66" s="134">
        <v>42</v>
      </c>
      <c r="F66" s="134">
        <v>35</v>
      </c>
      <c r="G66" s="134">
        <v>146</v>
      </c>
      <c r="H66" s="134">
        <v>10</v>
      </c>
      <c r="I66" s="150"/>
      <c r="J66" s="134">
        <v>25</v>
      </c>
      <c r="K66" s="134">
        <v>27</v>
      </c>
      <c r="L66" s="134">
        <v>32</v>
      </c>
      <c r="M66" s="134">
        <v>144</v>
      </c>
      <c r="N66" s="134">
        <v>17</v>
      </c>
    </row>
    <row r="67" spans="2:14">
      <c r="B67" s="449"/>
      <c r="C67" s="395"/>
      <c r="D67" s="135">
        <v>6.0483870967741903E-2</v>
      </c>
      <c r="E67" s="135">
        <v>0.16935483870967699</v>
      </c>
      <c r="F67" s="135">
        <v>0.141129032258065</v>
      </c>
      <c r="G67" s="135">
        <v>0.58870967741935498</v>
      </c>
      <c r="H67" s="135">
        <v>4.0322580645161303E-2</v>
      </c>
      <c r="I67" s="150"/>
      <c r="J67" s="135">
        <v>0.102040816326531</v>
      </c>
      <c r="K67" s="135">
        <v>0.11020408163265299</v>
      </c>
      <c r="L67" s="135">
        <v>0.130612244897959</v>
      </c>
      <c r="M67" s="135">
        <v>0.58775510204081605</v>
      </c>
      <c r="N67" s="135">
        <v>6.9387755102040802E-2</v>
      </c>
    </row>
    <row r="68" spans="2:14">
      <c r="B68" s="449"/>
      <c r="C68" s="381" t="s">
        <v>159</v>
      </c>
      <c r="D68" s="134">
        <v>66</v>
      </c>
      <c r="E68" s="134">
        <v>73</v>
      </c>
      <c r="F68" s="134">
        <v>28</v>
      </c>
      <c r="G68" s="134">
        <v>13</v>
      </c>
      <c r="H68" s="134">
        <v>2</v>
      </c>
      <c r="I68" s="150"/>
      <c r="J68" s="134">
        <v>69</v>
      </c>
      <c r="K68" s="134">
        <v>48</v>
      </c>
      <c r="L68" s="134">
        <v>5</v>
      </c>
      <c r="M68" s="134">
        <v>2</v>
      </c>
      <c r="N68" s="134">
        <v>2</v>
      </c>
    </row>
    <row r="69" spans="2:14">
      <c r="B69" s="449"/>
      <c r="C69" s="395"/>
      <c r="D69" s="135">
        <v>0.36263736263736301</v>
      </c>
      <c r="E69" s="135">
        <v>0.40109890109890101</v>
      </c>
      <c r="F69" s="135">
        <v>0.15384615384615399</v>
      </c>
      <c r="G69" s="135">
        <v>7.1428571428571397E-2</v>
      </c>
      <c r="H69" s="135">
        <v>1.0989010989011E-2</v>
      </c>
      <c r="I69" s="150"/>
      <c r="J69" s="135">
        <v>0.547619047619048</v>
      </c>
      <c r="K69" s="135">
        <v>0.38095238095238099</v>
      </c>
      <c r="L69" s="135">
        <v>3.9682539682539701E-2</v>
      </c>
      <c r="M69" s="135">
        <v>1.58730158730159E-2</v>
      </c>
      <c r="N69" s="135">
        <v>1.58730158730159E-2</v>
      </c>
    </row>
    <row r="70" spans="2:14">
      <c r="B70" s="449"/>
      <c r="C70" s="381" t="s">
        <v>160</v>
      </c>
      <c r="D70" s="134">
        <v>5</v>
      </c>
      <c r="E70" s="134">
        <v>10</v>
      </c>
      <c r="F70" s="134">
        <v>11</v>
      </c>
      <c r="G70" s="134">
        <v>9</v>
      </c>
      <c r="H70" s="134">
        <v>1</v>
      </c>
      <c r="I70" s="150"/>
      <c r="J70" s="134">
        <v>12</v>
      </c>
      <c r="K70" s="134">
        <v>12</v>
      </c>
      <c r="L70" s="134">
        <v>5</v>
      </c>
      <c r="M70" s="134">
        <v>5</v>
      </c>
      <c r="N70" s="134">
        <v>0</v>
      </c>
    </row>
    <row r="71" spans="2:14">
      <c r="B71" s="449"/>
      <c r="C71" s="395"/>
      <c r="D71" s="135">
        <v>0.13888888888888901</v>
      </c>
      <c r="E71" s="135">
        <v>0.27777777777777801</v>
      </c>
      <c r="F71" s="135">
        <v>0.30555555555555602</v>
      </c>
      <c r="G71" s="135">
        <v>0.25</v>
      </c>
      <c r="H71" s="135">
        <v>2.7777777777777801E-2</v>
      </c>
      <c r="I71" s="150"/>
      <c r="J71" s="135">
        <v>0.35294117647058798</v>
      </c>
      <c r="K71" s="135">
        <v>0.35294117647058798</v>
      </c>
      <c r="L71" s="135">
        <v>0.14705882352941199</v>
      </c>
      <c r="M71" s="135">
        <v>0.14705882352941199</v>
      </c>
      <c r="N71" s="135">
        <v>0</v>
      </c>
    </row>
    <row r="72" spans="2:14">
      <c r="B72" s="449"/>
      <c r="C72" s="381" t="s">
        <v>83</v>
      </c>
      <c r="D72" s="134">
        <v>9</v>
      </c>
      <c r="E72" s="134">
        <v>12</v>
      </c>
      <c r="F72" s="134">
        <v>23</v>
      </c>
      <c r="G72" s="134">
        <v>41</v>
      </c>
      <c r="H72" s="134">
        <v>5</v>
      </c>
      <c r="I72" s="150"/>
      <c r="J72" s="134">
        <v>14</v>
      </c>
      <c r="K72" s="134">
        <v>36</v>
      </c>
      <c r="L72" s="134">
        <v>15</v>
      </c>
      <c r="M72" s="134">
        <v>21</v>
      </c>
      <c r="N72" s="134">
        <v>6</v>
      </c>
    </row>
    <row r="73" spans="2:14">
      <c r="B73" s="449"/>
      <c r="C73" s="395"/>
      <c r="D73" s="135">
        <v>0.1</v>
      </c>
      <c r="E73" s="135">
        <v>0.133333333333333</v>
      </c>
      <c r="F73" s="135">
        <v>0.25555555555555598</v>
      </c>
      <c r="G73" s="135">
        <v>0.45555555555555599</v>
      </c>
      <c r="H73" s="135">
        <v>5.5555555555555601E-2</v>
      </c>
      <c r="I73" s="150"/>
      <c r="J73" s="135">
        <v>0.15217391304347799</v>
      </c>
      <c r="K73" s="135">
        <v>0.39130434782608697</v>
      </c>
      <c r="L73" s="135">
        <v>0.16304347826087001</v>
      </c>
      <c r="M73" s="135">
        <v>0.22826086956521699</v>
      </c>
      <c r="N73" s="135">
        <v>6.5217391304347797E-2</v>
      </c>
    </row>
    <row r="74" spans="2:14" s="3" customFormat="1">
      <c r="C74" s="164"/>
      <c r="D74" s="222"/>
      <c r="E74" s="222"/>
      <c r="F74" s="222"/>
      <c r="G74" s="222"/>
      <c r="H74" s="222"/>
      <c r="I74" s="216"/>
      <c r="J74" s="223"/>
      <c r="K74" s="223"/>
      <c r="L74" s="223"/>
      <c r="M74" s="223"/>
      <c r="N74" s="223"/>
    </row>
    <row r="75" spans="2:14">
      <c r="B75" s="449" t="s">
        <v>101</v>
      </c>
      <c r="C75" s="391" t="s">
        <v>161</v>
      </c>
      <c r="D75" s="134">
        <v>37</v>
      </c>
      <c r="E75" s="134">
        <v>33</v>
      </c>
      <c r="F75" s="134">
        <v>41</v>
      </c>
      <c r="G75" s="134">
        <v>26</v>
      </c>
      <c r="H75" s="134">
        <v>0</v>
      </c>
      <c r="I75" s="150"/>
      <c r="J75" s="134">
        <v>33</v>
      </c>
      <c r="K75" s="134">
        <v>48</v>
      </c>
      <c r="L75" s="134">
        <v>11</v>
      </c>
      <c r="M75" s="134">
        <v>8</v>
      </c>
      <c r="N75" s="134">
        <v>0</v>
      </c>
    </row>
    <row r="76" spans="2:14">
      <c r="B76" s="449"/>
      <c r="C76" s="390"/>
      <c r="D76" s="135">
        <v>0.27007299270072999</v>
      </c>
      <c r="E76" s="135">
        <v>0.240875912408759</v>
      </c>
      <c r="F76" s="135">
        <v>0.29927007299270098</v>
      </c>
      <c r="G76" s="135">
        <v>0.18978102189780999</v>
      </c>
      <c r="H76" s="135">
        <v>0</v>
      </c>
      <c r="I76" s="150"/>
      <c r="J76" s="135">
        <v>0.33</v>
      </c>
      <c r="K76" s="135">
        <v>0.48</v>
      </c>
      <c r="L76" s="135">
        <v>0.11</v>
      </c>
      <c r="M76" s="135">
        <v>0.08</v>
      </c>
      <c r="N76" s="135">
        <v>0</v>
      </c>
    </row>
    <row r="77" spans="2:14">
      <c r="B77" s="449"/>
      <c r="C77" s="392" t="s">
        <v>162</v>
      </c>
      <c r="D77" s="134">
        <v>19</v>
      </c>
      <c r="E77" s="134">
        <v>35</v>
      </c>
      <c r="F77" s="134">
        <v>21</v>
      </c>
      <c r="G77" s="134">
        <v>30</v>
      </c>
      <c r="H77" s="134">
        <v>0</v>
      </c>
      <c r="I77" s="150"/>
      <c r="J77" s="134">
        <v>20</v>
      </c>
      <c r="K77" s="134">
        <v>32</v>
      </c>
      <c r="L77" s="134">
        <v>18</v>
      </c>
      <c r="M77" s="134">
        <v>11</v>
      </c>
      <c r="N77" s="134">
        <v>0</v>
      </c>
    </row>
    <row r="78" spans="2:14">
      <c r="B78" s="449"/>
      <c r="C78" s="390"/>
      <c r="D78" s="135">
        <v>0.180952380952381</v>
      </c>
      <c r="E78" s="135">
        <v>0.33333333333333298</v>
      </c>
      <c r="F78" s="135">
        <v>0.2</v>
      </c>
      <c r="G78" s="135">
        <v>0.28571428571428598</v>
      </c>
      <c r="H78" s="135">
        <v>0</v>
      </c>
      <c r="I78" s="150"/>
      <c r="J78" s="135">
        <v>0.24691358024691401</v>
      </c>
      <c r="K78" s="135">
        <v>0.39506172839506198</v>
      </c>
      <c r="L78" s="135">
        <v>0.22222222222222199</v>
      </c>
      <c r="M78" s="135">
        <v>0.13580246913580199</v>
      </c>
      <c r="N78" s="135">
        <v>0</v>
      </c>
    </row>
    <row r="79" spans="2:14">
      <c r="B79" s="449"/>
      <c r="C79" s="392" t="s">
        <v>163</v>
      </c>
      <c r="D79" s="134">
        <v>2</v>
      </c>
      <c r="E79" s="134">
        <v>12</v>
      </c>
      <c r="F79" s="134">
        <v>9</v>
      </c>
      <c r="G79" s="134">
        <v>19</v>
      </c>
      <c r="H79" s="134">
        <v>2</v>
      </c>
      <c r="I79" s="150"/>
      <c r="J79" s="134">
        <v>3</v>
      </c>
      <c r="K79" s="134">
        <v>4</v>
      </c>
      <c r="L79" s="134">
        <v>2</v>
      </c>
      <c r="M79" s="134">
        <v>6</v>
      </c>
      <c r="N79" s="134">
        <v>1</v>
      </c>
    </row>
    <row r="80" spans="2:14">
      <c r="B80" s="449"/>
      <c r="C80" s="390"/>
      <c r="D80" s="135">
        <v>4.5454545454545497E-2</v>
      </c>
      <c r="E80" s="135">
        <v>0.27272727272727298</v>
      </c>
      <c r="F80" s="135">
        <v>0.204545454545455</v>
      </c>
      <c r="G80" s="135">
        <v>0.43181818181818199</v>
      </c>
      <c r="H80" s="135">
        <v>4.5454545454545497E-2</v>
      </c>
      <c r="I80" s="150"/>
      <c r="J80" s="135">
        <v>0.1875</v>
      </c>
      <c r="K80" s="135">
        <v>0.25</v>
      </c>
      <c r="L80" s="135">
        <v>0.125</v>
      </c>
      <c r="M80" s="135">
        <v>0.375</v>
      </c>
      <c r="N80" s="135">
        <v>6.25E-2</v>
      </c>
    </row>
    <row r="81" spans="2:14">
      <c r="B81" s="449"/>
      <c r="C81" s="392" t="s">
        <v>164</v>
      </c>
      <c r="D81" s="134">
        <v>82</v>
      </c>
      <c r="E81" s="134">
        <v>110</v>
      </c>
      <c r="F81" s="134">
        <v>85</v>
      </c>
      <c r="G81" s="134">
        <v>100</v>
      </c>
      <c r="H81" s="134">
        <v>5</v>
      </c>
      <c r="I81" s="150"/>
      <c r="J81" s="134">
        <v>142</v>
      </c>
      <c r="K81" s="134">
        <v>159</v>
      </c>
      <c r="L81" s="134">
        <v>41</v>
      </c>
      <c r="M81" s="134">
        <v>42</v>
      </c>
      <c r="N81" s="134">
        <v>0</v>
      </c>
    </row>
    <row r="82" spans="2:14">
      <c r="B82" s="449"/>
      <c r="C82" s="390"/>
      <c r="D82" s="135">
        <v>0.21465968586387399</v>
      </c>
      <c r="E82" s="135">
        <v>0.28795811518324599</v>
      </c>
      <c r="F82" s="135">
        <v>0.222513089005236</v>
      </c>
      <c r="G82" s="135">
        <v>0.26178010471204199</v>
      </c>
      <c r="H82" s="135">
        <v>1.3089005235602099E-2</v>
      </c>
      <c r="I82" s="150"/>
      <c r="J82" s="135">
        <v>0.36979166666666702</v>
      </c>
      <c r="K82" s="135">
        <v>0.4140625</v>
      </c>
      <c r="L82" s="135">
        <v>0.106770833333333</v>
      </c>
      <c r="M82" s="135">
        <v>0.109375</v>
      </c>
      <c r="N82" s="135">
        <v>0</v>
      </c>
    </row>
    <row r="83" spans="2:14" s="3" customFormat="1">
      <c r="C83" s="164"/>
      <c r="D83" s="222"/>
      <c r="E83" s="222"/>
      <c r="F83" s="222"/>
      <c r="G83" s="222"/>
      <c r="H83" s="222"/>
      <c r="I83" s="216"/>
      <c r="J83" s="223"/>
      <c r="K83" s="223"/>
      <c r="L83" s="223"/>
      <c r="M83" s="223"/>
      <c r="N83" s="223"/>
    </row>
    <row r="84" spans="2:14">
      <c r="B84" s="449" t="s">
        <v>148</v>
      </c>
      <c r="C84" s="403" t="s">
        <v>165</v>
      </c>
      <c r="D84" s="134">
        <v>18</v>
      </c>
      <c r="E84" s="134">
        <v>15</v>
      </c>
      <c r="F84" s="134">
        <v>11</v>
      </c>
      <c r="G84" s="134">
        <v>8</v>
      </c>
      <c r="H84" s="134">
        <v>1</v>
      </c>
      <c r="I84" s="150"/>
      <c r="J84" s="134">
        <v>24</v>
      </c>
      <c r="K84" s="134">
        <v>19</v>
      </c>
      <c r="L84" s="134">
        <v>7</v>
      </c>
      <c r="M84" s="134">
        <v>2</v>
      </c>
      <c r="N84" s="134">
        <v>1</v>
      </c>
    </row>
    <row r="85" spans="2:14">
      <c r="B85" s="449"/>
      <c r="C85" s="402"/>
      <c r="D85" s="135">
        <v>0.339622641509434</v>
      </c>
      <c r="E85" s="135">
        <v>0.28301886792452802</v>
      </c>
      <c r="F85" s="135">
        <v>0.20754716981132099</v>
      </c>
      <c r="G85" s="135">
        <v>0.15094339622641501</v>
      </c>
      <c r="H85" s="135">
        <v>1.88679245283019E-2</v>
      </c>
      <c r="I85" s="150"/>
      <c r="J85" s="135">
        <v>0.45283018867924502</v>
      </c>
      <c r="K85" s="135">
        <v>0.35849056603773599</v>
      </c>
      <c r="L85" s="135">
        <v>0.13207547169811301</v>
      </c>
      <c r="M85" s="135">
        <v>3.77358490566038E-2</v>
      </c>
      <c r="N85" s="135">
        <v>1.88679245283019E-2</v>
      </c>
    </row>
    <row r="86" spans="2:14">
      <c r="B86" s="449"/>
      <c r="C86" s="401" t="s">
        <v>166</v>
      </c>
      <c r="D86" s="134">
        <v>16</v>
      </c>
      <c r="E86" s="134">
        <v>24</v>
      </c>
      <c r="F86" s="134">
        <v>27</v>
      </c>
      <c r="G86" s="134">
        <v>27</v>
      </c>
      <c r="H86" s="134">
        <v>0</v>
      </c>
      <c r="I86" s="150"/>
      <c r="J86" s="134">
        <v>35</v>
      </c>
      <c r="K86" s="134">
        <v>47</v>
      </c>
      <c r="L86" s="134">
        <v>14</v>
      </c>
      <c r="M86" s="134">
        <v>10</v>
      </c>
      <c r="N86" s="134">
        <v>0</v>
      </c>
    </row>
    <row r="87" spans="2:14">
      <c r="B87" s="449"/>
      <c r="C87" s="402"/>
      <c r="D87" s="135">
        <v>0.170212765957447</v>
      </c>
      <c r="E87" s="135">
        <v>0.25531914893617003</v>
      </c>
      <c r="F87" s="135">
        <v>0.28723404255319201</v>
      </c>
      <c r="G87" s="135">
        <v>0.28723404255319201</v>
      </c>
      <c r="H87" s="135">
        <v>0</v>
      </c>
      <c r="I87" s="150"/>
      <c r="J87" s="135">
        <v>0.330188679245283</v>
      </c>
      <c r="K87" s="135">
        <v>0.44339622641509402</v>
      </c>
      <c r="L87" s="135">
        <v>0.13207547169811301</v>
      </c>
      <c r="M87" s="135">
        <v>9.4339622641509399E-2</v>
      </c>
      <c r="N87" s="135">
        <v>0</v>
      </c>
    </row>
    <row r="88" spans="2:14">
      <c r="B88" s="449"/>
      <c r="C88" s="401" t="s">
        <v>167</v>
      </c>
      <c r="D88" s="134">
        <v>73</v>
      </c>
      <c r="E88" s="134">
        <v>96</v>
      </c>
      <c r="F88" s="134">
        <v>73</v>
      </c>
      <c r="G88" s="134">
        <v>55</v>
      </c>
      <c r="H88" s="134">
        <v>3</v>
      </c>
      <c r="I88" s="150"/>
      <c r="J88" s="134">
        <v>85</v>
      </c>
      <c r="K88" s="134">
        <v>100</v>
      </c>
      <c r="L88" s="134">
        <v>25</v>
      </c>
      <c r="M88" s="134">
        <v>14</v>
      </c>
      <c r="N88" s="134">
        <v>1</v>
      </c>
    </row>
    <row r="89" spans="2:14">
      <c r="B89" s="449"/>
      <c r="C89" s="402"/>
      <c r="D89" s="135">
        <v>0.24333333333333301</v>
      </c>
      <c r="E89" s="135">
        <v>0.32</v>
      </c>
      <c r="F89" s="135">
        <v>0.24333333333333301</v>
      </c>
      <c r="G89" s="135">
        <v>0.18333333333333299</v>
      </c>
      <c r="H89" s="135">
        <v>0.01</v>
      </c>
      <c r="I89" s="150"/>
      <c r="J89" s="135">
        <v>0.37777777777777799</v>
      </c>
      <c r="K89" s="135">
        <v>0.44444444444444398</v>
      </c>
      <c r="L89" s="135">
        <v>0.11111111111111099</v>
      </c>
      <c r="M89" s="135">
        <v>6.22222222222222E-2</v>
      </c>
      <c r="N89" s="136">
        <v>4.4444444444444401E-3</v>
      </c>
    </row>
    <row r="90" spans="2:14">
      <c r="B90" s="449"/>
      <c r="C90" s="401" t="s">
        <v>168</v>
      </c>
      <c r="D90" s="134">
        <v>90</v>
      </c>
      <c r="E90" s="134">
        <v>121</v>
      </c>
      <c r="F90" s="134">
        <v>71</v>
      </c>
      <c r="G90" s="134">
        <v>95</v>
      </c>
      <c r="H90" s="134">
        <v>5</v>
      </c>
      <c r="I90" s="150"/>
      <c r="J90" s="134">
        <v>110</v>
      </c>
      <c r="K90" s="134">
        <v>110</v>
      </c>
      <c r="L90" s="134">
        <v>34</v>
      </c>
      <c r="M90" s="134">
        <v>38</v>
      </c>
      <c r="N90" s="134">
        <v>3</v>
      </c>
    </row>
    <row r="91" spans="2:14">
      <c r="B91" s="449"/>
      <c r="C91" s="402"/>
      <c r="D91" s="135">
        <v>0.235602094240838</v>
      </c>
      <c r="E91" s="135">
        <v>0.31675392670157099</v>
      </c>
      <c r="F91" s="135">
        <v>0.18586387434554999</v>
      </c>
      <c r="G91" s="135">
        <v>0.24869109947644</v>
      </c>
      <c r="H91" s="135">
        <v>1.3089005235602099E-2</v>
      </c>
      <c r="I91" s="150"/>
      <c r="J91" s="135">
        <v>0.37288135593220301</v>
      </c>
      <c r="K91" s="135">
        <v>0.37288135593220301</v>
      </c>
      <c r="L91" s="135">
        <v>0.115254237288136</v>
      </c>
      <c r="M91" s="135">
        <v>0.128813559322034</v>
      </c>
      <c r="N91" s="135">
        <v>1.01694915254237E-2</v>
      </c>
    </row>
    <row r="92" spans="2:14">
      <c r="B92" s="449"/>
      <c r="C92" s="401" t="s">
        <v>176</v>
      </c>
      <c r="D92" s="134">
        <v>15</v>
      </c>
      <c r="E92" s="134">
        <v>26</v>
      </c>
      <c r="F92" s="134">
        <v>18</v>
      </c>
      <c r="G92" s="134">
        <v>43</v>
      </c>
      <c r="H92" s="134">
        <v>4</v>
      </c>
      <c r="I92" s="150"/>
      <c r="J92" s="134">
        <v>14</v>
      </c>
      <c r="K92" s="134">
        <v>27</v>
      </c>
      <c r="L92" s="134">
        <v>9</v>
      </c>
      <c r="M92" s="134">
        <v>23</v>
      </c>
      <c r="N92" s="134">
        <v>3</v>
      </c>
    </row>
    <row r="93" spans="2:14">
      <c r="B93" s="449"/>
      <c r="C93" s="402"/>
      <c r="D93" s="135">
        <v>0.14150943396226401</v>
      </c>
      <c r="E93" s="135">
        <v>0.245283018867925</v>
      </c>
      <c r="F93" s="135">
        <v>0.169811320754717</v>
      </c>
      <c r="G93" s="135">
        <v>0.40566037735849098</v>
      </c>
      <c r="H93" s="135">
        <v>3.77358490566038E-2</v>
      </c>
      <c r="I93" s="150"/>
      <c r="J93" s="135">
        <v>0.18421052631578899</v>
      </c>
      <c r="K93" s="135">
        <v>0.355263157894737</v>
      </c>
      <c r="L93" s="135">
        <v>0.118421052631579</v>
      </c>
      <c r="M93" s="135">
        <v>0.30263157894736797</v>
      </c>
      <c r="N93" s="135">
        <v>3.94736842105263E-2</v>
      </c>
    </row>
    <row r="94" spans="2:14">
      <c r="B94" s="449"/>
      <c r="C94" s="401" t="s">
        <v>169</v>
      </c>
      <c r="D94" s="134">
        <v>14</v>
      </c>
      <c r="E94" s="134">
        <v>13</v>
      </c>
      <c r="F94" s="134">
        <v>26</v>
      </c>
      <c r="G94" s="134">
        <v>48</v>
      </c>
      <c r="H94" s="134">
        <v>5</v>
      </c>
      <c r="I94" s="150"/>
      <c r="J94" s="134">
        <v>29</v>
      </c>
      <c r="K94" s="134">
        <v>37</v>
      </c>
      <c r="L94" s="134">
        <v>16</v>
      </c>
      <c r="M94" s="134">
        <v>43</v>
      </c>
      <c r="N94" s="134">
        <v>3</v>
      </c>
    </row>
    <row r="95" spans="2:14">
      <c r="B95" s="449"/>
      <c r="C95" s="402"/>
      <c r="D95" s="135">
        <v>0.13207547169811301</v>
      </c>
      <c r="E95" s="135">
        <v>0.122641509433962</v>
      </c>
      <c r="F95" s="135">
        <v>0.245283018867925</v>
      </c>
      <c r="G95" s="135">
        <v>0.45283018867924502</v>
      </c>
      <c r="H95" s="135">
        <v>4.71698113207547E-2</v>
      </c>
      <c r="I95" s="150"/>
      <c r="J95" s="135">
        <v>0.2265625</v>
      </c>
      <c r="K95" s="135">
        <v>0.2890625</v>
      </c>
      <c r="L95" s="135">
        <v>0.125</v>
      </c>
      <c r="M95" s="135">
        <v>0.3359375</v>
      </c>
      <c r="N95" s="135">
        <v>2.34375E-2</v>
      </c>
    </row>
    <row r="96" spans="2:14">
      <c r="B96" s="449"/>
      <c r="C96" s="401" t="s">
        <v>170</v>
      </c>
      <c r="D96" s="134">
        <v>10</v>
      </c>
      <c r="E96" s="134">
        <v>29</v>
      </c>
      <c r="F96" s="134">
        <v>26</v>
      </c>
      <c r="G96" s="134">
        <v>106</v>
      </c>
      <c r="H96" s="134">
        <v>6</v>
      </c>
      <c r="I96" s="150"/>
      <c r="J96" s="134">
        <v>14</v>
      </c>
      <c r="K96" s="134">
        <v>22</v>
      </c>
      <c r="L96" s="134">
        <v>24</v>
      </c>
      <c r="M96" s="134">
        <v>100</v>
      </c>
      <c r="N96" s="134">
        <v>13</v>
      </c>
    </row>
    <row r="97" spans="2:14">
      <c r="B97" s="449"/>
      <c r="C97" s="402"/>
      <c r="D97" s="135">
        <v>5.6497175141242903E-2</v>
      </c>
      <c r="E97" s="135">
        <v>0.16384180790960501</v>
      </c>
      <c r="F97" s="135">
        <v>0.14689265536723201</v>
      </c>
      <c r="G97" s="135">
        <v>0.59887005649717495</v>
      </c>
      <c r="H97" s="135">
        <v>3.3898305084745797E-2</v>
      </c>
      <c r="I97" s="150"/>
      <c r="J97" s="135">
        <v>8.0924855491329495E-2</v>
      </c>
      <c r="K97" s="135">
        <v>0.12716763005780299</v>
      </c>
      <c r="L97" s="135">
        <v>0.13872832369942201</v>
      </c>
      <c r="M97" s="135">
        <v>0.57803468208092501</v>
      </c>
      <c r="N97" s="135">
        <v>7.5144508670520194E-2</v>
      </c>
    </row>
    <row r="98" spans="2:14">
      <c r="B98" s="449"/>
      <c r="C98" s="401" t="s">
        <v>149</v>
      </c>
      <c r="D98" s="134">
        <v>1</v>
      </c>
      <c r="E98" s="134">
        <v>5</v>
      </c>
      <c r="F98" s="134">
        <v>2</v>
      </c>
      <c r="G98" s="134">
        <v>2</v>
      </c>
      <c r="H98" s="134">
        <v>2</v>
      </c>
      <c r="I98" s="150"/>
      <c r="J98" s="134">
        <v>7</v>
      </c>
      <c r="K98" s="134">
        <v>7</v>
      </c>
      <c r="L98" s="134">
        <v>2</v>
      </c>
      <c r="M98" s="134">
        <v>9</v>
      </c>
      <c r="N98" s="134">
        <v>2</v>
      </c>
    </row>
    <row r="99" spans="2:14">
      <c r="B99" s="449"/>
      <c r="C99" s="403"/>
      <c r="D99" s="135">
        <v>8.3333333333333301E-2</v>
      </c>
      <c r="E99" s="135">
        <v>0.41666666666666702</v>
      </c>
      <c r="F99" s="135">
        <v>0.16666666666666699</v>
      </c>
      <c r="G99" s="135">
        <v>0.16666666666666699</v>
      </c>
      <c r="H99" s="135">
        <v>0.16666666666666699</v>
      </c>
      <c r="I99" s="150"/>
      <c r="J99" s="135">
        <v>0.25925925925925902</v>
      </c>
      <c r="K99" s="135">
        <v>0.25925925925925902</v>
      </c>
      <c r="L99" s="135">
        <v>7.4074074074074098E-2</v>
      </c>
      <c r="M99" s="135">
        <v>0.33333333333333298</v>
      </c>
      <c r="N99" s="135">
        <v>7.4074074074074098E-2</v>
      </c>
    </row>
    <row r="100" spans="2:14" s="3" customFormat="1">
      <c r="C100" s="11"/>
      <c r="D100" s="222"/>
      <c r="E100" s="222"/>
      <c r="F100" s="222"/>
      <c r="G100" s="222"/>
      <c r="H100" s="222"/>
      <c r="I100" s="216"/>
      <c r="J100" s="223"/>
      <c r="K100" s="223"/>
      <c r="L100" s="223"/>
      <c r="M100" s="223"/>
      <c r="N100" s="223"/>
    </row>
    <row r="101" spans="2:14">
      <c r="B101" s="449" t="s">
        <v>228</v>
      </c>
      <c r="C101" s="391" t="s">
        <v>222</v>
      </c>
      <c r="D101" s="134">
        <v>6</v>
      </c>
      <c r="E101" s="134">
        <v>7</v>
      </c>
      <c r="F101" s="134">
        <v>4</v>
      </c>
      <c r="G101" s="134">
        <v>4</v>
      </c>
      <c r="H101" s="134">
        <v>0</v>
      </c>
      <c r="I101" s="150"/>
      <c r="J101" s="134">
        <v>9</v>
      </c>
      <c r="K101" s="134">
        <v>6</v>
      </c>
      <c r="L101" s="134">
        <v>0</v>
      </c>
      <c r="M101" s="134">
        <v>0</v>
      </c>
      <c r="N101" s="134">
        <v>0</v>
      </c>
    </row>
    <row r="102" spans="2:14">
      <c r="B102" s="449"/>
      <c r="C102" s="390"/>
      <c r="D102" s="135">
        <v>0.28571428571428598</v>
      </c>
      <c r="E102" s="135">
        <v>0.33333333333333298</v>
      </c>
      <c r="F102" s="135">
        <v>0.19047619047618999</v>
      </c>
      <c r="G102" s="135">
        <v>0.19047619047618999</v>
      </c>
      <c r="H102" s="135">
        <v>0</v>
      </c>
      <c r="I102" s="150"/>
      <c r="J102" s="135">
        <v>0.6</v>
      </c>
      <c r="K102" s="135">
        <v>0.4</v>
      </c>
      <c r="L102" s="135">
        <v>0</v>
      </c>
      <c r="M102" s="135">
        <v>0</v>
      </c>
      <c r="N102" s="135">
        <v>0</v>
      </c>
    </row>
    <row r="103" spans="2:14">
      <c r="B103" s="449"/>
      <c r="C103" s="392" t="s">
        <v>223</v>
      </c>
      <c r="D103" s="134">
        <v>90</v>
      </c>
      <c r="E103" s="134">
        <v>73</v>
      </c>
      <c r="F103" s="134">
        <v>48</v>
      </c>
      <c r="G103" s="134">
        <v>38</v>
      </c>
      <c r="H103" s="134">
        <v>4</v>
      </c>
      <c r="I103" s="150"/>
      <c r="J103" s="134">
        <v>87</v>
      </c>
      <c r="K103" s="134">
        <v>95</v>
      </c>
      <c r="L103" s="134">
        <v>19</v>
      </c>
      <c r="M103" s="134">
        <v>19</v>
      </c>
      <c r="N103" s="134">
        <v>2</v>
      </c>
    </row>
    <row r="104" spans="2:14">
      <c r="B104" s="449"/>
      <c r="C104" s="390"/>
      <c r="D104" s="135">
        <v>0.35573122529644302</v>
      </c>
      <c r="E104" s="135">
        <v>0.28853754940711501</v>
      </c>
      <c r="F104" s="135">
        <v>0.189723320158103</v>
      </c>
      <c r="G104" s="135">
        <v>0.15019762845849799</v>
      </c>
      <c r="H104" s="135">
        <v>1.58102766798419E-2</v>
      </c>
      <c r="I104" s="150"/>
      <c r="J104" s="135">
        <v>0.391891891891892</v>
      </c>
      <c r="K104" s="135">
        <v>0.427927927927928</v>
      </c>
      <c r="L104" s="135">
        <v>8.55855855855856E-2</v>
      </c>
      <c r="M104" s="135">
        <v>8.55855855855856E-2</v>
      </c>
      <c r="N104" s="136">
        <v>9.0090090090090107E-3</v>
      </c>
    </row>
    <row r="105" spans="2:14">
      <c r="B105" s="449"/>
      <c r="C105" s="392" t="s">
        <v>224</v>
      </c>
      <c r="D105" s="134">
        <v>119</v>
      </c>
      <c r="E105" s="134">
        <v>195</v>
      </c>
      <c r="F105" s="134">
        <v>145</v>
      </c>
      <c r="G105" s="134">
        <v>184</v>
      </c>
      <c r="H105" s="134">
        <v>6</v>
      </c>
      <c r="I105" s="150"/>
      <c r="J105" s="134">
        <v>187</v>
      </c>
      <c r="K105" s="134">
        <v>211</v>
      </c>
      <c r="L105" s="134">
        <v>84</v>
      </c>
      <c r="M105" s="134">
        <v>127</v>
      </c>
      <c r="N105" s="134">
        <v>12</v>
      </c>
    </row>
    <row r="106" spans="2:14">
      <c r="B106" s="449"/>
      <c r="C106" s="390"/>
      <c r="D106" s="135">
        <v>0.18335901386748801</v>
      </c>
      <c r="E106" s="135">
        <v>0.30046224961479201</v>
      </c>
      <c r="F106" s="135">
        <v>0.223420647149461</v>
      </c>
      <c r="G106" s="135">
        <v>0.28351309707241901</v>
      </c>
      <c r="H106" s="136">
        <v>9.2449922958397508E-3</v>
      </c>
      <c r="I106" s="150"/>
      <c r="J106" s="135">
        <v>0.30112721417069199</v>
      </c>
      <c r="K106" s="135">
        <v>0.33977455716586102</v>
      </c>
      <c r="L106" s="135">
        <v>0.135265700483092</v>
      </c>
      <c r="M106" s="135">
        <v>0.20450885668277</v>
      </c>
      <c r="N106" s="135">
        <v>1.9323671497584499E-2</v>
      </c>
    </row>
    <row r="107" spans="2:14">
      <c r="B107" s="449"/>
      <c r="C107" s="392" t="s">
        <v>225</v>
      </c>
      <c r="D107" s="134">
        <v>17</v>
      </c>
      <c r="E107" s="134">
        <v>43</v>
      </c>
      <c r="F107" s="134">
        <v>49</v>
      </c>
      <c r="G107" s="134">
        <v>114</v>
      </c>
      <c r="H107" s="134">
        <v>8</v>
      </c>
      <c r="I107" s="150"/>
      <c r="J107" s="134">
        <v>25</v>
      </c>
      <c r="K107" s="134">
        <v>49</v>
      </c>
      <c r="L107" s="134">
        <v>22</v>
      </c>
      <c r="M107" s="134">
        <v>64</v>
      </c>
      <c r="N107" s="134">
        <v>8</v>
      </c>
    </row>
    <row r="108" spans="2:14">
      <c r="B108" s="449"/>
      <c r="C108" s="390"/>
      <c r="D108" s="135">
        <v>7.3593073593073599E-2</v>
      </c>
      <c r="E108" s="135">
        <v>0.18614718614718601</v>
      </c>
      <c r="F108" s="135">
        <v>0.21212121212121199</v>
      </c>
      <c r="G108" s="135">
        <v>0.493506493506493</v>
      </c>
      <c r="H108" s="135">
        <v>3.4632034632034597E-2</v>
      </c>
      <c r="I108" s="150"/>
      <c r="J108" s="135">
        <v>0.148809523809524</v>
      </c>
      <c r="K108" s="135">
        <v>0.29166666666666702</v>
      </c>
      <c r="L108" s="135">
        <v>0.13095238095238099</v>
      </c>
      <c r="M108" s="135">
        <v>0.38095238095238099</v>
      </c>
      <c r="N108" s="135">
        <v>4.7619047619047603E-2</v>
      </c>
    </row>
    <row r="109" spans="2:14">
      <c r="B109" s="449"/>
      <c r="C109" s="392" t="s">
        <v>226</v>
      </c>
      <c r="D109" s="134">
        <v>5</v>
      </c>
      <c r="E109" s="134">
        <v>8</v>
      </c>
      <c r="F109" s="134">
        <v>9</v>
      </c>
      <c r="G109" s="134">
        <v>43</v>
      </c>
      <c r="H109" s="134">
        <v>8</v>
      </c>
      <c r="I109" s="150"/>
      <c r="J109" s="134">
        <v>6</v>
      </c>
      <c r="K109" s="134">
        <v>6</v>
      </c>
      <c r="L109" s="134">
        <v>5</v>
      </c>
      <c r="M109" s="134">
        <v>24</v>
      </c>
      <c r="N109" s="134">
        <v>4</v>
      </c>
    </row>
    <row r="110" spans="2:14">
      <c r="B110" s="449"/>
      <c r="C110" s="390"/>
      <c r="D110" s="135">
        <v>6.8493150684931503E-2</v>
      </c>
      <c r="E110" s="135">
        <v>0.10958904109589</v>
      </c>
      <c r="F110" s="135">
        <v>0.123287671232877</v>
      </c>
      <c r="G110" s="135">
        <v>0.58904109589041098</v>
      </c>
      <c r="H110" s="135">
        <v>0.10958904109589</v>
      </c>
      <c r="I110" s="150"/>
      <c r="J110" s="135">
        <v>0.133333333333333</v>
      </c>
      <c r="K110" s="135">
        <v>0.133333333333333</v>
      </c>
      <c r="L110" s="135">
        <v>0.11111111111111099</v>
      </c>
      <c r="M110" s="135">
        <v>0.53333333333333299</v>
      </c>
      <c r="N110" s="135">
        <v>8.8888888888888906E-2</v>
      </c>
    </row>
    <row r="111" spans="2:14" s="3" customFormat="1">
      <c r="C111" s="164"/>
      <c r="D111" s="222"/>
      <c r="E111" s="222"/>
      <c r="F111" s="222"/>
      <c r="G111" s="222"/>
      <c r="H111" s="222"/>
      <c r="I111" s="216"/>
      <c r="J111" s="223"/>
      <c r="K111" s="223"/>
      <c r="L111" s="223"/>
      <c r="M111" s="223"/>
      <c r="N111" s="223"/>
    </row>
    <row r="112" spans="2:14">
      <c r="B112" s="449" t="s">
        <v>86</v>
      </c>
      <c r="C112" s="391" t="s">
        <v>180</v>
      </c>
      <c r="D112" s="134">
        <v>59</v>
      </c>
      <c r="E112" s="134">
        <v>84</v>
      </c>
      <c r="F112" s="134">
        <v>70</v>
      </c>
      <c r="G112" s="134">
        <v>148</v>
      </c>
      <c r="H112" s="134">
        <v>11</v>
      </c>
      <c r="I112" s="150"/>
      <c r="J112" s="134">
        <v>65</v>
      </c>
      <c r="K112" s="134">
        <v>126</v>
      </c>
      <c r="L112" s="134">
        <v>40</v>
      </c>
      <c r="M112" s="134">
        <v>87</v>
      </c>
      <c r="N112" s="134">
        <v>9</v>
      </c>
    </row>
    <row r="113" spans="2:14">
      <c r="B113" s="449"/>
      <c r="C113" s="390"/>
      <c r="D113" s="135">
        <v>0.15860215053763399</v>
      </c>
      <c r="E113" s="135">
        <v>0.225806451612903</v>
      </c>
      <c r="F113" s="135">
        <v>0.18817204301075299</v>
      </c>
      <c r="G113" s="135">
        <v>0.39784946236559099</v>
      </c>
      <c r="H113" s="135">
        <v>2.9569892473118298E-2</v>
      </c>
      <c r="I113" s="150"/>
      <c r="J113" s="135">
        <v>0.19877675840978601</v>
      </c>
      <c r="K113" s="135">
        <v>0.38532110091743099</v>
      </c>
      <c r="L113" s="135">
        <v>0.122324159021407</v>
      </c>
      <c r="M113" s="135">
        <v>0.26605504587155998</v>
      </c>
      <c r="N113" s="135">
        <v>2.7522935779816501E-2</v>
      </c>
    </row>
    <row r="114" spans="2:14">
      <c r="B114" s="449"/>
      <c r="C114" s="392" t="s">
        <v>181</v>
      </c>
      <c r="D114" s="134">
        <v>25</v>
      </c>
      <c r="E114" s="134">
        <v>48</v>
      </c>
      <c r="F114" s="134">
        <v>40</v>
      </c>
      <c r="G114" s="134">
        <v>54</v>
      </c>
      <c r="H114" s="134">
        <v>3</v>
      </c>
      <c r="I114" s="150"/>
      <c r="J114" s="134">
        <v>44</v>
      </c>
      <c r="K114" s="134">
        <v>57</v>
      </c>
      <c r="L114" s="134">
        <v>24</v>
      </c>
      <c r="M114" s="134">
        <v>28</v>
      </c>
      <c r="N114" s="134">
        <v>2</v>
      </c>
    </row>
    <row r="115" spans="2:14">
      <c r="B115" s="449"/>
      <c r="C115" s="390"/>
      <c r="D115" s="135">
        <v>0.14705882352941199</v>
      </c>
      <c r="E115" s="135">
        <v>0.28235294117647097</v>
      </c>
      <c r="F115" s="135">
        <v>0.23529411764705899</v>
      </c>
      <c r="G115" s="135">
        <v>0.317647058823529</v>
      </c>
      <c r="H115" s="135">
        <v>1.7647058823529401E-2</v>
      </c>
      <c r="I115" s="150"/>
      <c r="J115" s="135">
        <v>0.28387096774193499</v>
      </c>
      <c r="K115" s="135">
        <v>0.36774193548387102</v>
      </c>
      <c r="L115" s="135">
        <v>0.154838709677419</v>
      </c>
      <c r="M115" s="135">
        <v>0.18064516129032299</v>
      </c>
      <c r="N115" s="135">
        <v>1.2903225806451601E-2</v>
      </c>
    </row>
    <row r="116" spans="2:14">
      <c r="B116" s="449"/>
      <c r="C116" s="392" t="s">
        <v>182</v>
      </c>
      <c r="D116" s="134">
        <v>38</v>
      </c>
      <c r="E116" s="134">
        <v>36</v>
      </c>
      <c r="F116" s="134">
        <v>45</v>
      </c>
      <c r="G116" s="134">
        <v>65</v>
      </c>
      <c r="H116" s="134">
        <v>5</v>
      </c>
      <c r="I116" s="150"/>
      <c r="J116" s="134">
        <v>45</v>
      </c>
      <c r="K116" s="134">
        <v>46</v>
      </c>
      <c r="L116" s="134">
        <v>18</v>
      </c>
      <c r="M116" s="134">
        <v>37</v>
      </c>
      <c r="N116" s="134">
        <v>2</v>
      </c>
    </row>
    <row r="117" spans="2:14">
      <c r="B117" s="449"/>
      <c r="C117" s="390"/>
      <c r="D117" s="135">
        <v>0.20105820105820099</v>
      </c>
      <c r="E117" s="135">
        <v>0.19047619047618999</v>
      </c>
      <c r="F117" s="135">
        <v>0.238095238095238</v>
      </c>
      <c r="G117" s="135">
        <v>0.34391534391534401</v>
      </c>
      <c r="H117" s="135">
        <v>2.6455026455026499E-2</v>
      </c>
      <c r="I117" s="150"/>
      <c r="J117" s="135">
        <v>0.304054054054054</v>
      </c>
      <c r="K117" s="135">
        <v>0.31081081081081102</v>
      </c>
      <c r="L117" s="135">
        <v>0.121621621621622</v>
      </c>
      <c r="M117" s="135">
        <v>0.25</v>
      </c>
      <c r="N117" s="135">
        <v>1.35135135135135E-2</v>
      </c>
    </row>
    <row r="118" spans="2:14">
      <c r="B118" s="449"/>
      <c r="C118" s="392" t="s">
        <v>183</v>
      </c>
      <c r="D118" s="134">
        <v>37</v>
      </c>
      <c r="E118" s="134">
        <v>62</v>
      </c>
      <c r="F118" s="134">
        <v>46</v>
      </c>
      <c r="G118" s="134">
        <v>51</v>
      </c>
      <c r="H118" s="134">
        <v>3</v>
      </c>
      <c r="I118" s="150"/>
      <c r="J118" s="134">
        <v>55</v>
      </c>
      <c r="K118" s="134">
        <v>61</v>
      </c>
      <c r="L118" s="134">
        <v>20</v>
      </c>
      <c r="M118" s="134">
        <v>43</v>
      </c>
      <c r="N118" s="134">
        <v>6</v>
      </c>
    </row>
    <row r="119" spans="2:14">
      <c r="B119" s="449"/>
      <c r="C119" s="390"/>
      <c r="D119" s="135">
        <v>0.185929648241206</v>
      </c>
      <c r="E119" s="135">
        <v>0.31155778894472402</v>
      </c>
      <c r="F119" s="135">
        <v>0.231155778894472</v>
      </c>
      <c r="G119" s="135">
        <v>0.25628140703517599</v>
      </c>
      <c r="H119" s="135">
        <v>1.5075376884422099E-2</v>
      </c>
      <c r="I119" s="150"/>
      <c r="J119" s="135">
        <v>0.29729729729729698</v>
      </c>
      <c r="K119" s="135">
        <v>0.32972972972973003</v>
      </c>
      <c r="L119" s="135">
        <v>0.108108108108108</v>
      </c>
      <c r="M119" s="135">
        <v>0.232432432432432</v>
      </c>
      <c r="N119" s="135">
        <v>3.24324324324324E-2</v>
      </c>
    </row>
    <row r="120" spans="2:14">
      <c r="B120" s="449"/>
      <c r="C120" s="392" t="s">
        <v>184</v>
      </c>
      <c r="D120" s="134">
        <v>39</v>
      </c>
      <c r="E120" s="134">
        <v>60</v>
      </c>
      <c r="F120" s="134">
        <v>21</v>
      </c>
      <c r="G120" s="134">
        <v>27</v>
      </c>
      <c r="H120" s="134">
        <v>0</v>
      </c>
      <c r="I120" s="150"/>
      <c r="J120" s="134">
        <v>49</v>
      </c>
      <c r="K120" s="134">
        <v>38</v>
      </c>
      <c r="L120" s="134">
        <v>17</v>
      </c>
      <c r="M120" s="134">
        <v>24</v>
      </c>
      <c r="N120" s="134">
        <v>3</v>
      </c>
    </row>
    <row r="121" spans="2:14">
      <c r="B121" s="449"/>
      <c r="C121" s="390"/>
      <c r="D121" s="135">
        <v>0.26530612244898</v>
      </c>
      <c r="E121" s="135">
        <v>0.40816326530612201</v>
      </c>
      <c r="F121" s="135">
        <v>0.14285714285714299</v>
      </c>
      <c r="G121" s="135">
        <v>0.183673469387755</v>
      </c>
      <c r="H121" s="135">
        <v>0</v>
      </c>
      <c r="I121" s="150"/>
      <c r="J121" s="135">
        <v>0.37404580152671801</v>
      </c>
      <c r="K121" s="135">
        <v>0.29007633587786302</v>
      </c>
      <c r="L121" s="135">
        <v>0.12977099236641201</v>
      </c>
      <c r="M121" s="135">
        <v>0.18320610687022901</v>
      </c>
      <c r="N121" s="135">
        <v>2.2900763358778602E-2</v>
      </c>
    </row>
    <row r="122" spans="2:14">
      <c r="B122" s="449"/>
      <c r="C122" s="392" t="s">
        <v>185</v>
      </c>
      <c r="D122" s="134">
        <v>40</v>
      </c>
      <c r="E122" s="134">
        <v>40</v>
      </c>
      <c r="F122" s="134">
        <v>33</v>
      </c>
      <c r="G122" s="134">
        <v>38</v>
      </c>
      <c r="H122" s="134">
        <v>3</v>
      </c>
      <c r="I122" s="150"/>
      <c r="J122" s="134">
        <v>60</v>
      </c>
      <c r="K122" s="134">
        <v>41</v>
      </c>
      <c r="L122" s="134">
        <v>12</v>
      </c>
      <c r="M122" s="134">
        <v>20</v>
      </c>
      <c r="N122" s="134">
        <v>4</v>
      </c>
    </row>
    <row r="123" spans="2:14">
      <c r="B123" s="449"/>
      <c r="C123" s="391"/>
      <c r="D123" s="135">
        <v>0.25974025974025999</v>
      </c>
      <c r="E123" s="135">
        <v>0.25974025974025999</v>
      </c>
      <c r="F123" s="135">
        <v>0.214285714285714</v>
      </c>
      <c r="G123" s="135">
        <v>0.246753246753247</v>
      </c>
      <c r="H123" s="135">
        <v>1.9480519480519501E-2</v>
      </c>
      <c r="I123" s="150"/>
      <c r="J123" s="135">
        <v>0.43795620437956201</v>
      </c>
      <c r="K123" s="135">
        <v>0.29927007299270098</v>
      </c>
      <c r="L123" s="135">
        <v>8.7591240875912399E-2</v>
      </c>
      <c r="M123" s="135">
        <v>0.145985401459854</v>
      </c>
      <c r="N123" s="135">
        <v>2.9197080291970798E-2</v>
      </c>
    </row>
    <row r="124" spans="2:14" s="3" customFormat="1">
      <c r="C124" s="164"/>
      <c r="D124" s="222"/>
      <c r="E124" s="222"/>
      <c r="F124" s="222"/>
      <c r="G124" s="222"/>
      <c r="H124" s="222"/>
      <c r="I124" s="216"/>
      <c r="J124" s="223"/>
      <c r="K124" s="223"/>
      <c r="L124" s="223"/>
      <c r="M124" s="223"/>
      <c r="N124" s="223"/>
    </row>
    <row r="125" spans="2:14">
      <c r="B125" s="449" t="s">
        <v>87</v>
      </c>
      <c r="C125" s="391" t="s">
        <v>88</v>
      </c>
      <c r="D125" s="134">
        <v>37</v>
      </c>
      <c r="E125" s="134">
        <v>38</v>
      </c>
      <c r="F125" s="134">
        <v>29</v>
      </c>
      <c r="G125" s="134">
        <v>32</v>
      </c>
      <c r="H125" s="134">
        <v>2</v>
      </c>
      <c r="I125" s="150"/>
      <c r="J125" s="134">
        <v>50</v>
      </c>
      <c r="K125" s="134">
        <v>44</v>
      </c>
      <c r="L125" s="134">
        <v>9</v>
      </c>
      <c r="M125" s="134">
        <v>22</v>
      </c>
      <c r="N125" s="134">
        <v>2</v>
      </c>
    </row>
    <row r="126" spans="2:14">
      <c r="B126" s="449"/>
      <c r="C126" s="390"/>
      <c r="D126" s="135">
        <v>0.26811594202898598</v>
      </c>
      <c r="E126" s="135">
        <v>0.27536231884057999</v>
      </c>
      <c r="F126" s="135">
        <v>0.21014492753623201</v>
      </c>
      <c r="G126" s="135">
        <v>0.231884057971014</v>
      </c>
      <c r="H126" s="135">
        <v>1.4492753623188401E-2</v>
      </c>
      <c r="I126" s="150"/>
      <c r="J126" s="135">
        <v>0.39370078740157499</v>
      </c>
      <c r="K126" s="135">
        <v>0.34645669291338599</v>
      </c>
      <c r="L126" s="135">
        <v>7.0866141732283505E-2</v>
      </c>
      <c r="M126" s="135">
        <v>0.17322834645669299</v>
      </c>
      <c r="N126" s="135">
        <v>1.5748031496062999E-2</v>
      </c>
    </row>
    <row r="127" spans="2:14">
      <c r="B127" s="449"/>
      <c r="C127" s="392" t="s">
        <v>89</v>
      </c>
      <c r="D127" s="134">
        <v>18</v>
      </c>
      <c r="E127" s="134">
        <v>44</v>
      </c>
      <c r="F127" s="134">
        <v>23</v>
      </c>
      <c r="G127" s="134">
        <v>40</v>
      </c>
      <c r="H127" s="134">
        <v>3</v>
      </c>
      <c r="I127" s="150"/>
      <c r="J127" s="134">
        <v>41</v>
      </c>
      <c r="K127" s="134">
        <v>41</v>
      </c>
      <c r="L127" s="134">
        <v>9</v>
      </c>
      <c r="M127" s="134">
        <v>26</v>
      </c>
      <c r="N127" s="134">
        <v>0</v>
      </c>
    </row>
    <row r="128" spans="2:14">
      <c r="B128" s="449"/>
      <c r="C128" s="390"/>
      <c r="D128" s="135">
        <v>0.140625</v>
      </c>
      <c r="E128" s="135">
        <v>0.34375</v>
      </c>
      <c r="F128" s="135">
        <v>0.1796875</v>
      </c>
      <c r="G128" s="135">
        <v>0.3125</v>
      </c>
      <c r="H128" s="135">
        <v>2.34375E-2</v>
      </c>
      <c r="I128" s="150"/>
      <c r="J128" s="135">
        <v>0.35042735042735002</v>
      </c>
      <c r="K128" s="135">
        <v>0.35042735042735002</v>
      </c>
      <c r="L128" s="135">
        <v>7.69230769230769E-2</v>
      </c>
      <c r="M128" s="135">
        <v>0.22222222222222199</v>
      </c>
      <c r="N128" s="135">
        <v>0</v>
      </c>
    </row>
    <row r="129" spans="2:14">
      <c r="B129" s="449"/>
      <c r="C129" s="392" t="s">
        <v>90</v>
      </c>
      <c r="D129" s="134">
        <v>23</v>
      </c>
      <c r="E129" s="134">
        <v>40</v>
      </c>
      <c r="F129" s="134">
        <v>27</v>
      </c>
      <c r="G129" s="134">
        <v>50</v>
      </c>
      <c r="H129" s="134">
        <v>3</v>
      </c>
      <c r="I129" s="150"/>
      <c r="J129" s="134">
        <v>41</v>
      </c>
      <c r="K129" s="134">
        <v>33</v>
      </c>
      <c r="L129" s="134">
        <v>19</v>
      </c>
      <c r="M129" s="134">
        <v>30</v>
      </c>
      <c r="N129" s="134">
        <v>2</v>
      </c>
    </row>
    <row r="130" spans="2:14">
      <c r="B130" s="449"/>
      <c r="C130" s="390"/>
      <c r="D130" s="135">
        <v>0.160839160839161</v>
      </c>
      <c r="E130" s="135">
        <v>0.27972027972028002</v>
      </c>
      <c r="F130" s="135">
        <v>0.188811188811189</v>
      </c>
      <c r="G130" s="135">
        <v>0.34965034965035002</v>
      </c>
      <c r="H130" s="135">
        <v>2.0979020979021001E-2</v>
      </c>
      <c r="I130" s="150"/>
      <c r="J130" s="135">
        <v>0.32800000000000001</v>
      </c>
      <c r="K130" s="135">
        <v>0.26400000000000001</v>
      </c>
      <c r="L130" s="135">
        <v>0.152</v>
      </c>
      <c r="M130" s="135">
        <v>0.24</v>
      </c>
      <c r="N130" s="135">
        <v>1.6E-2</v>
      </c>
    </row>
    <row r="131" spans="2:14">
      <c r="B131" s="449"/>
      <c r="C131" s="392" t="s">
        <v>91</v>
      </c>
      <c r="D131" s="134">
        <v>35</v>
      </c>
      <c r="E131" s="134">
        <v>39</v>
      </c>
      <c r="F131" s="134">
        <v>38</v>
      </c>
      <c r="G131" s="134">
        <v>47</v>
      </c>
      <c r="H131" s="134">
        <v>7</v>
      </c>
      <c r="I131" s="150"/>
      <c r="J131" s="134">
        <v>41</v>
      </c>
      <c r="K131" s="134">
        <v>47</v>
      </c>
      <c r="L131" s="134">
        <v>18</v>
      </c>
      <c r="M131" s="134">
        <v>37</v>
      </c>
      <c r="N131" s="134">
        <v>3</v>
      </c>
    </row>
    <row r="132" spans="2:14">
      <c r="B132" s="449"/>
      <c r="C132" s="390"/>
      <c r="D132" s="135">
        <v>0.210843373493976</v>
      </c>
      <c r="E132" s="135">
        <v>0.234939759036145</v>
      </c>
      <c r="F132" s="135">
        <v>0.22891566265060201</v>
      </c>
      <c r="G132" s="135">
        <v>0.28313253012048201</v>
      </c>
      <c r="H132" s="135">
        <v>4.2168674698795199E-2</v>
      </c>
      <c r="I132" s="150"/>
      <c r="J132" s="135">
        <v>0.28082191780821902</v>
      </c>
      <c r="K132" s="135">
        <v>0.32191780821917798</v>
      </c>
      <c r="L132" s="135">
        <v>0.123287671232877</v>
      </c>
      <c r="M132" s="135">
        <v>0.25342465753424698</v>
      </c>
      <c r="N132" s="135">
        <v>2.0547945205479499E-2</v>
      </c>
    </row>
    <row r="133" spans="2:14">
      <c r="B133" s="449"/>
      <c r="C133" s="392" t="s">
        <v>92</v>
      </c>
      <c r="D133" s="134">
        <v>34</v>
      </c>
      <c r="E133" s="134">
        <v>38</v>
      </c>
      <c r="F133" s="134">
        <v>29</v>
      </c>
      <c r="G133" s="134">
        <v>54</v>
      </c>
      <c r="H133" s="134">
        <v>4</v>
      </c>
      <c r="I133" s="150"/>
      <c r="J133" s="134">
        <v>44</v>
      </c>
      <c r="K133" s="134">
        <v>49</v>
      </c>
      <c r="L133" s="134">
        <v>9</v>
      </c>
      <c r="M133" s="134">
        <v>27</v>
      </c>
      <c r="N133" s="134">
        <v>6</v>
      </c>
    </row>
    <row r="134" spans="2:14">
      <c r="B134" s="449"/>
      <c r="C134" s="390"/>
      <c r="D134" s="135">
        <v>0.213836477987421</v>
      </c>
      <c r="E134" s="135">
        <v>0.23899371069182401</v>
      </c>
      <c r="F134" s="135">
        <v>0.182389937106918</v>
      </c>
      <c r="G134" s="135">
        <v>0.339622641509434</v>
      </c>
      <c r="H134" s="135">
        <v>2.51572327044025E-2</v>
      </c>
      <c r="I134" s="150"/>
      <c r="J134" s="135">
        <v>0.32592592592592601</v>
      </c>
      <c r="K134" s="135">
        <v>0.36296296296296299</v>
      </c>
      <c r="L134" s="135">
        <v>6.6666666666666693E-2</v>
      </c>
      <c r="M134" s="135">
        <v>0.2</v>
      </c>
      <c r="N134" s="135">
        <v>4.4444444444444398E-2</v>
      </c>
    </row>
    <row r="135" spans="2:14">
      <c r="B135" s="449"/>
      <c r="C135" s="392" t="s">
        <v>93</v>
      </c>
      <c r="D135" s="134">
        <v>23</v>
      </c>
      <c r="E135" s="134">
        <v>39</v>
      </c>
      <c r="F135" s="134">
        <v>33</v>
      </c>
      <c r="G135" s="134">
        <v>57</v>
      </c>
      <c r="H135" s="134">
        <v>2</v>
      </c>
      <c r="I135" s="150"/>
      <c r="J135" s="134">
        <v>29</v>
      </c>
      <c r="K135" s="134">
        <v>46</v>
      </c>
      <c r="L135" s="134">
        <v>17</v>
      </c>
      <c r="M135" s="134">
        <v>33</v>
      </c>
      <c r="N135" s="134">
        <v>2</v>
      </c>
    </row>
    <row r="136" spans="2:14">
      <c r="B136" s="449"/>
      <c r="C136" s="390"/>
      <c r="D136" s="135">
        <v>0.14935064935064901</v>
      </c>
      <c r="E136" s="135">
        <v>0.253246753246753</v>
      </c>
      <c r="F136" s="135">
        <v>0.214285714285714</v>
      </c>
      <c r="G136" s="135">
        <v>0.37012987012986998</v>
      </c>
      <c r="H136" s="135">
        <v>1.2987012987013E-2</v>
      </c>
      <c r="I136" s="150"/>
      <c r="J136" s="135">
        <v>0.22834645669291301</v>
      </c>
      <c r="K136" s="135">
        <v>0.36220472440944901</v>
      </c>
      <c r="L136" s="135">
        <v>0.133858267716535</v>
      </c>
      <c r="M136" s="135">
        <v>0.25984251968503902</v>
      </c>
      <c r="N136" s="135">
        <v>1.5748031496062999E-2</v>
      </c>
    </row>
    <row r="137" spans="2:14">
      <c r="B137" s="449"/>
      <c r="C137" s="392" t="s">
        <v>94</v>
      </c>
      <c r="D137" s="134">
        <v>25</v>
      </c>
      <c r="E137" s="134">
        <v>54</v>
      </c>
      <c r="F137" s="134">
        <v>37</v>
      </c>
      <c r="G137" s="134">
        <v>54</v>
      </c>
      <c r="H137" s="134">
        <v>2</v>
      </c>
      <c r="I137" s="150"/>
      <c r="J137" s="134">
        <v>35</v>
      </c>
      <c r="K137" s="134">
        <v>61</v>
      </c>
      <c r="L137" s="134">
        <v>25</v>
      </c>
      <c r="M137" s="134">
        <v>30</v>
      </c>
      <c r="N137" s="134">
        <v>2</v>
      </c>
    </row>
    <row r="138" spans="2:14">
      <c r="B138" s="449"/>
      <c r="C138" s="390"/>
      <c r="D138" s="135">
        <v>0.145348837209302</v>
      </c>
      <c r="E138" s="135">
        <v>0.31395348837209303</v>
      </c>
      <c r="F138" s="135">
        <v>0.21511627906976699</v>
      </c>
      <c r="G138" s="135">
        <v>0.31395348837209303</v>
      </c>
      <c r="H138" s="135">
        <v>1.16279069767442E-2</v>
      </c>
      <c r="I138" s="150"/>
      <c r="J138" s="135">
        <v>0.22875816993464099</v>
      </c>
      <c r="K138" s="135">
        <v>0.39869281045751598</v>
      </c>
      <c r="L138" s="135">
        <v>0.16339869281045799</v>
      </c>
      <c r="M138" s="135">
        <v>0.19607843137254899</v>
      </c>
      <c r="N138" s="135">
        <v>1.30718954248366E-2</v>
      </c>
    </row>
    <row r="139" spans="2:14">
      <c r="B139" s="449"/>
      <c r="C139" s="392" t="s">
        <v>95</v>
      </c>
      <c r="D139" s="134">
        <v>42</v>
      </c>
      <c r="E139" s="134">
        <v>38</v>
      </c>
      <c r="F139" s="134">
        <v>38</v>
      </c>
      <c r="G139" s="134">
        <v>49</v>
      </c>
      <c r="H139" s="134">
        <v>2</v>
      </c>
      <c r="I139" s="150"/>
      <c r="J139" s="134">
        <v>37</v>
      </c>
      <c r="K139" s="134">
        <v>48</v>
      </c>
      <c r="L139" s="134">
        <v>25</v>
      </c>
      <c r="M139" s="134">
        <v>34</v>
      </c>
      <c r="N139" s="134">
        <v>9</v>
      </c>
    </row>
    <row r="140" spans="2:14">
      <c r="B140" s="449"/>
      <c r="C140" s="391"/>
      <c r="D140" s="135">
        <v>0.24852071005917201</v>
      </c>
      <c r="E140" s="135">
        <v>0.224852071005917</v>
      </c>
      <c r="F140" s="135">
        <v>0.224852071005917</v>
      </c>
      <c r="G140" s="135">
        <v>0.28994082840236701</v>
      </c>
      <c r="H140" s="135">
        <v>1.18343195266272E-2</v>
      </c>
      <c r="I140" s="150"/>
      <c r="J140" s="135">
        <v>0.24183006535947699</v>
      </c>
      <c r="K140" s="135">
        <v>0.31372549019607798</v>
      </c>
      <c r="L140" s="135">
        <v>0.16339869281045799</v>
      </c>
      <c r="M140" s="135">
        <v>0.22222222222222199</v>
      </c>
      <c r="N140" s="135">
        <v>5.8823529411764698E-2</v>
      </c>
    </row>
    <row r="141" spans="2:14" ht="13.5" customHeight="1"/>
    <row r="142" spans="2:14" ht="12.75" customHeight="1">
      <c r="B142" s="60"/>
    </row>
  </sheetData>
  <mergeCells count="78">
    <mergeCell ref="B125:B140"/>
    <mergeCell ref="C125:C126"/>
    <mergeCell ref="C127:C128"/>
    <mergeCell ref="C129:C130"/>
    <mergeCell ref="C131:C132"/>
    <mergeCell ref="C133:C134"/>
    <mergeCell ref="C135:C136"/>
    <mergeCell ref="C137:C138"/>
    <mergeCell ref="C139:C140"/>
    <mergeCell ref="B112:B123"/>
    <mergeCell ref="C112:C113"/>
    <mergeCell ref="C114:C115"/>
    <mergeCell ref="C116:C117"/>
    <mergeCell ref="C118:C119"/>
    <mergeCell ref="C120:C121"/>
    <mergeCell ref="C122:C123"/>
    <mergeCell ref="B101:B110"/>
    <mergeCell ref="C101:C102"/>
    <mergeCell ref="C103:C104"/>
    <mergeCell ref="C105:C106"/>
    <mergeCell ref="C107:C108"/>
    <mergeCell ref="C109:C110"/>
    <mergeCell ref="B84:B99"/>
    <mergeCell ref="C84:C85"/>
    <mergeCell ref="C86:C87"/>
    <mergeCell ref="C88:C89"/>
    <mergeCell ref="C90:C91"/>
    <mergeCell ref="C92:C93"/>
    <mergeCell ref="C94:C95"/>
    <mergeCell ref="C96:C97"/>
    <mergeCell ref="C98:C99"/>
    <mergeCell ref="C70:C71"/>
    <mergeCell ref="C72:C73"/>
    <mergeCell ref="B75:B82"/>
    <mergeCell ref="C75:C76"/>
    <mergeCell ref="C77:C78"/>
    <mergeCell ref="C79:C80"/>
    <mergeCell ref="C81:C82"/>
    <mergeCell ref="C68:C69"/>
    <mergeCell ref="B41:B46"/>
    <mergeCell ref="C41:C42"/>
    <mergeCell ref="C43:C44"/>
    <mergeCell ref="C45:C46"/>
    <mergeCell ref="B48:B73"/>
    <mergeCell ref="C48:C49"/>
    <mergeCell ref="C50:C51"/>
    <mergeCell ref="C52:C53"/>
    <mergeCell ref="C54:C55"/>
    <mergeCell ref="C56:C57"/>
    <mergeCell ref="C58:C59"/>
    <mergeCell ref="C60:C61"/>
    <mergeCell ref="C62:C63"/>
    <mergeCell ref="C64:C65"/>
    <mergeCell ref="C66:C67"/>
    <mergeCell ref="B32:B39"/>
    <mergeCell ref="C32:C33"/>
    <mergeCell ref="C34:C35"/>
    <mergeCell ref="C36:C37"/>
    <mergeCell ref="C38:C39"/>
    <mergeCell ref="B9:B10"/>
    <mergeCell ref="B12:B15"/>
    <mergeCell ref="C12:C13"/>
    <mergeCell ref="C14:C15"/>
    <mergeCell ref="B17:B30"/>
    <mergeCell ref="C17:C18"/>
    <mergeCell ref="C19:C20"/>
    <mergeCell ref="C21:C22"/>
    <mergeCell ref="C23:C24"/>
    <mergeCell ref="C25:C26"/>
    <mergeCell ref="C27:C28"/>
    <mergeCell ref="C29:C30"/>
    <mergeCell ref="D7:H7"/>
    <mergeCell ref="J7:N7"/>
    <mergeCell ref="D4:N4"/>
    <mergeCell ref="D5:H5"/>
    <mergeCell ref="J5:N5"/>
    <mergeCell ref="D6:H6"/>
    <mergeCell ref="J6:N6"/>
  </mergeCells>
  <hyperlinks>
    <hyperlink ref="B2" location="Obsah!A1" display="späť na obsah"/>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2"/>
  <sheetViews>
    <sheetView showGridLines="0" zoomScaleNormal="100" workbookViewId="0">
      <pane xSplit="3" topLeftCell="D1" activePane="topRight" state="frozen"/>
      <selection pane="topRight" activeCell="B2" sqref="B2"/>
    </sheetView>
  </sheetViews>
  <sheetFormatPr defaultRowHeight="14.4"/>
  <cols>
    <col min="1" max="1" width="4.109375" customWidth="1"/>
    <col min="2" max="2" width="15.88671875" customWidth="1"/>
    <col min="3" max="3" width="28.88671875" customWidth="1"/>
    <col min="4" max="8" width="11.6640625" customWidth="1"/>
    <col min="9" max="9" width="4.44140625" style="3" customWidth="1"/>
    <col min="10" max="14" width="11.6640625" customWidth="1"/>
  </cols>
  <sheetData>
    <row r="2" spans="2:14" ht="21">
      <c r="B2" s="271" t="s">
        <v>552</v>
      </c>
      <c r="C2" s="54"/>
      <c r="D2" s="54" t="s">
        <v>442</v>
      </c>
    </row>
    <row r="4" spans="2:14" ht="50.1" customHeight="1">
      <c r="D4" s="415" t="s">
        <v>432</v>
      </c>
      <c r="E4" s="415"/>
      <c r="F4" s="415"/>
      <c r="G4" s="415"/>
      <c r="H4" s="415"/>
      <c r="I4" s="415"/>
      <c r="J4" s="415"/>
      <c r="K4" s="415"/>
      <c r="L4" s="415"/>
      <c r="M4" s="415"/>
      <c r="N4" s="415"/>
    </row>
    <row r="5" spans="2:14" ht="18.75" customHeight="1">
      <c r="D5" s="420" t="s">
        <v>411</v>
      </c>
      <c r="E5" s="421"/>
      <c r="F5" s="421"/>
      <c r="G5" s="421"/>
      <c r="H5" s="421"/>
      <c r="J5" s="420" t="s">
        <v>404</v>
      </c>
      <c r="K5" s="421"/>
      <c r="L5" s="421"/>
      <c r="M5" s="421"/>
      <c r="N5" s="421"/>
    </row>
    <row r="6" spans="2:14" ht="19.5" customHeight="1">
      <c r="D6" s="433" t="s">
        <v>419</v>
      </c>
      <c r="E6" s="433"/>
      <c r="F6" s="433"/>
      <c r="G6" s="433"/>
      <c r="H6" s="433"/>
      <c r="J6" s="433" t="s">
        <v>419</v>
      </c>
      <c r="K6" s="433"/>
      <c r="L6" s="433"/>
      <c r="M6" s="433"/>
      <c r="N6" s="433"/>
    </row>
    <row r="7" spans="2:14" ht="18.75" customHeight="1">
      <c r="D7" s="424">
        <v>2005</v>
      </c>
      <c r="E7" s="424"/>
      <c r="F7" s="424"/>
      <c r="G7" s="424"/>
      <c r="H7" s="424"/>
      <c r="J7" s="424">
        <v>2015</v>
      </c>
      <c r="K7" s="424"/>
      <c r="L7" s="424"/>
      <c r="M7" s="424"/>
      <c r="N7" s="424"/>
    </row>
    <row r="8" spans="2:14" ht="29.25" customHeight="1">
      <c r="D8" s="154" t="s">
        <v>413</v>
      </c>
      <c r="E8" s="155" t="s">
        <v>414</v>
      </c>
      <c r="F8" s="155" t="s">
        <v>415</v>
      </c>
      <c r="G8" s="155" t="s">
        <v>416</v>
      </c>
      <c r="H8" s="155" t="s">
        <v>269</v>
      </c>
      <c r="J8" s="154" t="s">
        <v>413</v>
      </c>
      <c r="K8" s="155" t="s">
        <v>414</v>
      </c>
      <c r="L8" s="155" t="s">
        <v>415</v>
      </c>
      <c r="M8" s="155" t="s">
        <v>416</v>
      </c>
      <c r="N8" s="155" t="s">
        <v>269</v>
      </c>
    </row>
    <row r="9" spans="2:14" ht="15" customHeight="1">
      <c r="B9" s="448" t="s">
        <v>209</v>
      </c>
      <c r="C9" s="221" t="s">
        <v>204</v>
      </c>
      <c r="D9" s="67">
        <v>114</v>
      </c>
      <c r="E9" s="67">
        <v>241</v>
      </c>
      <c r="F9" s="67">
        <v>329</v>
      </c>
      <c r="G9" s="67">
        <v>506</v>
      </c>
      <c r="H9" s="67">
        <v>41</v>
      </c>
      <c r="I9" s="150"/>
      <c r="J9" s="67">
        <v>146</v>
      </c>
      <c r="K9" s="67">
        <v>326</v>
      </c>
      <c r="L9" s="67">
        <v>250</v>
      </c>
      <c r="M9" s="67">
        <v>329</v>
      </c>
      <c r="N9" s="67">
        <v>32</v>
      </c>
    </row>
    <row r="10" spans="2:14" ht="15" customHeight="1">
      <c r="B10" s="448"/>
      <c r="C10" s="221" t="s">
        <v>205</v>
      </c>
      <c r="D10" s="70">
        <v>9.2607636068237201E-2</v>
      </c>
      <c r="E10" s="70">
        <v>0.19577579203899301</v>
      </c>
      <c r="F10" s="70">
        <v>0.26726238830219301</v>
      </c>
      <c r="G10" s="70">
        <v>0.41104792851340399</v>
      </c>
      <c r="H10" s="70">
        <v>3.3306255077172997E-2</v>
      </c>
      <c r="I10" s="150"/>
      <c r="J10" s="70">
        <v>0.13481071098799599</v>
      </c>
      <c r="K10" s="70">
        <v>0.30101569713758097</v>
      </c>
      <c r="L10" s="70">
        <v>0.23084025854109</v>
      </c>
      <c r="M10" s="70">
        <v>0.30378578024007402</v>
      </c>
      <c r="N10" s="70">
        <v>2.9547553093259502E-2</v>
      </c>
    </row>
    <row r="11" spans="2:14" s="3" customFormat="1">
      <c r="C11" s="164"/>
      <c r="D11" s="217"/>
      <c r="E11" s="217"/>
      <c r="F11" s="217"/>
      <c r="G11" s="217"/>
      <c r="H11" s="217"/>
      <c r="I11" s="216"/>
      <c r="J11" s="231"/>
      <c r="K11" s="231"/>
      <c r="L11" s="231"/>
      <c r="M11" s="231"/>
      <c r="N11" s="231"/>
    </row>
    <row r="12" spans="2:14">
      <c r="B12" s="449" t="s">
        <v>71</v>
      </c>
      <c r="C12" s="391" t="s">
        <v>62</v>
      </c>
      <c r="D12" s="67">
        <v>55</v>
      </c>
      <c r="E12" s="67">
        <v>107</v>
      </c>
      <c r="F12" s="67">
        <v>159</v>
      </c>
      <c r="G12" s="67">
        <v>249</v>
      </c>
      <c r="H12" s="67">
        <v>19</v>
      </c>
      <c r="I12" s="150"/>
      <c r="J12" s="67">
        <v>74</v>
      </c>
      <c r="K12" s="67">
        <v>155</v>
      </c>
      <c r="L12" s="67">
        <v>123</v>
      </c>
      <c r="M12" s="67">
        <v>144</v>
      </c>
      <c r="N12" s="67">
        <v>20</v>
      </c>
    </row>
    <row r="13" spans="2:14">
      <c r="B13" s="449"/>
      <c r="C13" s="390"/>
      <c r="D13" s="70">
        <v>9.3378607809847206E-2</v>
      </c>
      <c r="E13" s="70">
        <v>0.18166383701188499</v>
      </c>
      <c r="F13" s="70">
        <v>0.26994906621392201</v>
      </c>
      <c r="G13" s="70">
        <v>0.42275042444821698</v>
      </c>
      <c r="H13" s="70">
        <v>3.2258064516128997E-2</v>
      </c>
      <c r="I13" s="150"/>
      <c r="J13" s="70">
        <v>0.14341085271317799</v>
      </c>
      <c r="K13" s="70">
        <v>0.30038759689922501</v>
      </c>
      <c r="L13" s="70">
        <v>0.23837209302325599</v>
      </c>
      <c r="M13" s="70">
        <v>0.27906976744186002</v>
      </c>
      <c r="N13" s="70">
        <v>3.8759689922480599E-2</v>
      </c>
    </row>
    <row r="14" spans="2:14">
      <c r="B14" s="449"/>
      <c r="C14" s="391" t="s">
        <v>63</v>
      </c>
      <c r="D14" s="67">
        <v>59</v>
      </c>
      <c r="E14" s="67">
        <v>134</v>
      </c>
      <c r="F14" s="67">
        <v>170</v>
      </c>
      <c r="G14" s="67">
        <v>257</v>
      </c>
      <c r="H14" s="67">
        <v>22</v>
      </c>
      <c r="I14" s="150"/>
      <c r="J14" s="67">
        <v>72</v>
      </c>
      <c r="K14" s="67">
        <v>171</v>
      </c>
      <c r="L14" s="67">
        <v>127</v>
      </c>
      <c r="M14" s="67">
        <v>185</v>
      </c>
      <c r="N14" s="67">
        <v>12</v>
      </c>
    </row>
    <row r="15" spans="2:14">
      <c r="B15" s="449"/>
      <c r="C15" s="391"/>
      <c r="D15" s="70">
        <v>9.1900311526479803E-2</v>
      </c>
      <c r="E15" s="70">
        <v>0.208722741433022</v>
      </c>
      <c r="F15" s="70">
        <v>0.26479750778816202</v>
      </c>
      <c r="G15" s="70">
        <v>0.40031152647975099</v>
      </c>
      <c r="H15" s="70">
        <v>3.4267912772585701E-2</v>
      </c>
      <c r="I15" s="150"/>
      <c r="J15" s="70">
        <v>0.126984126984127</v>
      </c>
      <c r="K15" s="70">
        <v>0.30158730158730201</v>
      </c>
      <c r="L15" s="70">
        <v>0.223985890652557</v>
      </c>
      <c r="M15" s="70">
        <v>0.32627865961199298</v>
      </c>
      <c r="N15" s="70">
        <v>2.1164021164021201E-2</v>
      </c>
    </row>
    <row r="16" spans="2:14" s="3" customFormat="1">
      <c r="B16" s="11"/>
      <c r="C16" s="164"/>
      <c r="D16" s="217"/>
      <c r="E16" s="217"/>
      <c r="F16" s="217"/>
      <c r="G16" s="217"/>
      <c r="H16" s="217"/>
      <c r="I16" s="216"/>
      <c r="J16" s="231"/>
      <c r="K16" s="231"/>
      <c r="L16" s="231"/>
      <c r="M16" s="231"/>
      <c r="N16" s="231"/>
    </row>
    <row r="17" spans="2:14">
      <c r="B17" s="450" t="s">
        <v>77</v>
      </c>
      <c r="C17" s="392" t="s">
        <v>64</v>
      </c>
      <c r="D17" s="67">
        <v>8</v>
      </c>
      <c r="E17" s="67">
        <v>13</v>
      </c>
      <c r="F17" s="67">
        <v>32</v>
      </c>
      <c r="G17" s="67">
        <v>40</v>
      </c>
      <c r="H17" s="67">
        <v>6</v>
      </c>
      <c r="I17" s="150"/>
      <c r="J17" s="67">
        <v>8</v>
      </c>
      <c r="K17" s="67">
        <v>10</v>
      </c>
      <c r="L17" s="67">
        <v>12</v>
      </c>
      <c r="M17" s="67">
        <v>28</v>
      </c>
      <c r="N17" s="67">
        <v>3</v>
      </c>
    </row>
    <row r="18" spans="2:14">
      <c r="B18" s="451"/>
      <c r="C18" s="390"/>
      <c r="D18" s="70">
        <v>8.0808080808080801E-2</v>
      </c>
      <c r="E18" s="70">
        <v>0.13131313131313099</v>
      </c>
      <c r="F18" s="70">
        <v>0.32323232323232298</v>
      </c>
      <c r="G18" s="70">
        <v>0.40404040404040398</v>
      </c>
      <c r="H18" s="70">
        <v>6.0606060606060601E-2</v>
      </c>
      <c r="I18" s="150"/>
      <c r="J18" s="70">
        <v>0.13114754098360701</v>
      </c>
      <c r="K18" s="70">
        <v>0.16393442622950799</v>
      </c>
      <c r="L18" s="70">
        <v>0.19672131147541</v>
      </c>
      <c r="M18" s="70">
        <v>0.45901639344262302</v>
      </c>
      <c r="N18" s="70">
        <v>4.91803278688525E-2</v>
      </c>
    </row>
    <row r="19" spans="2:14">
      <c r="B19" s="451"/>
      <c r="C19" s="392" t="s">
        <v>65</v>
      </c>
      <c r="D19" s="67">
        <v>20</v>
      </c>
      <c r="E19" s="67">
        <v>42</v>
      </c>
      <c r="F19" s="67">
        <v>65</v>
      </c>
      <c r="G19" s="67">
        <v>47</v>
      </c>
      <c r="H19" s="67">
        <v>5</v>
      </c>
      <c r="I19" s="150"/>
      <c r="J19" s="67">
        <v>17</v>
      </c>
      <c r="K19" s="67">
        <v>40</v>
      </c>
      <c r="L19" s="67">
        <v>37</v>
      </c>
      <c r="M19" s="67">
        <v>27</v>
      </c>
      <c r="N19" s="67">
        <v>3</v>
      </c>
    </row>
    <row r="20" spans="2:14">
      <c r="B20" s="451"/>
      <c r="C20" s="390"/>
      <c r="D20" s="70">
        <v>0.111731843575419</v>
      </c>
      <c r="E20" s="70">
        <v>0.23463687150838</v>
      </c>
      <c r="F20" s="70">
        <v>0.36312849162011201</v>
      </c>
      <c r="G20" s="70">
        <v>0.26256983240223503</v>
      </c>
      <c r="H20" s="70">
        <v>2.7932960893854698E-2</v>
      </c>
      <c r="I20" s="150"/>
      <c r="J20" s="70">
        <v>0.13709677419354799</v>
      </c>
      <c r="K20" s="70">
        <v>0.32258064516128998</v>
      </c>
      <c r="L20" s="70">
        <v>0.29838709677419401</v>
      </c>
      <c r="M20" s="70">
        <v>0.217741935483871</v>
      </c>
      <c r="N20" s="70">
        <v>2.4193548387096801E-2</v>
      </c>
    </row>
    <row r="21" spans="2:14">
      <c r="B21" s="451"/>
      <c r="C21" s="392" t="s">
        <v>66</v>
      </c>
      <c r="D21" s="67">
        <v>26</v>
      </c>
      <c r="E21" s="67">
        <v>55</v>
      </c>
      <c r="F21" s="67">
        <v>70</v>
      </c>
      <c r="G21" s="67">
        <v>61</v>
      </c>
      <c r="H21" s="67">
        <v>9</v>
      </c>
      <c r="I21" s="150"/>
      <c r="J21" s="67">
        <v>39</v>
      </c>
      <c r="K21" s="67">
        <v>87</v>
      </c>
      <c r="L21" s="67">
        <v>63</v>
      </c>
      <c r="M21" s="67">
        <v>21</v>
      </c>
      <c r="N21" s="67">
        <v>4</v>
      </c>
    </row>
    <row r="22" spans="2:14">
      <c r="B22" s="451"/>
      <c r="C22" s="390"/>
      <c r="D22" s="70">
        <v>0.11764705882352899</v>
      </c>
      <c r="E22" s="70">
        <v>0.24886877828054299</v>
      </c>
      <c r="F22" s="70">
        <v>0.31674208144796401</v>
      </c>
      <c r="G22" s="70">
        <v>0.276018099547511</v>
      </c>
      <c r="H22" s="70">
        <v>4.0723981900452497E-2</v>
      </c>
      <c r="I22" s="150"/>
      <c r="J22" s="70">
        <v>0.18224299065420599</v>
      </c>
      <c r="K22" s="70">
        <v>0.40654205607476601</v>
      </c>
      <c r="L22" s="70">
        <v>0.29439252336448601</v>
      </c>
      <c r="M22" s="70">
        <v>9.8130841121495296E-2</v>
      </c>
      <c r="N22" s="70">
        <v>1.86915887850467E-2</v>
      </c>
    </row>
    <row r="23" spans="2:14">
      <c r="B23" s="451"/>
      <c r="C23" s="392" t="s">
        <v>67</v>
      </c>
      <c r="D23" s="67">
        <v>31</v>
      </c>
      <c r="E23" s="67">
        <v>53</v>
      </c>
      <c r="F23" s="67">
        <v>55</v>
      </c>
      <c r="G23" s="67">
        <v>74</v>
      </c>
      <c r="H23" s="67">
        <v>4</v>
      </c>
      <c r="I23" s="150"/>
      <c r="J23" s="67">
        <v>34</v>
      </c>
      <c r="K23" s="67">
        <v>73</v>
      </c>
      <c r="L23" s="67">
        <v>44</v>
      </c>
      <c r="M23" s="67">
        <v>30</v>
      </c>
      <c r="N23" s="67">
        <v>1</v>
      </c>
    </row>
    <row r="24" spans="2:14">
      <c r="B24" s="451"/>
      <c r="C24" s="390"/>
      <c r="D24" s="70">
        <v>0.14285714285714299</v>
      </c>
      <c r="E24" s="70">
        <v>0.244239631336406</v>
      </c>
      <c r="F24" s="70">
        <v>0.25345622119815697</v>
      </c>
      <c r="G24" s="70">
        <v>0.34101382488479298</v>
      </c>
      <c r="H24" s="70">
        <v>1.8433179723502301E-2</v>
      </c>
      <c r="I24" s="150"/>
      <c r="J24" s="70">
        <v>0.18681318681318701</v>
      </c>
      <c r="K24" s="70">
        <v>0.40109890109890101</v>
      </c>
      <c r="L24" s="70">
        <v>0.24175824175824201</v>
      </c>
      <c r="M24" s="70">
        <v>0.164835164835165</v>
      </c>
      <c r="N24" s="73">
        <v>5.4945054945054897E-3</v>
      </c>
    </row>
    <row r="25" spans="2:14">
      <c r="B25" s="451"/>
      <c r="C25" s="392" t="s">
        <v>68</v>
      </c>
      <c r="D25" s="67">
        <v>22</v>
      </c>
      <c r="E25" s="67">
        <v>50</v>
      </c>
      <c r="F25" s="67">
        <v>52</v>
      </c>
      <c r="G25" s="67">
        <v>80</v>
      </c>
      <c r="H25" s="67">
        <v>6</v>
      </c>
      <c r="I25" s="150"/>
      <c r="J25" s="67">
        <v>33</v>
      </c>
      <c r="K25" s="67">
        <v>57</v>
      </c>
      <c r="L25" s="67">
        <v>45</v>
      </c>
      <c r="M25" s="67">
        <v>42</v>
      </c>
      <c r="N25" s="67">
        <v>2</v>
      </c>
    </row>
    <row r="26" spans="2:14">
      <c r="B26" s="451"/>
      <c r="C26" s="390"/>
      <c r="D26" s="70">
        <v>0.104761904761905</v>
      </c>
      <c r="E26" s="70">
        <v>0.238095238095238</v>
      </c>
      <c r="F26" s="70">
        <v>0.24761904761904799</v>
      </c>
      <c r="G26" s="70">
        <v>0.38095238095238099</v>
      </c>
      <c r="H26" s="70">
        <v>2.8571428571428598E-2</v>
      </c>
      <c r="I26" s="150"/>
      <c r="J26" s="70">
        <v>0.18435754189944101</v>
      </c>
      <c r="K26" s="70">
        <v>0.31843575418994402</v>
      </c>
      <c r="L26" s="70">
        <v>0.25139664804469303</v>
      </c>
      <c r="M26" s="70">
        <v>0.23463687150838</v>
      </c>
      <c r="N26" s="70">
        <v>1.11731843575419E-2</v>
      </c>
    </row>
    <row r="27" spans="2:14">
      <c r="B27" s="451"/>
      <c r="C27" s="392" t="s">
        <v>69</v>
      </c>
      <c r="D27" s="67">
        <v>2</v>
      </c>
      <c r="E27" s="67">
        <v>7</v>
      </c>
      <c r="F27" s="67">
        <v>15</v>
      </c>
      <c r="G27" s="67">
        <v>46</v>
      </c>
      <c r="H27" s="67">
        <v>2</v>
      </c>
      <c r="I27" s="150"/>
      <c r="J27" s="67">
        <v>10</v>
      </c>
      <c r="K27" s="67">
        <v>24</v>
      </c>
      <c r="L27" s="67">
        <v>14</v>
      </c>
      <c r="M27" s="67">
        <v>22</v>
      </c>
      <c r="N27" s="67">
        <v>5</v>
      </c>
    </row>
    <row r="28" spans="2:14">
      <c r="B28" s="451"/>
      <c r="C28" s="390"/>
      <c r="D28" s="70">
        <v>2.7777777777777801E-2</v>
      </c>
      <c r="E28" s="70">
        <v>9.7222222222222196E-2</v>
      </c>
      <c r="F28" s="70">
        <v>0.20833333333333301</v>
      </c>
      <c r="G28" s="70">
        <v>0.63888888888888895</v>
      </c>
      <c r="H28" s="70">
        <v>2.7777777777777801E-2</v>
      </c>
      <c r="I28" s="150"/>
      <c r="J28" s="70">
        <v>0.133333333333333</v>
      </c>
      <c r="K28" s="70">
        <v>0.32</v>
      </c>
      <c r="L28" s="70">
        <v>0.18666666666666701</v>
      </c>
      <c r="M28" s="70">
        <v>0.293333333333333</v>
      </c>
      <c r="N28" s="70">
        <v>6.6666666666666693E-2</v>
      </c>
    </row>
    <row r="29" spans="2:14">
      <c r="B29" s="451"/>
      <c r="C29" s="392" t="s">
        <v>70</v>
      </c>
      <c r="D29" s="67">
        <v>4</v>
      </c>
      <c r="E29" s="67">
        <v>21</v>
      </c>
      <c r="F29" s="67">
        <v>40</v>
      </c>
      <c r="G29" s="67">
        <v>158</v>
      </c>
      <c r="H29" s="67">
        <v>9</v>
      </c>
      <c r="I29" s="150"/>
      <c r="J29" s="67">
        <v>5</v>
      </c>
      <c r="K29" s="67">
        <v>35</v>
      </c>
      <c r="L29" s="67">
        <v>35</v>
      </c>
      <c r="M29" s="67">
        <v>159</v>
      </c>
      <c r="N29" s="67">
        <v>14</v>
      </c>
    </row>
    <row r="30" spans="2:14">
      <c r="B30" s="452"/>
      <c r="C30" s="390"/>
      <c r="D30" s="70">
        <v>1.72413793103448E-2</v>
      </c>
      <c r="E30" s="70">
        <v>9.0517241379310304E-2</v>
      </c>
      <c r="F30" s="70">
        <v>0.17241379310344801</v>
      </c>
      <c r="G30" s="70">
        <v>0.681034482758621</v>
      </c>
      <c r="H30" s="70">
        <v>3.8793103448275898E-2</v>
      </c>
      <c r="I30" s="150"/>
      <c r="J30" s="70">
        <v>2.0161290322580599E-2</v>
      </c>
      <c r="K30" s="70">
        <v>0.141129032258065</v>
      </c>
      <c r="L30" s="70">
        <v>0.141129032258065</v>
      </c>
      <c r="M30" s="70">
        <v>0.64112903225806395</v>
      </c>
      <c r="N30" s="70">
        <v>5.6451612903225798E-2</v>
      </c>
    </row>
    <row r="31" spans="2:14" s="3" customFormat="1">
      <c r="B31" s="11"/>
      <c r="C31" s="164"/>
      <c r="D31" s="217"/>
      <c r="E31" s="217"/>
      <c r="F31" s="217"/>
      <c r="G31" s="217"/>
      <c r="H31" s="217"/>
      <c r="I31" s="216"/>
      <c r="J31" s="231"/>
      <c r="K31" s="231"/>
      <c r="L31" s="231"/>
      <c r="M31" s="231"/>
      <c r="N31" s="231"/>
    </row>
    <row r="32" spans="2:14">
      <c r="B32" s="449" t="s">
        <v>72</v>
      </c>
      <c r="C32" s="391" t="s">
        <v>73</v>
      </c>
      <c r="D32" s="67">
        <v>14</v>
      </c>
      <c r="E32" s="67">
        <v>37</v>
      </c>
      <c r="F32" s="67">
        <v>86</v>
      </c>
      <c r="G32" s="67">
        <v>206</v>
      </c>
      <c r="H32" s="67">
        <v>24</v>
      </c>
      <c r="I32" s="150"/>
      <c r="J32" s="67">
        <v>14</v>
      </c>
      <c r="K32" s="67">
        <v>34</v>
      </c>
      <c r="L32" s="67">
        <v>37</v>
      </c>
      <c r="M32" s="67">
        <v>121</v>
      </c>
      <c r="N32" s="67">
        <v>11</v>
      </c>
    </row>
    <row r="33" spans="2:14">
      <c r="B33" s="449"/>
      <c r="C33" s="390"/>
      <c r="D33" s="70">
        <v>3.81471389645777E-2</v>
      </c>
      <c r="E33" s="70">
        <v>0.100817438692098</v>
      </c>
      <c r="F33" s="70">
        <v>0.23433242506811999</v>
      </c>
      <c r="G33" s="70">
        <v>0.56130790190735702</v>
      </c>
      <c r="H33" s="70">
        <v>6.5395095367847406E-2</v>
      </c>
      <c r="I33" s="150"/>
      <c r="J33" s="70">
        <v>6.4516129032258104E-2</v>
      </c>
      <c r="K33" s="70">
        <v>0.15668202764976999</v>
      </c>
      <c r="L33" s="70">
        <v>0.17050691244239599</v>
      </c>
      <c r="M33" s="70">
        <v>0.55760368663594495</v>
      </c>
      <c r="N33" s="70">
        <v>5.0691244239631297E-2</v>
      </c>
    </row>
    <row r="34" spans="2:14">
      <c r="B34" s="449"/>
      <c r="C34" s="392" t="s">
        <v>74</v>
      </c>
      <c r="D34" s="67">
        <v>18</v>
      </c>
      <c r="E34" s="67">
        <v>56</v>
      </c>
      <c r="F34" s="67">
        <v>92</v>
      </c>
      <c r="G34" s="67">
        <v>178</v>
      </c>
      <c r="H34" s="67">
        <v>11</v>
      </c>
      <c r="I34" s="150"/>
      <c r="J34" s="67">
        <v>15</v>
      </c>
      <c r="K34" s="67">
        <v>61</v>
      </c>
      <c r="L34" s="67">
        <v>88</v>
      </c>
      <c r="M34" s="67">
        <v>121</v>
      </c>
      <c r="N34" s="67">
        <v>11</v>
      </c>
    </row>
    <row r="35" spans="2:14" ht="15.75" customHeight="1">
      <c r="B35" s="449"/>
      <c r="C35" s="390"/>
      <c r="D35" s="70">
        <v>5.0704225352112699E-2</v>
      </c>
      <c r="E35" s="70">
        <v>0.157746478873239</v>
      </c>
      <c r="F35" s="70">
        <v>0.259154929577465</v>
      </c>
      <c r="G35" s="70">
        <v>0.50140845070422502</v>
      </c>
      <c r="H35" s="70">
        <v>3.0985915492957702E-2</v>
      </c>
      <c r="I35" s="150"/>
      <c r="J35" s="70">
        <v>5.0675675675675699E-2</v>
      </c>
      <c r="K35" s="70">
        <v>0.206081081081081</v>
      </c>
      <c r="L35" s="70">
        <v>0.29729729729729698</v>
      </c>
      <c r="M35" s="70">
        <v>0.40878378378378399</v>
      </c>
      <c r="N35" s="70">
        <v>3.7162162162162199E-2</v>
      </c>
    </row>
    <row r="36" spans="2:14" ht="15.75" customHeight="1">
      <c r="B36" s="449"/>
      <c r="C36" s="392" t="s">
        <v>75</v>
      </c>
      <c r="D36" s="67">
        <v>51</v>
      </c>
      <c r="E36" s="67">
        <v>108</v>
      </c>
      <c r="F36" s="67">
        <v>122</v>
      </c>
      <c r="G36" s="67">
        <v>102</v>
      </c>
      <c r="H36" s="67">
        <v>4</v>
      </c>
      <c r="I36" s="150"/>
      <c r="J36" s="67">
        <v>60</v>
      </c>
      <c r="K36" s="67">
        <v>154</v>
      </c>
      <c r="L36" s="67">
        <v>101</v>
      </c>
      <c r="M36" s="67">
        <v>69</v>
      </c>
      <c r="N36" s="67">
        <v>9</v>
      </c>
    </row>
    <row r="37" spans="2:14">
      <c r="B37" s="449"/>
      <c r="C37" s="390"/>
      <c r="D37" s="70">
        <v>0.13178294573643401</v>
      </c>
      <c r="E37" s="70">
        <v>0.27906976744186002</v>
      </c>
      <c r="F37" s="70">
        <v>0.31524547803617597</v>
      </c>
      <c r="G37" s="70">
        <v>0.26356589147286802</v>
      </c>
      <c r="H37" s="70">
        <v>1.0335917312661499E-2</v>
      </c>
      <c r="I37" s="150"/>
      <c r="J37" s="70">
        <v>0.15267175572519101</v>
      </c>
      <c r="K37" s="70">
        <v>0.39185750636132299</v>
      </c>
      <c r="L37" s="70">
        <v>0.25699745547073799</v>
      </c>
      <c r="M37" s="70">
        <v>0.17557251908396901</v>
      </c>
      <c r="N37" s="70">
        <v>2.2900763358778602E-2</v>
      </c>
    </row>
    <row r="38" spans="2:14">
      <c r="B38" s="449"/>
      <c r="C38" s="392" t="s">
        <v>76</v>
      </c>
      <c r="D38" s="67">
        <v>30</v>
      </c>
      <c r="E38" s="67">
        <v>40</v>
      </c>
      <c r="F38" s="67">
        <v>28</v>
      </c>
      <c r="G38" s="67">
        <v>20</v>
      </c>
      <c r="H38" s="67">
        <v>2</v>
      </c>
      <c r="I38" s="150"/>
      <c r="J38" s="67">
        <v>57</v>
      </c>
      <c r="K38" s="67">
        <v>77</v>
      </c>
      <c r="L38" s="67">
        <v>24</v>
      </c>
      <c r="M38" s="67">
        <v>18</v>
      </c>
      <c r="N38" s="67">
        <v>1</v>
      </c>
    </row>
    <row r="39" spans="2:14">
      <c r="B39" s="449"/>
      <c r="C39" s="391"/>
      <c r="D39" s="70">
        <v>0.25</v>
      </c>
      <c r="E39" s="70">
        <v>0.33333333333333298</v>
      </c>
      <c r="F39" s="70">
        <v>0.233333333333333</v>
      </c>
      <c r="G39" s="70">
        <v>0.16666666666666699</v>
      </c>
      <c r="H39" s="70">
        <v>1.6666666666666701E-2</v>
      </c>
      <c r="I39" s="150"/>
      <c r="J39" s="70">
        <v>0.322033898305085</v>
      </c>
      <c r="K39" s="70">
        <v>0.435028248587571</v>
      </c>
      <c r="L39" s="70">
        <v>0.13559322033898299</v>
      </c>
      <c r="M39" s="70">
        <v>0.101694915254237</v>
      </c>
      <c r="N39" s="73">
        <v>5.6497175141242903E-3</v>
      </c>
    </row>
    <row r="40" spans="2:14" s="3" customFormat="1">
      <c r="B40" s="11"/>
      <c r="C40" s="164"/>
      <c r="D40" s="217"/>
      <c r="E40" s="217"/>
      <c r="F40" s="217"/>
      <c r="G40" s="217"/>
      <c r="H40" s="217"/>
      <c r="I40" s="216"/>
      <c r="J40" s="231"/>
      <c r="K40" s="231"/>
      <c r="L40" s="231"/>
      <c r="M40" s="231"/>
      <c r="N40" s="231"/>
    </row>
    <row r="41" spans="2:14">
      <c r="B41" s="449" t="s">
        <v>81</v>
      </c>
      <c r="C41" s="391" t="s">
        <v>78</v>
      </c>
      <c r="D41" s="67">
        <v>105</v>
      </c>
      <c r="E41" s="67">
        <v>224</v>
      </c>
      <c r="F41" s="67">
        <v>300</v>
      </c>
      <c r="G41" s="67">
        <v>446</v>
      </c>
      <c r="H41" s="67">
        <v>35</v>
      </c>
      <c r="I41" s="150"/>
      <c r="J41" s="67">
        <v>133</v>
      </c>
      <c r="K41" s="67">
        <v>292</v>
      </c>
      <c r="L41" s="67">
        <v>215</v>
      </c>
      <c r="M41" s="67">
        <v>272</v>
      </c>
      <c r="N41" s="67">
        <v>26</v>
      </c>
    </row>
    <row r="42" spans="2:14">
      <c r="B42" s="449"/>
      <c r="C42" s="390"/>
      <c r="D42" s="70">
        <v>9.45945945945946E-2</v>
      </c>
      <c r="E42" s="70">
        <v>0.20180180180180199</v>
      </c>
      <c r="F42" s="70">
        <v>0.27027027027027001</v>
      </c>
      <c r="G42" s="70">
        <v>0.40180180180180203</v>
      </c>
      <c r="H42" s="70">
        <v>3.1531531531531501E-2</v>
      </c>
      <c r="I42" s="150"/>
      <c r="J42" s="70">
        <v>0.14179104477611901</v>
      </c>
      <c r="K42" s="70">
        <v>0.31130063965884902</v>
      </c>
      <c r="L42" s="70">
        <v>0.22921108742004301</v>
      </c>
      <c r="M42" s="70">
        <v>0.28997867803838001</v>
      </c>
      <c r="N42" s="70">
        <v>2.7718550106609799E-2</v>
      </c>
    </row>
    <row r="43" spans="2:14">
      <c r="B43" s="449"/>
      <c r="C43" s="392" t="s">
        <v>79</v>
      </c>
      <c r="D43" s="67">
        <v>8</v>
      </c>
      <c r="E43" s="67">
        <v>15</v>
      </c>
      <c r="F43" s="67">
        <v>25</v>
      </c>
      <c r="G43" s="67">
        <v>54</v>
      </c>
      <c r="H43" s="67">
        <v>6</v>
      </c>
      <c r="I43" s="150"/>
      <c r="J43" s="67">
        <v>9</v>
      </c>
      <c r="K43" s="67">
        <v>26</v>
      </c>
      <c r="L43" s="67">
        <v>31</v>
      </c>
      <c r="M43" s="67">
        <v>45</v>
      </c>
      <c r="N43" s="67">
        <v>4</v>
      </c>
    </row>
    <row r="44" spans="2:14">
      <c r="B44" s="449"/>
      <c r="C44" s="390"/>
      <c r="D44" s="70">
        <v>7.4074074074074098E-2</v>
      </c>
      <c r="E44" s="70">
        <v>0.13888888888888901</v>
      </c>
      <c r="F44" s="70">
        <v>0.23148148148148101</v>
      </c>
      <c r="G44" s="70">
        <v>0.5</v>
      </c>
      <c r="H44" s="70">
        <v>5.5555555555555601E-2</v>
      </c>
      <c r="I44" s="150"/>
      <c r="J44" s="70">
        <v>7.8260869565217397E-2</v>
      </c>
      <c r="K44" s="70">
        <v>0.22608695652173899</v>
      </c>
      <c r="L44" s="70">
        <v>0.26956521739130401</v>
      </c>
      <c r="M44" s="70">
        <v>0.39130434782608697</v>
      </c>
      <c r="N44" s="70">
        <v>3.4782608695652202E-2</v>
      </c>
    </row>
    <row r="45" spans="2:14">
      <c r="B45" s="449"/>
      <c r="C45" s="392" t="s">
        <v>80</v>
      </c>
      <c r="D45" s="67">
        <v>0</v>
      </c>
      <c r="E45" s="67">
        <v>1</v>
      </c>
      <c r="F45" s="67">
        <v>3</v>
      </c>
      <c r="G45" s="67">
        <v>6</v>
      </c>
      <c r="H45" s="67">
        <v>0</v>
      </c>
      <c r="I45" s="150"/>
      <c r="J45" s="67">
        <v>4</v>
      </c>
      <c r="K45" s="67">
        <v>8</v>
      </c>
      <c r="L45" s="67">
        <v>4</v>
      </c>
      <c r="M45" s="67">
        <v>12</v>
      </c>
      <c r="N45" s="67">
        <v>2</v>
      </c>
    </row>
    <row r="46" spans="2:14">
      <c r="B46" s="449"/>
      <c r="C46" s="391"/>
      <c r="D46" s="70">
        <v>0</v>
      </c>
      <c r="E46" s="70">
        <v>0.1</v>
      </c>
      <c r="F46" s="70">
        <v>0.3</v>
      </c>
      <c r="G46" s="70">
        <v>0.6</v>
      </c>
      <c r="H46" s="70">
        <v>0</v>
      </c>
      <c r="I46" s="150"/>
      <c r="J46" s="70">
        <v>0.133333333333333</v>
      </c>
      <c r="K46" s="70">
        <v>0.266666666666667</v>
      </c>
      <c r="L46" s="70">
        <v>0.133333333333333</v>
      </c>
      <c r="M46" s="70">
        <v>0.4</v>
      </c>
      <c r="N46" s="70">
        <v>6.6666666666666693E-2</v>
      </c>
    </row>
    <row r="47" spans="2:14" s="3" customFormat="1">
      <c r="C47" s="164"/>
      <c r="D47" s="217"/>
      <c r="E47" s="217"/>
      <c r="F47" s="217"/>
      <c r="G47" s="217"/>
      <c r="H47" s="217"/>
      <c r="I47" s="216"/>
      <c r="J47" s="231"/>
      <c r="K47" s="231"/>
      <c r="L47" s="231"/>
      <c r="M47" s="231"/>
      <c r="N47" s="231"/>
    </row>
    <row r="48" spans="2:14" ht="15" customHeight="1">
      <c r="B48" s="449" t="s">
        <v>227</v>
      </c>
      <c r="C48" s="377" t="s">
        <v>178</v>
      </c>
      <c r="D48" s="67">
        <v>2</v>
      </c>
      <c r="E48" s="67">
        <v>6</v>
      </c>
      <c r="F48" s="67">
        <v>11</v>
      </c>
      <c r="G48" s="67">
        <v>40</v>
      </c>
      <c r="H48" s="67">
        <v>4</v>
      </c>
      <c r="I48" s="150"/>
      <c r="J48" s="67">
        <v>2</v>
      </c>
      <c r="K48" s="67">
        <v>6</v>
      </c>
      <c r="L48" s="67">
        <v>9</v>
      </c>
      <c r="M48" s="67">
        <v>16</v>
      </c>
      <c r="N48" s="67">
        <v>3</v>
      </c>
    </row>
    <row r="49" spans="2:14" ht="15" customHeight="1">
      <c r="B49" s="449"/>
      <c r="C49" s="395"/>
      <c r="D49" s="70">
        <v>3.1746031746031703E-2</v>
      </c>
      <c r="E49" s="70">
        <v>9.5238095238095205E-2</v>
      </c>
      <c r="F49" s="70">
        <v>0.17460317460317501</v>
      </c>
      <c r="G49" s="70">
        <v>0.634920634920635</v>
      </c>
      <c r="H49" s="70">
        <v>6.3492063492063502E-2</v>
      </c>
      <c r="I49" s="150"/>
      <c r="J49" s="70">
        <v>5.5555555555555601E-2</v>
      </c>
      <c r="K49" s="70">
        <v>0.16666666666666699</v>
      </c>
      <c r="L49" s="70">
        <v>0.25</v>
      </c>
      <c r="M49" s="70">
        <v>0.44444444444444398</v>
      </c>
      <c r="N49" s="70">
        <v>8.3333333333333301E-2</v>
      </c>
    </row>
    <row r="50" spans="2:14" ht="15" customHeight="1">
      <c r="B50" s="449"/>
      <c r="C50" s="381" t="s">
        <v>177</v>
      </c>
      <c r="D50" s="67">
        <v>7</v>
      </c>
      <c r="E50" s="67">
        <v>18</v>
      </c>
      <c r="F50" s="67">
        <v>43</v>
      </c>
      <c r="G50" s="67">
        <v>69</v>
      </c>
      <c r="H50" s="67">
        <v>2</v>
      </c>
      <c r="I50" s="150"/>
      <c r="J50" s="67">
        <v>5</v>
      </c>
      <c r="K50" s="67">
        <v>38</v>
      </c>
      <c r="L50" s="67">
        <v>44</v>
      </c>
      <c r="M50" s="67">
        <v>31</v>
      </c>
      <c r="N50" s="67">
        <v>1</v>
      </c>
    </row>
    <row r="51" spans="2:14" ht="15" customHeight="1">
      <c r="B51" s="449"/>
      <c r="C51" s="395"/>
      <c r="D51" s="70">
        <v>5.0359712230215799E-2</v>
      </c>
      <c r="E51" s="70">
        <v>0.12949640287769801</v>
      </c>
      <c r="F51" s="70">
        <v>0.30935251798561197</v>
      </c>
      <c r="G51" s="70">
        <v>0.49640287769784203</v>
      </c>
      <c r="H51" s="70">
        <v>1.4388489208633099E-2</v>
      </c>
      <c r="I51" s="150"/>
      <c r="J51" s="70">
        <v>4.20168067226891E-2</v>
      </c>
      <c r="K51" s="70">
        <v>0.31932773109243701</v>
      </c>
      <c r="L51" s="70">
        <v>0.369747899159664</v>
      </c>
      <c r="M51" s="70">
        <v>0.26050420168067201</v>
      </c>
      <c r="N51" s="73">
        <v>8.40336134453782E-3</v>
      </c>
    </row>
    <row r="52" spans="2:14" ht="15" customHeight="1">
      <c r="B52" s="449"/>
      <c r="C52" s="381" t="s">
        <v>179</v>
      </c>
      <c r="D52" s="67">
        <v>10</v>
      </c>
      <c r="E52" s="67">
        <v>15</v>
      </c>
      <c r="F52" s="67">
        <v>40</v>
      </c>
      <c r="G52" s="67">
        <v>57</v>
      </c>
      <c r="H52" s="67">
        <v>3</v>
      </c>
      <c r="I52" s="150"/>
      <c r="J52" s="67">
        <v>18</v>
      </c>
      <c r="K52" s="67">
        <v>43</v>
      </c>
      <c r="L52" s="67">
        <v>34</v>
      </c>
      <c r="M52" s="67">
        <v>20</v>
      </c>
      <c r="N52" s="67">
        <v>0</v>
      </c>
    </row>
    <row r="53" spans="2:14" ht="15" customHeight="1">
      <c r="B53" s="449"/>
      <c r="C53" s="395"/>
      <c r="D53" s="70">
        <v>0.08</v>
      </c>
      <c r="E53" s="70">
        <v>0.12</v>
      </c>
      <c r="F53" s="70">
        <v>0.32</v>
      </c>
      <c r="G53" s="70">
        <v>0.45600000000000002</v>
      </c>
      <c r="H53" s="70">
        <v>2.4E-2</v>
      </c>
      <c r="I53" s="150"/>
      <c r="J53" s="70">
        <v>0.15652173913043499</v>
      </c>
      <c r="K53" s="70">
        <v>0.37391304347826099</v>
      </c>
      <c r="L53" s="70">
        <v>0.29565217391304299</v>
      </c>
      <c r="M53" s="70">
        <v>0.173913043478261</v>
      </c>
      <c r="N53" s="70">
        <v>0</v>
      </c>
    </row>
    <row r="54" spans="2:14" ht="15" customHeight="1">
      <c r="B54" s="449"/>
      <c r="C54" s="381" t="s">
        <v>157</v>
      </c>
      <c r="D54" s="67">
        <v>13</v>
      </c>
      <c r="E54" s="67">
        <v>32</v>
      </c>
      <c r="F54" s="67">
        <v>24</v>
      </c>
      <c r="G54" s="67">
        <v>16</v>
      </c>
      <c r="H54" s="67">
        <v>2</v>
      </c>
      <c r="I54" s="150"/>
      <c r="J54" s="67">
        <v>18</v>
      </c>
      <c r="K54" s="67">
        <v>40</v>
      </c>
      <c r="L54" s="67">
        <v>19</v>
      </c>
      <c r="M54" s="67">
        <v>3</v>
      </c>
      <c r="N54" s="67">
        <v>0</v>
      </c>
    </row>
    <row r="55" spans="2:14" ht="15" customHeight="1">
      <c r="B55" s="449"/>
      <c r="C55" s="395"/>
      <c r="D55" s="70">
        <v>0.14942528735632199</v>
      </c>
      <c r="E55" s="70">
        <v>0.36781609195402298</v>
      </c>
      <c r="F55" s="70">
        <v>0.27586206896551702</v>
      </c>
      <c r="G55" s="70">
        <v>0.18390804597701099</v>
      </c>
      <c r="H55" s="70">
        <v>2.2988505747126398E-2</v>
      </c>
      <c r="I55" s="150"/>
      <c r="J55" s="70">
        <v>0.22500000000000001</v>
      </c>
      <c r="K55" s="70">
        <v>0.5</v>
      </c>
      <c r="L55" s="70">
        <v>0.23749999999999999</v>
      </c>
      <c r="M55" s="70">
        <v>3.7499999999999999E-2</v>
      </c>
      <c r="N55" s="70">
        <v>0</v>
      </c>
    </row>
    <row r="56" spans="2:14" ht="15" customHeight="1">
      <c r="B56" s="449"/>
      <c r="C56" s="381" t="s">
        <v>171</v>
      </c>
      <c r="D56" s="67">
        <v>23</v>
      </c>
      <c r="E56" s="67">
        <v>35</v>
      </c>
      <c r="F56" s="67">
        <v>28</v>
      </c>
      <c r="G56" s="67">
        <v>19</v>
      </c>
      <c r="H56" s="67">
        <v>2</v>
      </c>
      <c r="I56" s="150"/>
      <c r="J56" s="67">
        <v>21</v>
      </c>
      <c r="K56" s="67">
        <v>42</v>
      </c>
      <c r="L56" s="67">
        <v>20</v>
      </c>
      <c r="M56" s="67">
        <v>8</v>
      </c>
      <c r="N56" s="67">
        <v>0</v>
      </c>
    </row>
    <row r="57" spans="2:14" ht="15" customHeight="1">
      <c r="B57" s="449"/>
      <c r="C57" s="395"/>
      <c r="D57" s="70">
        <v>0.21495327102803699</v>
      </c>
      <c r="E57" s="70">
        <v>0.32710280373831802</v>
      </c>
      <c r="F57" s="70">
        <v>0.26168224299065401</v>
      </c>
      <c r="G57" s="70">
        <v>0.177570093457944</v>
      </c>
      <c r="H57" s="70">
        <v>1.86915887850467E-2</v>
      </c>
      <c r="I57" s="150"/>
      <c r="J57" s="70">
        <v>0.230769230769231</v>
      </c>
      <c r="K57" s="70">
        <v>0.46153846153846201</v>
      </c>
      <c r="L57" s="70">
        <v>0.21978021978022</v>
      </c>
      <c r="M57" s="70">
        <v>8.7912087912087905E-2</v>
      </c>
      <c r="N57" s="70">
        <v>0</v>
      </c>
    </row>
    <row r="58" spans="2:14" ht="15" customHeight="1">
      <c r="B58" s="449"/>
      <c r="C58" s="381" t="s">
        <v>172</v>
      </c>
      <c r="D58" s="67">
        <v>21</v>
      </c>
      <c r="E58" s="67">
        <v>22</v>
      </c>
      <c r="F58" s="67">
        <v>19</v>
      </c>
      <c r="G58" s="67">
        <v>9</v>
      </c>
      <c r="H58" s="67">
        <v>1</v>
      </c>
      <c r="I58" s="150"/>
      <c r="J58" s="67">
        <v>29</v>
      </c>
      <c r="K58" s="67">
        <v>41</v>
      </c>
      <c r="L58" s="67">
        <v>11</v>
      </c>
      <c r="M58" s="67">
        <v>7</v>
      </c>
      <c r="N58" s="67">
        <v>0</v>
      </c>
    </row>
    <row r="59" spans="2:14" ht="15" customHeight="1">
      <c r="B59" s="449"/>
      <c r="C59" s="395"/>
      <c r="D59" s="70">
        <v>0.29166666666666702</v>
      </c>
      <c r="E59" s="70">
        <v>0.30555555555555602</v>
      </c>
      <c r="F59" s="70">
        <v>0.26388888888888901</v>
      </c>
      <c r="G59" s="70">
        <v>0.125</v>
      </c>
      <c r="H59" s="70">
        <v>1.38888888888889E-2</v>
      </c>
      <c r="I59" s="150"/>
      <c r="J59" s="70">
        <v>0.32954545454545497</v>
      </c>
      <c r="K59" s="70">
        <v>0.46590909090909099</v>
      </c>
      <c r="L59" s="70">
        <v>0.125</v>
      </c>
      <c r="M59" s="70">
        <v>7.9545454545454503E-2</v>
      </c>
      <c r="N59" s="70">
        <v>0</v>
      </c>
    </row>
    <row r="60" spans="2:14" ht="15" customHeight="1">
      <c r="B60" s="449"/>
      <c r="C60" s="381" t="s">
        <v>173</v>
      </c>
      <c r="D60" s="67">
        <v>3</v>
      </c>
      <c r="E60" s="67">
        <v>3</v>
      </c>
      <c r="F60" s="67">
        <v>1</v>
      </c>
      <c r="G60" s="67">
        <v>1</v>
      </c>
      <c r="H60" s="67">
        <v>0</v>
      </c>
      <c r="I60" s="150"/>
      <c r="J60" s="67">
        <v>0</v>
      </c>
      <c r="K60" s="67">
        <v>2</v>
      </c>
      <c r="L60" s="67">
        <v>0</v>
      </c>
      <c r="M60" s="67">
        <v>0</v>
      </c>
      <c r="N60" s="67">
        <v>0</v>
      </c>
    </row>
    <row r="61" spans="2:14" ht="15" customHeight="1">
      <c r="B61" s="449"/>
      <c r="C61" s="395"/>
      <c r="D61" s="70">
        <v>0.375</v>
      </c>
      <c r="E61" s="70">
        <v>0.375</v>
      </c>
      <c r="F61" s="70">
        <v>0.125</v>
      </c>
      <c r="G61" s="70">
        <v>0.125</v>
      </c>
      <c r="H61" s="70">
        <v>0</v>
      </c>
      <c r="I61" s="150"/>
      <c r="J61" s="70">
        <v>0</v>
      </c>
      <c r="K61" s="70">
        <v>1</v>
      </c>
      <c r="L61" s="70">
        <v>0</v>
      </c>
      <c r="M61" s="70">
        <v>0</v>
      </c>
      <c r="N61" s="70">
        <v>0</v>
      </c>
    </row>
    <row r="62" spans="2:14" ht="15" customHeight="1">
      <c r="B62" s="449"/>
      <c r="C62" s="381" t="s">
        <v>174</v>
      </c>
      <c r="D62" s="67">
        <v>4</v>
      </c>
      <c r="E62" s="67">
        <v>24</v>
      </c>
      <c r="F62" s="67">
        <v>11</v>
      </c>
      <c r="G62" s="67">
        <v>10</v>
      </c>
      <c r="H62" s="67">
        <v>1</v>
      </c>
      <c r="I62" s="150"/>
      <c r="J62" s="67">
        <v>10</v>
      </c>
      <c r="K62" s="67">
        <v>15</v>
      </c>
      <c r="L62" s="67">
        <v>10</v>
      </c>
      <c r="M62" s="67">
        <v>1</v>
      </c>
      <c r="N62" s="67">
        <v>1</v>
      </c>
    </row>
    <row r="63" spans="2:14" ht="15" customHeight="1">
      <c r="B63" s="449"/>
      <c r="C63" s="395"/>
      <c r="D63" s="70">
        <v>0.08</v>
      </c>
      <c r="E63" s="70">
        <v>0.48</v>
      </c>
      <c r="F63" s="70">
        <v>0.22</v>
      </c>
      <c r="G63" s="70">
        <v>0.2</v>
      </c>
      <c r="H63" s="70">
        <v>0.02</v>
      </c>
      <c r="I63" s="150"/>
      <c r="J63" s="70">
        <v>0.27027027027027001</v>
      </c>
      <c r="K63" s="70">
        <v>0.40540540540540498</v>
      </c>
      <c r="L63" s="70">
        <v>0.27027027027027001</v>
      </c>
      <c r="M63" s="70">
        <v>2.7027027027027001E-2</v>
      </c>
      <c r="N63" s="70">
        <v>2.7027027027027001E-2</v>
      </c>
    </row>
    <row r="64" spans="2:14" ht="15" customHeight="1">
      <c r="B64" s="449"/>
      <c r="C64" s="381" t="s">
        <v>175</v>
      </c>
      <c r="D64" s="67">
        <v>6</v>
      </c>
      <c r="E64" s="67">
        <v>6</v>
      </c>
      <c r="F64" s="67">
        <v>3</v>
      </c>
      <c r="G64" s="67">
        <v>6</v>
      </c>
      <c r="H64" s="67">
        <v>0</v>
      </c>
      <c r="I64" s="150"/>
      <c r="J64" s="67">
        <v>8</v>
      </c>
      <c r="K64" s="67">
        <v>8</v>
      </c>
      <c r="L64" s="67">
        <v>1</v>
      </c>
      <c r="M64" s="67">
        <v>1</v>
      </c>
      <c r="N64" s="67">
        <v>0</v>
      </c>
    </row>
    <row r="65" spans="2:14" ht="15" customHeight="1">
      <c r="B65" s="449"/>
      <c r="C65" s="395"/>
      <c r="D65" s="70">
        <v>0.28571428571428598</v>
      </c>
      <c r="E65" s="70">
        <v>0.28571428571428598</v>
      </c>
      <c r="F65" s="70">
        <v>0.14285714285714299</v>
      </c>
      <c r="G65" s="70">
        <v>0.28571428571428598</v>
      </c>
      <c r="H65" s="70">
        <v>0</v>
      </c>
      <c r="I65" s="150"/>
      <c r="J65" s="70">
        <v>0.44444444444444398</v>
      </c>
      <c r="K65" s="70">
        <v>0.44444444444444398</v>
      </c>
      <c r="L65" s="70">
        <v>5.5555555555555601E-2</v>
      </c>
      <c r="M65" s="70">
        <v>5.5555555555555601E-2</v>
      </c>
      <c r="N65" s="70">
        <v>0</v>
      </c>
    </row>
    <row r="66" spans="2:14">
      <c r="B66" s="449"/>
      <c r="C66" s="381" t="s">
        <v>158</v>
      </c>
      <c r="D66" s="67">
        <v>5</v>
      </c>
      <c r="E66" s="67">
        <v>21</v>
      </c>
      <c r="F66" s="67">
        <v>46</v>
      </c>
      <c r="G66" s="67">
        <v>165</v>
      </c>
      <c r="H66" s="67">
        <v>11</v>
      </c>
      <c r="I66" s="150"/>
      <c r="J66" s="67">
        <v>5</v>
      </c>
      <c r="K66" s="67">
        <v>33</v>
      </c>
      <c r="L66" s="67">
        <v>32</v>
      </c>
      <c r="M66" s="67">
        <v>160</v>
      </c>
      <c r="N66" s="67">
        <v>15</v>
      </c>
    </row>
    <row r="67" spans="2:14">
      <c r="B67" s="449"/>
      <c r="C67" s="395"/>
      <c r="D67" s="70">
        <v>2.0161290322580599E-2</v>
      </c>
      <c r="E67" s="70">
        <v>8.4677419354838704E-2</v>
      </c>
      <c r="F67" s="70">
        <v>0.18548387096774199</v>
      </c>
      <c r="G67" s="70">
        <v>0.66532258064516103</v>
      </c>
      <c r="H67" s="70">
        <v>4.4354838709677401E-2</v>
      </c>
      <c r="I67" s="150"/>
      <c r="J67" s="70">
        <v>2.04081632653061E-2</v>
      </c>
      <c r="K67" s="70">
        <v>0.13469387755102</v>
      </c>
      <c r="L67" s="70">
        <v>0.130612244897959</v>
      </c>
      <c r="M67" s="70">
        <v>0.65306122448979598</v>
      </c>
      <c r="N67" s="70">
        <v>6.1224489795918401E-2</v>
      </c>
    </row>
    <row r="68" spans="2:14">
      <c r="B68" s="449"/>
      <c r="C68" s="381" t="s">
        <v>159</v>
      </c>
      <c r="D68" s="67">
        <v>17</v>
      </c>
      <c r="E68" s="67">
        <v>35</v>
      </c>
      <c r="F68" s="67">
        <v>65</v>
      </c>
      <c r="G68" s="67">
        <v>56</v>
      </c>
      <c r="H68" s="67">
        <v>9</v>
      </c>
      <c r="I68" s="150"/>
      <c r="J68" s="67">
        <v>17</v>
      </c>
      <c r="K68" s="67">
        <v>28</v>
      </c>
      <c r="L68" s="67">
        <v>33</v>
      </c>
      <c r="M68" s="67">
        <v>43</v>
      </c>
      <c r="N68" s="67">
        <v>5</v>
      </c>
    </row>
    <row r="69" spans="2:14">
      <c r="B69" s="449"/>
      <c r="C69" s="395"/>
      <c r="D69" s="70">
        <v>9.3406593406593394E-2</v>
      </c>
      <c r="E69" s="70">
        <v>0.19230769230769201</v>
      </c>
      <c r="F69" s="70">
        <v>0.35714285714285698</v>
      </c>
      <c r="G69" s="70">
        <v>0.30769230769230799</v>
      </c>
      <c r="H69" s="70">
        <v>4.9450549450549497E-2</v>
      </c>
      <c r="I69" s="150"/>
      <c r="J69" s="70">
        <v>0.134920634920635</v>
      </c>
      <c r="K69" s="70">
        <v>0.22222222222222199</v>
      </c>
      <c r="L69" s="70">
        <v>0.26190476190476197</v>
      </c>
      <c r="M69" s="70">
        <v>0.341269841269841</v>
      </c>
      <c r="N69" s="70">
        <v>3.9682539682539701E-2</v>
      </c>
    </row>
    <row r="70" spans="2:14">
      <c r="B70" s="449"/>
      <c r="C70" s="381" t="s">
        <v>160</v>
      </c>
      <c r="D70" s="67">
        <v>0</v>
      </c>
      <c r="E70" s="67">
        <v>9</v>
      </c>
      <c r="F70" s="67">
        <v>15</v>
      </c>
      <c r="G70" s="67">
        <v>12</v>
      </c>
      <c r="H70" s="67">
        <v>1</v>
      </c>
      <c r="I70" s="150"/>
      <c r="J70" s="67">
        <v>6</v>
      </c>
      <c r="K70" s="67">
        <v>11</v>
      </c>
      <c r="L70" s="67">
        <v>8</v>
      </c>
      <c r="M70" s="67">
        <v>8</v>
      </c>
      <c r="N70" s="67">
        <v>1</v>
      </c>
    </row>
    <row r="71" spans="2:14">
      <c r="B71" s="449"/>
      <c r="C71" s="395"/>
      <c r="D71" s="70">
        <v>0</v>
      </c>
      <c r="E71" s="70">
        <v>0.24324324324324301</v>
      </c>
      <c r="F71" s="70">
        <v>0.40540540540540498</v>
      </c>
      <c r="G71" s="70">
        <v>0.32432432432432401</v>
      </c>
      <c r="H71" s="70">
        <v>2.7027027027027001E-2</v>
      </c>
      <c r="I71" s="150"/>
      <c r="J71" s="70">
        <v>0.17647058823529399</v>
      </c>
      <c r="K71" s="70">
        <v>0.32352941176470601</v>
      </c>
      <c r="L71" s="70">
        <v>0.23529411764705899</v>
      </c>
      <c r="M71" s="70">
        <v>0.23529411764705899</v>
      </c>
      <c r="N71" s="70">
        <v>2.9411764705882401E-2</v>
      </c>
    </row>
    <row r="72" spans="2:14">
      <c r="B72" s="449"/>
      <c r="C72" s="381" t="s">
        <v>83</v>
      </c>
      <c r="D72" s="67">
        <v>2</v>
      </c>
      <c r="E72" s="67">
        <v>15</v>
      </c>
      <c r="F72" s="67">
        <v>22</v>
      </c>
      <c r="G72" s="67">
        <v>46</v>
      </c>
      <c r="H72" s="67">
        <v>5</v>
      </c>
      <c r="I72" s="150"/>
      <c r="J72" s="67">
        <v>7</v>
      </c>
      <c r="K72" s="67">
        <v>19</v>
      </c>
      <c r="L72" s="67">
        <v>29</v>
      </c>
      <c r="M72" s="67">
        <v>31</v>
      </c>
      <c r="N72" s="67">
        <v>6</v>
      </c>
    </row>
    <row r="73" spans="2:14">
      <c r="B73" s="449"/>
      <c r="C73" s="395"/>
      <c r="D73" s="70">
        <v>2.2222222222222199E-2</v>
      </c>
      <c r="E73" s="70">
        <v>0.16666666666666699</v>
      </c>
      <c r="F73" s="70">
        <v>0.24444444444444399</v>
      </c>
      <c r="G73" s="70">
        <v>0.51111111111111096</v>
      </c>
      <c r="H73" s="70">
        <v>5.5555555555555601E-2</v>
      </c>
      <c r="I73" s="150"/>
      <c r="J73" s="70">
        <v>7.6086956521739094E-2</v>
      </c>
      <c r="K73" s="70">
        <v>0.20652173913043501</v>
      </c>
      <c r="L73" s="70">
        <v>0.315217391304348</v>
      </c>
      <c r="M73" s="70">
        <v>0.33695652173912999</v>
      </c>
      <c r="N73" s="70">
        <v>6.5217391304347797E-2</v>
      </c>
    </row>
    <row r="74" spans="2:14" s="3" customFormat="1">
      <c r="C74" s="164"/>
      <c r="D74" s="217"/>
      <c r="E74" s="217"/>
      <c r="F74" s="217"/>
      <c r="G74" s="217"/>
      <c r="H74" s="217"/>
      <c r="I74" s="216"/>
      <c r="J74" s="231"/>
      <c r="K74" s="231"/>
      <c r="L74" s="231"/>
      <c r="M74" s="231"/>
      <c r="N74" s="231"/>
    </row>
    <row r="75" spans="2:14">
      <c r="B75" s="449" t="s">
        <v>101</v>
      </c>
      <c r="C75" s="391" t="s">
        <v>161</v>
      </c>
      <c r="D75" s="67">
        <v>27</v>
      </c>
      <c r="E75" s="67">
        <v>33</v>
      </c>
      <c r="F75" s="67">
        <v>39</v>
      </c>
      <c r="G75" s="67">
        <v>35</v>
      </c>
      <c r="H75" s="67">
        <v>5</v>
      </c>
      <c r="I75" s="150"/>
      <c r="J75" s="67">
        <v>27</v>
      </c>
      <c r="K75" s="67">
        <v>43</v>
      </c>
      <c r="L75" s="67">
        <v>20</v>
      </c>
      <c r="M75" s="67">
        <v>10</v>
      </c>
      <c r="N75" s="67">
        <v>0</v>
      </c>
    </row>
    <row r="76" spans="2:14">
      <c r="B76" s="449"/>
      <c r="C76" s="390"/>
      <c r="D76" s="70">
        <v>0.194244604316547</v>
      </c>
      <c r="E76" s="70">
        <v>0.23741007194244601</v>
      </c>
      <c r="F76" s="70">
        <v>0.28057553956834502</v>
      </c>
      <c r="G76" s="70">
        <v>0.25179856115107901</v>
      </c>
      <c r="H76" s="70">
        <v>3.5971223021582698E-2</v>
      </c>
      <c r="I76" s="150"/>
      <c r="J76" s="70">
        <v>0.27</v>
      </c>
      <c r="K76" s="70">
        <v>0.43</v>
      </c>
      <c r="L76" s="70">
        <v>0.2</v>
      </c>
      <c r="M76" s="70">
        <v>0.1</v>
      </c>
      <c r="N76" s="70">
        <v>0</v>
      </c>
    </row>
    <row r="77" spans="2:14">
      <c r="B77" s="449"/>
      <c r="C77" s="392" t="s">
        <v>162</v>
      </c>
      <c r="D77" s="67">
        <v>14</v>
      </c>
      <c r="E77" s="67">
        <v>30</v>
      </c>
      <c r="F77" s="67">
        <v>23</v>
      </c>
      <c r="G77" s="67">
        <v>39</v>
      </c>
      <c r="H77" s="67">
        <v>0</v>
      </c>
      <c r="I77" s="150"/>
      <c r="J77" s="67">
        <v>10</v>
      </c>
      <c r="K77" s="67">
        <v>34</v>
      </c>
      <c r="L77" s="67">
        <v>23</v>
      </c>
      <c r="M77" s="67">
        <v>14</v>
      </c>
      <c r="N77" s="67">
        <v>0</v>
      </c>
    </row>
    <row r="78" spans="2:14">
      <c r="B78" s="449"/>
      <c r="C78" s="390"/>
      <c r="D78" s="70">
        <v>0.13207547169811301</v>
      </c>
      <c r="E78" s="70">
        <v>0.28301886792452802</v>
      </c>
      <c r="F78" s="70">
        <v>0.21698113207547201</v>
      </c>
      <c r="G78" s="70">
        <v>0.36792452830188699</v>
      </c>
      <c r="H78" s="70">
        <v>0</v>
      </c>
      <c r="I78" s="150"/>
      <c r="J78" s="70">
        <v>0.12345679012345701</v>
      </c>
      <c r="K78" s="70">
        <v>0.41975308641975301</v>
      </c>
      <c r="L78" s="70">
        <v>0.28395061728395099</v>
      </c>
      <c r="M78" s="70">
        <v>0.172839506172839</v>
      </c>
      <c r="N78" s="70">
        <v>0</v>
      </c>
    </row>
    <row r="79" spans="2:14">
      <c r="B79" s="449"/>
      <c r="C79" s="392" t="s">
        <v>163</v>
      </c>
      <c r="D79" s="67">
        <v>1</v>
      </c>
      <c r="E79" s="67">
        <v>6</v>
      </c>
      <c r="F79" s="67">
        <v>11</v>
      </c>
      <c r="G79" s="67">
        <v>25</v>
      </c>
      <c r="H79" s="67">
        <v>1</v>
      </c>
      <c r="I79" s="150"/>
      <c r="J79" s="67">
        <v>4</v>
      </c>
      <c r="K79" s="67">
        <v>2</v>
      </c>
      <c r="L79" s="67">
        <v>3</v>
      </c>
      <c r="M79" s="67">
        <v>4</v>
      </c>
      <c r="N79" s="67">
        <v>3</v>
      </c>
    </row>
    <row r="80" spans="2:14">
      <c r="B80" s="449"/>
      <c r="C80" s="390"/>
      <c r="D80" s="70">
        <v>2.27272727272727E-2</v>
      </c>
      <c r="E80" s="70">
        <v>0.13636363636363599</v>
      </c>
      <c r="F80" s="70">
        <v>0.25</v>
      </c>
      <c r="G80" s="70">
        <v>0.56818181818181801</v>
      </c>
      <c r="H80" s="70">
        <v>2.27272727272727E-2</v>
      </c>
      <c r="I80" s="150"/>
      <c r="J80" s="70">
        <v>0.25</v>
      </c>
      <c r="K80" s="70">
        <v>0.125</v>
      </c>
      <c r="L80" s="70">
        <v>0.1875</v>
      </c>
      <c r="M80" s="70">
        <v>0.25</v>
      </c>
      <c r="N80" s="70">
        <v>0.1875</v>
      </c>
    </row>
    <row r="81" spans="2:14">
      <c r="B81" s="449"/>
      <c r="C81" s="392" t="s">
        <v>164</v>
      </c>
      <c r="D81" s="67">
        <v>46</v>
      </c>
      <c r="E81" s="67">
        <v>91</v>
      </c>
      <c r="F81" s="67">
        <v>107</v>
      </c>
      <c r="G81" s="67">
        <v>128</v>
      </c>
      <c r="H81" s="67">
        <v>9</v>
      </c>
      <c r="I81" s="150"/>
      <c r="J81" s="67">
        <v>69</v>
      </c>
      <c r="K81" s="67">
        <v>155</v>
      </c>
      <c r="L81" s="67">
        <v>100</v>
      </c>
      <c r="M81" s="67">
        <v>58</v>
      </c>
      <c r="N81" s="67">
        <v>2</v>
      </c>
    </row>
    <row r="82" spans="2:14">
      <c r="B82" s="449"/>
      <c r="C82" s="390"/>
      <c r="D82" s="70">
        <v>0.12073490813648299</v>
      </c>
      <c r="E82" s="70">
        <v>0.238845144356955</v>
      </c>
      <c r="F82" s="70">
        <v>0.28083989501312301</v>
      </c>
      <c r="G82" s="70">
        <v>0.33595800524934399</v>
      </c>
      <c r="H82" s="70">
        <v>2.3622047244094498E-2</v>
      </c>
      <c r="I82" s="150"/>
      <c r="J82" s="70">
        <v>0.1796875</v>
      </c>
      <c r="K82" s="70">
        <v>0.40364583333333298</v>
      </c>
      <c r="L82" s="70">
        <v>0.26041666666666702</v>
      </c>
      <c r="M82" s="70">
        <v>0.15104166666666699</v>
      </c>
      <c r="N82" s="73">
        <v>5.2083333333333296E-3</v>
      </c>
    </row>
    <row r="83" spans="2:14" s="3" customFormat="1">
      <c r="C83" s="164"/>
      <c r="D83" s="217"/>
      <c r="E83" s="217"/>
      <c r="F83" s="217"/>
      <c r="G83" s="217"/>
      <c r="H83" s="217"/>
      <c r="I83" s="216"/>
      <c r="J83" s="231"/>
      <c r="K83" s="231"/>
      <c r="L83" s="231"/>
      <c r="M83" s="231"/>
      <c r="N83" s="231"/>
    </row>
    <row r="84" spans="2:14">
      <c r="B84" s="449" t="s">
        <v>148</v>
      </c>
      <c r="C84" s="403" t="s">
        <v>165</v>
      </c>
      <c r="D84" s="67">
        <v>8</v>
      </c>
      <c r="E84" s="67">
        <v>17</v>
      </c>
      <c r="F84" s="67">
        <v>14</v>
      </c>
      <c r="G84" s="67">
        <v>11</v>
      </c>
      <c r="H84" s="67">
        <v>2</v>
      </c>
      <c r="I84" s="150"/>
      <c r="J84" s="67">
        <v>15</v>
      </c>
      <c r="K84" s="67">
        <v>17</v>
      </c>
      <c r="L84" s="67">
        <v>15</v>
      </c>
      <c r="M84" s="67">
        <v>5</v>
      </c>
      <c r="N84" s="67">
        <v>1</v>
      </c>
    </row>
    <row r="85" spans="2:14">
      <c r="B85" s="449"/>
      <c r="C85" s="402"/>
      <c r="D85" s="70">
        <v>0.15384615384615399</v>
      </c>
      <c r="E85" s="70">
        <v>0.32692307692307698</v>
      </c>
      <c r="F85" s="70">
        <v>0.269230769230769</v>
      </c>
      <c r="G85" s="70">
        <v>0.21153846153846201</v>
      </c>
      <c r="H85" s="70">
        <v>3.8461538461538498E-2</v>
      </c>
      <c r="I85" s="150"/>
      <c r="J85" s="70">
        <v>0.28301886792452802</v>
      </c>
      <c r="K85" s="70">
        <v>0.320754716981132</v>
      </c>
      <c r="L85" s="70">
        <v>0.28301886792452802</v>
      </c>
      <c r="M85" s="70">
        <v>9.4339622641509399E-2</v>
      </c>
      <c r="N85" s="70">
        <v>1.88679245283019E-2</v>
      </c>
    </row>
    <row r="86" spans="2:14">
      <c r="B86" s="449"/>
      <c r="C86" s="401" t="s">
        <v>166</v>
      </c>
      <c r="D86" s="67">
        <v>3</v>
      </c>
      <c r="E86" s="67">
        <v>23</v>
      </c>
      <c r="F86" s="67">
        <v>33</v>
      </c>
      <c r="G86" s="67">
        <v>33</v>
      </c>
      <c r="H86" s="67">
        <v>2</v>
      </c>
      <c r="I86" s="150"/>
      <c r="J86" s="67">
        <v>18</v>
      </c>
      <c r="K86" s="67">
        <v>42</v>
      </c>
      <c r="L86" s="67">
        <v>33</v>
      </c>
      <c r="M86" s="67">
        <v>12</v>
      </c>
      <c r="N86" s="67">
        <v>1</v>
      </c>
    </row>
    <row r="87" spans="2:14">
      <c r="B87" s="449"/>
      <c r="C87" s="402"/>
      <c r="D87" s="70">
        <v>3.1914893617021302E-2</v>
      </c>
      <c r="E87" s="70">
        <v>0.24468085106383</v>
      </c>
      <c r="F87" s="70">
        <v>0.35106382978723399</v>
      </c>
      <c r="G87" s="70">
        <v>0.35106382978723399</v>
      </c>
      <c r="H87" s="70">
        <v>2.1276595744680899E-2</v>
      </c>
      <c r="I87" s="150"/>
      <c r="J87" s="70">
        <v>0.169811320754717</v>
      </c>
      <c r="K87" s="70">
        <v>0.39622641509433998</v>
      </c>
      <c r="L87" s="70">
        <v>0.31132075471698101</v>
      </c>
      <c r="M87" s="70">
        <v>0.113207547169811</v>
      </c>
      <c r="N87" s="73">
        <v>9.4339622641509396E-3</v>
      </c>
    </row>
    <row r="88" spans="2:14">
      <c r="B88" s="449"/>
      <c r="C88" s="401" t="s">
        <v>167</v>
      </c>
      <c r="D88" s="67">
        <v>37</v>
      </c>
      <c r="E88" s="67">
        <v>73</v>
      </c>
      <c r="F88" s="67">
        <v>81</v>
      </c>
      <c r="G88" s="67">
        <v>95</v>
      </c>
      <c r="H88" s="67">
        <v>12</v>
      </c>
      <c r="I88" s="150"/>
      <c r="J88" s="67">
        <v>39</v>
      </c>
      <c r="K88" s="67">
        <v>77</v>
      </c>
      <c r="L88" s="67">
        <v>48</v>
      </c>
      <c r="M88" s="67">
        <v>56</v>
      </c>
      <c r="N88" s="67">
        <v>5</v>
      </c>
    </row>
    <row r="89" spans="2:14">
      <c r="B89" s="449"/>
      <c r="C89" s="402"/>
      <c r="D89" s="70">
        <v>0.124161073825503</v>
      </c>
      <c r="E89" s="70">
        <v>0.24496644295302</v>
      </c>
      <c r="F89" s="70">
        <v>0.27181208053691303</v>
      </c>
      <c r="G89" s="70">
        <v>0.31879194630872498</v>
      </c>
      <c r="H89" s="70">
        <v>4.0268456375838903E-2</v>
      </c>
      <c r="I89" s="150"/>
      <c r="J89" s="70">
        <v>0.17333333333333301</v>
      </c>
      <c r="K89" s="70">
        <v>0.34222222222222198</v>
      </c>
      <c r="L89" s="70">
        <v>0.21333333333333299</v>
      </c>
      <c r="M89" s="70">
        <v>0.24888888888888899</v>
      </c>
      <c r="N89" s="70">
        <v>2.2222222222222199E-2</v>
      </c>
    </row>
    <row r="90" spans="2:14">
      <c r="B90" s="449"/>
      <c r="C90" s="401" t="s">
        <v>168</v>
      </c>
      <c r="D90" s="67">
        <v>49</v>
      </c>
      <c r="E90" s="67">
        <v>76</v>
      </c>
      <c r="F90" s="67">
        <v>115</v>
      </c>
      <c r="G90" s="67">
        <v>135</v>
      </c>
      <c r="H90" s="67">
        <v>7</v>
      </c>
      <c r="I90" s="150"/>
      <c r="J90" s="67">
        <v>44</v>
      </c>
      <c r="K90" s="67">
        <v>111</v>
      </c>
      <c r="L90" s="67">
        <v>73</v>
      </c>
      <c r="M90" s="67">
        <v>62</v>
      </c>
      <c r="N90" s="67">
        <v>5</v>
      </c>
    </row>
    <row r="91" spans="2:14">
      <c r="B91" s="449"/>
      <c r="C91" s="402"/>
      <c r="D91" s="70">
        <v>0.12827225130890099</v>
      </c>
      <c r="E91" s="70">
        <v>0.19895287958115199</v>
      </c>
      <c r="F91" s="70">
        <v>0.30104712041884801</v>
      </c>
      <c r="G91" s="70">
        <v>0.353403141361257</v>
      </c>
      <c r="H91" s="70">
        <v>1.8324607329842899E-2</v>
      </c>
      <c r="I91" s="150"/>
      <c r="J91" s="70">
        <v>0.149152542372881</v>
      </c>
      <c r="K91" s="70">
        <v>0.37627118644067797</v>
      </c>
      <c r="L91" s="70">
        <v>0.247457627118644</v>
      </c>
      <c r="M91" s="70">
        <v>0.210169491525424</v>
      </c>
      <c r="N91" s="70">
        <v>1.6949152542372899E-2</v>
      </c>
    </row>
    <row r="92" spans="2:14">
      <c r="B92" s="449"/>
      <c r="C92" s="401" t="s">
        <v>176</v>
      </c>
      <c r="D92" s="67">
        <v>2</v>
      </c>
      <c r="E92" s="67">
        <v>19</v>
      </c>
      <c r="F92" s="67">
        <v>30</v>
      </c>
      <c r="G92" s="67">
        <v>50</v>
      </c>
      <c r="H92" s="67">
        <v>5</v>
      </c>
      <c r="I92" s="150"/>
      <c r="J92" s="67">
        <v>8</v>
      </c>
      <c r="K92" s="67">
        <v>17</v>
      </c>
      <c r="L92" s="67">
        <v>24</v>
      </c>
      <c r="M92" s="67">
        <v>23</v>
      </c>
      <c r="N92" s="67">
        <v>4</v>
      </c>
    </row>
    <row r="93" spans="2:14">
      <c r="B93" s="449"/>
      <c r="C93" s="402"/>
      <c r="D93" s="70">
        <v>1.88679245283019E-2</v>
      </c>
      <c r="E93" s="70">
        <v>0.179245283018868</v>
      </c>
      <c r="F93" s="70">
        <v>0.28301886792452802</v>
      </c>
      <c r="G93" s="70">
        <v>0.47169811320754701</v>
      </c>
      <c r="H93" s="70">
        <v>4.71698113207547E-2</v>
      </c>
      <c r="I93" s="150"/>
      <c r="J93" s="70">
        <v>0.105263157894737</v>
      </c>
      <c r="K93" s="70">
        <v>0.22368421052631601</v>
      </c>
      <c r="L93" s="70">
        <v>0.31578947368421101</v>
      </c>
      <c r="M93" s="70">
        <v>0.30263157894736797</v>
      </c>
      <c r="N93" s="70">
        <v>5.2631578947368397E-2</v>
      </c>
    </row>
    <row r="94" spans="2:14">
      <c r="B94" s="449"/>
      <c r="C94" s="401" t="s">
        <v>169</v>
      </c>
      <c r="D94" s="67">
        <v>9</v>
      </c>
      <c r="E94" s="67">
        <v>10</v>
      </c>
      <c r="F94" s="67">
        <v>24</v>
      </c>
      <c r="G94" s="67">
        <v>59</v>
      </c>
      <c r="H94" s="67">
        <v>5</v>
      </c>
      <c r="I94" s="150"/>
      <c r="J94" s="67">
        <v>16</v>
      </c>
      <c r="K94" s="67">
        <v>36</v>
      </c>
      <c r="L94" s="67">
        <v>28</v>
      </c>
      <c r="M94" s="67">
        <v>44</v>
      </c>
      <c r="N94" s="67">
        <v>4</v>
      </c>
    </row>
    <row r="95" spans="2:14">
      <c r="B95" s="449"/>
      <c r="C95" s="402"/>
      <c r="D95" s="70">
        <v>8.4112149532710304E-2</v>
      </c>
      <c r="E95" s="70">
        <v>9.34579439252336E-2</v>
      </c>
      <c r="F95" s="70">
        <v>0.22429906542056099</v>
      </c>
      <c r="G95" s="70">
        <v>0.55140186915887901</v>
      </c>
      <c r="H95" s="70">
        <v>4.67289719626168E-2</v>
      </c>
      <c r="I95" s="150"/>
      <c r="J95" s="70">
        <v>0.125</v>
      </c>
      <c r="K95" s="70">
        <v>0.28125</v>
      </c>
      <c r="L95" s="70">
        <v>0.21875</v>
      </c>
      <c r="M95" s="70">
        <v>0.34375</v>
      </c>
      <c r="N95" s="70">
        <v>3.125E-2</v>
      </c>
    </row>
    <row r="96" spans="2:14">
      <c r="B96" s="449"/>
      <c r="C96" s="401" t="s">
        <v>170</v>
      </c>
      <c r="D96" s="67">
        <v>4</v>
      </c>
      <c r="E96" s="67">
        <v>19</v>
      </c>
      <c r="F96" s="67">
        <v>29</v>
      </c>
      <c r="G96" s="67">
        <v>119</v>
      </c>
      <c r="H96" s="67">
        <v>6</v>
      </c>
      <c r="I96" s="150"/>
      <c r="J96" s="67">
        <v>3</v>
      </c>
      <c r="K96" s="67">
        <v>20</v>
      </c>
      <c r="L96" s="67">
        <v>26</v>
      </c>
      <c r="M96" s="67">
        <v>114</v>
      </c>
      <c r="N96" s="67">
        <v>10</v>
      </c>
    </row>
    <row r="97" spans="2:14">
      <c r="B97" s="449"/>
      <c r="C97" s="402"/>
      <c r="D97" s="70">
        <v>2.2598870056497199E-2</v>
      </c>
      <c r="E97" s="70">
        <v>0.10734463276836199</v>
      </c>
      <c r="F97" s="70">
        <v>0.16384180790960501</v>
      </c>
      <c r="G97" s="70">
        <v>0.67231638418079098</v>
      </c>
      <c r="H97" s="70">
        <v>3.3898305084745797E-2</v>
      </c>
      <c r="I97" s="150"/>
      <c r="J97" s="70">
        <v>1.7341040462427699E-2</v>
      </c>
      <c r="K97" s="70">
        <v>0.115606936416185</v>
      </c>
      <c r="L97" s="70">
        <v>0.15028901734104</v>
      </c>
      <c r="M97" s="70">
        <v>0.65895953757225401</v>
      </c>
      <c r="N97" s="70">
        <v>5.7803468208092498E-2</v>
      </c>
    </row>
    <row r="98" spans="2:14">
      <c r="B98" s="449"/>
      <c r="C98" s="401" t="s">
        <v>149</v>
      </c>
      <c r="D98" s="67">
        <v>1</v>
      </c>
      <c r="E98" s="67">
        <v>3</v>
      </c>
      <c r="F98" s="67">
        <v>2</v>
      </c>
      <c r="G98" s="67">
        <v>4</v>
      </c>
      <c r="H98" s="67">
        <v>2</v>
      </c>
      <c r="I98" s="150"/>
      <c r="J98" s="67">
        <v>3</v>
      </c>
      <c r="K98" s="67">
        <v>6</v>
      </c>
      <c r="L98" s="67">
        <v>3</v>
      </c>
      <c r="M98" s="67">
        <v>13</v>
      </c>
      <c r="N98" s="67">
        <v>2</v>
      </c>
    </row>
    <row r="99" spans="2:14">
      <c r="B99" s="449"/>
      <c r="C99" s="403"/>
      <c r="D99" s="70">
        <v>8.3333333333333301E-2</v>
      </c>
      <c r="E99" s="70">
        <v>0.25</v>
      </c>
      <c r="F99" s="70">
        <v>0.16666666666666699</v>
      </c>
      <c r="G99" s="70">
        <v>0.33333333333333298</v>
      </c>
      <c r="H99" s="70">
        <v>0.16666666666666699</v>
      </c>
      <c r="I99" s="150"/>
      <c r="J99" s="70">
        <v>0.11111111111111099</v>
      </c>
      <c r="K99" s="70">
        <v>0.22222222222222199</v>
      </c>
      <c r="L99" s="70">
        <v>0.11111111111111099</v>
      </c>
      <c r="M99" s="70">
        <v>0.48148148148148101</v>
      </c>
      <c r="N99" s="70">
        <v>7.4074074074074098E-2</v>
      </c>
    </row>
    <row r="100" spans="2:14" s="3" customFormat="1">
      <c r="C100" s="11"/>
      <c r="D100" s="217"/>
      <c r="E100" s="217"/>
      <c r="F100" s="217"/>
      <c r="G100" s="217"/>
      <c r="H100" s="217"/>
      <c r="I100" s="216"/>
      <c r="J100" s="231"/>
      <c r="K100" s="231"/>
      <c r="L100" s="231"/>
      <c r="M100" s="231"/>
      <c r="N100" s="231"/>
    </row>
    <row r="101" spans="2:14">
      <c r="B101" s="449" t="s">
        <v>228</v>
      </c>
      <c r="C101" s="391" t="s">
        <v>222</v>
      </c>
      <c r="D101" s="67">
        <v>5</v>
      </c>
      <c r="E101" s="67">
        <v>9</v>
      </c>
      <c r="F101" s="67">
        <v>4</v>
      </c>
      <c r="G101" s="67">
        <v>4</v>
      </c>
      <c r="H101" s="67">
        <v>0</v>
      </c>
      <c r="I101" s="150"/>
      <c r="J101" s="67">
        <v>8</v>
      </c>
      <c r="K101" s="67">
        <v>3</v>
      </c>
      <c r="L101" s="67">
        <v>2</v>
      </c>
      <c r="M101" s="67">
        <v>2</v>
      </c>
      <c r="N101" s="67">
        <v>0</v>
      </c>
    </row>
    <row r="102" spans="2:14">
      <c r="B102" s="449"/>
      <c r="C102" s="390"/>
      <c r="D102" s="70">
        <v>0.22727272727272699</v>
      </c>
      <c r="E102" s="70">
        <v>0.40909090909090901</v>
      </c>
      <c r="F102" s="70">
        <v>0.18181818181818199</v>
      </c>
      <c r="G102" s="70">
        <v>0.18181818181818199</v>
      </c>
      <c r="H102" s="70">
        <v>0</v>
      </c>
      <c r="I102" s="150"/>
      <c r="J102" s="70">
        <v>0.53333333333333299</v>
      </c>
      <c r="K102" s="70">
        <v>0.2</v>
      </c>
      <c r="L102" s="70">
        <v>0.133333333333333</v>
      </c>
      <c r="M102" s="70">
        <v>0.133333333333333</v>
      </c>
      <c r="N102" s="70">
        <v>0</v>
      </c>
    </row>
    <row r="103" spans="2:14">
      <c r="B103" s="449"/>
      <c r="C103" s="392" t="s">
        <v>223</v>
      </c>
      <c r="D103" s="67">
        <v>46</v>
      </c>
      <c r="E103" s="67">
        <v>74</v>
      </c>
      <c r="F103" s="67">
        <v>64</v>
      </c>
      <c r="G103" s="67">
        <v>63</v>
      </c>
      <c r="H103" s="67">
        <v>6</v>
      </c>
      <c r="I103" s="150"/>
      <c r="J103" s="67">
        <v>46</v>
      </c>
      <c r="K103" s="67">
        <v>81</v>
      </c>
      <c r="L103" s="67">
        <v>43</v>
      </c>
      <c r="M103" s="67">
        <v>48</v>
      </c>
      <c r="N103" s="67">
        <v>4</v>
      </c>
    </row>
    <row r="104" spans="2:14">
      <c r="B104" s="449"/>
      <c r="C104" s="390"/>
      <c r="D104" s="70">
        <v>0.18181818181818199</v>
      </c>
      <c r="E104" s="70">
        <v>0.29249011857707502</v>
      </c>
      <c r="F104" s="70">
        <v>0.25296442687747001</v>
      </c>
      <c r="G104" s="70">
        <v>0.24901185770751</v>
      </c>
      <c r="H104" s="70">
        <v>2.3715415019762799E-2</v>
      </c>
      <c r="I104" s="150"/>
      <c r="J104" s="70">
        <v>0.20720720720720701</v>
      </c>
      <c r="K104" s="70">
        <v>0.36486486486486502</v>
      </c>
      <c r="L104" s="70">
        <v>0.19369369369369399</v>
      </c>
      <c r="M104" s="70">
        <v>0.21621621621621601</v>
      </c>
      <c r="N104" s="70">
        <v>1.8018018018018001E-2</v>
      </c>
    </row>
    <row r="105" spans="2:14">
      <c r="B105" s="449"/>
      <c r="C105" s="392" t="s">
        <v>224</v>
      </c>
      <c r="D105" s="67">
        <v>51</v>
      </c>
      <c r="E105" s="67">
        <v>125</v>
      </c>
      <c r="F105" s="67">
        <v>203</v>
      </c>
      <c r="G105" s="67">
        <v>255</v>
      </c>
      <c r="H105" s="67">
        <v>15</v>
      </c>
      <c r="I105" s="150"/>
      <c r="J105" s="67">
        <v>82</v>
      </c>
      <c r="K105" s="67">
        <v>203</v>
      </c>
      <c r="L105" s="67">
        <v>157</v>
      </c>
      <c r="M105" s="67">
        <v>162</v>
      </c>
      <c r="N105" s="67">
        <v>17</v>
      </c>
    </row>
    <row r="106" spans="2:14">
      <c r="B106" s="449"/>
      <c r="C106" s="390"/>
      <c r="D106" s="70">
        <v>7.8582434514637894E-2</v>
      </c>
      <c r="E106" s="70">
        <v>0.19260400616332801</v>
      </c>
      <c r="F106" s="70">
        <v>0.31278890600924503</v>
      </c>
      <c r="G106" s="70">
        <v>0.39291217257319</v>
      </c>
      <c r="H106" s="70">
        <v>2.31124807395994E-2</v>
      </c>
      <c r="I106" s="150"/>
      <c r="J106" s="70">
        <v>0.13204508856682801</v>
      </c>
      <c r="K106" s="70">
        <v>0.32689210950080499</v>
      </c>
      <c r="L106" s="70">
        <v>0.25281803542673098</v>
      </c>
      <c r="M106" s="70">
        <v>0.26086956521739102</v>
      </c>
      <c r="N106" s="70">
        <v>2.7375201288244801E-2</v>
      </c>
    </row>
    <row r="107" spans="2:14">
      <c r="B107" s="449"/>
      <c r="C107" s="392" t="s">
        <v>225</v>
      </c>
      <c r="D107" s="67">
        <v>9</v>
      </c>
      <c r="E107" s="67">
        <v>28</v>
      </c>
      <c r="F107" s="67">
        <v>45</v>
      </c>
      <c r="G107" s="67">
        <v>137</v>
      </c>
      <c r="H107" s="67">
        <v>12</v>
      </c>
      <c r="I107" s="150"/>
      <c r="J107" s="67">
        <v>7</v>
      </c>
      <c r="K107" s="67">
        <v>33</v>
      </c>
      <c r="L107" s="67">
        <v>39</v>
      </c>
      <c r="M107" s="67">
        <v>80</v>
      </c>
      <c r="N107" s="67">
        <v>9</v>
      </c>
    </row>
    <row r="108" spans="2:14">
      <c r="B108" s="449"/>
      <c r="C108" s="390"/>
      <c r="D108" s="70">
        <v>3.8961038961039002E-2</v>
      </c>
      <c r="E108" s="70">
        <v>0.12121212121212099</v>
      </c>
      <c r="F108" s="70">
        <v>0.19480519480519501</v>
      </c>
      <c r="G108" s="70">
        <v>0.59307359307359298</v>
      </c>
      <c r="H108" s="70">
        <v>5.1948051948051903E-2</v>
      </c>
      <c r="I108" s="150"/>
      <c r="J108" s="70">
        <v>4.1666666666666699E-2</v>
      </c>
      <c r="K108" s="70">
        <v>0.19642857142857101</v>
      </c>
      <c r="L108" s="70">
        <v>0.23214285714285701</v>
      </c>
      <c r="M108" s="70">
        <v>0.476190476190476</v>
      </c>
      <c r="N108" s="70">
        <v>5.3571428571428603E-2</v>
      </c>
    </row>
    <row r="109" spans="2:14">
      <c r="B109" s="449"/>
      <c r="C109" s="392" t="s">
        <v>226</v>
      </c>
      <c r="D109" s="67">
        <v>4</v>
      </c>
      <c r="E109" s="67">
        <v>4</v>
      </c>
      <c r="F109" s="67">
        <v>11</v>
      </c>
      <c r="G109" s="67">
        <v>46</v>
      </c>
      <c r="H109" s="67">
        <v>8</v>
      </c>
      <c r="I109" s="150"/>
      <c r="J109" s="67">
        <v>2</v>
      </c>
      <c r="K109" s="67">
        <v>5</v>
      </c>
      <c r="L109" s="67">
        <v>7</v>
      </c>
      <c r="M109" s="67">
        <v>29</v>
      </c>
      <c r="N109" s="67">
        <v>2</v>
      </c>
    </row>
    <row r="110" spans="2:14">
      <c r="B110" s="449"/>
      <c r="C110" s="390"/>
      <c r="D110" s="70">
        <v>5.4794520547945202E-2</v>
      </c>
      <c r="E110" s="70">
        <v>5.4794520547945202E-2</v>
      </c>
      <c r="F110" s="70">
        <v>0.150684931506849</v>
      </c>
      <c r="G110" s="70">
        <v>0.63013698630137005</v>
      </c>
      <c r="H110" s="70">
        <v>0.10958904109589</v>
      </c>
      <c r="I110" s="150"/>
      <c r="J110" s="70">
        <v>4.4444444444444398E-2</v>
      </c>
      <c r="K110" s="70">
        <v>0.11111111111111099</v>
      </c>
      <c r="L110" s="70">
        <v>0.155555555555556</v>
      </c>
      <c r="M110" s="70">
        <v>0.64444444444444404</v>
      </c>
      <c r="N110" s="70">
        <v>4.4444444444444398E-2</v>
      </c>
    </row>
    <row r="111" spans="2:14" s="3" customFormat="1">
      <c r="C111" s="164"/>
      <c r="D111" s="217"/>
      <c r="E111" s="217"/>
      <c r="F111" s="217"/>
      <c r="G111" s="217"/>
      <c r="H111" s="217"/>
      <c r="I111" s="216"/>
      <c r="J111" s="231"/>
      <c r="K111" s="231"/>
      <c r="L111" s="231"/>
      <c r="M111" s="231"/>
      <c r="N111" s="231"/>
    </row>
    <row r="112" spans="2:14">
      <c r="B112" s="449" t="s">
        <v>86</v>
      </c>
      <c r="C112" s="391" t="s">
        <v>180</v>
      </c>
      <c r="D112" s="67">
        <v>29</v>
      </c>
      <c r="E112" s="67">
        <v>66</v>
      </c>
      <c r="F112" s="67">
        <v>82</v>
      </c>
      <c r="G112" s="67">
        <v>183</v>
      </c>
      <c r="H112" s="67">
        <v>13</v>
      </c>
      <c r="I112" s="150"/>
      <c r="J112" s="67">
        <v>25</v>
      </c>
      <c r="K112" s="67">
        <v>106</v>
      </c>
      <c r="L112" s="67">
        <v>78</v>
      </c>
      <c r="M112" s="67">
        <v>107</v>
      </c>
      <c r="N112" s="67">
        <v>11</v>
      </c>
    </row>
    <row r="113" spans="2:14">
      <c r="B113" s="449"/>
      <c r="C113" s="390"/>
      <c r="D113" s="70">
        <v>7.7747989276139406E-2</v>
      </c>
      <c r="E113" s="70">
        <v>0.17694369973190299</v>
      </c>
      <c r="F113" s="70">
        <v>0.21983914209115299</v>
      </c>
      <c r="G113" s="70">
        <v>0.49061662198391398</v>
      </c>
      <c r="H113" s="70">
        <v>3.4852546916890097E-2</v>
      </c>
      <c r="I113" s="150"/>
      <c r="J113" s="70">
        <v>7.64525993883792E-2</v>
      </c>
      <c r="K113" s="70">
        <v>0.32415902140672798</v>
      </c>
      <c r="L113" s="70">
        <v>0.23853211009174299</v>
      </c>
      <c r="M113" s="70">
        <v>0.327217125382263</v>
      </c>
      <c r="N113" s="70">
        <v>3.3639143730886903E-2</v>
      </c>
    </row>
    <row r="114" spans="2:14">
      <c r="B114" s="449"/>
      <c r="C114" s="392" t="s">
        <v>181</v>
      </c>
      <c r="D114" s="67">
        <v>12</v>
      </c>
      <c r="E114" s="67">
        <v>29</v>
      </c>
      <c r="F114" s="67">
        <v>46</v>
      </c>
      <c r="G114" s="67">
        <v>78</v>
      </c>
      <c r="H114" s="67">
        <v>4</v>
      </c>
      <c r="I114" s="150"/>
      <c r="J114" s="67">
        <v>19</v>
      </c>
      <c r="K114" s="67">
        <v>41</v>
      </c>
      <c r="L114" s="67">
        <v>47</v>
      </c>
      <c r="M114" s="67">
        <v>44</v>
      </c>
      <c r="N114" s="67">
        <v>4</v>
      </c>
    </row>
    <row r="115" spans="2:14">
      <c r="B115" s="449"/>
      <c r="C115" s="390"/>
      <c r="D115" s="70">
        <v>7.1005917159763302E-2</v>
      </c>
      <c r="E115" s="70">
        <v>0.171597633136095</v>
      </c>
      <c r="F115" s="70">
        <v>0.27218934911242598</v>
      </c>
      <c r="G115" s="70">
        <v>0.46153846153846201</v>
      </c>
      <c r="H115" s="70">
        <v>2.3668639053254399E-2</v>
      </c>
      <c r="I115" s="150"/>
      <c r="J115" s="70">
        <v>0.12258064516129</v>
      </c>
      <c r="K115" s="70">
        <v>0.26451612903225802</v>
      </c>
      <c r="L115" s="70">
        <v>0.30322580645161301</v>
      </c>
      <c r="M115" s="70">
        <v>0.28387096774193499</v>
      </c>
      <c r="N115" s="70">
        <v>2.5806451612903201E-2</v>
      </c>
    </row>
    <row r="116" spans="2:14">
      <c r="B116" s="449"/>
      <c r="C116" s="392" t="s">
        <v>182</v>
      </c>
      <c r="D116" s="67">
        <v>18</v>
      </c>
      <c r="E116" s="67">
        <v>34</v>
      </c>
      <c r="F116" s="67">
        <v>48</v>
      </c>
      <c r="G116" s="67">
        <v>80</v>
      </c>
      <c r="H116" s="67">
        <v>10</v>
      </c>
      <c r="I116" s="150"/>
      <c r="J116" s="67">
        <v>14</v>
      </c>
      <c r="K116" s="67">
        <v>47</v>
      </c>
      <c r="L116" s="67">
        <v>40</v>
      </c>
      <c r="M116" s="67">
        <v>44</v>
      </c>
      <c r="N116" s="67">
        <v>3</v>
      </c>
    </row>
    <row r="117" spans="2:14">
      <c r="B117" s="449"/>
      <c r="C117" s="390"/>
      <c r="D117" s="70">
        <v>9.4736842105263203E-2</v>
      </c>
      <c r="E117" s="70">
        <v>0.17894736842105299</v>
      </c>
      <c r="F117" s="70">
        <v>0.25263157894736799</v>
      </c>
      <c r="G117" s="70">
        <v>0.42105263157894701</v>
      </c>
      <c r="H117" s="70">
        <v>5.2631578947368397E-2</v>
      </c>
      <c r="I117" s="150"/>
      <c r="J117" s="70">
        <v>9.45945945945946E-2</v>
      </c>
      <c r="K117" s="70">
        <v>0.31756756756756799</v>
      </c>
      <c r="L117" s="70">
        <v>0.27027027027027001</v>
      </c>
      <c r="M117" s="70">
        <v>0.29729729729729698</v>
      </c>
      <c r="N117" s="70">
        <v>2.0270270270270299E-2</v>
      </c>
    </row>
    <row r="118" spans="2:14">
      <c r="B118" s="449"/>
      <c r="C118" s="392" t="s">
        <v>183</v>
      </c>
      <c r="D118" s="67">
        <v>17</v>
      </c>
      <c r="E118" s="67">
        <v>39</v>
      </c>
      <c r="F118" s="67">
        <v>65</v>
      </c>
      <c r="G118" s="67">
        <v>71</v>
      </c>
      <c r="H118" s="67">
        <v>6</v>
      </c>
      <c r="I118" s="150"/>
      <c r="J118" s="67">
        <v>24</v>
      </c>
      <c r="K118" s="67">
        <v>49</v>
      </c>
      <c r="L118" s="67">
        <v>39</v>
      </c>
      <c r="M118" s="67">
        <v>66</v>
      </c>
      <c r="N118" s="67">
        <v>7</v>
      </c>
    </row>
    <row r="119" spans="2:14">
      <c r="B119" s="449"/>
      <c r="C119" s="390"/>
      <c r="D119" s="70">
        <v>8.5858585858585898E-2</v>
      </c>
      <c r="E119" s="70">
        <v>0.19696969696969699</v>
      </c>
      <c r="F119" s="70">
        <v>0.32828282828282801</v>
      </c>
      <c r="G119" s="70">
        <v>0.35858585858585901</v>
      </c>
      <c r="H119" s="70">
        <v>3.03030303030303E-2</v>
      </c>
      <c r="I119" s="150"/>
      <c r="J119" s="70">
        <v>0.12972972972972999</v>
      </c>
      <c r="K119" s="70">
        <v>0.26486486486486499</v>
      </c>
      <c r="L119" s="70">
        <v>0.21081081081081099</v>
      </c>
      <c r="M119" s="70">
        <v>0.356756756756757</v>
      </c>
      <c r="N119" s="70">
        <v>3.7837837837837798E-2</v>
      </c>
    </row>
    <row r="120" spans="2:14">
      <c r="B120" s="449"/>
      <c r="C120" s="392" t="s">
        <v>184</v>
      </c>
      <c r="D120" s="67">
        <v>15</v>
      </c>
      <c r="E120" s="67">
        <v>41</v>
      </c>
      <c r="F120" s="67">
        <v>43</v>
      </c>
      <c r="G120" s="67">
        <v>42</v>
      </c>
      <c r="H120" s="67">
        <v>4</v>
      </c>
      <c r="I120" s="150"/>
      <c r="J120" s="67">
        <v>25</v>
      </c>
      <c r="K120" s="67">
        <v>39</v>
      </c>
      <c r="L120" s="67">
        <v>25</v>
      </c>
      <c r="M120" s="67">
        <v>40</v>
      </c>
      <c r="N120" s="67">
        <v>2</v>
      </c>
    </row>
    <row r="121" spans="2:14">
      <c r="B121" s="449"/>
      <c r="C121" s="390"/>
      <c r="D121" s="70">
        <v>0.10344827586206901</v>
      </c>
      <c r="E121" s="70">
        <v>0.28275862068965502</v>
      </c>
      <c r="F121" s="70">
        <v>0.29655172413793102</v>
      </c>
      <c r="G121" s="70">
        <v>0.28965517241379302</v>
      </c>
      <c r="H121" s="70">
        <v>2.7586206896551699E-2</v>
      </c>
      <c r="I121" s="150"/>
      <c r="J121" s="70">
        <v>0.19083969465648901</v>
      </c>
      <c r="K121" s="70">
        <v>0.29770992366412202</v>
      </c>
      <c r="L121" s="70">
        <v>0.19083969465648901</v>
      </c>
      <c r="M121" s="70">
        <v>0.30534351145038202</v>
      </c>
      <c r="N121" s="70">
        <v>1.5267175572519101E-2</v>
      </c>
    </row>
    <row r="122" spans="2:14">
      <c r="B122" s="449"/>
      <c r="C122" s="392" t="s">
        <v>185</v>
      </c>
      <c r="D122" s="67">
        <v>22</v>
      </c>
      <c r="E122" s="67">
        <v>31</v>
      </c>
      <c r="F122" s="67">
        <v>44</v>
      </c>
      <c r="G122" s="67">
        <v>52</v>
      </c>
      <c r="H122" s="67">
        <v>4</v>
      </c>
      <c r="I122" s="150"/>
      <c r="J122" s="67">
        <v>39</v>
      </c>
      <c r="K122" s="67">
        <v>44</v>
      </c>
      <c r="L122" s="67">
        <v>21</v>
      </c>
      <c r="M122" s="67">
        <v>28</v>
      </c>
      <c r="N122" s="67">
        <v>5</v>
      </c>
    </row>
    <row r="123" spans="2:14">
      <c r="B123" s="449"/>
      <c r="C123" s="391"/>
      <c r="D123" s="70">
        <v>0.14379084967320299</v>
      </c>
      <c r="E123" s="70">
        <v>0.20261437908496699</v>
      </c>
      <c r="F123" s="70">
        <v>0.28758169934640498</v>
      </c>
      <c r="G123" s="70">
        <v>0.33986928104575198</v>
      </c>
      <c r="H123" s="70">
        <v>2.61437908496732E-2</v>
      </c>
      <c r="I123" s="150"/>
      <c r="J123" s="70">
        <v>0.28467153284671498</v>
      </c>
      <c r="K123" s="70">
        <v>0.321167883211679</v>
      </c>
      <c r="L123" s="70">
        <v>0.153284671532847</v>
      </c>
      <c r="M123" s="70">
        <v>0.20437956204379601</v>
      </c>
      <c r="N123" s="70">
        <v>3.6496350364963501E-2</v>
      </c>
    </row>
    <row r="124" spans="2:14" s="3" customFormat="1">
      <c r="C124" s="164"/>
      <c r="D124" s="217"/>
      <c r="E124" s="217"/>
      <c r="F124" s="217"/>
      <c r="G124" s="217"/>
      <c r="H124" s="217"/>
      <c r="I124" s="216"/>
      <c r="J124" s="231"/>
      <c r="K124" s="231"/>
      <c r="L124" s="231"/>
      <c r="M124" s="231"/>
      <c r="N124" s="231"/>
    </row>
    <row r="125" spans="2:14">
      <c r="B125" s="449" t="s">
        <v>87</v>
      </c>
      <c r="C125" s="391" t="s">
        <v>88</v>
      </c>
      <c r="D125" s="67">
        <v>21</v>
      </c>
      <c r="E125" s="67">
        <v>22</v>
      </c>
      <c r="F125" s="67">
        <v>41</v>
      </c>
      <c r="G125" s="67">
        <v>51</v>
      </c>
      <c r="H125" s="67">
        <v>3</v>
      </c>
      <c r="I125" s="150"/>
      <c r="J125" s="67">
        <v>25</v>
      </c>
      <c r="K125" s="67">
        <v>50</v>
      </c>
      <c r="L125" s="67">
        <v>23</v>
      </c>
      <c r="M125" s="67">
        <v>27</v>
      </c>
      <c r="N125" s="67">
        <v>2</v>
      </c>
    </row>
    <row r="126" spans="2:14">
      <c r="B126" s="449"/>
      <c r="C126" s="390"/>
      <c r="D126" s="70">
        <v>0.15217391304347799</v>
      </c>
      <c r="E126" s="70">
        <v>0.15942028985507201</v>
      </c>
      <c r="F126" s="70">
        <v>0.29710144927536197</v>
      </c>
      <c r="G126" s="70">
        <v>0.36956521739130399</v>
      </c>
      <c r="H126" s="70">
        <v>2.1739130434782601E-2</v>
      </c>
      <c r="I126" s="150"/>
      <c r="J126" s="70">
        <v>0.196850393700787</v>
      </c>
      <c r="K126" s="70">
        <v>0.39370078740157499</v>
      </c>
      <c r="L126" s="70">
        <v>0.181102362204724</v>
      </c>
      <c r="M126" s="70">
        <v>0.21259842519684999</v>
      </c>
      <c r="N126" s="70">
        <v>1.5748031496062999E-2</v>
      </c>
    </row>
    <row r="127" spans="2:14">
      <c r="B127" s="449"/>
      <c r="C127" s="392" t="s">
        <v>89</v>
      </c>
      <c r="D127" s="67">
        <v>9</v>
      </c>
      <c r="E127" s="67">
        <v>26</v>
      </c>
      <c r="F127" s="67">
        <v>35</v>
      </c>
      <c r="G127" s="67">
        <v>53</v>
      </c>
      <c r="H127" s="67">
        <v>6</v>
      </c>
      <c r="I127" s="150"/>
      <c r="J127" s="67">
        <v>14</v>
      </c>
      <c r="K127" s="67">
        <v>39</v>
      </c>
      <c r="L127" s="67">
        <v>28</v>
      </c>
      <c r="M127" s="67">
        <v>35</v>
      </c>
      <c r="N127" s="67">
        <v>1</v>
      </c>
    </row>
    <row r="128" spans="2:14">
      <c r="B128" s="449"/>
      <c r="C128" s="390"/>
      <c r="D128" s="70">
        <v>6.9767441860465101E-2</v>
      </c>
      <c r="E128" s="70">
        <v>0.201550387596899</v>
      </c>
      <c r="F128" s="70">
        <v>0.27131782945736399</v>
      </c>
      <c r="G128" s="70">
        <v>0.41085271317829503</v>
      </c>
      <c r="H128" s="70">
        <v>4.6511627906976702E-2</v>
      </c>
      <c r="I128" s="150"/>
      <c r="J128" s="70">
        <v>0.11965811965812</v>
      </c>
      <c r="K128" s="70">
        <v>0.33333333333333298</v>
      </c>
      <c r="L128" s="70">
        <v>0.23931623931623899</v>
      </c>
      <c r="M128" s="70">
        <v>0.29914529914529903</v>
      </c>
      <c r="N128" s="73">
        <v>8.5470085470085496E-3</v>
      </c>
    </row>
    <row r="129" spans="2:14">
      <c r="B129" s="449"/>
      <c r="C129" s="392" t="s">
        <v>90</v>
      </c>
      <c r="D129" s="67">
        <v>7</v>
      </c>
      <c r="E129" s="67">
        <v>24</v>
      </c>
      <c r="F129" s="67">
        <v>42</v>
      </c>
      <c r="G129" s="67">
        <v>67</v>
      </c>
      <c r="H129" s="67">
        <v>3</v>
      </c>
      <c r="I129" s="150"/>
      <c r="J129" s="67">
        <v>14</v>
      </c>
      <c r="K129" s="67">
        <v>35</v>
      </c>
      <c r="L129" s="67">
        <v>26</v>
      </c>
      <c r="M129" s="67">
        <v>45</v>
      </c>
      <c r="N129" s="67">
        <v>5</v>
      </c>
    </row>
    <row r="130" spans="2:14">
      <c r="B130" s="449"/>
      <c r="C130" s="390"/>
      <c r="D130" s="70">
        <v>4.8951048951048903E-2</v>
      </c>
      <c r="E130" s="70">
        <v>0.16783216783216801</v>
      </c>
      <c r="F130" s="70">
        <v>0.29370629370629397</v>
      </c>
      <c r="G130" s="70">
        <v>0.46853146853146899</v>
      </c>
      <c r="H130" s="70">
        <v>2.0979020979021001E-2</v>
      </c>
      <c r="I130" s="150"/>
      <c r="J130" s="70">
        <v>0.112</v>
      </c>
      <c r="K130" s="70">
        <v>0.28000000000000003</v>
      </c>
      <c r="L130" s="70">
        <v>0.20799999999999999</v>
      </c>
      <c r="M130" s="70">
        <v>0.36</v>
      </c>
      <c r="N130" s="70">
        <v>0.04</v>
      </c>
    </row>
    <row r="131" spans="2:14">
      <c r="B131" s="449"/>
      <c r="C131" s="392" t="s">
        <v>91</v>
      </c>
      <c r="D131" s="67">
        <v>23</v>
      </c>
      <c r="E131" s="67">
        <v>33</v>
      </c>
      <c r="F131" s="67">
        <v>39</v>
      </c>
      <c r="G131" s="67">
        <v>61</v>
      </c>
      <c r="H131" s="67">
        <v>10</v>
      </c>
      <c r="I131" s="150"/>
      <c r="J131" s="67">
        <v>15</v>
      </c>
      <c r="K131" s="67">
        <v>54</v>
      </c>
      <c r="L131" s="67">
        <v>35</v>
      </c>
      <c r="M131" s="67">
        <v>40</v>
      </c>
      <c r="N131" s="67">
        <v>2</v>
      </c>
    </row>
    <row r="132" spans="2:14">
      <c r="B132" s="449"/>
      <c r="C132" s="390"/>
      <c r="D132" s="70">
        <v>0.13855421686746999</v>
      </c>
      <c r="E132" s="70">
        <v>0.19879518072289201</v>
      </c>
      <c r="F132" s="70">
        <v>0.234939759036145</v>
      </c>
      <c r="G132" s="70">
        <v>0.36746987951807197</v>
      </c>
      <c r="H132" s="70">
        <v>6.02409638554217E-2</v>
      </c>
      <c r="I132" s="150"/>
      <c r="J132" s="70">
        <v>0.102739726027397</v>
      </c>
      <c r="K132" s="70">
        <v>0.36986301369863001</v>
      </c>
      <c r="L132" s="70">
        <v>0.23972602739726001</v>
      </c>
      <c r="M132" s="70">
        <v>0.27397260273972601</v>
      </c>
      <c r="N132" s="70">
        <v>1.3698630136986301E-2</v>
      </c>
    </row>
    <row r="133" spans="2:14">
      <c r="B133" s="449"/>
      <c r="C133" s="392" t="s">
        <v>92</v>
      </c>
      <c r="D133" s="67">
        <v>13</v>
      </c>
      <c r="E133" s="67">
        <v>27</v>
      </c>
      <c r="F133" s="67">
        <v>44</v>
      </c>
      <c r="G133" s="67">
        <v>69</v>
      </c>
      <c r="H133" s="67">
        <v>5</v>
      </c>
      <c r="I133" s="150"/>
      <c r="J133" s="67">
        <v>22</v>
      </c>
      <c r="K133" s="67">
        <v>45</v>
      </c>
      <c r="L133" s="67">
        <v>30</v>
      </c>
      <c r="M133" s="67">
        <v>33</v>
      </c>
      <c r="N133" s="67">
        <v>5</v>
      </c>
    </row>
    <row r="134" spans="2:14">
      <c r="B134" s="449"/>
      <c r="C134" s="390"/>
      <c r="D134" s="70">
        <v>8.2278481012658194E-2</v>
      </c>
      <c r="E134" s="70">
        <v>0.170886075949367</v>
      </c>
      <c r="F134" s="70">
        <v>0.278481012658228</v>
      </c>
      <c r="G134" s="70">
        <v>0.436708860759494</v>
      </c>
      <c r="H134" s="70">
        <v>3.1645569620253201E-2</v>
      </c>
      <c r="I134" s="150"/>
      <c r="J134" s="70">
        <v>0.162962962962963</v>
      </c>
      <c r="K134" s="70">
        <v>0.33333333333333298</v>
      </c>
      <c r="L134" s="70">
        <v>0.22222222222222199</v>
      </c>
      <c r="M134" s="70">
        <v>0.24444444444444399</v>
      </c>
      <c r="N134" s="70">
        <v>3.7037037037037E-2</v>
      </c>
    </row>
    <row r="135" spans="2:14">
      <c r="B135" s="449"/>
      <c r="C135" s="392" t="s">
        <v>93</v>
      </c>
      <c r="D135" s="67">
        <v>15</v>
      </c>
      <c r="E135" s="67">
        <v>29</v>
      </c>
      <c r="F135" s="67">
        <v>39</v>
      </c>
      <c r="G135" s="67">
        <v>68</v>
      </c>
      <c r="H135" s="67">
        <v>3</v>
      </c>
      <c r="I135" s="150"/>
      <c r="J135" s="67">
        <v>16</v>
      </c>
      <c r="K135" s="67">
        <v>25</v>
      </c>
      <c r="L135" s="67">
        <v>40</v>
      </c>
      <c r="M135" s="67">
        <v>42</v>
      </c>
      <c r="N135" s="67">
        <v>4</v>
      </c>
    </row>
    <row r="136" spans="2:14">
      <c r="B136" s="449"/>
      <c r="C136" s="390"/>
      <c r="D136" s="70">
        <v>9.7402597402597393E-2</v>
      </c>
      <c r="E136" s="70">
        <v>0.18831168831168801</v>
      </c>
      <c r="F136" s="70">
        <v>0.253246753246753</v>
      </c>
      <c r="G136" s="70">
        <v>0.44155844155844198</v>
      </c>
      <c r="H136" s="70">
        <v>1.9480519480519501E-2</v>
      </c>
      <c r="I136" s="150"/>
      <c r="J136" s="70">
        <v>0.12598425196850399</v>
      </c>
      <c r="K136" s="70">
        <v>0.196850393700787</v>
      </c>
      <c r="L136" s="70">
        <v>0.31496062992126</v>
      </c>
      <c r="M136" s="70">
        <v>0.33070866141732302</v>
      </c>
      <c r="N136" s="70">
        <v>3.1496062992125998E-2</v>
      </c>
    </row>
    <row r="137" spans="2:14">
      <c r="B137" s="449"/>
      <c r="C137" s="392" t="s">
        <v>94</v>
      </c>
      <c r="D137" s="67">
        <v>11</v>
      </c>
      <c r="E137" s="67">
        <v>39</v>
      </c>
      <c r="F137" s="67">
        <v>45</v>
      </c>
      <c r="G137" s="67">
        <v>72</v>
      </c>
      <c r="H137" s="67">
        <v>6</v>
      </c>
      <c r="I137" s="150"/>
      <c r="J137" s="67">
        <v>15</v>
      </c>
      <c r="K137" s="67">
        <v>46</v>
      </c>
      <c r="L137" s="67">
        <v>33</v>
      </c>
      <c r="M137" s="67">
        <v>54</v>
      </c>
      <c r="N137" s="67">
        <v>5</v>
      </c>
    </row>
    <row r="138" spans="2:14">
      <c r="B138" s="449"/>
      <c r="C138" s="390"/>
      <c r="D138" s="70">
        <v>6.3583815028901702E-2</v>
      </c>
      <c r="E138" s="70">
        <v>0.225433526011561</v>
      </c>
      <c r="F138" s="70">
        <v>0.260115606936416</v>
      </c>
      <c r="G138" s="70">
        <v>0.41618497109826602</v>
      </c>
      <c r="H138" s="70">
        <v>3.4682080924855502E-2</v>
      </c>
      <c r="I138" s="150"/>
      <c r="J138" s="70">
        <v>9.8039215686274495E-2</v>
      </c>
      <c r="K138" s="70">
        <v>0.30065359477124198</v>
      </c>
      <c r="L138" s="70">
        <v>0.21568627450980399</v>
      </c>
      <c r="M138" s="70">
        <v>0.35294117647058798</v>
      </c>
      <c r="N138" s="70">
        <v>3.2679738562091498E-2</v>
      </c>
    </row>
    <row r="139" spans="2:14">
      <c r="B139" s="449"/>
      <c r="C139" s="392" t="s">
        <v>95</v>
      </c>
      <c r="D139" s="67">
        <v>15</v>
      </c>
      <c r="E139" s="67">
        <v>40</v>
      </c>
      <c r="F139" s="67">
        <v>44</v>
      </c>
      <c r="G139" s="67">
        <v>63</v>
      </c>
      <c r="H139" s="67">
        <v>7</v>
      </c>
      <c r="I139" s="150"/>
      <c r="J139" s="67">
        <v>25</v>
      </c>
      <c r="K139" s="67">
        <v>32</v>
      </c>
      <c r="L139" s="67">
        <v>35</v>
      </c>
      <c r="M139" s="67">
        <v>53</v>
      </c>
      <c r="N139" s="67">
        <v>8</v>
      </c>
    </row>
    <row r="140" spans="2:14">
      <c r="B140" s="449"/>
      <c r="C140" s="391"/>
      <c r="D140" s="70">
        <v>8.8757396449704096E-2</v>
      </c>
      <c r="E140" s="70">
        <v>0.23668639053254401</v>
      </c>
      <c r="F140" s="70">
        <v>0.26035502958579898</v>
      </c>
      <c r="G140" s="70">
        <v>0.37278106508875702</v>
      </c>
      <c r="H140" s="70">
        <v>4.1420118343195297E-2</v>
      </c>
      <c r="I140" s="150"/>
      <c r="J140" s="70">
        <v>0.16339869281045799</v>
      </c>
      <c r="K140" s="70">
        <v>0.20915032679738599</v>
      </c>
      <c r="L140" s="70">
        <v>0.22875816993464099</v>
      </c>
      <c r="M140" s="70">
        <v>0.34640522875816998</v>
      </c>
      <c r="N140" s="70">
        <v>5.22875816993464E-2</v>
      </c>
    </row>
    <row r="141" spans="2:14" ht="13.5" customHeight="1"/>
    <row r="142" spans="2:14" ht="12.75" customHeight="1">
      <c r="B142" s="60"/>
    </row>
  </sheetData>
  <mergeCells count="78">
    <mergeCell ref="B125:B140"/>
    <mergeCell ref="C125:C126"/>
    <mergeCell ref="C127:C128"/>
    <mergeCell ref="C129:C130"/>
    <mergeCell ref="C131:C132"/>
    <mergeCell ref="C133:C134"/>
    <mergeCell ref="C135:C136"/>
    <mergeCell ref="C137:C138"/>
    <mergeCell ref="C139:C140"/>
    <mergeCell ref="B112:B123"/>
    <mergeCell ref="C112:C113"/>
    <mergeCell ref="C114:C115"/>
    <mergeCell ref="C116:C117"/>
    <mergeCell ref="C118:C119"/>
    <mergeCell ref="C120:C121"/>
    <mergeCell ref="C122:C123"/>
    <mergeCell ref="B101:B110"/>
    <mergeCell ref="C101:C102"/>
    <mergeCell ref="C103:C104"/>
    <mergeCell ref="C105:C106"/>
    <mergeCell ref="C107:C108"/>
    <mergeCell ref="C109:C110"/>
    <mergeCell ref="B84:B99"/>
    <mergeCell ref="C84:C85"/>
    <mergeCell ref="C86:C87"/>
    <mergeCell ref="C88:C89"/>
    <mergeCell ref="C90:C91"/>
    <mergeCell ref="C92:C93"/>
    <mergeCell ref="C94:C95"/>
    <mergeCell ref="C96:C97"/>
    <mergeCell ref="C98:C99"/>
    <mergeCell ref="C70:C71"/>
    <mergeCell ref="C72:C73"/>
    <mergeCell ref="B75:B82"/>
    <mergeCell ref="C75:C76"/>
    <mergeCell ref="C77:C78"/>
    <mergeCell ref="C79:C80"/>
    <mergeCell ref="C81:C82"/>
    <mergeCell ref="C68:C69"/>
    <mergeCell ref="B41:B46"/>
    <mergeCell ref="C41:C42"/>
    <mergeCell ref="C43:C44"/>
    <mergeCell ref="C45:C46"/>
    <mergeCell ref="B48:B73"/>
    <mergeCell ref="C48:C49"/>
    <mergeCell ref="C50:C51"/>
    <mergeCell ref="C52:C53"/>
    <mergeCell ref="C54:C55"/>
    <mergeCell ref="C56:C57"/>
    <mergeCell ref="C58:C59"/>
    <mergeCell ref="C60:C61"/>
    <mergeCell ref="C62:C63"/>
    <mergeCell ref="C64:C65"/>
    <mergeCell ref="C66:C67"/>
    <mergeCell ref="B32:B39"/>
    <mergeCell ref="C32:C33"/>
    <mergeCell ref="C34:C35"/>
    <mergeCell ref="C36:C37"/>
    <mergeCell ref="C38:C39"/>
    <mergeCell ref="B9:B10"/>
    <mergeCell ref="B12:B15"/>
    <mergeCell ref="C12:C13"/>
    <mergeCell ref="C14:C15"/>
    <mergeCell ref="B17:B30"/>
    <mergeCell ref="C17:C18"/>
    <mergeCell ref="C19:C20"/>
    <mergeCell ref="C21:C22"/>
    <mergeCell ref="C23:C24"/>
    <mergeCell ref="C25:C26"/>
    <mergeCell ref="C27:C28"/>
    <mergeCell ref="C29:C30"/>
    <mergeCell ref="D7:H7"/>
    <mergeCell ref="J7:N7"/>
    <mergeCell ref="D4:N4"/>
    <mergeCell ref="D5:H5"/>
    <mergeCell ref="J5:N5"/>
    <mergeCell ref="D6:H6"/>
    <mergeCell ref="J6:N6"/>
  </mergeCells>
  <hyperlinks>
    <hyperlink ref="B2" location="Obsah!A1" display="späť na obsah"/>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2"/>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1.6640625" customWidth="1"/>
    <col min="9" max="9" width="4.44140625" style="3" customWidth="1"/>
    <col min="10" max="14" width="11.6640625" customWidth="1"/>
  </cols>
  <sheetData>
    <row r="2" spans="2:14" ht="21">
      <c r="B2" s="271" t="s">
        <v>552</v>
      </c>
      <c r="C2" s="54"/>
      <c r="D2" s="54" t="s">
        <v>443</v>
      </c>
    </row>
    <row r="4" spans="2:14" ht="50.1" customHeight="1">
      <c r="D4" s="415" t="s">
        <v>432</v>
      </c>
      <c r="E4" s="415"/>
      <c r="F4" s="415"/>
      <c r="G4" s="415"/>
      <c r="H4" s="415"/>
      <c r="I4" s="415"/>
      <c r="J4" s="415"/>
      <c r="K4" s="415"/>
      <c r="L4" s="415"/>
      <c r="M4" s="415"/>
      <c r="N4" s="415"/>
    </row>
    <row r="5" spans="2:14" ht="18.75" customHeight="1">
      <c r="D5" s="420" t="s">
        <v>411</v>
      </c>
      <c r="E5" s="421"/>
      <c r="F5" s="421"/>
      <c r="G5" s="421"/>
      <c r="H5" s="421"/>
      <c r="J5" s="420" t="s">
        <v>404</v>
      </c>
      <c r="K5" s="421"/>
      <c r="L5" s="421"/>
      <c r="M5" s="421"/>
      <c r="N5" s="421"/>
    </row>
    <row r="6" spans="2:14" ht="19.5" customHeight="1">
      <c r="D6" s="433" t="s">
        <v>420</v>
      </c>
      <c r="E6" s="433"/>
      <c r="F6" s="433"/>
      <c r="G6" s="433"/>
      <c r="H6" s="433"/>
      <c r="J6" s="433" t="s">
        <v>420</v>
      </c>
      <c r="K6" s="433"/>
      <c r="L6" s="433"/>
      <c r="M6" s="433"/>
      <c r="N6" s="433"/>
    </row>
    <row r="7" spans="2:14" ht="18.75" customHeight="1">
      <c r="D7" s="424">
        <v>2005</v>
      </c>
      <c r="E7" s="424"/>
      <c r="F7" s="424"/>
      <c r="G7" s="424"/>
      <c r="H7" s="424"/>
      <c r="J7" s="424">
        <v>2015</v>
      </c>
      <c r="K7" s="424"/>
      <c r="L7" s="424"/>
      <c r="M7" s="424"/>
      <c r="N7" s="424"/>
    </row>
    <row r="8" spans="2:14" ht="29.25" customHeight="1">
      <c r="D8" s="154" t="s">
        <v>413</v>
      </c>
      <c r="E8" s="155" t="s">
        <v>414</v>
      </c>
      <c r="F8" s="155" t="s">
        <v>415</v>
      </c>
      <c r="G8" s="155" t="s">
        <v>416</v>
      </c>
      <c r="H8" s="155" t="s">
        <v>269</v>
      </c>
      <c r="J8" s="154" t="s">
        <v>413</v>
      </c>
      <c r="K8" s="155" t="s">
        <v>414</v>
      </c>
      <c r="L8" s="155" t="s">
        <v>415</v>
      </c>
      <c r="M8" s="155" t="s">
        <v>416</v>
      </c>
      <c r="N8" s="155" t="s">
        <v>269</v>
      </c>
    </row>
    <row r="9" spans="2:14" ht="15" customHeight="1">
      <c r="B9" s="448" t="s">
        <v>209</v>
      </c>
      <c r="C9" s="221" t="s">
        <v>204</v>
      </c>
      <c r="D9" s="134">
        <v>90</v>
      </c>
      <c r="E9" s="134">
        <v>159</v>
      </c>
      <c r="F9" s="134">
        <v>325</v>
      </c>
      <c r="G9" s="134">
        <v>618</v>
      </c>
      <c r="H9" s="134">
        <v>38</v>
      </c>
      <c r="I9" s="150"/>
      <c r="J9" s="134">
        <v>190</v>
      </c>
      <c r="K9" s="134">
        <v>355</v>
      </c>
      <c r="L9" s="134">
        <v>186</v>
      </c>
      <c r="M9" s="134">
        <v>322</v>
      </c>
      <c r="N9" s="134">
        <v>30</v>
      </c>
    </row>
    <row r="10" spans="2:14" ht="15" customHeight="1">
      <c r="B10" s="448"/>
      <c r="C10" s="221" t="s">
        <v>205</v>
      </c>
      <c r="D10" s="135">
        <v>7.3170731707317097E-2</v>
      </c>
      <c r="E10" s="135">
        <v>0.129268292682927</v>
      </c>
      <c r="F10" s="135">
        <v>0.26422764227642298</v>
      </c>
      <c r="G10" s="135">
        <v>0.50243902439024402</v>
      </c>
      <c r="H10" s="135">
        <v>3.0894308943089401E-2</v>
      </c>
      <c r="I10" s="150"/>
      <c r="J10" s="135">
        <v>0.175438596491228</v>
      </c>
      <c r="K10" s="135">
        <v>0.327793167128347</v>
      </c>
      <c r="L10" s="135">
        <v>0.171745152354571</v>
      </c>
      <c r="M10" s="135">
        <v>0.29732225300092302</v>
      </c>
      <c r="N10" s="135">
        <v>2.7700831024930699E-2</v>
      </c>
    </row>
    <row r="11" spans="2:14" s="3" customFormat="1">
      <c r="C11" s="164"/>
      <c r="D11" s="222"/>
      <c r="E11" s="222"/>
      <c r="F11" s="222"/>
      <c r="G11" s="222"/>
      <c r="H11" s="222"/>
      <c r="I11" s="216"/>
      <c r="J11" s="223"/>
      <c r="K11" s="223"/>
      <c r="L11" s="223"/>
      <c r="M11" s="223"/>
      <c r="N11" s="223"/>
    </row>
    <row r="12" spans="2:14">
      <c r="B12" s="449" t="s">
        <v>71</v>
      </c>
      <c r="C12" s="391" t="s">
        <v>62</v>
      </c>
      <c r="D12" s="134">
        <v>45</v>
      </c>
      <c r="E12" s="134">
        <v>81</v>
      </c>
      <c r="F12" s="134">
        <v>147</v>
      </c>
      <c r="G12" s="134">
        <v>296</v>
      </c>
      <c r="H12" s="134">
        <v>19</v>
      </c>
      <c r="I12" s="150"/>
      <c r="J12" s="134">
        <v>99</v>
      </c>
      <c r="K12" s="134">
        <v>168</v>
      </c>
      <c r="L12" s="134">
        <v>90</v>
      </c>
      <c r="M12" s="134">
        <v>142</v>
      </c>
      <c r="N12" s="134">
        <v>17</v>
      </c>
    </row>
    <row r="13" spans="2:14">
      <c r="B13" s="449"/>
      <c r="C13" s="390"/>
      <c r="D13" s="135">
        <v>7.6530612244898003E-2</v>
      </c>
      <c r="E13" s="135">
        <v>0.13775510204081601</v>
      </c>
      <c r="F13" s="135">
        <v>0.25</v>
      </c>
      <c r="G13" s="135">
        <v>0.50340136054421802</v>
      </c>
      <c r="H13" s="135">
        <v>3.2312925170068001E-2</v>
      </c>
      <c r="I13" s="150"/>
      <c r="J13" s="135">
        <v>0.19186046511627899</v>
      </c>
      <c r="K13" s="135">
        <v>0.32558139534883701</v>
      </c>
      <c r="L13" s="135">
        <v>0.17441860465116299</v>
      </c>
      <c r="M13" s="135">
        <v>0.275193798449612</v>
      </c>
      <c r="N13" s="135">
        <v>3.2945736434108502E-2</v>
      </c>
    </row>
    <row r="14" spans="2:14">
      <c r="B14" s="449"/>
      <c r="C14" s="391" t="s">
        <v>63</v>
      </c>
      <c r="D14" s="134">
        <v>45</v>
      </c>
      <c r="E14" s="134">
        <v>78</v>
      </c>
      <c r="F14" s="134">
        <v>178</v>
      </c>
      <c r="G14" s="134">
        <v>322</v>
      </c>
      <c r="H14" s="134">
        <v>19</v>
      </c>
      <c r="I14" s="150"/>
      <c r="J14" s="134">
        <v>91</v>
      </c>
      <c r="K14" s="134">
        <v>187</v>
      </c>
      <c r="L14" s="134">
        <v>96</v>
      </c>
      <c r="M14" s="134">
        <v>180</v>
      </c>
      <c r="N14" s="134">
        <v>13</v>
      </c>
    </row>
    <row r="15" spans="2:14">
      <c r="B15" s="449"/>
      <c r="C15" s="391"/>
      <c r="D15" s="135">
        <v>7.00934579439252E-2</v>
      </c>
      <c r="E15" s="135">
        <v>0.121495327102804</v>
      </c>
      <c r="F15" s="135">
        <v>0.27725856697819301</v>
      </c>
      <c r="G15" s="135">
        <v>0.50155763239875395</v>
      </c>
      <c r="H15" s="135">
        <v>2.9595015576324001E-2</v>
      </c>
      <c r="I15" s="150"/>
      <c r="J15" s="135">
        <v>0.16049382716049401</v>
      </c>
      <c r="K15" s="135">
        <v>0.32980599647266301</v>
      </c>
      <c r="L15" s="135">
        <v>0.169312169312169</v>
      </c>
      <c r="M15" s="135">
        <v>0.317460317460317</v>
      </c>
      <c r="N15" s="135">
        <v>2.2927689594356301E-2</v>
      </c>
    </row>
    <row r="16" spans="2:14" s="3" customFormat="1">
      <c r="B16" s="11"/>
      <c r="C16" s="164"/>
      <c r="D16" s="222"/>
      <c r="E16" s="222"/>
      <c r="F16" s="222"/>
      <c r="G16" s="222"/>
      <c r="H16" s="222"/>
      <c r="I16" s="216"/>
      <c r="J16" s="223"/>
      <c r="K16" s="223"/>
      <c r="L16" s="223"/>
      <c r="M16" s="223"/>
      <c r="N16" s="223"/>
    </row>
    <row r="17" spans="2:14">
      <c r="B17" s="450" t="s">
        <v>77</v>
      </c>
      <c r="C17" s="392" t="s">
        <v>64</v>
      </c>
      <c r="D17" s="134">
        <v>5</v>
      </c>
      <c r="E17" s="134">
        <v>17</v>
      </c>
      <c r="F17" s="134">
        <v>27</v>
      </c>
      <c r="G17" s="134">
        <v>44</v>
      </c>
      <c r="H17" s="134">
        <v>6</v>
      </c>
      <c r="I17" s="150"/>
      <c r="J17" s="134">
        <v>7</v>
      </c>
      <c r="K17" s="134">
        <v>27</v>
      </c>
      <c r="L17" s="134">
        <v>11</v>
      </c>
      <c r="M17" s="134">
        <v>14</v>
      </c>
      <c r="N17" s="134">
        <v>2</v>
      </c>
    </row>
    <row r="18" spans="2:14">
      <c r="B18" s="451"/>
      <c r="C18" s="390"/>
      <c r="D18" s="135">
        <v>5.0505050505050497E-2</v>
      </c>
      <c r="E18" s="135">
        <v>0.17171717171717199</v>
      </c>
      <c r="F18" s="135">
        <v>0.27272727272727298</v>
      </c>
      <c r="G18" s="135">
        <v>0.44444444444444398</v>
      </c>
      <c r="H18" s="135">
        <v>6.0606060606060601E-2</v>
      </c>
      <c r="I18" s="150"/>
      <c r="J18" s="135">
        <v>0.114754098360656</v>
      </c>
      <c r="K18" s="135">
        <v>0.44262295081967201</v>
      </c>
      <c r="L18" s="135">
        <v>0.18032786885245899</v>
      </c>
      <c r="M18" s="135">
        <v>0.22950819672131101</v>
      </c>
      <c r="N18" s="135">
        <v>3.2786885245901599E-2</v>
      </c>
    </row>
    <row r="19" spans="2:14">
      <c r="B19" s="451"/>
      <c r="C19" s="392" t="s">
        <v>65</v>
      </c>
      <c r="D19" s="134">
        <v>16</v>
      </c>
      <c r="E19" s="134">
        <v>38</v>
      </c>
      <c r="F19" s="134">
        <v>53</v>
      </c>
      <c r="G19" s="134">
        <v>67</v>
      </c>
      <c r="H19" s="134">
        <v>6</v>
      </c>
      <c r="I19" s="150"/>
      <c r="J19" s="134">
        <v>31</v>
      </c>
      <c r="K19" s="134">
        <v>54</v>
      </c>
      <c r="L19" s="134">
        <v>25</v>
      </c>
      <c r="M19" s="134">
        <v>12</v>
      </c>
      <c r="N19" s="134">
        <v>2</v>
      </c>
    </row>
    <row r="20" spans="2:14">
      <c r="B20" s="451"/>
      <c r="C20" s="390"/>
      <c r="D20" s="135">
        <v>8.8888888888888906E-2</v>
      </c>
      <c r="E20" s="135">
        <v>0.211111111111111</v>
      </c>
      <c r="F20" s="135">
        <v>0.29444444444444401</v>
      </c>
      <c r="G20" s="135">
        <v>0.37222222222222201</v>
      </c>
      <c r="H20" s="135">
        <v>3.3333333333333298E-2</v>
      </c>
      <c r="I20" s="150"/>
      <c r="J20" s="135">
        <v>0.25</v>
      </c>
      <c r="K20" s="135">
        <v>0.43548387096774199</v>
      </c>
      <c r="L20" s="135">
        <v>0.20161290322580599</v>
      </c>
      <c r="M20" s="135">
        <v>9.6774193548387094E-2</v>
      </c>
      <c r="N20" s="135">
        <v>1.6129032258064498E-2</v>
      </c>
    </row>
    <row r="21" spans="2:14">
      <c r="B21" s="451"/>
      <c r="C21" s="392" t="s">
        <v>66</v>
      </c>
      <c r="D21" s="134">
        <v>18</v>
      </c>
      <c r="E21" s="134">
        <v>36</v>
      </c>
      <c r="F21" s="134">
        <v>72</v>
      </c>
      <c r="G21" s="134">
        <v>87</v>
      </c>
      <c r="H21" s="134">
        <v>6</v>
      </c>
      <c r="I21" s="150"/>
      <c r="J21" s="134">
        <v>56</v>
      </c>
      <c r="K21" s="134">
        <v>104</v>
      </c>
      <c r="L21" s="134">
        <v>36</v>
      </c>
      <c r="M21" s="134">
        <v>16</v>
      </c>
      <c r="N21" s="134">
        <v>2</v>
      </c>
    </row>
    <row r="22" spans="2:14">
      <c r="B22" s="451"/>
      <c r="C22" s="390"/>
      <c r="D22" s="135">
        <v>8.2191780821917804E-2</v>
      </c>
      <c r="E22" s="135">
        <v>0.164383561643836</v>
      </c>
      <c r="F22" s="135">
        <v>0.32876712328767099</v>
      </c>
      <c r="G22" s="135">
        <v>0.397260273972603</v>
      </c>
      <c r="H22" s="135">
        <v>2.7397260273972601E-2</v>
      </c>
      <c r="I22" s="150"/>
      <c r="J22" s="135">
        <v>0.26168224299065401</v>
      </c>
      <c r="K22" s="135">
        <v>0.48598130841121501</v>
      </c>
      <c r="L22" s="135">
        <v>0.168224299065421</v>
      </c>
      <c r="M22" s="135">
        <v>7.4766355140186896E-2</v>
      </c>
      <c r="N22" s="136">
        <v>9.3457943925233603E-3</v>
      </c>
    </row>
    <row r="23" spans="2:14">
      <c r="B23" s="451"/>
      <c r="C23" s="392" t="s">
        <v>67</v>
      </c>
      <c r="D23" s="134">
        <v>21</v>
      </c>
      <c r="E23" s="134">
        <v>20</v>
      </c>
      <c r="F23" s="134">
        <v>78</v>
      </c>
      <c r="G23" s="134">
        <v>95</v>
      </c>
      <c r="H23" s="134">
        <v>4</v>
      </c>
      <c r="I23" s="150"/>
      <c r="J23" s="134">
        <v>42</v>
      </c>
      <c r="K23" s="134">
        <v>70</v>
      </c>
      <c r="L23" s="134">
        <v>38</v>
      </c>
      <c r="M23" s="134">
        <v>30</v>
      </c>
      <c r="N23" s="134">
        <v>2</v>
      </c>
    </row>
    <row r="24" spans="2:14">
      <c r="B24" s="451"/>
      <c r="C24" s="390"/>
      <c r="D24" s="135">
        <v>9.6330275229357804E-2</v>
      </c>
      <c r="E24" s="135">
        <v>9.1743119266054995E-2</v>
      </c>
      <c r="F24" s="135">
        <v>0.35779816513761498</v>
      </c>
      <c r="G24" s="135">
        <v>0.43577981651376102</v>
      </c>
      <c r="H24" s="135">
        <v>1.8348623853211E-2</v>
      </c>
      <c r="I24" s="150"/>
      <c r="J24" s="135">
        <v>0.230769230769231</v>
      </c>
      <c r="K24" s="135">
        <v>0.38461538461538503</v>
      </c>
      <c r="L24" s="135">
        <v>0.20879120879120899</v>
      </c>
      <c r="M24" s="135">
        <v>0.164835164835165</v>
      </c>
      <c r="N24" s="135">
        <v>1.0989010989011E-2</v>
      </c>
    </row>
    <row r="25" spans="2:14">
      <c r="B25" s="451"/>
      <c r="C25" s="392" t="s">
        <v>68</v>
      </c>
      <c r="D25" s="134">
        <v>17</v>
      </c>
      <c r="E25" s="134">
        <v>25</v>
      </c>
      <c r="F25" s="134">
        <v>51</v>
      </c>
      <c r="G25" s="134">
        <v>112</v>
      </c>
      <c r="H25" s="134">
        <v>5</v>
      </c>
      <c r="I25" s="150"/>
      <c r="J25" s="134">
        <v>36</v>
      </c>
      <c r="K25" s="134">
        <v>58</v>
      </c>
      <c r="L25" s="134">
        <v>40</v>
      </c>
      <c r="M25" s="134">
        <v>43</v>
      </c>
      <c r="N25" s="134">
        <v>2</v>
      </c>
    </row>
    <row r="26" spans="2:14">
      <c r="B26" s="451"/>
      <c r="C26" s="390"/>
      <c r="D26" s="135">
        <v>8.0952380952380901E-2</v>
      </c>
      <c r="E26" s="135">
        <v>0.119047619047619</v>
      </c>
      <c r="F26" s="135">
        <v>0.24285714285714299</v>
      </c>
      <c r="G26" s="135">
        <v>0.53333333333333299</v>
      </c>
      <c r="H26" s="135">
        <v>2.3809523809523801E-2</v>
      </c>
      <c r="I26" s="150"/>
      <c r="J26" s="135">
        <v>0.20111731843575401</v>
      </c>
      <c r="K26" s="135">
        <v>0.32402234636871502</v>
      </c>
      <c r="L26" s="135">
        <v>0.223463687150838</v>
      </c>
      <c r="M26" s="135">
        <v>0.240223463687151</v>
      </c>
      <c r="N26" s="135">
        <v>1.11731843575419E-2</v>
      </c>
    </row>
    <row r="27" spans="2:14">
      <c r="B27" s="451"/>
      <c r="C27" s="392" t="s">
        <v>69</v>
      </c>
      <c r="D27" s="134">
        <v>5</v>
      </c>
      <c r="E27" s="134">
        <v>4</v>
      </c>
      <c r="F27" s="134">
        <v>14</v>
      </c>
      <c r="G27" s="134">
        <v>47</v>
      </c>
      <c r="H27" s="134">
        <v>2</v>
      </c>
      <c r="I27" s="150"/>
      <c r="J27" s="134">
        <v>10</v>
      </c>
      <c r="K27" s="134">
        <v>23</v>
      </c>
      <c r="L27" s="134">
        <v>9</v>
      </c>
      <c r="M27" s="134">
        <v>29</v>
      </c>
      <c r="N27" s="134">
        <v>4</v>
      </c>
    </row>
    <row r="28" spans="2:14">
      <c r="B28" s="451"/>
      <c r="C28" s="390"/>
      <c r="D28" s="135">
        <v>6.9444444444444406E-2</v>
      </c>
      <c r="E28" s="135">
        <v>5.5555555555555601E-2</v>
      </c>
      <c r="F28" s="135">
        <v>0.194444444444444</v>
      </c>
      <c r="G28" s="135">
        <v>0.65277777777777801</v>
      </c>
      <c r="H28" s="135">
        <v>2.7777777777777801E-2</v>
      </c>
      <c r="I28" s="150"/>
      <c r="J28" s="135">
        <v>0.133333333333333</v>
      </c>
      <c r="K28" s="135">
        <v>0.30666666666666698</v>
      </c>
      <c r="L28" s="135">
        <v>0.12</v>
      </c>
      <c r="M28" s="135">
        <v>0.38666666666666699</v>
      </c>
      <c r="N28" s="135">
        <v>5.3333333333333302E-2</v>
      </c>
    </row>
    <row r="29" spans="2:14">
      <c r="B29" s="451"/>
      <c r="C29" s="392" t="s">
        <v>70</v>
      </c>
      <c r="D29" s="134">
        <v>8</v>
      </c>
      <c r="E29" s="134">
        <v>19</v>
      </c>
      <c r="F29" s="134">
        <v>30</v>
      </c>
      <c r="G29" s="134">
        <v>165</v>
      </c>
      <c r="H29" s="134">
        <v>9</v>
      </c>
      <c r="I29" s="150"/>
      <c r="J29" s="134">
        <v>8</v>
      </c>
      <c r="K29" s="134">
        <v>19</v>
      </c>
      <c r="L29" s="134">
        <v>27</v>
      </c>
      <c r="M29" s="134">
        <v>178</v>
      </c>
      <c r="N29" s="134">
        <v>16</v>
      </c>
    </row>
    <row r="30" spans="2:14">
      <c r="B30" s="452"/>
      <c r="C30" s="390"/>
      <c r="D30" s="135">
        <v>3.4632034632034597E-2</v>
      </c>
      <c r="E30" s="135">
        <v>8.2251082251082297E-2</v>
      </c>
      <c r="F30" s="135">
        <v>0.12987012987013</v>
      </c>
      <c r="G30" s="135">
        <v>0.71428571428571397</v>
      </c>
      <c r="H30" s="135">
        <v>3.8961038961039002E-2</v>
      </c>
      <c r="I30" s="150"/>
      <c r="J30" s="135">
        <v>3.2258064516128997E-2</v>
      </c>
      <c r="K30" s="135">
        <v>7.6612903225806495E-2</v>
      </c>
      <c r="L30" s="135">
        <v>0.108870967741935</v>
      </c>
      <c r="M30" s="135">
        <v>0.717741935483871</v>
      </c>
      <c r="N30" s="135">
        <v>6.4516129032258104E-2</v>
      </c>
    </row>
    <row r="31" spans="2:14" s="3" customFormat="1">
      <c r="B31" s="11"/>
      <c r="C31" s="164"/>
      <c r="D31" s="222"/>
      <c r="E31" s="222"/>
      <c r="F31" s="222"/>
      <c r="G31" s="222"/>
      <c r="H31" s="222"/>
      <c r="I31" s="216"/>
      <c r="J31" s="223"/>
      <c r="K31" s="223"/>
      <c r="L31" s="223"/>
      <c r="M31" s="223"/>
      <c r="N31" s="223"/>
    </row>
    <row r="32" spans="2:14">
      <c r="B32" s="449" t="s">
        <v>72</v>
      </c>
      <c r="C32" s="391" t="s">
        <v>73</v>
      </c>
      <c r="D32" s="134">
        <v>16</v>
      </c>
      <c r="E32" s="134">
        <v>46</v>
      </c>
      <c r="F32" s="134">
        <v>60</v>
      </c>
      <c r="G32" s="134">
        <v>222</v>
      </c>
      <c r="H32" s="134">
        <v>23</v>
      </c>
      <c r="I32" s="150"/>
      <c r="J32" s="134">
        <v>20</v>
      </c>
      <c r="K32" s="134">
        <v>48</v>
      </c>
      <c r="L32" s="134">
        <v>29</v>
      </c>
      <c r="M32" s="134">
        <v>107</v>
      </c>
      <c r="N32" s="134">
        <v>13</v>
      </c>
    </row>
    <row r="33" spans="2:14">
      <c r="B33" s="449"/>
      <c r="C33" s="390"/>
      <c r="D33" s="135">
        <v>4.3596730245231599E-2</v>
      </c>
      <c r="E33" s="135">
        <v>0.125340599455041</v>
      </c>
      <c r="F33" s="135">
        <v>0.163487738419619</v>
      </c>
      <c r="G33" s="135">
        <v>0.60490463215258905</v>
      </c>
      <c r="H33" s="135">
        <v>6.2670299727520404E-2</v>
      </c>
      <c r="I33" s="150"/>
      <c r="J33" s="135">
        <v>9.2165898617511496E-2</v>
      </c>
      <c r="K33" s="135">
        <v>0.221198156682028</v>
      </c>
      <c r="L33" s="135">
        <v>0.13364055299539199</v>
      </c>
      <c r="M33" s="135">
        <v>0.493087557603687</v>
      </c>
      <c r="N33" s="135">
        <v>5.99078341013825E-2</v>
      </c>
    </row>
    <row r="34" spans="2:14">
      <c r="B34" s="449"/>
      <c r="C34" s="392" t="s">
        <v>74</v>
      </c>
      <c r="D34" s="134">
        <v>23</v>
      </c>
      <c r="E34" s="134">
        <v>40</v>
      </c>
      <c r="F34" s="134">
        <v>76</v>
      </c>
      <c r="G34" s="134">
        <v>209</v>
      </c>
      <c r="H34" s="134">
        <v>8</v>
      </c>
      <c r="I34" s="150"/>
      <c r="J34" s="134">
        <v>26</v>
      </c>
      <c r="K34" s="134">
        <v>60</v>
      </c>
      <c r="L34" s="134">
        <v>64</v>
      </c>
      <c r="M34" s="134">
        <v>137</v>
      </c>
      <c r="N34" s="134">
        <v>9</v>
      </c>
    </row>
    <row r="35" spans="2:14" ht="15.75" customHeight="1">
      <c r="B35" s="449"/>
      <c r="C35" s="390"/>
      <c r="D35" s="135">
        <v>6.4606741573033699E-2</v>
      </c>
      <c r="E35" s="135">
        <v>0.112359550561798</v>
      </c>
      <c r="F35" s="135">
        <v>0.213483146067416</v>
      </c>
      <c r="G35" s="135">
        <v>0.58707865168539297</v>
      </c>
      <c r="H35" s="135">
        <v>2.2471910112359599E-2</v>
      </c>
      <c r="I35" s="150"/>
      <c r="J35" s="135">
        <v>8.7837837837837801E-2</v>
      </c>
      <c r="K35" s="135">
        <v>0.20270270270270299</v>
      </c>
      <c r="L35" s="135">
        <v>0.21621621621621601</v>
      </c>
      <c r="M35" s="135">
        <v>0.462837837837838</v>
      </c>
      <c r="N35" s="135">
        <v>3.04054054054054E-2</v>
      </c>
    </row>
    <row r="36" spans="2:14" ht="15.75" customHeight="1">
      <c r="B36" s="449"/>
      <c r="C36" s="392" t="s">
        <v>75</v>
      </c>
      <c r="D36" s="134">
        <v>34</v>
      </c>
      <c r="E36" s="134">
        <v>52</v>
      </c>
      <c r="F36" s="134">
        <v>139</v>
      </c>
      <c r="G36" s="134">
        <v>156</v>
      </c>
      <c r="H36" s="134">
        <v>6</v>
      </c>
      <c r="I36" s="150"/>
      <c r="J36" s="134">
        <v>85</v>
      </c>
      <c r="K36" s="134">
        <v>164</v>
      </c>
      <c r="L36" s="134">
        <v>70</v>
      </c>
      <c r="M36" s="134">
        <v>66</v>
      </c>
      <c r="N36" s="134">
        <v>8</v>
      </c>
    </row>
    <row r="37" spans="2:14">
      <c r="B37" s="449"/>
      <c r="C37" s="390"/>
      <c r="D37" s="135">
        <v>8.7855297157622705E-2</v>
      </c>
      <c r="E37" s="135">
        <v>0.13436692506459899</v>
      </c>
      <c r="F37" s="135">
        <v>0.35917312661498701</v>
      </c>
      <c r="G37" s="135">
        <v>0.403100775193798</v>
      </c>
      <c r="H37" s="135">
        <v>1.5503875968992199E-2</v>
      </c>
      <c r="I37" s="150"/>
      <c r="J37" s="135">
        <v>0.21628498727735401</v>
      </c>
      <c r="K37" s="135">
        <v>0.41730279898218797</v>
      </c>
      <c r="L37" s="135">
        <v>0.17811704834605599</v>
      </c>
      <c r="M37" s="135">
        <v>0.16793893129771001</v>
      </c>
      <c r="N37" s="135">
        <v>2.03562340966921E-2</v>
      </c>
    </row>
    <row r="38" spans="2:14">
      <c r="B38" s="449"/>
      <c r="C38" s="392" t="s">
        <v>76</v>
      </c>
      <c r="D38" s="134">
        <v>18</v>
      </c>
      <c r="E38" s="134">
        <v>21</v>
      </c>
      <c r="F38" s="134">
        <v>50</v>
      </c>
      <c r="G38" s="134">
        <v>31</v>
      </c>
      <c r="H38" s="134">
        <v>1</v>
      </c>
      <c r="I38" s="150"/>
      <c r="J38" s="134">
        <v>59</v>
      </c>
      <c r="K38" s="134">
        <v>83</v>
      </c>
      <c r="L38" s="134">
        <v>23</v>
      </c>
      <c r="M38" s="134">
        <v>12</v>
      </c>
      <c r="N38" s="134">
        <v>0</v>
      </c>
    </row>
    <row r="39" spans="2:14">
      <c r="B39" s="449"/>
      <c r="C39" s="391"/>
      <c r="D39" s="135">
        <v>0.14876033057851201</v>
      </c>
      <c r="E39" s="135">
        <v>0.173553719008264</v>
      </c>
      <c r="F39" s="135">
        <v>0.413223140495868</v>
      </c>
      <c r="G39" s="135">
        <v>0.256198347107438</v>
      </c>
      <c r="H39" s="136">
        <v>8.2644628099173608E-3</v>
      </c>
      <c r="I39" s="150"/>
      <c r="J39" s="135">
        <v>0.33333333333333298</v>
      </c>
      <c r="K39" s="135">
        <v>0.468926553672316</v>
      </c>
      <c r="L39" s="135">
        <v>0.129943502824859</v>
      </c>
      <c r="M39" s="135">
        <v>6.7796610169491497E-2</v>
      </c>
      <c r="N39" s="135">
        <v>0</v>
      </c>
    </row>
    <row r="40" spans="2:14" s="3" customFormat="1">
      <c r="B40" s="11"/>
      <c r="C40" s="164"/>
      <c r="D40" s="222"/>
      <c r="E40" s="222"/>
      <c r="F40" s="222"/>
      <c r="G40" s="222"/>
      <c r="H40" s="222"/>
      <c r="I40" s="216"/>
      <c r="J40" s="223"/>
      <c r="K40" s="223"/>
      <c r="L40" s="223"/>
      <c r="M40" s="223"/>
      <c r="N40" s="223"/>
    </row>
    <row r="41" spans="2:14">
      <c r="B41" s="449" t="s">
        <v>81</v>
      </c>
      <c r="C41" s="391" t="s">
        <v>78</v>
      </c>
      <c r="D41" s="134">
        <v>88</v>
      </c>
      <c r="E41" s="134">
        <v>146</v>
      </c>
      <c r="F41" s="134">
        <v>292</v>
      </c>
      <c r="G41" s="134">
        <v>552</v>
      </c>
      <c r="H41" s="134">
        <v>32</v>
      </c>
      <c r="I41" s="150"/>
      <c r="J41" s="134">
        <v>173</v>
      </c>
      <c r="K41" s="134">
        <v>319</v>
      </c>
      <c r="L41" s="134">
        <v>157</v>
      </c>
      <c r="M41" s="134">
        <v>267</v>
      </c>
      <c r="N41" s="134">
        <v>22</v>
      </c>
    </row>
    <row r="42" spans="2:14">
      <c r="B42" s="449"/>
      <c r="C42" s="390"/>
      <c r="D42" s="135">
        <v>7.9279279279279302E-2</v>
      </c>
      <c r="E42" s="135">
        <v>0.13153153153153199</v>
      </c>
      <c r="F42" s="135">
        <v>0.26306306306306299</v>
      </c>
      <c r="G42" s="135">
        <v>0.49729729729729699</v>
      </c>
      <c r="H42" s="135">
        <v>2.8828828828828802E-2</v>
      </c>
      <c r="I42" s="150"/>
      <c r="J42" s="135">
        <v>0.184434968017058</v>
      </c>
      <c r="K42" s="135">
        <v>0.34008528784648201</v>
      </c>
      <c r="L42" s="135">
        <v>0.167377398720682</v>
      </c>
      <c r="M42" s="135">
        <v>0.284648187633262</v>
      </c>
      <c r="N42" s="135">
        <v>2.3454157782516E-2</v>
      </c>
    </row>
    <row r="43" spans="2:14">
      <c r="B43" s="449"/>
      <c r="C43" s="392" t="s">
        <v>79</v>
      </c>
      <c r="D43" s="134">
        <v>3</v>
      </c>
      <c r="E43" s="134">
        <v>11</v>
      </c>
      <c r="F43" s="134">
        <v>30</v>
      </c>
      <c r="G43" s="134">
        <v>59</v>
      </c>
      <c r="H43" s="134">
        <v>6</v>
      </c>
      <c r="I43" s="150"/>
      <c r="J43" s="134">
        <v>13</v>
      </c>
      <c r="K43" s="134">
        <v>31</v>
      </c>
      <c r="L43" s="134">
        <v>23</v>
      </c>
      <c r="M43" s="134">
        <v>45</v>
      </c>
      <c r="N43" s="134">
        <v>3</v>
      </c>
    </row>
    <row r="44" spans="2:14">
      <c r="B44" s="449"/>
      <c r="C44" s="390"/>
      <c r="D44" s="135">
        <v>2.7522935779816501E-2</v>
      </c>
      <c r="E44" s="135">
        <v>0.100917431192661</v>
      </c>
      <c r="F44" s="135">
        <v>0.27522935779816499</v>
      </c>
      <c r="G44" s="135">
        <v>0.54128440366972497</v>
      </c>
      <c r="H44" s="135">
        <v>5.5045871559633003E-2</v>
      </c>
      <c r="I44" s="150"/>
      <c r="J44" s="135">
        <v>0.11304347826087</v>
      </c>
      <c r="K44" s="135">
        <v>0.26956521739130401</v>
      </c>
      <c r="L44" s="135">
        <v>0.2</v>
      </c>
      <c r="M44" s="135">
        <v>0.39130434782608697</v>
      </c>
      <c r="N44" s="135">
        <v>2.6086956521739101E-2</v>
      </c>
    </row>
    <row r="45" spans="2:14">
      <c r="B45" s="449"/>
      <c r="C45" s="392" t="s">
        <v>80</v>
      </c>
      <c r="D45" s="134">
        <v>0</v>
      </c>
      <c r="E45" s="134">
        <v>2</v>
      </c>
      <c r="F45" s="134">
        <v>2</v>
      </c>
      <c r="G45" s="134">
        <v>7</v>
      </c>
      <c r="H45" s="134">
        <v>0</v>
      </c>
      <c r="I45" s="150"/>
      <c r="J45" s="134">
        <v>4</v>
      </c>
      <c r="K45" s="134">
        <v>5</v>
      </c>
      <c r="L45" s="134">
        <v>6</v>
      </c>
      <c r="M45" s="134">
        <v>10</v>
      </c>
      <c r="N45" s="134">
        <v>5</v>
      </c>
    </row>
    <row r="46" spans="2:14">
      <c r="B46" s="449"/>
      <c r="C46" s="391"/>
      <c r="D46" s="135">
        <v>0</v>
      </c>
      <c r="E46" s="135">
        <v>0.18181818181818199</v>
      </c>
      <c r="F46" s="135">
        <v>0.18181818181818199</v>
      </c>
      <c r="G46" s="135">
        <v>0.63636363636363602</v>
      </c>
      <c r="H46" s="135">
        <v>0</v>
      </c>
      <c r="I46" s="150"/>
      <c r="J46" s="135">
        <v>0.133333333333333</v>
      </c>
      <c r="K46" s="135">
        <v>0.16666666666666699</v>
      </c>
      <c r="L46" s="135">
        <v>0.2</v>
      </c>
      <c r="M46" s="135">
        <v>0.33333333333333298</v>
      </c>
      <c r="N46" s="135">
        <v>0.16666666666666699</v>
      </c>
    </row>
    <row r="47" spans="2:14" s="3" customFormat="1">
      <c r="C47" s="164"/>
      <c r="D47" s="222"/>
      <c r="E47" s="222"/>
      <c r="F47" s="222"/>
      <c r="G47" s="222"/>
      <c r="H47" s="222"/>
      <c r="I47" s="216"/>
      <c r="J47" s="223"/>
      <c r="K47" s="223"/>
      <c r="L47" s="223"/>
      <c r="M47" s="223"/>
      <c r="N47" s="223"/>
    </row>
    <row r="48" spans="2:14" ht="15" customHeight="1">
      <c r="B48" s="449" t="s">
        <v>227</v>
      </c>
      <c r="C48" s="377" t="s">
        <v>178</v>
      </c>
      <c r="D48" s="134">
        <v>3</v>
      </c>
      <c r="E48" s="134">
        <v>6</v>
      </c>
      <c r="F48" s="134">
        <v>9</v>
      </c>
      <c r="G48" s="134">
        <v>41</v>
      </c>
      <c r="H48" s="134">
        <v>3</v>
      </c>
      <c r="I48" s="150"/>
      <c r="J48" s="134">
        <v>4</v>
      </c>
      <c r="K48" s="134">
        <v>7</v>
      </c>
      <c r="L48" s="134">
        <v>6</v>
      </c>
      <c r="M48" s="134">
        <v>16</v>
      </c>
      <c r="N48" s="134">
        <v>3</v>
      </c>
    </row>
    <row r="49" spans="2:14" ht="15" customHeight="1">
      <c r="B49" s="449"/>
      <c r="C49" s="395"/>
      <c r="D49" s="135">
        <v>4.8387096774193498E-2</v>
      </c>
      <c r="E49" s="135">
        <v>9.6774193548387094E-2</v>
      </c>
      <c r="F49" s="135">
        <v>0.14516129032258099</v>
      </c>
      <c r="G49" s="135">
        <v>0.66129032258064502</v>
      </c>
      <c r="H49" s="135">
        <v>4.8387096774193498E-2</v>
      </c>
      <c r="I49" s="150"/>
      <c r="J49" s="135">
        <v>0.11111111111111099</v>
      </c>
      <c r="K49" s="135">
        <v>0.194444444444444</v>
      </c>
      <c r="L49" s="135">
        <v>0.16666666666666699</v>
      </c>
      <c r="M49" s="135">
        <v>0.44444444444444398</v>
      </c>
      <c r="N49" s="135">
        <v>8.3333333333333301E-2</v>
      </c>
    </row>
    <row r="50" spans="2:14" ht="15" customHeight="1">
      <c r="B50" s="449"/>
      <c r="C50" s="381" t="s">
        <v>177</v>
      </c>
      <c r="D50" s="134">
        <v>9</v>
      </c>
      <c r="E50" s="134">
        <v>18</v>
      </c>
      <c r="F50" s="134">
        <v>31</v>
      </c>
      <c r="G50" s="134">
        <v>79</v>
      </c>
      <c r="H50" s="134">
        <v>2</v>
      </c>
      <c r="I50" s="150"/>
      <c r="J50" s="134">
        <v>11</v>
      </c>
      <c r="K50" s="134">
        <v>47</v>
      </c>
      <c r="L50" s="134">
        <v>27</v>
      </c>
      <c r="M50" s="134">
        <v>34</v>
      </c>
      <c r="N50" s="134">
        <v>0</v>
      </c>
    </row>
    <row r="51" spans="2:14" ht="15" customHeight="1">
      <c r="B51" s="449"/>
      <c r="C51" s="395"/>
      <c r="D51" s="135">
        <v>6.4748201438848907E-2</v>
      </c>
      <c r="E51" s="135">
        <v>0.12949640287769801</v>
      </c>
      <c r="F51" s="135">
        <v>0.22302158273381301</v>
      </c>
      <c r="G51" s="135">
        <v>0.56834532374100699</v>
      </c>
      <c r="H51" s="135">
        <v>1.4388489208633099E-2</v>
      </c>
      <c r="I51" s="150"/>
      <c r="J51" s="135">
        <v>9.2436974789915999E-2</v>
      </c>
      <c r="K51" s="135">
        <v>0.39495798319327702</v>
      </c>
      <c r="L51" s="135">
        <v>0.22689075630252101</v>
      </c>
      <c r="M51" s="135">
        <v>0.28571428571428598</v>
      </c>
      <c r="N51" s="135">
        <v>0</v>
      </c>
    </row>
    <row r="52" spans="2:14" ht="15" customHeight="1">
      <c r="B52" s="449"/>
      <c r="C52" s="381" t="s">
        <v>179</v>
      </c>
      <c r="D52" s="134">
        <v>9</v>
      </c>
      <c r="E52" s="134">
        <v>13</v>
      </c>
      <c r="F52" s="134">
        <v>34</v>
      </c>
      <c r="G52" s="134">
        <v>67</v>
      </c>
      <c r="H52" s="134">
        <v>2</v>
      </c>
      <c r="I52" s="150"/>
      <c r="J52" s="134">
        <v>29</v>
      </c>
      <c r="K52" s="134">
        <v>46</v>
      </c>
      <c r="L52" s="134">
        <v>22</v>
      </c>
      <c r="M52" s="134">
        <v>18</v>
      </c>
      <c r="N52" s="134">
        <v>0</v>
      </c>
    </row>
    <row r="53" spans="2:14" ht="15" customHeight="1">
      <c r="B53" s="449"/>
      <c r="C53" s="395"/>
      <c r="D53" s="135">
        <v>7.1999999999999995E-2</v>
      </c>
      <c r="E53" s="135">
        <v>0.104</v>
      </c>
      <c r="F53" s="135">
        <v>0.27200000000000002</v>
      </c>
      <c r="G53" s="135">
        <v>0.53600000000000003</v>
      </c>
      <c r="H53" s="135">
        <v>1.6E-2</v>
      </c>
      <c r="I53" s="150"/>
      <c r="J53" s="135">
        <v>0.25217391304347803</v>
      </c>
      <c r="K53" s="135">
        <v>0.4</v>
      </c>
      <c r="L53" s="135">
        <v>0.19130434782608699</v>
      </c>
      <c r="M53" s="135">
        <v>0.15652173913043499</v>
      </c>
      <c r="N53" s="135">
        <v>0</v>
      </c>
    </row>
    <row r="54" spans="2:14" ht="15" customHeight="1">
      <c r="B54" s="449"/>
      <c r="C54" s="381" t="s">
        <v>157</v>
      </c>
      <c r="D54" s="134">
        <v>10</v>
      </c>
      <c r="E54" s="134">
        <v>10</v>
      </c>
      <c r="F54" s="134">
        <v>32</v>
      </c>
      <c r="G54" s="134">
        <v>35</v>
      </c>
      <c r="H54" s="134">
        <v>1</v>
      </c>
      <c r="I54" s="150"/>
      <c r="J54" s="134">
        <v>22</v>
      </c>
      <c r="K54" s="134">
        <v>41</v>
      </c>
      <c r="L54" s="134">
        <v>16</v>
      </c>
      <c r="M54" s="134">
        <v>1</v>
      </c>
      <c r="N54" s="134">
        <v>0</v>
      </c>
    </row>
    <row r="55" spans="2:14" ht="15" customHeight="1">
      <c r="B55" s="449"/>
      <c r="C55" s="395"/>
      <c r="D55" s="135">
        <v>0.11363636363636399</v>
      </c>
      <c r="E55" s="135">
        <v>0.11363636363636399</v>
      </c>
      <c r="F55" s="135">
        <v>0.36363636363636398</v>
      </c>
      <c r="G55" s="135">
        <v>0.39772727272727298</v>
      </c>
      <c r="H55" s="135">
        <v>1.13636363636364E-2</v>
      </c>
      <c r="I55" s="150"/>
      <c r="J55" s="135">
        <v>0.27500000000000002</v>
      </c>
      <c r="K55" s="135">
        <v>0.51249999999999996</v>
      </c>
      <c r="L55" s="135">
        <v>0.2</v>
      </c>
      <c r="M55" s="135">
        <v>1.2500000000000001E-2</v>
      </c>
      <c r="N55" s="135">
        <v>0</v>
      </c>
    </row>
    <row r="56" spans="2:14" ht="15" customHeight="1">
      <c r="B56" s="449"/>
      <c r="C56" s="381" t="s">
        <v>171</v>
      </c>
      <c r="D56" s="134">
        <v>10</v>
      </c>
      <c r="E56" s="134">
        <v>16</v>
      </c>
      <c r="F56" s="134">
        <v>48</v>
      </c>
      <c r="G56" s="134">
        <v>31</v>
      </c>
      <c r="H56" s="134">
        <v>1</v>
      </c>
      <c r="I56" s="150"/>
      <c r="J56" s="134">
        <v>20</v>
      </c>
      <c r="K56" s="134">
        <v>50</v>
      </c>
      <c r="L56" s="134">
        <v>17</v>
      </c>
      <c r="M56" s="134">
        <v>4</v>
      </c>
      <c r="N56" s="134">
        <v>0</v>
      </c>
    </row>
    <row r="57" spans="2:14" ht="15" customHeight="1">
      <c r="B57" s="449"/>
      <c r="C57" s="395"/>
      <c r="D57" s="135">
        <v>9.4339622641509399E-2</v>
      </c>
      <c r="E57" s="135">
        <v>0.15094339622641501</v>
      </c>
      <c r="F57" s="135">
        <v>0.45283018867924502</v>
      </c>
      <c r="G57" s="135">
        <v>0.29245283018867901</v>
      </c>
      <c r="H57" s="136">
        <v>9.4339622641509396E-3</v>
      </c>
      <c r="I57" s="150"/>
      <c r="J57" s="135">
        <v>0.21978021978022</v>
      </c>
      <c r="K57" s="135">
        <v>0.54945054945054905</v>
      </c>
      <c r="L57" s="135">
        <v>0.18681318681318701</v>
      </c>
      <c r="M57" s="135">
        <v>4.3956043956044001E-2</v>
      </c>
      <c r="N57" s="135">
        <v>0</v>
      </c>
    </row>
    <row r="58" spans="2:14" ht="15" customHeight="1">
      <c r="B58" s="449"/>
      <c r="C58" s="381" t="s">
        <v>172</v>
      </c>
      <c r="D58" s="134">
        <v>8</v>
      </c>
      <c r="E58" s="134">
        <v>13</v>
      </c>
      <c r="F58" s="134">
        <v>32</v>
      </c>
      <c r="G58" s="134">
        <v>19</v>
      </c>
      <c r="H58" s="134">
        <v>0</v>
      </c>
      <c r="I58" s="150"/>
      <c r="J58" s="134">
        <v>37</v>
      </c>
      <c r="K58" s="134">
        <v>36</v>
      </c>
      <c r="L58" s="134">
        <v>10</v>
      </c>
      <c r="M58" s="134">
        <v>5</v>
      </c>
      <c r="N58" s="134">
        <v>0</v>
      </c>
    </row>
    <row r="59" spans="2:14" ht="15" customHeight="1">
      <c r="B59" s="449"/>
      <c r="C59" s="395"/>
      <c r="D59" s="135">
        <v>0.11111111111111099</v>
      </c>
      <c r="E59" s="135">
        <v>0.180555555555556</v>
      </c>
      <c r="F59" s="135">
        <v>0.44444444444444398</v>
      </c>
      <c r="G59" s="135">
        <v>0.26388888888888901</v>
      </c>
      <c r="H59" s="135">
        <v>0</v>
      </c>
      <c r="I59" s="150"/>
      <c r="J59" s="135">
        <v>0.42045454545454503</v>
      </c>
      <c r="K59" s="135">
        <v>0.40909090909090901</v>
      </c>
      <c r="L59" s="135">
        <v>0.11363636363636399</v>
      </c>
      <c r="M59" s="135">
        <v>5.6818181818181802E-2</v>
      </c>
      <c r="N59" s="135">
        <v>0</v>
      </c>
    </row>
    <row r="60" spans="2:14" ht="15" customHeight="1">
      <c r="B60" s="449"/>
      <c r="C60" s="381" t="s">
        <v>173</v>
      </c>
      <c r="D60" s="134">
        <v>2</v>
      </c>
      <c r="E60" s="134">
        <v>2</v>
      </c>
      <c r="F60" s="134">
        <v>2</v>
      </c>
      <c r="G60" s="134">
        <v>1</v>
      </c>
      <c r="H60" s="134">
        <v>1</v>
      </c>
      <c r="I60" s="150"/>
      <c r="J60" s="134">
        <v>0</v>
      </c>
      <c r="K60" s="134">
        <v>2</v>
      </c>
      <c r="L60" s="134">
        <v>0</v>
      </c>
      <c r="M60" s="134">
        <v>0</v>
      </c>
      <c r="N60" s="134">
        <v>0</v>
      </c>
    </row>
    <row r="61" spans="2:14" ht="15" customHeight="1">
      <c r="B61" s="449"/>
      <c r="C61" s="395"/>
      <c r="D61" s="135">
        <v>0.25</v>
      </c>
      <c r="E61" s="135">
        <v>0.25</v>
      </c>
      <c r="F61" s="135">
        <v>0.25</v>
      </c>
      <c r="G61" s="135">
        <v>0.125</v>
      </c>
      <c r="H61" s="135">
        <v>0.125</v>
      </c>
      <c r="I61" s="150"/>
      <c r="J61" s="135">
        <v>0</v>
      </c>
      <c r="K61" s="135">
        <v>1</v>
      </c>
      <c r="L61" s="135">
        <v>0</v>
      </c>
      <c r="M61" s="135">
        <v>0</v>
      </c>
      <c r="N61" s="135">
        <v>0</v>
      </c>
    </row>
    <row r="62" spans="2:14" ht="15" customHeight="1">
      <c r="B62" s="449"/>
      <c r="C62" s="381" t="s">
        <v>174</v>
      </c>
      <c r="D62" s="134">
        <v>4</v>
      </c>
      <c r="E62" s="134">
        <v>10</v>
      </c>
      <c r="F62" s="134">
        <v>20</v>
      </c>
      <c r="G62" s="134">
        <v>14</v>
      </c>
      <c r="H62" s="134">
        <v>1</v>
      </c>
      <c r="I62" s="150"/>
      <c r="J62" s="134">
        <v>10</v>
      </c>
      <c r="K62" s="134">
        <v>19</v>
      </c>
      <c r="L62" s="134">
        <v>6</v>
      </c>
      <c r="M62" s="134">
        <v>1</v>
      </c>
      <c r="N62" s="134">
        <v>1</v>
      </c>
    </row>
    <row r="63" spans="2:14" ht="15" customHeight="1">
      <c r="B63" s="449"/>
      <c r="C63" s="395"/>
      <c r="D63" s="135">
        <v>8.1632653061224497E-2</v>
      </c>
      <c r="E63" s="135">
        <v>0.20408163265306101</v>
      </c>
      <c r="F63" s="135">
        <v>0.40816326530612201</v>
      </c>
      <c r="G63" s="135">
        <v>0.28571428571428598</v>
      </c>
      <c r="H63" s="135">
        <v>2.04081632653061E-2</v>
      </c>
      <c r="I63" s="150"/>
      <c r="J63" s="135">
        <v>0.27027027027027001</v>
      </c>
      <c r="K63" s="135">
        <v>0.51351351351351404</v>
      </c>
      <c r="L63" s="135">
        <v>0.162162162162162</v>
      </c>
      <c r="M63" s="135">
        <v>2.7027027027027001E-2</v>
      </c>
      <c r="N63" s="135">
        <v>2.7027027027027001E-2</v>
      </c>
    </row>
    <row r="64" spans="2:14" ht="15" customHeight="1">
      <c r="B64" s="449"/>
      <c r="C64" s="381" t="s">
        <v>175</v>
      </c>
      <c r="D64" s="134">
        <v>4</v>
      </c>
      <c r="E64" s="134">
        <v>2</v>
      </c>
      <c r="F64" s="134">
        <v>10</v>
      </c>
      <c r="G64" s="134">
        <v>5</v>
      </c>
      <c r="H64" s="134">
        <v>0</v>
      </c>
      <c r="I64" s="150"/>
      <c r="J64" s="134">
        <v>11</v>
      </c>
      <c r="K64" s="134">
        <v>5</v>
      </c>
      <c r="L64" s="134">
        <v>2</v>
      </c>
      <c r="M64" s="134">
        <v>0</v>
      </c>
      <c r="N64" s="134">
        <v>0</v>
      </c>
    </row>
    <row r="65" spans="2:14" ht="15" customHeight="1">
      <c r="B65" s="449"/>
      <c r="C65" s="395"/>
      <c r="D65" s="135">
        <v>0.19047619047618999</v>
      </c>
      <c r="E65" s="135">
        <v>9.5238095238095205E-2</v>
      </c>
      <c r="F65" s="135">
        <v>0.476190476190476</v>
      </c>
      <c r="G65" s="135">
        <v>0.238095238095238</v>
      </c>
      <c r="H65" s="135">
        <v>0</v>
      </c>
      <c r="I65" s="150"/>
      <c r="J65" s="135">
        <v>0.61111111111111105</v>
      </c>
      <c r="K65" s="135">
        <v>0.27777777777777801</v>
      </c>
      <c r="L65" s="135">
        <v>0.11111111111111099</v>
      </c>
      <c r="M65" s="135">
        <v>0</v>
      </c>
      <c r="N65" s="135">
        <v>0</v>
      </c>
    </row>
    <row r="66" spans="2:14">
      <c r="B66" s="449"/>
      <c r="C66" s="381" t="s">
        <v>158</v>
      </c>
      <c r="D66" s="134">
        <v>10</v>
      </c>
      <c r="E66" s="134">
        <v>19</v>
      </c>
      <c r="F66" s="134">
        <v>31</v>
      </c>
      <c r="G66" s="134">
        <v>177</v>
      </c>
      <c r="H66" s="134">
        <v>11</v>
      </c>
      <c r="I66" s="150"/>
      <c r="J66" s="134">
        <v>8</v>
      </c>
      <c r="K66" s="134">
        <v>16</v>
      </c>
      <c r="L66" s="134">
        <v>24</v>
      </c>
      <c r="M66" s="134">
        <v>181</v>
      </c>
      <c r="N66" s="134">
        <v>16</v>
      </c>
    </row>
    <row r="67" spans="2:14">
      <c r="B67" s="449"/>
      <c r="C67" s="395"/>
      <c r="D67" s="135">
        <v>4.0322580645161303E-2</v>
      </c>
      <c r="E67" s="135">
        <v>7.6612903225806495E-2</v>
      </c>
      <c r="F67" s="135">
        <v>0.125</v>
      </c>
      <c r="G67" s="135">
        <v>0.71370967741935498</v>
      </c>
      <c r="H67" s="135">
        <v>4.4354838709677401E-2</v>
      </c>
      <c r="I67" s="150"/>
      <c r="J67" s="135">
        <v>3.2653061224489799E-2</v>
      </c>
      <c r="K67" s="135">
        <v>6.5306122448979598E-2</v>
      </c>
      <c r="L67" s="135">
        <v>9.7959183673469397E-2</v>
      </c>
      <c r="M67" s="135">
        <v>0.73877551020408205</v>
      </c>
      <c r="N67" s="135">
        <v>6.5306122448979598E-2</v>
      </c>
    </row>
    <row r="68" spans="2:14">
      <c r="B68" s="449"/>
      <c r="C68" s="381" t="s">
        <v>159</v>
      </c>
      <c r="D68" s="134">
        <v>14</v>
      </c>
      <c r="E68" s="134">
        <v>35</v>
      </c>
      <c r="F68" s="134">
        <v>48</v>
      </c>
      <c r="G68" s="134">
        <v>73</v>
      </c>
      <c r="H68" s="134">
        <v>11</v>
      </c>
      <c r="I68" s="150"/>
      <c r="J68" s="134">
        <v>26</v>
      </c>
      <c r="K68" s="134">
        <v>54</v>
      </c>
      <c r="L68" s="134">
        <v>24</v>
      </c>
      <c r="M68" s="134">
        <v>19</v>
      </c>
      <c r="N68" s="134">
        <v>3</v>
      </c>
    </row>
    <row r="69" spans="2:14">
      <c r="B69" s="449"/>
      <c r="C69" s="395"/>
      <c r="D69" s="135">
        <v>7.7348066298342497E-2</v>
      </c>
      <c r="E69" s="135">
        <v>0.193370165745856</v>
      </c>
      <c r="F69" s="135">
        <v>0.26519337016574601</v>
      </c>
      <c r="G69" s="135">
        <v>0.40331491712707201</v>
      </c>
      <c r="H69" s="135">
        <v>6.0773480662983402E-2</v>
      </c>
      <c r="I69" s="150"/>
      <c r="J69" s="135">
        <v>0.206349206349206</v>
      </c>
      <c r="K69" s="135">
        <v>0.42857142857142899</v>
      </c>
      <c r="L69" s="135">
        <v>0.19047619047618999</v>
      </c>
      <c r="M69" s="135">
        <v>0.15079365079365101</v>
      </c>
      <c r="N69" s="135">
        <v>2.3809523809523801E-2</v>
      </c>
    </row>
    <row r="70" spans="2:14">
      <c r="B70" s="449"/>
      <c r="C70" s="381" t="s">
        <v>160</v>
      </c>
      <c r="D70" s="134">
        <v>3</v>
      </c>
      <c r="E70" s="134">
        <v>3</v>
      </c>
      <c r="F70" s="134">
        <v>12</v>
      </c>
      <c r="G70" s="134">
        <v>17</v>
      </c>
      <c r="H70" s="134">
        <v>1</v>
      </c>
      <c r="I70" s="150"/>
      <c r="J70" s="134">
        <v>5</v>
      </c>
      <c r="K70" s="134">
        <v>13</v>
      </c>
      <c r="L70" s="134">
        <v>8</v>
      </c>
      <c r="M70" s="134">
        <v>7</v>
      </c>
      <c r="N70" s="134">
        <v>1</v>
      </c>
    </row>
    <row r="71" spans="2:14">
      <c r="B71" s="449"/>
      <c r="C71" s="395"/>
      <c r="D71" s="135">
        <v>8.3333333333333301E-2</v>
      </c>
      <c r="E71" s="135">
        <v>8.3333333333333301E-2</v>
      </c>
      <c r="F71" s="135">
        <v>0.33333333333333298</v>
      </c>
      <c r="G71" s="135">
        <v>0.47222222222222199</v>
      </c>
      <c r="H71" s="135">
        <v>2.7777777777777801E-2</v>
      </c>
      <c r="I71" s="150"/>
      <c r="J71" s="135">
        <v>0.14705882352941199</v>
      </c>
      <c r="K71" s="135">
        <v>0.38235294117647101</v>
      </c>
      <c r="L71" s="135">
        <v>0.23529411764705899</v>
      </c>
      <c r="M71" s="135">
        <v>0.20588235294117599</v>
      </c>
      <c r="N71" s="135">
        <v>2.9411764705882401E-2</v>
      </c>
    </row>
    <row r="72" spans="2:14">
      <c r="B72" s="449"/>
      <c r="C72" s="381" t="s">
        <v>83</v>
      </c>
      <c r="D72" s="134">
        <v>3</v>
      </c>
      <c r="E72" s="134">
        <v>10</v>
      </c>
      <c r="F72" s="134">
        <v>15</v>
      </c>
      <c r="G72" s="134">
        <v>58</v>
      </c>
      <c r="H72" s="134">
        <v>4</v>
      </c>
      <c r="I72" s="150"/>
      <c r="J72" s="134">
        <v>7</v>
      </c>
      <c r="K72" s="134">
        <v>19</v>
      </c>
      <c r="L72" s="134">
        <v>24</v>
      </c>
      <c r="M72" s="134">
        <v>36</v>
      </c>
      <c r="N72" s="134">
        <v>6</v>
      </c>
    </row>
    <row r="73" spans="2:14">
      <c r="B73" s="449"/>
      <c r="C73" s="395"/>
      <c r="D73" s="135">
        <v>3.3333333333333298E-2</v>
      </c>
      <c r="E73" s="135">
        <v>0.11111111111111099</v>
      </c>
      <c r="F73" s="135">
        <v>0.16666666666666699</v>
      </c>
      <c r="G73" s="135">
        <v>0.64444444444444404</v>
      </c>
      <c r="H73" s="135">
        <v>4.4444444444444398E-2</v>
      </c>
      <c r="I73" s="150"/>
      <c r="J73" s="135">
        <v>7.6086956521739094E-2</v>
      </c>
      <c r="K73" s="135">
        <v>0.20652173913043501</v>
      </c>
      <c r="L73" s="135">
        <v>0.26086956521739102</v>
      </c>
      <c r="M73" s="135">
        <v>0.39130434782608697</v>
      </c>
      <c r="N73" s="135">
        <v>6.5217391304347797E-2</v>
      </c>
    </row>
    <row r="74" spans="2:14" s="3" customFormat="1">
      <c r="C74" s="164"/>
      <c r="D74" s="222"/>
      <c r="E74" s="222"/>
      <c r="F74" s="222"/>
      <c r="G74" s="222"/>
      <c r="H74" s="222"/>
      <c r="I74" s="216"/>
      <c r="J74" s="223"/>
      <c r="K74" s="223"/>
      <c r="L74" s="223"/>
      <c r="M74" s="223"/>
      <c r="N74" s="223"/>
    </row>
    <row r="75" spans="2:14">
      <c r="B75" s="449" t="s">
        <v>101</v>
      </c>
      <c r="C75" s="391" t="s">
        <v>161</v>
      </c>
      <c r="D75" s="134">
        <v>17</v>
      </c>
      <c r="E75" s="134">
        <v>17</v>
      </c>
      <c r="F75" s="134">
        <v>44</v>
      </c>
      <c r="G75" s="134">
        <v>57</v>
      </c>
      <c r="H75" s="134">
        <v>3</v>
      </c>
      <c r="I75" s="150"/>
      <c r="J75" s="134">
        <v>27</v>
      </c>
      <c r="K75" s="134">
        <v>46</v>
      </c>
      <c r="L75" s="134">
        <v>15</v>
      </c>
      <c r="M75" s="134">
        <v>12</v>
      </c>
      <c r="N75" s="134">
        <v>0</v>
      </c>
    </row>
    <row r="76" spans="2:14">
      <c r="B76" s="449"/>
      <c r="C76" s="390"/>
      <c r="D76" s="135">
        <v>0.123188405797101</v>
      </c>
      <c r="E76" s="135">
        <v>0.123188405797101</v>
      </c>
      <c r="F76" s="135">
        <v>0.31884057971014501</v>
      </c>
      <c r="G76" s="135">
        <v>0.41304347826087001</v>
      </c>
      <c r="H76" s="135">
        <v>2.1739130434782601E-2</v>
      </c>
      <c r="I76" s="150"/>
      <c r="J76" s="135">
        <v>0.27</v>
      </c>
      <c r="K76" s="135">
        <v>0.46</v>
      </c>
      <c r="L76" s="135">
        <v>0.15</v>
      </c>
      <c r="M76" s="135">
        <v>0.12</v>
      </c>
      <c r="N76" s="135">
        <v>0</v>
      </c>
    </row>
    <row r="77" spans="2:14">
      <c r="B77" s="449"/>
      <c r="C77" s="392" t="s">
        <v>162</v>
      </c>
      <c r="D77" s="134">
        <v>6</v>
      </c>
      <c r="E77" s="134">
        <v>15</v>
      </c>
      <c r="F77" s="134">
        <v>40</v>
      </c>
      <c r="G77" s="134">
        <v>44</v>
      </c>
      <c r="H77" s="134">
        <v>0</v>
      </c>
      <c r="I77" s="150"/>
      <c r="J77" s="134">
        <v>16</v>
      </c>
      <c r="K77" s="134">
        <v>34</v>
      </c>
      <c r="L77" s="134">
        <v>20</v>
      </c>
      <c r="M77" s="134">
        <v>11</v>
      </c>
      <c r="N77" s="134">
        <v>0</v>
      </c>
    </row>
    <row r="78" spans="2:14">
      <c r="B78" s="449"/>
      <c r="C78" s="390"/>
      <c r="D78" s="135">
        <v>5.7142857142857099E-2</v>
      </c>
      <c r="E78" s="135">
        <v>0.14285714285714299</v>
      </c>
      <c r="F78" s="135">
        <v>0.38095238095238099</v>
      </c>
      <c r="G78" s="135">
        <v>0.419047619047619</v>
      </c>
      <c r="H78" s="135">
        <v>0</v>
      </c>
      <c r="I78" s="150"/>
      <c r="J78" s="135">
        <v>0.19753086419753099</v>
      </c>
      <c r="K78" s="135">
        <v>0.41975308641975301</v>
      </c>
      <c r="L78" s="135">
        <v>0.24691358024691401</v>
      </c>
      <c r="M78" s="135">
        <v>0.13580246913580199</v>
      </c>
      <c r="N78" s="135">
        <v>0</v>
      </c>
    </row>
    <row r="79" spans="2:14">
      <c r="B79" s="449"/>
      <c r="C79" s="392" t="s">
        <v>163</v>
      </c>
      <c r="D79" s="134">
        <v>2</v>
      </c>
      <c r="E79" s="134">
        <v>4</v>
      </c>
      <c r="F79" s="134">
        <v>13</v>
      </c>
      <c r="G79" s="134">
        <v>24</v>
      </c>
      <c r="H79" s="134">
        <v>1</v>
      </c>
      <c r="I79" s="150"/>
      <c r="J79" s="134">
        <v>4</v>
      </c>
      <c r="K79" s="134">
        <v>3</v>
      </c>
      <c r="L79" s="134">
        <v>2</v>
      </c>
      <c r="M79" s="134">
        <v>5</v>
      </c>
      <c r="N79" s="134">
        <v>2</v>
      </c>
    </row>
    <row r="80" spans="2:14">
      <c r="B80" s="449"/>
      <c r="C80" s="390"/>
      <c r="D80" s="135">
        <v>4.5454545454545497E-2</v>
      </c>
      <c r="E80" s="135">
        <v>9.0909090909090898E-2</v>
      </c>
      <c r="F80" s="135">
        <v>0.29545454545454503</v>
      </c>
      <c r="G80" s="135">
        <v>0.54545454545454497</v>
      </c>
      <c r="H80" s="135">
        <v>2.27272727272727E-2</v>
      </c>
      <c r="I80" s="150"/>
      <c r="J80" s="135">
        <v>0.25</v>
      </c>
      <c r="K80" s="135">
        <v>0.1875</v>
      </c>
      <c r="L80" s="135">
        <v>0.125</v>
      </c>
      <c r="M80" s="135">
        <v>0.3125</v>
      </c>
      <c r="N80" s="135">
        <v>0.125</v>
      </c>
    </row>
    <row r="81" spans="2:14">
      <c r="B81" s="449"/>
      <c r="C81" s="392" t="s">
        <v>164</v>
      </c>
      <c r="D81" s="134">
        <v>35</v>
      </c>
      <c r="E81" s="134">
        <v>55</v>
      </c>
      <c r="F81" s="134">
        <v>118</v>
      </c>
      <c r="G81" s="134">
        <v>168</v>
      </c>
      <c r="H81" s="134">
        <v>7</v>
      </c>
      <c r="I81" s="150"/>
      <c r="J81" s="134">
        <v>96</v>
      </c>
      <c r="K81" s="134">
        <v>168</v>
      </c>
      <c r="L81" s="134">
        <v>67</v>
      </c>
      <c r="M81" s="134">
        <v>51</v>
      </c>
      <c r="N81" s="134">
        <v>2</v>
      </c>
    </row>
    <row r="82" spans="2:14">
      <c r="B82" s="449"/>
      <c r="C82" s="390"/>
      <c r="D82" s="135">
        <v>9.1383812010443904E-2</v>
      </c>
      <c r="E82" s="135">
        <v>0.14360313315926901</v>
      </c>
      <c r="F82" s="135">
        <v>0.30809399477806798</v>
      </c>
      <c r="G82" s="135">
        <v>0.43864229765013102</v>
      </c>
      <c r="H82" s="135">
        <v>1.8276762402088802E-2</v>
      </c>
      <c r="I82" s="150"/>
      <c r="J82" s="135">
        <v>0.25</v>
      </c>
      <c r="K82" s="135">
        <v>0.4375</v>
      </c>
      <c r="L82" s="135">
        <v>0.17447916666666699</v>
      </c>
      <c r="M82" s="135">
        <v>0.1328125</v>
      </c>
      <c r="N82" s="136">
        <v>5.2083333333333296E-3</v>
      </c>
    </row>
    <row r="83" spans="2:14" s="3" customFormat="1">
      <c r="C83" s="164"/>
      <c r="D83" s="222"/>
      <c r="E83" s="222"/>
      <c r="F83" s="222"/>
      <c r="G83" s="222"/>
      <c r="H83" s="222"/>
      <c r="I83" s="216"/>
      <c r="J83" s="223"/>
      <c r="K83" s="223"/>
      <c r="L83" s="223"/>
      <c r="M83" s="223"/>
      <c r="N83" s="223"/>
    </row>
    <row r="84" spans="2:14">
      <c r="B84" s="449" t="s">
        <v>148</v>
      </c>
      <c r="C84" s="403" t="s">
        <v>165</v>
      </c>
      <c r="D84" s="134">
        <v>4</v>
      </c>
      <c r="E84" s="134">
        <v>11</v>
      </c>
      <c r="F84" s="134">
        <v>18</v>
      </c>
      <c r="G84" s="134">
        <v>18</v>
      </c>
      <c r="H84" s="134">
        <v>1</v>
      </c>
      <c r="I84" s="150"/>
      <c r="J84" s="134">
        <v>16</v>
      </c>
      <c r="K84" s="134">
        <v>25</v>
      </c>
      <c r="L84" s="134">
        <v>10</v>
      </c>
      <c r="M84" s="134">
        <v>2</v>
      </c>
      <c r="N84" s="134">
        <v>0</v>
      </c>
    </row>
    <row r="85" spans="2:14">
      <c r="B85" s="449"/>
      <c r="C85" s="402"/>
      <c r="D85" s="135">
        <v>7.69230769230769E-2</v>
      </c>
      <c r="E85" s="135">
        <v>0.21153846153846201</v>
      </c>
      <c r="F85" s="135">
        <v>0.34615384615384598</v>
      </c>
      <c r="G85" s="135">
        <v>0.34615384615384598</v>
      </c>
      <c r="H85" s="135">
        <v>1.9230769230769201E-2</v>
      </c>
      <c r="I85" s="150"/>
      <c r="J85" s="135">
        <v>0.30188679245283001</v>
      </c>
      <c r="K85" s="135">
        <v>0.47169811320754701</v>
      </c>
      <c r="L85" s="135">
        <v>0.18867924528301899</v>
      </c>
      <c r="M85" s="135">
        <v>3.77358490566038E-2</v>
      </c>
      <c r="N85" s="135">
        <v>0</v>
      </c>
    </row>
    <row r="86" spans="2:14">
      <c r="B86" s="449"/>
      <c r="C86" s="401" t="s">
        <v>166</v>
      </c>
      <c r="D86" s="134">
        <v>7</v>
      </c>
      <c r="E86" s="134">
        <v>7</v>
      </c>
      <c r="F86" s="134">
        <v>33</v>
      </c>
      <c r="G86" s="134">
        <v>45</v>
      </c>
      <c r="H86" s="134">
        <v>2</v>
      </c>
      <c r="I86" s="150"/>
      <c r="J86" s="134">
        <v>25</v>
      </c>
      <c r="K86" s="134">
        <v>49</v>
      </c>
      <c r="L86" s="134">
        <v>20</v>
      </c>
      <c r="M86" s="134">
        <v>11</v>
      </c>
      <c r="N86" s="134">
        <v>1</v>
      </c>
    </row>
    <row r="87" spans="2:14">
      <c r="B87" s="449"/>
      <c r="C87" s="402"/>
      <c r="D87" s="135">
        <v>7.4468085106383003E-2</v>
      </c>
      <c r="E87" s="135">
        <v>7.4468085106383003E-2</v>
      </c>
      <c r="F87" s="135">
        <v>0.35106382978723399</v>
      </c>
      <c r="G87" s="135">
        <v>0.47872340425531901</v>
      </c>
      <c r="H87" s="135">
        <v>2.1276595744680899E-2</v>
      </c>
      <c r="I87" s="150"/>
      <c r="J87" s="135">
        <v>0.235849056603774</v>
      </c>
      <c r="K87" s="135">
        <v>0.46226415094339601</v>
      </c>
      <c r="L87" s="135">
        <v>0.18867924528301899</v>
      </c>
      <c r="M87" s="135">
        <v>0.10377358490565999</v>
      </c>
      <c r="N87" s="136">
        <v>9.4339622641509396E-3</v>
      </c>
    </row>
    <row r="88" spans="2:14">
      <c r="B88" s="449"/>
      <c r="C88" s="401" t="s">
        <v>167</v>
      </c>
      <c r="D88" s="134">
        <v>29</v>
      </c>
      <c r="E88" s="134">
        <v>43</v>
      </c>
      <c r="F88" s="134">
        <v>95</v>
      </c>
      <c r="G88" s="134">
        <v>122</v>
      </c>
      <c r="H88" s="134">
        <v>9</v>
      </c>
      <c r="I88" s="150"/>
      <c r="J88" s="134">
        <v>50</v>
      </c>
      <c r="K88" s="134">
        <v>95</v>
      </c>
      <c r="L88" s="134">
        <v>44</v>
      </c>
      <c r="M88" s="134">
        <v>32</v>
      </c>
      <c r="N88" s="134">
        <v>4</v>
      </c>
    </row>
    <row r="89" spans="2:14">
      <c r="B89" s="449"/>
      <c r="C89" s="402"/>
      <c r="D89" s="135">
        <v>9.7315436241610695E-2</v>
      </c>
      <c r="E89" s="135">
        <v>0.144295302013423</v>
      </c>
      <c r="F89" s="135">
        <v>0.31879194630872498</v>
      </c>
      <c r="G89" s="135">
        <v>0.40939597315436199</v>
      </c>
      <c r="H89" s="135">
        <v>3.02013422818792E-2</v>
      </c>
      <c r="I89" s="150"/>
      <c r="J89" s="135">
        <v>0.22222222222222199</v>
      </c>
      <c r="K89" s="135">
        <v>0.422222222222222</v>
      </c>
      <c r="L89" s="135">
        <v>0.19555555555555601</v>
      </c>
      <c r="M89" s="135">
        <v>0.142222222222222</v>
      </c>
      <c r="N89" s="135">
        <v>1.7777777777777799E-2</v>
      </c>
    </row>
    <row r="90" spans="2:14">
      <c r="B90" s="449"/>
      <c r="C90" s="401" t="s">
        <v>168</v>
      </c>
      <c r="D90" s="134">
        <v>29</v>
      </c>
      <c r="E90" s="134">
        <v>66</v>
      </c>
      <c r="F90" s="134">
        <v>105</v>
      </c>
      <c r="G90" s="134">
        <v>174</v>
      </c>
      <c r="H90" s="134">
        <v>8</v>
      </c>
      <c r="I90" s="150"/>
      <c r="J90" s="134">
        <v>66</v>
      </c>
      <c r="K90" s="134">
        <v>111</v>
      </c>
      <c r="L90" s="134">
        <v>56</v>
      </c>
      <c r="M90" s="134">
        <v>56</v>
      </c>
      <c r="N90" s="134">
        <v>6</v>
      </c>
    </row>
    <row r="91" spans="2:14">
      <c r="B91" s="449"/>
      <c r="C91" s="402"/>
      <c r="D91" s="135">
        <v>7.5916230366492102E-2</v>
      </c>
      <c r="E91" s="135">
        <v>0.17277486910994799</v>
      </c>
      <c r="F91" s="135">
        <v>0.27486910994764402</v>
      </c>
      <c r="G91" s="135">
        <v>0.45549738219895303</v>
      </c>
      <c r="H91" s="135">
        <v>2.0942408376963401E-2</v>
      </c>
      <c r="I91" s="150"/>
      <c r="J91" s="135">
        <v>0.223728813559322</v>
      </c>
      <c r="K91" s="135">
        <v>0.37627118644067797</v>
      </c>
      <c r="L91" s="135">
        <v>0.189830508474576</v>
      </c>
      <c r="M91" s="135">
        <v>0.189830508474576</v>
      </c>
      <c r="N91" s="135">
        <v>2.0338983050847501E-2</v>
      </c>
    </row>
    <row r="92" spans="2:14">
      <c r="B92" s="449"/>
      <c r="C92" s="401" t="s">
        <v>176</v>
      </c>
      <c r="D92" s="134">
        <v>7</v>
      </c>
      <c r="E92" s="134">
        <v>12</v>
      </c>
      <c r="F92" s="134">
        <v>27</v>
      </c>
      <c r="G92" s="134">
        <v>56</v>
      </c>
      <c r="H92" s="134">
        <v>5</v>
      </c>
      <c r="I92" s="150"/>
      <c r="J92" s="134">
        <v>9</v>
      </c>
      <c r="K92" s="134">
        <v>23</v>
      </c>
      <c r="L92" s="134">
        <v>14</v>
      </c>
      <c r="M92" s="134">
        <v>27</v>
      </c>
      <c r="N92" s="134">
        <v>3</v>
      </c>
    </row>
    <row r="93" spans="2:14">
      <c r="B93" s="449"/>
      <c r="C93" s="402"/>
      <c r="D93" s="135">
        <v>6.54205607476636E-2</v>
      </c>
      <c r="E93" s="135">
        <v>0.11214953271028</v>
      </c>
      <c r="F93" s="135">
        <v>0.25233644859813098</v>
      </c>
      <c r="G93" s="135">
        <v>0.52336448598130803</v>
      </c>
      <c r="H93" s="135">
        <v>4.67289719626168E-2</v>
      </c>
      <c r="I93" s="150"/>
      <c r="J93" s="135">
        <v>0.118421052631579</v>
      </c>
      <c r="K93" s="135">
        <v>0.30263157894736797</v>
      </c>
      <c r="L93" s="135">
        <v>0.18421052631578899</v>
      </c>
      <c r="M93" s="135">
        <v>0.355263157894737</v>
      </c>
      <c r="N93" s="135">
        <v>3.94736842105263E-2</v>
      </c>
    </row>
    <row r="94" spans="2:14">
      <c r="B94" s="449"/>
      <c r="C94" s="401" t="s">
        <v>169</v>
      </c>
      <c r="D94" s="134">
        <v>7</v>
      </c>
      <c r="E94" s="134">
        <v>8</v>
      </c>
      <c r="F94" s="134">
        <v>19</v>
      </c>
      <c r="G94" s="134">
        <v>68</v>
      </c>
      <c r="H94" s="134">
        <v>4</v>
      </c>
      <c r="I94" s="150"/>
      <c r="J94" s="134">
        <v>17</v>
      </c>
      <c r="K94" s="134">
        <v>37</v>
      </c>
      <c r="L94" s="134">
        <v>21</v>
      </c>
      <c r="M94" s="134">
        <v>50</v>
      </c>
      <c r="N94" s="134">
        <v>3</v>
      </c>
    </row>
    <row r="95" spans="2:14">
      <c r="B95" s="449"/>
      <c r="C95" s="402"/>
      <c r="D95" s="135">
        <v>6.6037735849056603E-2</v>
      </c>
      <c r="E95" s="135">
        <v>7.5471698113207503E-2</v>
      </c>
      <c r="F95" s="135">
        <v>0.179245283018868</v>
      </c>
      <c r="G95" s="135">
        <v>0.64150943396226401</v>
      </c>
      <c r="H95" s="135">
        <v>3.77358490566038E-2</v>
      </c>
      <c r="I95" s="150"/>
      <c r="J95" s="135">
        <v>0.1328125</v>
      </c>
      <c r="K95" s="135">
        <v>0.2890625</v>
      </c>
      <c r="L95" s="135">
        <v>0.1640625</v>
      </c>
      <c r="M95" s="135">
        <v>0.390625</v>
      </c>
      <c r="N95" s="135">
        <v>2.34375E-2</v>
      </c>
    </row>
    <row r="96" spans="2:14">
      <c r="B96" s="449"/>
      <c r="C96" s="401" t="s">
        <v>170</v>
      </c>
      <c r="D96" s="134">
        <v>6</v>
      </c>
      <c r="E96" s="134">
        <v>12</v>
      </c>
      <c r="F96" s="134">
        <v>25</v>
      </c>
      <c r="G96" s="134">
        <v>127</v>
      </c>
      <c r="H96" s="134">
        <v>7</v>
      </c>
      <c r="I96" s="150"/>
      <c r="J96" s="134">
        <v>5</v>
      </c>
      <c r="K96" s="134">
        <v>9</v>
      </c>
      <c r="L96" s="134">
        <v>18</v>
      </c>
      <c r="M96" s="134">
        <v>129</v>
      </c>
      <c r="N96" s="134">
        <v>12</v>
      </c>
    </row>
    <row r="97" spans="2:14">
      <c r="B97" s="449"/>
      <c r="C97" s="402"/>
      <c r="D97" s="135">
        <v>3.3898305084745797E-2</v>
      </c>
      <c r="E97" s="135">
        <v>6.7796610169491497E-2</v>
      </c>
      <c r="F97" s="135">
        <v>0.14124293785310699</v>
      </c>
      <c r="G97" s="135">
        <v>0.71751412429378503</v>
      </c>
      <c r="H97" s="135">
        <v>3.9548022598870101E-2</v>
      </c>
      <c r="I97" s="150"/>
      <c r="J97" s="135">
        <v>2.8901734104046201E-2</v>
      </c>
      <c r="K97" s="135">
        <v>5.2023121387283197E-2</v>
      </c>
      <c r="L97" s="135">
        <v>0.10404624277456601</v>
      </c>
      <c r="M97" s="135">
        <v>0.74566473988439297</v>
      </c>
      <c r="N97" s="135">
        <v>6.9364161849711004E-2</v>
      </c>
    </row>
    <row r="98" spans="2:14">
      <c r="B98" s="449"/>
      <c r="C98" s="401" t="s">
        <v>149</v>
      </c>
      <c r="D98" s="134">
        <v>0</v>
      </c>
      <c r="E98" s="134">
        <v>1</v>
      </c>
      <c r="F98" s="134">
        <v>2</v>
      </c>
      <c r="G98" s="134">
        <v>7</v>
      </c>
      <c r="H98" s="134">
        <v>2</v>
      </c>
      <c r="I98" s="150"/>
      <c r="J98" s="134">
        <v>2</v>
      </c>
      <c r="K98" s="134">
        <v>6</v>
      </c>
      <c r="L98" s="134">
        <v>3</v>
      </c>
      <c r="M98" s="134">
        <v>15</v>
      </c>
      <c r="N98" s="134">
        <v>1</v>
      </c>
    </row>
    <row r="99" spans="2:14">
      <c r="B99" s="449"/>
      <c r="C99" s="403"/>
      <c r="D99" s="135">
        <v>0</v>
      </c>
      <c r="E99" s="135">
        <v>8.3333333333333301E-2</v>
      </c>
      <c r="F99" s="135">
        <v>0.16666666666666699</v>
      </c>
      <c r="G99" s="135">
        <v>0.58333333333333304</v>
      </c>
      <c r="H99" s="135">
        <v>0.16666666666666699</v>
      </c>
      <c r="I99" s="150"/>
      <c r="J99" s="135">
        <v>7.4074074074074098E-2</v>
      </c>
      <c r="K99" s="135">
        <v>0.22222222222222199</v>
      </c>
      <c r="L99" s="135">
        <v>0.11111111111111099</v>
      </c>
      <c r="M99" s="135">
        <v>0.55555555555555602</v>
      </c>
      <c r="N99" s="135">
        <v>3.7037037037037E-2</v>
      </c>
    </row>
    <row r="100" spans="2:14" s="3" customFormat="1">
      <c r="C100" s="11"/>
      <c r="D100" s="222"/>
      <c r="E100" s="222"/>
      <c r="F100" s="222"/>
      <c r="G100" s="222"/>
      <c r="H100" s="222"/>
      <c r="I100" s="216"/>
      <c r="J100" s="223"/>
      <c r="K100" s="223"/>
      <c r="L100" s="223"/>
      <c r="M100" s="223"/>
      <c r="N100" s="223"/>
    </row>
    <row r="101" spans="2:14">
      <c r="B101" s="449" t="s">
        <v>228</v>
      </c>
      <c r="C101" s="391" t="s">
        <v>222</v>
      </c>
      <c r="D101" s="134">
        <v>4</v>
      </c>
      <c r="E101" s="134">
        <v>2</v>
      </c>
      <c r="F101" s="134">
        <v>4</v>
      </c>
      <c r="G101" s="134">
        <v>10</v>
      </c>
      <c r="H101" s="134">
        <v>1</v>
      </c>
      <c r="I101" s="150"/>
      <c r="J101" s="134">
        <v>7</v>
      </c>
      <c r="K101" s="134">
        <v>6</v>
      </c>
      <c r="L101" s="134">
        <v>1</v>
      </c>
      <c r="M101" s="134">
        <v>1</v>
      </c>
      <c r="N101" s="134">
        <v>0</v>
      </c>
    </row>
    <row r="102" spans="2:14">
      <c r="B102" s="449"/>
      <c r="C102" s="390"/>
      <c r="D102" s="135">
        <v>0.19047619047618999</v>
      </c>
      <c r="E102" s="135">
        <v>9.5238095238095205E-2</v>
      </c>
      <c r="F102" s="135">
        <v>0.19047619047618999</v>
      </c>
      <c r="G102" s="135">
        <v>0.476190476190476</v>
      </c>
      <c r="H102" s="135">
        <v>4.7619047619047603E-2</v>
      </c>
      <c r="I102" s="150"/>
      <c r="J102" s="135">
        <v>0.46666666666666701</v>
      </c>
      <c r="K102" s="135">
        <v>0.4</v>
      </c>
      <c r="L102" s="135">
        <v>6.6666666666666693E-2</v>
      </c>
      <c r="M102" s="135">
        <v>6.6666666666666693E-2</v>
      </c>
      <c r="N102" s="135">
        <v>0</v>
      </c>
    </row>
    <row r="103" spans="2:14">
      <c r="B103" s="449"/>
      <c r="C103" s="392" t="s">
        <v>223</v>
      </c>
      <c r="D103" s="134">
        <v>28</v>
      </c>
      <c r="E103" s="134">
        <v>44</v>
      </c>
      <c r="F103" s="134">
        <v>94</v>
      </c>
      <c r="G103" s="134">
        <v>80</v>
      </c>
      <c r="H103" s="134">
        <v>6</v>
      </c>
      <c r="I103" s="150"/>
      <c r="J103" s="134">
        <v>65</v>
      </c>
      <c r="K103" s="134">
        <v>93</v>
      </c>
      <c r="L103" s="134">
        <v>27</v>
      </c>
      <c r="M103" s="134">
        <v>34</v>
      </c>
      <c r="N103" s="134">
        <v>3</v>
      </c>
    </row>
    <row r="104" spans="2:14">
      <c r="B104" s="449"/>
      <c r="C104" s="390"/>
      <c r="D104" s="135">
        <v>0.11111111111111099</v>
      </c>
      <c r="E104" s="135">
        <v>0.17460317460317501</v>
      </c>
      <c r="F104" s="135">
        <v>0.37301587301587302</v>
      </c>
      <c r="G104" s="135">
        <v>0.317460317460317</v>
      </c>
      <c r="H104" s="135">
        <v>2.3809523809523801E-2</v>
      </c>
      <c r="I104" s="150"/>
      <c r="J104" s="135">
        <v>0.29279279279279302</v>
      </c>
      <c r="K104" s="135">
        <v>0.41891891891891903</v>
      </c>
      <c r="L104" s="135">
        <v>0.121621621621622</v>
      </c>
      <c r="M104" s="135">
        <v>0.153153153153153</v>
      </c>
      <c r="N104" s="135">
        <v>1.35135135135135E-2</v>
      </c>
    </row>
    <row r="105" spans="2:14">
      <c r="B105" s="449"/>
      <c r="C105" s="392" t="s">
        <v>224</v>
      </c>
      <c r="D105" s="134">
        <v>51</v>
      </c>
      <c r="E105" s="134">
        <v>87</v>
      </c>
      <c r="F105" s="134">
        <v>172</v>
      </c>
      <c r="G105" s="134">
        <v>327</v>
      </c>
      <c r="H105" s="134">
        <v>12</v>
      </c>
      <c r="I105" s="150"/>
      <c r="J105" s="134">
        <v>109</v>
      </c>
      <c r="K105" s="134">
        <v>212</v>
      </c>
      <c r="L105" s="134">
        <v>123</v>
      </c>
      <c r="M105" s="134">
        <v>160</v>
      </c>
      <c r="N105" s="134">
        <v>17</v>
      </c>
    </row>
    <row r="106" spans="2:14">
      <c r="B106" s="449"/>
      <c r="C106" s="390"/>
      <c r="D106" s="135">
        <v>7.8582434514637894E-2</v>
      </c>
      <c r="E106" s="135">
        <v>0.134052388289676</v>
      </c>
      <c r="F106" s="135">
        <v>0.26502311248074001</v>
      </c>
      <c r="G106" s="135">
        <v>0.50385208012326699</v>
      </c>
      <c r="H106" s="135">
        <v>1.8489984591679502E-2</v>
      </c>
      <c r="I106" s="150"/>
      <c r="J106" s="135">
        <v>0.175523349436393</v>
      </c>
      <c r="K106" s="135">
        <v>0.34138486312399402</v>
      </c>
      <c r="L106" s="135">
        <v>0.19806763285024201</v>
      </c>
      <c r="M106" s="135">
        <v>0.25764895330112703</v>
      </c>
      <c r="N106" s="135">
        <v>2.7375201288244801E-2</v>
      </c>
    </row>
    <row r="107" spans="2:14">
      <c r="B107" s="449"/>
      <c r="C107" s="392" t="s">
        <v>225</v>
      </c>
      <c r="D107" s="134">
        <v>4</v>
      </c>
      <c r="E107" s="134">
        <v>21</v>
      </c>
      <c r="F107" s="134">
        <v>42</v>
      </c>
      <c r="G107" s="134">
        <v>153</v>
      </c>
      <c r="H107" s="134">
        <v>10</v>
      </c>
      <c r="I107" s="150"/>
      <c r="J107" s="134">
        <v>5</v>
      </c>
      <c r="K107" s="134">
        <v>40</v>
      </c>
      <c r="L107" s="134">
        <v>28</v>
      </c>
      <c r="M107" s="134">
        <v>86</v>
      </c>
      <c r="N107" s="134">
        <v>9</v>
      </c>
    </row>
    <row r="108" spans="2:14">
      <c r="B108" s="449"/>
      <c r="C108" s="390"/>
      <c r="D108" s="135">
        <v>1.7391304347826101E-2</v>
      </c>
      <c r="E108" s="135">
        <v>9.1304347826086998E-2</v>
      </c>
      <c r="F108" s="135">
        <v>0.182608695652174</v>
      </c>
      <c r="G108" s="135">
        <v>0.66521739130434798</v>
      </c>
      <c r="H108" s="135">
        <v>4.3478260869565202E-2</v>
      </c>
      <c r="I108" s="150"/>
      <c r="J108" s="135">
        <v>2.9761904761904798E-2</v>
      </c>
      <c r="K108" s="135">
        <v>0.238095238095238</v>
      </c>
      <c r="L108" s="135">
        <v>0.16666666666666699</v>
      </c>
      <c r="M108" s="135">
        <v>0.51190476190476197</v>
      </c>
      <c r="N108" s="135">
        <v>5.3571428571428603E-2</v>
      </c>
    </row>
    <row r="109" spans="2:14">
      <c r="B109" s="449"/>
      <c r="C109" s="392" t="s">
        <v>226</v>
      </c>
      <c r="D109" s="134">
        <v>2</v>
      </c>
      <c r="E109" s="134">
        <v>5</v>
      </c>
      <c r="F109" s="134">
        <v>11</v>
      </c>
      <c r="G109" s="134">
        <v>47</v>
      </c>
      <c r="H109" s="134">
        <v>8</v>
      </c>
      <c r="I109" s="150"/>
      <c r="J109" s="134">
        <v>2</v>
      </c>
      <c r="K109" s="134">
        <v>2</v>
      </c>
      <c r="L109" s="134">
        <v>6</v>
      </c>
      <c r="M109" s="134">
        <v>34</v>
      </c>
      <c r="N109" s="134">
        <v>1</v>
      </c>
    </row>
    <row r="110" spans="2:14">
      <c r="B110" s="449"/>
      <c r="C110" s="390"/>
      <c r="D110" s="135">
        <v>2.7397260273972601E-2</v>
      </c>
      <c r="E110" s="135">
        <v>6.8493150684931503E-2</v>
      </c>
      <c r="F110" s="135">
        <v>0.150684931506849</v>
      </c>
      <c r="G110" s="135">
        <v>0.64383561643835596</v>
      </c>
      <c r="H110" s="135">
        <v>0.10958904109589</v>
      </c>
      <c r="I110" s="150"/>
      <c r="J110" s="135">
        <v>4.4444444444444398E-2</v>
      </c>
      <c r="K110" s="135">
        <v>4.4444444444444398E-2</v>
      </c>
      <c r="L110" s="135">
        <v>0.133333333333333</v>
      </c>
      <c r="M110" s="135">
        <v>0.75555555555555598</v>
      </c>
      <c r="N110" s="135">
        <v>2.2222222222222199E-2</v>
      </c>
    </row>
    <row r="111" spans="2:14" s="3" customFormat="1">
      <c r="C111" s="164"/>
      <c r="D111" s="222"/>
      <c r="E111" s="222"/>
      <c r="F111" s="222"/>
      <c r="G111" s="222"/>
      <c r="H111" s="222"/>
      <c r="I111" s="216"/>
      <c r="J111" s="223"/>
      <c r="K111" s="223"/>
      <c r="L111" s="223"/>
      <c r="M111" s="223"/>
      <c r="N111" s="223"/>
    </row>
    <row r="112" spans="2:14">
      <c r="B112" s="449" t="s">
        <v>86</v>
      </c>
      <c r="C112" s="391" t="s">
        <v>180</v>
      </c>
      <c r="D112" s="134">
        <v>24</v>
      </c>
      <c r="E112" s="134">
        <v>41</v>
      </c>
      <c r="F112" s="134">
        <v>90</v>
      </c>
      <c r="G112" s="134">
        <v>204</v>
      </c>
      <c r="H112" s="134">
        <v>14</v>
      </c>
      <c r="I112" s="150"/>
      <c r="J112" s="134">
        <v>37</v>
      </c>
      <c r="K112" s="134">
        <v>102</v>
      </c>
      <c r="L112" s="134">
        <v>60</v>
      </c>
      <c r="M112" s="134">
        <v>118</v>
      </c>
      <c r="N112" s="134">
        <v>10</v>
      </c>
    </row>
    <row r="113" spans="2:14">
      <c r="B113" s="449"/>
      <c r="C113" s="390"/>
      <c r="D113" s="135">
        <v>6.4343163538873996E-2</v>
      </c>
      <c r="E113" s="135">
        <v>0.109919571045576</v>
      </c>
      <c r="F113" s="135">
        <v>0.241286863270777</v>
      </c>
      <c r="G113" s="135">
        <v>0.54691689008042899</v>
      </c>
      <c r="H113" s="135">
        <v>3.7533512064343202E-2</v>
      </c>
      <c r="I113" s="150"/>
      <c r="J113" s="135">
        <v>0.113149847094801</v>
      </c>
      <c r="K113" s="135">
        <v>0.31192660550458701</v>
      </c>
      <c r="L113" s="135">
        <v>0.18348623853210999</v>
      </c>
      <c r="M113" s="135">
        <v>0.36085626911315</v>
      </c>
      <c r="N113" s="135">
        <v>3.0581039755351699E-2</v>
      </c>
    </row>
    <row r="114" spans="2:14">
      <c r="B114" s="449"/>
      <c r="C114" s="392" t="s">
        <v>181</v>
      </c>
      <c r="D114" s="134">
        <v>13</v>
      </c>
      <c r="E114" s="134">
        <v>14</v>
      </c>
      <c r="F114" s="134">
        <v>47</v>
      </c>
      <c r="G114" s="134">
        <v>92</v>
      </c>
      <c r="H114" s="134">
        <v>4</v>
      </c>
      <c r="I114" s="150"/>
      <c r="J114" s="134">
        <v>27</v>
      </c>
      <c r="K114" s="134">
        <v>50</v>
      </c>
      <c r="L114" s="134">
        <v>31</v>
      </c>
      <c r="M114" s="134">
        <v>43</v>
      </c>
      <c r="N114" s="134">
        <v>4</v>
      </c>
    </row>
    <row r="115" spans="2:14">
      <c r="B115" s="449"/>
      <c r="C115" s="390"/>
      <c r="D115" s="135">
        <v>7.6470588235294096E-2</v>
      </c>
      <c r="E115" s="135">
        <v>8.2352941176470601E-2</v>
      </c>
      <c r="F115" s="135">
        <v>0.27647058823529402</v>
      </c>
      <c r="G115" s="135">
        <v>0.54117647058823504</v>
      </c>
      <c r="H115" s="135">
        <v>2.3529411764705899E-2</v>
      </c>
      <c r="I115" s="150"/>
      <c r="J115" s="135">
        <v>0.174193548387097</v>
      </c>
      <c r="K115" s="135">
        <v>0.32258064516128998</v>
      </c>
      <c r="L115" s="135">
        <v>0.2</v>
      </c>
      <c r="M115" s="135">
        <v>0.27741935483871</v>
      </c>
      <c r="N115" s="135">
        <v>2.5806451612903201E-2</v>
      </c>
    </row>
    <row r="116" spans="2:14">
      <c r="B116" s="449"/>
      <c r="C116" s="392" t="s">
        <v>182</v>
      </c>
      <c r="D116" s="134">
        <v>17</v>
      </c>
      <c r="E116" s="134">
        <v>18</v>
      </c>
      <c r="F116" s="134">
        <v>42</v>
      </c>
      <c r="G116" s="134">
        <v>105</v>
      </c>
      <c r="H116" s="134">
        <v>7</v>
      </c>
      <c r="I116" s="150"/>
      <c r="J116" s="134">
        <v>26</v>
      </c>
      <c r="K116" s="134">
        <v>49</v>
      </c>
      <c r="L116" s="134">
        <v>27</v>
      </c>
      <c r="M116" s="134">
        <v>45</v>
      </c>
      <c r="N116" s="134">
        <v>1</v>
      </c>
    </row>
    <row r="117" spans="2:14">
      <c r="B117" s="449"/>
      <c r="C117" s="390"/>
      <c r="D117" s="135">
        <v>8.9947089947089998E-2</v>
      </c>
      <c r="E117" s="135">
        <v>9.5238095238095205E-2</v>
      </c>
      <c r="F117" s="135">
        <v>0.22222222222222199</v>
      </c>
      <c r="G117" s="135">
        <v>0.55555555555555602</v>
      </c>
      <c r="H117" s="135">
        <v>3.7037037037037E-2</v>
      </c>
      <c r="I117" s="150"/>
      <c r="J117" s="135">
        <v>0.17567567567567599</v>
      </c>
      <c r="K117" s="135">
        <v>0.33108108108108097</v>
      </c>
      <c r="L117" s="135">
        <v>0.18243243243243201</v>
      </c>
      <c r="M117" s="135">
        <v>0.304054054054054</v>
      </c>
      <c r="N117" s="136">
        <v>6.7567567567567597E-3</v>
      </c>
    </row>
    <row r="118" spans="2:14">
      <c r="B118" s="449"/>
      <c r="C118" s="392" t="s">
        <v>183</v>
      </c>
      <c r="D118" s="134">
        <v>4</v>
      </c>
      <c r="E118" s="134">
        <v>29</v>
      </c>
      <c r="F118" s="134">
        <v>65</v>
      </c>
      <c r="G118" s="134">
        <v>93</v>
      </c>
      <c r="H118" s="134">
        <v>7</v>
      </c>
      <c r="I118" s="150"/>
      <c r="J118" s="134">
        <v>30</v>
      </c>
      <c r="K118" s="134">
        <v>62</v>
      </c>
      <c r="L118" s="134">
        <v>31</v>
      </c>
      <c r="M118" s="134">
        <v>58</v>
      </c>
      <c r="N118" s="134">
        <v>4</v>
      </c>
    </row>
    <row r="119" spans="2:14">
      <c r="B119" s="449"/>
      <c r="C119" s="390"/>
      <c r="D119" s="135">
        <v>2.02020202020202E-2</v>
      </c>
      <c r="E119" s="135">
        <v>0.14646464646464599</v>
      </c>
      <c r="F119" s="135">
        <v>0.32828282828282801</v>
      </c>
      <c r="G119" s="135">
        <v>0.46969696969697</v>
      </c>
      <c r="H119" s="135">
        <v>3.5353535353535401E-2</v>
      </c>
      <c r="I119" s="150"/>
      <c r="J119" s="135">
        <v>0.162162162162162</v>
      </c>
      <c r="K119" s="135">
        <v>0.33513513513513499</v>
      </c>
      <c r="L119" s="135">
        <v>0.16756756756756799</v>
      </c>
      <c r="M119" s="135">
        <v>0.31351351351351398</v>
      </c>
      <c r="N119" s="135">
        <v>2.1621621621621599E-2</v>
      </c>
    </row>
    <row r="120" spans="2:14">
      <c r="B120" s="449"/>
      <c r="C120" s="392" t="s">
        <v>184</v>
      </c>
      <c r="D120" s="134">
        <v>13</v>
      </c>
      <c r="E120" s="134">
        <v>32</v>
      </c>
      <c r="F120" s="134">
        <v>40</v>
      </c>
      <c r="G120" s="134">
        <v>59</v>
      </c>
      <c r="H120" s="134">
        <v>3</v>
      </c>
      <c r="I120" s="150"/>
      <c r="J120" s="134">
        <v>30</v>
      </c>
      <c r="K120" s="134">
        <v>45</v>
      </c>
      <c r="L120" s="134">
        <v>18</v>
      </c>
      <c r="M120" s="134">
        <v>34</v>
      </c>
      <c r="N120" s="134">
        <v>4</v>
      </c>
    </row>
    <row r="121" spans="2:14">
      <c r="B121" s="449"/>
      <c r="C121" s="390"/>
      <c r="D121" s="135">
        <v>8.8435374149659907E-2</v>
      </c>
      <c r="E121" s="135">
        <v>0.21768707482993199</v>
      </c>
      <c r="F121" s="135">
        <v>0.27210884353741499</v>
      </c>
      <c r="G121" s="135">
        <v>0.40136054421768702</v>
      </c>
      <c r="H121" s="135">
        <v>2.04081632653061E-2</v>
      </c>
      <c r="I121" s="150"/>
      <c r="J121" s="135">
        <v>0.229007633587786</v>
      </c>
      <c r="K121" s="135">
        <v>0.34351145038167902</v>
      </c>
      <c r="L121" s="135">
        <v>0.13740458015267201</v>
      </c>
      <c r="M121" s="135">
        <v>0.25954198473282403</v>
      </c>
      <c r="N121" s="135">
        <v>3.0534351145038201E-2</v>
      </c>
    </row>
    <row r="122" spans="2:14">
      <c r="B122" s="449"/>
      <c r="C122" s="392" t="s">
        <v>185</v>
      </c>
      <c r="D122" s="134">
        <v>19</v>
      </c>
      <c r="E122" s="134">
        <v>26</v>
      </c>
      <c r="F122" s="134">
        <v>40</v>
      </c>
      <c r="G122" s="134">
        <v>65</v>
      </c>
      <c r="H122" s="134">
        <v>4</v>
      </c>
      <c r="I122" s="150"/>
      <c r="J122" s="134">
        <v>40</v>
      </c>
      <c r="K122" s="134">
        <v>47</v>
      </c>
      <c r="L122" s="134">
        <v>19</v>
      </c>
      <c r="M122" s="134">
        <v>24</v>
      </c>
      <c r="N122" s="134">
        <v>7</v>
      </c>
    </row>
    <row r="123" spans="2:14">
      <c r="B123" s="449"/>
      <c r="C123" s="391"/>
      <c r="D123" s="135">
        <v>0.123376623376623</v>
      </c>
      <c r="E123" s="135">
        <v>0.168831168831169</v>
      </c>
      <c r="F123" s="135">
        <v>0.25974025974025999</v>
      </c>
      <c r="G123" s="135">
        <v>0.422077922077922</v>
      </c>
      <c r="H123" s="135">
        <v>2.5974025974026E-2</v>
      </c>
      <c r="I123" s="150"/>
      <c r="J123" s="135">
        <v>0.29197080291970801</v>
      </c>
      <c r="K123" s="135">
        <v>0.34306569343065701</v>
      </c>
      <c r="L123" s="135">
        <v>0.13868613138686101</v>
      </c>
      <c r="M123" s="135">
        <v>0.17518248175182499</v>
      </c>
      <c r="N123" s="135">
        <v>5.1094890510948898E-2</v>
      </c>
    </row>
    <row r="124" spans="2:14" s="3" customFormat="1">
      <c r="C124" s="164"/>
      <c r="D124" s="222"/>
      <c r="E124" s="222"/>
      <c r="F124" s="222"/>
      <c r="G124" s="222"/>
      <c r="H124" s="222"/>
      <c r="I124" s="216"/>
      <c r="J124" s="223"/>
      <c r="K124" s="223"/>
      <c r="L124" s="223"/>
      <c r="M124" s="223"/>
      <c r="N124" s="223"/>
    </row>
    <row r="125" spans="2:14">
      <c r="B125" s="449" t="s">
        <v>87</v>
      </c>
      <c r="C125" s="391" t="s">
        <v>88</v>
      </c>
      <c r="D125" s="134">
        <v>19</v>
      </c>
      <c r="E125" s="134">
        <v>20</v>
      </c>
      <c r="F125" s="134">
        <v>30</v>
      </c>
      <c r="G125" s="134">
        <v>67</v>
      </c>
      <c r="H125" s="134">
        <v>2</v>
      </c>
      <c r="I125" s="150"/>
      <c r="J125" s="134">
        <v>30</v>
      </c>
      <c r="K125" s="134">
        <v>52</v>
      </c>
      <c r="L125" s="134">
        <v>16</v>
      </c>
      <c r="M125" s="134">
        <v>27</v>
      </c>
      <c r="N125" s="134">
        <v>2</v>
      </c>
    </row>
    <row r="126" spans="2:14">
      <c r="B126" s="449"/>
      <c r="C126" s="390"/>
      <c r="D126" s="135">
        <v>0.13768115942028999</v>
      </c>
      <c r="E126" s="135">
        <v>0.14492753623188401</v>
      </c>
      <c r="F126" s="135">
        <v>0.217391304347826</v>
      </c>
      <c r="G126" s="135">
        <v>0.48550724637681197</v>
      </c>
      <c r="H126" s="135">
        <v>1.4492753623188401E-2</v>
      </c>
      <c r="I126" s="150"/>
      <c r="J126" s="135">
        <v>0.23622047244094499</v>
      </c>
      <c r="K126" s="135">
        <v>0.40944881889763801</v>
      </c>
      <c r="L126" s="135">
        <v>0.12598425196850399</v>
      </c>
      <c r="M126" s="135">
        <v>0.21259842519684999</v>
      </c>
      <c r="N126" s="135">
        <v>1.5748031496062999E-2</v>
      </c>
    </row>
    <row r="127" spans="2:14">
      <c r="B127" s="449"/>
      <c r="C127" s="392" t="s">
        <v>89</v>
      </c>
      <c r="D127" s="134">
        <v>8</v>
      </c>
      <c r="E127" s="134">
        <v>16</v>
      </c>
      <c r="F127" s="134">
        <v>43</v>
      </c>
      <c r="G127" s="134">
        <v>58</v>
      </c>
      <c r="H127" s="134">
        <v>3</v>
      </c>
      <c r="I127" s="150"/>
      <c r="J127" s="134">
        <v>22</v>
      </c>
      <c r="K127" s="134">
        <v>41</v>
      </c>
      <c r="L127" s="134">
        <v>16</v>
      </c>
      <c r="M127" s="134">
        <v>37</v>
      </c>
      <c r="N127" s="134">
        <v>1</v>
      </c>
    </row>
    <row r="128" spans="2:14">
      <c r="B128" s="449"/>
      <c r="C128" s="390"/>
      <c r="D128" s="135">
        <v>6.25E-2</v>
      </c>
      <c r="E128" s="135">
        <v>0.125</v>
      </c>
      <c r="F128" s="135">
        <v>0.3359375</v>
      </c>
      <c r="G128" s="135">
        <v>0.453125</v>
      </c>
      <c r="H128" s="135">
        <v>2.34375E-2</v>
      </c>
      <c r="I128" s="150"/>
      <c r="J128" s="135">
        <v>0.188034188034188</v>
      </c>
      <c r="K128" s="135">
        <v>0.35042735042735002</v>
      </c>
      <c r="L128" s="135">
        <v>0.13675213675213699</v>
      </c>
      <c r="M128" s="135">
        <v>0.316239316239316</v>
      </c>
      <c r="N128" s="136">
        <v>8.5470085470085496E-3</v>
      </c>
    </row>
    <row r="129" spans="2:14">
      <c r="B129" s="449"/>
      <c r="C129" s="392" t="s">
        <v>90</v>
      </c>
      <c r="D129" s="134">
        <v>6</v>
      </c>
      <c r="E129" s="134">
        <v>25</v>
      </c>
      <c r="F129" s="134">
        <v>34</v>
      </c>
      <c r="G129" s="134">
        <v>75</v>
      </c>
      <c r="H129" s="134">
        <v>3</v>
      </c>
      <c r="I129" s="150"/>
      <c r="J129" s="134">
        <v>24</v>
      </c>
      <c r="K129" s="134">
        <v>40</v>
      </c>
      <c r="L129" s="134">
        <v>19</v>
      </c>
      <c r="M129" s="134">
        <v>37</v>
      </c>
      <c r="N129" s="134">
        <v>5</v>
      </c>
    </row>
    <row r="130" spans="2:14">
      <c r="B130" s="449"/>
      <c r="C130" s="390"/>
      <c r="D130" s="135">
        <v>4.1958041958042001E-2</v>
      </c>
      <c r="E130" s="135">
        <v>0.17482517482517501</v>
      </c>
      <c r="F130" s="135">
        <v>0.23776223776223801</v>
      </c>
      <c r="G130" s="135">
        <v>0.52447552447552404</v>
      </c>
      <c r="H130" s="135">
        <v>2.0979020979021001E-2</v>
      </c>
      <c r="I130" s="150"/>
      <c r="J130" s="135">
        <v>0.192</v>
      </c>
      <c r="K130" s="135">
        <v>0.32</v>
      </c>
      <c r="L130" s="135">
        <v>0.152</v>
      </c>
      <c r="M130" s="135">
        <v>0.29599999999999999</v>
      </c>
      <c r="N130" s="135">
        <v>0.04</v>
      </c>
    </row>
    <row r="131" spans="2:14">
      <c r="B131" s="449"/>
      <c r="C131" s="392" t="s">
        <v>91</v>
      </c>
      <c r="D131" s="134">
        <v>10</v>
      </c>
      <c r="E131" s="134">
        <v>24</v>
      </c>
      <c r="F131" s="134">
        <v>41</v>
      </c>
      <c r="G131" s="134">
        <v>82</v>
      </c>
      <c r="H131" s="134">
        <v>10</v>
      </c>
      <c r="I131" s="150"/>
      <c r="J131" s="134">
        <v>26</v>
      </c>
      <c r="K131" s="134">
        <v>45</v>
      </c>
      <c r="L131" s="134">
        <v>30</v>
      </c>
      <c r="M131" s="134">
        <v>44</v>
      </c>
      <c r="N131" s="134">
        <v>1</v>
      </c>
    </row>
    <row r="132" spans="2:14">
      <c r="B132" s="449"/>
      <c r="C132" s="390"/>
      <c r="D132" s="135">
        <v>5.9880239520958098E-2</v>
      </c>
      <c r="E132" s="135">
        <v>0.14371257485029901</v>
      </c>
      <c r="F132" s="135">
        <v>0.245508982035928</v>
      </c>
      <c r="G132" s="135">
        <v>0.49101796407185599</v>
      </c>
      <c r="H132" s="135">
        <v>5.9880239520958098E-2</v>
      </c>
      <c r="I132" s="150"/>
      <c r="J132" s="135">
        <v>0.17808219178082199</v>
      </c>
      <c r="K132" s="135">
        <v>0.30821917808219201</v>
      </c>
      <c r="L132" s="135">
        <v>0.20547945205479501</v>
      </c>
      <c r="M132" s="135">
        <v>0.301369863013699</v>
      </c>
      <c r="N132" s="136">
        <v>6.8493150684931503E-3</v>
      </c>
    </row>
    <row r="133" spans="2:14">
      <c r="B133" s="449"/>
      <c r="C133" s="392" t="s">
        <v>92</v>
      </c>
      <c r="D133" s="134">
        <v>8</v>
      </c>
      <c r="E133" s="134">
        <v>15</v>
      </c>
      <c r="F133" s="134">
        <v>42</v>
      </c>
      <c r="G133" s="134">
        <v>88</v>
      </c>
      <c r="H133" s="134">
        <v>5</v>
      </c>
      <c r="I133" s="150"/>
      <c r="J133" s="134">
        <v>25</v>
      </c>
      <c r="K133" s="134">
        <v>53</v>
      </c>
      <c r="L133" s="134">
        <v>19</v>
      </c>
      <c r="M133" s="134">
        <v>32</v>
      </c>
      <c r="N133" s="134">
        <v>6</v>
      </c>
    </row>
    <row r="134" spans="2:14">
      <c r="B134" s="449"/>
      <c r="C134" s="390"/>
      <c r="D134" s="135">
        <v>5.0632911392405097E-2</v>
      </c>
      <c r="E134" s="135">
        <v>9.49367088607595E-2</v>
      </c>
      <c r="F134" s="135">
        <v>0.265822784810127</v>
      </c>
      <c r="G134" s="135">
        <v>0.556962025316456</v>
      </c>
      <c r="H134" s="135">
        <v>3.1645569620253201E-2</v>
      </c>
      <c r="I134" s="150"/>
      <c r="J134" s="135">
        <v>0.18518518518518501</v>
      </c>
      <c r="K134" s="135">
        <v>0.39259259259259299</v>
      </c>
      <c r="L134" s="135">
        <v>0.140740740740741</v>
      </c>
      <c r="M134" s="135">
        <v>0.23703703703703699</v>
      </c>
      <c r="N134" s="135">
        <v>4.4444444444444398E-2</v>
      </c>
    </row>
    <row r="135" spans="2:14">
      <c r="B135" s="449"/>
      <c r="C135" s="392" t="s">
        <v>93</v>
      </c>
      <c r="D135" s="134">
        <v>7</v>
      </c>
      <c r="E135" s="134">
        <v>15</v>
      </c>
      <c r="F135" s="134">
        <v>48</v>
      </c>
      <c r="G135" s="134">
        <v>81</v>
      </c>
      <c r="H135" s="134">
        <v>2</v>
      </c>
      <c r="I135" s="150"/>
      <c r="J135" s="134">
        <v>15</v>
      </c>
      <c r="K135" s="134">
        <v>39</v>
      </c>
      <c r="L135" s="134">
        <v>25</v>
      </c>
      <c r="M135" s="134">
        <v>46</v>
      </c>
      <c r="N135" s="134">
        <v>2</v>
      </c>
    </row>
    <row r="136" spans="2:14">
      <c r="B136" s="449"/>
      <c r="C136" s="390"/>
      <c r="D136" s="135">
        <v>4.5751633986928102E-2</v>
      </c>
      <c r="E136" s="135">
        <v>9.8039215686274495E-2</v>
      </c>
      <c r="F136" s="135">
        <v>0.31372549019607798</v>
      </c>
      <c r="G136" s="135">
        <v>0.52941176470588203</v>
      </c>
      <c r="H136" s="135">
        <v>1.30718954248366E-2</v>
      </c>
      <c r="I136" s="150"/>
      <c r="J136" s="135">
        <v>0.118110236220472</v>
      </c>
      <c r="K136" s="135">
        <v>0.30708661417322802</v>
      </c>
      <c r="L136" s="135">
        <v>0.196850393700787</v>
      </c>
      <c r="M136" s="135">
        <v>0.36220472440944901</v>
      </c>
      <c r="N136" s="135">
        <v>1.5748031496062999E-2</v>
      </c>
    </row>
    <row r="137" spans="2:14">
      <c r="B137" s="449"/>
      <c r="C137" s="392" t="s">
        <v>94</v>
      </c>
      <c r="D137" s="134">
        <v>13</v>
      </c>
      <c r="E137" s="134">
        <v>22</v>
      </c>
      <c r="F137" s="134">
        <v>40</v>
      </c>
      <c r="G137" s="134">
        <v>91</v>
      </c>
      <c r="H137" s="134">
        <v>7</v>
      </c>
      <c r="I137" s="150"/>
      <c r="J137" s="134">
        <v>21</v>
      </c>
      <c r="K137" s="134">
        <v>46</v>
      </c>
      <c r="L137" s="134">
        <v>29</v>
      </c>
      <c r="M137" s="134">
        <v>54</v>
      </c>
      <c r="N137" s="134">
        <v>3</v>
      </c>
    </row>
    <row r="138" spans="2:14">
      <c r="B138" s="449"/>
      <c r="C138" s="390"/>
      <c r="D138" s="135">
        <v>7.5144508670520194E-2</v>
      </c>
      <c r="E138" s="135">
        <v>0.12716763005780299</v>
      </c>
      <c r="F138" s="135">
        <v>0.23121387283236999</v>
      </c>
      <c r="G138" s="135">
        <v>0.52601156069364197</v>
      </c>
      <c r="H138" s="135">
        <v>4.0462427745664699E-2</v>
      </c>
      <c r="I138" s="150"/>
      <c r="J138" s="135">
        <v>0.13725490196078399</v>
      </c>
      <c r="K138" s="135">
        <v>0.30065359477124198</v>
      </c>
      <c r="L138" s="135">
        <v>0.18954248366013099</v>
      </c>
      <c r="M138" s="135">
        <v>0.35294117647058798</v>
      </c>
      <c r="N138" s="135">
        <v>1.9607843137254902E-2</v>
      </c>
    </row>
    <row r="139" spans="2:14">
      <c r="B139" s="449"/>
      <c r="C139" s="392" t="s">
        <v>95</v>
      </c>
      <c r="D139" s="134">
        <v>20</v>
      </c>
      <c r="E139" s="134">
        <v>21</v>
      </c>
      <c r="F139" s="134">
        <v>48</v>
      </c>
      <c r="G139" s="134">
        <v>76</v>
      </c>
      <c r="H139" s="134">
        <v>5</v>
      </c>
      <c r="I139" s="150"/>
      <c r="J139" s="134">
        <v>27</v>
      </c>
      <c r="K139" s="134">
        <v>39</v>
      </c>
      <c r="L139" s="134">
        <v>32</v>
      </c>
      <c r="M139" s="134">
        <v>45</v>
      </c>
      <c r="N139" s="134">
        <v>10</v>
      </c>
    </row>
    <row r="140" spans="2:14">
      <c r="B140" s="449"/>
      <c r="C140" s="391"/>
      <c r="D140" s="135">
        <v>0.11764705882352899</v>
      </c>
      <c r="E140" s="135">
        <v>0.123529411764706</v>
      </c>
      <c r="F140" s="135">
        <v>0.28235294117647097</v>
      </c>
      <c r="G140" s="135">
        <v>0.44705882352941201</v>
      </c>
      <c r="H140" s="135">
        <v>2.9411764705882401E-2</v>
      </c>
      <c r="I140" s="150"/>
      <c r="J140" s="135">
        <v>0.17647058823529399</v>
      </c>
      <c r="K140" s="135">
        <v>0.25490196078431399</v>
      </c>
      <c r="L140" s="135">
        <v>0.20915032679738599</v>
      </c>
      <c r="M140" s="135">
        <v>0.29411764705882398</v>
      </c>
      <c r="N140" s="135">
        <v>6.5359477124182996E-2</v>
      </c>
    </row>
    <row r="141" spans="2:14" ht="13.5" customHeight="1"/>
    <row r="142" spans="2:14" ht="12.75" customHeight="1">
      <c r="B142" s="60"/>
    </row>
  </sheetData>
  <mergeCells count="78">
    <mergeCell ref="B125:B140"/>
    <mergeCell ref="C125:C126"/>
    <mergeCell ref="C127:C128"/>
    <mergeCell ref="C129:C130"/>
    <mergeCell ref="C131:C132"/>
    <mergeCell ref="C133:C134"/>
    <mergeCell ref="C135:C136"/>
    <mergeCell ref="C137:C138"/>
    <mergeCell ref="C139:C140"/>
    <mergeCell ref="B112:B123"/>
    <mergeCell ref="C112:C113"/>
    <mergeCell ref="C114:C115"/>
    <mergeCell ref="C116:C117"/>
    <mergeCell ref="C118:C119"/>
    <mergeCell ref="C120:C121"/>
    <mergeCell ref="C122:C123"/>
    <mergeCell ref="B101:B110"/>
    <mergeCell ref="C101:C102"/>
    <mergeCell ref="C103:C104"/>
    <mergeCell ref="C105:C106"/>
    <mergeCell ref="C107:C108"/>
    <mergeCell ref="C109:C110"/>
    <mergeCell ref="B84:B99"/>
    <mergeCell ref="C84:C85"/>
    <mergeCell ref="C86:C87"/>
    <mergeCell ref="C88:C89"/>
    <mergeCell ref="C90:C91"/>
    <mergeCell ref="C92:C93"/>
    <mergeCell ref="C94:C95"/>
    <mergeCell ref="C96:C97"/>
    <mergeCell ref="C98:C99"/>
    <mergeCell ref="C70:C71"/>
    <mergeCell ref="C72:C73"/>
    <mergeCell ref="B75:B82"/>
    <mergeCell ref="C75:C76"/>
    <mergeCell ref="C77:C78"/>
    <mergeCell ref="C79:C80"/>
    <mergeCell ref="C81:C82"/>
    <mergeCell ref="C68:C69"/>
    <mergeCell ref="B41:B46"/>
    <mergeCell ref="C41:C42"/>
    <mergeCell ref="C43:C44"/>
    <mergeCell ref="C45:C46"/>
    <mergeCell ref="B48:B73"/>
    <mergeCell ref="C48:C49"/>
    <mergeCell ref="C50:C51"/>
    <mergeCell ref="C52:C53"/>
    <mergeCell ref="C54:C55"/>
    <mergeCell ref="C56:C57"/>
    <mergeCell ref="C58:C59"/>
    <mergeCell ref="C60:C61"/>
    <mergeCell ref="C62:C63"/>
    <mergeCell ref="C64:C65"/>
    <mergeCell ref="C66:C67"/>
    <mergeCell ref="B32:B39"/>
    <mergeCell ref="C32:C33"/>
    <mergeCell ref="C34:C35"/>
    <mergeCell ref="C36:C37"/>
    <mergeCell ref="C38:C39"/>
    <mergeCell ref="B9:B10"/>
    <mergeCell ref="B12:B15"/>
    <mergeCell ref="C12:C13"/>
    <mergeCell ref="C14:C15"/>
    <mergeCell ref="B17:B30"/>
    <mergeCell ref="C17:C18"/>
    <mergeCell ref="C19:C20"/>
    <mergeCell ref="C21:C22"/>
    <mergeCell ref="C23:C24"/>
    <mergeCell ref="C25:C26"/>
    <mergeCell ref="C27:C28"/>
    <mergeCell ref="C29:C30"/>
    <mergeCell ref="D7:H7"/>
    <mergeCell ref="J7:N7"/>
    <mergeCell ref="D4:N4"/>
    <mergeCell ref="D5:H5"/>
    <mergeCell ref="J5:N5"/>
    <mergeCell ref="D6:H6"/>
    <mergeCell ref="J6:N6"/>
  </mergeCells>
  <hyperlinks>
    <hyperlink ref="B2" location="Obsah!A1" display="späť na obsah"/>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2"/>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1.6640625" customWidth="1"/>
    <col min="9" max="9" width="4.44140625" style="3" customWidth="1"/>
    <col min="10" max="14" width="11.6640625" customWidth="1"/>
  </cols>
  <sheetData>
    <row r="2" spans="2:14" ht="21">
      <c r="B2" s="271" t="s">
        <v>552</v>
      </c>
      <c r="C2" s="54"/>
      <c r="D2" s="54" t="s">
        <v>444</v>
      </c>
    </row>
    <row r="4" spans="2:14" ht="50.1" customHeight="1">
      <c r="D4" s="415" t="s">
        <v>432</v>
      </c>
      <c r="E4" s="415"/>
      <c r="F4" s="415"/>
      <c r="G4" s="415"/>
      <c r="H4" s="415"/>
      <c r="I4" s="415"/>
      <c r="J4" s="415"/>
      <c r="K4" s="415"/>
      <c r="L4" s="415"/>
      <c r="M4" s="415"/>
      <c r="N4" s="415"/>
    </row>
    <row r="5" spans="2:14" ht="18.75" customHeight="1">
      <c r="D5" s="420" t="s">
        <v>411</v>
      </c>
      <c r="E5" s="421"/>
      <c r="F5" s="421"/>
      <c r="G5" s="421"/>
      <c r="H5" s="421"/>
      <c r="J5" s="420" t="s">
        <v>404</v>
      </c>
      <c r="K5" s="421"/>
      <c r="L5" s="421"/>
      <c r="M5" s="421"/>
      <c r="N5" s="421"/>
    </row>
    <row r="6" spans="2:14" ht="19.5" customHeight="1">
      <c r="D6" s="433" t="s">
        <v>421</v>
      </c>
      <c r="E6" s="433"/>
      <c r="F6" s="433"/>
      <c r="G6" s="433"/>
      <c r="H6" s="433"/>
      <c r="J6" s="433" t="s">
        <v>421</v>
      </c>
      <c r="K6" s="433"/>
      <c r="L6" s="433"/>
      <c r="M6" s="433"/>
      <c r="N6" s="433"/>
    </row>
    <row r="7" spans="2:14" ht="18.75" customHeight="1">
      <c r="D7" s="424">
        <v>2005</v>
      </c>
      <c r="E7" s="424"/>
      <c r="F7" s="424"/>
      <c r="G7" s="424"/>
      <c r="H7" s="424"/>
      <c r="J7" s="424">
        <v>2015</v>
      </c>
      <c r="K7" s="424"/>
      <c r="L7" s="424"/>
      <c r="M7" s="424"/>
      <c r="N7" s="424"/>
    </row>
    <row r="8" spans="2:14" ht="29.25" customHeight="1">
      <c r="D8" s="154" t="s">
        <v>413</v>
      </c>
      <c r="E8" s="155" t="s">
        <v>414</v>
      </c>
      <c r="F8" s="155" t="s">
        <v>415</v>
      </c>
      <c r="G8" s="155" t="s">
        <v>416</v>
      </c>
      <c r="H8" s="155" t="s">
        <v>269</v>
      </c>
      <c r="J8" s="154" t="s">
        <v>413</v>
      </c>
      <c r="K8" s="155" t="s">
        <v>414</v>
      </c>
      <c r="L8" s="155" t="s">
        <v>415</v>
      </c>
      <c r="M8" s="155" t="s">
        <v>416</v>
      </c>
      <c r="N8" s="155" t="s">
        <v>269</v>
      </c>
    </row>
    <row r="9" spans="2:14" ht="15" customHeight="1">
      <c r="B9" s="448" t="s">
        <v>209</v>
      </c>
      <c r="C9" s="221" t="s">
        <v>204</v>
      </c>
      <c r="D9" s="67">
        <v>179</v>
      </c>
      <c r="E9" s="67">
        <v>316</v>
      </c>
      <c r="F9" s="67">
        <v>273</v>
      </c>
      <c r="G9" s="67">
        <v>430</v>
      </c>
      <c r="H9" s="67">
        <v>32</v>
      </c>
      <c r="I9" s="150"/>
      <c r="J9" s="67">
        <v>223</v>
      </c>
      <c r="K9" s="67">
        <v>347</v>
      </c>
      <c r="L9" s="67">
        <v>196</v>
      </c>
      <c r="M9" s="67">
        <v>286</v>
      </c>
      <c r="N9" s="67">
        <v>31</v>
      </c>
    </row>
    <row r="10" spans="2:14" ht="15" customHeight="1">
      <c r="B10" s="448"/>
      <c r="C10" s="221" t="s">
        <v>205</v>
      </c>
      <c r="D10" s="70">
        <v>0.14552845528455299</v>
      </c>
      <c r="E10" s="70">
        <v>0.25691056910569099</v>
      </c>
      <c r="F10" s="70">
        <v>0.22195121951219501</v>
      </c>
      <c r="G10" s="70">
        <v>0.34959349593495898</v>
      </c>
      <c r="H10" s="70">
        <v>2.6016260162601602E-2</v>
      </c>
      <c r="I10" s="150"/>
      <c r="J10" s="70">
        <v>0.20590951061865201</v>
      </c>
      <c r="K10" s="70">
        <v>0.32040627885503198</v>
      </c>
      <c r="L10" s="70">
        <v>0.18097876269621399</v>
      </c>
      <c r="M10" s="70">
        <v>0.264081255771006</v>
      </c>
      <c r="N10" s="70">
        <v>2.86241920590951E-2</v>
      </c>
    </row>
    <row r="11" spans="2:14" s="3" customFormat="1">
      <c r="C11" s="164"/>
      <c r="D11" s="217"/>
      <c r="E11" s="217"/>
      <c r="F11" s="217"/>
      <c r="G11" s="217"/>
      <c r="H11" s="217"/>
      <c r="I11" s="216"/>
      <c r="J11" s="231"/>
      <c r="K11" s="231"/>
      <c r="L11" s="231"/>
      <c r="M11" s="231"/>
      <c r="N11" s="231"/>
    </row>
    <row r="12" spans="2:14">
      <c r="B12" s="449" t="s">
        <v>71</v>
      </c>
      <c r="C12" s="391" t="s">
        <v>62</v>
      </c>
      <c r="D12" s="67">
        <v>97</v>
      </c>
      <c r="E12" s="67">
        <v>155</v>
      </c>
      <c r="F12" s="67">
        <v>131</v>
      </c>
      <c r="G12" s="67">
        <v>191</v>
      </c>
      <c r="H12" s="67">
        <v>15</v>
      </c>
      <c r="I12" s="150"/>
      <c r="J12" s="67">
        <v>121</v>
      </c>
      <c r="K12" s="67">
        <v>164</v>
      </c>
      <c r="L12" s="67">
        <v>85</v>
      </c>
      <c r="M12" s="67">
        <v>130</v>
      </c>
      <c r="N12" s="67">
        <v>16</v>
      </c>
    </row>
    <row r="13" spans="2:14">
      <c r="B13" s="449"/>
      <c r="C13" s="390"/>
      <c r="D13" s="70">
        <v>0.164685908319185</v>
      </c>
      <c r="E13" s="70">
        <v>0.26315789473684198</v>
      </c>
      <c r="F13" s="70">
        <v>0.22241086587436301</v>
      </c>
      <c r="G13" s="70">
        <v>0.32427843803056</v>
      </c>
      <c r="H13" s="70">
        <v>2.5466893039049199E-2</v>
      </c>
      <c r="I13" s="150"/>
      <c r="J13" s="70">
        <v>0.234496124031008</v>
      </c>
      <c r="K13" s="70">
        <v>0.31782945736434098</v>
      </c>
      <c r="L13" s="70">
        <v>0.16472868217054301</v>
      </c>
      <c r="M13" s="70">
        <v>0.25193798449612398</v>
      </c>
      <c r="N13" s="70">
        <v>3.1007751937984499E-2</v>
      </c>
    </row>
    <row r="14" spans="2:14">
      <c r="B14" s="449"/>
      <c r="C14" s="391" t="s">
        <v>63</v>
      </c>
      <c r="D14" s="67">
        <v>82</v>
      </c>
      <c r="E14" s="67">
        <v>161</v>
      </c>
      <c r="F14" s="67">
        <v>142</v>
      </c>
      <c r="G14" s="67">
        <v>239</v>
      </c>
      <c r="H14" s="67">
        <v>17</v>
      </c>
      <c r="I14" s="150"/>
      <c r="J14" s="67">
        <v>102</v>
      </c>
      <c r="K14" s="67">
        <v>183</v>
      </c>
      <c r="L14" s="67">
        <v>111</v>
      </c>
      <c r="M14" s="67">
        <v>156</v>
      </c>
      <c r="N14" s="67">
        <v>15</v>
      </c>
    </row>
    <row r="15" spans="2:14">
      <c r="B15" s="449"/>
      <c r="C15" s="391"/>
      <c r="D15" s="70">
        <v>0.12792511700468001</v>
      </c>
      <c r="E15" s="70">
        <v>0.25117004680187199</v>
      </c>
      <c r="F15" s="70">
        <v>0.22152886115444601</v>
      </c>
      <c r="G15" s="70">
        <v>0.37285491419656802</v>
      </c>
      <c r="H15" s="70">
        <v>2.6521060842433698E-2</v>
      </c>
      <c r="I15" s="150"/>
      <c r="J15" s="70">
        <v>0.17989417989418</v>
      </c>
      <c r="K15" s="70">
        <v>0.32275132275132301</v>
      </c>
      <c r="L15" s="70">
        <v>0.19576719576719601</v>
      </c>
      <c r="M15" s="70">
        <v>0.27513227513227501</v>
      </c>
      <c r="N15" s="70">
        <v>2.6455026455026499E-2</v>
      </c>
    </row>
    <row r="16" spans="2:14" s="3" customFormat="1">
      <c r="B16" s="11"/>
      <c r="C16" s="164"/>
      <c r="D16" s="217"/>
      <c r="E16" s="217"/>
      <c r="F16" s="217"/>
      <c r="G16" s="217"/>
      <c r="H16" s="217"/>
      <c r="I16" s="216"/>
      <c r="J16" s="231"/>
      <c r="K16" s="231"/>
      <c r="L16" s="231"/>
      <c r="M16" s="231"/>
      <c r="N16" s="231"/>
    </row>
    <row r="17" spans="2:14">
      <c r="B17" s="450" t="s">
        <v>77</v>
      </c>
      <c r="C17" s="392" t="s">
        <v>64</v>
      </c>
      <c r="D17" s="67">
        <v>48</v>
      </c>
      <c r="E17" s="67">
        <v>38</v>
      </c>
      <c r="F17" s="67">
        <v>10</v>
      </c>
      <c r="G17" s="67">
        <v>2</v>
      </c>
      <c r="H17" s="67">
        <v>0</v>
      </c>
      <c r="I17" s="150"/>
      <c r="J17" s="67">
        <v>41</v>
      </c>
      <c r="K17" s="67">
        <v>18</v>
      </c>
      <c r="L17" s="67">
        <v>1</v>
      </c>
      <c r="M17" s="67">
        <v>1</v>
      </c>
      <c r="N17" s="67">
        <v>0</v>
      </c>
    </row>
    <row r="18" spans="2:14">
      <c r="B18" s="451"/>
      <c r="C18" s="390"/>
      <c r="D18" s="70">
        <v>0.48979591836734698</v>
      </c>
      <c r="E18" s="70">
        <v>0.38775510204081598</v>
      </c>
      <c r="F18" s="70">
        <v>0.102040816326531</v>
      </c>
      <c r="G18" s="70">
        <v>2.04081632653061E-2</v>
      </c>
      <c r="H18" s="70">
        <v>0</v>
      </c>
      <c r="I18" s="150"/>
      <c r="J18" s="70">
        <v>0.67213114754098402</v>
      </c>
      <c r="K18" s="70">
        <v>0.29508196721311503</v>
      </c>
      <c r="L18" s="70">
        <v>1.63934426229508E-2</v>
      </c>
      <c r="M18" s="70">
        <v>1.63934426229508E-2</v>
      </c>
      <c r="N18" s="70">
        <v>0</v>
      </c>
    </row>
    <row r="19" spans="2:14">
      <c r="B19" s="451"/>
      <c r="C19" s="392" t="s">
        <v>65</v>
      </c>
      <c r="D19" s="67">
        <v>56</v>
      </c>
      <c r="E19" s="67">
        <v>63</v>
      </c>
      <c r="F19" s="67">
        <v>38</v>
      </c>
      <c r="G19" s="67">
        <v>21</v>
      </c>
      <c r="H19" s="67">
        <v>0</v>
      </c>
      <c r="I19" s="150"/>
      <c r="J19" s="67">
        <v>59</v>
      </c>
      <c r="K19" s="67">
        <v>47</v>
      </c>
      <c r="L19" s="67">
        <v>10</v>
      </c>
      <c r="M19" s="67">
        <v>8</v>
      </c>
      <c r="N19" s="67">
        <v>0</v>
      </c>
    </row>
    <row r="20" spans="2:14">
      <c r="B20" s="451"/>
      <c r="C20" s="390"/>
      <c r="D20" s="70">
        <v>0.31460674157303398</v>
      </c>
      <c r="E20" s="70">
        <v>0.35393258426966301</v>
      </c>
      <c r="F20" s="70">
        <v>0.213483146067416</v>
      </c>
      <c r="G20" s="70">
        <v>0.117977528089888</v>
      </c>
      <c r="H20" s="70">
        <v>0</v>
      </c>
      <c r="I20" s="150"/>
      <c r="J20" s="70">
        <v>0.47580645161290303</v>
      </c>
      <c r="K20" s="70">
        <v>0.37903225806451601</v>
      </c>
      <c r="L20" s="70">
        <v>8.0645161290322606E-2</v>
      </c>
      <c r="M20" s="70">
        <v>6.4516129032258104E-2</v>
      </c>
      <c r="N20" s="70">
        <v>0</v>
      </c>
    </row>
    <row r="21" spans="2:14">
      <c r="B21" s="451"/>
      <c r="C21" s="392" t="s">
        <v>66</v>
      </c>
      <c r="D21" s="67">
        <v>34</v>
      </c>
      <c r="E21" s="67">
        <v>74</v>
      </c>
      <c r="F21" s="67">
        <v>58</v>
      </c>
      <c r="G21" s="67">
        <v>52</v>
      </c>
      <c r="H21" s="67">
        <v>3</v>
      </c>
      <c r="I21" s="150"/>
      <c r="J21" s="67">
        <v>60</v>
      </c>
      <c r="K21" s="67">
        <v>87</v>
      </c>
      <c r="L21" s="67">
        <v>43</v>
      </c>
      <c r="M21" s="67">
        <v>20</v>
      </c>
      <c r="N21" s="67">
        <v>4</v>
      </c>
    </row>
    <row r="22" spans="2:14">
      <c r="B22" s="451"/>
      <c r="C22" s="390"/>
      <c r="D22" s="70">
        <v>0.15384615384615399</v>
      </c>
      <c r="E22" s="70">
        <v>0.33484162895927599</v>
      </c>
      <c r="F22" s="70">
        <v>0.26244343891402699</v>
      </c>
      <c r="G22" s="70">
        <v>0.23529411764705899</v>
      </c>
      <c r="H22" s="70">
        <v>1.35746606334842E-2</v>
      </c>
      <c r="I22" s="150"/>
      <c r="J22" s="70">
        <v>0.28037383177570102</v>
      </c>
      <c r="K22" s="70">
        <v>0.40654205607476601</v>
      </c>
      <c r="L22" s="70">
        <v>0.200934579439252</v>
      </c>
      <c r="M22" s="70">
        <v>9.34579439252336E-2</v>
      </c>
      <c r="N22" s="70">
        <v>1.86915887850467E-2</v>
      </c>
    </row>
    <row r="23" spans="2:14">
      <c r="B23" s="451"/>
      <c r="C23" s="392" t="s">
        <v>67</v>
      </c>
      <c r="D23" s="67">
        <v>18</v>
      </c>
      <c r="E23" s="67">
        <v>55</v>
      </c>
      <c r="F23" s="67">
        <v>72</v>
      </c>
      <c r="G23" s="67">
        <v>67</v>
      </c>
      <c r="H23" s="67">
        <v>5</v>
      </c>
      <c r="I23" s="150"/>
      <c r="J23" s="67">
        <v>30</v>
      </c>
      <c r="K23" s="67">
        <v>73</v>
      </c>
      <c r="L23" s="67">
        <v>48</v>
      </c>
      <c r="M23" s="67">
        <v>28</v>
      </c>
      <c r="N23" s="67">
        <v>3</v>
      </c>
    </row>
    <row r="24" spans="2:14">
      <c r="B24" s="451"/>
      <c r="C24" s="390"/>
      <c r="D24" s="70">
        <v>8.2949308755760398E-2</v>
      </c>
      <c r="E24" s="70">
        <v>0.25345622119815697</v>
      </c>
      <c r="F24" s="70">
        <v>0.33179723502304098</v>
      </c>
      <c r="G24" s="70">
        <v>0.30875576036866398</v>
      </c>
      <c r="H24" s="70">
        <v>2.3041474654377898E-2</v>
      </c>
      <c r="I24" s="150"/>
      <c r="J24" s="70">
        <v>0.164835164835165</v>
      </c>
      <c r="K24" s="70">
        <v>0.40109890109890101</v>
      </c>
      <c r="L24" s="70">
        <v>0.26373626373626402</v>
      </c>
      <c r="M24" s="70">
        <v>0.15384615384615399</v>
      </c>
      <c r="N24" s="70">
        <v>1.6483516483516501E-2</v>
      </c>
    </row>
    <row r="25" spans="2:14">
      <c r="B25" s="451"/>
      <c r="C25" s="392" t="s">
        <v>68</v>
      </c>
      <c r="D25" s="67">
        <v>16</v>
      </c>
      <c r="E25" s="67">
        <v>43</v>
      </c>
      <c r="F25" s="67">
        <v>52</v>
      </c>
      <c r="G25" s="67">
        <v>91</v>
      </c>
      <c r="H25" s="67">
        <v>8</v>
      </c>
      <c r="I25" s="150"/>
      <c r="J25" s="67">
        <v>20</v>
      </c>
      <c r="K25" s="67">
        <v>69</v>
      </c>
      <c r="L25" s="67">
        <v>42</v>
      </c>
      <c r="M25" s="67">
        <v>43</v>
      </c>
      <c r="N25" s="67">
        <v>5</v>
      </c>
    </row>
    <row r="26" spans="2:14">
      <c r="B26" s="451"/>
      <c r="C26" s="390"/>
      <c r="D26" s="70">
        <v>7.6190476190476197E-2</v>
      </c>
      <c r="E26" s="70">
        <v>0.20476190476190501</v>
      </c>
      <c r="F26" s="70">
        <v>0.24761904761904799</v>
      </c>
      <c r="G26" s="70">
        <v>0.43333333333333302</v>
      </c>
      <c r="H26" s="70">
        <v>3.8095238095238099E-2</v>
      </c>
      <c r="I26" s="150"/>
      <c r="J26" s="70">
        <v>0.111731843575419</v>
      </c>
      <c r="K26" s="70">
        <v>0.38547486033519601</v>
      </c>
      <c r="L26" s="70">
        <v>0.23463687150838</v>
      </c>
      <c r="M26" s="70">
        <v>0.240223463687151</v>
      </c>
      <c r="N26" s="70">
        <v>2.7932960893854698E-2</v>
      </c>
    </row>
    <row r="27" spans="2:14">
      <c r="B27" s="451"/>
      <c r="C27" s="392" t="s">
        <v>69</v>
      </c>
      <c r="D27" s="67">
        <v>3</v>
      </c>
      <c r="E27" s="67">
        <v>11</v>
      </c>
      <c r="F27" s="67">
        <v>15</v>
      </c>
      <c r="G27" s="67">
        <v>40</v>
      </c>
      <c r="H27" s="67">
        <v>3</v>
      </c>
      <c r="I27" s="150"/>
      <c r="J27" s="67">
        <v>7</v>
      </c>
      <c r="K27" s="67">
        <v>24</v>
      </c>
      <c r="L27" s="67">
        <v>18</v>
      </c>
      <c r="M27" s="67">
        <v>24</v>
      </c>
      <c r="N27" s="67">
        <v>2</v>
      </c>
    </row>
    <row r="28" spans="2:14">
      <c r="B28" s="451"/>
      <c r="C28" s="390"/>
      <c r="D28" s="70">
        <v>4.1666666666666699E-2</v>
      </c>
      <c r="E28" s="70">
        <v>0.15277777777777801</v>
      </c>
      <c r="F28" s="70">
        <v>0.20833333333333301</v>
      </c>
      <c r="G28" s="70">
        <v>0.55555555555555602</v>
      </c>
      <c r="H28" s="70">
        <v>4.1666666666666699E-2</v>
      </c>
      <c r="I28" s="150"/>
      <c r="J28" s="70">
        <v>9.3333333333333296E-2</v>
      </c>
      <c r="K28" s="70">
        <v>0.32</v>
      </c>
      <c r="L28" s="70">
        <v>0.24</v>
      </c>
      <c r="M28" s="70">
        <v>0.32</v>
      </c>
      <c r="N28" s="70">
        <v>2.66666666666667E-2</v>
      </c>
    </row>
    <row r="29" spans="2:14">
      <c r="B29" s="451"/>
      <c r="C29" s="392" t="s">
        <v>70</v>
      </c>
      <c r="D29" s="67">
        <v>4</v>
      </c>
      <c r="E29" s="67">
        <v>31</v>
      </c>
      <c r="F29" s="67">
        <v>28</v>
      </c>
      <c r="G29" s="67">
        <v>156</v>
      </c>
      <c r="H29" s="67">
        <v>12</v>
      </c>
      <c r="I29" s="150"/>
      <c r="J29" s="67">
        <v>6</v>
      </c>
      <c r="K29" s="67">
        <v>29</v>
      </c>
      <c r="L29" s="67">
        <v>34</v>
      </c>
      <c r="M29" s="67">
        <v>162</v>
      </c>
      <c r="N29" s="67">
        <v>17</v>
      </c>
    </row>
    <row r="30" spans="2:14">
      <c r="B30" s="452"/>
      <c r="C30" s="390"/>
      <c r="D30" s="70">
        <v>1.7316017316017299E-2</v>
      </c>
      <c r="E30" s="70">
        <v>0.13419913419913401</v>
      </c>
      <c r="F30" s="70">
        <v>0.12121212121212099</v>
      </c>
      <c r="G30" s="70">
        <v>0.67532467532467499</v>
      </c>
      <c r="H30" s="70">
        <v>5.1948051948051903E-2</v>
      </c>
      <c r="I30" s="150"/>
      <c r="J30" s="70">
        <v>2.4193548387096801E-2</v>
      </c>
      <c r="K30" s="70">
        <v>0.116935483870968</v>
      </c>
      <c r="L30" s="70">
        <v>0.13709677419354799</v>
      </c>
      <c r="M30" s="70">
        <v>0.65322580645161299</v>
      </c>
      <c r="N30" s="70">
        <v>6.8548387096774202E-2</v>
      </c>
    </row>
    <row r="31" spans="2:14" s="3" customFormat="1">
      <c r="B31" s="11"/>
      <c r="C31" s="164"/>
      <c r="D31" s="217"/>
      <c r="E31" s="217"/>
      <c r="F31" s="217"/>
      <c r="G31" s="217"/>
      <c r="H31" s="217"/>
      <c r="I31" s="216"/>
      <c r="J31" s="231"/>
      <c r="K31" s="231"/>
      <c r="L31" s="231"/>
      <c r="M31" s="231"/>
      <c r="N31" s="231"/>
    </row>
    <row r="32" spans="2:14">
      <c r="B32" s="449" t="s">
        <v>72</v>
      </c>
      <c r="C32" s="391" t="s">
        <v>73</v>
      </c>
      <c r="D32" s="67">
        <v>72</v>
      </c>
      <c r="E32" s="67">
        <v>82</v>
      </c>
      <c r="F32" s="67">
        <v>50</v>
      </c>
      <c r="G32" s="67">
        <v>148</v>
      </c>
      <c r="H32" s="67">
        <v>14</v>
      </c>
      <c r="I32" s="150"/>
      <c r="J32" s="67">
        <v>66</v>
      </c>
      <c r="K32" s="67">
        <v>50</v>
      </c>
      <c r="L32" s="67">
        <v>17</v>
      </c>
      <c r="M32" s="67">
        <v>75</v>
      </c>
      <c r="N32" s="67">
        <v>9</v>
      </c>
    </row>
    <row r="33" spans="2:14">
      <c r="B33" s="449"/>
      <c r="C33" s="390"/>
      <c r="D33" s="70">
        <v>0.19672131147541</v>
      </c>
      <c r="E33" s="70">
        <v>0.22404371584699501</v>
      </c>
      <c r="F33" s="70">
        <v>0.13661202185792401</v>
      </c>
      <c r="G33" s="70">
        <v>0.404371584699454</v>
      </c>
      <c r="H33" s="70">
        <v>3.8251366120218601E-2</v>
      </c>
      <c r="I33" s="150"/>
      <c r="J33" s="70">
        <v>0.30414746543778798</v>
      </c>
      <c r="K33" s="70">
        <v>0.230414746543779</v>
      </c>
      <c r="L33" s="70">
        <v>7.83410138248848E-2</v>
      </c>
      <c r="M33" s="70">
        <v>0.34562211981566798</v>
      </c>
      <c r="N33" s="70">
        <v>4.1474654377880199E-2</v>
      </c>
    </row>
    <row r="34" spans="2:14">
      <c r="B34" s="449"/>
      <c r="C34" s="392" t="s">
        <v>74</v>
      </c>
      <c r="D34" s="67">
        <v>28</v>
      </c>
      <c r="E34" s="67">
        <v>84</v>
      </c>
      <c r="F34" s="67">
        <v>82</v>
      </c>
      <c r="G34" s="67">
        <v>152</v>
      </c>
      <c r="H34" s="67">
        <v>8</v>
      </c>
      <c r="I34" s="150"/>
      <c r="J34" s="67">
        <v>51</v>
      </c>
      <c r="K34" s="67">
        <v>69</v>
      </c>
      <c r="L34" s="67">
        <v>49</v>
      </c>
      <c r="M34" s="67">
        <v>114</v>
      </c>
      <c r="N34" s="67">
        <v>13</v>
      </c>
    </row>
    <row r="35" spans="2:14" ht="15.75" customHeight="1">
      <c r="B35" s="449"/>
      <c r="C35" s="390"/>
      <c r="D35" s="70">
        <v>7.9096045197740106E-2</v>
      </c>
      <c r="E35" s="70">
        <v>0.23728813559322001</v>
      </c>
      <c r="F35" s="70">
        <v>0.23163841807909599</v>
      </c>
      <c r="G35" s="70">
        <v>0.42937853107344598</v>
      </c>
      <c r="H35" s="70">
        <v>2.2598870056497199E-2</v>
      </c>
      <c r="I35" s="150"/>
      <c r="J35" s="70">
        <v>0.17229729729729701</v>
      </c>
      <c r="K35" s="70">
        <v>0.233108108108108</v>
      </c>
      <c r="L35" s="70">
        <v>0.16554054054054099</v>
      </c>
      <c r="M35" s="70">
        <v>0.38513513513513498</v>
      </c>
      <c r="N35" s="70">
        <v>4.3918918918918901E-2</v>
      </c>
    </row>
    <row r="36" spans="2:14" ht="15.75" customHeight="1">
      <c r="B36" s="449"/>
      <c r="C36" s="392" t="s">
        <v>75</v>
      </c>
      <c r="D36" s="67">
        <v>65</v>
      </c>
      <c r="E36" s="67">
        <v>107</v>
      </c>
      <c r="F36" s="67">
        <v>97</v>
      </c>
      <c r="G36" s="67">
        <v>110</v>
      </c>
      <c r="H36" s="67">
        <v>9</v>
      </c>
      <c r="I36" s="150"/>
      <c r="J36" s="67">
        <v>77</v>
      </c>
      <c r="K36" s="67">
        <v>150</v>
      </c>
      <c r="L36" s="67">
        <v>81</v>
      </c>
      <c r="M36" s="67">
        <v>77</v>
      </c>
      <c r="N36" s="67">
        <v>8</v>
      </c>
    </row>
    <row r="37" spans="2:14">
      <c r="B37" s="449"/>
      <c r="C37" s="390"/>
      <c r="D37" s="70">
        <v>0.167525773195876</v>
      </c>
      <c r="E37" s="70">
        <v>0.27577319587628901</v>
      </c>
      <c r="F37" s="70">
        <v>0.25</v>
      </c>
      <c r="G37" s="70">
        <v>0.28350515463917503</v>
      </c>
      <c r="H37" s="70">
        <v>2.3195876288659802E-2</v>
      </c>
      <c r="I37" s="150"/>
      <c r="J37" s="70">
        <v>0.195928753180662</v>
      </c>
      <c r="K37" s="70">
        <v>0.38167938931297701</v>
      </c>
      <c r="L37" s="70">
        <v>0.206106870229008</v>
      </c>
      <c r="M37" s="70">
        <v>0.195928753180662</v>
      </c>
      <c r="N37" s="70">
        <v>2.03562340966921E-2</v>
      </c>
    </row>
    <row r="38" spans="2:14">
      <c r="B38" s="449"/>
      <c r="C38" s="392" t="s">
        <v>76</v>
      </c>
      <c r="D38" s="67">
        <v>13</v>
      </c>
      <c r="E38" s="67">
        <v>43</v>
      </c>
      <c r="F38" s="67">
        <v>44</v>
      </c>
      <c r="G38" s="67">
        <v>20</v>
      </c>
      <c r="H38" s="67">
        <v>1</v>
      </c>
      <c r="I38" s="150"/>
      <c r="J38" s="67">
        <v>29</v>
      </c>
      <c r="K38" s="67">
        <v>78</v>
      </c>
      <c r="L38" s="67">
        <v>49</v>
      </c>
      <c r="M38" s="67">
        <v>20</v>
      </c>
      <c r="N38" s="67">
        <v>1</v>
      </c>
    </row>
    <row r="39" spans="2:14">
      <c r="B39" s="449"/>
      <c r="C39" s="391"/>
      <c r="D39" s="70">
        <v>0.107438016528926</v>
      </c>
      <c r="E39" s="70">
        <v>0.35537190082644599</v>
      </c>
      <c r="F39" s="70">
        <v>0.36363636363636398</v>
      </c>
      <c r="G39" s="70">
        <v>0.165289256198347</v>
      </c>
      <c r="H39" s="73">
        <v>8.2644628099173608E-3</v>
      </c>
      <c r="I39" s="150"/>
      <c r="J39" s="70">
        <v>0.16384180790960501</v>
      </c>
      <c r="K39" s="70">
        <v>0.44067796610169502</v>
      </c>
      <c r="L39" s="70">
        <v>0.27683615819209001</v>
      </c>
      <c r="M39" s="70">
        <v>0.112994350282486</v>
      </c>
      <c r="N39" s="73">
        <v>5.6497175141242903E-3</v>
      </c>
    </row>
    <row r="40" spans="2:14" s="3" customFormat="1">
      <c r="B40" s="11"/>
      <c r="C40" s="164"/>
      <c r="D40" s="217"/>
      <c r="E40" s="217"/>
      <c r="F40" s="217"/>
      <c r="G40" s="217"/>
      <c r="H40" s="217"/>
      <c r="I40" s="216"/>
      <c r="J40" s="231"/>
      <c r="K40" s="231"/>
      <c r="L40" s="231"/>
      <c r="M40" s="231"/>
      <c r="N40" s="231"/>
    </row>
    <row r="41" spans="2:14">
      <c r="B41" s="449" t="s">
        <v>81</v>
      </c>
      <c r="C41" s="391" t="s">
        <v>78</v>
      </c>
      <c r="D41" s="67">
        <v>170</v>
      </c>
      <c r="E41" s="67">
        <v>289</v>
      </c>
      <c r="F41" s="67">
        <v>248</v>
      </c>
      <c r="G41" s="67">
        <v>381</v>
      </c>
      <c r="H41" s="67">
        <v>23</v>
      </c>
      <c r="I41" s="150"/>
      <c r="J41" s="67">
        <v>196</v>
      </c>
      <c r="K41" s="67">
        <v>303</v>
      </c>
      <c r="L41" s="67">
        <v>175</v>
      </c>
      <c r="M41" s="67">
        <v>239</v>
      </c>
      <c r="N41" s="67">
        <v>25</v>
      </c>
    </row>
    <row r="42" spans="2:14">
      <c r="B42" s="449"/>
      <c r="C42" s="390"/>
      <c r="D42" s="70">
        <v>0.153015301530153</v>
      </c>
      <c r="E42" s="70">
        <v>0.26012601260126</v>
      </c>
      <c r="F42" s="70">
        <v>0.22322232223222299</v>
      </c>
      <c r="G42" s="70">
        <v>0.34293429342934301</v>
      </c>
      <c r="H42" s="70">
        <v>2.0702070207020699E-2</v>
      </c>
      <c r="I42" s="150"/>
      <c r="J42" s="70">
        <v>0.20895522388059701</v>
      </c>
      <c r="K42" s="70">
        <v>0.32302771855010698</v>
      </c>
      <c r="L42" s="70">
        <v>0.18656716417910399</v>
      </c>
      <c r="M42" s="70">
        <v>0.25479744136460603</v>
      </c>
      <c r="N42" s="70">
        <v>2.6652452025586401E-2</v>
      </c>
    </row>
    <row r="43" spans="2:14">
      <c r="B43" s="449"/>
      <c r="C43" s="392" t="s">
        <v>79</v>
      </c>
      <c r="D43" s="67">
        <v>8</v>
      </c>
      <c r="E43" s="67">
        <v>25</v>
      </c>
      <c r="F43" s="67">
        <v>21</v>
      </c>
      <c r="G43" s="67">
        <v>46</v>
      </c>
      <c r="H43" s="67">
        <v>9</v>
      </c>
      <c r="I43" s="150"/>
      <c r="J43" s="67">
        <v>21</v>
      </c>
      <c r="K43" s="67">
        <v>35</v>
      </c>
      <c r="L43" s="67">
        <v>17</v>
      </c>
      <c r="M43" s="67">
        <v>38</v>
      </c>
      <c r="N43" s="67">
        <v>4</v>
      </c>
    </row>
    <row r="44" spans="2:14">
      <c r="B44" s="449"/>
      <c r="C44" s="390"/>
      <c r="D44" s="70">
        <v>7.3394495412843999E-2</v>
      </c>
      <c r="E44" s="70">
        <v>0.22935779816513799</v>
      </c>
      <c r="F44" s="70">
        <v>0.192660550458716</v>
      </c>
      <c r="G44" s="70">
        <v>0.42201834862385301</v>
      </c>
      <c r="H44" s="70">
        <v>8.2568807339449504E-2</v>
      </c>
      <c r="I44" s="150"/>
      <c r="J44" s="70">
        <v>0.182608695652174</v>
      </c>
      <c r="K44" s="70">
        <v>0.30434782608695699</v>
      </c>
      <c r="L44" s="70">
        <v>0.147826086956522</v>
      </c>
      <c r="M44" s="70">
        <v>0.33043478260869602</v>
      </c>
      <c r="N44" s="70">
        <v>3.4782608695652202E-2</v>
      </c>
    </row>
    <row r="45" spans="2:14">
      <c r="B45" s="449"/>
      <c r="C45" s="392" t="s">
        <v>80</v>
      </c>
      <c r="D45" s="67">
        <v>0</v>
      </c>
      <c r="E45" s="67">
        <v>2</v>
      </c>
      <c r="F45" s="67">
        <v>4</v>
      </c>
      <c r="G45" s="67">
        <v>4</v>
      </c>
      <c r="H45" s="67">
        <v>0</v>
      </c>
      <c r="I45" s="150"/>
      <c r="J45" s="67">
        <v>6</v>
      </c>
      <c r="K45" s="67">
        <v>9</v>
      </c>
      <c r="L45" s="67">
        <v>4</v>
      </c>
      <c r="M45" s="67">
        <v>9</v>
      </c>
      <c r="N45" s="67">
        <v>2</v>
      </c>
    </row>
    <row r="46" spans="2:14">
      <c r="B46" s="449"/>
      <c r="C46" s="391"/>
      <c r="D46" s="70">
        <v>0</v>
      </c>
      <c r="E46" s="70">
        <v>0.2</v>
      </c>
      <c r="F46" s="70">
        <v>0.4</v>
      </c>
      <c r="G46" s="70">
        <v>0.4</v>
      </c>
      <c r="H46" s="70">
        <v>0</v>
      </c>
      <c r="I46" s="150"/>
      <c r="J46" s="70">
        <v>0.2</v>
      </c>
      <c r="K46" s="70">
        <v>0.3</v>
      </c>
      <c r="L46" s="70">
        <v>0.133333333333333</v>
      </c>
      <c r="M46" s="70">
        <v>0.3</v>
      </c>
      <c r="N46" s="70">
        <v>6.6666666666666693E-2</v>
      </c>
    </row>
    <row r="47" spans="2:14" s="3" customFormat="1">
      <c r="C47" s="164"/>
      <c r="D47" s="217"/>
      <c r="E47" s="217"/>
      <c r="F47" s="217"/>
      <c r="G47" s="217"/>
      <c r="H47" s="217"/>
      <c r="I47" s="216"/>
      <c r="J47" s="231"/>
      <c r="K47" s="231"/>
      <c r="L47" s="231"/>
      <c r="M47" s="231"/>
      <c r="N47" s="231"/>
    </row>
    <row r="48" spans="2:14" ht="15" customHeight="1">
      <c r="B48" s="449" t="s">
        <v>227</v>
      </c>
      <c r="C48" s="377" t="s">
        <v>178</v>
      </c>
      <c r="D48" s="67">
        <v>4</v>
      </c>
      <c r="E48" s="67">
        <v>12</v>
      </c>
      <c r="F48" s="67">
        <v>12</v>
      </c>
      <c r="G48" s="67">
        <v>33</v>
      </c>
      <c r="H48" s="67">
        <v>1</v>
      </c>
      <c r="I48" s="150"/>
      <c r="J48" s="67">
        <v>8</v>
      </c>
      <c r="K48" s="67">
        <v>7</v>
      </c>
      <c r="L48" s="67">
        <v>5</v>
      </c>
      <c r="M48" s="67">
        <v>14</v>
      </c>
      <c r="N48" s="67">
        <v>2</v>
      </c>
    </row>
    <row r="49" spans="2:14" ht="15" customHeight="1">
      <c r="B49" s="449"/>
      <c r="C49" s="395"/>
      <c r="D49" s="70">
        <v>6.4516129032258104E-2</v>
      </c>
      <c r="E49" s="70">
        <v>0.19354838709677399</v>
      </c>
      <c r="F49" s="70">
        <v>0.19354838709677399</v>
      </c>
      <c r="G49" s="70">
        <v>0.532258064516129</v>
      </c>
      <c r="H49" s="70">
        <v>1.6129032258064498E-2</v>
      </c>
      <c r="I49" s="150"/>
      <c r="J49" s="70">
        <v>0.22222222222222199</v>
      </c>
      <c r="K49" s="70">
        <v>0.194444444444444</v>
      </c>
      <c r="L49" s="70">
        <v>0.13888888888888901</v>
      </c>
      <c r="M49" s="70">
        <v>0.38888888888888901</v>
      </c>
      <c r="N49" s="70">
        <v>5.5555555555555601E-2</v>
      </c>
    </row>
    <row r="50" spans="2:14" ht="15" customHeight="1">
      <c r="B50" s="449"/>
      <c r="C50" s="381" t="s">
        <v>177</v>
      </c>
      <c r="D50" s="67">
        <v>15</v>
      </c>
      <c r="E50" s="67">
        <v>37</v>
      </c>
      <c r="F50" s="67">
        <v>35</v>
      </c>
      <c r="G50" s="67">
        <v>51</v>
      </c>
      <c r="H50" s="67">
        <v>2</v>
      </c>
      <c r="I50" s="150"/>
      <c r="J50" s="67">
        <v>22</v>
      </c>
      <c r="K50" s="67">
        <v>48</v>
      </c>
      <c r="L50" s="67">
        <v>22</v>
      </c>
      <c r="M50" s="67">
        <v>27</v>
      </c>
      <c r="N50" s="67">
        <v>0</v>
      </c>
    </row>
    <row r="51" spans="2:14" ht="15" customHeight="1">
      <c r="B51" s="449"/>
      <c r="C51" s="395"/>
      <c r="D51" s="70">
        <v>0.107142857142857</v>
      </c>
      <c r="E51" s="70">
        <v>0.26428571428571401</v>
      </c>
      <c r="F51" s="70">
        <v>0.25</v>
      </c>
      <c r="G51" s="70">
        <v>0.36428571428571399</v>
      </c>
      <c r="H51" s="70">
        <v>1.4285714285714299E-2</v>
      </c>
      <c r="I51" s="150"/>
      <c r="J51" s="70">
        <v>0.184873949579832</v>
      </c>
      <c r="K51" s="70">
        <v>0.40336134453781503</v>
      </c>
      <c r="L51" s="70">
        <v>0.184873949579832</v>
      </c>
      <c r="M51" s="70">
        <v>0.22689075630252101</v>
      </c>
      <c r="N51" s="70">
        <v>0</v>
      </c>
    </row>
    <row r="52" spans="2:14" ht="15" customHeight="1">
      <c r="B52" s="449"/>
      <c r="C52" s="381" t="s">
        <v>179</v>
      </c>
      <c r="D52" s="67">
        <v>13</v>
      </c>
      <c r="E52" s="67">
        <v>35</v>
      </c>
      <c r="F52" s="67">
        <v>28</v>
      </c>
      <c r="G52" s="67">
        <v>44</v>
      </c>
      <c r="H52" s="67">
        <v>4</v>
      </c>
      <c r="I52" s="150"/>
      <c r="J52" s="67">
        <v>33</v>
      </c>
      <c r="K52" s="67">
        <v>39</v>
      </c>
      <c r="L52" s="67">
        <v>24</v>
      </c>
      <c r="M52" s="67">
        <v>17</v>
      </c>
      <c r="N52" s="67">
        <v>2</v>
      </c>
    </row>
    <row r="53" spans="2:14" ht="15" customHeight="1">
      <c r="B53" s="449"/>
      <c r="C53" s="395"/>
      <c r="D53" s="70">
        <v>0.104838709677419</v>
      </c>
      <c r="E53" s="70">
        <v>0.282258064516129</v>
      </c>
      <c r="F53" s="70">
        <v>0.225806451612903</v>
      </c>
      <c r="G53" s="70">
        <v>0.35483870967741898</v>
      </c>
      <c r="H53" s="70">
        <v>3.2258064516128997E-2</v>
      </c>
      <c r="I53" s="150"/>
      <c r="J53" s="70">
        <v>0.28695652173913</v>
      </c>
      <c r="K53" s="70">
        <v>0.33913043478260901</v>
      </c>
      <c r="L53" s="70">
        <v>0.208695652173913</v>
      </c>
      <c r="M53" s="70">
        <v>0.147826086956522</v>
      </c>
      <c r="N53" s="70">
        <v>1.7391304347826101E-2</v>
      </c>
    </row>
    <row r="54" spans="2:14" ht="15" customHeight="1">
      <c r="B54" s="449"/>
      <c r="C54" s="381" t="s">
        <v>157</v>
      </c>
      <c r="D54" s="67">
        <v>9</v>
      </c>
      <c r="E54" s="67">
        <v>23</v>
      </c>
      <c r="F54" s="67">
        <v>30</v>
      </c>
      <c r="G54" s="67">
        <v>24</v>
      </c>
      <c r="H54" s="67">
        <v>2</v>
      </c>
      <c r="I54" s="150"/>
      <c r="J54" s="67">
        <v>13</v>
      </c>
      <c r="K54" s="67">
        <v>44</v>
      </c>
      <c r="L54" s="67">
        <v>18</v>
      </c>
      <c r="M54" s="67">
        <v>5</v>
      </c>
      <c r="N54" s="67">
        <v>0</v>
      </c>
    </row>
    <row r="55" spans="2:14" ht="15" customHeight="1">
      <c r="B55" s="449"/>
      <c r="C55" s="395"/>
      <c r="D55" s="70">
        <v>0.102272727272727</v>
      </c>
      <c r="E55" s="70">
        <v>0.26136363636363602</v>
      </c>
      <c r="F55" s="70">
        <v>0.34090909090909099</v>
      </c>
      <c r="G55" s="70">
        <v>0.27272727272727298</v>
      </c>
      <c r="H55" s="70">
        <v>2.27272727272727E-2</v>
      </c>
      <c r="I55" s="150"/>
      <c r="J55" s="70">
        <v>0.16250000000000001</v>
      </c>
      <c r="K55" s="70">
        <v>0.55000000000000004</v>
      </c>
      <c r="L55" s="70">
        <v>0.22500000000000001</v>
      </c>
      <c r="M55" s="70">
        <v>6.25E-2</v>
      </c>
      <c r="N55" s="70">
        <v>0</v>
      </c>
    </row>
    <row r="56" spans="2:14" ht="15" customHeight="1">
      <c r="B56" s="449"/>
      <c r="C56" s="381" t="s">
        <v>171</v>
      </c>
      <c r="D56" s="67">
        <v>22</v>
      </c>
      <c r="E56" s="67">
        <v>26</v>
      </c>
      <c r="F56" s="67">
        <v>31</v>
      </c>
      <c r="G56" s="67">
        <v>25</v>
      </c>
      <c r="H56" s="67">
        <v>2</v>
      </c>
      <c r="I56" s="150"/>
      <c r="J56" s="67">
        <v>13</v>
      </c>
      <c r="K56" s="67">
        <v>40</v>
      </c>
      <c r="L56" s="67">
        <v>22</v>
      </c>
      <c r="M56" s="67">
        <v>15</v>
      </c>
      <c r="N56" s="67">
        <v>1</v>
      </c>
    </row>
    <row r="57" spans="2:14" ht="15" customHeight="1">
      <c r="B57" s="449"/>
      <c r="C57" s="395"/>
      <c r="D57" s="70">
        <v>0.20754716981132099</v>
      </c>
      <c r="E57" s="70">
        <v>0.245283018867925</v>
      </c>
      <c r="F57" s="70">
        <v>0.29245283018867901</v>
      </c>
      <c r="G57" s="70">
        <v>0.235849056603774</v>
      </c>
      <c r="H57" s="70">
        <v>1.88679245283019E-2</v>
      </c>
      <c r="I57" s="150"/>
      <c r="J57" s="70">
        <v>0.14285714285714299</v>
      </c>
      <c r="K57" s="70">
        <v>0.43956043956044</v>
      </c>
      <c r="L57" s="70">
        <v>0.24175824175824201</v>
      </c>
      <c r="M57" s="70">
        <v>0.164835164835165</v>
      </c>
      <c r="N57" s="70">
        <v>1.0989010989011E-2</v>
      </c>
    </row>
    <row r="58" spans="2:14" ht="15" customHeight="1">
      <c r="B58" s="449"/>
      <c r="C58" s="381" t="s">
        <v>172</v>
      </c>
      <c r="D58" s="67">
        <v>7</v>
      </c>
      <c r="E58" s="67">
        <v>29</v>
      </c>
      <c r="F58" s="67">
        <v>26</v>
      </c>
      <c r="G58" s="67">
        <v>10</v>
      </c>
      <c r="H58" s="67">
        <v>0</v>
      </c>
      <c r="I58" s="150"/>
      <c r="J58" s="67">
        <v>14</v>
      </c>
      <c r="K58" s="67">
        <v>45</v>
      </c>
      <c r="L58" s="67">
        <v>21</v>
      </c>
      <c r="M58" s="67">
        <v>8</v>
      </c>
      <c r="N58" s="67">
        <v>0</v>
      </c>
    </row>
    <row r="59" spans="2:14" ht="15" customHeight="1">
      <c r="B59" s="449"/>
      <c r="C59" s="395"/>
      <c r="D59" s="70">
        <v>9.7222222222222196E-2</v>
      </c>
      <c r="E59" s="70">
        <v>0.40277777777777801</v>
      </c>
      <c r="F59" s="70">
        <v>0.36111111111111099</v>
      </c>
      <c r="G59" s="70">
        <v>0.13888888888888901</v>
      </c>
      <c r="H59" s="70">
        <v>0</v>
      </c>
      <c r="I59" s="150"/>
      <c r="J59" s="70">
        <v>0.15909090909090901</v>
      </c>
      <c r="K59" s="70">
        <v>0.51136363636363602</v>
      </c>
      <c r="L59" s="70">
        <v>0.23863636363636401</v>
      </c>
      <c r="M59" s="70">
        <v>9.0909090909090898E-2</v>
      </c>
      <c r="N59" s="70">
        <v>0</v>
      </c>
    </row>
    <row r="60" spans="2:14" ht="15" customHeight="1">
      <c r="B60" s="449"/>
      <c r="C60" s="381" t="s">
        <v>173</v>
      </c>
      <c r="D60" s="67">
        <v>3</v>
      </c>
      <c r="E60" s="67">
        <v>3</v>
      </c>
      <c r="F60" s="67">
        <v>1</v>
      </c>
      <c r="G60" s="67">
        <v>0</v>
      </c>
      <c r="H60" s="67">
        <v>1</v>
      </c>
      <c r="I60" s="150"/>
      <c r="J60" s="67">
        <v>0</v>
      </c>
      <c r="K60" s="67">
        <v>1</v>
      </c>
      <c r="L60" s="67">
        <v>1</v>
      </c>
      <c r="M60" s="67">
        <v>0</v>
      </c>
      <c r="N60" s="67">
        <v>0</v>
      </c>
    </row>
    <row r="61" spans="2:14" ht="15" customHeight="1">
      <c r="B61" s="449"/>
      <c r="C61" s="395"/>
      <c r="D61" s="70">
        <v>0.375</v>
      </c>
      <c r="E61" s="70">
        <v>0.375</v>
      </c>
      <c r="F61" s="70">
        <v>0.125</v>
      </c>
      <c r="G61" s="70">
        <v>0</v>
      </c>
      <c r="H61" s="70">
        <v>0.125</v>
      </c>
      <c r="I61" s="150"/>
      <c r="J61" s="70">
        <v>0</v>
      </c>
      <c r="K61" s="70">
        <v>0.5</v>
      </c>
      <c r="L61" s="70">
        <v>0.5</v>
      </c>
      <c r="M61" s="70">
        <v>0</v>
      </c>
      <c r="N61" s="70">
        <v>0</v>
      </c>
    </row>
    <row r="62" spans="2:14" ht="15" customHeight="1">
      <c r="B62" s="449"/>
      <c r="C62" s="381" t="s">
        <v>174</v>
      </c>
      <c r="D62" s="67">
        <v>4</v>
      </c>
      <c r="E62" s="67">
        <v>15</v>
      </c>
      <c r="F62" s="67">
        <v>16</v>
      </c>
      <c r="G62" s="67">
        <v>14</v>
      </c>
      <c r="H62" s="67">
        <v>1</v>
      </c>
      <c r="I62" s="150"/>
      <c r="J62" s="67">
        <v>9</v>
      </c>
      <c r="K62" s="67">
        <v>10</v>
      </c>
      <c r="L62" s="67">
        <v>14</v>
      </c>
      <c r="M62" s="67">
        <v>3</v>
      </c>
      <c r="N62" s="67">
        <v>1</v>
      </c>
    </row>
    <row r="63" spans="2:14" ht="15" customHeight="1">
      <c r="B63" s="449"/>
      <c r="C63" s="395"/>
      <c r="D63" s="70">
        <v>0.08</v>
      </c>
      <c r="E63" s="70">
        <v>0.3</v>
      </c>
      <c r="F63" s="70">
        <v>0.32</v>
      </c>
      <c r="G63" s="70">
        <v>0.28000000000000003</v>
      </c>
      <c r="H63" s="70">
        <v>0.02</v>
      </c>
      <c r="I63" s="150"/>
      <c r="J63" s="70">
        <v>0.24324324324324301</v>
      </c>
      <c r="K63" s="70">
        <v>0.27027027027027001</v>
      </c>
      <c r="L63" s="70">
        <v>0.37837837837837801</v>
      </c>
      <c r="M63" s="70">
        <v>8.1081081081081099E-2</v>
      </c>
      <c r="N63" s="70">
        <v>2.7027027027027001E-2</v>
      </c>
    </row>
    <row r="64" spans="2:14" ht="15" customHeight="1">
      <c r="B64" s="449"/>
      <c r="C64" s="381" t="s">
        <v>175</v>
      </c>
      <c r="D64" s="67">
        <v>1</v>
      </c>
      <c r="E64" s="67">
        <v>9</v>
      </c>
      <c r="F64" s="67">
        <v>8</v>
      </c>
      <c r="G64" s="67">
        <v>3</v>
      </c>
      <c r="H64" s="67">
        <v>0</v>
      </c>
      <c r="I64" s="150"/>
      <c r="J64" s="67">
        <v>2</v>
      </c>
      <c r="K64" s="67">
        <v>7</v>
      </c>
      <c r="L64" s="67">
        <v>8</v>
      </c>
      <c r="M64" s="67">
        <v>1</v>
      </c>
      <c r="N64" s="67">
        <v>0</v>
      </c>
    </row>
    <row r="65" spans="2:14" ht="15" customHeight="1">
      <c r="B65" s="449"/>
      <c r="C65" s="395"/>
      <c r="D65" s="70">
        <v>4.7619047619047603E-2</v>
      </c>
      <c r="E65" s="70">
        <v>0.42857142857142899</v>
      </c>
      <c r="F65" s="70">
        <v>0.38095238095238099</v>
      </c>
      <c r="G65" s="70">
        <v>0.14285714285714299</v>
      </c>
      <c r="H65" s="70">
        <v>0</v>
      </c>
      <c r="I65" s="150"/>
      <c r="J65" s="70">
        <v>0.11111111111111099</v>
      </c>
      <c r="K65" s="70">
        <v>0.38888888888888901</v>
      </c>
      <c r="L65" s="70">
        <v>0.44444444444444398</v>
      </c>
      <c r="M65" s="70">
        <v>5.5555555555555601E-2</v>
      </c>
      <c r="N65" s="70">
        <v>0</v>
      </c>
    </row>
    <row r="66" spans="2:14">
      <c r="B66" s="449"/>
      <c r="C66" s="381" t="s">
        <v>158</v>
      </c>
      <c r="D66" s="67">
        <v>7</v>
      </c>
      <c r="E66" s="67">
        <v>28</v>
      </c>
      <c r="F66" s="67">
        <v>34</v>
      </c>
      <c r="G66" s="67">
        <v>165</v>
      </c>
      <c r="H66" s="67">
        <v>14</v>
      </c>
      <c r="I66" s="150"/>
      <c r="J66" s="67">
        <v>9</v>
      </c>
      <c r="K66" s="67">
        <v>29</v>
      </c>
      <c r="L66" s="67">
        <v>30</v>
      </c>
      <c r="M66" s="67">
        <v>159</v>
      </c>
      <c r="N66" s="67">
        <v>18</v>
      </c>
    </row>
    <row r="67" spans="2:14">
      <c r="B67" s="449"/>
      <c r="C67" s="395"/>
      <c r="D67" s="70">
        <v>2.8225806451612899E-2</v>
      </c>
      <c r="E67" s="70">
        <v>0.112903225806452</v>
      </c>
      <c r="F67" s="70">
        <v>0.13709677419354799</v>
      </c>
      <c r="G67" s="70">
        <v>0.66532258064516103</v>
      </c>
      <c r="H67" s="70">
        <v>5.6451612903225798E-2</v>
      </c>
      <c r="I67" s="150"/>
      <c r="J67" s="70">
        <v>3.6734693877551003E-2</v>
      </c>
      <c r="K67" s="70">
        <v>0.118367346938776</v>
      </c>
      <c r="L67" s="70">
        <v>0.122448979591837</v>
      </c>
      <c r="M67" s="70">
        <v>0.64897959183673504</v>
      </c>
      <c r="N67" s="70">
        <v>7.3469387755102103E-2</v>
      </c>
    </row>
    <row r="68" spans="2:14">
      <c r="B68" s="449"/>
      <c r="C68" s="381" t="s">
        <v>159</v>
      </c>
      <c r="D68" s="67">
        <v>83</v>
      </c>
      <c r="E68" s="67">
        <v>70</v>
      </c>
      <c r="F68" s="67">
        <v>20</v>
      </c>
      <c r="G68" s="67">
        <v>8</v>
      </c>
      <c r="H68" s="67">
        <v>0</v>
      </c>
      <c r="I68" s="150"/>
      <c r="J68" s="67">
        <v>73</v>
      </c>
      <c r="K68" s="67">
        <v>42</v>
      </c>
      <c r="L68" s="67">
        <v>7</v>
      </c>
      <c r="M68" s="67">
        <v>4</v>
      </c>
      <c r="N68" s="67">
        <v>0</v>
      </c>
    </row>
    <row r="69" spans="2:14">
      <c r="B69" s="449"/>
      <c r="C69" s="395"/>
      <c r="D69" s="70">
        <v>0.45856353591160198</v>
      </c>
      <c r="E69" s="70">
        <v>0.386740331491713</v>
      </c>
      <c r="F69" s="70">
        <v>0.110497237569061</v>
      </c>
      <c r="G69" s="70">
        <v>4.4198895027624301E-2</v>
      </c>
      <c r="H69" s="70">
        <v>0</v>
      </c>
      <c r="I69" s="150"/>
      <c r="J69" s="70">
        <v>0.57936507936507897</v>
      </c>
      <c r="K69" s="70">
        <v>0.33333333333333298</v>
      </c>
      <c r="L69" s="70">
        <v>5.5555555555555601E-2</v>
      </c>
      <c r="M69" s="70">
        <v>3.1746031746031703E-2</v>
      </c>
      <c r="N69" s="70">
        <v>0</v>
      </c>
    </row>
    <row r="70" spans="2:14">
      <c r="B70" s="449"/>
      <c r="C70" s="381" t="s">
        <v>160</v>
      </c>
      <c r="D70" s="67">
        <v>4</v>
      </c>
      <c r="E70" s="67">
        <v>14</v>
      </c>
      <c r="F70" s="67">
        <v>7</v>
      </c>
      <c r="G70" s="67">
        <v>11</v>
      </c>
      <c r="H70" s="67">
        <v>0</v>
      </c>
      <c r="I70" s="150"/>
      <c r="J70" s="67">
        <v>9</v>
      </c>
      <c r="K70" s="67">
        <v>9</v>
      </c>
      <c r="L70" s="67">
        <v>10</v>
      </c>
      <c r="M70" s="67">
        <v>6</v>
      </c>
      <c r="N70" s="67">
        <v>0</v>
      </c>
    </row>
    <row r="71" spans="2:14">
      <c r="B71" s="449"/>
      <c r="C71" s="395"/>
      <c r="D71" s="70">
        <v>0.11111111111111099</v>
      </c>
      <c r="E71" s="70">
        <v>0.38888888888888901</v>
      </c>
      <c r="F71" s="70">
        <v>0.194444444444444</v>
      </c>
      <c r="G71" s="70">
        <v>0.30555555555555602</v>
      </c>
      <c r="H71" s="70">
        <v>0</v>
      </c>
      <c r="I71" s="150"/>
      <c r="J71" s="70">
        <v>0.26470588235294101</v>
      </c>
      <c r="K71" s="70">
        <v>0.26470588235294101</v>
      </c>
      <c r="L71" s="70">
        <v>0.29411764705882398</v>
      </c>
      <c r="M71" s="70">
        <v>0.17647058823529399</v>
      </c>
      <c r="N71" s="70">
        <v>0</v>
      </c>
    </row>
    <row r="72" spans="2:14">
      <c r="B72" s="449"/>
      <c r="C72" s="381" t="s">
        <v>83</v>
      </c>
      <c r="D72" s="67">
        <v>6</v>
      </c>
      <c r="E72" s="67">
        <v>14</v>
      </c>
      <c r="F72" s="67">
        <v>24</v>
      </c>
      <c r="G72" s="67">
        <v>42</v>
      </c>
      <c r="H72" s="67">
        <v>4</v>
      </c>
      <c r="I72" s="150"/>
      <c r="J72" s="67">
        <v>18</v>
      </c>
      <c r="K72" s="67">
        <v>26</v>
      </c>
      <c r="L72" s="67">
        <v>14</v>
      </c>
      <c r="M72" s="67">
        <v>27</v>
      </c>
      <c r="N72" s="67">
        <v>7</v>
      </c>
    </row>
    <row r="73" spans="2:14">
      <c r="B73" s="449"/>
      <c r="C73" s="395"/>
      <c r="D73" s="70">
        <v>6.6666666666666693E-2</v>
      </c>
      <c r="E73" s="70">
        <v>0.155555555555556</v>
      </c>
      <c r="F73" s="70">
        <v>0.266666666666667</v>
      </c>
      <c r="G73" s="70">
        <v>0.46666666666666701</v>
      </c>
      <c r="H73" s="70">
        <v>4.4444444444444398E-2</v>
      </c>
      <c r="I73" s="150"/>
      <c r="J73" s="70">
        <v>0.19565217391304299</v>
      </c>
      <c r="K73" s="70">
        <v>0.282608695652174</v>
      </c>
      <c r="L73" s="70">
        <v>0.15217391304347799</v>
      </c>
      <c r="M73" s="70">
        <v>0.29347826086956502</v>
      </c>
      <c r="N73" s="70">
        <v>7.6086956521739094E-2</v>
      </c>
    </row>
    <row r="74" spans="2:14" s="3" customFormat="1">
      <c r="C74" s="164"/>
      <c r="D74" s="217"/>
      <c r="E74" s="217"/>
      <c r="F74" s="217"/>
      <c r="G74" s="217"/>
      <c r="H74" s="217"/>
      <c r="I74" s="216"/>
      <c r="J74" s="231"/>
      <c r="K74" s="231"/>
      <c r="L74" s="231"/>
      <c r="M74" s="231"/>
      <c r="N74" s="231"/>
    </row>
    <row r="75" spans="2:14">
      <c r="B75" s="449" t="s">
        <v>101</v>
      </c>
      <c r="C75" s="391" t="s">
        <v>161</v>
      </c>
      <c r="D75" s="67">
        <v>24</v>
      </c>
      <c r="E75" s="67">
        <v>29</v>
      </c>
      <c r="F75" s="67">
        <v>43</v>
      </c>
      <c r="G75" s="67">
        <v>39</v>
      </c>
      <c r="H75" s="67">
        <v>3</v>
      </c>
      <c r="I75" s="150"/>
      <c r="J75" s="67">
        <v>11</v>
      </c>
      <c r="K75" s="67">
        <v>45</v>
      </c>
      <c r="L75" s="67">
        <v>29</v>
      </c>
      <c r="M75" s="67">
        <v>15</v>
      </c>
      <c r="N75" s="67">
        <v>0</v>
      </c>
    </row>
    <row r="76" spans="2:14">
      <c r="B76" s="449"/>
      <c r="C76" s="390"/>
      <c r="D76" s="70">
        <v>0.173913043478261</v>
      </c>
      <c r="E76" s="70">
        <v>0.21014492753623201</v>
      </c>
      <c r="F76" s="70">
        <v>0.311594202898551</v>
      </c>
      <c r="G76" s="70">
        <v>0.282608695652174</v>
      </c>
      <c r="H76" s="70">
        <v>2.1739130434782601E-2</v>
      </c>
      <c r="I76" s="150"/>
      <c r="J76" s="70">
        <v>0.11</v>
      </c>
      <c r="K76" s="70">
        <v>0.45</v>
      </c>
      <c r="L76" s="70">
        <v>0.28999999999999998</v>
      </c>
      <c r="M76" s="70">
        <v>0.15</v>
      </c>
      <c r="N76" s="70">
        <v>0</v>
      </c>
    </row>
    <row r="77" spans="2:14">
      <c r="B77" s="449"/>
      <c r="C77" s="392" t="s">
        <v>162</v>
      </c>
      <c r="D77" s="67">
        <v>8</v>
      </c>
      <c r="E77" s="67">
        <v>35</v>
      </c>
      <c r="F77" s="67">
        <v>28</v>
      </c>
      <c r="G77" s="67">
        <v>35</v>
      </c>
      <c r="H77" s="67">
        <v>0</v>
      </c>
      <c r="I77" s="150"/>
      <c r="J77" s="67">
        <v>12</v>
      </c>
      <c r="K77" s="67">
        <v>31</v>
      </c>
      <c r="L77" s="67">
        <v>23</v>
      </c>
      <c r="M77" s="67">
        <v>14</v>
      </c>
      <c r="N77" s="67">
        <v>1</v>
      </c>
    </row>
    <row r="78" spans="2:14">
      <c r="B78" s="449"/>
      <c r="C78" s="390"/>
      <c r="D78" s="70">
        <v>7.5471698113207503E-2</v>
      </c>
      <c r="E78" s="70">
        <v>0.330188679245283</v>
      </c>
      <c r="F78" s="70">
        <v>0.26415094339622602</v>
      </c>
      <c r="G78" s="70">
        <v>0.330188679245283</v>
      </c>
      <c r="H78" s="70">
        <v>0</v>
      </c>
      <c r="I78" s="150"/>
      <c r="J78" s="70">
        <v>0.148148148148148</v>
      </c>
      <c r="K78" s="70">
        <v>0.38271604938271597</v>
      </c>
      <c r="L78" s="70">
        <v>0.28395061728395099</v>
      </c>
      <c r="M78" s="70">
        <v>0.172839506172839</v>
      </c>
      <c r="N78" s="70">
        <v>1.2345679012345699E-2</v>
      </c>
    </row>
    <row r="79" spans="2:14">
      <c r="B79" s="449"/>
      <c r="C79" s="392" t="s">
        <v>163</v>
      </c>
      <c r="D79" s="67">
        <v>4</v>
      </c>
      <c r="E79" s="67">
        <v>8</v>
      </c>
      <c r="F79" s="67">
        <v>12</v>
      </c>
      <c r="G79" s="67">
        <v>17</v>
      </c>
      <c r="H79" s="67">
        <v>3</v>
      </c>
      <c r="I79" s="150"/>
      <c r="J79" s="67">
        <v>1</v>
      </c>
      <c r="K79" s="67">
        <v>2</v>
      </c>
      <c r="L79" s="67">
        <v>5</v>
      </c>
      <c r="M79" s="67">
        <v>7</v>
      </c>
      <c r="N79" s="67">
        <v>1</v>
      </c>
    </row>
    <row r="80" spans="2:14">
      <c r="B80" s="449"/>
      <c r="C80" s="390"/>
      <c r="D80" s="70">
        <v>9.0909090909090898E-2</v>
      </c>
      <c r="E80" s="70">
        <v>0.18181818181818199</v>
      </c>
      <c r="F80" s="70">
        <v>0.27272727272727298</v>
      </c>
      <c r="G80" s="70">
        <v>0.38636363636363602</v>
      </c>
      <c r="H80" s="70">
        <v>6.8181818181818205E-2</v>
      </c>
      <c r="I80" s="150"/>
      <c r="J80" s="70">
        <v>6.25E-2</v>
      </c>
      <c r="K80" s="70">
        <v>0.125</v>
      </c>
      <c r="L80" s="70">
        <v>0.3125</v>
      </c>
      <c r="M80" s="70">
        <v>0.4375</v>
      </c>
      <c r="N80" s="70">
        <v>6.25E-2</v>
      </c>
    </row>
    <row r="81" spans="2:14">
      <c r="B81" s="449"/>
      <c r="C81" s="392" t="s">
        <v>164</v>
      </c>
      <c r="D81" s="67">
        <v>43</v>
      </c>
      <c r="E81" s="67">
        <v>116</v>
      </c>
      <c r="F81" s="67">
        <v>104</v>
      </c>
      <c r="G81" s="67">
        <v>113</v>
      </c>
      <c r="H81" s="67">
        <v>7</v>
      </c>
      <c r="I81" s="150"/>
      <c r="J81" s="67">
        <v>90</v>
      </c>
      <c r="K81" s="67">
        <v>161</v>
      </c>
      <c r="L81" s="67">
        <v>75</v>
      </c>
      <c r="M81" s="67">
        <v>54</v>
      </c>
      <c r="N81" s="67">
        <v>4</v>
      </c>
    </row>
    <row r="82" spans="2:14">
      <c r="B82" s="449"/>
      <c r="C82" s="390"/>
      <c r="D82" s="70">
        <v>0.11227154046997399</v>
      </c>
      <c r="E82" s="70">
        <v>0.302872062663185</v>
      </c>
      <c r="F82" s="70">
        <v>0.27154046997388998</v>
      </c>
      <c r="G82" s="70">
        <v>0.29503916449086198</v>
      </c>
      <c r="H82" s="70">
        <v>1.8276762402088802E-2</v>
      </c>
      <c r="I82" s="150"/>
      <c r="J82" s="70">
        <v>0.234375</v>
      </c>
      <c r="K82" s="70">
        <v>0.41927083333333298</v>
      </c>
      <c r="L82" s="70">
        <v>0.1953125</v>
      </c>
      <c r="M82" s="70">
        <v>0.140625</v>
      </c>
      <c r="N82" s="70">
        <v>1.0416666666666701E-2</v>
      </c>
    </row>
    <row r="83" spans="2:14" s="3" customFormat="1">
      <c r="C83" s="164"/>
      <c r="D83" s="217"/>
      <c r="E83" s="217"/>
      <c r="F83" s="217"/>
      <c r="G83" s="217"/>
      <c r="H83" s="217"/>
      <c r="I83" s="216"/>
      <c r="J83" s="231"/>
      <c r="K83" s="231"/>
      <c r="L83" s="231"/>
      <c r="M83" s="231"/>
      <c r="N83" s="231"/>
    </row>
    <row r="84" spans="2:14">
      <c r="B84" s="449" t="s">
        <v>148</v>
      </c>
      <c r="C84" s="403" t="s">
        <v>165</v>
      </c>
      <c r="D84" s="67">
        <v>8</v>
      </c>
      <c r="E84" s="67">
        <v>20</v>
      </c>
      <c r="F84" s="67">
        <v>14</v>
      </c>
      <c r="G84" s="67">
        <v>9</v>
      </c>
      <c r="H84" s="67">
        <v>1</v>
      </c>
      <c r="I84" s="150"/>
      <c r="J84" s="67">
        <v>18</v>
      </c>
      <c r="K84" s="67">
        <v>17</v>
      </c>
      <c r="L84" s="67">
        <v>10</v>
      </c>
      <c r="M84" s="67">
        <v>7</v>
      </c>
      <c r="N84" s="67">
        <v>1</v>
      </c>
    </row>
    <row r="85" spans="2:14">
      <c r="B85" s="449"/>
      <c r="C85" s="402"/>
      <c r="D85" s="70">
        <v>0.15384615384615399</v>
      </c>
      <c r="E85" s="70">
        <v>0.38461538461538503</v>
      </c>
      <c r="F85" s="70">
        <v>0.269230769230769</v>
      </c>
      <c r="G85" s="70">
        <v>0.17307692307692299</v>
      </c>
      <c r="H85" s="70">
        <v>1.9230769230769201E-2</v>
      </c>
      <c r="I85" s="150"/>
      <c r="J85" s="70">
        <v>0.339622641509434</v>
      </c>
      <c r="K85" s="70">
        <v>0.320754716981132</v>
      </c>
      <c r="L85" s="70">
        <v>0.18867924528301899</v>
      </c>
      <c r="M85" s="70">
        <v>0.13207547169811301</v>
      </c>
      <c r="N85" s="70">
        <v>1.88679245283019E-2</v>
      </c>
    </row>
    <row r="86" spans="2:14">
      <c r="B86" s="449"/>
      <c r="C86" s="401" t="s">
        <v>166</v>
      </c>
      <c r="D86" s="67">
        <v>14</v>
      </c>
      <c r="E86" s="67">
        <v>21</v>
      </c>
      <c r="F86" s="67">
        <v>24</v>
      </c>
      <c r="G86" s="67">
        <v>33</v>
      </c>
      <c r="H86" s="67">
        <v>1</v>
      </c>
      <c r="I86" s="150"/>
      <c r="J86" s="67">
        <v>19</v>
      </c>
      <c r="K86" s="67">
        <v>45</v>
      </c>
      <c r="L86" s="67">
        <v>30</v>
      </c>
      <c r="M86" s="67">
        <v>12</v>
      </c>
      <c r="N86" s="67">
        <v>0</v>
      </c>
    </row>
    <row r="87" spans="2:14">
      <c r="B87" s="449"/>
      <c r="C87" s="402"/>
      <c r="D87" s="70">
        <v>0.15053763440860199</v>
      </c>
      <c r="E87" s="70">
        <v>0.225806451612903</v>
      </c>
      <c r="F87" s="70">
        <v>0.25806451612903197</v>
      </c>
      <c r="G87" s="70">
        <v>0.35483870967741898</v>
      </c>
      <c r="H87" s="70">
        <v>1.0752688172042999E-2</v>
      </c>
      <c r="I87" s="150"/>
      <c r="J87" s="70">
        <v>0.179245283018868</v>
      </c>
      <c r="K87" s="70">
        <v>0.42452830188679203</v>
      </c>
      <c r="L87" s="70">
        <v>0.28301886792452802</v>
      </c>
      <c r="M87" s="70">
        <v>0.113207547169811</v>
      </c>
      <c r="N87" s="70">
        <v>0</v>
      </c>
    </row>
    <row r="88" spans="2:14">
      <c r="B88" s="449"/>
      <c r="C88" s="401" t="s">
        <v>167</v>
      </c>
      <c r="D88" s="67">
        <v>67</v>
      </c>
      <c r="E88" s="67">
        <v>105</v>
      </c>
      <c r="F88" s="67">
        <v>70</v>
      </c>
      <c r="G88" s="67">
        <v>54</v>
      </c>
      <c r="H88" s="67">
        <v>2</v>
      </c>
      <c r="I88" s="150"/>
      <c r="J88" s="67">
        <v>69</v>
      </c>
      <c r="K88" s="67">
        <v>89</v>
      </c>
      <c r="L88" s="67">
        <v>41</v>
      </c>
      <c r="M88" s="67">
        <v>23</v>
      </c>
      <c r="N88" s="67">
        <v>3</v>
      </c>
    </row>
    <row r="89" spans="2:14">
      <c r="B89" s="449"/>
      <c r="C89" s="402"/>
      <c r="D89" s="70">
        <v>0.22483221476510101</v>
      </c>
      <c r="E89" s="70">
        <v>0.35234899328859098</v>
      </c>
      <c r="F89" s="70">
        <v>0.23489932885906001</v>
      </c>
      <c r="G89" s="70">
        <v>0.18120805369127499</v>
      </c>
      <c r="H89" s="73">
        <v>6.7114093959731499E-3</v>
      </c>
      <c r="I89" s="150"/>
      <c r="J89" s="70">
        <v>0.30666666666666698</v>
      </c>
      <c r="K89" s="70">
        <v>0.39555555555555599</v>
      </c>
      <c r="L89" s="70">
        <v>0.18222222222222201</v>
      </c>
      <c r="M89" s="70">
        <v>0.10222222222222201</v>
      </c>
      <c r="N89" s="70">
        <v>1.3333333333333299E-2</v>
      </c>
    </row>
    <row r="90" spans="2:14">
      <c r="B90" s="449"/>
      <c r="C90" s="401" t="s">
        <v>168</v>
      </c>
      <c r="D90" s="67">
        <v>73</v>
      </c>
      <c r="E90" s="67">
        <v>111</v>
      </c>
      <c r="F90" s="67">
        <v>85</v>
      </c>
      <c r="G90" s="67">
        <v>104</v>
      </c>
      <c r="H90" s="67">
        <v>10</v>
      </c>
      <c r="I90" s="150"/>
      <c r="J90" s="67">
        <v>82</v>
      </c>
      <c r="K90" s="67">
        <v>112</v>
      </c>
      <c r="L90" s="67">
        <v>49</v>
      </c>
      <c r="M90" s="67">
        <v>49</v>
      </c>
      <c r="N90" s="67">
        <v>3</v>
      </c>
    </row>
    <row r="91" spans="2:14">
      <c r="B91" s="449"/>
      <c r="C91" s="402"/>
      <c r="D91" s="70">
        <v>0.190600522193212</v>
      </c>
      <c r="E91" s="70">
        <v>0.28981723237597901</v>
      </c>
      <c r="F91" s="70">
        <v>0.221932114882507</v>
      </c>
      <c r="G91" s="70">
        <v>0.27154046997388998</v>
      </c>
      <c r="H91" s="70">
        <v>2.61096605744125E-2</v>
      </c>
      <c r="I91" s="150"/>
      <c r="J91" s="70">
        <v>0.27796610169491498</v>
      </c>
      <c r="K91" s="70">
        <v>0.379661016949153</v>
      </c>
      <c r="L91" s="70">
        <v>0.16610169491525401</v>
      </c>
      <c r="M91" s="70">
        <v>0.16610169491525401</v>
      </c>
      <c r="N91" s="70">
        <v>1.01694915254237E-2</v>
      </c>
    </row>
    <row r="92" spans="2:14">
      <c r="B92" s="449"/>
      <c r="C92" s="401" t="s">
        <v>176</v>
      </c>
      <c r="D92" s="67">
        <v>8</v>
      </c>
      <c r="E92" s="67">
        <v>21</v>
      </c>
      <c r="F92" s="67">
        <v>25</v>
      </c>
      <c r="G92" s="67">
        <v>49</v>
      </c>
      <c r="H92" s="67">
        <v>3</v>
      </c>
      <c r="I92" s="150"/>
      <c r="J92" s="67">
        <v>17</v>
      </c>
      <c r="K92" s="67">
        <v>19</v>
      </c>
      <c r="L92" s="67">
        <v>14</v>
      </c>
      <c r="M92" s="67">
        <v>24</v>
      </c>
      <c r="N92" s="67">
        <v>2</v>
      </c>
    </row>
    <row r="93" spans="2:14">
      <c r="B93" s="449"/>
      <c r="C93" s="402"/>
      <c r="D93" s="70">
        <v>7.5471698113207503E-2</v>
      </c>
      <c r="E93" s="70">
        <v>0.19811320754716999</v>
      </c>
      <c r="F93" s="70">
        <v>0.235849056603774</v>
      </c>
      <c r="G93" s="70">
        <v>0.46226415094339601</v>
      </c>
      <c r="H93" s="70">
        <v>2.83018867924528E-2</v>
      </c>
      <c r="I93" s="150"/>
      <c r="J93" s="70">
        <v>0.22368421052631601</v>
      </c>
      <c r="K93" s="70">
        <v>0.25</v>
      </c>
      <c r="L93" s="70">
        <v>0.18421052631578899</v>
      </c>
      <c r="M93" s="70">
        <v>0.31578947368421101</v>
      </c>
      <c r="N93" s="70">
        <v>2.6315789473684199E-2</v>
      </c>
    </row>
    <row r="94" spans="2:14">
      <c r="B94" s="449"/>
      <c r="C94" s="401" t="s">
        <v>169</v>
      </c>
      <c r="D94" s="67">
        <v>7</v>
      </c>
      <c r="E94" s="67">
        <v>11</v>
      </c>
      <c r="F94" s="67">
        <v>27</v>
      </c>
      <c r="G94" s="67">
        <v>58</v>
      </c>
      <c r="H94" s="67">
        <v>4</v>
      </c>
      <c r="I94" s="150"/>
      <c r="J94" s="67">
        <v>11</v>
      </c>
      <c r="K94" s="67">
        <v>39</v>
      </c>
      <c r="L94" s="67">
        <v>26</v>
      </c>
      <c r="M94" s="67">
        <v>45</v>
      </c>
      <c r="N94" s="67">
        <v>7</v>
      </c>
    </row>
    <row r="95" spans="2:14">
      <c r="B95" s="449"/>
      <c r="C95" s="402"/>
      <c r="D95" s="70">
        <v>6.54205607476636E-2</v>
      </c>
      <c r="E95" s="70">
        <v>0.10280373831775701</v>
      </c>
      <c r="F95" s="70">
        <v>0.25233644859813098</v>
      </c>
      <c r="G95" s="70">
        <v>0.54205607476635498</v>
      </c>
      <c r="H95" s="70">
        <v>3.7383177570093497E-2</v>
      </c>
      <c r="I95" s="150"/>
      <c r="J95" s="70">
        <v>8.59375E-2</v>
      </c>
      <c r="K95" s="70">
        <v>0.3046875</v>
      </c>
      <c r="L95" s="70">
        <v>0.203125</v>
      </c>
      <c r="M95" s="70">
        <v>0.3515625</v>
      </c>
      <c r="N95" s="70">
        <v>5.46875E-2</v>
      </c>
    </row>
    <row r="96" spans="2:14">
      <c r="B96" s="449"/>
      <c r="C96" s="401" t="s">
        <v>170</v>
      </c>
      <c r="D96" s="67">
        <v>2</v>
      </c>
      <c r="E96" s="67">
        <v>24</v>
      </c>
      <c r="F96" s="67">
        <v>22</v>
      </c>
      <c r="G96" s="67">
        <v>119</v>
      </c>
      <c r="H96" s="67">
        <v>10</v>
      </c>
      <c r="I96" s="150"/>
      <c r="J96" s="67">
        <v>4</v>
      </c>
      <c r="K96" s="67">
        <v>19</v>
      </c>
      <c r="L96" s="67">
        <v>21</v>
      </c>
      <c r="M96" s="67">
        <v>117</v>
      </c>
      <c r="N96" s="67">
        <v>12</v>
      </c>
    </row>
    <row r="97" spans="2:14">
      <c r="B97" s="449"/>
      <c r="C97" s="402"/>
      <c r="D97" s="70">
        <v>1.12994350282486E-2</v>
      </c>
      <c r="E97" s="70">
        <v>0.13559322033898299</v>
      </c>
      <c r="F97" s="70">
        <v>0.124293785310734</v>
      </c>
      <c r="G97" s="70">
        <v>0.67231638418079098</v>
      </c>
      <c r="H97" s="70">
        <v>5.6497175141242903E-2</v>
      </c>
      <c r="I97" s="150"/>
      <c r="J97" s="70">
        <v>2.3121387283237E-2</v>
      </c>
      <c r="K97" s="70">
        <v>0.109826589595376</v>
      </c>
      <c r="L97" s="70">
        <v>0.12138728323699401</v>
      </c>
      <c r="M97" s="70">
        <v>0.67630057803468202</v>
      </c>
      <c r="N97" s="70">
        <v>6.9364161849711004E-2</v>
      </c>
    </row>
    <row r="98" spans="2:14">
      <c r="B98" s="449"/>
      <c r="C98" s="401" t="s">
        <v>149</v>
      </c>
      <c r="D98" s="67">
        <v>0</v>
      </c>
      <c r="E98" s="67">
        <v>1</v>
      </c>
      <c r="F98" s="67">
        <v>5</v>
      </c>
      <c r="G98" s="67">
        <v>5</v>
      </c>
      <c r="H98" s="67">
        <v>1</v>
      </c>
      <c r="I98" s="150"/>
      <c r="J98" s="67">
        <v>3</v>
      </c>
      <c r="K98" s="67">
        <v>7</v>
      </c>
      <c r="L98" s="67">
        <v>5</v>
      </c>
      <c r="M98" s="67">
        <v>9</v>
      </c>
      <c r="N98" s="67">
        <v>3</v>
      </c>
    </row>
    <row r="99" spans="2:14">
      <c r="B99" s="449"/>
      <c r="C99" s="403"/>
      <c r="D99" s="70">
        <v>0</v>
      </c>
      <c r="E99" s="70">
        <v>8.3333333333333301E-2</v>
      </c>
      <c r="F99" s="70">
        <v>0.41666666666666702</v>
      </c>
      <c r="G99" s="70">
        <v>0.41666666666666702</v>
      </c>
      <c r="H99" s="70">
        <v>8.3333333333333301E-2</v>
      </c>
      <c r="I99" s="150"/>
      <c r="J99" s="70">
        <v>0.11111111111111099</v>
      </c>
      <c r="K99" s="70">
        <v>0.25925925925925902</v>
      </c>
      <c r="L99" s="70">
        <v>0.18518518518518501</v>
      </c>
      <c r="M99" s="70">
        <v>0.33333333333333298</v>
      </c>
      <c r="N99" s="70">
        <v>0.11111111111111099</v>
      </c>
    </row>
    <row r="100" spans="2:14" s="3" customFormat="1">
      <c r="C100" s="11"/>
      <c r="D100" s="217"/>
      <c r="E100" s="217"/>
      <c r="F100" s="217"/>
      <c r="G100" s="217"/>
      <c r="H100" s="217"/>
      <c r="I100" s="216"/>
      <c r="J100" s="231"/>
      <c r="K100" s="231"/>
      <c r="L100" s="231"/>
      <c r="M100" s="231"/>
      <c r="N100" s="231"/>
    </row>
    <row r="101" spans="2:14">
      <c r="B101" s="449" t="s">
        <v>228</v>
      </c>
      <c r="C101" s="391" t="s">
        <v>222</v>
      </c>
      <c r="D101" s="67">
        <v>7</v>
      </c>
      <c r="E101" s="67">
        <v>6</v>
      </c>
      <c r="F101" s="67">
        <v>5</v>
      </c>
      <c r="G101" s="67">
        <v>4</v>
      </c>
      <c r="H101" s="67">
        <v>0</v>
      </c>
      <c r="I101" s="150"/>
      <c r="J101" s="67">
        <v>5</v>
      </c>
      <c r="K101" s="67">
        <v>4</v>
      </c>
      <c r="L101" s="67">
        <v>6</v>
      </c>
      <c r="M101" s="67">
        <v>0</v>
      </c>
      <c r="N101" s="67">
        <v>0</v>
      </c>
    </row>
    <row r="102" spans="2:14">
      <c r="B102" s="449"/>
      <c r="C102" s="390"/>
      <c r="D102" s="70">
        <v>0.31818181818181801</v>
      </c>
      <c r="E102" s="70">
        <v>0.27272727272727298</v>
      </c>
      <c r="F102" s="70">
        <v>0.22727272727272699</v>
      </c>
      <c r="G102" s="70">
        <v>0.18181818181818199</v>
      </c>
      <c r="H102" s="70">
        <v>0</v>
      </c>
      <c r="I102" s="150"/>
      <c r="J102" s="70">
        <v>0.33333333333333298</v>
      </c>
      <c r="K102" s="70">
        <v>0.266666666666667</v>
      </c>
      <c r="L102" s="70">
        <v>0.4</v>
      </c>
      <c r="M102" s="70">
        <v>0</v>
      </c>
      <c r="N102" s="70">
        <v>0</v>
      </c>
    </row>
    <row r="103" spans="2:14">
      <c r="B103" s="449"/>
      <c r="C103" s="392" t="s">
        <v>223</v>
      </c>
      <c r="D103" s="67">
        <v>64</v>
      </c>
      <c r="E103" s="67">
        <v>77</v>
      </c>
      <c r="F103" s="67">
        <v>52</v>
      </c>
      <c r="G103" s="67">
        <v>56</v>
      </c>
      <c r="H103" s="67">
        <v>4</v>
      </c>
      <c r="I103" s="150"/>
      <c r="J103" s="67">
        <v>53</v>
      </c>
      <c r="K103" s="67">
        <v>89</v>
      </c>
      <c r="L103" s="67">
        <v>48</v>
      </c>
      <c r="M103" s="67">
        <v>30</v>
      </c>
      <c r="N103" s="67">
        <v>2</v>
      </c>
    </row>
    <row r="104" spans="2:14">
      <c r="B104" s="449"/>
      <c r="C104" s="390"/>
      <c r="D104" s="70">
        <v>0.25296442687747001</v>
      </c>
      <c r="E104" s="70">
        <v>0.30434782608695699</v>
      </c>
      <c r="F104" s="70">
        <v>0.205533596837945</v>
      </c>
      <c r="G104" s="70">
        <v>0.221343873517787</v>
      </c>
      <c r="H104" s="70">
        <v>1.58102766798419E-2</v>
      </c>
      <c r="I104" s="150"/>
      <c r="J104" s="70">
        <v>0.23873873873873899</v>
      </c>
      <c r="K104" s="70">
        <v>0.40090090090090102</v>
      </c>
      <c r="L104" s="70">
        <v>0.21621621621621601</v>
      </c>
      <c r="M104" s="70">
        <v>0.135135135135135</v>
      </c>
      <c r="N104" s="73">
        <v>9.0090090090090107E-3</v>
      </c>
    </row>
    <row r="105" spans="2:14">
      <c r="B105" s="449"/>
      <c r="C105" s="392" t="s">
        <v>224</v>
      </c>
      <c r="D105" s="67">
        <v>85</v>
      </c>
      <c r="E105" s="67">
        <v>187</v>
      </c>
      <c r="F105" s="67">
        <v>155</v>
      </c>
      <c r="G105" s="67">
        <v>210</v>
      </c>
      <c r="H105" s="67">
        <v>12</v>
      </c>
      <c r="I105" s="150"/>
      <c r="J105" s="67">
        <v>135</v>
      </c>
      <c r="K105" s="67">
        <v>205</v>
      </c>
      <c r="L105" s="67">
        <v>107</v>
      </c>
      <c r="M105" s="67">
        <v>159</v>
      </c>
      <c r="N105" s="67">
        <v>15</v>
      </c>
    </row>
    <row r="106" spans="2:14">
      <c r="B106" s="449"/>
      <c r="C106" s="390"/>
      <c r="D106" s="70">
        <v>0.13097072419106301</v>
      </c>
      <c r="E106" s="70">
        <v>0.28813559322033899</v>
      </c>
      <c r="F106" s="70">
        <v>0.23882896764252701</v>
      </c>
      <c r="G106" s="70">
        <v>0.32357473035439099</v>
      </c>
      <c r="H106" s="70">
        <v>1.8489984591679502E-2</v>
      </c>
      <c r="I106" s="150"/>
      <c r="J106" s="70">
        <v>0.217391304347826</v>
      </c>
      <c r="K106" s="70">
        <v>0.33011272141706899</v>
      </c>
      <c r="L106" s="70">
        <v>0.17230273752012901</v>
      </c>
      <c r="M106" s="70">
        <v>0.25603864734299497</v>
      </c>
      <c r="N106" s="70">
        <v>2.41545893719807E-2</v>
      </c>
    </row>
    <row r="107" spans="2:14">
      <c r="B107" s="449"/>
      <c r="C107" s="392" t="s">
        <v>225</v>
      </c>
      <c r="D107" s="67">
        <v>18</v>
      </c>
      <c r="E107" s="67">
        <v>36</v>
      </c>
      <c r="F107" s="67">
        <v>44</v>
      </c>
      <c r="G107" s="67">
        <v>122</v>
      </c>
      <c r="H107" s="67">
        <v>10</v>
      </c>
      <c r="I107" s="150"/>
      <c r="J107" s="67">
        <v>20</v>
      </c>
      <c r="K107" s="67">
        <v>44</v>
      </c>
      <c r="L107" s="67">
        <v>28</v>
      </c>
      <c r="M107" s="67">
        <v>66</v>
      </c>
      <c r="N107" s="67">
        <v>10</v>
      </c>
    </row>
    <row r="108" spans="2:14">
      <c r="B108" s="449"/>
      <c r="C108" s="390"/>
      <c r="D108" s="70">
        <v>7.8260869565217397E-2</v>
      </c>
      <c r="E108" s="70">
        <v>0.15652173913043499</v>
      </c>
      <c r="F108" s="70">
        <v>0.19130434782608699</v>
      </c>
      <c r="G108" s="70">
        <v>0.53043478260869603</v>
      </c>
      <c r="H108" s="70">
        <v>4.3478260869565202E-2</v>
      </c>
      <c r="I108" s="150"/>
      <c r="J108" s="70">
        <v>0.119047619047619</v>
      </c>
      <c r="K108" s="70">
        <v>0.26190476190476197</v>
      </c>
      <c r="L108" s="70">
        <v>0.16666666666666699</v>
      </c>
      <c r="M108" s="70">
        <v>0.39285714285714302</v>
      </c>
      <c r="N108" s="70">
        <v>5.95238095238095E-2</v>
      </c>
    </row>
    <row r="109" spans="2:14">
      <c r="B109" s="449"/>
      <c r="C109" s="392" t="s">
        <v>226</v>
      </c>
      <c r="D109" s="67">
        <v>4</v>
      </c>
      <c r="E109" s="67">
        <v>8</v>
      </c>
      <c r="F109" s="67">
        <v>18</v>
      </c>
      <c r="G109" s="67">
        <v>37</v>
      </c>
      <c r="H109" s="67">
        <v>6</v>
      </c>
      <c r="I109" s="150"/>
      <c r="J109" s="67">
        <v>6</v>
      </c>
      <c r="K109" s="67">
        <v>4</v>
      </c>
      <c r="L109" s="67">
        <v>6</v>
      </c>
      <c r="M109" s="67">
        <v>26</v>
      </c>
      <c r="N109" s="67">
        <v>3</v>
      </c>
    </row>
    <row r="110" spans="2:14">
      <c r="B110" s="449"/>
      <c r="C110" s="390"/>
      <c r="D110" s="70">
        <v>5.4794520547945202E-2</v>
      </c>
      <c r="E110" s="70">
        <v>0.10958904109589</v>
      </c>
      <c r="F110" s="70">
        <v>0.24657534246575299</v>
      </c>
      <c r="G110" s="70">
        <v>0.50684931506849296</v>
      </c>
      <c r="H110" s="70">
        <v>8.2191780821917804E-2</v>
      </c>
      <c r="I110" s="150"/>
      <c r="J110" s="70">
        <v>0.133333333333333</v>
      </c>
      <c r="K110" s="70">
        <v>8.8888888888888906E-2</v>
      </c>
      <c r="L110" s="70">
        <v>0.133333333333333</v>
      </c>
      <c r="M110" s="70">
        <v>0.57777777777777795</v>
      </c>
      <c r="N110" s="70">
        <v>6.6666666666666693E-2</v>
      </c>
    </row>
    <row r="111" spans="2:14" s="3" customFormat="1">
      <c r="C111" s="164"/>
      <c r="D111" s="217"/>
      <c r="E111" s="217"/>
      <c r="F111" s="217"/>
      <c r="G111" s="217"/>
      <c r="H111" s="217"/>
      <c r="I111" s="216"/>
      <c r="J111" s="231"/>
      <c r="K111" s="231"/>
      <c r="L111" s="231"/>
      <c r="M111" s="231"/>
      <c r="N111" s="231"/>
    </row>
    <row r="112" spans="2:14">
      <c r="B112" s="449" t="s">
        <v>86</v>
      </c>
      <c r="C112" s="391" t="s">
        <v>180</v>
      </c>
      <c r="D112" s="67">
        <v>47</v>
      </c>
      <c r="E112" s="67">
        <v>81</v>
      </c>
      <c r="F112" s="67">
        <v>74</v>
      </c>
      <c r="G112" s="67">
        <v>156</v>
      </c>
      <c r="H112" s="67">
        <v>15</v>
      </c>
      <c r="I112" s="150"/>
      <c r="J112" s="67">
        <v>59</v>
      </c>
      <c r="K112" s="67">
        <v>104</v>
      </c>
      <c r="L112" s="67">
        <v>61</v>
      </c>
      <c r="M112" s="67">
        <v>94</v>
      </c>
      <c r="N112" s="67">
        <v>9</v>
      </c>
    </row>
    <row r="113" spans="2:14">
      <c r="B113" s="449"/>
      <c r="C113" s="390"/>
      <c r="D113" s="70">
        <v>0.12600536193029499</v>
      </c>
      <c r="E113" s="70">
        <v>0.21715817694369999</v>
      </c>
      <c r="F113" s="70">
        <v>0.198391420911528</v>
      </c>
      <c r="G113" s="70">
        <v>0.41823056300268102</v>
      </c>
      <c r="H113" s="70">
        <v>4.0214477211796197E-2</v>
      </c>
      <c r="I113" s="150"/>
      <c r="J113" s="70">
        <v>0.180428134556575</v>
      </c>
      <c r="K113" s="70">
        <v>0.31804281345565699</v>
      </c>
      <c r="L113" s="70">
        <v>0.18654434250764501</v>
      </c>
      <c r="M113" s="70">
        <v>0.28746177370030601</v>
      </c>
      <c r="N113" s="70">
        <v>2.7522935779816501E-2</v>
      </c>
    </row>
    <row r="114" spans="2:14">
      <c r="B114" s="449"/>
      <c r="C114" s="392" t="s">
        <v>181</v>
      </c>
      <c r="D114" s="67">
        <v>22</v>
      </c>
      <c r="E114" s="67">
        <v>45</v>
      </c>
      <c r="F114" s="67">
        <v>41</v>
      </c>
      <c r="G114" s="67">
        <v>59</v>
      </c>
      <c r="H114" s="67">
        <v>3</v>
      </c>
      <c r="I114" s="150"/>
      <c r="J114" s="67">
        <v>25</v>
      </c>
      <c r="K114" s="67">
        <v>53</v>
      </c>
      <c r="L114" s="67">
        <v>39</v>
      </c>
      <c r="M114" s="67">
        <v>33</v>
      </c>
      <c r="N114" s="67">
        <v>5</v>
      </c>
    </row>
    <row r="115" spans="2:14">
      <c r="B115" s="449"/>
      <c r="C115" s="390"/>
      <c r="D115" s="70">
        <v>0.129411764705882</v>
      </c>
      <c r="E115" s="70">
        <v>0.26470588235294101</v>
      </c>
      <c r="F115" s="70">
        <v>0.24117647058823499</v>
      </c>
      <c r="G115" s="70">
        <v>0.34705882352941197</v>
      </c>
      <c r="H115" s="70">
        <v>1.7647058823529401E-2</v>
      </c>
      <c r="I115" s="150"/>
      <c r="J115" s="70">
        <v>0.16129032258064499</v>
      </c>
      <c r="K115" s="70">
        <v>0.341935483870968</v>
      </c>
      <c r="L115" s="70">
        <v>0.25161290322580598</v>
      </c>
      <c r="M115" s="70">
        <v>0.21290322580645199</v>
      </c>
      <c r="N115" s="70">
        <v>3.2258064516128997E-2</v>
      </c>
    </row>
    <row r="116" spans="2:14">
      <c r="B116" s="449"/>
      <c r="C116" s="392" t="s">
        <v>182</v>
      </c>
      <c r="D116" s="67">
        <v>25</v>
      </c>
      <c r="E116" s="67">
        <v>50</v>
      </c>
      <c r="F116" s="67">
        <v>33</v>
      </c>
      <c r="G116" s="67">
        <v>77</v>
      </c>
      <c r="H116" s="67">
        <v>5</v>
      </c>
      <c r="I116" s="150"/>
      <c r="J116" s="67">
        <v>32</v>
      </c>
      <c r="K116" s="67">
        <v>43</v>
      </c>
      <c r="L116" s="67">
        <v>29</v>
      </c>
      <c r="M116" s="67">
        <v>41</v>
      </c>
      <c r="N116" s="67">
        <v>3</v>
      </c>
    </row>
    <row r="117" spans="2:14">
      <c r="B117" s="449"/>
      <c r="C117" s="390"/>
      <c r="D117" s="70">
        <v>0.13157894736842099</v>
      </c>
      <c r="E117" s="70">
        <v>0.26315789473684198</v>
      </c>
      <c r="F117" s="70">
        <v>0.173684210526316</v>
      </c>
      <c r="G117" s="70">
        <v>0.40526315789473699</v>
      </c>
      <c r="H117" s="70">
        <v>2.6315789473684199E-2</v>
      </c>
      <c r="I117" s="150"/>
      <c r="J117" s="70">
        <v>0.21621621621621601</v>
      </c>
      <c r="K117" s="70">
        <v>0.29054054054054101</v>
      </c>
      <c r="L117" s="70">
        <v>0.195945945945946</v>
      </c>
      <c r="M117" s="70">
        <v>0.27702702702702697</v>
      </c>
      <c r="N117" s="70">
        <v>2.0270270270270299E-2</v>
      </c>
    </row>
    <row r="118" spans="2:14">
      <c r="B118" s="449"/>
      <c r="C118" s="392" t="s">
        <v>183</v>
      </c>
      <c r="D118" s="67">
        <v>30</v>
      </c>
      <c r="E118" s="67">
        <v>56</v>
      </c>
      <c r="F118" s="67">
        <v>51</v>
      </c>
      <c r="G118" s="67">
        <v>56</v>
      </c>
      <c r="H118" s="67">
        <v>5</v>
      </c>
      <c r="I118" s="150"/>
      <c r="J118" s="67">
        <v>39</v>
      </c>
      <c r="K118" s="67">
        <v>58</v>
      </c>
      <c r="L118" s="67">
        <v>27</v>
      </c>
      <c r="M118" s="67">
        <v>55</v>
      </c>
      <c r="N118" s="67">
        <v>6</v>
      </c>
    </row>
    <row r="119" spans="2:14">
      <c r="B119" s="449"/>
      <c r="C119" s="390"/>
      <c r="D119" s="70">
        <v>0.15151515151515199</v>
      </c>
      <c r="E119" s="70">
        <v>0.28282828282828298</v>
      </c>
      <c r="F119" s="70">
        <v>0.25757575757575801</v>
      </c>
      <c r="G119" s="70">
        <v>0.28282828282828298</v>
      </c>
      <c r="H119" s="70">
        <v>2.5252525252525301E-2</v>
      </c>
      <c r="I119" s="150"/>
      <c r="J119" s="70">
        <v>0.21081081081081099</v>
      </c>
      <c r="K119" s="70">
        <v>0.31351351351351398</v>
      </c>
      <c r="L119" s="70">
        <v>0.14594594594594601</v>
      </c>
      <c r="M119" s="70">
        <v>0.29729729729729698</v>
      </c>
      <c r="N119" s="70">
        <v>3.24324324324324E-2</v>
      </c>
    </row>
    <row r="120" spans="2:14">
      <c r="B120" s="449"/>
      <c r="C120" s="392" t="s">
        <v>184</v>
      </c>
      <c r="D120" s="67">
        <v>28</v>
      </c>
      <c r="E120" s="67">
        <v>46</v>
      </c>
      <c r="F120" s="67">
        <v>36</v>
      </c>
      <c r="G120" s="67">
        <v>35</v>
      </c>
      <c r="H120" s="67">
        <v>1</v>
      </c>
      <c r="I120" s="150"/>
      <c r="J120" s="67">
        <v>30</v>
      </c>
      <c r="K120" s="67">
        <v>44</v>
      </c>
      <c r="L120" s="67">
        <v>23</v>
      </c>
      <c r="M120" s="67">
        <v>31</v>
      </c>
      <c r="N120" s="67">
        <v>3</v>
      </c>
    </row>
    <row r="121" spans="2:14">
      <c r="B121" s="449"/>
      <c r="C121" s="390"/>
      <c r="D121" s="70">
        <v>0.19178082191780799</v>
      </c>
      <c r="E121" s="70">
        <v>0.31506849315068503</v>
      </c>
      <c r="F121" s="70">
        <v>0.24657534246575299</v>
      </c>
      <c r="G121" s="70">
        <v>0.23972602739726001</v>
      </c>
      <c r="H121" s="73">
        <v>6.8493150684931503E-3</v>
      </c>
      <c r="I121" s="150"/>
      <c r="J121" s="70">
        <v>0.229007633587786</v>
      </c>
      <c r="K121" s="70">
        <v>0.33587786259542002</v>
      </c>
      <c r="L121" s="70">
        <v>0.17557251908396901</v>
      </c>
      <c r="M121" s="70">
        <v>0.236641221374046</v>
      </c>
      <c r="N121" s="70">
        <v>2.2900763358778602E-2</v>
      </c>
    </row>
    <row r="122" spans="2:14">
      <c r="B122" s="449"/>
      <c r="C122" s="392" t="s">
        <v>185</v>
      </c>
      <c r="D122" s="67">
        <v>27</v>
      </c>
      <c r="E122" s="67">
        <v>38</v>
      </c>
      <c r="F122" s="67">
        <v>38</v>
      </c>
      <c r="G122" s="67">
        <v>47</v>
      </c>
      <c r="H122" s="67">
        <v>3</v>
      </c>
      <c r="I122" s="150"/>
      <c r="J122" s="67">
        <v>38</v>
      </c>
      <c r="K122" s="67">
        <v>45</v>
      </c>
      <c r="L122" s="67">
        <v>17</v>
      </c>
      <c r="M122" s="67">
        <v>32</v>
      </c>
      <c r="N122" s="67">
        <v>5</v>
      </c>
    </row>
    <row r="123" spans="2:14">
      <c r="B123" s="449"/>
      <c r="C123" s="391"/>
      <c r="D123" s="70">
        <v>0.17647058823529399</v>
      </c>
      <c r="E123" s="70">
        <v>0.24836601307189499</v>
      </c>
      <c r="F123" s="70">
        <v>0.24836601307189499</v>
      </c>
      <c r="G123" s="70">
        <v>0.30718954248365998</v>
      </c>
      <c r="H123" s="70">
        <v>1.9607843137254902E-2</v>
      </c>
      <c r="I123" s="150"/>
      <c r="J123" s="70">
        <v>0.27737226277372301</v>
      </c>
      <c r="K123" s="70">
        <v>0.32846715328467202</v>
      </c>
      <c r="L123" s="70">
        <v>0.124087591240876</v>
      </c>
      <c r="M123" s="70">
        <v>0.233576642335766</v>
      </c>
      <c r="N123" s="70">
        <v>3.6496350364963501E-2</v>
      </c>
    </row>
    <row r="124" spans="2:14" s="3" customFormat="1">
      <c r="C124" s="164"/>
      <c r="D124" s="217"/>
      <c r="E124" s="217"/>
      <c r="F124" s="217"/>
      <c r="G124" s="217"/>
      <c r="H124" s="217"/>
      <c r="I124" s="216"/>
      <c r="J124" s="231"/>
      <c r="K124" s="231"/>
      <c r="L124" s="231"/>
      <c r="M124" s="231"/>
      <c r="N124" s="231"/>
    </row>
    <row r="125" spans="2:14">
      <c r="B125" s="449" t="s">
        <v>87</v>
      </c>
      <c r="C125" s="391" t="s">
        <v>88</v>
      </c>
      <c r="D125" s="67">
        <v>27</v>
      </c>
      <c r="E125" s="67">
        <v>38</v>
      </c>
      <c r="F125" s="67">
        <v>31</v>
      </c>
      <c r="G125" s="67">
        <v>42</v>
      </c>
      <c r="H125" s="67">
        <v>1</v>
      </c>
      <c r="I125" s="150"/>
      <c r="J125" s="67">
        <v>29</v>
      </c>
      <c r="K125" s="67">
        <v>53</v>
      </c>
      <c r="L125" s="67">
        <v>16</v>
      </c>
      <c r="M125" s="67">
        <v>27</v>
      </c>
      <c r="N125" s="67">
        <v>2</v>
      </c>
    </row>
    <row r="126" spans="2:14">
      <c r="B126" s="449"/>
      <c r="C126" s="390"/>
      <c r="D126" s="70">
        <v>0.194244604316547</v>
      </c>
      <c r="E126" s="70">
        <v>0.27338129496402902</v>
      </c>
      <c r="F126" s="70">
        <v>0.22302158273381301</v>
      </c>
      <c r="G126" s="70">
        <v>0.30215827338129497</v>
      </c>
      <c r="H126" s="73">
        <v>7.1942446043165497E-3</v>
      </c>
      <c r="I126" s="150"/>
      <c r="J126" s="70">
        <v>0.22834645669291301</v>
      </c>
      <c r="K126" s="70">
        <v>0.41732283464566899</v>
      </c>
      <c r="L126" s="70">
        <v>0.12598425196850399</v>
      </c>
      <c r="M126" s="70">
        <v>0.21259842519684999</v>
      </c>
      <c r="N126" s="70">
        <v>1.5748031496062999E-2</v>
      </c>
    </row>
    <row r="127" spans="2:14">
      <c r="B127" s="449"/>
      <c r="C127" s="392" t="s">
        <v>89</v>
      </c>
      <c r="D127" s="67">
        <v>17</v>
      </c>
      <c r="E127" s="67">
        <v>40</v>
      </c>
      <c r="F127" s="67">
        <v>22</v>
      </c>
      <c r="G127" s="67">
        <v>46</v>
      </c>
      <c r="H127" s="67">
        <v>4</v>
      </c>
      <c r="I127" s="150"/>
      <c r="J127" s="67">
        <v>36</v>
      </c>
      <c r="K127" s="67">
        <v>37</v>
      </c>
      <c r="L127" s="67">
        <v>12</v>
      </c>
      <c r="M127" s="67">
        <v>30</v>
      </c>
      <c r="N127" s="67">
        <v>2</v>
      </c>
    </row>
    <row r="128" spans="2:14">
      <c r="B128" s="449"/>
      <c r="C128" s="390"/>
      <c r="D128" s="70">
        <v>0.13178294573643401</v>
      </c>
      <c r="E128" s="70">
        <v>0.31007751937984501</v>
      </c>
      <c r="F128" s="70">
        <v>0.170542635658915</v>
      </c>
      <c r="G128" s="70">
        <v>0.35658914728682201</v>
      </c>
      <c r="H128" s="70">
        <v>3.1007751937984499E-2</v>
      </c>
      <c r="I128" s="150"/>
      <c r="J128" s="70">
        <v>0.30769230769230799</v>
      </c>
      <c r="K128" s="70">
        <v>0.316239316239316</v>
      </c>
      <c r="L128" s="70">
        <v>0.102564102564103</v>
      </c>
      <c r="M128" s="70">
        <v>0.256410256410256</v>
      </c>
      <c r="N128" s="70">
        <v>1.7094017094017099E-2</v>
      </c>
    </row>
    <row r="129" spans="2:14">
      <c r="B129" s="449"/>
      <c r="C129" s="392" t="s">
        <v>90</v>
      </c>
      <c r="D129" s="67">
        <v>13</v>
      </c>
      <c r="E129" s="67">
        <v>45</v>
      </c>
      <c r="F129" s="67">
        <v>29</v>
      </c>
      <c r="G129" s="67">
        <v>52</v>
      </c>
      <c r="H129" s="67">
        <v>3</v>
      </c>
      <c r="I129" s="150"/>
      <c r="J129" s="67">
        <v>23</v>
      </c>
      <c r="K129" s="67">
        <v>38</v>
      </c>
      <c r="L129" s="67">
        <v>24</v>
      </c>
      <c r="M129" s="67">
        <v>37</v>
      </c>
      <c r="N129" s="67">
        <v>3</v>
      </c>
    </row>
    <row r="130" spans="2:14">
      <c r="B130" s="449"/>
      <c r="C130" s="390"/>
      <c r="D130" s="70">
        <v>9.1549295774647904E-2</v>
      </c>
      <c r="E130" s="70">
        <v>0.31690140845070403</v>
      </c>
      <c r="F130" s="70">
        <v>0.20422535211267601</v>
      </c>
      <c r="G130" s="70">
        <v>0.36619718309859201</v>
      </c>
      <c r="H130" s="70">
        <v>2.1126760563380299E-2</v>
      </c>
      <c r="I130" s="150"/>
      <c r="J130" s="70">
        <v>0.184</v>
      </c>
      <c r="K130" s="70">
        <v>0.30399999999999999</v>
      </c>
      <c r="L130" s="70">
        <v>0.192</v>
      </c>
      <c r="M130" s="70">
        <v>0.29599999999999999</v>
      </c>
      <c r="N130" s="70">
        <v>2.4E-2</v>
      </c>
    </row>
    <row r="131" spans="2:14">
      <c r="B131" s="449"/>
      <c r="C131" s="392" t="s">
        <v>91</v>
      </c>
      <c r="D131" s="67">
        <v>27</v>
      </c>
      <c r="E131" s="67">
        <v>28</v>
      </c>
      <c r="F131" s="67">
        <v>44</v>
      </c>
      <c r="G131" s="67">
        <v>59</v>
      </c>
      <c r="H131" s="67">
        <v>9</v>
      </c>
      <c r="I131" s="150"/>
      <c r="J131" s="67">
        <v>25</v>
      </c>
      <c r="K131" s="67">
        <v>46</v>
      </c>
      <c r="L131" s="67">
        <v>32</v>
      </c>
      <c r="M131" s="67">
        <v>39</v>
      </c>
      <c r="N131" s="67">
        <v>4</v>
      </c>
    </row>
    <row r="132" spans="2:14">
      <c r="B132" s="449"/>
      <c r="C132" s="390"/>
      <c r="D132" s="70">
        <v>0.16167664670658699</v>
      </c>
      <c r="E132" s="70">
        <v>0.16766467065868301</v>
      </c>
      <c r="F132" s="70">
        <v>0.26347305389221598</v>
      </c>
      <c r="G132" s="70">
        <v>0.35329341317365298</v>
      </c>
      <c r="H132" s="70">
        <v>5.3892215568862298E-2</v>
      </c>
      <c r="I132" s="150"/>
      <c r="J132" s="70">
        <v>0.17123287671232901</v>
      </c>
      <c r="K132" s="70">
        <v>0.31506849315068503</v>
      </c>
      <c r="L132" s="70">
        <v>0.219178082191781</v>
      </c>
      <c r="M132" s="70">
        <v>0.267123287671233</v>
      </c>
      <c r="N132" s="70">
        <v>2.7397260273972601E-2</v>
      </c>
    </row>
    <row r="133" spans="2:14">
      <c r="B133" s="449"/>
      <c r="C133" s="392" t="s">
        <v>92</v>
      </c>
      <c r="D133" s="67">
        <v>21</v>
      </c>
      <c r="E133" s="67">
        <v>41</v>
      </c>
      <c r="F133" s="67">
        <v>32</v>
      </c>
      <c r="G133" s="67">
        <v>59</v>
      </c>
      <c r="H133" s="67">
        <v>4</v>
      </c>
      <c r="I133" s="150"/>
      <c r="J133" s="67">
        <v>22</v>
      </c>
      <c r="K133" s="67">
        <v>55</v>
      </c>
      <c r="L133" s="67">
        <v>25</v>
      </c>
      <c r="M133" s="67">
        <v>27</v>
      </c>
      <c r="N133" s="67">
        <v>6</v>
      </c>
    </row>
    <row r="134" spans="2:14">
      <c r="B134" s="449"/>
      <c r="C134" s="390"/>
      <c r="D134" s="70">
        <v>0.13375796178343899</v>
      </c>
      <c r="E134" s="70">
        <v>0.26114649681528701</v>
      </c>
      <c r="F134" s="70">
        <v>0.20382165605095501</v>
      </c>
      <c r="G134" s="70">
        <v>0.37579617834394902</v>
      </c>
      <c r="H134" s="70">
        <v>2.54777070063694E-2</v>
      </c>
      <c r="I134" s="150"/>
      <c r="J134" s="70">
        <v>0.162962962962963</v>
      </c>
      <c r="K134" s="70">
        <v>0.407407407407407</v>
      </c>
      <c r="L134" s="70">
        <v>0.18518518518518501</v>
      </c>
      <c r="M134" s="70">
        <v>0.2</v>
      </c>
      <c r="N134" s="70">
        <v>4.4444444444444398E-2</v>
      </c>
    </row>
    <row r="135" spans="2:14">
      <c r="B135" s="449"/>
      <c r="C135" s="392" t="s">
        <v>93</v>
      </c>
      <c r="D135" s="67">
        <v>19</v>
      </c>
      <c r="E135" s="67">
        <v>35</v>
      </c>
      <c r="F135" s="67">
        <v>37</v>
      </c>
      <c r="G135" s="67">
        <v>60</v>
      </c>
      <c r="H135" s="67">
        <v>2</v>
      </c>
      <c r="I135" s="150"/>
      <c r="J135" s="67">
        <v>22</v>
      </c>
      <c r="K135" s="67">
        <v>38</v>
      </c>
      <c r="L135" s="67">
        <v>23</v>
      </c>
      <c r="M135" s="67">
        <v>41</v>
      </c>
      <c r="N135" s="67">
        <v>3</v>
      </c>
    </row>
    <row r="136" spans="2:14">
      <c r="B136" s="449"/>
      <c r="C136" s="390"/>
      <c r="D136" s="70">
        <v>0.12418300653594801</v>
      </c>
      <c r="E136" s="70">
        <v>0.22875816993464099</v>
      </c>
      <c r="F136" s="70">
        <v>0.24183006535947699</v>
      </c>
      <c r="G136" s="70">
        <v>0.39215686274509798</v>
      </c>
      <c r="H136" s="70">
        <v>1.30718954248366E-2</v>
      </c>
      <c r="I136" s="150"/>
      <c r="J136" s="70">
        <v>0.17322834645669299</v>
      </c>
      <c r="K136" s="70">
        <v>0.29921259842519699</v>
      </c>
      <c r="L136" s="70">
        <v>0.181102362204724</v>
      </c>
      <c r="M136" s="70">
        <v>0.32283464566929099</v>
      </c>
      <c r="N136" s="70">
        <v>2.3622047244094498E-2</v>
      </c>
    </row>
    <row r="137" spans="2:14">
      <c r="B137" s="449"/>
      <c r="C137" s="392" t="s">
        <v>94</v>
      </c>
      <c r="D137" s="67">
        <v>26</v>
      </c>
      <c r="E137" s="67">
        <v>51</v>
      </c>
      <c r="F137" s="67">
        <v>38</v>
      </c>
      <c r="G137" s="67">
        <v>54</v>
      </c>
      <c r="H137" s="67">
        <v>3</v>
      </c>
      <c r="I137" s="150"/>
      <c r="J137" s="67">
        <v>41</v>
      </c>
      <c r="K137" s="67">
        <v>36</v>
      </c>
      <c r="L137" s="67">
        <v>34</v>
      </c>
      <c r="M137" s="67">
        <v>39</v>
      </c>
      <c r="N137" s="67">
        <v>3</v>
      </c>
    </row>
    <row r="138" spans="2:14">
      <c r="B138" s="449"/>
      <c r="C138" s="390"/>
      <c r="D138" s="70">
        <v>0.15116279069767399</v>
      </c>
      <c r="E138" s="70">
        <v>0.29651162790697699</v>
      </c>
      <c r="F138" s="70">
        <v>0.22093023255814001</v>
      </c>
      <c r="G138" s="70">
        <v>0.31395348837209303</v>
      </c>
      <c r="H138" s="70">
        <v>1.74418604651163E-2</v>
      </c>
      <c r="I138" s="150"/>
      <c r="J138" s="70">
        <v>0.26797385620914999</v>
      </c>
      <c r="K138" s="70">
        <v>0.23529411764705899</v>
      </c>
      <c r="L138" s="70">
        <v>0.22222222222222199</v>
      </c>
      <c r="M138" s="70">
        <v>0.25490196078431399</v>
      </c>
      <c r="N138" s="70">
        <v>1.9607843137254902E-2</v>
      </c>
    </row>
    <row r="139" spans="2:14">
      <c r="B139" s="449"/>
      <c r="C139" s="392" t="s">
        <v>95</v>
      </c>
      <c r="D139" s="67">
        <v>28</v>
      </c>
      <c r="E139" s="67">
        <v>37</v>
      </c>
      <c r="F139" s="67">
        <v>41</v>
      </c>
      <c r="G139" s="67">
        <v>58</v>
      </c>
      <c r="H139" s="67">
        <v>5</v>
      </c>
      <c r="I139" s="150"/>
      <c r="J139" s="67">
        <v>25</v>
      </c>
      <c r="K139" s="67">
        <v>44</v>
      </c>
      <c r="L139" s="67">
        <v>30</v>
      </c>
      <c r="M139" s="67">
        <v>46</v>
      </c>
      <c r="N139" s="67">
        <v>8</v>
      </c>
    </row>
    <row r="140" spans="2:14">
      <c r="B140" s="449"/>
      <c r="C140" s="391"/>
      <c r="D140" s="70">
        <v>0.165680473372781</v>
      </c>
      <c r="E140" s="70">
        <v>0.218934911242604</v>
      </c>
      <c r="F140" s="70">
        <v>0.24260355029585801</v>
      </c>
      <c r="G140" s="70">
        <v>0.34319526627218899</v>
      </c>
      <c r="H140" s="70">
        <v>2.9585798816568001E-2</v>
      </c>
      <c r="I140" s="150"/>
      <c r="J140" s="70">
        <v>0.16339869281045799</v>
      </c>
      <c r="K140" s="70">
        <v>0.28758169934640498</v>
      </c>
      <c r="L140" s="70">
        <v>0.19607843137254899</v>
      </c>
      <c r="M140" s="70">
        <v>0.30065359477124198</v>
      </c>
      <c r="N140" s="70">
        <v>5.22875816993464E-2</v>
      </c>
    </row>
    <row r="141" spans="2:14" ht="13.5" customHeight="1"/>
    <row r="142" spans="2:14" ht="12.75" customHeight="1">
      <c r="B142" s="60"/>
    </row>
  </sheetData>
  <mergeCells count="78">
    <mergeCell ref="B125:B140"/>
    <mergeCell ref="C125:C126"/>
    <mergeCell ref="C127:C128"/>
    <mergeCell ref="C129:C130"/>
    <mergeCell ref="C131:C132"/>
    <mergeCell ref="C133:C134"/>
    <mergeCell ref="C135:C136"/>
    <mergeCell ref="C137:C138"/>
    <mergeCell ref="C139:C140"/>
    <mergeCell ref="B112:B123"/>
    <mergeCell ref="C112:C113"/>
    <mergeCell ref="C114:C115"/>
    <mergeCell ref="C116:C117"/>
    <mergeCell ref="C118:C119"/>
    <mergeCell ref="C120:C121"/>
    <mergeCell ref="C122:C123"/>
    <mergeCell ref="B101:B110"/>
    <mergeCell ref="C101:C102"/>
    <mergeCell ref="C103:C104"/>
    <mergeCell ref="C105:C106"/>
    <mergeCell ref="C107:C108"/>
    <mergeCell ref="C109:C110"/>
    <mergeCell ref="B84:B99"/>
    <mergeCell ref="C84:C85"/>
    <mergeCell ref="C86:C87"/>
    <mergeCell ref="C88:C89"/>
    <mergeCell ref="C90:C91"/>
    <mergeCell ref="C92:C93"/>
    <mergeCell ref="C94:C95"/>
    <mergeCell ref="C96:C97"/>
    <mergeCell ref="C98:C99"/>
    <mergeCell ref="C70:C71"/>
    <mergeCell ref="C72:C73"/>
    <mergeCell ref="B75:B82"/>
    <mergeCell ref="C75:C76"/>
    <mergeCell ref="C77:C78"/>
    <mergeCell ref="C79:C80"/>
    <mergeCell ref="C81:C82"/>
    <mergeCell ref="C68:C69"/>
    <mergeCell ref="B41:B46"/>
    <mergeCell ref="C41:C42"/>
    <mergeCell ref="C43:C44"/>
    <mergeCell ref="C45:C46"/>
    <mergeCell ref="B48:B73"/>
    <mergeCell ref="C48:C49"/>
    <mergeCell ref="C50:C51"/>
    <mergeCell ref="C52:C53"/>
    <mergeCell ref="C54:C55"/>
    <mergeCell ref="C56:C57"/>
    <mergeCell ref="C58:C59"/>
    <mergeCell ref="C60:C61"/>
    <mergeCell ref="C62:C63"/>
    <mergeCell ref="C64:C65"/>
    <mergeCell ref="C66:C67"/>
    <mergeCell ref="B32:B39"/>
    <mergeCell ref="C32:C33"/>
    <mergeCell ref="C34:C35"/>
    <mergeCell ref="C36:C37"/>
    <mergeCell ref="C38:C39"/>
    <mergeCell ref="B9:B10"/>
    <mergeCell ref="B12:B15"/>
    <mergeCell ref="C12:C13"/>
    <mergeCell ref="C14:C15"/>
    <mergeCell ref="B17:B30"/>
    <mergeCell ref="C17:C18"/>
    <mergeCell ref="C19:C20"/>
    <mergeCell ref="C21:C22"/>
    <mergeCell ref="C23:C24"/>
    <mergeCell ref="C25:C26"/>
    <mergeCell ref="C27:C28"/>
    <mergeCell ref="C29:C30"/>
    <mergeCell ref="D7:H7"/>
    <mergeCell ref="J7:N7"/>
    <mergeCell ref="D4:N4"/>
    <mergeCell ref="D5:H5"/>
    <mergeCell ref="J5:N5"/>
    <mergeCell ref="D6:H6"/>
    <mergeCell ref="J6:N6"/>
  </mergeCells>
  <hyperlinks>
    <hyperlink ref="B2" location="Obsah!A1" display="späť na obsah"/>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AF141"/>
  <sheetViews>
    <sheetView showGridLines="0" zoomScaleNormal="100" workbookViewId="0">
      <pane xSplit="3" topLeftCell="D1" activePane="topRight" state="frozen"/>
      <selection pane="topRight" activeCell="D38" sqref="D38"/>
    </sheetView>
  </sheetViews>
  <sheetFormatPr defaultRowHeight="14.4"/>
  <cols>
    <col min="1" max="1" width="4.109375" customWidth="1"/>
    <col min="2" max="2" width="15.88671875" customWidth="1"/>
    <col min="3" max="3" width="28.88671875" customWidth="1"/>
    <col min="4" max="6" width="9.5546875" customWidth="1"/>
    <col min="7" max="7" width="11" customWidth="1"/>
    <col min="8" max="8" width="9.5546875" customWidth="1"/>
    <col min="9" max="9" width="4.44140625" customWidth="1"/>
    <col min="10" max="14" width="9.5546875" customWidth="1"/>
    <col min="15" max="15" width="4.44140625" customWidth="1"/>
    <col min="16" max="20" width="9.5546875" customWidth="1"/>
    <col min="21" max="21" width="4.44140625" customWidth="1"/>
    <col min="22" max="26" width="9.5546875" customWidth="1"/>
    <col min="27" max="27" width="4.44140625" customWidth="1"/>
    <col min="28" max="28" width="9.88671875" customWidth="1"/>
    <col min="29" max="31" width="11.33203125" customWidth="1"/>
    <col min="32" max="32" width="9.5546875" customWidth="1"/>
  </cols>
  <sheetData>
    <row r="2" spans="2:32" ht="21">
      <c r="B2" s="271" t="s">
        <v>552</v>
      </c>
      <c r="C2" s="54"/>
      <c r="D2" s="54" t="s">
        <v>436</v>
      </c>
      <c r="E2" s="54"/>
      <c r="F2" s="54"/>
      <c r="G2" s="54"/>
      <c r="H2" s="54"/>
      <c r="I2" s="54"/>
      <c r="J2" s="54"/>
      <c r="K2" s="54"/>
      <c r="L2" s="54"/>
      <c r="M2" s="54"/>
      <c r="O2" s="54"/>
      <c r="U2" s="54"/>
      <c r="AA2" s="54"/>
    </row>
    <row r="4" spans="2:32" ht="33.75" customHeight="1">
      <c r="D4" s="400" t="s">
        <v>445</v>
      </c>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row>
    <row r="5" spans="2:32" ht="19.5" customHeight="1">
      <c r="D5" s="419" t="s">
        <v>650</v>
      </c>
      <c r="E5" s="419"/>
      <c r="F5" s="419"/>
      <c r="G5" s="419"/>
      <c r="H5" s="419"/>
      <c r="I5" s="152"/>
      <c r="J5" s="419" t="s">
        <v>651</v>
      </c>
      <c r="K5" s="419"/>
      <c r="L5" s="419"/>
      <c r="M5" s="419"/>
      <c r="N5" s="417"/>
      <c r="O5" s="152"/>
      <c r="P5" s="416" t="s">
        <v>652</v>
      </c>
      <c r="Q5" s="419"/>
      <c r="R5" s="419"/>
      <c r="S5" s="419"/>
      <c r="T5" s="417"/>
      <c r="U5" s="152"/>
      <c r="V5" s="438" t="s">
        <v>653</v>
      </c>
      <c r="W5" s="419"/>
      <c r="X5" s="419"/>
      <c r="Y5" s="419"/>
      <c r="Z5" s="417"/>
      <c r="AA5" s="152"/>
      <c r="AB5" s="416" t="s">
        <v>654</v>
      </c>
      <c r="AC5" s="419"/>
      <c r="AD5" s="419"/>
      <c r="AE5" s="419"/>
      <c r="AF5" s="417"/>
    </row>
    <row r="6" spans="2:32" s="6" customFormat="1" ht="24">
      <c r="D6" s="129" t="s">
        <v>446</v>
      </c>
      <c r="E6" s="129" t="s">
        <v>449</v>
      </c>
      <c r="F6" s="129" t="s">
        <v>447</v>
      </c>
      <c r="G6" s="129" t="s">
        <v>448</v>
      </c>
      <c r="H6" s="149" t="s">
        <v>269</v>
      </c>
      <c r="I6" s="153"/>
      <c r="J6" s="129" t="s">
        <v>446</v>
      </c>
      <c r="K6" s="129" t="s">
        <v>449</v>
      </c>
      <c r="L6" s="129" t="s">
        <v>447</v>
      </c>
      <c r="M6" s="129" t="s">
        <v>448</v>
      </c>
      <c r="N6" s="149" t="s">
        <v>269</v>
      </c>
      <c r="O6" s="153"/>
      <c r="P6" s="129" t="s">
        <v>446</v>
      </c>
      <c r="Q6" s="129" t="s">
        <v>449</v>
      </c>
      <c r="R6" s="129" t="s">
        <v>447</v>
      </c>
      <c r="S6" s="129" t="s">
        <v>448</v>
      </c>
      <c r="T6" s="149" t="s">
        <v>269</v>
      </c>
      <c r="U6" s="153"/>
      <c r="V6" s="129" t="s">
        <v>446</v>
      </c>
      <c r="W6" s="129" t="s">
        <v>449</v>
      </c>
      <c r="X6" s="129" t="s">
        <v>447</v>
      </c>
      <c r="Y6" s="129" t="s">
        <v>448</v>
      </c>
      <c r="Z6" s="149" t="s">
        <v>269</v>
      </c>
      <c r="AA6" s="153"/>
      <c r="AB6" s="129" t="s">
        <v>446</v>
      </c>
      <c r="AC6" s="129" t="s">
        <v>449</v>
      </c>
      <c r="AD6" s="129" t="s">
        <v>447</v>
      </c>
      <c r="AE6" s="129" t="s">
        <v>448</v>
      </c>
      <c r="AF6" s="149" t="s">
        <v>269</v>
      </c>
    </row>
    <row r="7" spans="2:32" ht="15" customHeight="1">
      <c r="B7" s="448" t="s">
        <v>209</v>
      </c>
      <c r="C7" s="228" t="s">
        <v>204</v>
      </c>
      <c r="D7" s="68">
        <v>387</v>
      </c>
      <c r="E7" s="68">
        <v>413</v>
      </c>
      <c r="F7" s="68">
        <v>101</v>
      </c>
      <c r="G7" s="68">
        <v>170</v>
      </c>
      <c r="H7" s="68">
        <v>12</v>
      </c>
      <c r="I7" s="150"/>
      <c r="J7" s="68">
        <v>227</v>
      </c>
      <c r="K7" s="68">
        <v>346</v>
      </c>
      <c r="L7" s="68">
        <v>137</v>
      </c>
      <c r="M7" s="68">
        <v>366</v>
      </c>
      <c r="N7" s="68">
        <v>7</v>
      </c>
      <c r="O7" s="150"/>
      <c r="P7" s="68">
        <v>230</v>
      </c>
      <c r="Q7" s="68">
        <v>338</v>
      </c>
      <c r="R7" s="68">
        <v>136</v>
      </c>
      <c r="S7" s="68">
        <v>366</v>
      </c>
      <c r="T7" s="68">
        <v>13</v>
      </c>
      <c r="U7" s="150"/>
      <c r="V7" s="68">
        <v>136</v>
      </c>
      <c r="W7" s="68">
        <v>238</v>
      </c>
      <c r="X7" s="68">
        <v>186</v>
      </c>
      <c r="Y7" s="68">
        <v>515</v>
      </c>
      <c r="Z7" s="68">
        <v>8</v>
      </c>
      <c r="AA7" s="150"/>
      <c r="AB7" s="68">
        <v>147</v>
      </c>
      <c r="AC7" s="68">
        <v>343</v>
      </c>
      <c r="AD7" s="68">
        <v>162</v>
      </c>
      <c r="AE7" s="68">
        <v>420</v>
      </c>
      <c r="AF7" s="68">
        <v>11</v>
      </c>
    </row>
    <row r="8" spans="2:32" ht="15" customHeight="1">
      <c r="B8" s="448"/>
      <c r="C8" s="228" t="s">
        <v>205</v>
      </c>
      <c r="D8" s="71">
        <v>0.35734072022160701</v>
      </c>
      <c r="E8" s="71">
        <v>0.38134810710987999</v>
      </c>
      <c r="F8" s="71">
        <v>9.3259464450600196E-2</v>
      </c>
      <c r="G8" s="71">
        <v>0.15697137580794099</v>
      </c>
      <c r="H8" s="71">
        <v>1.1080332409972299E-2</v>
      </c>
      <c r="I8" s="150"/>
      <c r="J8" s="71">
        <v>0.20960295475530899</v>
      </c>
      <c r="K8" s="71">
        <v>0.31948291782086802</v>
      </c>
      <c r="L8" s="71">
        <v>0.12650046168051701</v>
      </c>
      <c r="M8" s="71">
        <v>0.33795013850415501</v>
      </c>
      <c r="N8" s="72">
        <v>6.4635272391505103E-3</v>
      </c>
      <c r="O8" s="150"/>
      <c r="P8" s="71">
        <v>0.21237303785780201</v>
      </c>
      <c r="Q8" s="71">
        <v>0.312096029547553</v>
      </c>
      <c r="R8" s="71">
        <v>0.125577100646353</v>
      </c>
      <c r="S8" s="71">
        <v>0.33795013850415501</v>
      </c>
      <c r="T8" s="71">
        <v>1.2003693444136701E-2</v>
      </c>
      <c r="U8" s="150"/>
      <c r="V8" s="71">
        <v>0.125577100646353</v>
      </c>
      <c r="W8" s="71">
        <v>0.219759926131117</v>
      </c>
      <c r="X8" s="71">
        <v>0.171745152354571</v>
      </c>
      <c r="Y8" s="71">
        <v>0.47553093259464502</v>
      </c>
      <c r="Z8" s="72">
        <v>7.3868882733148702E-3</v>
      </c>
      <c r="AA8" s="150"/>
      <c r="AB8" s="71">
        <v>0.13573407202216101</v>
      </c>
      <c r="AC8" s="71">
        <v>0.31671283471837502</v>
      </c>
      <c r="AD8" s="71">
        <v>0.149584487534626</v>
      </c>
      <c r="AE8" s="71">
        <v>0.38781163434902999</v>
      </c>
      <c r="AF8" s="71">
        <v>1.0156971375807899E-2</v>
      </c>
    </row>
    <row r="9" spans="2:32" s="3" customFormat="1">
      <c r="C9" s="164"/>
      <c r="D9" s="230"/>
      <c r="E9" s="230"/>
      <c r="F9" s="230"/>
      <c r="G9" s="230"/>
      <c r="H9" s="230"/>
      <c r="I9" s="216"/>
      <c r="J9" s="230"/>
      <c r="K9" s="230"/>
      <c r="L9" s="230"/>
      <c r="M9" s="230"/>
      <c r="N9" s="230"/>
      <c r="O9" s="216"/>
      <c r="P9" s="230"/>
      <c r="Q9" s="230"/>
      <c r="R9" s="230"/>
      <c r="S9" s="230"/>
      <c r="T9" s="230"/>
      <c r="U9" s="216"/>
      <c r="V9" s="230"/>
      <c r="W9" s="230"/>
      <c r="X9" s="230"/>
      <c r="Y9" s="230"/>
      <c r="Z9" s="230"/>
      <c r="AA9" s="216"/>
      <c r="AB9" s="230"/>
      <c r="AC9" s="230"/>
      <c r="AD9" s="230"/>
      <c r="AE9" s="230"/>
      <c r="AF9" s="230"/>
    </row>
    <row r="10" spans="2:32">
      <c r="B10" s="449" t="s">
        <v>71</v>
      </c>
      <c r="C10" s="391" t="s">
        <v>62</v>
      </c>
      <c r="D10" s="68">
        <v>198</v>
      </c>
      <c r="E10" s="68">
        <v>173</v>
      </c>
      <c r="F10" s="68">
        <v>54</v>
      </c>
      <c r="G10" s="68">
        <v>86</v>
      </c>
      <c r="H10" s="68">
        <v>5</v>
      </c>
      <c r="I10" s="150"/>
      <c r="J10" s="68">
        <v>123</v>
      </c>
      <c r="K10" s="68">
        <v>153</v>
      </c>
      <c r="L10" s="68">
        <v>63</v>
      </c>
      <c r="M10" s="68">
        <v>172</v>
      </c>
      <c r="N10" s="68">
        <v>5</v>
      </c>
      <c r="O10" s="150"/>
      <c r="P10" s="68">
        <v>128</v>
      </c>
      <c r="Q10" s="68">
        <v>148</v>
      </c>
      <c r="R10" s="68">
        <v>61</v>
      </c>
      <c r="S10" s="68">
        <v>170</v>
      </c>
      <c r="T10" s="68">
        <v>9</v>
      </c>
      <c r="U10" s="150"/>
      <c r="V10" s="68">
        <v>70</v>
      </c>
      <c r="W10" s="68">
        <v>102</v>
      </c>
      <c r="X10" s="68">
        <v>93</v>
      </c>
      <c r="Y10" s="68">
        <v>246</v>
      </c>
      <c r="Z10" s="68">
        <v>5</v>
      </c>
      <c r="AA10" s="150"/>
      <c r="AB10" s="68">
        <v>78</v>
      </c>
      <c r="AC10" s="68">
        <v>153</v>
      </c>
      <c r="AD10" s="68">
        <v>82</v>
      </c>
      <c r="AE10" s="68">
        <v>195</v>
      </c>
      <c r="AF10" s="68">
        <v>8</v>
      </c>
    </row>
    <row r="11" spans="2:32">
      <c r="B11" s="449"/>
      <c r="C11" s="390"/>
      <c r="D11" s="71">
        <v>0.38372093023255799</v>
      </c>
      <c r="E11" s="71">
        <v>0.33527131782945702</v>
      </c>
      <c r="F11" s="71">
        <v>0.104651162790698</v>
      </c>
      <c r="G11" s="71">
        <v>0.16666666666666699</v>
      </c>
      <c r="H11" s="72">
        <v>9.6899224806201497E-3</v>
      </c>
      <c r="I11" s="150"/>
      <c r="J11" s="71">
        <v>0.23837209302325599</v>
      </c>
      <c r="K11" s="71">
        <v>0.29651162790697699</v>
      </c>
      <c r="L11" s="71">
        <v>0.122093023255814</v>
      </c>
      <c r="M11" s="71">
        <v>0.33333333333333298</v>
      </c>
      <c r="N11" s="72">
        <v>9.6899224806201497E-3</v>
      </c>
      <c r="O11" s="150"/>
      <c r="P11" s="71">
        <v>0.24806201550387599</v>
      </c>
      <c r="Q11" s="71">
        <v>0.28682170542635699</v>
      </c>
      <c r="R11" s="71">
        <v>0.118217054263566</v>
      </c>
      <c r="S11" s="71">
        <v>0.32945736434108502</v>
      </c>
      <c r="T11" s="71">
        <v>1.74418604651163E-2</v>
      </c>
      <c r="U11" s="150"/>
      <c r="V11" s="71">
        <v>0.135658914728682</v>
      </c>
      <c r="W11" s="71">
        <v>0.19767441860465099</v>
      </c>
      <c r="X11" s="71">
        <v>0.18023255813953501</v>
      </c>
      <c r="Y11" s="71">
        <v>0.47674418604651198</v>
      </c>
      <c r="Z11" s="72">
        <v>9.6899224806201497E-3</v>
      </c>
      <c r="AA11" s="150"/>
      <c r="AB11" s="71">
        <v>0.15116279069767399</v>
      </c>
      <c r="AC11" s="71">
        <v>0.29651162790697699</v>
      </c>
      <c r="AD11" s="71">
        <v>0.15891472868217099</v>
      </c>
      <c r="AE11" s="71">
        <v>0.377906976744186</v>
      </c>
      <c r="AF11" s="71">
        <v>1.5503875968992199E-2</v>
      </c>
    </row>
    <row r="12" spans="2:32">
      <c r="B12" s="449"/>
      <c r="C12" s="391" t="s">
        <v>63</v>
      </c>
      <c r="D12" s="68">
        <v>189</v>
      </c>
      <c r="E12" s="68">
        <v>240</v>
      </c>
      <c r="F12" s="68">
        <v>47</v>
      </c>
      <c r="G12" s="68">
        <v>84</v>
      </c>
      <c r="H12" s="68">
        <v>7</v>
      </c>
      <c r="I12" s="150"/>
      <c r="J12" s="68">
        <v>104</v>
      </c>
      <c r="K12" s="68">
        <v>193</v>
      </c>
      <c r="L12" s="68">
        <v>74</v>
      </c>
      <c r="M12" s="68">
        <v>194</v>
      </c>
      <c r="N12" s="68">
        <v>2</v>
      </c>
      <c r="O12" s="150"/>
      <c r="P12" s="68">
        <v>102</v>
      </c>
      <c r="Q12" s="68">
        <v>190</v>
      </c>
      <c r="R12" s="68">
        <v>75</v>
      </c>
      <c r="S12" s="68">
        <v>196</v>
      </c>
      <c r="T12" s="68">
        <v>4</v>
      </c>
      <c r="U12" s="150"/>
      <c r="V12" s="68">
        <v>66</v>
      </c>
      <c r="W12" s="68">
        <v>136</v>
      </c>
      <c r="X12" s="68">
        <v>93</v>
      </c>
      <c r="Y12" s="68">
        <v>269</v>
      </c>
      <c r="Z12" s="68">
        <v>3</v>
      </c>
      <c r="AA12" s="150"/>
      <c r="AB12" s="68">
        <v>69</v>
      </c>
      <c r="AC12" s="68">
        <v>190</v>
      </c>
      <c r="AD12" s="68">
        <v>80</v>
      </c>
      <c r="AE12" s="68">
        <v>225</v>
      </c>
      <c r="AF12" s="68">
        <v>3</v>
      </c>
    </row>
    <row r="13" spans="2:32">
      <c r="B13" s="449"/>
      <c r="C13" s="391"/>
      <c r="D13" s="71">
        <v>0.33333333333333298</v>
      </c>
      <c r="E13" s="71">
        <v>0.42328042328042298</v>
      </c>
      <c r="F13" s="71">
        <v>8.2892416225749596E-2</v>
      </c>
      <c r="G13" s="71">
        <v>0.148148148148148</v>
      </c>
      <c r="H13" s="71">
        <v>1.2345679012345699E-2</v>
      </c>
      <c r="I13" s="150"/>
      <c r="J13" s="71">
        <v>0.18342151675484999</v>
      </c>
      <c r="K13" s="71">
        <v>0.34038800705467398</v>
      </c>
      <c r="L13" s="71">
        <v>0.130511463844797</v>
      </c>
      <c r="M13" s="71">
        <v>0.34215167548500902</v>
      </c>
      <c r="N13" s="72">
        <v>3.5273368606701899E-3</v>
      </c>
      <c r="O13" s="150"/>
      <c r="P13" s="71">
        <v>0.17989417989418</v>
      </c>
      <c r="Q13" s="71">
        <v>0.33509700176366802</v>
      </c>
      <c r="R13" s="71">
        <v>0.13227513227513199</v>
      </c>
      <c r="S13" s="71">
        <v>0.34567901234567899</v>
      </c>
      <c r="T13" s="72">
        <v>7.0546737213403902E-3</v>
      </c>
      <c r="U13" s="150"/>
      <c r="V13" s="71">
        <v>0.11640211640211599</v>
      </c>
      <c r="W13" s="71">
        <v>0.23985890652557301</v>
      </c>
      <c r="X13" s="71">
        <v>0.16402116402116401</v>
      </c>
      <c r="Y13" s="71">
        <v>0.47442680776014101</v>
      </c>
      <c r="Z13" s="72">
        <v>5.2910052910052898E-3</v>
      </c>
      <c r="AA13" s="150"/>
      <c r="AB13" s="71">
        <v>0.12169312169312201</v>
      </c>
      <c r="AC13" s="71">
        <v>0.33509700176366802</v>
      </c>
      <c r="AD13" s="71">
        <v>0.141093474426808</v>
      </c>
      <c r="AE13" s="71">
        <v>0.39682539682539703</v>
      </c>
      <c r="AF13" s="72">
        <v>5.2910052910052898E-3</v>
      </c>
    </row>
    <row r="14" spans="2:32" s="3" customFormat="1">
      <c r="B14" s="11"/>
      <c r="C14" s="164"/>
      <c r="D14" s="230"/>
      <c r="E14" s="230"/>
      <c r="F14" s="230"/>
      <c r="G14" s="230"/>
      <c r="H14" s="230"/>
      <c r="I14" s="216"/>
      <c r="J14" s="230"/>
      <c r="K14" s="230"/>
      <c r="L14" s="230"/>
      <c r="M14" s="230"/>
      <c r="N14" s="230"/>
      <c r="O14" s="216"/>
      <c r="P14" s="230"/>
      <c r="Q14" s="230"/>
      <c r="R14" s="230"/>
      <c r="S14" s="230"/>
      <c r="T14" s="230"/>
      <c r="U14" s="216"/>
      <c r="V14" s="230"/>
      <c r="W14" s="230"/>
      <c r="X14" s="230"/>
      <c r="Y14" s="230"/>
      <c r="Z14" s="230"/>
      <c r="AA14" s="216"/>
      <c r="AB14" s="230"/>
      <c r="AC14" s="230"/>
      <c r="AD14" s="230"/>
      <c r="AE14" s="230"/>
      <c r="AF14" s="230"/>
    </row>
    <row r="15" spans="2:32">
      <c r="B15" s="450" t="s">
        <v>77</v>
      </c>
      <c r="C15" s="392" t="s">
        <v>64</v>
      </c>
      <c r="D15" s="68">
        <v>35</v>
      </c>
      <c r="E15" s="68">
        <v>22</v>
      </c>
      <c r="F15" s="68">
        <v>3</v>
      </c>
      <c r="G15" s="68">
        <v>0</v>
      </c>
      <c r="H15" s="68">
        <v>1</v>
      </c>
      <c r="I15" s="150"/>
      <c r="J15" s="68">
        <v>27</v>
      </c>
      <c r="K15" s="68">
        <v>26</v>
      </c>
      <c r="L15" s="68">
        <v>5</v>
      </c>
      <c r="M15" s="68">
        <v>3</v>
      </c>
      <c r="N15" s="68">
        <v>0</v>
      </c>
      <c r="O15" s="150"/>
      <c r="P15" s="68">
        <v>33</v>
      </c>
      <c r="Q15" s="68">
        <v>23</v>
      </c>
      <c r="R15" s="68">
        <v>3</v>
      </c>
      <c r="S15" s="68">
        <v>1</v>
      </c>
      <c r="T15" s="68">
        <v>1</v>
      </c>
      <c r="U15" s="150"/>
      <c r="V15" s="68">
        <v>24</v>
      </c>
      <c r="W15" s="68">
        <v>21</v>
      </c>
      <c r="X15" s="68">
        <v>11</v>
      </c>
      <c r="Y15" s="68">
        <v>5</v>
      </c>
      <c r="Z15" s="68">
        <v>0</v>
      </c>
      <c r="AA15" s="150"/>
      <c r="AB15" s="68">
        <v>12</v>
      </c>
      <c r="AC15" s="68">
        <v>26</v>
      </c>
      <c r="AD15" s="68">
        <v>13</v>
      </c>
      <c r="AE15" s="68">
        <v>10</v>
      </c>
      <c r="AF15" s="68">
        <v>0</v>
      </c>
    </row>
    <row r="16" spans="2:32">
      <c r="B16" s="451"/>
      <c r="C16" s="390"/>
      <c r="D16" s="71">
        <v>0.57377049180327899</v>
      </c>
      <c r="E16" s="71">
        <v>0.36065573770491799</v>
      </c>
      <c r="F16" s="71">
        <v>4.91803278688525E-2</v>
      </c>
      <c r="G16" s="71">
        <v>0</v>
      </c>
      <c r="H16" s="71">
        <v>1.63934426229508E-2</v>
      </c>
      <c r="I16" s="150"/>
      <c r="J16" s="71">
        <v>0.44262295081967201</v>
      </c>
      <c r="K16" s="71">
        <v>0.42622950819672101</v>
      </c>
      <c r="L16" s="71">
        <v>8.1967213114754106E-2</v>
      </c>
      <c r="M16" s="71">
        <v>4.91803278688525E-2</v>
      </c>
      <c r="N16" s="71">
        <v>0</v>
      </c>
      <c r="O16" s="150"/>
      <c r="P16" s="71">
        <v>0.54098360655737698</v>
      </c>
      <c r="Q16" s="71">
        <v>0.37704918032786899</v>
      </c>
      <c r="R16" s="71">
        <v>4.91803278688525E-2</v>
      </c>
      <c r="S16" s="71">
        <v>1.63934426229508E-2</v>
      </c>
      <c r="T16" s="71">
        <v>1.63934426229508E-2</v>
      </c>
      <c r="U16" s="150"/>
      <c r="V16" s="71">
        <v>0.39344262295082</v>
      </c>
      <c r="W16" s="71">
        <v>0.34426229508196698</v>
      </c>
      <c r="X16" s="71">
        <v>0.18032786885245899</v>
      </c>
      <c r="Y16" s="71">
        <v>8.1967213114754106E-2</v>
      </c>
      <c r="Z16" s="71">
        <v>0</v>
      </c>
      <c r="AA16" s="150"/>
      <c r="AB16" s="71">
        <v>0.19672131147541</v>
      </c>
      <c r="AC16" s="71">
        <v>0.42622950819672101</v>
      </c>
      <c r="AD16" s="71">
        <v>0.213114754098361</v>
      </c>
      <c r="AE16" s="71">
        <v>0.16393442622950799</v>
      </c>
      <c r="AF16" s="71">
        <v>0</v>
      </c>
    </row>
    <row r="17" spans="2:32">
      <c r="B17" s="451"/>
      <c r="C17" s="392" t="s">
        <v>65</v>
      </c>
      <c r="D17" s="68">
        <v>77</v>
      </c>
      <c r="E17" s="68">
        <v>39</v>
      </c>
      <c r="F17" s="68">
        <v>3</v>
      </c>
      <c r="G17" s="68">
        <v>4</v>
      </c>
      <c r="H17" s="68">
        <v>1</v>
      </c>
      <c r="I17" s="150"/>
      <c r="J17" s="68">
        <v>53</v>
      </c>
      <c r="K17" s="68">
        <v>54</v>
      </c>
      <c r="L17" s="68">
        <v>7</v>
      </c>
      <c r="M17" s="68">
        <v>9</v>
      </c>
      <c r="N17" s="68">
        <v>1</v>
      </c>
      <c r="O17" s="150"/>
      <c r="P17" s="68">
        <v>52</v>
      </c>
      <c r="Q17" s="68">
        <v>54</v>
      </c>
      <c r="R17" s="68">
        <v>9</v>
      </c>
      <c r="S17" s="68">
        <v>8</v>
      </c>
      <c r="T17" s="68">
        <v>1</v>
      </c>
      <c r="U17" s="150"/>
      <c r="V17" s="68">
        <v>48</v>
      </c>
      <c r="W17" s="68">
        <v>45</v>
      </c>
      <c r="X17" s="68">
        <v>13</v>
      </c>
      <c r="Y17" s="68">
        <v>16</v>
      </c>
      <c r="Z17" s="68">
        <v>2</v>
      </c>
      <c r="AA17" s="150"/>
      <c r="AB17" s="68">
        <v>30</v>
      </c>
      <c r="AC17" s="68">
        <v>56</v>
      </c>
      <c r="AD17" s="68">
        <v>21</v>
      </c>
      <c r="AE17" s="68">
        <v>13</v>
      </c>
      <c r="AF17" s="68">
        <v>4</v>
      </c>
    </row>
    <row r="18" spans="2:32">
      <c r="B18" s="451"/>
      <c r="C18" s="390"/>
      <c r="D18" s="71">
        <v>0.62096774193548399</v>
      </c>
      <c r="E18" s="71">
        <v>0.31451612903225801</v>
      </c>
      <c r="F18" s="71">
        <v>2.4193548387096801E-2</v>
      </c>
      <c r="G18" s="71">
        <v>3.2258064516128997E-2</v>
      </c>
      <c r="H18" s="72">
        <v>8.0645161290322596E-3</v>
      </c>
      <c r="I18" s="150"/>
      <c r="J18" s="71">
        <v>0.42741935483871002</v>
      </c>
      <c r="K18" s="71">
        <v>0.43548387096774199</v>
      </c>
      <c r="L18" s="71">
        <v>5.6451612903225798E-2</v>
      </c>
      <c r="M18" s="71">
        <v>7.25806451612903E-2</v>
      </c>
      <c r="N18" s="72">
        <v>8.0645161290322596E-3</v>
      </c>
      <c r="O18" s="150"/>
      <c r="P18" s="71">
        <v>0.41935483870967699</v>
      </c>
      <c r="Q18" s="71">
        <v>0.43548387096774199</v>
      </c>
      <c r="R18" s="71">
        <v>7.25806451612903E-2</v>
      </c>
      <c r="S18" s="71">
        <v>6.4516129032258104E-2</v>
      </c>
      <c r="T18" s="72">
        <v>8.0645161290322596E-3</v>
      </c>
      <c r="U18" s="150"/>
      <c r="V18" s="71">
        <v>0.38709677419354799</v>
      </c>
      <c r="W18" s="71">
        <v>0.36290322580645201</v>
      </c>
      <c r="X18" s="71">
        <v>0.104838709677419</v>
      </c>
      <c r="Y18" s="71">
        <v>0.12903225806451599</v>
      </c>
      <c r="Z18" s="71">
        <v>1.6129032258064498E-2</v>
      </c>
      <c r="AA18" s="150"/>
      <c r="AB18" s="71">
        <v>0.241935483870968</v>
      </c>
      <c r="AC18" s="71">
        <v>0.45161290322580599</v>
      </c>
      <c r="AD18" s="71">
        <v>0.16935483870967699</v>
      </c>
      <c r="AE18" s="71">
        <v>0.104838709677419</v>
      </c>
      <c r="AF18" s="71">
        <v>3.2258064516128997E-2</v>
      </c>
    </row>
    <row r="19" spans="2:32">
      <c r="B19" s="451"/>
      <c r="C19" s="392" t="s">
        <v>66</v>
      </c>
      <c r="D19" s="68">
        <v>103</v>
      </c>
      <c r="E19" s="68">
        <v>82</v>
      </c>
      <c r="F19" s="68">
        <v>17</v>
      </c>
      <c r="G19" s="68">
        <v>8</v>
      </c>
      <c r="H19" s="68">
        <v>4</v>
      </c>
      <c r="I19" s="150"/>
      <c r="J19" s="68">
        <v>64</v>
      </c>
      <c r="K19" s="68">
        <v>91</v>
      </c>
      <c r="L19" s="68">
        <v>34</v>
      </c>
      <c r="M19" s="68">
        <v>22</v>
      </c>
      <c r="N19" s="68">
        <v>3</v>
      </c>
      <c r="O19" s="150"/>
      <c r="P19" s="68">
        <v>65</v>
      </c>
      <c r="Q19" s="68">
        <v>96</v>
      </c>
      <c r="R19" s="68">
        <v>26</v>
      </c>
      <c r="S19" s="68">
        <v>24</v>
      </c>
      <c r="T19" s="68">
        <v>3</v>
      </c>
      <c r="U19" s="150"/>
      <c r="V19" s="68">
        <v>44</v>
      </c>
      <c r="W19" s="68">
        <v>66</v>
      </c>
      <c r="X19" s="68">
        <v>51</v>
      </c>
      <c r="Y19" s="68">
        <v>53</v>
      </c>
      <c r="Z19" s="68">
        <v>0</v>
      </c>
      <c r="AA19" s="150"/>
      <c r="AB19" s="68">
        <v>52</v>
      </c>
      <c r="AC19" s="68">
        <v>87</v>
      </c>
      <c r="AD19" s="68">
        <v>40</v>
      </c>
      <c r="AE19" s="68">
        <v>33</v>
      </c>
      <c r="AF19" s="68">
        <v>2</v>
      </c>
    </row>
    <row r="20" spans="2:32">
      <c r="B20" s="451"/>
      <c r="C20" s="390"/>
      <c r="D20" s="71">
        <v>0.48130841121495299</v>
      </c>
      <c r="E20" s="71">
        <v>0.38317757009345799</v>
      </c>
      <c r="F20" s="71">
        <v>7.9439252336448593E-2</v>
      </c>
      <c r="G20" s="71">
        <v>3.7383177570093497E-2</v>
      </c>
      <c r="H20" s="71">
        <v>1.86915887850467E-2</v>
      </c>
      <c r="I20" s="150"/>
      <c r="J20" s="71">
        <v>0.29906542056074797</v>
      </c>
      <c r="K20" s="71">
        <v>0.42523364485981302</v>
      </c>
      <c r="L20" s="71">
        <v>0.15887850467289699</v>
      </c>
      <c r="M20" s="71">
        <v>0.10280373831775701</v>
      </c>
      <c r="N20" s="71">
        <v>1.4018691588785E-2</v>
      </c>
      <c r="O20" s="150"/>
      <c r="P20" s="71">
        <v>0.30373831775700899</v>
      </c>
      <c r="Q20" s="71">
        <v>0.44859813084112099</v>
      </c>
      <c r="R20" s="71">
        <v>0.121495327102804</v>
      </c>
      <c r="S20" s="71">
        <v>0.11214953271028</v>
      </c>
      <c r="T20" s="71">
        <v>1.4018691588785E-2</v>
      </c>
      <c r="U20" s="150"/>
      <c r="V20" s="71">
        <v>0.20560747663551401</v>
      </c>
      <c r="W20" s="71">
        <v>0.30841121495327101</v>
      </c>
      <c r="X20" s="71">
        <v>0.23831775700934599</v>
      </c>
      <c r="Y20" s="71">
        <v>0.24766355140186899</v>
      </c>
      <c r="Z20" s="71">
        <v>0</v>
      </c>
      <c r="AA20" s="150"/>
      <c r="AB20" s="71">
        <v>0.242990654205607</v>
      </c>
      <c r="AC20" s="71">
        <v>0.40654205607476601</v>
      </c>
      <c r="AD20" s="71">
        <v>0.18691588785046701</v>
      </c>
      <c r="AE20" s="71">
        <v>0.154205607476636</v>
      </c>
      <c r="AF20" s="72">
        <v>9.3457943925233603E-3</v>
      </c>
    </row>
    <row r="21" spans="2:32">
      <c r="B21" s="451"/>
      <c r="C21" s="392" t="s">
        <v>67</v>
      </c>
      <c r="D21" s="68">
        <v>77</v>
      </c>
      <c r="E21" s="68">
        <v>77</v>
      </c>
      <c r="F21" s="68">
        <v>16</v>
      </c>
      <c r="G21" s="68">
        <v>8</v>
      </c>
      <c r="H21" s="68">
        <v>4</v>
      </c>
      <c r="I21" s="150"/>
      <c r="J21" s="68">
        <v>39</v>
      </c>
      <c r="K21" s="68">
        <v>76</v>
      </c>
      <c r="L21" s="68">
        <v>37</v>
      </c>
      <c r="M21" s="68">
        <v>29</v>
      </c>
      <c r="N21" s="68">
        <v>1</v>
      </c>
      <c r="O21" s="150"/>
      <c r="P21" s="68">
        <v>40</v>
      </c>
      <c r="Q21" s="68">
        <v>70</v>
      </c>
      <c r="R21" s="68">
        <v>37</v>
      </c>
      <c r="S21" s="68">
        <v>32</v>
      </c>
      <c r="T21" s="68">
        <v>3</v>
      </c>
      <c r="U21" s="150"/>
      <c r="V21" s="68">
        <v>10</v>
      </c>
      <c r="W21" s="68">
        <v>53</v>
      </c>
      <c r="X21" s="68">
        <v>54</v>
      </c>
      <c r="Y21" s="68">
        <v>63</v>
      </c>
      <c r="Z21" s="68">
        <v>2</v>
      </c>
      <c r="AA21" s="150"/>
      <c r="AB21" s="68">
        <v>25</v>
      </c>
      <c r="AC21" s="68">
        <v>76</v>
      </c>
      <c r="AD21" s="68">
        <v>34</v>
      </c>
      <c r="AE21" s="68">
        <v>46</v>
      </c>
      <c r="AF21" s="68">
        <v>1</v>
      </c>
    </row>
    <row r="22" spans="2:32">
      <c r="B22" s="451"/>
      <c r="C22" s="390"/>
      <c r="D22" s="71">
        <v>0.42307692307692302</v>
      </c>
      <c r="E22" s="71">
        <v>0.42307692307692302</v>
      </c>
      <c r="F22" s="71">
        <v>8.7912087912087905E-2</v>
      </c>
      <c r="G22" s="71">
        <v>4.3956043956044001E-2</v>
      </c>
      <c r="H22" s="71">
        <v>2.1978021978022001E-2</v>
      </c>
      <c r="I22" s="150"/>
      <c r="J22" s="71">
        <v>0.214285714285714</v>
      </c>
      <c r="K22" s="71">
        <v>0.41758241758241799</v>
      </c>
      <c r="L22" s="71">
        <v>0.20329670329670299</v>
      </c>
      <c r="M22" s="71">
        <v>0.159340659340659</v>
      </c>
      <c r="N22" s="72">
        <v>5.4945054945054897E-3</v>
      </c>
      <c r="O22" s="150"/>
      <c r="P22" s="71">
        <v>0.21978021978022</v>
      </c>
      <c r="Q22" s="71">
        <v>0.38461538461538503</v>
      </c>
      <c r="R22" s="71">
        <v>0.20329670329670299</v>
      </c>
      <c r="S22" s="71">
        <v>0.175824175824176</v>
      </c>
      <c r="T22" s="71">
        <v>1.6483516483516501E-2</v>
      </c>
      <c r="U22" s="150"/>
      <c r="V22" s="71">
        <v>5.4945054945054903E-2</v>
      </c>
      <c r="W22" s="71">
        <v>0.29120879120879101</v>
      </c>
      <c r="X22" s="71">
        <v>0.29670329670329698</v>
      </c>
      <c r="Y22" s="71">
        <v>0.34615384615384598</v>
      </c>
      <c r="Z22" s="71">
        <v>1.0989010989011E-2</v>
      </c>
      <c r="AA22" s="150"/>
      <c r="AB22" s="71">
        <v>0.13736263736263701</v>
      </c>
      <c r="AC22" s="71">
        <v>0.41758241758241799</v>
      </c>
      <c r="AD22" s="71">
        <v>0.18681318681318701</v>
      </c>
      <c r="AE22" s="71">
        <v>0.25274725274725302</v>
      </c>
      <c r="AF22" s="72">
        <v>5.4945054945054897E-3</v>
      </c>
    </row>
    <row r="23" spans="2:32">
      <c r="B23" s="451"/>
      <c r="C23" s="392" t="s">
        <v>68</v>
      </c>
      <c r="D23" s="68">
        <v>54</v>
      </c>
      <c r="E23" s="68">
        <v>88</v>
      </c>
      <c r="F23" s="68">
        <v>11</v>
      </c>
      <c r="G23" s="68">
        <v>24</v>
      </c>
      <c r="H23" s="68">
        <v>2</v>
      </c>
      <c r="I23" s="150"/>
      <c r="J23" s="68">
        <v>29</v>
      </c>
      <c r="K23" s="68">
        <v>62</v>
      </c>
      <c r="L23" s="68">
        <v>27</v>
      </c>
      <c r="M23" s="68">
        <v>60</v>
      </c>
      <c r="N23" s="68">
        <v>1</v>
      </c>
      <c r="O23" s="150"/>
      <c r="P23" s="68">
        <v>28</v>
      </c>
      <c r="Q23" s="68">
        <v>60</v>
      </c>
      <c r="R23" s="68">
        <v>28</v>
      </c>
      <c r="S23" s="68">
        <v>61</v>
      </c>
      <c r="T23" s="68">
        <v>2</v>
      </c>
      <c r="U23" s="150"/>
      <c r="V23" s="68">
        <v>6</v>
      </c>
      <c r="W23" s="68">
        <v>41</v>
      </c>
      <c r="X23" s="68">
        <v>25</v>
      </c>
      <c r="Y23" s="68">
        <v>106</v>
      </c>
      <c r="Z23" s="68">
        <v>1</v>
      </c>
      <c r="AA23" s="150"/>
      <c r="AB23" s="68">
        <v>21</v>
      </c>
      <c r="AC23" s="68">
        <v>61</v>
      </c>
      <c r="AD23" s="68">
        <v>29</v>
      </c>
      <c r="AE23" s="68">
        <v>67</v>
      </c>
      <c r="AF23" s="68">
        <v>1</v>
      </c>
    </row>
    <row r="24" spans="2:32">
      <c r="B24" s="451"/>
      <c r="C24" s="390"/>
      <c r="D24" s="71">
        <v>0.30167597765363102</v>
      </c>
      <c r="E24" s="71">
        <v>0.491620111731844</v>
      </c>
      <c r="F24" s="71">
        <v>6.14525139664805E-2</v>
      </c>
      <c r="G24" s="71">
        <v>0.13407821229050301</v>
      </c>
      <c r="H24" s="71">
        <v>1.11731843575419E-2</v>
      </c>
      <c r="I24" s="150"/>
      <c r="J24" s="71">
        <v>0.16201117318435801</v>
      </c>
      <c r="K24" s="71">
        <v>0.34636871508379902</v>
      </c>
      <c r="L24" s="71">
        <v>0.15083798882681601</v>
      </c>
      <c r="M24" s="71">
        <v>0.33519553072625702</v>
      </c>
      <c r="N24" s="72">
        <v>5.5865921787709499E-3</v>
      </c>
      <c r="O24" s="150"/>
      <c r="P24" s="71">
        <v>0.15642458100558701</v>
      </c>
      <c r="Q24" s="71">
        <v>0.33519553072625702</v>
      </c>
      <c r="R24" s="71">
        <v>0.15642458100558701</v>
      </c>
      <c r="S24" s="71">
        <v>0.34078212290502802</v>
      </c>
      <c r="T24" s="71">
        <v>1.11731843575419E-2</v>
      </c>
      <c r="U24" s="150"/>
      <c r="V24" s="71">
        <v>3.3519553072625698E-2</v>
      </c>
      <c r="W24" s="71">
        <v>0.229050279329609</v>
      </c>
      <c r="X24" s="71">
        <v>0.13966480446927401</v>
      </c>
      <c r="Y24" s="71">
        <v>0.59217877094972105</v>
      </c>
      <c r="Z24" s="72">
        <v>5.5865921787709499E-3</v>
      </c>
      <c r="AA24" s="150"/>
      <c r="AB24" s="71">
        <v>0.11731843575419</v>
      </c>
      <c r="AC24" s="71">
        <v>0.34078212290502802</v>
      </c>
      <c r="AD24" s="71">
        <v>0.16201117318435801</v>
      </c>
      <c r="AE24" s="71">
        <v>0.37430167597765401</v>
      </c>
      <c r="AF24" s="72">
        <v>5.5865921787709499E-3</v>
      </c>
    </row>
    <row r="25" spans="2:32">
      <c r="B25" s="451"/>
      <c r="C25" s="392" t="s">
        <v>69</v>
      </c>
      <c r="D25" s="68">
        <v>23</v>
      </c>
      <c r="E25" s="68">
        <v>35</v>
      </c>
      <c r="F25" s="68">
        <v>8</v>
      </c>
      <c r="G25" s="68">
        <v>9</v>
      </c>
      <c r="H25" s="68">
        <v>0</v>
      </c>
      <c r="I25" s="150"/>
      <c r="J25" s="68">
        <v>11</v>
      </c>
      <c r="K25" s="68">
        <v>24</v>
      </c>
      <c r="L25" s="68">
        <v>10</v>
      </c>
      <c r="M25" s="68">
        <v>30</v>
      </c>
      <c r="N25" s="68">
        <v>0</v>
      </c>
      <c r="O25" s="150"/>
      <c r="P25" s="68">
        <v>9</v>
      </c>
      <c r="Q25" s="68">
        <v>20</v>
      </c>
      <c r="R25" s="68">
        <v>17</v>
      </c>
      <c r="S25" s="68">
        <v>28</v>
      </c>
      <c r="T25" s="68">
        <v>1</v>
      </c>
      <c r="U25" s="150"/>
      <c r="V25" s="68">
        <v>4</v>
      </c>
      <c r="W25" s="68">
        <v>5</v>
      </c>
      <c r="X25" s="68">
        <v>18</v>
      </c>
      <c r="Y25" s="68">
        <v>48</v>
      </c>
      <c r="Z25" s="68">
        <v>0</v>
      </c>
      <c r="AA25" s="150"/>
      <c r="AB25" s="68">
        <v>4</v>
      </c>
      <c r="AC25" s="68">
        <v>23</v>
      </c>
      <c r="AD25" s="68">
        <v>11</v>
      </c>
      <c r="AE25" s="68">
        <v>37</v>
      </c>
      <c r="AF25" s="68">
        <v>0</v>
      </c>
    </row>
    <row r="26" spans="2:32">
      <c r="B26" s="451"/>
      <c r="C26" s="390"/>
      <c r="D26" s="71">
        <v>0.30666666666666698</v>
      </c>
      <c r="E26" s="71">
        <v>0.46666666666666701</v>
      </c>
      <c r="F26" s="71">
        <v>0.10666666666666701</v>
      </c>
      <c r="G26" s="71">
        <v>0.12</v>
      </c>
      <c r="H26" s="71">
        <v>0</v>
      </c>
      <c r="I26" s="150"/>
      <c r="J26" s="71">
        <v>0.146666666666667</v>
      </c>
      <c r="K26" s="71">
        <v>0.32</v>
      </c>
      <c r="L26" s="71">
        <v>0.133333333333333</v>
      </c>
      <c r="M26" s="71">
        <v>0.4</v>
      </c>
      <c r="N26" s="71">
        <v>0</v>
      </c>
      <c r="O26" s="150"/>
      <c r="P26" s="71">
        <v>0.12</v>
      </c>
      <c r="Q26" s="71">
        <v>0.266666666666667</v>
      </c>
      <c r="R26" s="71">
        <v>0.22666666666666699</v>
      </c>
      <c r="S26" s="71">
        <v>0.37333333333333302</v>
      </c>
      <c r="T26" s="71">
        <v>1.3333333333333299E-2</v>
      </c>
      <c r="U26" s="150"/>
      <c r="V26" s="71">
        <v>5.3333333333333302E-2</v>
      </c>
      <c r="W26" s="71">
        <v>6.6666666666666693E-2</v>
      </c>
      <c r="X26" s="71">
        <v>0.24</v>
      </c>
      <c r="Y26" s="71">
        <v>0.64</v>
      </c>
      <c r="Z26" s="71">
        <v>0</v>
      </c>
      <c r="AA26" s="150"/>
      <c r="AB26" s="71">
        <v>5.3333333333333302E-2</v>
      </c>
      <c r="AC26" s="71">
        <v>0.30666666666666698</v>
      </c>
      <c r="AD26" s="71">
        <v>0.146666666666667</v>
      </c>
      <c r="AE26" s="71">
        <v>0.49333333333333301</v>
      </c>
      <c r="AF26" s="71">
        <v>0</v>
      </c>
    </row>
    <row r="27" spans="2:32">
      <c r="B27" s="451"/>
      <c r="C27" s="392" t="s">
        <v>70</v>
      </c>
      <c r="D27" s="68">
        <v>18</v>
      </c>
      <c r="E27" s="68">
        <v>70</v>
      </c>
      <c r="F27" s="68">
        <v>43</v>
      </c>
      <c r="G27" s="68">
        <v>117</v>
      </c>
      <c r="H27" s="68">
        <v>0</v>
      </c>
      <c r="I27" s="150"/>
      <c r="J27" s="68">
        <v>4</v>
      </c>
      <c r="K27" s="68">
        <v>13</v>
      </c>
      <c r="L27" s="68">
        <v>17</v>
      </c>
      <c r="M27" s="68">
        <v>213</v>
      </c>
      <c r="N27" s="68">
        <v>1</v>
      </c>
      <c r="O27" s="150"/>
      <c r="P27" s="68">
        <v>3</v>
      </c>
      <c r="Q27" s="68">
        <v>15</v>
      </c>
      <c r="R27" s="68">
        <v>16</v>
      </c>
      <c r="S27" s="68">
        <v>212</v>
      </c>
      <c r="T27" s="68">
        <v>2</v>
      </c>
      <c r="U27" s="150"/>
      <c r="V27" s="68">
        <v>0</v>
      </c>
      <c r="W27" s="68">
        <v>7</v>
      </c>
      <c r="X27" s="68">
        <v>14</v>
      </c>
      <c r="Y27" s="68">
        <v>224</v>
      </c>
      <c r="Z27" s="68">
        <v>3</v>
      </c>
      <c r="AA27" s="150"/>
      <c r="AB27" s="68">
        <v>3</v>
      </c>
      <c r="AC27" s="68">
        <v>14</v>
      </c>
      <c r="AD27" s="68">
        <v>14</v>
      </c>
      <c r="AE27" s="68">
        <v>214</v>
      </c>
      <c r="AF27" s="68">
        <v>3</v>
      </c>
    </row>
    <row r="28" spans="2:32">
      <c r="B28" s="452"/>
      <c r="C28" s="390"/>
      <c r="D28" s="71">
        <v>7.25806451612903E-2</v>
      </c>
      <c r="E28" s="71">
        <v>0.282258064516129</v>
      </c>
      <c r="F28" s="71">
        <v>0.17338709677419401</v>
      </c>
      <c r="G28" s="71">
        <v>0.47177419354838701</v>
      </c>
      <c r="H28" s="71">
        <v>0</v>
      </c>
      <c r="I28" s="150"/>
      <c r="J28" s="71">
        <v>1.6129032258064498E-2</v>
      </c>
      <c r="K28" s="71">
        <v>5.24193548387097E-2</v>
      </c>
      <c r="L28" s="71">
        <v>6.8548387096774202E-2</v>
      </c>
      <c r="M28" s="71">
        <v>0.85887096774193605</v>
      </c>
      <c r="N28" s="72">
        <v>4.0322580645161298E-3</v>
      </c>
      <c r="O28" s="150"/>
      <c r="P28" s="71">
        <v>1.2096774193548401E-2</v>
      </c>
      <c r="Q28" s="71">
        <v>6.0483870967741903E-2</v>
      </c>
      <c r="R28" s="71">
        <v>6.4516129032258104E-2</v>
      </c>
      <c r="S28" s="71">
        <v>0.85483870967741904</v>
      </c>
      <c r="T28" s="72">
        <v>8.0645161290322596E-3</v>
      </c>
      <c r="U28" s="150"/>
      <c r="V28" s="71">
        <v>0</v>
      </c>
      <c r="W28" s="71">
        <v>2.8225806451612899E-2</v>
      </c>
      <c r="X28" s="71">
        <v>5.6451612903225798E-2</v>
      </c>
      <c r="Y28" s="71">
        <v>0.90322580645161299</v>
      </c>
      <c r="Z28" s="71">
        <v>1.2096774193548401E-2</v>
      </c>
      <c r="AA28" s="150"/>
      <c r="AB28" s="71">
        <v>1.2096774193548401E-2</v>
      </c>
      <c r="AC28" s="71">
        <v>5.6451612903225798E-2</v>
      </c>
      <c r="AD28" s="71">
        <v>5.6451612903225798E-2</v>
      </c>
      <c r="AE28" s="71">
        <v>0.86290322580645196</v>
      </c>
      <c r="AF28" s="71">
        <v>1.2096774193548401E-2</v>
      </c>
    </row>
    <row r="29" spans="2:32" s="3" customFormat="1">
      <c r="B29" s="11"/>
      <c r="C29" s="164"/>
      <c r="D29" s="230"/>
      <c r="E29" s="230"/>
      <c r="F29" s="230"/>
      <c r="G29" s="230"/>
      <c r="H29" s="230"/>
      <c r="I29" s="216"/>
      <c r="J29" s="230"/>
      <c r="K29" s="230"/>
      <c r="L29" s="230"/>
      <c r="M29" s="230"/>
      <c r="N29" s="230"/>
      <c r="O29" s="216"/>
      <c r="P29" s="230"/>
      <c r="Q29" s="230"/>
      <c r="R29" s="230"/>
      <c r="S29" s="230"/>
      <c r="T29" s="230"/>
      <c r="U29" s="216"/>
      <c r="V29" s="230"/>
      <c r="W29" s="230"/>
      <c r="X29" s="230"/>
      <c r="Y29" s="230"/>
      <c r="Z29" s="230"/>
      <c r="AA29" s="216"/>
      <c r="AB29" s="230"/>
      <c r="AC29" s="230"/>
      <c r="AD29" s="230"/>
      <c r="AE29" s="230"/>
      <c r="AF29" s="230"/>
    </row>
    <row r="30" spans="2:32">
      <c r="B30" s="449" t="s">
        <v>72</v>
      </c>
      <c r="C30" s="391" t="s">
        <v>73</v>
      </c>
      <c r="D30" s="68">
        <v>71</v>
      </c>
      <c r="E30" s="68">
        <v>65</v>
      </c>
      <c r="F30" s="68">
        <v>16</v>
      </c>
      <c r="G30" s="68">
        <v>63</v>
      </c>
      <c r="H30" s="68">
        <v>2</v>
      </c>
      <c r="I30" s="150"/>
      <c r="J30" s="68">
        <v>51</v>
      </c>
      <c r="K30" s="68">
        <v>45</v>
      </c>
      <c r="L30" s="68">
        <v>15</v>
      </c>
      <c r="M30" s="68">
        <v>105</v>
      </c>
      <c r="N30" s="68">
        <v>1</v>
      </c>
      <c r="O30" s="150"/>
      <c r="P30" s="68">
        <v>57</v>
      </c>
      <c r="Q30" s="68">
        <v>42</v>
      </c>
      <c r="R30" s="68">
        <v>12</v>
      </c>
      <c r="S30" s="68">
        <v>104</v>
      </c>
      <c r="T30" s="68">
        <v>2</v>
      </c>
      <c r="U30" s="150"/>
      <c r="V30" s="68">
        <v>44</v>
      </c>
      <c r="W30" s="68">
        <v>40</v>
      </c>
      <c r="X30" s="68">
        <v>18</v>
      </c>
      <c r="Y30" s="68">
        <v>114</v>
      </c>
      <c r="Z30" s="68">
        <v>1</v>
      </c>
      <c r="AA30" s="150"/>
      <c r="AB30" s="68">
        <v>25</v>
      </c>
      <c r="AC30" s="68">
        <v>49</v>
      </c>
      <c r="AD30" s="68">
        <v>26</v>
      </c>
      <c r="AE30" s="68">
        <v>114</v>
      </c>
      <c r="AF30" s="68">
        <v>3</v>
      </c>
    </row>
    <row r="31" spans="2:32">
      <c r="B31" s="449"/>
      <c r="C31" s="390"/>
      <c r="D31" s="71">
        <v>0.32718894009216598</v>
      </c>
      <c r="E31" s="71">
        <v>0.29953917050691198</v>
      </c>
      <c r="F31" s="71">
        <v>7.3732718894009203E-2</v>
      </c>
      <c r="G31" s="71">
        <v>0.29032258064516098</v>
      </c>
      <c r="H31" s="72">
        <v>9.2165898617511503E-3</v>
      </c>
      <c r="I31" s="150"/>
      <c r="J31" s="71">
        <v>0.235023041474654</v>
      </c>
      <c r="K31" s="71">
        <v>0.207373271889401</v>
      </c>
      <c r="L31" s="71">
        <v>6.9124423963133605E-2</v>
      </c>
      <c r="M31" s="71">
        <v>0.483870967741936</v>
      </c>
      <c r="N31" s="72">
        <v>4.6082949308755804E-3</v>
      </c>
      <c r="O31" s="150"/>
      <c r="P31" s="71">
        <v>0.26267281105990797</v>
      </c>
      <c r="Q31" s="71">
        <v>0.19354838709677399</v>
      </c>
      <c r="R31" s="71">
        <v>5.5299539170506902E-2</v>
      </c>
      <c r="S31" s="71">
        <v>0.47926267281106</v>
      </c>
      <c r="T31" s="72">
        <v>9.2165898617511503E-3</v>
      </c>
      <c r="U31" s="150"/>
      <c r="V31" s="71">
        <v>0.202764976958525</v>
      </c>
      <c r="W31" s="71">
        <v>0.18433179723502299</v>
      </c>
      <c r="X31" s="71">
        <v>8.2949308755760398E-2</v>
      </c>
      <c r="Y31" s="71">
        <v>0.52534562211981595</v>
      </c>
      <c r="Z31" s="72">
        <v>4.6082949308755804E-3</v>
      </c>
      <c r="AA31" s="150"/>
      <c r="AB31" s="71">
        <v>0.115207373271889</v>
      </c>
      <c r="AC31" s="71">
        <v>0.225806451612903</v>
      </c>
      <c r="AD31" s="71">
        <v>0.119815668202765</v>
      </c>
      <c r="AE31" s="71">
        <v>0.52534562211981595</v>
      </c>
      <c r="AF31" s="71">
        <v>1.3824884792626699E-2</v>
      </c>
    </row>
    <row r="32" spans="2:32">
      <c r="B32" s="449"/>
      <c r="C32" s="392" t="s">
        <v>74</v>
      </c>
      <c r="D32" s="68">
        <v>96</v>
      </c>
      <c r="E32" s="68">
        <v>108</v>
      </c>
      <c r="F32" s="68">
        <v>36</v>
      </c>
      <c r="G32" s="68">
        <v>55</v>
      </c>
      <c r="H32" s="68">
        <v>1</v>
      </c>
      <c r="I32" s="150"/>
      <c r="J32" s="68">
        <v>32</v>
      </c>
      <c r="K32" s="68">
        <v>65</v>
      </c>
      <c r="L32" s="68">
        <v>40</v>
      </c>
      <c r="M32" s="68">
        <v>157</v>
      </c>
      <c r="N32" s="68">
        <v>2</v>
      </c>
      <c r="O32" s="150"/>
      <c r="P32" s="68">
        <v>36</v>
      </c>
      <c r="Q32" s="68">
        <v>58</v>
      </c>
      <c r="R32" s="68">
        <v>41</v>
      </c>
      <c r="S32" s="68">
        <v>157</v>
      </c>
      <c r="T32" s="68">
        <v>4</v>
      </c>
      <c r="U32" s="150"/>
      <c r="V32" s="68">
        <v>28</v>
      </c>
      <c r="W32" s="68">
        <v>38</v>
      </c>
      <c r="X32" s="68">
        <v>38</v>
      </c>
      <c r="Y32" s="68">
        <v>190</v>
      </c>
      <c r="Z32" s="68">
        <v>2</v>
      </c>
      <c r="AA32" s="150"/>
      <c r="AB32" s="68">
        <v>27</v>
      </c>
      <c r="AC32" s="68">
        <v>53</v>
      </c>
      <c r="AD32" s="68">
        <v>42</v>
      </c>
      <c r="AE32" s="68">
        <v>172</v>
      </c>
      <c r="AF32" s="68">
        <v>2</v>
      </c>
    </row>
    <row r="33" spans="2:32" ht="15.75" customHeight="1">
      <c r="B33" s="449"/>
      <c r="C33" s="390"/>
      <c r="D33" s="71">
        <v>0.32432432432432401</v>
      </c>
      <c r="E33" s="71">
        <v>0.36486486486486502</v>
      </c>
      <c r="F33" s="71">
        <v>0.121621621621622</v>
      </c>
      <c r="G33" s="71">
        <v>0.18581081081081099</v>
      </c>
      <c r="H33" s="72">
        <v>3.3783783783783799E-3</v>
      </c>
      <c r="I33" s="150"/>
      <c r="J33" s="71">
        <v>0.108108108108108</v>
      </c>
      <c r="K33" s="71">
        <v>0.21959459459459499</v>
      </c>
      <c r="L33" s="71">
        <v>0.135135135135135</v>
      </c>
      <c r="M33" s="71">
        <v>0.53040540540540504</v>
      </c>
      <c r="N33" s="72">
        <v>6.7567567567567597E-3</v>
      </c>
      <c r="O33" s="150"/>
      <c r="P33" s="71">
        <v>0.121621621621622</v>
      </c>
      <c r="Q33" s="71">
        <v>0.195945945945946</v>
      </c>
      <c r="R33" s="71">
        <v>0.13851351351351401</v>
      </c>
      <c r="S33" s="71">
        <v>0.53040540540540504</v>
      </c>
      <c r="T33" s="71">
        <v>1.35135135135135E-2</v>
      </c>
      <c r="U33" s="150"/>
      <c r="V33" s="71">
        <v>9.45945945945946E-2</v>
      </c>
      <c r="W33" s="71">
        <v>0.12837837837837801</v>
      </c>
      <c r="X33" s="71">
        <v>0.12837837837837801</v>
      </c>
      <c r="Y33" s="71">
        <v>0.641891891891892</v>
      </c>
      <c r="Z33" s="72">
        <v>6.7567567567567597E-3</v>
      </c>
      <c r="AA33" s="150"/>
      <c r="AB33" s="71">
        <v>9.12162162162162E-2</v>
      </c>
      <c r="AC33" s="71">
        <v>0.179054054054054</v>
      </c>
      <c r="AD33" s="71">
        <v>0.141891891891892</v>
      </c>
      <c r="AE33" s="71">
        <v>0.58108108108108103</v>
      </c>
      <c r="AF33" s="72">
        <v>6.7567567567567597E-3</v>
      </c>
    </row>
    <row r="34" spans="2:32" ht="15.75" customHeight="1">
      <c r="B34" s="449"/>
      <c r="C34" s="392" t="s">
        <v>75</v>
      </c>
      <c r="D34" s="68">
        <v>146</v>
      </c>
      <c r="E34" s="68">
        <v>158</v>
      </c>
      <c r="F34" s="68">
        <v>37</v>
      </c>
      <c r="G34" s="68">
        <v>44</v>
      </c>
      <c r="H34" s="68">
        <v>8</v>
      </c>
      <c r="I34" s="150"/>
      <c r="J34" s="68">
        <v>83</v>
      </c>
      <c r="K34" s="68">
        <v>162</v>
      </c>
      <c r="L34" s="68">
        <v>59</v>
      </c>
      <c r="M34" s="68">
        <v>86</v>
      </c>
      <c r="N34" s="68">
        <v>3</v>
      </c>
      <c r="O34" s="150"/>
      <c r="P34" s="68">
        <v>78</v>
      </c>
      <c r="Q34" s="68">
        <v>164</v>
      </c>
      <c r="R34" s="68">
        <v>60</v>
      </c>
      <c r="S34" s="68">
        <v>85</v>
      </c>
      <c r="T34" s="68">
        <v>6</v>
      </c>
      <c r="U34" s="150"/>
      <c r="V34" s="68">
        <v>48</v>
      </c>
      <c r="W34" s="68">
        <v>106</v>
      </c>
      <c r="X34" s="68">
        <v>81</v>
      </c>
      <c r="Y34" s="68">
        <v>153</v>
      </c>
      <c r="Z34" s="68">
        <v>5</v>
      </c>
      <c r="AA34" s="150"/>
      <c r="AB34" s="68">
        <v>55</v>
      </c>
      <c r="AC34" s="68">
        <v>153</v>
      </c>
      <c r="AD34" s="68">
        <v>71</v>
      </c>
      <c r="AE34" s="68">
        <v>109</v>
      </c>
      <c r="AF34" s="68">
        <v>5</v>
      </c>
    </row>
    <row r="35" spans="2:32">
      <c r="B35" s="449"/>
      <c r="C35" s="390"/>
      <c r="D35" s="71">
        <v>0.37150127226463098</v>
      </c>
      <c r="E35" s="71">
        <v>0.40203562340966897</v>
      </c>
      <c r="F35" s="71">
        <v>9.4147582697200999E-2</v>
      </c>
      <c r="G35" s="71">
        <v>0.11195928753180701</v>
      </c>
      <c r="H35" s="71">
        <v>2.03562340966921E-2</v>
      </c>
      <c r="I35" s="150"/>
      <c r="J35" s="71">
        <v>0.21119592875318099</v>
      </c>
      <c r="K35" s="71">
        <v>0.41221374045801501</v>
      </c>
      <c r="L35" s="71">
        <v>0.150127226463104</v>
      </c>
      <c r="M35" s="71">
        <v>0.21882951653943999</v>
      </c>
      <c r="N35" s="72">
        <v>7.63358778625954E-3</v>
      </c>
      <c r="O35" s="150"/>
      <c r="P35" s="71">
        <v>0.19847328244274801</v>
      </c>
      <c r="Q35" s="71">
        <v>0.41730279898218797</v>
      </c>
      <c r="R35" s="71">
        <v>0.15267175572519101</v>
      </c>
      <c r="S35" s="71">
        <v>0.21628498727735401</v>
      </c>
      <c r="T35" s="71">
        <v>1.5267175572519101E-2</v>
      </c>
      <c r="U35" s="150"/>
      <c r="V35" s="71">
        <v>0.122137404580153</v>
      </c>
      <c r="W35" s="71">
        <v>0.26972010178117001</v>
      </c>
      <c r="X35" s="71">
        <v>0.206106870229008</v>
      </c>
      <c r="Y35" s="71">
        <v>0.38931297709923701</v>
      </c>
      <c r="Z35" s="71">
        <v>1.27226463104326E-2</v>
      </c>
      <c r="AA35" s="150"/>
      <c r="AB35" s="71">
        <v>0.13994910941475799</v>
      </c>
      <c r="AC35" s="71">
        <v>0.38931297709923701</v>
      </c>
      <c r="AD35" s="71">
        <v>0.180661577608142</v>
      </c>
      <c r="AE35" s="71">
        <v>0.27735368956743001</v>
      </c>
      <c r="AF35" s="71">
        <v>1.27226463104326E-2</v>
      </c>
    </row>
    <row r="36" spans="2:32">
      <c r="B36" s="449"/>
      <c r="C36" s="392" t="s">
        <v>76</v>
      </c>
      <c r="D36" s="68">
        <v>74</v>
      </c>
      <c r="E36" s="68">
        <v>82</v>
      </c>
      <c r="F36" s="68">
        <v>12</v>
      </c>
      <c r="G36" s="68">
        <v>8</v>
      </c>
      <c r="H36" s="68">
        <v>1</v>
      </c>
      <c r="I36" s="150"/>
      <c r="J36" s="68">
        <v>61</v>
      </c>
      <c r="K36" s="68">
        <v>74</v>
      </c>
      <c r="L36" s="68">
        <v>23</v>
      </c>
      <c r="M36" s="68">
        <v>18</v>
      </c>
      <c r="N36" s="68">
        <v>1</v>
      </c>
      <c r="O36" s="150"/>
      <c r="P36" s="68">
        <v>59</v>
      </c>
      <c r="Q36" s="68">
        <v>74</v>
      </c>
      <c r="R36" s="68">
        <v>23</v>
      </c>
      <c r="S36" s="68">
        <v>20</v>
      </c>
      <c r="T36" s="68">
        <v>1</v>
      </c>
      <c r="U36" s="150"/>
      <c r="V36" s="68">
        <v>16</v>
      </c>
      <c r="W36" s="68">
        <v>54</v>
      </c>
      <c r="X36" s="68">
        <v>49</v>
      </c>
      <c r="Y36" s="68">
        <v>58</v>
      </c>
      <c r="Z36" s="68">
        <v>0</v>
      </c>
      <c r="AA36" s="150"/>
      <c r="AB36" s="68">
        <v>40</v>
      </c>
      <c r="AC36" s="68">
        <v>88</v>
      </c>
      <c r="AD36" s="68">
        <v>23</v>
      </c>
      <c r="AE36" s="68">
        <v>25</v>
      </c>
      <c r="AF36" s="68">
        <v>1</v>
      </c>
    </row>
    <row r="37" spans="2:32">
      <c r="B37" s="449"/>
      <c r="C37" s="391"/>
      <c r="D37" s="71">
        <v>0.418079096045198</v>
      </c>
      <c r="E37" s="71">
        <v>0.46327683615819198</v>
      </c>
      <c r="F37" s="71">
        <v>6.7796610169491497E-2</v>
      </c>
      <c r="G37" s="71">
        <v>4.5197740112994399E-2</v>
      </c>
      <c r="H37" s="72">
        <v>5.6497175141242903E-3</v>
      </c>
      <c r="I37" s="150"/>
      <c r="J37" s="71">
        <v>0.34463276836158202</v>
      </c>
      <c r="K37" s="71">
        <v>0.418079096045198</v>
      </c>
      <c r="L37" s="71">
        <v>0.129943502824859</v>
      </c>
      <c r="M37" s="71">
        <v>0.101694915254237</v>
      </c>
      <c r="N37" s="72">
        <v>5.6497175141242903E-3</v>
      </c>
      <c r="O37" s="150"/>
      <c r="P37" s="71">
        <v>0.33333333333333298</v>
      </c>
      <c r="Q37" s="71">
        <v>0.418079096045198</v>
      </c>
      <c r="R37" s="71">
        <v>0.129943502824859</v>
      </c>
      <c r="S37" s="71">
        <v>0.112994350282486</v>
      </c>
      <c r="T37" s="72">
        <v>5.6497175141242903E-3</v>
      </c>
      <c r="U37" s="150"/>
      <c r="V37" s="71">
        <v>9.03954802259887E-2</v>
      </c>
      <c r="W37" s="71">
        <v>0.305084745762712</v>
      </c>
      <c r="X37" s="71">
        <v>0.27683615819209001</v>
      </c>
      <c r="Y37" s="71">
        <v>0.32768361581920902</v>
      </c>
      <c r="Z37" s="71">
        <v>0</v>
      </c>
      <c r="AA37" s="150"/>
      <c r="AB37" s="71">
        <v>0.225988700564972</v>
      </c>
      <c r="AC37" s="71">
        <v>0.49717514124293799</v>
      </c>
      <c r="AD37" s="71">
        <v>0.129943502824859</v>
      </c>
      <c r="AE37" s="71">
        <v>0.14124293785310699</v>
      </c>
      <c r="AF37" s="72">
        <v>5.6497175141242903E-3</v>
      </c>
    </row>
    <row r="38" spans="2:32" s="3" customFormat="1">
      <c r="B38" s="11"/>
      <c r="C38" s="164"/>
      <c r="D38" s="230"/>
      <c r="E38" s="230"/>
      <c r="F38" s="230"/>
      <c r="G38" s="230"/>
      <c r="H38" s="230"/>
      <c r="I38" s="216"/>
      <c r="J38" s="230"/>
      <c r="K38" s="230"/>
      <c r="L38" s="230"/>
      <c r="M38" s="230"/>
      <c r="N38" s="230"/>
      <c r="O38" s="216"/>
      <c r="P38" s="230"/>
      <c r="Q38" s="230"/>
      <c r="R38" s="230"/>
      <c r="S38" s="230"/>
      <c r="T38" s="230"/>
      <c r="U38" s="216"/>
      <c r="V38" s="230"/>
      <c r="W38" s="230"/>
      <c r="X38" s="230"/>
      <c r="Y38" s="230"/>
      <c r="Z38" s="230"/>
      <c r="AA38" s="216"/>
      <c r="AB38" s="230"/>
      <c r="AC38" s="230"/>
      <c r="AD38" s="230"/>
      <c r="AE38" s="230"/>
      <c r="AF38" s="230"/>
    </row>
    <row r="39" spans="2:32">
      <c r="B39" s="449" t="s">
        <v>81</v>
      </c>
      <c r="C39" s="391" t="s">
        <v>78</v>
      </c>
      <c r="D39" s="68">
        <v>339</v>
      </c>
      <c r="E39" s="68">
        <v>356</v>
      </c>
      <c r="F39" s="68">
        <v>90</v>
      </c>
      <c r="G39" s="68">
        <v>143</v>
      </c>
      <c r="H39" s="68">
        <v>10</v>
      </c>
      <c r="I39" s="150"/>
      <c r="J39" s="68">
        <v>204</v>
      </c>
      <c r="K39" s="68">
        <v>309</v>
      </c>
      <c r="L39" s="68">
        <v>118</v>
      </c>
      <c r="M39" s="68">
        <v>302</v>
      </c>
      <c r="N39" s="68">
        <v>5</v>
      </c>
      <c r="O39" s="150"/>
      <c r="P39" s="68">
        <v>207</v>
      </c>
      <c r="Q39" s="68">
        <v>303</v>
      </c>
      <c r="R39" s="68">
        <v>118</v>
      </c>
      <c r="S39" s="68">
        <v>302</v>
      </c>
      <c r="T39" s="68">
        <v>8</v>
      </c>
      <c r="U39" s="150"/>
      <c r="V39" s="68">
        <v>122</v>
      </c>
      <c r="W39" s="68">
        <v>214</v>
      </c>
      <c r="X39" s="68">
        <v>164</v>
      </c>
      <c r="Y39" s="68">
        <v>432</v>
      </c>
      <c r="Z39" s="68">
        <v>6</v>
      </c>
      <c r="AA39" s="150"/>
      <c r="AB39" s="68">
        <v>128</v>
      </c>
      <c r="AC39" s="68">
        <v>316</v>
      </c>
      <c r="AD39" s="68">
        <v>138</v>
      </c>
      <c r="AE39" s="68">
        <v>349</v>
      </c>
      <c r="AF39" s="68">
        <v>7</v>
      </c>
    </row>
    <row r="40" spans="2:32">
      <c r="B40" s="449"/>
      <c r="C40" s="390"/>
      <c r="D40" s="71">
        <v>0.36140724946695102</v>
      </c>
      <c r="E40" s="71">
        <v>0.37953091684434997</v>
      </c>
      <c r="F40" s="71">
        <v>9.5948827292110905E-2</v>
      </c>
      <c r="G40" s="71">
        <v>0.15245202558635401</v>
      </c>
      <c r="H40" s="71">
        <v>1.06609808102345E-2</v>
      </c>
      <c r="I40" s="150"/>
      <c r="J40" s="71">
        <v>0.21748400852878499</v>
      </c>
      <c r="K40" s="71">
        <v>0.32942430703624698</v>
      </c>
      <c r="L40" s="71">
        <v>0.12579957356076801</v>
      </c>
      <c r="M40" s="71">
        <v>0.321961620469083</v>
      </c>
      <c r="N40" s="72">
        <v>5.3304904051172698E-3</v>
      </c>
      <c r="O40" s="150"/>
      <c r="P40" s="71">
        <v>0.22068230277185499</v>
      </c>
      <c r="Q40" s="71">
        <v>0.32302771855010698</v>
      </c>
      <c r="R40" s="71">
        <v>0.12579957356076801</v>
      </c>
      <c r="S40" s="71">
        <v>0.321961620469083</v>
      </c>
      <c r="T40" s="72">
        <v>8.5287846481876296E-3</v>
      </c>
      <c r="U40" s="150"/>
      <c r="V40" s="71">
        <v>0.13006396588486099</v>
      </c>
      <c r="W40" s="71">
        <v>0.228144989339019</v>
      </c>
      <c r="X40" s="71">
        <v>0.174840085287846</v>
      </c>
      <c r="Y40" s="71">
        <v>0.46055437100213198</v>
      </c>
      <c r="Z40" s="72">
        <v>6.39658848614073E-3</v>
      </c>
      <c r="AA40" s="150"/>
      <c r="AB40" s="71">
        <v>0.13646055437100199</v>
      </c>
      <c r="AC40" s="71">
        <v>0.33688699360341201</v>
      </c>
      <c r="AD40" s="71">
        <v>0.147121535181237</v>
      </c>
      <c r="AE40" s="71">
        <v>0.372068230277185</v>
      </c>
      <c r="AF40" s="72">
        <v>7.4626865671641798E-3</v>
      </c>
    </row>
    <row r="41" spans="2:32">
      <c r="B41" s="449"/>
      <c r="C41" s="392" t="s">
        <v>79</v>
      </c>
      <c r="D41" s="68">
        <v>37</v>
      </c>
      <c r="E41" s="68">
        <v>47</v>
      </c>
      <c r="F41" s="68">
        <v>7</v>
      </c>
      <c r="G41" s="68">
        <v>23</v>
      </c>
      <c r="H41" s="68">
        <v>1</v>
      </c>
      <c r="I41" s="150"/>
      <c r="J41" s="68">
        <v>20</v>
      </c>
      <c r="K41" s="68">
        <v>29</v>
      </c>
      <c r="L41" s="68">
        <v>14</v>
      </c>
      <c r="M41" s="68">
        <v>51</v>
      </c>
      <c r="N41" s="68">
        <v>1</v>
      </c>
      <c r="O41" s="150"/>
      <c r="P41" s="68">
        <v>21</v>
      </c>
      <c r="Q41" s="68">
        <v>25</v>
      </c>
      <c r="R41" s="68">
        <v>15</v>
      </c>
      <c r="S41" s="68">
        <v>51</v>
      </c>
      <c r="T41" s="68">
        <v>3</v>
      </c>
      <c r="U41" s="150"/>
      <c r="V41" s="68">
        <v>13</v>
      </c>
      <c r="W41" s="68">
        <v>19</v>
      </c>
      <c r="X41" s="68">
        <v>19</v>
      </c>
      <c r="Y41" s="68">
        <v>62</v>
      </c>
      <c r="Z41" s="68">
        <v>2</v>
      </c>
      <c r="AA41" s="150"/>
      <c r="AB41" s="68">
        <v>17</v>
      </c>
      <c r="AC41" s="68">
        <v>20</v>
      </c>
      <c r="AD41" s="68">
        <v>18</v>
      </c>
      <c r="AE41" s="68">
        <v>57</v>
      </c>
      <c r="AF41" s="68">
        <v>3</v>
      </c>
    </row>
    <row r="42" spans="2:32">
      <c r="B42" s="449"/>
      <c r="C42" s="390"/>
      <c r="D42" s="71">
        <v>0.32173913043478303</v>
      </c>
      <c r="E42" s="71">
        <v>0.40869565217391302</v>
      </c>
      <c r="F42" s="71">
        <v>6.08695652173913E-2</v>
      </c>
      <c r="G42" s="71">
        <v>0.2</v>
      </c>
      <c r="H42" s="72">
        <v>8.6956521739130401E-3</v>
      </c>
      <c r="I42" s="150"/>
      <c r="J42" s="71">
        <v>0.173913043478261</v>
      </c>
      <c r="K42" s="71">
        <v>0.25217391304347803</v>
      </c>
      <c r="L42" s="71">
        <v>0.121739130434783</v>
      </c>
      <c r="M42" s="71">
        <v>0.44347826086956499</v>
      </c>
      <c r="N42" s="72">
        <v>8.6956521739130401E-3</v>
      </c>
      <c r="O42" s="150"/>
      <c r="P42" s="71">
        <v>0.182608695652174</v>
      </c>
      <c r="Q42" s="71">
        <v>0.217391304347826</v>
      </c>
      <c r="R42" s="71">
        <v>0.13043478260869601</v>
      </c>
      <c r="S42" s="71">
        <v>0.44347826086956499</v>
      </c>
      <c r="T42" s="71">
        <v>2.6086956521739101E-2</v>
      </c>
      <c r="U42" s="150"/>
      <c r="V42" s="71">
        <v>0.11304347826087</v>
      </c>
      <c r="W42" s="71">
        <v>0.16521739130434801</v>
      </c>
      <c r="X42" s="71">
        <v>0.16521739130434801</v>
      </c>
      <c r="Y42" s="71">
        <v>0.53913043478260902</v>
      </c>
      <c r="Z42" s="71">
        <v>1.7391304347826101E-2</v>
      </c>
      <c r="AA42" s="150"/>
      <c r="AB42" s="71">
        <v>0.147826086956522</v>
      </c>
      <c r="AC42" s="71">
        <v>0.173913043478261</v>
      </c>
      <c r="AD42" s="71">
        <v>0.15652173913043499</v>
      </c>
      <c r="AE42" s="71">
        <v>0.495652173913044</v>
      </c>
      <c r="AF42" s="71">
        <v>2.6086956521739101E-2</v>
      </c>
    </row>
    <row r="43" spans="2:32">
      <c r="B43" s="449"/>
      <c r="C43" s="392" t="s">
        <v>80</v>
      </c>
      <c r="D43" s="68">
        <v>11</v>
      </c>
      <c r="E43" s="68">
        <v>10</v>
      </c>
      <c r="F43" s="68">
        <v>4</v>
      </c>
      <c r="G43" s="68">
        <v>4</v>
      </c>
      <c r="H43" s="68">
        <v>1</v>
      </c>
      <c r="I43" s="150"/>
      <c r="J43" s="68">
        <v>3</v>
      </c>
      <c r="K43" s="68">
        <v>8</v>
      </c>
      <c r="L43" s="68">
        <v>5</v>
      </c>
      <c r="M43" s="68">
        <v>13</v>
      </c>
      <c r="N43" s="68">
        <v>1</v>
      </c>
      <c r="O43" s="150"/>
      <c r="P43" s="68">
        <v>2</v>
      </c>
      <c r="Q43" s="68">
        <v>10</v>
      </c>
      <c r="R43" s="68">
        <v>3</v>
      </c>
      <c r="S43" s="68">
        <v>13</v>
      </c>
      <c r="T43" s="68">
        <v>2</v>
      </c>
      <c r="U43" s="150"/>
      <c r="V43" s="68">
        <v>1</v>
      </c>
      <c r="W43" s="68">
        <v>5</v>
      </c>
      <c r="X43" s="68">
        <v>3</v>
      </c>
      <c r="Y43" s="68">
        <v>21</v>
      </c>
      <c r="Z43" s="68">
        <v>0</v>
      </c>
      <c r="AA43" s="150"/>
      <c r="AB43" s="68">
        <v>2</v>
      </c>
      <c r="AC43" s="68">
        <v>7</v>
      </c>
      <c r="AD43" s="68">
        <v>6</v>
      </c>
      <c r="AE43" s="68">
        <v>14</v>
      </c>
      <c r="AF43" s="68">
        <v>1</v>
      </c>
    </row>
    <row r="44" spans="2:32">
      <c r="B44" s="449"/>
      <c r="C44" s="391"/>
      <c r="D44" s="71">
        <v>0.36666666666666697</v>
      </c>
      <c r="E44" s="71">
        <v>0.33333333333333298</v>
      </c>
      <c r="F44" s="71">
        <v>0.133333333333333</v>
      </c>
      <c r="G44" s="71">
        <v>0.133333333333333</v>
      </c>
      <c r="H44" s="71">
        <v>3.3333333333333298E-2</v>
      </c>
      <c r="I44" s="150"/>
      <c r="J44" s="71">
        <v>0.1</v>
      </c>
      <c r="K44" s="71">
        <v>0.266666666666667</v>
      </c>
      <c r="L44" s="71">
        <v>0.16666666666666699</v>
      </c>
      <c r="M44" s="71">
        <v>0.43333333333333302</v>
      </c>
      <c r="N44" s="71">
        <v>3.3333333333333298E-2</v>
      </c>
      <c r="O44" s="150"/>
      <c r="P44" s="71">
        <v>6.6666666666666693E-2</v>
      </c>
      <c r="Q44" s="71">
        <v>0.33333333333333298</v>
      </c>
      <c r="R44" s="71">
        <v>0.1</v>
      </c>
      <c r="S44" s="71">
        <v>0.43333333333333302</v>
      </c>
      <c r="T44" s="71">
        <v>6.6666666666666693E-2</v>
      </c>
      <c r="U44" s="150"/>
      <c r="V44" s="71">
        <v>3.3333333333333298E-2</v>
      </c>
      <c r="W44" s="71">
        <v>0.16666666666666699</v>
      </c>
      <c r="X44" s="71">
        <v>0.1</v>
      </c>
      <c r="Y44" s="71">
        <v>0.7</v>
      </c>
      <c r="Z44" s="71">
        <v>0</v>
      </c>
      <c r="AA44" s="150"/>
      <c r="AB44" s="71">
        <v>6.6666666666666693E-2</v>
      </c>
      <c r="AC44" s="71">
        <v>0.233333333333333</v>
      </c>
      <c r="AD44" s="71">
        <v>0.2</v>
      </c>
      <c r="AE44" s="71">
        <v>0.46666666666666701</v>
      </c>
      <c r="AF44" s="71">
        <v>3.3333333333333298E-2</v>
      </c>
    </row>
    <row r="45" spans="2:32" s="3" customFormat="1">
      <c r="C45" s="164"/>
      <c r="D45" s="230"/>
      <c r="E45" s="230"/>
      <c r="F45" s="230"/>
      <c r="G45" s="230"/>
      <c r="H45" s="230"/>
      <c r="I45" s="216"/>
      <c r="J45" s="230"/>
      <c r="K45" s="230"/>
      <c r="L45" s="230"/>
      <c r="M45" s="230"/>
      <c r="N45" s="230"/>
      <c r="O45" s="216"/>
      <c r="P45" s="230"/>
      <c r="Q45" s="230"/>
      <c r="R45" s="230"/>
      <c r="S45" s="230"/>
      <c r="T45" s="230"/>
      <c r="U45" s="216"/>
      <c r="V45" s="230"/>
      <c r="W45" s="230"/>
      <c r="X45" s="230"/>
      <c r="Y45" s="230"/>
      <c r="Z45" s="230"/>
      <c r="AA45" s="216"/>
      <c r="AB45" s="230"/>
      <c r="AC45" s="230"/>
      <c r="AD45" s="230"/>
      <c r="AE45" s="230"/>
      <c r="AF45" s="230"/>
    </row>
    <row r="46" spans="2:32" ht="15" customHeight="1">
      <c r="B46" s="449" t="s">
        <v>227</v>
      </c>
      <c r="C46" s="377" t="s">
        <v>178</v>
      </c>
      <c r="D46" s="68">
        <v>14</v>
      </c>
      <c r="E46" s="68">
        <v>14</v>
      </c>
      <c r="F46" s="68">
        <v>2</v>
      </c>
      <c r="G46" s="68">
        <v>5</v>
      </c>
      <c r="H46" s="68">
        <v>1</v>
      </c>
      <c r="I46" s="150"/>
      <c r="J46" s="68">
        <v>6</v>
      </c>
      <c r="K46" s="68">
        <v>7</v>
      </c>
      <c r="L46" s="68">
        <v>4</v>
      </c>
      <c r="M46" s="68">
        <v>19</v>
      </c>
      <c r="N46" s="68">
        <v>0</v>
      </c>
      <c r="O46" s="150"/>
      <c r="P46" s="68">
        <v>7</v>
      </c>
      <c r="Q46" s="68">
        <v>6</v>
      </c>
      <c r="R46" s="68">
        <v>5</v>
      </c>
      <c r="S46" s="68">
        <v>17</v>
      </c>
      <c r="T46" s="68">
        <v>1</v>
      </c>
      <c r="U46" s="150"/>
      <c r="V46" s="68">
        <v>4</v>
      </c>
      <c r="W46" s="68">
        <v>5</v>
      </c>
      <c r="X46" s="68">
        <v>7</v>
      </c>
      <c r="Y46" s="68">
        <v>20</v>
      </c>
      <c r="Z46" s="68">
        <v>0</v>
      </c>
      <c r="AA46" s="150"/>
      <c r="AB46" s="68">
        <v>5</v>
      </c>
      <c r="AC46" s="68">
        <v>7</v>
      </c>
      <c r="AD46" s="68">
        <v>4</v>
      </c>
      <c r="AE46" s="68">
        <v>20</v>
      </c>
      <c r="AF46" s="68">
        <v>0</v>
      </c>
    </row>
    <row r="47" spans="2:32" s="81" customFormat="1" ht="15" customHeight="1">
      <c r="B47" s="453"/>
      <c r="C47" s="414"/>
      <c r="D47" s="71">
        <v>0.38888888888888901</v>
      </c>
      <c r="E47" s="71">
        <v>0.38888888888888901</v>
      </c>
      <c r="F47" s="71">
        <v>5.5555555555555601E-2</v>
      </c>
      <c r="G47" s="71">
        <v>0.13888888888888901</v>
      </c>
      <c r="H47" s="71">
        <v>2.7777777777777801E-2</v>
      </c>
      <c r="I47" s="150"/>
      <c r="J47" s="71">
        <v>0.16666666666666699</v>
      </c>
      <c r="K47" s="71">
        <v>0.194444444444444</v>
      </c>
      <c r="L47" s="71">
        <v>0.11111111111111099</v>
      </c>
      <c r="M47" s="71">
        <v>0.52777777777777801</v>
      </c>
      <c r="N47" s="71">
        <v>0</v>
      </c>
      <c r="O47" s="150"/>
      <c r="P47" s="71">
        <v>0.194444444444444</v>
      </c>
      <c r="Q47" s="71">
        <v>0.16666666666666699</v>
      </c>
      <c r="R47" s="71">
        <v>0.13888888888888901</v>
      </c>
      <c r="S47" s="71">
        <v>0.47222222222222199</v>
      </c>
      <c r="T47" s="71">
        <v>2.7777777777777801E-2</v>
      </c>
      <c r="U47" s="150"/>
      <c r="V47" s="71">
        <v>0.11111111111111099</v>
      </c>
      <c r="W47" s="71">
        <v>0.13888888888888901</v>
      </c>
      <c r="X47" s="71">
        <v>0.194444444444444</v>
      </c>
      <c r="Y47" s="71">
        <v>0.55555555555555602</v>
      </c>
      <c r="Z47" s="71">
        <v>0</v>
      </c>
      <c r="AA47" s="150"/>
      <c r="AB47" s="71">
        <v>0.13888888888888901</v>
      </c>
      <c r="AC47" s="71">
        <v>0.194444444444444</v>
      </c>
      <c r="AD47" s="71">
        <v>0.11111111111111099</v>
      </c>
      <c r="AE47" s="71">
        <v>0.55555555555555602</v>
      </c>
      <c r="AF47" s="71">
        <v>0</v>
      </c>
    </row>
    <row r="48" spans="2:32" ht="15" customHeight="1">
      <c r="B48" s="449"/>
      <c r="C48" s="381" t="s">
        <v>177</v>
      </c>
      <c r="D48" s="68">
        <v>42</v>
      </c>
      <c r="E48" s="68">
        <v>47</v>
      </c>
      <c r="F48" s="68">
        <v>12</v>
      </c>
      <c r="G48" s="68">
        <v>14</v>
      </c>
      <c r="H48" s="68">
        <v>4</v>
      </c>
      <c r="I48" s="150"/>
      <c r="J48" s="68">
        <v>15</v>
      </c>
      <c r="K48" s="68">
        <v>40</v>
      </c>
      <c r="L48" s="68">
        <v>16</v>
      </c>
      <c r="M48" s="68">
        <v>46</v>
      </c>
      <c r="N48" s="68">
        <v>2</v>
      </c>
      <c r="O48" s="150"/>
      <c r="P48" s="68">
        <v>12</v>
      </c>
      <c r="Q48" s="68">
        <v>42</v>
      </c>
      <c r="R48" s="68">
        <v>16</v>
      </c>
      <c r="S48" s="68">
        <v>47</v>
      </c>
      <c r="T48" s="68">
        <v>2</v>
      </c>
      <c r="U48" s="150"/>
      <c r="V48" s="68">
        <v>10</v>
      </c>
      <c r="W48" s="68">
        <v>22</v>
      </c>
      <c r="X48" s="68">
        <v>17</v>
      </c>
      <c r="Y48" s="68">
        <v>68</v>
      </c>
      <c r="Z48" s="68">
        <v>2</v>
      </c>
      <c r="AA48" s="150"/>
      <c r="AB48" s="68">
        <v>7</v>
      </c>
      <c r="AC48" s="68">
        <v>32</v>
      </c>
      <c r="AD48" s="68">
        <v>19</v>
      </c>
      <c r="AE48" s="68">
        <v>59</v>
      </c>
      <c r="AF48" s="68">
        <v>2</v>
      </c>
    </row>
    <row r="49" spans="2:32" s="58" customFormat="1" ht="15" customHeight="1">
      <c r="B49" s="449"/>
      <c r="C49" s="412"/>
      <c r="D49" s="71">
        <v>0.35294117647058798</v>
      </c>
      <c r="E49" s="71">
        <v>0.39495798319327702</v>
      </c>
      <c r="F49" s="71">
        <v>0.10084033613445401</v>
      </c>
      <c r="G49" s="71">
        <v>0.11764705882352899</v>
      </c>
      <c r="H49" s="71">
        <v>3.3613445378151301E-2</v>
      </c>
      <c r="I49" s="150"/>
      <c r="J49" s="71">
        <v>0.126050420168067</v>
      </c>
      <c r="K49" s="71">
        <v>0.33613445378151302</v>
      </c>
      <c r="L49" s="71">
        <v>0.13445378151260501</v>
      </c>
      <c r="M49" s="71">
        <v>0.38655462184873901</v>
      </c>
      <c r="N49" s="71">
        <v>1.6806722689075598E-2</v>
      </c>
      <c r="O49" s="150"/>
      <c r="P49" s="71">
        <v>0.10084033613445401</v>
      </c>
      <c r="Q49" s="71">
        <v>0.35294117647058798</v>
      </c>
      <c r="R49" s="71">
        <v>0.13445378151260501</v>
      </c>
      <c r="S49" s="71">
        <v>0.39495798319327702</v>
      </c>
      <c r="T49" s="71">
        <v>1.6806722689075598E-2</v>
      </c>
      <c r="U49" s="150"/>
      <c r="V49" s="71">
        <v>8.40336134453782E-2</v>
      </c>
      <c r="W49" s="71">
        <v>0.184873949579832</v>
      </c>
      <c r="X49" s="71">
        <v>0.14285714285714299</v>
      </c>
      <c r="Y49" s="71">
        <v>0.57142857142857195</v>
      </c>
      <c r="Z49" s="71">
        <v>1.6806722689075598E-2</v>
      </c>
      <c r="AA49" s="150"/>
      <c r="AB49" s="71">
        <v>5.8823529411764698E-2</v>
      </c>
      <c r="AC49" s="71">
        <v>0.26890756302521002</v>
      </c>
      <c r="AD49" s="71">
        <v>0.159663865546218</v>
      </c>
      <c r="AE49" s="71">
        <v>0.495798319327731</v>
      </c>
      <c r="AF49" s="71">
        <v>1.6806722689075598E-2</v>
      </c>
    </row>
    <row r="50" spans="2:32" ht="15" customHeight="1">
      <c r="B50" s="449"/>
      <c r="C50" s="381" t="s">
        <v>179</v>
      </c>
      <c r="D50" s="68">
        <v>55</v>
      </c>
      <c r="E50" s="68">
        <v>47</v>
      </c>
      <c r="F50" s="68">
        <v>6</v>
      </c>
      <c r="G50" s="68">
        <v>6</v>
      </c>
      <c r="H50" s="68">
        <v>1</v>
      </c>
      <c r="I50" s="150"/>
      <c r="J50" s="68">
        <v>25</v>
      </c>
      <c r="K50" s="68">
        <v>52</v>
      </c>
      <c r="L50" s="68">
        <v>23</v>
      </c>
      <c r="M50" s="68">
        <v>15</v>
      </c>
      <c r="N50" s="68">
        <v>0</v>
      </c>
      <c r="O50" s="150"/>
      <c r="P50" s="68">
        <v>27</v>
      </c>
      <c r="Q50" s="68">
        <v>50</v>
      </c>
      <c r="R50" s="68">
        <v>21</v>
      </c>
      <c r="S50" s="68">
        <v>16</v>
      </c>
      <c r="T50" s="68">
        <v>1</v>
      </c>
      <c r="U50" s="150"/>
      <c r="V50" s="68">
        <v>20</v>
      </c>
      <c r="W50" s="68">
        <v>37</v>
      </c>
      <c r="X50" s="68">
        <v>24</v>
      </c>
      <c r="Y50" s="68">
        <v>32</v>
      </c>
      <c r="Z50" s="68">
        <v>2</v>
      </c>
      <c r="AA50" s="150"/>
      <c r="AB50" s="68">
        <v>21</v>
      </c>
      <c r="AC50" s="68">
        <v>43</v>
      </c>
      <c r="AD50" s="68">
        <v>27</v>
      </c>
      <c r="AE50" s="68">
        <v>23</v>
      </c>
      <c r="AF50" s="68">
        <v>1</v>
      </c>
    </row>
    <row r="51" spans="2:32" s="58" customFormat="1" ht="15" customHeight="1">
      <c r="B51" s="449"/>
      <c r="C51" s="412"/>
      <c r="D51" s="71">
        <v>0.47826086956521702</v>
      </c>
      <c r="E51" s="71">
        <v>0.40869565217391302</v>
      </c>
      <c r="F51" s="71">
        <v>5.21739130434783E-2</v>
      </c>
      <c r="G51" s="71">
        <v>5.21739130434783E-2</v>
      </c>
      <c r="H51" s="72">
        <v>8.6956521739130401E-3</v>
      </c>
      <c r="I51" s="150"/>
      <c r="J51" s="71">
        <v>0.217391304347826</v>
      </c>
      <c r="K51" s="71">
        <v>0.45217391304347798</v>
      </c>
      <c r="L51" s="71">
        <v>0.2</v>
      </c>
      <c r="M51" s="71">
        <v>0.13043478260869601</v>
      </c>
      <c r="N51" s="71">
        <v>0</v>
      </c>
      <c r="O51" s="150"/>
      <c r="P51" s="71">
        <v>0.23478260869565201</v>
      </c>
      <c r="Q51" s="71">
        <v>0.434782608695652</v>
      </c>
      <c r="R51" s="71">
        <v>0.182608695652174</v>
      </c>
      <c r="S51" s="71">
        <v>0.139130434782609</v>
      </c>
      <c r="T51" s="72">
        <v>8.6956521739130401E-3</v>
      </c>
      <c r="U51" s="150"/>
      <c r="V51" s="71">
        <v>0.173913043478261</v>
      </c>
      <c r="W51" s="71">
        <v>0.32173913043478303</v>
      </c>
      <c r="X51" s="71">
        <v>0.208695652173913</v>
      </c>
      <c r="Y51" s="71">
        <v>0.27826086956521701</v>
      </c>
      <c r="Z51" s="71">
        <v>1.7391304347826101E-2</v>
      </c>
      <c r="AA51" s="150"/>
      <c r="AB51" s="71">
        <v>0.182608695652174</v>
      </c>
      <c r="AC51" s="71">
        <v>0.37391304347826099</v>
      </c>
      <c r="AD51" s="71">
        <v>0.23478260869565201</v>
      </c>
      <c r="AE51" s="71">
        <v>0.2</v>
      </c>
      <c r="AF51" s="72">
        <v>8.6956521739130401E-3</v>
      </c>
    </row>
    <row r="52" spans="2:32" ht="15" customHeight="1">
      <c r="B52" s="449"/>
      <c r="C52" s="381" t="s">
        <v>157</v>
      </c>
      <c r="D52" s="68">
        <v>34</v>
      </c>
      <c r="E52" s="68">
        <v>39</v>
      </c>
      <c r="F52" s="68">
        <v>3</v>
      </c>
      <c r="G52" s="68">
        <v>3</v>
      </c>
      <c r="H52" s="68">
        <v>1</v>
      </c>
      <c r="I52" s="150"/>
      <c r="J52" s="68">
        <v>25</v>
      </c>
      <c r="K52" s="68">
        <v>42</v>
      </c>
      <c r="L52" s="68">
        <v>9</v>
      </c>
      <c r="M52" s="68">
        <v>4</v>
      </c>
      <c r="N52" s="68">
        <v>0</v>
      </c>
      <c r="O52" s="150"/>
      <c r="P52" s="68">
        <v>25</v>
      </c>
      <c r="Q52" s="68">
        <v>41</v>
      </c>
      <c r="R52" s="68">
        <v>10</v>
      </c>
      <c r="S52" s="68">
        <v>4</v>
      </c>
      <c r="T52" s="68">
        <v>0</v>
      </c>
      <c r="U52" s="150"/>
      <c r="V52" s="68">
        <v>8</v>
      </c>
      <c r="W52" s="68">
        <v>31</v>
      </c>
      <c r="X52" s="68">
        <v>19</v>
      </c>
      <c r="Y52" s="68">
        <v>22</v>
      </c>
      <c r="Z52" s="68">
        <v>0</v>
      </c>
      <c r="AA52" s="150"/>
      <c r="AB52" s="68">
        <v>19</v>
      </c>
      <c r="AC52" s="68">
        <v>46</v>
      </c>
      <c r="AD52" s="68">
        <v>7</v>
      </c>
      <c r="AE52" s="68">
        <v>8</v>
      </c>
      <c r="AF52" s="68">
        <v>0</v>
      </c>
    </row>
    <row r="53" spans="2:32" s="58" customFormat="1" ht="15" customHeight="1">
      <c r="B53" s="449"/>
      <c r="C53" s="412"/>
      <c r="D53" s="71">
        <v>0.42499999999999999</v>
      </c>
      <c r="E53" s="71">
        <v>0.48749999999999999</v>
      </c>
      <c r="F53" s="71">
        <v>3.7499999999999999E-2</v>
      </c>
      <c r="G53" s="71">
        <v>3.7499999999999999E-2</v>
      </c>
      <c r="H53" s="71">
        <v>1.2500000000000001E-2</v>
      </c>
      <c r="I53" s="150"/>
      <c r="J53" s="71">
        <v>0.3125</v>
      </c>
      <c r="K53" s="71">
        <v>0.52500000000000002</v>
      </c>
      <c r="L53" s="71">
        <v>0.1125</v>
      </c>
      <c r="M53" s="71">
        <v>0.05</v>
      </c>
      <c r="N53" s="71">
        <v>0</v>
      </c>
      <c r="O53" s="150"/>
      <c r="P53" s="71">
        <v>0.3125</v>
      </c>
      <c r="Q53" s="71">
        <v>0.51249999999999996</v>
      </c>
      <c r="R53" s="71">
        <v>0.125</v>
      </c>
      <c r="S53" s="71">
        <v>0.05</v>
      </c>
      <c r="T53" s="71">
        <v>0</v>
      </c>
      <c r="U53" s="150"/>
      <c r="V53" s="71">
        <v>0.1</v>
      </c>
      <c r="W53" s="71">
        <v>0.38750000000000001</v>
      </c>
      <c r="X53" s="71">
        <v>0.23749999999999999</v>
      </c>
      <c r="Y53" s="71">
        <v>0.27500000000000002</v>
      </c>
      <c r="Z53" s="71">
        <v>0</v>
      </c>
      <c r="AA53" s="150"/>
      <c r="AB53" s="71">
        <v>0.23749999999999999</v>
      </c>
      <c r="AC53" s="71">
        <v>0.57499999999999996</v>
      </c>
      <c r="AD53" s="71">
        <v>8.7499999999999994E-2</v>
      </c>
      <c r="AE53" s="71">
        <v>0.1</v>
      </c>
      <c r="AF53" s="71">
        <v>0</v>
      </c>
    </row>
    <row r="54" spans="2:32" ht="15" customHeight="1">
      <c r="B54" s="449"/>
      <c r="C54" s="381" t="s">
        <v>171</v>
      </c>
      <c r="D54" s="68">
        <v>34</v>
      </c>
      <c r="E54" s="68">
        <v>43</v>
      </c>
      <c r="F54" s="68">
        <v>6</v>
      </c>
      <c r="G54" s="68">
        <v>7</v>
      </c>
      <c r="H54" s="68">
        <v>1</v>
      </c>
      <c r="I54" s="150"/>
      <c r="J54" s="68">
        <v>25</v>
      </c>
      <c r="K54" s="68">
        <v>40</v>
      </c>
      <c r="L54" s="68">
        <v>18</v>
      </c>
      <c r="M54" s="68">
        <v>7</v>
      </c>
      <c r="N54" s="68">
        <v>1</v>
      </c>
      <c r="O54" s="150"/>
      <c r="P54" s="68">
        <v>21</v>
      </c>
      <c r="Q54" s="68">
        <v>42</v>
      </c>
      <c r="R54" s="68">
        <v>19</v>
      </c>
      <c r="S54" s="68">
        <v>7</v>
      </c>
      <c r="T54" s="68">
        <v>2</v>
      </c>
      <c r="U54" s="150"/>
      <c r="V54" s="68">
        <v>10</v>
      </c>
      <c r="W54" s="68">
        <v>19</v>
      </c>
      <c r="X54" s="68">
        <v>25</v>
      </c>
      <c r="Y54" s="68">
        <v>37</v>
      </c>
      <c r="Z54" s="68">
        <v>0</v>
      </c>
      <c r="AA54" s="150"/>
      <c r="AB54" s="68">
        <v>13</v>
      </c>
      <c r="AC54" s="68">
        <v>41</v>
      </c>
      <c r="AD54" s="68">
        <v>23</v>
      </c>
      <c r="AE54" s="68">
        <v>14</v>
      </c>
      <c r="AF54" s="68">
        <v>0</v>
      </c>
    </row>
    <row r="55" spans="2:32" s="58" customFormat="1" ht="15" customHeight="1">
      <c r="B55" s="449"/>
      <c r="C55" s="412"/>
      <c r="D55" s="71">
        <v>0.37362637362637402</v>
      </c>
      <c r="E55" s="71">
        <v>0.47252747252747301</v>
      </c>
      <c r="F55" s="71">
        <v>6.5934065934065894E-2</v>
      </c>
      <c r="G55" s="71">
        <v>7.69230769230769E-2</v>
      </c>
      <c r="H55" s="71">
        <v>1.0989010989011E-2</v>
      </c>
      <c r="I55" s="150"/>
      <c r="J55" s="71">
        <v>0.27472527472527503</v>
      </c>
      <c r="K55" s="71">
        <v>0.43956043956044</v>
      </c>
      <c r="L55" s="71">
        <v>0.19780219780219799</v>
      </c>
      <c r="M55" s="71">
        <v>7.69230769230769E-2</v>
      </c>
      <c r="N55" s="71">
        <v>1.0989010989011E-2</v>
      </c>
      <c r="O55" s="150"/>
      <c r="P55" s="71">
        <v>0.230769230769231</v>
      </c>
      <c r="Q55" s="71">
        <v>0.46153846153846201</v>
      </c>
      <c r="R55" s="71">
        <v>0.20879120879120899</v>
      </c>
      <c r="S55" s="71">
        <v>7.69230769230769E-2</v>
      </c>
      <c r="T55" s="71">
        <v>2.1978021978022001E-2</v>
      </c>
      <c r="U55" s="150"/>
      <c r="V55" s="71">
        <v>0.10989010989011</v>
      </c>
      <c r="W55" s="71">
        <v>0.20879120879120899</v>
      </c>
      <c r="X55" s="71">
        <v>0.27472527472527503</v>
      </c>
      <c r="Y55" s="71">
        <v>0.40659340659340698</v>
      </c>
      <c r="Z55" s="71">
        <v>0</v>
      </c>
      <c r="AA55" s="150"/>
      <c r="AB55" s="71">
        <v>0.14285714285714299</v>
      </c>
      <c r="AC55" s="71">
        <v>0.450549450549451</v>
      </c>
      <c r="AD55" s="71">
        <v>0.25274725274725302</v>
      </c>
      <c r="AE55" s="71">
        <v>0.15384615384615399</v>
      </c>
      <c r="AF55" s="71">
        <v>0</v>
      </c>
    </row>
    <row r="56" spans="2:32" ht="15" customHeight="1">
      <c r="B56" s="449"/>
      <c r="C56" s="381" t="s">
        <v>172</v>
      </c>
      <c r="D56" s="68">
        <v>37</v>
      </c>
      <c r="E56" s="68">
        <v>37</v>
      </c>
      <c r="F56" s="68">
        <v>11</v>
      </c>
      <c r="G56" s="68">
        <v>3</v>
      </c>
      <c r="H56" s="68">
        <v>0</v>
      </c>
      <c r="I56" s="150"/>
      <c r="J56" s="68">
        <v>33</v>
      </c>
      <c r="K56" s="68">
        <v>34</v>
      </c>
      <c r="L56" s="68">
        <v>17</v>
      </c>
      <c r="M56" s="68">
        <v>4</v>
      </c>
      <c r="N56" s="68">
        <v>0</v>
      </c>
      <c r="O56" s="150"/>
      <c r="P56" s="68">
        <v>30</v>
      </c>
      <c r="Q56" s="68">
        <v>35</v>
      </c>
      <c r="R56" s="68">
        <v>18</v>
      </c>
      <c r="S56" s="68">
        <v>5</v>
      </c>
      <c r="T56" s="68">
        <v>0</v>
      </c>
      <c r="U56" s="150"/>
      <c r="V56" s="68">
        <v>7</v>
      </c>
      <c r="W56" s="68">
        <v>27</v>
      </c>
      <c r="X56" s="68">
        <v>30</v>
      </c>
      <c r="Y56" s="68">
        <v>24</v>
      </c>
      <c r="Z56" s="68">
        <v>0</v>
      </c>
      <c r="AA56" s="150"/>
      <c r="AB56" s="68">
        <v>23</v>
      </c>
      <c r="AC56" s="68">
        <v>44</v>
      </c>
      <c r="AD56" s="68">
        <v>13</v>
      </c>
      <c r="AE56" s="68">
        <v>8</v>
      </c>
      <c r="AF56" s="68">
        <v>0</v>
      </c>
    </row>
    <row r="57" spans="2:32" s="58" customFormat="1" ht="15" customHeight="1">
      <c r="B57" s="449"/>
      <c r="C57" s="412"/>
      <c r="D57" s="71">
        <v>0.42045454545454503</v>
      </c>
      <c r="E57" s="71">
        <v>0.42045454545454503</v>
      </c>
      <c r="F57" s="71">
        <v>0.125</v>
      </c>
      <c r="G57" s="71">
        <v>3.4090909090909102E-2</v>
      </c>
      <c r="H57" s="71">
        <v>0</v>
      </c>
      <c r="I57" s="150"/>
      <c r="J57" s="71">
        <v>0.375</v>
      </c>
      <c r="K57" s="71">
        <v>0.38636363636363602</v>
      </c>
      <c r="L57" s="71">
        <v>0.19318181818181801</v>
      </c>
      <c r="M57" s="71">
        <v>4.5454545454545497E-2</v>
      </c>
      <c r="N57" s="71">
        <v>0</v>
      </c>
      <c r="O57" s="150"/>
      <c r="P57" s="71">
        <v>0.34090909090909099</v>
      </c>
      <c r="Q57" s="71">
        <v>0.39772727272727298</v>
      </c>
      <c r="R57" s="71">
        <v>0.204545454545455</v>
      </c>
      <c r="S57" s="71">
        <v>5.6818181818181802E-2</v>
      </c>
      <c r="T57" s="71">
        <v>0</v>
      </c>
      <c r="U57" s="150"/>
      <c r="V57" s="71">
        <v>7.9545454545454503E-2</v>
      </c>
      <c r="W57" s="71">
        <v>0.30681818181818199</v>
      </c>
      <c r="X57" s="71">
        <v>0.34090909090909099</v>
      </c>
      <c r="Y57" s="71">
        <v>0.27272727272727298</v>
      </c>
      <c r="Z57" s="71">
        <v>0</v>
      </c>
      <c r="AA57" s="150"/>
      <c r="AB57" s="71">
        <v>0.26136363636363602</v>
      </c>
      <c r="AC57" s="71">
        <v>0.5</v>
      </c>
      <c r="AD57" s="71">
        <v>0.14772727272727301</v>
      </c>
      <c r="AE57" s="71">
        <v>9.0909090909090898E-2</v>
      </c>
      <c r="AF57" s="71">
        <v>0</v>
      </c>
    </row>
    <row r="58" spans="2:32" ht="15" customHeight="1">
      <c r="B58" s="449"/>
      <c r="C58" s="381" t="s">
        <v>173</v>
      </c>
      <c r="D58" s="68">
        <v>0</v>
      </c>
      <c r="E58" s="68">
        <v>2</v>
      </c>
      <c r="F58" s="68">
        <v>0</v>
      </c>
      <c r="G58" s="68">
        <v>0</v>
      </c>
      <c r="H58" s="68">
        <v>0</v>
      </c>
      <c r="I58" s="150"/>
      <c r="J58" s="68">
        <v>0</v>
      </c>
      <c r="K58" s="68">
        <v>2</v>
      </c>
      <c r="L58" s="68">
        <v>0</v>
      </c>
      <c r="M58" s="68">
        <v>0</v>
      </c>
      <c r="N58" s="68">
        <v>0</v>
      </c>
      <c r="O58" s="150"/>
      <c r="P58" s="68">
        <v>0</v>
      </c>
      <c r="Q58" s="68">
        <v>2</v>
      </c>
      <c r="R58" s="68">
        <v>0</v>
      </c>
      <c r="S58" s="68">
        <v>0</v>
      </c>
      <c r="T58" s="68">
        <v>0</v>
      </c>
      <c r="U58" s="150"/>
      <c r="V58" s="68">
        <v>0</v>
      </c>
      <c r="W58" s="68">
        <v>1</v>
      </c>
      <c r="X58" s="68">
        <v>1</v>
      </c>
      <c r="Y58" s="68">
        <v>0</v>
      </c>
      <c r="Z58" s="68">
        <v>0</v>
      </c>
      <c r="AA58" s="150"/>
      <c r="AB58" s="68">
        <v>0</v>
      </c>
      <c r="AC58" s="68">
        <v>2</v>
      </c>
      <c r="AD58" s="68">
        <v>0</v>
      </c>
      <c r="AE58" s="68">
        <v>0</v>
      </c>
      <c r="AF58" s="68">
        <v>0</v>
      </c>
    </row>
    <row r="59" spans="2:32" s="58" customFormat="1" ht="15" customHeight="1">
      <c r="B59" s="449"/>
      <c r="C59" s="412"/>
      <c r="D59" s="71">
        <v>0</v>
      </c>
      <c r="E59" s="71">
        <v>1</v>
      </c>
      <c r="F59" s="71">
        <v>0</v>
      </c>
      <c r="G59" s="71">
        <v>0</v>
      </c>
      <c r="H59" s="71">
        <v>0</v>
      </c>
      <c r="I59" s="150"/>
      <c r="J59" s="71">
        <v>0</v>
      </c>
      <c r="K59" s="71">
        <v>1</v>
      </c>
      <c r="L59" s="71">
        <v>0</v>
      </c>
      <c r="M59" s="71">
        <v>0</v>
      </c>
      <c r="N59" s="71">
        <v>0</v>
      </c>
      <c r="O59" s="150"/>
      <c r="P59" s="71">
        <v>0</v>
      </c>
      <c r="Q59" s="71">
        <v>1</v>
      </c>
      <c r="R59" s="71">
        <v>0</v>
      </c>
      <c r="S59" s="71">
        <v>0</v>
      </c>
      <c r="T59" s="71">
        <v>0</v>
      </c>
      <c r="U59" s="150"/>
      <c r="V59" s="71">
        <v>0</v>
      </c>
      <c r="W59" s="71">
        <v>0.5</v>
      </c>
      <c r="X59" s="71">
        <v>0.5</v>
      </c>
      <c r="Y59" s="71">
        <v>0</v>
      </c>
      <c r="Z59" s="71">
        <v>0</v>
      </c>
      <c r="AA59" s="150"/>
      <c r="AB59" s="71">
        <v>0</v>
      </c>
      <c r="AC59" s="71">
        <v>1</v>
      </c>
      <c r="AD59" s="71">
        <v>0</v>
      </c>
      <c r="AE59" s="71">
        <v>0</v>
      </c>
      <c r="AF59" s="71">
        <v>0</v>
      </c>
    </row>
    <row r="60" spans="2:32" ht="15" customHeight="1">
      <c r="B60" s="449"/>
      <c r="C60" s="381" t="s">
        <v>174</v>
      </c>
      <c r="D60" s="68">
        <v>23</v>
      </c>
      <c r="E60" s="68">
        <v>12</v>
      </c>
      <c r="F60" s="68">
        <v>0</v>
      </c>
      <c r="G60" s="68">
        <v>2</v>
      </c>
      <c r="H60" s="68">
        <v>0</v>
      </c>
      <c r="I60" s="150"/>
      <c r="J60" s="68">
        <v>10</v>
      </c>
      <c r="K60" s="68">
        <v>19</v>
      </c>
      <c r="L60" s="68">
        <v>3</v>
      </c>
      <c r="M60" s="68">
        <v>5</v>
      </c>
      <c r="N60" s="68">
        <v>0</v>
      </c>
      <c r="O60" s="150"/>
      <c r="P60" s="68">
        <v>13</v>
      </c>
      <c r="Q60" s="68">
        <v>16</v>
      </c>
      <c r="R60" s="68">
        <v>2</v>
      </c>
      <c r="S60" s="68">
        <v>5</v>
      </c>
      <c r="T60" s="68">
        <v>1</v>
      </c>
      <c r="U60" s="150"/>
      <c r="V60" s="68">
        <v>4</v>
      </c>
      <c r="W60" s="68">
        <v>11</v>
      </c>
      <c r="X60" s="68">
        <v>8</v>
      </c>
      <c r="Y60" s="68">
        <v>14</v>
      </c>
      <c r="Z60" s="68">
        <v>0</v>
      </c>
      <c r="AA60" s="150"/>
      <c r="AB60" s="68">
        <v>8</v>
      </c>
      <c r="AC60" s="68">
        <v>19</v>
      </c>
      <c r="AD60" s="68">
        <v>4</v>
      </c>
      <c r="AE60" s="68">
        <v>6</v>
      </c>
      <c r="AF60" s="68">
        <v>0</v>
      </c>
    </row>
    <row r="61" spans="2:32" s="58" customFormat="1" ht="15" customHeight="1">
      <c r="B61" s="449"/>
      <c r="C61" s="412"/>
      <c r="D61" s="71">
        <v>0.62162162162162204</v>
      </c>
      <c r="E61" s="71">
        <v>0.32432432432432401</v>
      </c>
      <c r="F61" s="71">
        <v>0</v>
      </c>
      <c r="G61" s="71">
        <v>5.4054054054054099E-2</v>
      </c>
      <c r="H61" s="71">
        <v>0</v>
      </c>
      <c r="I61" s="150"/>
      <c r="J61" s="71">
        <v>0.27027027027027001</v>
      </c>
      <c r="K61" s="71">
        <v>0.51351351351351404</v>
      </c>
      <c r="L61" s="71">
        <v>8.1081081081081099E-2</v>
      </c>
      <c r="M61" s="71">
        <v>0.135135135135135</v>
      </c>
      <c r="N61" s="71">
        <v>0</v>
      </c>
      <c r="O61" s="150"/>
      <c r="P61" s="71">
        <v>0.35135135135135098</v>
      </c>
      <c r="Q61" s="71">
        <v>0.43243243243243201</v>
      </c>
      <c r="R61" s="71">
        <v>5.4054054054054099E-2</v>
      </c>
      <c r="S61" s="71">
        <v>0.135135135135135</v>
      </c>
      <c r="T61" s="71">
        <v>2.7027027027027001E-2</v>
      </c>
      <c r="U61" s="150"/>
      <c r="V61" s="71">
        <v>0.108108108108108</v>
      </c>
      <c r="W61" s="71">
        <v>0.29729729729729698</v>
      </c>
      <c r="X61" s="71">
        <v>0.21621621621621601</v>
      </c>
      <c r="Y61" s="71">
        <v>0.37837837837837801</v>
      </c>
      <c r="Z61" s="71">
        <v>0</v>
      </c>
      <c r="AA61" s="150"/>
      <c r="AB61" s="71">
        <v>0.21621621621621601</v>
      </c>
      <c r="AC61" s="71">
        <v>0.51351351351351404</v>
      </c>
      <c r="AD61" s="71">
        <v>0.108108108108108</v>
      </c>
      <c r="AE61" s="71">
        <v>0.162162162162162</v>
      </c>
      <c r="AF61" s="71">
        <v>0</v>
      </c>
    </row>
    <row r="62" spans="2:32" ht="15" customHeight="1">
      <c r="B62" s="449"/>
      <c r="C62" s="381" t="s">
        <v>175</v>
      </c>
      <c r="D62" s="68">
        <v>11</v>
      </c>
      <c r="E62" s="68">
        <v>5</v>
      </c>
      <c r="F62" s="68">
        <v>1</v>
      </c>
      <c r="G62" s="68">
        <v>0</v>
      </c>
      <c r="H62" s="68">
        <v>1</v>
      </c>
      <c r="I62" s="150"/>
      <c r="J62" s="68">
        <v>10</v>
      </c>
      <c r="K62" s="68">
        <v>6</v>
      </c>
      <c r="L62" s="68">
        <v>1</v>
      </c>
      <c r="M62" s="68">
        <v>0</v>
      </c>
      <c r="N62" s="68">
        <v>1</v>
      </c>
      <c r="O62" s="150"/>
      <c r="P62" s="68">
        <v>10</v>
      </c>
      <c r="Q62" s="68">
        <v>6</v>
      </c>
      <c r="R62" s="68">
        <v>1</v>
      </c>
      <c r="S62" s="68">
        <v>0</v>
      </c>
      <c r="T62" s="68">
        <v>1</v>
      </c>
      <c r="U62" s="150"/>
      <c r="V62" s="68">
        <v>0</v>
      </c>
      <c r="W62" s="68">
        <v>9</v>
      </c>
      <c r="X62" s="68">
        <v>4</v>
      </c>
      <c r="Y62" s="68">
        <v>4</v>
      </c>
      <c r="Z62" s="68">
        <v>1</v>
      </c>
      <c r="AA62" s="150"/>
      <c r="AB62" s="68">
        <v>7</v>
      </c>
      <c r="AC62" s="68">
        <v>8</v>
      </c>
      <c r="AD62" s="68">
        <v>2</v>
      </c>
      <c r="AE62" s="68">
        <v>0</v>
      </c>
      <c r="AF62" s="68">
        <v>1</v>
      </c>
    </row>
    <row r="63" spans="2:32" s="58" customFormat="1" ht="15" customHeight="1">
      <c r="B63" s="449"/>
      <c r="C63" s="412"/>
      <c r="D63" s="71">
        <v>0.61111111111111105</v>
      </c>
      <c r="E63" s="71">
        <v>0.27777777777777801</v>
      </c>
      <c r="F63" s="71">
        <v>5.5555555555555601E-2</v>
      </c>
      <c r="G63" s="71">
        <v>0</v>
      </c>
      <c r="H63" s="71">
        <v>5.5555555555555601E-2</v>
      </c>
      <c r="I63" s="150"/>
      <c r="J63" s="71">
        <v>0.55555555555555602</v>
      </c>
      <c r="K63" s="71">
        <v>0.33333333333333298</v>
      </c>
      <c r="L63" s="71">
        <v>5.5555555555555601E-2</v>
      </c>
      <c r="M63" s="71">
        <v>0</v>
      </c>
      <c r="N63" s="71">
        <v>5.5555555555555601E-2</v>
      </c>
      <c r="O63" s="150"/>
      <c r="P63" s="71">
        <v>0.55555555555555602</v>
      </c>
      <c r="Q63" s="71">
        <v>0.33333333333333298</v>
      </c>
      <c r="R63" s="71">
        <v>5.5555555555555601E-2</v>
      </c>
      <c r="S63" s="71">
        <v>0</v>
      </c>
      <c r="T63" s="71">
        <v>5.5555555555555601E-2</v>
      </c>
      <c r="U63" s="150"/>
      <c r="V63" s="71">
        <v>0</v>
      </c>
      <c r="W63" s="71">
        <v>0.5</v>
      </c>
      <c r="X63" s="71">
        <v>0.22222222222222199</v>
      </c>
      <c r="Y63" s="71">
        <v>0.22222222222222199</v>
      </c>
      <c r="Z63" s="71">
        <v>5.5555555555555601E-2</v>
      </c>
      <c r="AA63" s="150"/>
      <c r="AB63" s="71">
        <v>0.38888888888888901</v>
      </c>
      <c r="AC63" s="71">
        <v>0.44444444444444398</v>
      </c>
      <c r="AD63" s="71">
        <v>0.11111111111111099</v>
      </c>
      <c r="AE63" s="71">
        <v>0</v>
      </c>
      <c r="AF63" s="71">
        <v>5.5555555555555601E-2</v>
      </c>
    </row>
    <row r="64" spans="2:32">
      <c r="B64" s="449"/>
      <c r="C64" s="381" t="s">
        <v>158</v>
      </c>
      <c r="D64" s="68">
        <v>15</v>
      </c>
      <c r="E64" s="68">
        <v>71</v>
      </c>
      <c r="F64" s="68">
        <v>44</v>
      </c>
      <c r="G64" s="68">
        <v>115</v>
      </c>
      <c r="H64" s="68">
        <v>0</v>
      </c>
      <c r="I64" s="150"/>
      <c r="J64" s="68">
        <v>2</v>
      </c>
      <c r="K64" s="68">
        <v>14</v>
      </c>
      <c r="L64" s="68">
        <v>16</v>
      </c>
      <c r="M64" s="68">
        <v>212</v>
      </c>
      <c r="N64" s="68">
        <v>1</v>
      </c>
      <c r="O64" s="150"/>
      <c r="P64" s="68">
        <v>2</v>
      </c>
      <c r="Q64" s="68">
        <v>14</v>
      </c>
      <c r="R64" s="68">
        <v>15</v>
      </c>
      <c r="S64" s="68">
        <v>212</v>
      </c>
      <c r="T64" s="68">
        <v>2</v>
      </c>
      <c r="U64" s="150"/>
      <c r="V64" s="68">
        <v>3</v>
      </c>
      <c r="W64" s="68">
        <v>6</v>
      </c>
      <c r="X64" s="68">
        <v>13</v>
      </c>
      <c r="Y64" s="68">
        <v>221</v>
      </c>
      <c r="Z64" s="68">
        <v>2</v>
      </c>
      <c r="AA64" s="150"/>
      <c r="AB64" s="68">
        <v>1</v>
      </c>
      <c r="AC64" s="68">
        <v>14</v>
      </c>
      <c r="AD64" s="68">
        <v>14</v>
      </c>
      <c r="AE64" s="68">
        <v>214</v>
      </c>
      <c r="AF64" s="68">
        <v>2</v>
      </c>
    </row>
    <row r="65" spans="2:32" s="58" customFormat="1">
      <c r="B65" s="449"/>
      <c r="C65" s="412"/>
      <c r="D65" s="71">
        <v>6.1224489795918401E-2</v>
      </c>
      <c r="E65" s="71">
        <v>0.28979591836734703</v>
      </c>
      <c r="F65" s="71">
        <v>0.179591836734694</v>
      </c>
      <c r="G65" s="71">
        <v>0.469387755102041</v>
      </c>
      <c r="H65" s="71">
        <v>0</v>
      </c>
      <c r="I65" s="150"/>
      <c r="J65" s="72">
        <v>8.1632653061224497E-3</v>
      </c>
      <c r="K65" s="71">
        <v>5.7142857142857099E-2</v>
      </c>
      <c r="L65" s="71">
        <v>6.5306122448979598E-2</v>
      </c>
      <c r="M65" s="71">
        <v>0.86530612244897998</v>
      </c>
      <c r="N65" s="72">
        <v>4.0816326530612197E-3</v>
      </c>
      <c r="O65" s="150"/>
      <c r="P65" s="72">
        <v>8.1632653061224497E-3</v>
      </c>
      <c r="Q65" s="71">
        <v>5.7142857142857099E-2</v>
      </c>
      <c r="R65" s="71">
        <v>6.1224489795918401E-2</v>
      </c>
      <c r="S65" s="71">
        <v>0.86530612244897998</v>
      </c>
      <c r="T65" s="72">
        <v>8.1632653061224497E-3</v>
      </c>
      <c r="U65" s="150"/>
      <c r="V65" s="71">
        <v>1.2244897959183701E-2</v>
      </c>
      <c r="W65" s="71">
        <v>2.4489795918367301E-2</v>
      </c>
      <c r="X65" s="71">
        <v>5.3061224489795902E-2</v>
      </c>
      <c r="Y65" s="71">
        <v>0.90204081632653099</v>
      </c>
      <c r="Z65" s="72">
        <v>8.1632653061224497E-3</v>
      </c>
      <c r="AA65" s="150"/>
      <c r="AB65" s="72">
        <v>4.0816326530612197E-3</v>
      </c>
      <c r="AC65" s="71">
        <v>5.7142857142857099E-2</v>
      </c>
      <c r="AD65" s="71">
        <v>5.7142857142857099E-2</v>
      </c>
      <c r="AE65" s="71">
        <v>0.87346938775510197</v>
      </c>
      <c r="AF65" s="72">
        <v>8.1632653061224497E-3</v>
      </c>
    </row>
    <row r="66" spans="2:32">
      <c r="B66" s="449"/>
      <c r="C66" s="381" t="s">
        <v>159</v>
      </c>
      <c r="D66" s="68">
        <v>76</v>
      </c>
      <c r="E66" s="68">
        <v>41</v>
      </c>
      <c r="F66" s="68">
        <v>7</v>
      </c>
      <c r="G66" s="68">
        <v>1</v>
      </c>
      <c r="H66" s="68">
        <v>1</v>
      </c>
      <c r="I66" s="150"/>
      <c r="J66" s="68">
        <v>61</v>
      </c>
      <c r="K66" s="68">
        <v>52</v>
      </c>
      <c r="L66" s="68">
        <v>8</v>
      </c>
      <c r="M66" s="68">
        <v>5</v>
      </c>
      <c r="N66" s="68">
        <v>0</v>
      </c>
      <c r="O66" s="150"/>
      <c r="P66" s="68">
        <v>67</v>
      </c>
      <c r="Q66" s="68">
        <v>49</v>
      </c>
      <c r="R66" s="68">
        <v>6</v>
      </c>
      <c r="S66" s="68">
        <v>3</v>
      </c>
      <c r="T66" s="68">
        <v>1</v>
      </c>
      <c r="U66" s="150"/>
      <c r="V66" s="68">
        <v>57</v>
      </c>
      <c r="W66" s="68">
        <v>44</v>
      </c>
      <c r="X66" s="68">
        <v>13</v>
      </c>
      <c r="Y66" s="68">
        <v>11</v>
      </c>
      <c r="Z66" s="68">
        <v>1</v>
      </c>
      <c r="AA66" s="150"/>
      <c r="AB66" s="68">
        <v>31</v>
      </c>
      <c r="AC66" s="68">
        <v>56</v>
      </c>
      <c r="AD66" s="68">
        <v>25</v>
      </c>
      <c r="AE66" s="68">
        <v>12</v>
      </c>
      <c r="AF66" s="68">
        <v>2</v>
      </c>
    </row>
    <row r="67" spans="2:32" s="58" customFormat="1">
      <c r="B67" s="449"/>
      <c r="C67" s="412"/>
      <c r="D67" s="71">
        <v>0.60317460317460303</v>
      </c>
      <c r="E67" s="71">
        <v>0.32539682539682502</v>
      </c>
      <c r="F67" s="71">
        <v>5.5555555555555601E-2</v>
      </c>
      <c r="G67" s="72">
        <v>7.9365079365079395E-3</v>
      </c>
      <c r="H67" s="72">
        <v>7.9365079365079395E-3</v>
      </c>
      <c r="I67" s="150"/>
      <c r="J67" s="71">
        <v>0.48412698412698402</v>
      </c>
      <c r="K67" s="71">
        <v>0.41269841269841301</v>
      </c>
      <c r="L67" s="71">
        <v>6.3492063492063502E-2</v>
      </c>
      <c r="M67" s="71">
        <v>3.9682539682539701E-2</v>
      </c>
      <c r="N67" s="71">
        <v>0</v>
      </c>
      <c r="O67" s="150"/>
      <c r="P67" s="71">
        <v>0.53174603174603197</v>
      </c>
      <c r="Q67" s="71">
        <v>0.38888888888888901</v>
      </c>
      <c r="R67" s="71">
        <v>4.7619047619047603E-2</v>
      </c>
      <c r="S67" s="71">
        <v>2.3809523809523801E-2</v>
      </c>
      <c r="T67" s="72">
        <v>7.9365079365079395E-3</v>
      </c>
      <c r="U67" s="150"/>
      <c r="V67" s="71">
        <v>0.452380952380952</v>
      </c>
      <c r="W67" s="71">
        <v>0.34920634920634902</v>
      </c>
      <c r="X67" s="71">
        <v>0.103174603174603</v>
      </c>
      <c r="Y67" s="71">
        <v>8.7301587301587297E-2</v>
      </c>
      <c r="Z67" s="72">
        <v>7.9365079365079395E-3</v>
      </c>
      <c r="AA67" s="150"/>
      <c r="AB67" s="71">
        <v>0.24603174603174599</v>
      </c>
      <c r="AC67" s="71">
        <v>0.44444444444444398</v>
      </c>
      <c r="AD67" s="71">
        <v>0.19841269841269801</v>
      </c>
      <c r="AE67" s="71">
        <v>9.5238095238095205E-2</v>
      </c>
      <c r="AF67" s="71">
        <v>1.58730158730159E-2</v>
      </c>
    </row>
    <row r="68" spans="2:32">
      <c r="B68" s="449"/>
      <c r="C68" s="381" t="s">
        <v>160</v>
      </c>
      <c r="D68" s="68">
        <v>10</v>
      </c>
      <c r="E68" s="68">
        <v>22</v>
      </c>
      <c r="F68" s="68">
        <v>1</v>
      </c>
      <c r="G68" s="68">
        <v>0</v>
      </c>
      <c r="H68" s="68">
        <v>1</v>
      </c>
      <c r="I68" s="150"/>
      <c r="J68" s="68">
        <v>4</v>
      </c>
      <c r="K68" s="68">
        <v>13</v>
      </c>
      <c r="L68" s="68">
        <v>8</v>
      </c>
      <c r="M68" s="68">
        <v>8</v>
      </c>
      <c r="N68" s="68">
        <v>1</v>
      </c>
      <c r="O68" s="150"/>
      <c r="P68" s="68">
        <v>5</v>
      </c>
      <c r="Q68" s="68">
        <v>12</v>
      </c>
      <c r="R68" s="68">
        <v>6</v>
      </c>
      <c r="S68" s="68">
        <v>10</v>
      </c>
      <c r="T68" s="68">
        <v>1</v>
      </c>
      <c r="U68" s="150"/>
      <c r="V68" s="68">
        <v>3</v>
      </c>
      <c r="W68" s="68">
        <v>10</v>
      </c>
      <c r="X68" s="68">
        <v>8</v>
      </c>
      <c r="Y68" s="68">
        <v>13</v>
      </c>
      <c r="Z68" s="68">
        <v>0</v>
      </c>
      <c r="AA68" s="150"/>
      <c r="AB68" s="68">
        <v>5</v>
      </c>
      <c r="AC68" s="68">
        <v>12</v>
      </c>
      <c r="AD68" s="68">
        <v>6</v>
      </c>
      <c r="AE68" s="68">
        <v>10</v>
      </c>
      <c r="AF68" s="68">
        <v>1</v>
      </c>
    </row>
    <row r="69" spans="2:32" s="58" customFormat="1">
      <c r="B69" s="449"/>
      <c r="C69" s="412"/>
      <c r="D69" s="71">
        <v>0.29411764705882398</v>
      </c>
      <c r="E69" s="71">
        <v>0.64705882352941202</v>
      </c>
      <c r="F69" s="71">
        <v>2.9411764705882401E-2</v>
      </c>
      <c r="G69" s="71">
        <v>0</v>
      </c>
      <c r="H69" s="71">
        <v>2.9411764705882401E-2</v>
      </c>
      <c r="I69" s="150"/>
      <c r="J69" s="71">
        <v>0.11764705882352899</v>
      </c>
      <c r="K69" s="71">
        <v>0.38235294117647101</v>
      </c>
      <c r="L69" s="71">
        <v>0.23529411764705899</v>
      </c>
      <c r="M69" s="71">
        <v>0.23529411764705899</v>
      </c>
      <c r="N69" s="71">
        <v>2.9411764705882401E-2</v>
      </c>
      <c r="O69" s="150"/>
      <c r="P69" s="71">
        <v>0.14705882352941199</v>
      </c>
      <c r="Q69" s="71">
        <v>0.35294117647058798</v>
      </c>
      <c r="R69" s="71">
        <v>0.17647058823529399</v>
      </c>
      <c r="S69" s="71">
        <v>0.29411764705882398</v>
      </c>
      <c r="T69" s="71">
        <v>2.9411764705882401E-2</v>
      </c>
      <c r="U69" s="150"/>
      <c r="V69" s="71">
        <v>8.8235294117647106E-2</v>
      </c>
      <c r="W69" s="71">
        <v>0.29411764705882398</v>
      </c>
      <c r="X69" s="71">
        <v>0.23529411764705899</v>
      </c>
      <c r="Y69" s="71">
        <v>0.38235294117647101</v>
      </c>
      <c r="Z69" s="71">
        <v>0</v>
      </c>
      <c r="AA69" s="150"/>
      <c r="AB69" s="71">
        <v>0.14705882352941199</v>
      </c>
      <c r="AC69" s="71">
        <v>0.35294117647058798</v>
      </c>
      <c r="AD69" s="71">
        <v>0.17647058823529399</v>
      </c>
      <c r="AE69" s="71">
        <v>0.29411764705882398</v>
      </c>
      <c r="AF69" s="71">
        <v>2.9411764705882401E-2</v>
      </c>
    </row>
    <row r="70" spans="2:32">
      <c r="B70" s="449"/>
      <c r="C70" s="381" t="s">
        <v>83</v>
      </c>
      <c r="D70" s="68">
        <v>36</v>
      </c>
      <c r="E70" s="68">
        <v>33</v>
      </c>
      <c r="F70" s="68">
        <v>8</v>
      </c>
      <c r="G70" s="68">
        <v>14</v>
      </c>
      <c r="H70" s="68">
        <v>1</v>
      </c>
      <c r="I70" s="150"/>
      <c r="J70" s="68">
        <v>11</v>
      </c>
      <c r="K70" s="68">
        <v>25</v>
      </c>
      <c r="L70" s="68">
        <v>14</v>
      </c>
      <c r="M70" s="68">
        <v>41</v>
      </c>
      <c r="N70" s="68">
        <v>1</v>
      </c>
      <c r="O70" s="150"/>
      <c r="P70" s="68">
        <v>11</v>
      </c>
      <c r="Q70" s="68">
        <v>23</v>
      </c>
      <c r="R70" s="68">
        <v>17</v>
      </c>
      <c r="S70" s="68">
        <v>40</v>
      </c>
      <c r="T70" s="68">
        <v>1</v>
      </c>
      <c r="U70" s="150"/>
      <c r="V70" s="68">
        <v>10</v>
      </c>
      <c r="W70" s="68">
        <v>16</v>
      </c>
      <c r="X70" s="68">
        <v>17</v>
      </c>
      <c r="Y70" s="68">
        <v>49</v>
      </c>
      <c r="Z70" s="68">
        <v>0</v>
      </c>
      <c r="AA70" s="150"/>
      <c r="AB70" s="68">
        <v>7</v>
      </c>
      <c r="AC70" s="68">
        <v>19</v>
      </c>
      <c r="AD70" s="68">
        <v>18</v>
      </c>
      <c r="AE70" s="68">
        <v>46</v>
      </c>
      <c r="AF70" s="68">
        <v>2</v>
      </c>
    </row>
    <row r="71" spans="2:32" s="58" customFormat="1">
      <c r="B71" s="449"/>
      <c r="C71" s="412"/>
      <c r="D71" s="71">
        <v>0.39130434782608697</v>
      </c>
      <c r="E71" s="71">
        <v>0.35869565217391303</v>
      </c>
      <c r="F71" s="71">
        <v>8.6956521739130405E-2</v>
      </c>
      <c r="G71" s="71">
        <v>0.15217391304347799</v>
      </c>
      <c r="H71" s="71">
        <v>1.0869565217391301E-2</v>
      </c>
      <c r="I71" s="150"/>
      <c r="J71" s="71">
        <v>0.119565217391304</v>
      </c>
      <c r="K71" s="71">
        <v>0.27173913043478298</v>
      </c>
      <c r="L71" s="71">
        <v>0.15217391304347799</v>
      </c>
      <c r="M71" s="71">
        <v>0.44565217391304401</v>
      </c>
      <c r="N71" s="71">
        <v>1.0869565217391301E-2</v>
      </c>
      <c r="O71" s="150"/>
      <c r="P71" s="71">
        <v>0.119565217391304</v>
      </c>
      <c r="Q71" s="71">
        <v>0.25</v>
      </c>
      <c r="R71" s="71">
        <v>0.184782608695652</v>
      </c>
      <c r="S71" s="71">
        <v>0.434782608695652</v>
      </c>
      <c r="T71" s="71">
        <v>1.0869565217391301E-2</v>
      </c>
      <c r="U71" s="150"/>
      <c r="V71" s="71">
        <v>0.108695652173913</v>
      </c>
      <c r="W71" s="71">
        <v>0.173913043478261</v>
      </c>
      <c r="X71" s="71">
        <v>0.184782608695652</v>
      </c>
      <c r="Y71" s="71">
        <v>0.53260869565217395</v>
      </c>
      <c r="Z71" s="71">
        <v>0</v>
      </c>
      <c r="AA71" s="150"/>
      <c r="AB71" s="71">
        <v>7.6086956521739094E-2</v>
      </c>
      <c r="AC71" s="71">
        <v>0.20652173913043501</v>
      </c>
      <c r="AD71" s="71">
        <v>0.19565217391304299</v>
      </c>
      <c r="AE71" s="71">
        <v>0.5</v>
      </c>
      <c r="AF71" s="71">
        <v>2.1739130434782601E-2</v>
      </c>
    </row>
    <row r="72" spans="2:32" s="3" customFormat="1">
      <c r="C72" s="164"/>
      <c r="D72" s="230"/>
      <c r="E72" s="230"/>
      <c r="F72" s="230"/>
      <c r="G72" s="230"/>
      <c r="H72" s="230"/>
      <c r="I72" s="216"/>
      <c r="J72" s="230"/>
      <c r="K72" s="230"/>
      <c r="L72" s="230"/>
      <c r="M72" s="230"/>
      <c r="N72" s="230"/>
      <c r="O72" s="216"/>
      <c r="P72" s="230"/>
      <c r="Q72" s="230"/>
      <c r="R72" s="230"/>
      <c r="S72" s="230"/>
      <c r="T72" s="230"/>
      <c r="U72" s="216"/>
      <c r="V72" s="230"/>
      <c r="W72" s="230"/>
      <c r="X72" s="230"/>
      <c r="Y72" s="230"/>
      <c r="Z72" s="230"/>
      <c r="AA72" s="216"/>
      <c r="AB72" s="230"/>
      <c r="AC72" s="230"/>
      <c r="AD72" s="230"/>
      <c r="AE72" s="230"/>
      <c r="AF72" s="230"/>
    </row>
    <row r="73" spans="2:32">
      <c r="B73" s="449" t="s">
        <v>101</v>
      </c>
      <c r="C73" s="391" t="s">
        <v>161</v>
      </c>
      <c r="D73" s="68">
        <v>39</v>
      </c>
      <c r="E73" s="68">
        <v>46</v>
      </c>
      <c r="F73" s="68">
        <v>9</v>
      </c>
      <c r="G73" s="68">
        <v>5</v>
      </c>
      <c r="H73" s="68">
        <v>1</v>
      </c>
      <c r="I73" s="150"/>
      <c r="J73" s="68">
        <v>28</v>
      </c>
      <c r="K73" s="68">
        <v>47</v>
      </c>
      <c r="L73" s="68">
        <v>17</v>
      </c>
      <c r="M73" s="68">
        <v>8</v>
      </c>
      <c r="N73" s="68">
        <v>0</v>
      </c>
      <c r="O73" s="150"/>
      <c r="P73" s="68">
        <v>25</v>
      </c>
      <c r="Q73" s="68">
        <v>46</v>
      </c>
      <c r="R73" s="68">
        <v>21</v>
      </c>
      <c r="S73" s="68">
        <v>7</v>
      </c>
      <c r="T73" s="68">
        <v>1</v>
      </c>
      <c r="U73" s="150"/>
      <c r="V73" s="68">
        <v>7</v>
      </c>
      <c r="W73" s="68">
        <v>30</v>
      </c>
      <c r="X73" s="68">
        <v>34</v>
      </c>
      <c r="Y73" s="68">
        <v>29</v>
      </c>
      <c r="Z73" s="68">
        <v>0</v>
      </c>
      <c r="AA73" s="150"/>
      <c r="AB73" s="68">
        <v>21</v>
      </c>
      <c r="AC73" s="68">
        <v>47</v>
      </c>
      <c r="AD73" s="68">
        <v>18</v>
      </c>
      <c r="AE73" s="68">
        <v>14</v>
      </c>
      <c r="AF73" s="68">
        <v>0</v>
      </c>
    </row>
    <row r="74" spans="2:32" s="58" customFormat="1">
      <c r="B74" s="449"/>
      <c r="C74" s="388"/>
      <c r="D74" s="71">
        <v>0.39</v>
      </c>
      <c r="E74" s="71">
        <v>0.46</v>
      </c>
      <c r="F74" s="71">
        <v>0.09</v>
      </c>
      <c r="G74" s="71">
        <v>0.05</v>
      </c>
      <c r="H74" s="71">
        <v>0.01</v>
      </c>
      <c r="I74" s="150"/>
      <c r="J74" s="71">
        <v>0.28000000000000003</v>
      </c>
      <c r="K74" s="71">
        <v>0.47</v>
      </c>
      <c r="L74" s="71">
        <v>0.17</v>
      </c>
      <c r="M74" s="71">
        <v>0.08</v>
      </c>
      <c r="N74" s="71">
        <v>0</v>
      </c>
      <c r="O74" s="150"/>
      <c r="P74" s="71">
        <v>0.25</v>
      </c>
      <c r="Q74" s="71">
        <v>0.46</v>
      </c>
      <c r="R74" s="71">
        <v>0.21</v>
      </c>
      <c r="S74" s="71">
        <v>7.0000000000000007E-2</v>
      </c>
      <c r="T74" s="71">
        <v>0.01</v>
      </c>
      <c r="U74" s="150"/>
      <c r="V74" s="71">
        <v>7.0000000000000007E-2</v>
      </c>
      <c r="W74" s="71">
        <v>0.3</v>
      </c>
      <c r="X74" s="71">
        <v>0.34</v>
      </c>
      <c r="Y74" s="71">
        <v>0.28999999999999998</v>
      </c>
      <c r="Z74" s="71">
        <v>0</v>
      </c>
      <c r="AA74" s="150"/>
      <c r="AB74" s="71">
        <v>0.21</v>
      </c>
      <c r="AC74" s="71">
        <v>0.47</v>
      </c>
      <c r="AD74" s="71">
        <v>0.18</v>
      </c>
      <c r="AE74" s="71">
        <v>0.14000000000000001</v>
      </c>
      <c r="AF74" s="71">
        <v>0</v>
      </c>
    </row>
    <row r="75" spans="2:32">
      <c r="B75" s="449"/>
      <c r="C75" s="392" t="s">
        <v>162</v>
      </c>
      <c r="D75" s="68">
        <v>27</v>
      </c>
      <c r="E75" s="68">
        <v>40</v>
      </c>
      <c r="F75" s="68">
        <v>8</v>
      </c>
      <c r="G75" s="68">
        <v>6</v>
      </c>
      <c r="H75" s="68">
        <v>0</v>
      </c>
      <c r="I75" s="150"/>
      <c r="J75" s="68">
        <v>19</v>
      </c>
      <c r="K75" s="68">
        <v>34</v>
      </c>
      <c r="L75" s="68">
        <v>14</v>
      </c>
      <c r="M75" s="68">
        <v>14</v>
      </c>
      <c r="N75" s="68">
        <v>0</v>
      </c>
      <c r="O75" s="150"/>
      <c r="P75" s="68">
        <v>21</v>
      </c>
      <c r="Q75" s="68">
        <v>31</v>
      </c>
      <c r="R75" s="68">
        <v>15</v>
      </c>
      <c r="S75" s="68">
        <v>14</v>
      </c>
      <c r="T75" s="68">
        <v>0</v>
      </c>
      <c r="U75" s="150"/>
      <c r="V75" s="68">
        <v>6</v>
      </c>
      <c r="W75" s="68">
        <v>20</v>
      </c>
      <c r="X75" s="68">
        <v>26</v>
      </c>
      <c r="Y75" s="68">
        <v>29</v>
      </c>
      <c r="Z75" s="68">
        <v>0</v>
      </c>
      <c r="AA75" s="150"/>
      <c r="AB75" s="68">
        <v>13</v>
      </c>
      <c r="AC75" s="68">
        <v>39</v>
      </c>
      <c r="AD75" s="68">
        <v>10</v>
      </c>
      <c r="AE75" s="68">
        <v>19</v>
      </c>
      <c r="AF75" s="68">
        <v>0</v>
      </c>
    </row>
    <row r="76" spans="2:32" s="58" customFormat="1">
      <c r="B76" s="449"/>
      <c r="C76" s="388"/>
      <c r="D76" s="71">
        <v>0.33333333333333298</v>
      </c>
      <c r="E76" s="71">
        <v>0.49382716049382702</v>
      </c>
      <c r="F76" s="71">
        <v>9.8765432098765399E-2</v>
      </c>
      <c r="G76" s="71">
        <v>7.4074074074074098E-2</v>
      </c>
      <c r="H76" s="71">
        <v>0</v>
      </c>
      <c r="I76" s="150"/>
      <c r="J76" s="71">
        <v>0.234567901234568</v>
      </c>
      <c r="K76" s="71">
        <v>0.41975308641975301</v>
      </c>
      <c r="L76" s="71">
        <v>0.172839506172839</v>
      </c>
      <c r="M76" s="71">
        <v>0.172839506172839</v>
      </c>
      <c r="N76" s="71">
        <v>0</v>
      </c>
      <c r="O76" s="150"/>
      <c r="P76" s="71">
        <v>0.25925925925925902</v>
      </c>
      <c r="Q76" s="71">
        <v>0.38271604938271597</v>
      </c>
      <c r="R76" s="71">
        <v>0.18518518518518501</v>
      </c>
      <c r="S76" s="71">
        <v>0.172839506172839</v>
      </c>
      <c r="T76" s="71">
        <v>0</v>
      </c>
      <c r="U76" s="150"/>
      <c r="V76" s="71">
        <v>7.4074074074074098E-2</v>
      </c>
      <c r="W76" s="71">
        <v>0.24691358024691401</v>
      </c>
      <c r="X76" s="71">
        <v>0.32098765432098803</v>
      </c>
      <c r="Y76" s="71">
        <v>0.358024691358025</v>
      </c>
      <c r="Z76" s="71">
        <v>0</v>
      </c>
      <c r="AA76" s="150"/>
      <c r="AB76" s="71">
        <v>0.16049382716049401</v>
      </c>
      <c r="AC76" s="71">
        <v>0.48148148148148101</v>
      </c>
      <c r="AD76" s="71">
        <v>0.12345679012345701</v>
      </c>
      <c r="AE76" s="71">
        <v>0.234567901234568</v>
      </c>
      <c r="AF76" s="71">
        <v>0</v>
      </c>
    </row>
    <row r="77" spans="2:32">
      <c r="B77" s="449"/>
      <c r="C77" s="392" t="s">
        <v>163</v>
      </c>
      <c r="D77" s="68">
        <v>0</v>
      </c>
      <c r="E77" s="68">
        <v>10</v>
      </c>
      <c r="F77" s="68">
        <v>2</v>
      </c>
      <c r="G77" s="68">
        <v>3</v>
      </c>
      <c r="H77" s="68">
        <v>1</v>
      </c>
      <c r="I77" s="150"/>
      <c r="J77" s="68">
        <v>1</v>
      </c>
      <c r="K77" s="68">
        <v>2</v>
      </c>
      <c r="L77" s="68">
        <v>3</v>
      </c>
      <c r="M77" s="68">
        <v>9</v>
      </c>
      <c r="N77" s="68">
        <v>1</v>
      </c>
      <c r="O77" s="150"/>
      <c r="P77" s="68">
        <v>0</v>
      </c>
      <c r="Q77" s="68">
        <v>4</v>
      </c>
      <c r="R77" s="68">
        <v>2</v>
      </c>
      <c r="S77" s="68">
        <v>8</v>
      </c>
      <c r="T77" s="68">
        <v>2</v>
      </c>
      <c r="U77" s="150"/>
      <c r="V77" s="68">
        <v>0</v>
      </c>
      <c r="W77" s="68">
        <v>1</v>
      </c>
      <c r="X77" s="68">
        <v>2</v>
      </c>
      <c r="Y77" s="68">
        <v>12</v>
      </c>
      <c r="Z77" s="68">
        <v>1</v>
      </c>
      <c r="AA77" s="150"/>
      <c r="AB77" s="68">
        <v>0</v>
      </c>
      <c r="AC77" s="68">
        <v>2</v>
      </c>
      <c r="AD77" s="68">
        <v>3</v>
      </c>
      <c r="AE77" s="68">
        <v>10</v>
      </c>
      <c r="AF77" s="68">
        <v>1</v>
      </c>
    </row>
    <row r="78" spans="2:32" s="58" customFormat="1">
      <c r="B78" s="449"/>
      <c r="C78" s="388"/>
      <c r="D78" s="71">
        <v>0</v>
      </c>
      <c r="E78" s="71">
        <v>0.625</v>
      </c>
      <c r="F78" s="71">
        <v>0.125</v>
      </c>
      <c r="G78" s="71">
        <v>0.1875</v>
      </c>
      <c r="H78" s="71">
        <v>6.25E-2</v>
      </c>
      <c r="I78" s="150"/>
      <c r="J78" s="71">
        <v>6.25E-2</v>
      </c>
      <c r="K78" s="71">
        <v>0.125</v>
      </c>
      <c r="L78" s="71">
        <v>0.1875</v>
      </c>
      <c r="M78" s="71">
        <v>0.5625</v>
      </c>
      <c r="N78" s="71">
        <v>6.25E-2</v>
      </c>
      <c r="O78" s="150"/>
      <c r="P78" s="71">
        <v>0</v>
      </c>
      <c r="Q78" s="71">
        <v>0.25</v>
      </c>
      <c r="R78" s="71">
        <v>0.125</v>
      </c>
      <c r="S78" s="71">
        <v>0.5</v>
      </c>
      <c r="T78" s="71">
        <v>0.125</v>
      </c>
      <c r="U78" s="150"/>
      <c r="V78" s="71">
        <v>0</v>
      </c>
      <c r="W78" s="71">
        <v>6.25E-2</v>
      </c>
      <c r="X78" s="71">
        <v>0.125</v>
      </c>
      <c r="Y78" s="71">
        <v>0.75</v>
      </c>
      <c r="Z78" s="71">
        <v>6.25E-2</v>
      </c>
      <c r="AA78" s="150"/>
      <c r="AB78" s="71">
        <v>0</v>
      </c>
      <c r="AC78" s="71">
        <v>0.125</v>
      </c>
      <c r="AD78" s="71">
        <v>0.1875</v>
      </c>
      <c r="AE78" s="71">
        <v>0.625</v>
      </c>
      <c r="AF78" s="71">
        <v>6.25E-2</v>
      </c>
    </row>
    <row r="79" spans="2:32">
      <c r="B79" s="449"/>
      <c r="C79" s="392" t="s">
        <v>164</v>
      </c>
      <c r="D79" s="68">
        <v>184</v>
      </c>
      <c r="E79" s="68">
        <v>147</v>
      </c>
      <c r="F79" s="68">
        <v>22</v>
      </c>
      <c r="G79" s="68">
        <v>25</v>
      </c>
      <c r="H79" s="68">
        <v>6</v>
      </c>
      <c r="I79" s="150"/>
      <c r="J79" s="68">
        <v>101</v>
      </c>
      <c r="K79" s="68">
        <v>158</v>
      </c>
      <c r="L79" s="68">
        <v>55</v>
      </c>
      <c r="M79" s="68">
        <v>67</v>
      </c>
      <c r="N79" s="68">
        <v>3</v>
      </c>
      <c r="O79" s="150"/>
      <c r="P79" s="68">
        <v>99</v>
      </c>
      <c r="Q79" s="68">
        <v>158</v>
      </c>
      <c r="R79" s="68">
        <v>52</v>
      </c>
      <c r="S79" s="68">
        <v>70</v>
      </c>
      <c r="T79" s="68">
        <v>5</v>
      </c>
      <c r="U79" s="150"/>
      <c r="V79" s="68">
        <v>50</v>
      </c>
      <c r="W79" s="68">
        <v>110</v>
      </c>
      <c r="X79" s="68">
        <v>72</v>
      </c>
      <c r="Y79" s="68">
        <v>148</v>
      </c>
      <c r="Z79" s="68">
        <v>4</v>
      </c>
      <c r="AA79" s="150"/>
      <c r="AB79" s="68">
        <v>69</v>
      </c>
      <c r="AC79" s="68">
        <v>153</v>
      </c>
      <c r="AD79" s="68">
        <v>66</v>
      </c>
      <c r="AE79" s="68">
        <v>93</v>
      </c>
      <c r="AF79" s="68">
        <v>3</v>
      </c>
    </row>
    <row r="80" spans="2:32" s="58" customFormat="1">
      <c r="B80" s="449"/>
      <c r="C80" s="388"/>
      <c r="D80" s="71">
        <v>0.47916666666666702</v>
      </c>
      <c r="E80" s="71">
        <v>0.3828125</v>
      </c>
      <c r="F80" s="71">
        <v>5.7291666666666699E-2</v>
      </c>
      <c r="G80" s="71">
        <v>6.5104166666666699E-2</v>
      </c>
      <c r="H80" s="71">
        <v>1.5625E-2</v>
      </c>
      <c r="I80" s="150"/>
      <c r="J80" s="71">
        <v>0.26302083333333298</v>
      </c>
      <c r="K80" s="71">
        <v>0.41145833333333298</v>
      </c>
      <c r="L80" s="71">
        <v>0.14322916666666699</v>
      </c>
      <c r="M80" s="71">
        <v>0.17447916666666699</v>
      </c>
      <c r="N80" s="72">
        <v>7.8125E-3</v>
      </c>
      <c r="O80" s="150"/>
      <c r="P80" s="71">
        <v>0.2578125</v>
      </c>
      <c r="Q80" s="71">
        <v>0.41145833333333298</v>
      </c>
      <c r="R80" s="71">
        <v>0.13541666666666699</v>
      </c>
      <c r="S80" s="71">
        <v>0.18229166666666699</v>
      </c>
      <c r="T80" s="71">
        <v>1.3020833333333299E-2</v>
      </c>
      <c r="U80" s="150"/>
      <c r="V80" s="71">
        <v>0.13020833333333301</v>
      </c>
      <c r="W80" s="71">
        <v>0.28645833333333298</v>
      </c>
      <c r="X80" s="71">
        <v>0.1875</v>
      </c>
      <c r="Y80" s="71">
        <v>0.38541666666666702</v>
      </c>
      <c r="Z80" s="71">
        <v>1.0416666666666701E-2</v>
      </c>
      <c r="AA80" s="150"/>
      <c r="AB80" s="71">
        <v>0.1796875</v>
      </c>
      <c r="AC80" s="71">
        <v>0.3984375</v>
      </c>
      <c r="AD80" s="71">
        <v>0.171875</v>
      </c>
      <c r="AE80" s="71">
        <v>0.2421875</v>
      </c>
      <c r="AF80" s="72">
        <v>7.8125E-3</v>
      </c>
    </row>
    <row r="81" spans="2:32" s="3" customFormat="1">
      <c r="C81" s="164"/>
      <c r="D81" s="230"/>
      <c r="E81" s="230"/>
      <c r="F81" s="230"/>
      <c r="G81" s="230"/>
      <c r="H81" s="230"/>
      <c r="I81" s="216"/>
      <c r="J81" s="230"/>
      <c r="K81" s="230"/>
      <c r="L81" s="230"/>
      <c r="M81" s="230"/>
      <c r="N81" s="230"/>
      <c r="O81" s="216"/>
      <c r="P81" s="230"/>
      <c r="Q81" s="230"/>
      <c r="R81" s="230"/>
      <c r="S81" s="230"/>
      <c r="T81" s="230"/>
      <c r="U81" s="216"/>
      <c r="V81" s="230"/>
      <c r="W81" s="230"/>
      <c r="X81" s="230"/>
      <c r="Y81" s="230"/>
      <c r="Z81" s="230"/>
      <c r="AA81" s="216"/>
      <c r="AB81" s="230"/>
      <c r="AC81" s="230"/>
      <c r="AD81" s="230"/>
      <c r="AE81" s="230"/>
      <c r="AF81" s="230"/>
    </row>
    <row r="82" spans="2:32">
      <c r="B82" s="449" t="s">
        <v>148</v>
      </c>
      <c r="C82" s="403" t="s">
        <v>165</v>
      </c>
      <c r="D82" s="68">
        <v>27</v>
      </c>
      <c r="E82" s="68">
        <v>16</v>
      </c>
      <c r="F82" s="68">
        <v>8</v>
      </c>
      <c r="G82" s="68">
        <v>2</v>
      </c>
      <c r="H82" s="68">
        <v>0</v>
      </c>
      <c r="I82" s="150"/>
      <c r="J82" s="68">
        <v>18</v>
      </c>
      <c r="K82" s="68">
        <v>23</v>
      </c>
      <c r="L82" s="68">
        <v>9</v>
      </c>
      <c r="M82" s="68">
        <v>3</v>
      </c>
      <c r="N82" s="68">
        <v>0</v>
      </c>
      <c r="O82" s="150"/>
      <c r="P82" s="68">
        <v>18</v>
      </c>
      <c r="Q82" s="68">
        <v>25</v>
      </c>
      <c r="R82" s="68">
        <v>8</v>
      </c>
      <c r="S82" s="68">
        <v>2</v>
      </c>
      <c r="T82" s="68">
        <v>0</v>
      </c>
      <c r="U82" s="150"/>
      <c r="V82" s="68">
        <v>9</v>
      </c>
      <c r="W82" s="68">
        <v>16</v>
      </c>
      <c r="X82" s="68">
        <v>15</v>
      </c>
      <c r="Y82" s="68">
        <v>13</v>
      </c>
      <c r="Z82" s="68">
        <v>0</v>
      </c>
      <c r="AA82" s="150"/>
      <c r="AB82" s="68">
        <v>15</v>
      </c>
      <c r="AC82" s="68">
        <v>17</v>
      </c>
      <c r="AD82" s="68">
        <v>14</v>
      </c>
      <c r="AE82" s="68">
        <v>7</v>
      </c>
      <c r="AF82" s="68">
        <v>0</v>
      </c>
    </row>
    <row r="83" spans="2:32" s="58" customFormat="1">
      <c r="B83" s="449"/>
      <c r="C83" s="411"/>
      <c r="D83" s="71">
        <v>0.50943396226415105</v>
      </c>
      <c r="E83" s="71">
        <v>0.30188679245283001</v>
      </c>
      <c r="F83" s="71">
        <v>0.15094339622641501</v>
      </c>
      <c r="G83" s="71">
        <v>3.77358490566038E-2</v>
      </c>
      <c r="H83" s="71">
        <v>0</v>
      </c>
      <c r="I83" s="150"/>
      <c r="J83" s="71">
        <v>0.339622641509434</v>
      </c>
      <c r="K83" s="71">
        <v>0.43396226415094302</v>
      </c>
      <c r="L83" s="71">
        <v>0.169811320754717</v>
      </c>
      <c r="M83" s="71">
        <v>5.6603773584905703E-2</v>
      </c>
      <c r="N83" s="71">
        <v>0</v>
      </c>
      <c r="O83" s="150"/>
      <c r="P83" s="71">
        <v>0.339622641509434</v>
      </c>
      <c r="Q83" s="71">
        <v>0.47169811320754701</v>
      </c>
      <c r="R83" s="71">
        <v>0.15094339622641501</v>
      </c>
      <c r="S83" s="71">
        <v>3.77358490566038E-2</v>
      </c>
      <c r="T83" s="71">
        <v>0</v>
      </c>
      <c r="U83" s="150"/>
      <c r="V83" s="71">
        <v>0.169811320754717</v>
      </c>
      <c r="W83" s="71">
        <v>0.30188679245283001</v>
      </c>
      <c r="X83" s="71">
        <v>0.28301886792452802</v>
      </c>
      <c r="Y83" s="71">
        <v>0.245283018867925</v>
      </c>
      <c r="Z83" s="71">
        <v>0</v>
      </c>
      <c r="AA83" s="150"/>
      <c r="AB83" s="71">
        <v>0.28301886792452802</v>
      </c>
      <c r="AC83" s="71">
        <v>0.320754716981132</v>
      </c>
      <c r="AD83" s="71">
        <v>0.26415094339622602</v>
      </c>
      <c r="AE83" s="71">
        <v>0.13207547169811301</v>
      </c>
      <c r="AF83" s="71">
        <v>0</v>
      </c>
    </row>
    <row r="84" spans="2:32">
      <c r="B84" s="449"/>
      <c r="C84" s="401" t="s">
        <v>166</v>
      </c>
      <c r="D84" s="68">
        <v>41</v>
      </c>
      <c r="E84" s="68">
        <v>51</v>
      </c>
      <c r="F84" s="68">
        <v>6</v>
      </c>
      <c r="G84" s="68">
        <v>5</v>
      </c>
      <c r="H84" s="68">
        <v>3</v>
      </c>
      <c r="I84" s="150"/>
      <c r="J84" s="68">
        <v>28</v>
      </c>
      <c r="K84" s="68">
        <v>45</v>
      </c>
      <c r="L84" s="68">
        <v>13</v>
      </c>
      <c r="M84" s="68">
        <v>19</v>
      </c>
      <c r="N84" s="68">
        <v>1</v>
      </c>
      <c r="O84" s="150"/>
      <c r="P84" s="68">
        <v>27</v>
      </c>
      <c r="Q84" s="68">
        <v>42</v>
      </c>
      <c r="R84" s="68">
        <v>12</v>
      </c>
      <c r="S84" s="68">
        <v>23</v>
      </c>
      <c r="T84" s="68">
        <v>2</v>
      </c>
      <c r="U84" s="150"/>
      <c r="V84" s="68">
        <v>9</v>
      </c>
      <c r="W84" s="68">
        <v>35</v>
      </c>
      <c r="X84" s="68">
        <v>25</v>
      </c>
      <c r="Y84" s="68">
        <v>37</v>
      </c>
      <c r="Z84" s="68">
        <v>0</v>
      </c>
      <c r="AA84" s="150"/>
      <c r="AB84" s="68">
        <v>25</v>
      </c>
      <c r="AC84" s="68">
        <v>42</v>
      </c>
      <c r="AD84" s="68">
        <v>12</v>
      </c>
      <c r="AE84" s="68">
        <v>26</v>
      </c>
      <c r="AF84" s="68">
        <v>1</v>
      </c>
    </row>
    <row r="85" spans="2:32" s="58" customFormat="1">
      <c r="B85" s="449"/>
      <c r="C85" s="411"/>
      <c r="D85" s="71">
        <v>0.38679245283018898</v>
      </c>
      <c r="E85" s="71">
        <v>0.48113207547169801</v>
      </c>
      <c r="F85" s="71">
        <v>5.6603773584905703E-2</v>
      </c>
      <c r="G85" s="71">
        <v>4.71698113207547E-2</v>
      </c>
      <c r="H85" s="71">
        <v>2.83018867924528E-2</v>
      </c>
      <c r="I85" s="150"/>
      <c r="J85" s="71">
        <v>0.26415094339622602</v>
      </c>
      <c r="K85" s="71">
        <v>0.42452830188679203</v>
      </c>
      <c r="L85" s="71">
        <v>0.122641509433962</v>
      </c>
      <c r="M85" s="71">
        <v>0.179245283018868</v>
      </c>
      <c r="N85" s="72">
        <v>9.4339622641509396E-3</v>
      </c>
      <c r="O85" s="150"/>
      <c r="P85" s="71">
        <v>0.25471698113207503</v>
      </c>
      <c r="Q85" s="71">
        <v>0.39622641509433998</v>
      </c>
      <c r="R85" s="71">
        <v>0.113207547169811</v>
      </c>
      <c r="S85" s="71">
        <v>0.21698113207547201</v>
      </c>
      <c r="T85" s="71">
        <v>1.88679245283019E-2</v>
      </c>
      <c r="U85" s="150"/>
      <c r="V85" s="71">
        <v>8.4905660377358499E-2</v>
      </c>
      <c r="W85" s="71">
        <v>0.330188679245283</v>
      </c>
      <c r="X85" s="71">
        <v>0.235849056603774</v>
      </c>
      <c r="Y85" s="71">
        <v>0.34905660377358499</v>
      </c>
      <c r="Z85" s="71">
        <v>0</v>
      </c>
      <c r="AA85" s="150"/>
      <c r="AB85" s="71">
        <v>0.235849056603774</v>
      </c>
      <c r="AC85" s="71">
        <v>0.39622641509433998</v>
      </c>
      <c r="AD85" s="71">
        <v>0.113207547169811</v>
      </c>
      <c r="AE85" s="71">
        <v>0.245283018867925</v>
      </c>
      <c r="AF85" s="72">
        <v>9.4339622641509396E-3</v>
      </c>
    </row>
    <row r="86" spans="2:32">
      <c r="B86" s="449"/>
      <c r="C86" s="401" t="s">
        <v>167</v>
      </c>
      <c r="D86" s="68">
        <v>109</v>
      </c>
      <c r="E86" s="68">
        <v>92</v>
      </c>
      <c r="F86" s="68">
        <v>15</v>
      </c>
      <c r="G86" s="68">
        <v>5</v>
      </c>
      <c r="H86" s="68">
        <v>4</v>
      </c>
      <c r="I86" s="150"/>
      <c r="J86" s="68">
        <v>72</v>
      </c>
      <c r="K86" s="68">
        <v>94</v>
      </c>
      <c r="L86" s="68">
        <v>31</v>
      </c>
      <c r="M86" s="68">
        <v>27</v>
      </c>
      <c r="N86" s="68">
        <v>1</v>
      </c>
      <c r="O86" s="150"/>
      <c r="P86" s="68">
        <v>73</v>
      </c>
      <c r="Q86" s="68">
        <v>92</v>
      </c>
      <c r="R86" s="68">
        <v>32</v>
      </c>
      <c r="S86" s="68">
        <v>25</v>
      </c>
      <c r="T86" s="68">
        <v>3</v>
      </c>
      <c r="U86" s="150"/>
      <c r="V86" s="68">
        <v>48</v>
      </c>
      <c r="W86" s="68">
        <v>66</v>
      </c>
      <c r="X86" s="68">
        <v>48</v>
      </c>
      <c r="Y86" s="68">
        <v>62</v>
      </c>
      <c r="Z86" s="68">
        <v>1</v>
      </c>
      <c r="AA86" s="150"/>
      <c r="AB86" s="68">
        <v>44</v>
      </c>
      <c r="AC86" s="68">
        <v>100</v>
      </c>
      <c r="AD86" s="68">
        <v>40</v>
      </c>
      <c r="AE86" s="68">
        <v>40</v>
      </c>
      <c r="AF86" s="68">
        <v>1</v>
      </c>
    </row>
    <row r="87" spans="2:32" s="58" customFormat="1">
      <c r="B87" s="449"/>
      <c r="C87" s="411"/>
      <c r="D87" s="71">
        <v>0.48444444444444401</v>
      </c>
      <c r="E87" s="71">
        <v>0.40888888888888902</v>
      </c>
      <c r="F87" s="71">
        <v>6.6666666666666693E-2</v>
      </c>
      <c r="G87" s="71">
        <v>2.2222222222222199E-2</v>
      </c>
      <c r="H87" s="71">
        <v>1.7777777777777799E-2</v>
      </c>
      <c r="I87" s="150"/>
      <c r="J87" s="71">
        <v>0.32</v>
      </c>
      <c r="K87" s="71">
        <v>0.41777777777777803</v>
      </c>
      <c r="L87" s="71">
        <v>0.137777777777778</v>
      </c>
      <c r="M87" s="71">
        <v>0.12</v>
      </c>
      <c r="N87" s="72">
        <v>4.4444444444444401E-3</v>
      </c>
      <c r="O87" s="150"/>
      <c r="P87" s="71">
        <v>0.32444444444444398</v>
      </c>
      <c r="Q87" s="71">
        <v>0.40888888888888902</v>
      </c>
      <c r="R87" s="71">
        <v>0.142222222222222</v>
      </c>
      <c r="S87" s="71">
        <v>0.11111111111111099</v>
      </c>
      <c r="T87" s="71">
        <v>1.3333333333333299E-2</v>
      </c>
      <c r="U87" s="150"/>
      <c r="V87" s="71">
        <v>0.21333333333333299</v>
      </c>
      <c r="W87" s="71">
        <v>0.293333333333333</v>
      </c>
      <c r="X87" s="71">
        <v>0.21333333333333299</v>
      </c>
      <c r="Y87" s="71">
        <v>0.275555555555556</v>
      </c>
      <c r="Z87" s="72">
        <v>4.4444444444444401E-3</v>
      </c>
      <c r="AA87" s="150"/>
      <c r="AB87" s="71">
        <v>0.19555555555555601</v>
      </c>
      <c r="AC87" s="71">
        <v>0.44444444444444398</v>
      </c>
      <c r="AD87" s="71">
        <v>0.17777777777777801</v>
      </c>
      <c r="AE87" s="71">
        <v>0.17777777777777801</v>
      </c>
      <c r="AF87" s="72">
        <v>4.4444444444444401E-3</v>
      </c>
    </row>
    <row r="88" spans="2:32">
      <c r="B88" s="449"/>
      <c r="C88" s="401" t="s">
        <v>168</v>
      </c>
      <c r="D88" s="68">
        <v>133</v>
      </c>
      <c r="E88" s="68">
        <v>110</v>
      </c>
      <c r="F88" s="68">
        <v>22</v>
      </c>
      <c r="G88" s="68">
        <v>28</v>
      </c>
      <c r="H88" s="68">
        <v>2</v>
      </c>
      <c r="I88" s="150"/>
      <c r="J88" s="68">
        <v>83</v>
      </c>
      <c r="K88" s="68">
        <v>104</v>
      </c>
      <c r="L88" s="68">
        <v>43</v>
      </c>
      <c r="M88" s="68">
        <v>63</v>
      </c>
      <c r="N88" s="68">
        <v>2</v>
      </c>
      <c r="O88" s="150"/>
      <c r="P88" s="68">
        <v>80</v>
      </c>
      <c r="Q88" s="68">
        <v>112</v>
      </c>
      <c r="R88" s="68">
        <v>38</v>
      </c>
      <c r="S88" s="68">
        <v>63</v>
      </c>
      <c r="T88" s="68">
        <v>2</v>
      </c>
      <c r="U88" s="150"/>
      <c r="V88" s="68">
        <v>54</v>
      </c>
      <c r="W88" s="68">
        <v>78</v>
      </c>
      <c r="X88" s="68">
        <v>60</v>
      </c>
      <c r="Y88" s="68">
        <v>100</v>
      </c>
      <c r="Z88" s="68">
        <v>3</v>
      </c>
      <c r="AA88" s="150"/>
      <c r="AB88" s="68">
        <v>45</v>
      </c>
      <c r="AC88" s="68">
        <v>113</v>
      </c>
      <c r="AD88" s="68">
        <v>54</v>
      </c>
      <c r="AE88" s="68">
        <v>78</v>
      </c>
      <c r="AF88" s="68">
        <v>5</v>
      </c>
    </row>
    <row r="89" spans="2:32" s="58" customFormat="1">
      <c r="B89" s="449"/>
      <c r="C89" s="411"/>
      <c r="D89" s="71">
        <v>0.45084745762711897</v>
      </c>
      <c r="E89" s="71">
        <v>0.37288135593220301</v>
      </c>
      <c r="F89" s="71">
        <v>7.4576271186440696E-2</v>
      </c>
      <c r="G89" s="71">
        <v>9.4915254237288096E-2</v>
      </c>
      <c r="H89" s="72">
        <v>6.7796610169491497E-3</v>
      </c>
      <c r="I89" s="150"/>
      <c r="J89" s="71">
        <v>0.28135593220339</v>
      </c>
      <c r="K89" s="71">
        <v>0.35254237288135598</v>
      </c>
      <c r="L89" s="71">
        <v>0.14576271186440701</v>
      </c>
      <c r="M89" s="71">
        <v>0.21355932203389799</v>
      </c>
      <c r="N89" s="72">
        <v>6.7796610169491497E-3</v>
      </c>
      <c r="O89" s="150"/>
      <c r="P89" s="71">
        <v>0.27118644067796599</v>
      </c>
      <c r="Q89" s="71">
        <v>0.379661016949153</v>
      </c>
      <c r="R89" s="71">
        <v>0.128813559322034</v>
      </c>
      <c r="S89" s="71">
        <v>0.21355932203389799</v>
      </c>
      <c r="T89" s="72">
        <v>6.7796610169491497E-3</v>
      </c>
      <c r="U89" s="150"/>
      <c r="V89" s="71">
        <v>0.18305084745762701</v>
      </c>
      <c r="W89" s="71">
        <v>0.264406779661017</v>
      </c>
      <c r="X89" s="71">
        <v>0.20338983050847501</v>
      </c>
      <c r="Y89" s="71">
        <v>0.338983050847458</v>
      </c>
      <c r="Z89" s="71">
        <v>1.01694915254237E-2</v>
      </c>
      <c r="AA89" s="150"/>
      <c r="AB89" s="71">
        <v>0.152542372881356</v>
      </c>
      <c r="AC89" s="71">
        <v>0.38305084745762702</v>
      </c>
      <c r="AD89" s="71">
        <v>0.18305084745762701</v>
      </c>
      <c r="AE89" s="71">
        <v>0.264406779661017</v>
      </c>
      <c r="AF89" s="71">
        <v>1.6949152542372899E-2</v>
      </c>
    </row>
    <row r="90" spans="2:32">
      <c r="B90" s="449"/>
      <c r="C90" s="401" t="s">
        <v>176</v>
      </c>
      <c r="D90" s="68">
        <v>27</v>
      </c>
      <c r="E90" s="68">
        <v>28</v>
      </c>
      <c r="F90" s="68">
        <v>10</v>
      </c>
      <c r="G90" s="68">
        <v>10</v>
      </c>
      <c r="H90" s="68">
        <v>1</v>
      </c>
      <c r="I90" s="150"/>
      <c r="J90" s="68">
        <v>9</v>
      </c>
      <c r="K90" s="68">
        <v>26</v>
      </c>
      <c r="L90" s="68">
        <v>11</v>
      </c>
      <c r="M90" s="68">
        <v>29</v>
      </c>
      <c r="N90" s="68">
        <v>1</v>
      </c>
      <c r="O90" s="150"/>
      <c r="P90" s="68">
        <v>13</v>
      </c>
      <c r="Q90" s="68">
        <v>21</v>
      </c>
      <c r="R90" s="68">
        <v>11</v>
      </c>
      <c r="S90" s="68">
        <v>30</v>
      </c>
      <c r="T90" s="68">
        <v>1</v>
      </c>
      <c r="U90" s="150"/>
      <c r="V90" s="68">
        <v>9</v>
      </c>
      <c r="W90" s="68">
        <v>18</v>
      </c>
      <c r="X90" s="68">
        <v>7</v>
      </c>
      <c r="Y90" s="68">
        <v>41</v>
      </c>
      <c r="Z90" s="68">
        <v>1</v>
      </c>
      <c r="AA90" s="150"/>
      <c r="AB90" s="68">
        <v>6</v>
      </c>
      <c r="AC90" s="68">
        <v>23</v>
      </c>
      <c r="AD90" s="68">
        <v>11</v>
      </c>
      <c r="AE90" s="68">
        <v>35</v>
      </c>
      <c r="AF90" s="68">
        <v>1</v>
      </c>
    </row>
    <row r="91" spans="2:32" s="58" customFormat="1">
      <c r="B91" s="449"/>
      <c r="C91" s="411"/>
      <c r="D91" s="71">
        <v>0.355263157894737</v>
      </c>
      <c r="E91" s="71">
        <v>0.36842105263157898</v>
      </c>
      <c r="F91" s="71">
        <v>0.13157894736842099</v>
      </c>
      <c r="G91" s="71">
        <v>0.13157894736842099</v>
      </c>
      <c r="H91" s="71">
        <v>1.3157894736842099E-2</v>
      </c>
      <c r="I91" s="150"/>
      <c r="J91" s="71">
        <v>0.118421052631579</v>
      </c>
      <c r="K91" s="71">
        <v>0.34210526315789502</v>
      </c>
      <c r="L91" s="71">
        <v>0.144736842105263</v>
      </c>
      <c r="M91" s="71">
        <v>0.38157894736842102</v>
      </c>
      <c r="N91" s="71">
        <v>1.3157894736842099E-2</v>
      </c>
      <c r="O91" s="150"/>
      <c r="P91" s="71">
        <v>0.17105263157894701</v>
      </c>
      <c r="Q91" s="71">
        <v>0.27631578947368401</v>
      </c>
      <c r="R91" s="71">
        <v>0.144736842105263</v>
      </c>
      <c r="S91" s="71">
        <v>0.394736842105263</v>
      </c>
      <c r="T91" s="71">
        <v>1.3157894736842099E-2</v>
      </c>
      <c r="U91" s="150"/>
      <c r="V91" s="71">
        <v>0.118421052631579</v>
      </c>
      <c r="W91" s="71">
        <v>0.23684210526315799</v>
      </c>
      <c r="X91" s="71">
        <v>9.2105263157894704E-2</v>
      </c>
      <c r="Y91" s="71">
        <v>0.53947368421052599</v>
      </c>
      <c r="Z91" s="71">
        <v>1.3157894736842099E-2</v>
      </c>
      <c r="AA91" s="150"/>
      <c r="AB91" s="71">
        <v>7.8947368421052599E-2</v>
      </c>
      <c r="AC91" s="71">
        <v>0.30263157894736797</v>
      </c>
      <c r="AD91" s="71">
        <v>0.144736842105263</v>
      </c>
      <c r="AE91" s="71">
        <v>0.46052631578947401</v>
      </c>
      <c r="AF91" s="71">
        <v>1.3157894736842099E-2</v>
      </c>
    </row>
    <row r="92" spans="2:32">
      <c r="B92" s="449"/>
      <c r="C92" s="401" t="s">
        <v>169</v>
      </c>
      <c r="D92" s="68">
        <v>34</v>
      </c>
      <c r="E92" s="68">
        <v>62</v>
      </c>
      <c r="F92" s="68">
        <v>10</v>
      </c>
      <c r="G92" s="68">
        <v>21</v>
      </c>
      <c r="H92" s="68">
        <v>1</v>
      </c>
      <c r="I92" s="150"/>
      <c r="J92" s="68">
        <v>14</v>
      </c>
      <c r="K92" s="68">
        <v>40</v>
      </c>
      <c r="L92" s="68">
        <v>19</v>
      </c>
      <c r="M92" s="68">
        <v>55</v>
      </c>
      <c r="N92" s="68">
        <v>0</v>
      </c>
      <c r="O92" s="150"/>
      <c r="P92" s="68">
        <v>16</v>
      </c>
      <c r="Q92" s="68">
        <v>32</v>
      </c>
      <c r="R92" s="68">
        <v>24</v>
      </c>
      <c r="S92" s="68">
        <v>54</v>
      </c>
      <c r="T92" s="68">
        <v>2</v>
      </c>
      <c r="U92" s="150"/>
      <c r="V92" s="68">
        <v>6</v>
      </c>
      <c r="W92" s="68">
        <v>17</v>
      </c>
      <c r="X92" s="68">
        <v>22</v>
      </c>
      <c r="Y92" s="68">
        <v>82</v>
      </c>
      <c r="Z92" s="68">
        <v>1</v>
      </c>
      <c r="AA92" s="150"/>
      <c r="AB92" s="68">
        <v>9</v>
      </c>
      <c r="AC92" s="68">
        <v>35</v>
      </c>
      <c r="AD92" s="68">
        <v>22</v>
      </c>
      <c r="AE92" s="68">
        <v>62</v>
      </c>
      <c r="AF92" s="68">
        <v>0</v>
      </c>
    </row>
    <row r="93" spans="2:32" s="58" customFormat="1">
      <c r="B93" s="449"/>
      <c r="C93" s="411"/>
      <c r="D93" s="71">
        <v>0.265625</v>
      </c>
      <c r="E93" s="71">
        <v>0.484375</v>
      </c>
      <c r="F93" s="71">
        <v>7.8125E-2</v>
      </c>
      <c r="G93" s="71">
        <v>0.1640625</v>
      </c>
      <c r="H93" s="72">
        <v>7.8125E-3</v>
      </c>
      <c r="I93" s="150"/>
      <c r="J93" s="71">
        <v>0.109375</v>
      </c>
      <c r="K93" s="71">
        <v>0.3125</v>
      </c>
      <c r="L93" s="71">
        <v>0.1484375</v>
      </c>
      <c r="M93" s="71">
        <v>0.4296875</v>
      </c>
      <c r="N93" s="71">
        <v>0</v>
      </c>
      <c r="O93" s="150"/>
      <c r="P93" s="71">
        <v>0.125</v>
      </c>
      <c r="Q93" s="71">
        <v>0.25</v>
      </c>
      <c r="R93" s="71">
        <v>0.1875</v>
      </c>
      <c r="S93" s="71">
        <v>0.421875</v>
      </c>
      <c r="T93" s="71">
        <v>1.5625E-2</v>
      </c>
      <c r="U93" s="150"/>
      <c r="V93" s="71">
        <v>4.6875E-2</v>
      </c>
      <c r="W93" s="71">
        <v>0.1328125</v>
      </c>
      <c r="X93" s="71">
        <v>0.171875</v>
      </c>
      <c r="Y93" s="71">
        <v>0.640625</v>
      </c>
      <c r="Z93" s="72">
        <v>7.8125E-3</v>
      </c>
      <c r="AA93" s="150"/>
      <c r="AB93" s="71">
        <v>7.03125E-2</v>
      </c>
      <c r="AC93" s="71">
        <v>0.2734375</v>
      </c>
      <c r="AD93" s="71">
        <v>0.171875</v>
      </c>
      <c r="AE93" s="71">
        <v>0.484375</v>
      </c>
      <c r="AF93" s="71">
        <v>0</v>
      </c>
    </row>
    <row r="94" spans="2:32">
      <c r="B94" s="449"/>
      <c r="C94" s="401" t="s">
        <v>170</v>
      </c>
      <c r="D94" s="68">
        <v>10</v>
      </c>
      <c r="E94" s="68">
        <v>48</v>
      </c>
      <c r="F94" s="68">
        <v>25</v>
      </c>
      <c r="G94" s="68">
        <v>90</v>
      </c>
      <c r="H94" s="68">
        <v>0</v>
      </c>
      <c r="I94" s="150"/>
      <c r="J94" s="68">
        <v>1</v>
      </c>
      <c r="K94" s="68">
        <v>8</v>
      </c>
      <c r="L94" s="68">
        <v>9</v>
      </c>
      <c r="M94" s="68">
        <v>154</v>
      </c>
      <c r="N94" s="68">
        <v>1</v>
      </c>
      <c r="O94" s="150"/>
      <c r="P94" s="68">
        <v>1</v>
      </c>
      <c r="Q94" s="68">
        <v>8</v>
      </c>
      <c r="R94" s="68">
        <v>9</v>
      </c>
      <c r="S94" s="68">
        <v>153</v>
      </c>
      <c r="T94" s="68">
        <v>2</v>
      </c>
      <c r="U94" s="150"/>
      <c r="V94" s="68">
        <v>0</v>
      </c>
      <c r="W94" s="68">
        <v>3</v>
      </c>
      <c r="X94" s="68">
        <v>7</v>
      </c>
      <c r="Y94" s="68">
        <v>161</v>
      </c>
      <c r="Z94" s="68">
        <v>2</v>
      </c>
      <c r="AA94" s="150"/>
      <c r="AB94" s="68">
        <v>1</v>
      </c>
      <c r="AC94" s="68">
        <v>8</v>
      </c>
      <c r="AD94" s="68">
        <v>8</v>
      </c>
      <c r="AE94" s="68">
        <v>154</v>
      </c>
      <c r="AF94" s="68">
        <v>2</v>
      </c>
    </row>
    <row r="95" spans="2:32" s="58" customFormat="1">
      <c r="B95" s="449"/>
      <c r="C95" s="411"/>
      <c r="D95" s="71">
        <v>5.7803468208092498E-2</v>
      </c>
      <c r="E95" s="71">
        <v>0.27745664739884401</v>
      </c>
      <c r="F95" s="71">
        <v>0.144508670520231</v>
      </c>
      <c r="G95" s="71">
        <v>0.520231213872832</v>
      </c>
      <c r="H95" s="71">
        <v>0</v>
      </c>
      <c r="I95" s="150"/>
      <c r="J95" s="72">
        <v>5.78034682080925E-3</v>
      </c>
      <c r="K95" s="71">
        <v>4.6242774566474E-2</v>
      </c>
      <c r="L95" s="71">
        <v>5.2023121387283197E-2</v>
      </c>
      <c r="M95" s="71">
        <v>0.89017341040462405</v>
      </c>
      <c r="N95" s="72">
        <v>5.78034682080925E-3</v>
      </c>
      <c r="O95" s="150"/>
      <c r="P95" s="72">
        <v>5.78034682080925E-3</v>
      </c>
      <c r="Q95" s="71">
        <v>4.6242774566474E-2</v>
      </c>
      <c r="R95" s="71">
        <v>5.2023121387283197E-2</v>
      </c>
      <c r="S95" s="71">
        <v>0.88439306358381498</v>
      </c>
      <c r="T95" s="71">
        <v>1.15606936416185E-2</v>
      </c>
      <c r="U95" s="150"/>
      <c r="V95" s="71">
        <v>0</v>
      </c>
      <c r="W95" s="71">
        <v>1.7341040462427699E-2</v>
      </c>
      <c r="X95" s="71">
        <v>4.0462427745664699E-2</v>
      </c>
      <c r="Y95" s="71">
        <v>0.93063583815028905</v>
      </c>
      <c r="Z95" s="71">
        <v>1.15606936416185E-2</v>
      </c>
      <c r="AA95" s="150"/>
      <c r="AB95" s="72">
        <v>5.78034682080925E-3</v>
      </c>
      <c r="AC95" s="71">
        <v>4.6242774566474E-2</v>
      </c>
      <c r="AD95" s="71">
        <v>4.6242774566474E-2</v>
      </c>
      <c r="AE95" s="71">
        <v>0.89017341040462405</v>
      </c>
      <c r="AF95" s="71">
        <v>1.15606936416185E-2</v>
      </c>
    </row>
    <row r="96" spans="2:32">
      <c r="B96" s="449"/>
      <c r="C96" s="401" t="s">
        <v>149</v>
      </c>
      <c r="D96" s="68">
        <v>6</v>
      </c>
      <c r="E96" s="68">
        <v>6</v>
      </c>
      <c r="F96" s="68">
        <v>5</v>
      </c>
      <c r="G96" s="68">
        <v>9</v>
      </c>
      <c r="H96" s="68">
        <v>1</v>
      </c>
      <c r="I96" s="150"/>
      <c r="J96" s="68">
        <v>2</v>
      </c>
      <c r="K96" s="68">
        <v>6</v>
      </c>
      <c r="L96" s="68">
        <v>2</v>
      </c>
      <c r="M96" s="68">
        <v>16</v>
      </c>
      <c r="N96" s="68">
        <v>1</v>
      </c>
      <c r="O96" s="150"/>
      <c r="P96" s="68">
        <v>2</v>
      </c>
      <c r="Q96" s="68">
        <v>6</v>
      </c>
      <c r="R96" s="68">
        <v>2</v>
      </c>
      <c r="S96" s="68">
        <v>16</v>
      </c>
      <c r="T96" s="68">
        <v>1</v>
      </c>
      <c r="U96" s="150"/>
      <c r="V96" s="68">
        <v>1</v>
      </c>
      <c r="W96" s="68">
        <v>5</v>
      </c>
      <c r="X96" s="68">
        <v>2</v>
      </c>
      <c r="Y96" s="68">
        <v>19</v>
      </c>
      <c r="Z96" s="68">
        <v>0</v>
      </c>
      <c r="AA96" s="150"/>
      <c r="AB96" s="68">
        <v>2</v>
      </c>
      <c r="AC96" s="68">
        <v>5</v>
      </c>
      <c r="AD96" s="68">
        <v>1</v>
      </c>
      <c r="AE96" s="68">
        <v>18</v>
      </c>
      <c r="AF96" s="68">
        <v>1</v>
      </c>
    </row>
    <row r="97" spans="2:32" s="58" customFormat="1">
      <c r="B97" s="449"/>
      <c r="C97" s="410"/>
      <c r="D97" s="71">
        <v>0.22222222222222199</v>
      </c>
      <c r="E97" s="71">
        <v>0.22222222222222199</v>
      </c>
      <c r="F97" s="71">
        <v>0.18518518518518501</v>
      </c>
      <c r="G97" s="71">
        <v>0.33333333333333298</v>
      </c>
      <c r="H97" s="71">
        <v>3.7037037037037E-2</v>
      </c>
      <c r="I97" s="150"/>
      <c r="J97" s="71">
        <v>7.4074074074074098E-2</v>
      </c>
      <c r="K97" s="71">
        <v>0.22222222222222199</v>
      </c>
      <c r="L97" s="71">
        <v>7.4074074074074098E-2</v>
      </c>
      <c r="M97" s="71">
        <v>0.592592592592593</v>
      </c>
      <c r="N97" s="71">
        <v>3.7037037037037E-2</v>
      </c>
      <c r="O97" s="150"/>
      <c r="P97" s="71">
        <v>7.4074074074074098E-2</v>
      </c>
      <c r="Q97" s="71">
        <v>0.22222222222222199</v>
      </c>
      <c r="R97" s="71">
        <v>7.4074074074074098E-2</v>
      </c>
      <c r="S97" s="71">
        <v>0.592592592592593</v>
      </c>
      <c r="T97" s="71">
        <v>3.7037037037037E-2</v>
      </c>
      <c r="U97" s="150"/>
      <c r="V97" s="71">
        <v>3.7037037037037E-2</v>
      </c>
      <c r="W97" s="71">
        <v>0.18518518518518501</v>
      </c>
      <c r="X97" s="71">
        <v>7.4074074074074098E-2</v>
      </c>
      <c r="Y97" s="71">
        <v>0.70370370370370405</v>
      </c>
      <c r="Z97" s="71">
        <v>0</v>
      </c>
      <c r="AA97" s="150"/>
      <c r="AB97" s="71">
        <v>7.4074074074074098E-2</v>
      </c>
      <c r="AC97" s="71">
        <v>0.18518518518518501</v>
      </c>
      <c r="AD97" s="71">
        <v>3.7037037037037E-2</v>
      </c>
      <c r="AE97" s="71">
        <v>0.66666666666666696</v>
      </c>
      <c r="AF97" s="71">
        <v>3.7037037037037E-2</v>
      </c>
    </row>
    <row r="98" spans="2:32" s="3" customFormat="1">
      <c r="C98" s="11"/>
      <c r="D98" s="230"/>
      <c r="E98" s="230"/>
      <c r="F98" s="230"/>
      <c r="G98" s="230"/>
      <c r="H98" s="230"/>
      <c r="I98" s="216"/>
      <c r="J98" s="230"/>
      <c r="K98" s="230"/>
      <c r="L98" s="230"/>
      <c r="M98" s="230"/>
      <c r="N98" s="230"/>
      <c r="O98" s="216"/>
      <c r="P98" s="230"/>
      <c r="Q98" s="230"/>
      <c r="R98" s="230"/>
      <c r="S98" s="230"/>
      <c r="T98" s="230"/>
      <c r="U98" s="216"/>
      <c r="V98" s="230"/>
      <c r="W98" s="230"/>
      <c r="X98" s="230"/>
      <c r="Y98" s="230"/>
      <c r="Z98" s="230"/>
      <c r="AA98" s="216"/>
      <c r="AB98" s="230"/>
      <c r="AC98" s="230"/>
      <c r="AD98" s="230"/>
      <c r="AE98" s="230"/>
      <c r="AF98" s="230"/>
    </row>
    <row r="99" spans="2:32">
      <c r="B99" s="449" t="s">
        <v>228</v>
      </c>
      <c r="C99" s="391" t="s">
        <v>222</v>
      </c>
      <c r="D99" s="68">
        <v>5</v>
      </c>
      <c r="E99" s="68">
        <v>8</v>
      </c>
      <c r="F99" s="68">
        <v>1</v>
      </c>
      <c r="G99" s="68">
        <v>0</v>
      </c>
      <c r="H99" s="68">
        <v>1</v>
      </c>
      <c r="I99" s="150"/>
      <c r="J99" s="68">
        <v>3</v>
      </c>
      <c r="K99" s="68">
        <v>9</v>
      </c>
      <c r="L99" s="68">
        <v>1</v>
      </c>
      <c r="M99" s="68">
        <v>1</v>
      </c>
      <c r="N99" s="68">
        <v>1</v>
      </c>
      <c r="O99" s="150"/>
      <c r="P99" s="68">
        <v>4</v>
      </c>
      <c r="Q99" s="68">
        <v>8</v>
      </c>
      <c r="R99" s="68">
        <v>1</v>
      </c>
      <c r="S99" s="68">
        <v>1</v>
      </c>
      <c r="T99" s="68">
        <v>1</v>
      </c>
      <c r="U99" s="150"/>
      <c r="V99" s="68">
        <v>1</v>
      </c>
      <c r="W99" s="68">
        <v>7</v>
      </c>
      <c r="X99" s="68">
        <v>4</v>
      </c>
      <c r="Y99" s="68">
        <v>2</v>
      </c>
      <c r="Z99" s="68">
        <v>1</v>
      </c>
      <c r="AA99" s="150"/>
      <c r="AB99" s="68">
        <v>2</v>
      </c>
      <c r="AC99" s="68">
        <v>10</v>
      </c>
      <c r="AD99" s="68">
        <v>0</v>
      </c>
      <c r="AE99" s="68">
        <v>2</v>
      </c>
      <c r="AF99" s="68">
        <v>1</v>
      </c>
    </row>
    <row r="100" spans="2:32">
      <c r="B100" s="449"/>
      <c r="C100" s="390"/>
      <c r="D100" s="71">
        <v>0.33333333333333298</v>
      </c>
      <c r="E100" s="71">
        <v>0.53333333333333299</v>
      </c>
      <c r="F100" s="71">
        <v>6.6666666666666693E-2</v>
      </c>
      <c r="G100" s="71">
        <v>0</v>
      </c>
      <c r="H100" s="71">
        <v>6.6666666666666693E-2</v>
      </c>
      <c r="I100" s="150"/>
      <c r="J100" s="71">
        <v>0.2</v>
      </c>
      <c r="K100" s="71">
        <v>0.6</v>
      </c>
      <c r="L100" s="71">
        <v>6.6666666666666693E-2</v>
      </c>
      <c r="M100" s="71">
        <v>6.6666666666666693E-2</v>
      </c>
      <c r="N100" s="71">
        <v>6.6666666666666693E-2</v>
      </c>
      <c r="O100" s="150"/>
      <c r="P100" s="71">
        <v>0.266666666666667</v>
      </c>
      <c r="Q100" s="71">
        <v>0.53333333333333299</v>
      </c>
      <c r="R100" s="71">
        <v>6.6666666666666693E-2</v>
      </c>
      <c r="S100" s="71">
        <v>6.6666666666666693E-2</v>
      </c>
      <c r="T100" s="71">
        <v>6.6666666666666693E-2</v>
      </c>
      <c r="U100" s="150"/>
      <c r="V100" s="71">
        <v>6.6666666666666693E-2</v>
      </c>
      <c r="W100" s="71">
        <v>0.46666666666666701</v>
      </c>
      <c r="X100" s="71">
        <v>0.266666666666667</v>
      </c>
      <c r="Y100" s="71">
        <v>0.133333333333333</v>
      </c>
      <c r="Z100" s="71">
        <v>6.6666666666666693E-2</v>
      </c>
      <c r="AA100" s="150"/>
      <c r="AB100" s="71">
        <v>0.133333333333333</v>
      </c>
      <c r="AC100" s="71">
        <v>0.66666666666666696</v>
      </c>
      <c r="AD100" s="71">
        <v>0</v>
      </c>
      <c r="AE100" s="71">
        <v>0.133333333333333</v>
      </c>
      <c r="AF100" s="71">
        <v>6.6666666666666693E-2</v>
      </c>
    </row>
    <row r="101" spans="2:32">
      <c r="B101" s="449"/>
      <c r="C101" s="392" t="s">
        <v>223</v>
      </c>
      <c r="D101" s="68">
        <v>107</v>
      </c>
      <c r="E101" s="68">
        <v>81</v>
      </c>
      <c r="F101" s="68">
        <v>19</v>
      </c>
      <c r="G101" s="68">
        <v>15</v>
      </c>
      <c r="H101" s="68">
        <v>0</v>
      </c>
      <c r="I101" s="150"/>
      <c r="J101" s="68">
        <v>78</v>
      </c>
      <c r="K101" s="68">
        <v>82</v>
      </c>
      <c r="L101" s="68">
        <v>29</v>
      </c>
      <c r="M101" s="68">
        <v>33</v>
      </c>
      <c r="N101" s="68">
        <v>0</v>
      </c>
      <c r="O101" s="150"/>
      <c r="P101" s="68">
        <v>77</v>
      </c>
      <c r="Q101" s="68">
        <v>81</v>
      </c>
      <c r="R101" s="68">
        <v>30</v>
      </c>
      <c r="S101" s="68">
        <v>33</v>
      </c>
      <c r="T101" s="68">
        <v>1</v>
      </c>
      <c r="U101" s="150"/>
      <c r="V101" s="68">
        <v>35</v>
      </c>
      <c r="W101" s="68">
        <v>61</v>
      </c>
      <c r="X101" s="68">
        <v>58</v>
      </c>
      <c r="Y101" s="68">
        <v>67</v>
      </c>
      <c r="Z101" s="68">
        <v>1</v>
      </c>
      <c r="AA101" s="150"/>
      <c r="AB101" s="68">
        <v>48</v>
      </c>
      <c r="AC101" s="68">
        <v>91</v>
      </c>
      <c r="AD101" s="68">
        <v>39</v>
      </c>
      <c r="AE101" s="68">
        <v>43</v>
      </c>
      <c r="AF101" s="68">
        <v>1</v>
      </c>
    </row>
    <row r="102" spans="2:32">
      <c r="B102" s="449"/>
      <c r="C102" s="390"/>
      <c r="D102" s="71">
        <v>0.481981981981982</v>
      </c>
      <c r="E102" s="71">
        <v>0.36486486486486502</v>
      </c>
      <c r="F102" s="71">
        <v>8.55855855855856E-2</v>
      </c>
      <c r="G102" s="71">
        <v>6.7567567567567599E-2</v>
      </c>
      <c r="H102" s="71">
        <v>0</v>
      </c>
      <c r="I102" s="150"/>
      <c r="J102" s="71">
        <v>0.35135135135135098</v>
      </c>
      <c r="K102" s="71">
        <v>0.36936936936936898</v>
      </c>
      <c r="L102" s="71">
        <v>0.13063063063063099</v>
      </c>
      <c r="M102" s="71">
        <v>0.14864864864864899</v>
      </c>
      <c r="N102" s="71">
        <v>0</v>
      </c>
      <c r="O102" s="150"/>
      <c r="P102" s="71">
        <v>0.34684684684684702</v>
      </c>
      <c r="Q102" s="71">
        <v>0.36486486486486502</v>
      </c>
      <c r="R102" s="71">
        <v>0.135135135135135</v>
      </c>
      <c r="S102" s="71">
        <v>0.14864864864864899</v>
      </c>
      <c r="T102" s="72">
        <v>4.5045045045045001E-3</v>
      </c>
      <c r="U102" s="150"/>
      <c r="V102" s="71">
        <v>0.15765765765765799</v>
      </c>
      <c r="W102" s="71">
        <v>0.27477477477477502</v>
      </c>
      <c r="X102" s="71">
        <v>0.26126126126126098</v>
      </c>
      <c r="Y102" s="71">
        <v>0.30180180180180199</v>
      </c>
      <c r="Z102" s="72">
        <v>4.5045045045045001E-3</v>
      </c>
      <c r="AA102" s="150"/>
      <c r="AB102" s="71">
        <v>0.21621621621621601</v>
      </c>
      <c r="AC102" s="71">
        <v>0.40990990990991</v>
      </c>
      <c r="AD102" s="71">
        <v>0.17567567567567599</v>
      </c>
      <c r="AE102" s="71">
        <v>0.19369369369369399</v>
      </c>
      <c r="AF102" s="72">
        <v>4.5045045045045001E-3</v>
      </c>
    </row>
    <row r="103" spans="2:32">
      <c r="B103" s="449"/>
      <c r="C103" s="392" t="s">
        <v>224</v>
      </c>
      <c r="D103" s="68">
        <v>216</v>
      </c>
      <c r="E103" s="68">
        <v>244</v>
      </c>
      <c r="F103" s="68">
        <v>58</v>
      </c>
      <c r="G103" s="68">
        <v>95</v>
      </c>
      <c r="H103" s="68">
        <v>8</v>
      </c>
      <c r="I103" s="150"/>
      <c r="J103" s="68">
        <v>129</v>
      </c>
      <c r="K103" s="68">
        <v>209</v>
      </c>
      <c r="L103" s="68">
        <v>85</v>
      </c>
      <c r="M103" s="68">
        <v>194</v>
      </c>
      <c r="N103" s="68">
        <v>4</v>
      </c>
      <c r="O103" s="150"/>
      <c r="P103" s="68">
        <v>133</v>
      </c>
      <c r="Q103" s="68">
        <v>205</v>
      </c>
      <c r="R103" s="68">
        <v>80</v>
      </c>
      <c r="S103" s="68">
        <v>195</v>
      </c>
      <c r="T103" s="68">
        <v>8</v>
      </c>
      <c r="U103" s="150"/>
      <c r="V103" s="68">
        <v>87</v>
      </c>
      <c r="W103" s="68">
        <v>140</v>
      </c>
      <c r="X103" s="68">
        <v>95</v>
      </c>
      <c r="Y103" s="68">
        <v>293</v>
      </c>
      <c r="Z103" s="68">
        <v>6</v>
      </c>
      <c r="AA103" s="150"/>
      <c r="AB103" s="68">
        <v>88</v>
      </c>
      <c r="AC103" s="68">
        <v>200</v>
      </c>
      <c r="AD103" s="68">
        <v>99</v>
      </c>
      <c r="AE103" s="68">
        <v>229</v>
      </c>
      <c r="AF103" s="68">
        <v>5</v>
      </c>
    </row>
    <row r="104" spans="2:32">
      <c r="B104" s="449"/>
      <c r="C104" s="390"/>
      <c r="D104" s="71">
        <v>0.34782608695652201</v>
      </c>
      <c r="E104" s="71">
        <v>0.39291465378421903</v>
      </c>
      <c r="F104" s="71">
        <v>9.33977455716586E-2</v>
      </c>
      <c r="G104" s="71">
        <v>0.15297906602254399</v>
      </c>
      <c r="H104" s="71">
        <v>1.2882447665056401E-2</v>
      </c>
      <c r="I104" s="150"/>
      <c r="J104" s="71">
        <v>0.20772946859903399</v>
      </c>
      <c r="K104" s="71">
        <v>0.33655394524959698</v>
      </c>
      <c r="L104" s="71">
        <v>0.136876006441224</v>
      </c>
      <c r="M104" s="71">
        <v>0.31239935587761702</v>
      </c>
      <c r="N104" s="72">
        <v>6.4412238325281803E-3</v>
      </c>
      <c r="O104" s="150"/>
      <c r="P104" s="71">
        <v>0.214170692431562</v>
      </c>
      <c r="Q104" s="71">
        <v>0.33011272141706899</v>
      </c>
      <c r="R104" s="71">
        <v>0.12882447665056401</v>
      </c>
      <c r="S104" s="71">
        <v>0.31400966183574902</v>
      </c>
      <c r="T104" s="71">
        <v>1.2882447665056401E-2</v>
      </c>
      <c r="U104" s="150"/>
      <c r="V104" s="71">
        <v>0.14009661835748799</v>
      </c>
      <c r="W104" s="71">
        <v>0.22544283413848601</v>
      </c>
      <c r="X104" s="71">
        <v>0.15297906602254399</v>
      </c>
      <c r="Y104" s="71">
        <v>0.47181964573268897</v>
      </c>
      <c r="Z104" s="72">
        <v>9.6618357487922701E-3</v>
      </c>
      <c r="AA104" s="150"/>
      <c r="AB104" s="71">
        <v>0.14170692431561999</v>
      </c>
      <c r="AC104" s="71">
        <v>0.322061191626409</v>
      </c>
      <c r="AD104" s="71">
        <v>0.15942028985507201</v>
      </c>
      <c r="AE104" s="71">
        <v>0.36876006441223802</v>
      </c>
      <c r="AF104" s="72">
        <v>8.05152979066023E-3</v>
      </c>
    </row>
    <row r="105" spans="2:32">
      <c r="B105" s="449"/>
      <c r="C105" s="392" t="s">
        <v>225</v>
      </c>
      <c r="D105" s="68">
        <v>47</v>
      </c>
      <c r="E105" s="68">
        <v>66</v>
      </c>
      <c r="F105" s="68">
        <v>12</v>
      </c>
      <c r="G105" s="68">
        <v>41</v>
      </c>
      <c r="H105" s="68">
        <v>2</v>
      </c>
      <c r="I105" s="150"/>
      <c r="J105" s="68">
        <v>12</v>
      </c>
      <c r="K105" s="68">
        <v>41</v>
      </c>
      <c r="L105" s="68">
        <v>16</v>
      </c>
      <c r="M105" s="68">
        <v>98</v>
      </c>
      <c r="N105" s="68">
        <v>1</v>
      </c>
      <c r="O105" s="150"/>
      <c r="P105" s="68">
        <v>12</v>
      </c>
      <c r="Q105" s="68">
        <v>40</v>
      </c>
      <c r="R105" s="68">
        <v>18</v>
      </c>
      <c r="S105" s="68">
        <v>97</v>
      </c>
      <c r="T105" s="68">
        <v>1</v>
      </c>
      <c r="U105" s="150"/>
      <c r="V105" s="68">
        <v>10</v>
      </c>
      <c r="W105" s="68">
        <v>26</v>
      </c>
      <c r="X105" s="68">
        <v>21</v>
      </c>
      <c r="Y105" s="68">
        <v>111</v>
      </c>
      <c r="Z105" s="68">
        <v>0</v>
      </c>
      <c r="AA105" s="150"/>
      <c r="AB105" s="68">
        <v>5</v>
      </c>
      <c r="AC105" s="68">
        <v>38</v>
      </c>
      <c r="AD105" s="68">
        <v>17</v>
      </c>
      <c r="AE105" s="68">
        <v>105</v>
      </c>
      <c r="AF105" s="68">
        <v>3</v>
      </c>
    </row>
    <row r="106" spans="2:32">
      <c r="B106" s="449"/>
      <c r="C106" s="390"/>
      <c r="D106" s="71">
        <v>0.27976190476190499</v>
      </c>
      <c r="E106" s="71">
        <v>0.39285714285714302</v>
      </c>
      <c r="F106" s="71">
        <v>7.1428571428571397E-2</v>
      </c>
      <c r="G106" s="71">
        <v>0.24404761904761901</v>
      </c>
      <c r="H106" s="71">
        <v>1.1904761904761901E-2</v>
      </c>
      <c r="I106" s="150"/>
      <c r="J106" s="71">
        <v>7.1428571428571397E-2</v>
      </c>
      <c r="K106" s="71">
        <v>0.24404761904761901</v>
      </c>
      <c r="L106" s="71">
        <v>9.5238095238095205E-2</v>
      </c>
      <c r="M106" s="71">
        <v>0.58333333333333304</v>
      </c>
      <c r="N106" s="72">
        <v>5.9523809523809503E-3</v>
      </c>
      <c r="O106" s="150"/>
      <c r="P106" s="71">
        <v>7.1428571428571397E-2</v>
      </c>
      <c r="Q106" s="71">
        <v>0.238095238095238</v>
      </c>
      <c r="R106" s="71">
        <v>0.107142857142857</v>
      </c>
      <c r="S106" s="71">
        <v>0.577380952380952</v>
      </c>
      <c r="T106" s="72">
        <v>5.9523809523809503E-3</v>
      </c>
      <c r="U106" s="150"/>
      <c r="V106" s="71">
        <v>5.95238095238095E-2</v>
      </c>
      <c r="W106" s="71">
        <v>0.15476190476190499</v>
      </c>
      <c r="X106" s="71">
        <v>0.125</v>
      </c>
      <c r="Y106" s="71">
        <v>0.66071428571428603</v>
      </c>
      <c r="Z106" s="71">
        <v>0</v>
      </c>
      <c r="AA106" s="150"/>
      <c r="AB106" s="71">
        <v>2.9761904761904798E-2</v>
      </c>
      <c r="AC106" s="71">
        <v>0.226190476190476</v>
      </c>
      <c r="AD106" s="71">
        <v>0.101190476190476</v>
      </c>
      <c r="AE106" s="71">
        <v>0.625</v>
      </c>
      <c r="AF106" s="71">
        <v>1.7857142857142901E-2</v>
      </c>
    </row>
    <row r="107" spans="2:32">
      <c r="B107" s="449"/>
      <c r="C107" s="392" t="s">
        <v>226</v>
      </c>
      <c r="D107" s="68">
        <v>7</v>
      </c>
      <c r="E107" s="68">
        <v>13</v>
      </c>
      <c r="F107" s="68">
        <v>8</v>
      </c>
      <c r="G107" s="68">
        <v>16</v>
      </c>
      <c r="H107" s="68">
        <v>1</v>
      </c>
      <c r="I107" s="150"/>
      <c r="J107" s="68">
        <v>1</v>
      </c>
      <c r="K107" s="68">
        <v>4</v>
      </c>
      <c r="L107" s="68">
        <v>6</v>
      </c>
      <c r="M107" s="68">
        <v>33</v>
      </c>
      <c r="N107" s="68">
        <v>1</v>
      </c>
      <c r="O107" s="150"/>
      <c r="P107" s="68">
        <v>1</v>
      </c>
      <c r="Q107" s="68">
        <v>4</v>
      </c>
      <c r="R107" s="68">
        <v>6</v>
      </c>
      <c r="S107" s="68">
        <v>33</v>
      </c>
      <c r="T107" s="68">
        <v>1</v>
      </c>
      <c r="U107" s="150"/>
      <c r="V107" s="68">
        <v>1</v>
      </c>
      <c r="W107" s="68">
        <v>2</v>
      </c>
      <c r="X107" s="68">
        <v>7</v>
      </c>
      <c r="Y107" s="68">
        <v>35</v>
      </c>
      <c r="Z107" s="68">
        <v>0</v>
      </c>
      <c r="AA107" s="150"/>
      <c r="AB107" s="68">
        <v>2</v>
      </c>
      <c r="AC107" s="68">
        <v>2</v>
      </c>
      <c r="AD107" s="68">
        <v>6</v>
      </c>
      <c r="AE107" s="68">
        <v>34</v>
      </c>
      <c r="AF107" s="68">
        <v>1</v>
      </c>
    </row>
    <row r="108" spans="2:32">
      <c r="B108" s="449"/>
      <c r="C108" s="390"/>
      <c r="D108" s="71">
        <v>0.155555555555556</v>
      </c>
      <c r="E108" s="71">
        <v>0.28888888888888897</v>
      </c>
      <c r="F108" s="71">
        <v>0.17777777777777801</v>
      </c>
      <c r="G108" s="71">
        <v>0.35555555555555601</v>
      </c>
      <c r="H108" s="71">
        <v>2.2222222222222199E-2</v>
      </c>
      <c r="I108" s="150"/>
      <c r="J108" s="71">
        <v>2.2222222222222199E-2</v>
      </c>
      <c r="K108" s="71">
        <v>8.8888888888888906E-2</v>
      </c>
      <c r="L108" s="71">
        <v>0.133333333333333</v>
      </c>
      <c r="M108" s="71">
        <v>0.73333333333333295</v>
      </c>
      <c r="N108" s="71">
        <v>2.2222222222222199E-2</v>
      </c>
      <c r="O108" s="150"/>
      <c r="P108" s="71">
        <v>2.2222222222222199E-2</v>
      </c>
      <c r="Q108" s="71">
        <v>8.8888888888888906E-2</v>
      </c>
      <c r="R108" s="71">
        <v>0.133333333333333</v>
      </c>
      <c r="S108" s="71">
        <v>0.73333333333333295</v>
      </c>
      <c r="T108" s="71">
        <v>2.2222222222222199E-2</v>
      </c>
      <c r="U108" s="150"/>
      <c r="V108" s="71">
        <v>2.2222222222222199E-2</v>
      </c>
      <c r="W108" s="71">
        <v>4.4444444444444398E-2</v>
      </c>
      <c r="X108" s="71">
        <v>0.155555555555556</v>
      </c>
      <c r="Y108" s="71">
        <v>0.77777777777777801</v>
      </c>
      <c r="Z108" s="71">
        <v>0</v>
      </c>
      <c r="AA108" s="150"/>
      <c r="AB108" s="71">
        <v>4.4444444444444398E-2</v>
      </c>
      <c r="AC108" s="71">
        <v>4.4444444444444398E-2</v>
      </c>
      <c r="AD108" s="71">
        <v>0.133333333333333</v>
      </c>
      <c r="AE108" s="71">
        <v>0.75555555555555598</v>
      </c>
      <c r="AF108" s="71">
        <v>2.2222222222222199E-2</v>
      </c>
    </row>
    <row r="109" spans="2:32" s="3" customFormat="1">
      <c r="C109" s="164"/>
      <c r="D109" s="230"/>
      <c r="E109" s="230"/>
      <c r="F109" s="230"/>
      <c r="G109" s="230"/>
      <c r="H109" s="230"/>
      <c r="I109" s="216"/>
      <c r="J109" s="230"/>
      <c r="K109" s="230"/>
      <c r="L109" s="230"/>
      <c r="M109" s="230"/>
      <c r="N109" s="230"/>
      <c r="O109" s="216"/>
      <c r="P109" s="230"/>
      <c r="Q109" s="230"/>
      <c r="R109" s="230"/>
      <c r="S109" s="230"/>
      <c r="T109" s="230"/>
      <c r="U109" s="216"/>
      <c r="V109" s="230"/>
      <c r="W109" s="230"/>
      <c r="X109" s="230"/>
      <c r="Y109" s="230"/>
      <c r="Z109" s="230"/>
      <c r="AA109" s="216"/>
      <c r="AB109" s="230"/>
      <c r="AC109" s="230"/>
      <c r="AD109" s="230"/>
      <c r="AE109" s="230"/>
      <c r="AF109" s="230"/>
    </row>
    <row r="110" spans="2:32">
      <c r="B110" s="449" t="s">
        <v>86</v>
      </c>
      <c r="C110" s="391" t="s">
        <v>180</v>
      </c>
      <c r="D110" s="68">
        <v>104</v>
      </c>
      <c r="E110" s="68">
        <v>137</v>
      </c>
      <c r="F110" s="68">
        <v>29</v>
      </c>
      <c r="G110" s="68">
        <v>56</v>
      </c>
      <c r="H110" s="68">
        <v>1</v>
      </c>
      <c r="I110" s="150"/>
      <c r="J110" s="68">
        <v>49</v>
      </c>
      <c r="K110" s="68">
        <v>94</v>
      </c>
      <c r="L110" s="68">
        <v>44</v>
      </c>
      <c r="M110" s="68">
        <v>139</v>
      </c>
      <c r="N110" s="68">
        <v>1</v>
      </c>
      <c r="O110" s="150"/>
      <c r="P110" s="68">
        <v>47</v>
      </c>
      <c r="Q110" s="68">
        <v>93</v>
      </c>
      <c r="R110" s="68">
        <v>45</v>
      </c>
      <c r="S110" s="68">
        <v>138</v>
      </c>
      <c r="T110" s="68">
        <v>4</v>
      </c>
      <c r="U110" s="150"/>
      <c r="V110" s="68">
        <v>33</v>
      </c>
      <c r="W110" s="68">
        <v>61</v>
      </c>
      <c r="X110" s="68">
        <v>58</v>
      </c>
      <c r="Y110" s="68">
        <v>172</v>
      </c>
      <c r="Z110" s="68">
        <v>3</v>
      </c>
      <c r="AA110" s="150"/>
      <c r="AB110" s="68">
        <v>33</v>
      </c>
      <c r="AC110" s="68">
        <v>88</v>
      </c>
      <c r="AD110" s="68">
        <v>48</v>
      </c>
      <c r="AE110" s="68">
        <v>155</v>
      </c>
      <c r="AF110" s="68">
        <v>3</v>
      </c>
    </row>
    <row r="111" spans="2:32" s="58" customFormat="1">
      <c r="B111" s="449"/>
      <c r="C111" s="388"/>
      <c r="D111" s="71">
        <v>0.31804281345565699</v>
      </c>
      <c r="E111" s="71">
        <v>0.41896024464831799</v>
      </c>
      <c r="F111" s="71">
        <v>8.8685015290519906E-2</v>
      </c>
      <c r="G111" s="71">
        <v>0.17125382262996899</v>
      </c>
      <c r="H111" s="72">
        <v>3.05810397553517E-3</v>
      </c>
      <c r="I111" s="150"/>
      <c r="J111" s="71">
        <v>0.14984709480122299</v>
      </c>
      <c r="K111" s="71">
        <v>0.28746177370030601</v>
      </c>
      <c r="L111" s="71">
        <v>0.134556574923547</v>
      </c>
      <c r="M111" s="71">
        <v>0.42507645259938798</v>
      </c>
      <c r="N111" s="72">
        <v>3.05810397553517E-3</v>
      </c>
      <c r="O111" s="150"/>
      <c r="P111" s="71">
        <v>0.14373088685015301</v>
      </c>
      <c r="Q111" s="71">
        <v>0.28440366972477099</v>
      </c>
      <c r="R111" s="71">
        <v>0.13761467889908299</v>
      </c>
      <c r="S111" s="71">
        <v>0.42201834862385301</v>
      </c>
      <c r="T111" s="71">
        <v>1.2232415902140701E-2</v>
      </c>
      <c r="U111" s="150"/>
      <c r="V111" s="71">
        <v>0.100917431192661</v>
      </c>
      <c r="W111" s="71">
        <v>0.18654434250764501</v>
      </c>
      <c r="X111" s="71">
        <v>0.17737003058104001</v>
      </c>
      <c r="Y111" s="71">
        <v>0.52599388379204903</v>
      </c>
      <c r="Z111" s="72">
        <v>9.1743119266055103E-3</v>
      </c>
      <c r="AA111" s="150"/>
      <c r="AB111" s="71">
        <v>0.100917431192661</v>
      </c>
      <c r="AC111" s="71">
        <v>0.269113149847095</v>
      </c>
      <c r="AD111" s="71">
        <v>0.146788990825688</v>
      </c>
      <c r="AE111" s="71">
        <v>0.47400611620795102</v>
      </c>
      <c r="AF111" s="72">
        <v>9.1743119266055103E-3</v>
      </c>
    </row>
    <row r="112" spans="2:32">
      <c r="B112" s="449"/>
      <c r="C112" s="392" t="s">
        <v>181</v>
      </c>
      <c r="D112" s="68">
        <v>59</v>
      </c>
      <c r="E112" s="68">
        <v>48</v>
      </c>
      <c r="F112" s="68">
        <v>20</v>
      </c>
      <c r="G112" s="68">
        <v>25</v>
      </c>
      <c r="H112" s="68">
        <v>3</v>
      </c>
      <c r="I112" s="150"/>
      <c r="J112" s="68">
        <v>34</v>
      </c>
      <c r="K112" s="68">
        <v>47</v>
      </c>
      <c r="L112" s="68">
        <v>23</v>
      </c>
      <c r="M112" s="68">
        <v>49</v>
      </c>
      <c r="N112" s="68">
        <v>2</v>
      </c>
      <c r="O112" s="150"/>
      <c r="P112" s="68">
        <v>31</v>
      </c>
      <c r="Q112" s="68">
        <v>46</v>
      </c>
      <c r="R112" s="68">
        <v>27</v>
      </c>
      <c r="S112" s="68">
        <v>48</v>
      </c>
      <c r="T112" s="68">
        <v>3</v>
      </c>
      <c r="U112" s="150"/>
      <c r="V112" s="68">
        <v>18</v>
      </c>
      <c r="W112" s="68">
        <v>35</v>
      </c>
      <c r="X112" s="68">
        <v>26</v>
      </c>
      <c r="Y112" s="68">
        <v>74</v>
      </c>
      <c r="Z112" s="68">
        <v>2</v>
      </c>
      <c r="AA112" s="150"/>
      <c r="AB112" s="68">
        <v>17</v>
      </c>
      <c r="AC112" s="68">
        <v>50</v>
      </c>
      <c r="AD112" s="68">
        <v>25</v>
      </c>
      <c r="AE112" s="68">
        <v>60</v>
      </c>
      <c r="AF112" s="68">
        <v>3</v>
      </c>
    </row>
    <row r="113" spans="2:32" s="58" customFormat="1">
      <c r="B113" s="449"/>
      <c r="C113" s="388"/>
      <c r="D113" s="71">
        <v>0.380645161290323</v>
      </c>
      <c r="E113" s="71">
        <v>0.309677419354839</v>
      </c>
      <c r="F113" s="71">
        <v>0.12903225806451599</v>
      </c>
      <c r="G113" s="71">
        <v>0.16129032258064499</v>
      </c>
      <c r="H113" s="71">
        <v>1.9354838709677399E-2</v>
      </c>
      <c r="I113" s="150"/>
      <c r="J113" s="71">
        <v>0.21935483870967701</v>
      </c>
      <c r="K113" s="71">
        <v>0.30322580645161301</v>
      </c>
      <c r="L113" s="71">
        <v>0.14838709677419401</v>
      </c>
      <c r="M113" s="71">
        <v>0.31612903225806499</v>
      </c>
      <c r="N113" s="71">
        <v>1.2903225806451601E-2</v>
      </c>
      <c r="O113" s="150"/>
      <c r="P113" s="71">
        <v>0.2</v>
      </c>
      <c r="Q113" s="71">
        <v>0.29677419354838702</v>
      </c>
      <c r="R113" s="71">
        <v>0.174193548387097</v>
      </c>
      <c r="S113" s="71">
        <v>0.309677419354839</v>
      </c>
      <c r="T113" s="71">
        <v>1.9354838709677399E-2</v>
      </c>
      <c r="U113" s="150"/>
      <c r="V113" s="71">
        <v>0.11612903225806499</v>
      </c>
      <c r="W113" s="71">
        <v>0.225806451612903</v>
      </c>
      <c r="X113" s="71">
        <v>0.16774193548387101</v>
      </c>
      <c r="Y113" s="71">
        <v>0.47741935483871001</v>
      </c>
      <c r="Z113" s="71">
        <v>1.2903225806451601E-2</v>
      </c>
      <c r="AA113" s="150"/>
      <c r="AB113" s="71">
        <v>0.109677419354839</v>
      </c>
      <c r="AC113" s="71">
        <v>0.32258064516128998</v>
      </c>
      <c r="AD113" s="71">
        <v>0.16129032258064499</v>
      </c>
      <c r="AE113" s="71">
        <v>0.38709677419354799</v>
      </c>
      <c r="AF113" s="71">
        <v>1.9354838709677399E-2</v>
      </c>
    </row>
    <row r="114" spans="2:32">
      <c r="B114" s="449"/>
      <c r="C114" s="392" t="s">
        <v>182</v>
      </c>
      <c r="D114" s="68">
        <v>51</v>
      </c>
      <c r="E114" s="68">
        <v>64</v>
      </c>
      <c r="F114" s="68">
        <v>13</v>
      </c>
      <c r="G114" s="68">
        <v>18</v>
      </c>
      <c r="H114" s="68">
        <v>2</v>
      </c>
      <c r="I114" s="150"/>
      <c r="J114" s="68">
        <v>28</v>
      </c>
      <c r="K114" s="68">
        <v>58</v>
      </c>
      <c r="L114" s="68">
        <v>20</v>
      </c>
      <c r="M114" s="68">
        <v>41</v>
      </c>
      <c r="N114" s="68">
        <v>1</v>
      </c>
      <c r="O114" s="150"/>
      <c r="P114" s="68">
        <v>30</v>
      </c>
      <c r="Q114" s="68">
        <v>57</v>
      </c>
      <c r="R114" s="68">
        <v>17</v>
      </c>
      <c r="S114" s="68">
        <v>43</v>
      </c>
      <c r="T114" s="68">
        <v>1</v>
      </c>
      <c r="U114" s="150"/>
      <c r="V114" s="68">
        <v>12</v>
      </c>
      <c r="W114" s="68">
        <v>35</v>
      </c>
      <c r="X114" s="68">
        <v>32</v>
      </c>
      <c r="Y114" s="68">
        <v>69</v>
      </c>
      <c r="Z114" s="68">
        <v>0</v>
      </c>
      <c r="AA114" s="150"/>
      <c r="AB114" s="68">
        <v>15</v>
      </c>
      <c r="AC114" s="68">
        <v>52</v>
      </c>
      <c r="AD114" s="68">
        <v>28</v>
      </c>
      <c r="AE114" s="68">
        <v>53</v>
      </c>
      <c r="AF114" s="68">
        <v>0</v>
      </c>
    </row>
    <row r="115" spans="2:32" s="58" customFormat="1">
      <c r="B115" s="449"/>
      <c r="C115" s="388"/>
      <c r="D115" s="71">
        <v>0.34459459459459502</v>
      </c>
      <c r="E115" s="71">
        <v>0.43243243243243201</v>
      </c>
      <c r="F115" s="71">
        <v>8.7837837837837801E-2</v>
      </c>
      <c r="G115" s="71">
        <v>0.121621621621622</v>
      </c>
      <c r="H115" s="71">
        <v>1.35135135135135E-2</v>
      </c>
      <c r="I115" s="150"/>
      <c r="J115" s="71">
        <v>0.18918918918918901</v>
      </c>
      <c r="K115" s="71">
        <v>0.391891891891892</v>
      </c>
      <c r="L115" s="71">
        <v>0.135135135135135</v>
      </c>
      <c r="M115" s="71">
        <v>0.27702702702702697</v>
      </c>
      <c r="N115" s="72">
        <v>6.7567567567567597E-3</v>
      </c>
      <c r="O115" s="150"/>
      <c r="P115" s="71">
        <v>0.20270270270270299</v>
      </c>
      <c r="Q115" s="71">
        <v>0.38513513513513498</v>
      </c>
      <c r="R115" s="71">
        <v>0.114864864864865</v>
      </c>
      <c r="S115" s="71">
        <v>0.29054054054054101</v>
      </c>
      <c r="T115" s="72">
        <v>6.7567567567567597E-3</v>
      </c>
      <c r="U115" s="150"/>
      <c r="V115" s="71">
        <v>8.1081081081081099E-2</v>
      </c>
      <c r="W115" s="71">
        <v>0.23648648648648599</v>
      </c>
      <c r="X115" s="71">
        <v>0.21621621621621601</v>
      </c>
      <c r="Y115" s="71">
        <v>0.46621621621621601</v>
      </c>
      <c r="Z115" s="71">
        <v>0</v>
      </c>
      <c r="AA115" s="150"/>
      <c r="AB115" s="71">
        <v>0.101351351351351</v>
      </c>
      <c r="AC115" s="71">
        <v>0.35135135135135098</v>
      </c>
      <c r="AD115" s="71">
        <v>0.18918918918918901</v>
      </c>
      <c r="AE115" s="71">
        <v>0.358108108108108</v>
      </c>
      <c r="AF115" s="71">
        <v>0</v>
      </c>
    </row>
    <row r="116" spans="2:32">
      <c r="B116" s="449"/>
      <c r="C116" s="392" t="s">
        <v>183</v>
      </c>
      <c r="D116" s="68">
        <v>79</v>
      </c>
      <c r="E116" s="68">
        <v>56</v>
      </c>
      <c r="F116" s="68">
        <v>12</v>
      </c>
      <c r="G116" s="68">
        <v>34</v>
      </c>
      <c r="H116" s="68">
        <v>4</v>
      </c>
      <c r="I116" s="150"/>
      <c r="J116" s="68">
        <v>49</v>
      </c>
      <c r="K116" s="68">
        <v>53</v>
      </c>
      <c r="L116" s="68">
        <v>16</v>
      </c>
      <c r="M116" s="68">
        <v>66</v>
      </c>
      <c r="N116" s="68">
        <v>1</v>
      </c>
      <c r="O116" s="150"/>
      <c r="P116" s="68">
        <v>49</v>
      </c>
      <c r="Q116" s="68">
        <v>52</v>
      </c>
      <c r="R116" s="68">
        <v>15</v>
      </c>
      <c r="S116" s="68">
        <v>67</v>
      </c>
      <c r="T116" s="68">
        <v>2</v>
      </c>
      <c r="U116" s="150"/>
      <c r="V116" s="68">
        <v>28</v>
      </c>
      <c r="W116" s="68">
        <v>50</v>
      </c>
      <c r="X116" s="68">
        <v>23</v>
      </c>
      <c r="Y116" s="68">
        <v>82</v>
      </c>
      <c r="Z116" s="68">
        <v>2</v>
      </c>
      <c r="AA116" s="150"/>
      <c r="AB116" s="68">
        <v>29</v>
      </c>
      <c r="AC116" s="68">
        <v>64</v>
      </c>
      <c r="AD116" s="68">
        <v>16</v>
      </c>
      <c r="AE116" s="68">
        <v>74</v>
      </c>
      <c r="AF116" s="68">
        <v>2</v>
      </c>
    </row>
    <row r="117" spans="2:32" s="58" customFormat="1">
      <c r="B117" s="449"/>
      <c r="C117" s="388"/>
      <c r="D117" s="71">
        <v>0.427027027027027</v>
      </c>
      <c r="E117" s="71">
        <v>0.302702702702703</v>
      </c>
      <c r="F117" s="71">
        <v>6.4864864864864896E-2</v>
      </c>
      <c r="G117" s="71">
        <v>0.18378378378378399</v>
      </c>
      <c r="H117" s="71">
        <v>2.1621621621621599E-2</v>
      </c>
      <c r="I117" s="150"/>
      <c r="J117" s="71">
        <v>0.26486486486486499</v>
      </c>
      <c r="K117" s="71">
        <v>0.286486486486486</v>
      </c>
      <c r="L117" s="71">
        <v>8.6486486486486505E-2</v>
      </c>
      <c r="M117" s="71">
        <v>0.356756756756757</v>
      </c>
      <c r="N117" s="72">
        <v>5.40540540540541E-3</v>
      </c>
      <c r="O117" s="150"/>
      <c r="P117" s="71">
        <v>0.26486486486486499</v>
      </c>
      <c r="Q117" s="71">
        <v>0.28108108108108099</v>
      </c>
      <c r="R117" s="71">
        <v>8.1081081081081099E-2</v>
      </c>
      <c r="S117" s="71">
        <v>0.36216216216216202</v>
      </c>
      <c r="T117" s="71">
        <v>1.0810810810810799E-2</v>
      </c>
      <c r="U117" s="150"/>
      <c r="V117" s="71">
        <v>0.151351351351351</v>
      </c>
      <c r="W117" s="71">
        <v>0.27027027027027001</v>
      </c>
      <c r="X117" s="71">
        <v>0.124324324324324</v>
      </c>
      <c r="Y117" s="71">
        <v>0.44324324324324299</v>
      </c>
      <c r="Z117" s="71">
        <v>1.0810810810810799E-2</v>
      </c>
      <c r="AA117" s="150"/>
      <c r="AB117" s="71">
        <v>0.15675675675675699</v>
      </c>
      <c r="AC117" s="71">
        <v>0.34594594594594602</v>
      </c>
      <c r="AD117" s="71">
        <v>8.6486486486486505E-2</v>
      </c>
      <c r="AE117" s="71">
        <v>0.4</v>
      </c>
      <c r="AF117" s="71">
        <v>1.0810810810810799E-2</v>
      </c>
    </row>
    <row r="118" spans="2:32">
      <c r="B118" s="449"/>
      <c r="C118" s="392" t="s">
        <v>184</v>
      </c>
      <c r="D118" s="68">
        <v>46</v>
      </c>
      <c r="E118" s="68">
        <v>58</v>
      </c>
      <c r="F118" s="68">
        <v>9</v>
      </c>
      <c r="G118" s="68">
        <v>17</v>
      </c>
      <c r="H118" s="68">
        <v>1</v>
      </c>
      <c r="I118" s="150"/>
      <c r="J118" s="68">
        <v>32</v>
      </c>
      <c r="K118" s="68">
        <v>49</v>
      </c>
      <c r="L118" s="68">
        <v>14</v>
      </c>
      <c r="M118" s="68">
        <v>35</v>
      </c>
      <c r="N118" s="68">
        <v>1</v>
      </c>
      <c r="O118" s="150"/>
      <c r="P118" s="68">
        <v>37</v>
      </c>
      <c r="Q118" s="68">
        <v>46</v>
      </c>
      <c r="R118" s="68">
        <v>11</v>
      </c>
      <c r="S118" s="68">
        <v>36</v>
      </c>
      <c r="T118" s="68">
        <v>1</v>
      </c>
      <c r="U118" s="150"/>
      <c r="V118" s="68">
        <v>25</v>
      </c>
      <c r="W118" s="68">
        <v>31</v>
      </c>
      <c r="X118" s="68">
        <v>25</v>
      </c>
      <c r="Y118" s="68">
        <v>50</v>
      </c>
      <c r="Z118" s="68">
        <v>0</v>
      </c>
      <c r="AA118" s="150"/>
      <c r="AB118" s="68">
        <v>23</v>
      </c>
      <c r="AC118" s="68">
        <v>45</v>
      </c>
      <c r="AD118" s="68">
        <v>22</v>
      </c>
      <c r="AE118" s="68">
        <v>39</v>
      </c>
      <c r="AF118" s="68">
        <v>2</v>
      </c>
    </row>
    <row r="119" spans="2:32" s="58" customFormat="1">
      <c r="B119" s="449"/>
      <c r="C119" s="388"/>
      <c r="D119" s="71">
        <v>0.35114503816793902</v>
      </c>
      <c r="E119" s="71">
        <v>0.44274809160305301</v>
      </c>
      <c r="F119" s="71">
        <v>6.8702290076335895E-2</v>
      </c>
      <c r="G119" s="71">
        <v>0.12977099236641201</v>
      </c>
      <c r="H119" s="72">
        <v>7.63358778625954E-3</v>
      </c>
      <c r="I119" s="150"/>
      <c r="J119" s="71">
        <v>0.244274809160305</v>
      </c>
      <c r="K119" s="71">
        <v>0.37404580152671801</v>
      </c>
      <c r="L119" s="71">
        <v>0.106870229007634</v>
      </c>
      <c r="M119" s="71">
        <v>0.26717557251908403</v>
      </c>
      <c r="N119" s="72">
        <v>7.63358778625954E-3</v>
      </c>
      <c r="O119" s="150"/>
      <c r="P119" s="71">
        <v>0.28244274809160302</v>
      </c>
      <c r="Q119" s="71">
        <v>0.35114503816793902</v>
      </c>
      <c r="R119" s="71">
        <v>8.3969465648855005E-2</v>
      </c>
      <c r="S119" s="71">
        <v>0.27480916030534402</v>
      </c>
      <c r="T119" s="72">
        <v>7.63358778625954E-3</v>
      </c>
      <c r="U119" s="150"/>
      <c r="V119" s="71">
        <v>0.19083969465648901</v>
      </c>
      <c r="W119" s="71">
        <v>0.236641221374046</v>
      </c>
      <c r="X119" s="71">
        <v>0.19083969465648901</v>
      </c>
      <c r="Y119" s="71">
        <v>0.38167938931297701</v>
      </c>
      <c r="Z119" s="71">
        <v>0</v>
      </c>
      <c r="AA119" s="150"/>
      <c r="AB119" s="71">
        <v>0.17557251908396901</v>
      </c>
      <c r="AC119" s="71">
        <v>0.34351145038167902</v>
      </c>
      <c r="AD119" s="71">
        <v>0.16793893129771001</v>
      </c>
      <c r="AE119" s="71">
        <v>0.29770992366412202</v>
      </c>
      <c r="AF119" s="71">
        <v>1.5267175572519101E-2</v>
      </c>
    </row>
    <row r="120" spans="2:32">
      <c r="B120" s="449"/>
      <c r="C120" s="392" t="s">
        <v>185</v>
      </c>
      <c r="D120" s="68">
        <v>48</v>
      </c>
      <c r="E120" s="68">
        <v>50</v>
      </c>
      <c r="F120" s="68">
        <v>18</v>
      </c>
      <c r="G120" s="68">
        <v>20</v>
      </c>
      <c r="H120" s="68">
        <v>1</v>
      </c>
      <c r="I120" s="150"/>
      <c r="J120" s="68">
        <v>35</v>
      </c>
      <c r="K120" s="68">
        <v>45</v>
      </c>
      <c r="L120" s="68">
        <v>20</v>
      </c>
      <c r="M120" s="68">
        <v>36</v>
      </c>
      <c r="N120" s="68">
        <v>1</v>
      </c>
      <c r="O120" s="150"/>
      <c r="P120" s="68">
        <v>36</v>
      </c>
      <c r="Q120" s="68">
        <v>44</v>
      </c>
      <c r="R120" s="68">
        <v>21</v>
      </c>
      <c r="S120" s="68">
        <v>34</v>
      </c>
      <c r="T120" s="68">
        <v>2</v>
      </c>
      <c r="U120" s="150"/>
      <c r="V120" s="68">
        <v>20</v>
      </c>
      <c r="W120" s="68">
        <v>26</v>
      </c>
      <c r="X120" s="68">
        <v>22</v>
      </c>
      <c r="Y120" s="68">
        <v>68</v>
      </c>
      <c r="Z120" s="68">
        <v>1</v>
      </c>
      <c r="AA120" s="150"/>
      <c r="AB120" s="68">
        <v>30</v>
      </c>
      <c r="AC120" s="68">
        <v>44</v>
      </c>
      <c r="AD120" s="68">
        <v>23</v>
      </c>
      <c r="AE120" s="68">
        <v>39</v>
      </c>
      <c r="AF120" s="68">
        <v>1</v>
      </c>
    </row>
    <row r="121" spans="2:32" s="58" customFormat="1">
      <c r="B121" s="449"/>
      <c r="C121" s="375"/>
      <c r="D121" s="71">
        <v>0.35036496350364998</v>
      </c>
      <c r="E121" s="71">
        <v>0.36496350364963498</v>
      </c>
      <c r="F121" s="71">
        <v>0.13138686131386901</v>
      </c>
      <c r="G121" s="71">
        <v>0.145985401459854</v>
      </c>
      <c r="H121" s="72">
        <v>7.2992700729926996E-3</v>
      </c>
      <c r="I121" s="150"/>
      <c r="J121" s="71">
        <v>0.25547445255474499</v>
      </c>
      <c r="K121" s="71">
        <v>0.32846715328467202</v>
      </c>
      <c r="L121" s="71">
        <v>0.145985401459854</v>
      </c>
      <c r="M121" s="71">
        <v>0.26277372262773702</v>
      </c>
      <c r="N121" s="72">
        <v>7.2992700729926996E-3</v>
      </c>
      <c r="O121" s="150"/>
      <c r="P121" s="71">
        <v>0.26277372262773702</v>
      </c>
      <c r="Q121" s="71">
        <v>0.321167883211679</v>
      </c>
      <c r="R121" s="71">
        <v>0.153284671532847</v>
      </c>
      <c r="S121" s="71">
        <v>0.24817518248175199</v>
      </c>
      <c r="T121" s="71">
        <v>1.4598540145985399E-2</v>
      </c>
      <c r="U121" s="150"/>
      <c r="V121" s="71">
        <v>0.145985401459854</v>
      </c>
      <c r="W121" s="71">
        <v>0.18978102189780999</v>
      </c>
      <c r="X121" s="71">
        <v>0.160583941605839</v>
      </c>
      <c r="Y121" s="71">
        <v>0.49635036496350399</v>
      </c>
      <c r="Z121" s="72">
        <v>7.2992700729926996E-3</v>
      </c>
      <c r="AA121" s="150"/>
      <c r="AB121" s="71">
        <v>0.218978102189781</v>
      </c>
      <c r="AC121" s="71">
        <v>0.321167883211679</v>
      </c>
      <c r="AD121" s="71">
        <v>0.167883211678832</v>
      </c>
      <c r="AE121" s="71">
        <v>0.28467153284671498</v>
      </c>
      <c r="AF121" s="72">
        <v>7.2992700729926996E-3</v>
      </c>
    </row>
    <row r="122" spans="2:32" s="3" customFormat="1">
      <c r="C122" s="164"/>
      <c r="D122" s="230"/>
      <c r="E122" s="230"/>
      <c r="F122" s="230"/>
      <c r="G122" s="230"/>
      <c r="H122" s="230"/>
      <c r="I122" s="216"/>
      <c r="J122" s="230"/>
      <c r="K122" s="230"/>
      <c r="L122" s="230"/>
      <c r="M122" s="230"/>
      <c r="N122" s="230"/>
      <c r="O122" s="216"/>
      <c r="P122" s="230"/>
      <c r="Q122" s="230"/>
      <c r="R122" s="230"/>
      <c r="S122" s="230"/>
      <c r="T122" s="230"/>
      <c r="U122" s="216"/>
      <c r="V122" s="230"/>
      <c r="W122" s="230"/>
      <c r="X122" s="230"/>
      <c r="Y122" s="230"/>
      <c r="Z122" s="230"/>
      <c r="AA122" s="216"/>
      <c r="AB122" s="230"/>
      <c r="AC122" s="230"/>
      <c r="AD122" s="230"/>
      <c r="AE122" s="230"/>
      <c r="AF122" s="230"/>
    </row>
    <row r="123" spans="2:32">
      <c r="B123" s="449" t="s">
        <v>87</v>
      </c>
      <c r="C123" s="391" t="s">
        <v>88</v>
      </c>
      <c r="D123" s="68">
        <v>49</v>
      </c>
      <c r="E123" s="68">
        <v>47</v>
      </c>
      <c r="F123" s="68">
        <v>13</v>
      </c>
      <c r="G123" s="68">
        <v>18</v>
      </c>
      <c r="H123" s="68">
        <v>0</v>
      </c>
      <c r="I123" s="150"/>
      <c r="J123" s="68">
        <v>32</v>
      </c>
      <c r="K123" s="68">
        <v>46</v>
      </c>
      <c r="L123" s="68">
        <v>15</v>
      </c>
      <c r="M123" s="68">
        <v>34</v>
      </c>
      <c r="N123" s="68">
        <v>0</v>
      </c>
      <c r="O123" s="150"/>
      <c r="P123" s="68">
        <v>32</v>
      </c>
      <c r="Q123" s="68">
        <v>47</v>
      </c>
      <c r="R123" s="68">
        <v>14</v>
      </c>
      <c r="S123" s="68">
        <v>34</v>
      </c>
      <c r="T123" s="68">
        <v>0</v>
      </c>
      <c r="U123" s="150"/>
      <c r="V123" s="68">
        <v>16</v>
      </c>
      <c r="W123" s="68">
        <v>33</v>
      </c>
      <c r="X123" s="68">
        <v>19</v>
      </c>
      <c r="Y123" s="68">
        <v>59</v>
      </c>
      <c r="Z123" s="68">
        <v>0</v>
      </c>
      <c r="AA123" s="150"/>
      <c r="AB123" s="68">
        <v>26</v>
      </c>
      <c r="AC123" s="68">
        <v>44</v>
      </c>
      <c r="AD123" s="68">
        <v>19</v>
      </c>
      <c r="AE123" s="68">
        <v>38</v>
      </c>
      <c r="AF123" s="68">
        <v>0</v>
      </c>
    </row>
    <row r="124" spans="2:32" s="58" customFormat="1">
      <c r="B124" s="449"/>
      <c r="C124" s="390"/>
      <c r="D124" s="71">
        <v>0.38582677165354301</v>
      </c>
      <c r="E124" s="71">
        <v>0.37007874015747999</v>
      </c>
      <c r="F124" s="71">
        <v>0.102362204724409</v>
      </c>
      <c r="G124" s="71">
        <v>0.14173228346456701</v>
      </c>
      <c r="H124" s="71">
        <v>0</v>
      </c>
      <c r="I124" s="150"/>
      <c r="J124" s="71">
        <v>0.25196850393700798</v>
      </c>
      <c r="K124" s="71">
        <v>0.36220472440944901</v>
      </c>
      <c r="L124" s="71">
        <v>0.118110236220472</v>
      </c>
      <c r="M124" s="71">
        <v>0.267716535433071</v>
      </c>
      <c r="N124" s="71">
        <v>0</v>
      </c>
      <c r="O124" s="150"/>
      <c r="P124" s="71">
        <v>0.25196850393700798</v>
      </c>
      <c r="Q124" s="71">
        <v>0.37007874015747999</v>
      </c>
      <c r="R124" s="71">
        <v>0.110236220472441</v>
      </c>
      <c r="S124" s="71">
        <v>0.267716535433071</v>
      </c>
      <c r="T124" s="71">
        <v>0</v>
      </c>
      <c r="U124" s="150"/>
      <c r="V124" s="71">
        <v>0.12598425196850399</v>
      </c>
      <c r="W124" s="71">
        <v>0.25984251968503902</v>
      </c>
      <c r="X124" s="71">
        <v>0.14960629921259799</v>
      </c>
      <c r="Y124" s="71">
        <v>0.464566929133858</v>
      </c>
      <c r="Z124" s="71">
        <v>0</v>
      </c>
      <c r="AA124" s="150"/>
      <c r="AB124" s="71">
        <v>0.20472440944881901</v>
      </c>
      <c r="AC124" s="71">
        <v>0.34645669291338599</v>
      </c>
      <c r="AD124" s="71">
        <v>0.14960629921259799</v>
      </c>
      <c r="AE124" s="71">
        <v>0.29921259842519699</v>
      </c>
      <c r="AF124" s="71">
        <v>0</v>
      </c>
    </row>
    <row r="125" spans="2:32">
      <c r="B125" s="449"/>
      <c r="C125" s="392" t="s">
        <v>89</v>
      </c>
      <c r="D125" s="68">
        <v>46</v>
      </c>
      <c r="E125" s="68">
        <v>40</v>
      </c>
      <c r="F125" s="68">
        <v>7</v>
      </c>
      <c r="G125" s="68">
        <v>22</v>
      </c>
      <c r="H125" s="68">
        <v>2</v>
      </c>
      <c r="I125" s="150"/>
      <c r="J125" s="68">
        <v>33</v>
      </c>
      <c r="K125" s="68">
        <v>29</v>
      </c>
      <c r="L125" s="68">
        <v>14</v>
      </c>
      <c r="M125" s="68">
        <v>40</v>
      </c>
      <c r="N125" s="68">
        <v>1</v>
      </c>
      <c r="O125" s="150"/>
      <c r="P125" s="68">
        <v>33</v>
      </c>
      <c r="Q125" s="68">
        <v>29</v>
      </c>
      <c r="R125" s="68">
        <v>14</v>
      </c>
      <c r="S125" s="68">
        <v>39</v>
      </c>
      <c r="T125" s="68">
        <v>2</v>
      </c>
      <c r="U125" s="150"/>
      <c r="V125" s="68">
        <v>19</v>
      </c>
      <c r="W125" s="68">
        <v>25</v>
      </c>
      <c r="X125" s="68">
        <v>22</v>
      </c>
      <c r="Y125" s="68">
        <v>50</v>
      </c>
      <c r="Z125" s="68">
        <v>1</v>
      </c>
      <c r="AA125" s="150"/>
      <c r="AB125" s="68">
        <v>22</v>
      </c>
      <c r="AC125" s="68">
        <v>33</v>
      </c>
      <c r="AD125" s="68">
        <v>15</v>
      </c>
      <c r="AE125" s="68">
        <v>46</v>
      </c>
      <c r="AF125" s="68">
        <v>1</v>
      </c>
    </row>
    <row r="126" spans="2:32" s="58" customFormat="1">
      <c r="B126" s="449"/>
      <c r="C126" s="390"/>
      <c r="D126" s="71">
        <v>0.39316239316239299</v>
      </c>
      <c r="E126" s="71">
        <v>0.341880341880342</v>
      </c>
      <c r="F126" s="71">
        <v>5.9829059829059797E-2</v>
      </c>
      <c r="G126" s="71">
        <v>0.188034188034188</v>
      </c>
      <c r="H126" s="71">
        <v>1.7094017094017099E-2</v>
      </c>
      <c r="I126" s="150"/>
      <c r="J126" s="71">
        <v>0.28205128205128199</v>
      </c>
      <c r="K126" s="71">
        <v>0.24786324786324801</v>
      </c>
      <c r="L126" s="71">
        <v>0.11965811965812</v>
      </c>
      <c r="M126" s="71">
        <v>0.341880341880342</v>
      </c>
      <c r="N126" s="72">
        <v>8.5470085470085496E-3</v>
      </c>
      <c r="O126" s="150"/>
      <c r="P126" s="71">
        <v>0.28205128205128199</v>
      </c>
      <c r="Q126" s="71">
        <v>0.24786324786324801</v>
      </c>
      <c r="R126" s="71">
        <v>0.11965811965812</v>
      </c>
      <c r="S126" s="71">
        <v>0.33333333333333298</v>
      </c>
      <c r="T126" s="71">
        <v>1.7094017094017099E-2</v>
      </c>
      <c r="U126" s="150"/>
      <c r="V126" s="71">
        <v>0.16239316239316201</v>
      </c>
      <c r="W126" s="71">
        <v>0.213675213675214</v>
      </c>
      <c r="X126" s="71">
        <v>0.188034188034188</v>
      </c>
      <c r="Y126" s="71">
        <v>0.427350427350427</v>
      </c>
      <c r="Z126" s="72">
        <v>8.5470085470085496E-3</v>
      </c>
      <c r="AA126" s="150"/>
      <c r="AB126" s="71">
        <v>0.188034188034188</v>
      </c>
      <c r="AC126" s="71">
        <v>0.28205128205128199</v>
      </c>
      <c r="AD126" s="71">
        <v>0.128205128205128</v>
      </c>
      <c r="AE126" s="71">
        <v>0.39316239316239299</v>
      </c>
      <c r="AF126" s="72">
        <v>8.5470085470085496E-3</v>
      </c>
    </row>
    <row r="127" spans="2:32">
      <c r="B127" s="449"/>
      <c r="C127" s="392" t="s">
        <v>90</v>
      </c>
      <c r="D127" s="68">
        <v>43</v>
      </c>
      <c r="E127" s="68">
        <v>43</v>
      </c>
      <c r="F127" s="68">
        <v>15</v>
      </c>
      <c r="G127" s="68">
        <v>23</v>
      </c>
      <c r="H127" s="68">
        <v>1</v>
      </c>
      <c r="I127" s="150"/>
      <c r="J127" s="68">
        <v>25</v>
      </c>
      <c r="K127" s="68">
        <v>42</v>
      </c>
      <c r="L127" s="68">
        <v>13</v>
      </c>
      <c r="M127" s="68">
        <v>44</v>
      </c>
      <c r="N127" s="68">
        <v>1</v>
      </c>
      <c r="O127" s="150"/>
      <c r="P127" s="68">
        <v>21</v>
      </c>
      <c r="Q127" s="68">
        <v>47</v>
      </c>
      <c r="R127" s="68">
        <v>13</v>
      </c>
      <c r="S127" s="68">
        <v>43</v>
      </c>
      <c r="T127" s="68">
        <v>1</v>
      </c>
      <c r="U127" s="150"/>
      <c r="V127" s="68">
        <v>15</v>
      </c>
      <c r="W127" s="68">
        <v>29</v>
      </c>
      <c r="X127" s="68">
        <v>20</v>
      </c>
      <c r="Y127" s="68">
        <v>60</v>
      </c>
      <c r="Z127" s="68">
        <v>1</v>
      </c>
      <c r="AA127" s="150"/>
      <c r="AB127" s="68">
        <v>14</v>
      </c>
      <c r="AC127" s="68">
        <v>42</v>
      </c>
      <c r="AD127" s="68">
        <v>18</v>
      </c>
      <c r="AE127" s="68">
        <v>49</v>
      </c>
      <c r="AF127" s="68">
        <v>2</v>
      </c>
    </row>
    <row r="128" spans="2:32" s="58" customFormat="1">
      <c r="B128" s="449"/>
      <c r="C128" s="390"/>
      <c r="D128" s="71">
        <v>0.34399999999999997</v>
      </c>
      <c r="E128" s="71">
        <v>0.34399999999999997</v>
      </c>
      <c r="F128" s="71">
        <v>0.12</v>
      </c>
      <c r="G128" s="71">
        <v>0.184</v>
      </c>
      <c r="H128" s="72">
        <v>8.0000000000000002E-3</v>
      </c>
      <c r="I128" s="150"/>
      <c r="J128" s="71">
        <v>0.2</v>
      </c>
      <c r="K128" s="71">
        <v>0.33600000000000002</v>
      </c>
      <c r="L128" s="71">
        <v>0.104</v>
      </c>
      <c r="M128" s="71">
        <v>0.35199999999999998</v>
      </c>
      <c r="N128" s="72">
        <v>8.0000000000000002E-3</v>
      </c>
      <c r="O128" s="150"/>
      <c r="P128" s="71">
        <v>0.16800000000000001</v>
      </c>
      <c r="Q128" s="71">
        <v>0.376</v>
      </c>
      <c r="R128" s="71">
        <v>0.104</v>
      </c>
      <c r="S128" s="71">
        <v>0.34399999999999997</v>
      </c>
      <c r="T128" s="72">
        <v>8.0000000000000002E-3</v>
      </c>
      <c r="U128" s="150"/>
      <c r="V128" s="71">
        <v>0.12</v>
      </c>
      <c r="W128" s="71">
        <v>0.23200000000000001</v>
      </c>
      <c r="X128" s="71">
        <v>0.16</v>
      </c>
      <c r="Y128" s="71">
        <v>0.48</v>
      </c>
      <c r="Z128" s="72">
        <v>8.0000000000000002E-3</v>
      </c>
      <c r="AA128" s="150"/>
      <c r="AB128" s="71">
        <v>0.112</v>
      </c>
      <c r="AC128" s="71">
        <v>0.33600000000000002</v>
      </c>
      <c r="AD128" s="71">
        <v>0.14399999999999999</v>
      </c>
      <c r="AE128" s="71">
        <v>0.39200000000000002</v>
      </c>
      <c r="AF128" s="71">
        <v>1.6E-2</v>
      </c>
    </row>
    <row r="129" spans="2:32">
      <c r="B129" s="449"/>
      <c r="C129" s="392" t="s">
        <v>91</v>
      </c>
      <c r="D129" s="68">
        <v>60</v>
      </c>
      <c r="E129" s="68">
        <v>56</v>
      </c>
      <c r="F129" s="68">
        <v>12</v>
      </c>
      <c r="G129" s="68">
        <v>17</v>
      </c>
      <c r="H129" s="68">
        <v>1</v>
      </c>
      <c r="I129" s="150"/>
      <c r="J129" s="68">
        <v>40</v>
      </c>
      <c r="K129" s="68">
        <v>42</v>
      </c>
      <c r="L129" s="68">
        <v>17</v>
      </c>
      <c r="M129" s="68">
        <v>47</v>
      </c>
      <c r="N129" s="68">
        <v>0</v>
      </c>
      <c r="O129" s="150"/>
      <c r="P129" s="68">
        <v>39</v>
      </c>
      <c r="Q129" s="68">
        <v>43</v>
      </c>
      <c r="R129" s="68">
        <v>15</v>
      </c>
      <c r="S129" s="68">
        <v>48</v>
      </c>
      <c r="T129" s="68">
        <v>1</v>
      </c>
      <c r="U129" s="150"/>
      <c r="V129" s="68">
        <v>18</v>
      </c>
      <c r="W129" s="68">
        <v>34</v>
      </c>
      <c r="X129" s="68">
        <v>26</v>
      </c>
      <c r="Y129" s="68">
        <v>67</v>
      </c>
      <c r="Z129" s="68">
        <v>1</v>
      </c>
      <c r="AA129" s="150"/>
      <c r="AB129" s="68">
        <v>27</v>
      </c>
      <c r="AC129" s="68">
        <v>48</v>
      </c>
      <c r="AD129" s="68">
        <v>19</v>
      </c>
      <c r="AE129" s="68">
        <v>51</v>
      </c>
      <c r="AF129" s="68">
        <v>1</v>
      </c>
    </row>
    <row r="130" spans="2:32" s="58" customFormat="1">
      <c r="B130" s="449"/>
      <c r="C130" s="390"/>
      <c r="D130" s="71">
        <v>0.41095890410958902</v>
      </c>
      <c r="E130" s="71">
        <v>0.38356164383561597</v>
      </c>
      <c r="F130" s="71">
        <v>8.2191780821917804E-2</v>
      </c>
      <c r="G130" s="71">
        <v>0.116438356164384</v>
      </c>
      <c r="H130" s="72">
        <v>6.8493150684931503E-3</v>
      </c>
      <c r="I130" s="150"/>
      <c r="J130" s="71">
        <v>0.27397260273972601</v>
      </c>
      <c r="K130" s="71">
        <v>0.28767123287671198</v>
      </c>
      <c r="L130" s="71">
        <v>0.116438356164384</v>
      </c>
      <c r="M130" s="71">
        <v>0.32191780821917798</v>
      </c>
      <c r="N130" s="71">
        <v>0</v>
      </c>
      <c r="O130" s="150"/>
      <c r="P130" s="71">
        <v>0.267123287671233</v>
      </c>
      <c r="Q130" s="71">
        <v>0.29452054794520499</v>
      </c>
      <c r="R130" s="71">
        <v>0.102739726027397</v>
      </c>
      <c r="S130" s="71">
        <v>0.32876712328767099</v>
      </c>
      <c r="T130" s="72">
        <v>6.8493150684931503E-3</v>
      </c>
      <c r="U130" s="150"/>
      <c r="V130" s="71">
        <v>0.123287671232877</v>
      </c>
      <c r="W130" s="71">
        <v>0.232876712328767</v>
      </c>
      <c r="X130" s="71">
        <v>0.17808219178082199</v>
      </c>
      <c r="Y130" s="71">
        <v>0.45890410958904099</v>
      </c>
      <c r="Z130" s="72">
        <v>6.8493150684931503E-3</v>
      </c>
      <c r="AA130" s="150"/>
      <c r="AB130" s="71">
        <v>0.184931506849315</v>
      </c>
      <c r="AC130" s="71">
        <v>0.32876712328767099</v>
      </c>
      <c r="AD130" s="71">
        <v>0.13013698630136999</v>
      </c>
      <c r="AE130" s="71">
        <v>0.34931506849315103</v>
      </c>
      <c r="AF130" s="72">
        <v>6.8493150684931503E-3</v>
      </c>
    </row>
    <row r="131" spans="2:32">
      <c r="B131" s="449"/>
      <c r="C131" s="392" t="s">
        <v>92</v>
      </c>
      <c r="D131" s="68">
        <v>33</v>
      </c>
      <c r="E131" s="68">
        <v>68</v>
      </c>
      <c r="F131" s="68">
        <v>13</v>
      </c>
      <c r="G131" s="68">
        <v>20</v>
      </c>
      <c r="H131" s="68">
        <v>1</v>
      </c>
      <c r="I131" s="150"/>
      <c r="J131" s="68">
        <v>17</v>
      </c>
      <c r="K131" s="68">
        <v>53</v>
      </c>
      <c r="L131" s="68">
        <v>25</v>
      </c>
      <c r="M131" s="68">
        <v>40</v>
      </c>
      <c r="N131" s="68">
        <v>0</v>
      </c>
      <c r="O131" s="150"/>
      <c r="P131" s="68">
        <v>17</v>
      </c>
      <c r="Q131" s="68">
        <v>54</v>
      </c>
      <c r="R131" s="68">
        <v>23</v>
      </c>
      <c r="S131" s="68">
        <v>41</v>
      </c>
      <c r="T131" s="68">
        <v>0</v>
      </c>
      <c r="U131" s="150"/>
      <c r="V131" s="68">
        <v>12</v>
      </c>
      <c r="W131" s="68">
        <v>31</v>
      </c>
      <c r="X131" s="68">
        <v>31</v>
      </c>
      <c r="Y131" s="68">
        <v>61</v>
      </c>
      <c r="Z131" s="68">
        <v>0</v>
      </c>
      <c r="AA131" s="150"/>
      <c r="AB131" s="68">
        <v>9</v>
      </c>
      <c r="AC131" s="68">
        <v>48</v>
      </c>
      <c r="AD131" s="68">
        <v>27</v>
      </c>
      <c r="AE131" s="68">
        <v>51</v>
      </c>
      <c r="AF131" s="68">
        <v>0</v>
      </c>
    </row>
    <row r="132" spans="2:32" s="58" customFormat="1">
      <c r="B132" s="449"/>
      <c r="C132" s="390"/>
      <c r="D132" s="71">
        <v>0.24444444444444399</v>
      </c>
      <c r="E132" s="71">
        <v>0.50370370370370399</v>
      </c>
      <c r="F132" s="71">
        <v>9.6296296296296297E-2</v>
      </c>
      <c r="G132" s="71">
        <v>0.148148148148148</v>
      </c>
      <c r="H132" s="72">
        <v>7.4074074074074103E-3</v>
      </c>
      <c r="I132" s="150"/>
      <c r="J132" s="71">
        <v>0.125925925925926</v>
      </c>
      <c r="K132" s="71">
        <v>0.39259259259259299</v>
      </c>
      <c r="L132" s="71">
        <v>0.18518518518518501</v>
      </c>
      <c r="M132" s="71">
        <v>0.296296296296296</v>
      </c>
      <c r="N132" s="71">
        <v>0</v>
      </c>
      <c r="O132" s="150"/>
      <c r="P132" s="71">
        <v>0.125925925925926</v>
      </c>
      <c r="Q132" s="71">
        <v>0.4</v>
      </c>
      <c r="R132" s="71">
        <v>0.17037037037037001</v>
      </c>
      <c r="S132" s="71">
        <v>0.30370370370370398</v>
      </c>
      <c r="T132" s="71">
        <v>0</v>
      </c>
      <c r="U132" s="150"/>
      <c r="V132" s="71">
        <v>8.8888888888888906E-2</v>
      </c>
      <c r="W132" s="71">
        <v>0.22962962962962999</v>
      </c>
      <c r="X132" s="71">
        <v>0.22962962962962999</v>
      </c>
      <c r="Y132" s="71">
        <v>0.451851851851852</v>
      </c>
      <c r="Z132" s="71">
        <v>0</v>
      </c>
      <c r="AA132" s="150"/>
      <c r="AB132" s="71">
        <v>6.6666666666666693E-2</v>
      </c>
      <c r="AC132" s="71">
        <v>0.35555555555555601</v>
      </c>
      <c r="AD132" s="71">
        <v>0.2</v>
      </c>
      <c r="AE132" s="71">
        <v>0.37777777777777799</v>
      </c>
      <c r="AF132" s="71">
        <v>0</v>
      </c>
    </row>
    <row r="133" spans="2:32">
      <c r="B133" s="449"/>
      <c r="C133" s="392" t="s">
        <v>93</v>
      </c>
      <c r="D133" s="68">
        <v>53</v>
      </c>
      <c r="E133" s="68">
        <v>44</v>
      </c>
      <c r="F133" s="68">
        <v>9</v>
      </c>
      <c r="G133" s="68">
        <v>20</v>
      </c>
      <c r="H133" s="68">
        <v>1</v>
      </c>
      <c r="I133" s="150"/>
      <c r="J133" s="68">
        <v>22</v>
      </c>
      <c r="K133" s="68">
        <v>45</v>
      </c>
      <c r="L133" s="68">
        <v>5</v>
      </c>
      <c r="M133" s="68">
        <v>54</v>
      </c>
      <c r="N133" s="68">
        <v>1</v>
      </c>
      <c r="O133" s="150"/>
      <c r="P133" s="68">
        <v>30</v>
      </c>
      <c r="Q133" s="68">
        <v>35</v>
      </c>
      <c r="R133" s="68">
        <v>8</v>
      </c>
      <c r="S133" s="68">
        <v>53</v>
      </c>
      <c r="T133" s="68">
        <v>1</v>
      </c>
      <c r="U133" s="150"/>
      <c r="V133" s="68">
        <v>20</v>
      </c>
      <c r="W133" s="68">
        <v>31</v>
      </c>
      <c r="X133" s="68">
        <v>13</v>
      </c>
      <c r="Y133" s="68">
        <v>62</v>
      </c>
      <c r="Z133" s="68">
        <v>1</v>
      </c>
      <c r="AA133" s="150"/>
      <c r="AB133" s="68">
        <v>20</v>
      </c>
      <c r="AC133" s="68">
        <v>41</v>
      </c>
      <c r="AD133" s="68">
        <v>10</v>
      </c>
      <c r="AE133" s="68">
        <v>55</v>
      </c>
      <c r="AF133" s="68">
        <v>1</v>
      </c>
    </row>
    <row r="134" spans="2:32" s="58" customFormat="1">
      <c r="B134" s="449"/>
      <c r="C134" s="390"/>
      <c r="D134" s="71">
        <v>0.41732283464566899</v>
      </c>
      <c r="E134" s="71">
        <v>0.34645669291338599</v>
      </c>
      <c r="F134" s="71">
        <v>7.0866141732283505E-2</v>
      </c>
      <c r="G134" s="71">
        <v>0.15748031496063</v>
      </c>
      <c r="H134" s="72">
        <v>7.8740157480314994E-3</v>
      </c>
      <c r="I134" s="150"/>
      <c r="J134" s="71">
        <v>0.17322834645669299</v>
      </c>
      <c r="K134" s="71">
        <v>0.35433070866141703</v>
      </c>
      <c r="L134" s="71">
        <v>3.9370078740157501E-2</v>
      </c>
      <c r="M134" s="71">
        <v>0.42519685039370098</v>
      </c>
      <c r="N134" s="72">
        <v>7.8740157480314994E-3</v>
      </c>
      <c r="O134" s="150"/>
      <c r="P134" s="71">
        <v>0.23622047244094499</v>
      </c>
      <c r="Q134" s="71">
        <v>0.27559055118110198</v>
      </c>
      <c r="R134" s="71">
        <v>6.2992125984251995E-2</v>
      </c>
      <c r="S134" s="71">
        <v>0.41732283464566899</v>
      </c>
      <c r="T134" s="72">
        <v>7.8740157480314994E-3</v>
      </c>
      <c r="U134" s="150"/>
      <c r="V134" s="71">
        <v>0.15748031496063</v>
      </c>
      <c r="W134" s="71">
        <v>0.244094488188976</v>
      </c>
      <c r="X134" s="71">
        <v>0.102362204724409</v>
      </c>
      <c r="Y134" s="71">
        <v>0.488188976377953</v>
      </c>
      <c r="Z134" s="72">
        <v>7.8740157480314994E-3</v>
      </c>
      <c r="AA134" s="150"/>
      <c r="AB134" s="71">
        <v>0.15748031496063</v>
      </c>
      <c r="AC134" s="71">
        <v>0.32283464566929099</v>
      </c>
      <c r="AD134" s="71">
        <v>7.8740157480315001E-2</v>
      </c>
      <c r="AE134" s="71">
        <v>0.43307086614173201</v>
      </c>
      <c r="AF134" s="72">
        <v>7.8740157480314994E-3</v>
      </c>
    </row>
    <row r="135" spans="2:32">
      <c r="B135" s="449"/>
      <c r="C135" s="392" t="s">
        <v>94</v>
      </c>
      <c r="D135" s="68">
        <v>54</v>
      </c>
      <c r="E135" s="68">
        <v>58</v>
      </c>
      <c r="F135" s="68">
        <v>10</v>
      </c>
      <c r="G135" s="68">
        <v>27</v>
      </c>
      <c r="H135" s="68">
        <v>4</v>
      </c>
      <c r="I135" s="150"/>
      <c r="J135" s="68">
        <v>32</v>
      </c>
      <c r="K135" s="68">
        <v>51</v>
      </c>
      <c r="L135" s="68">
        <v>19</v>
      </c>
      <c r="M135" s="68">
        <v>48</v>
      </c>
      <c r="N135" s="68">
        <v>3</v>
      </c>
      <c r="O135" s="150"/>
      <c r="P135" s="68">
        <v>34</v>
      </c>
      <c r="Q135" s="68">
        <v>48</v>
      </c>
      <c r="R135" s="68">
        <v>16</v>
      </c>
      <c r="S135" s="68">
        <v>50</v>
      </c>
      <c r="T135" s="68">
        <v>5</v>
      </c>
      <c r="U135" s="150"/>
      <c r="V135" s="68">
        <v>19</v>
      </c>
      <c r="W135" s="68">
        <v>33</v>
      </c>
      <c r="X135" s="68">
        <v>28</v>
      </c>
      <c r="Y135" s="68">
        <v>71</v>
      </c>
      <c r="Z135" s="68">
        <v>2</v>
      </c>
      <c r="AA135" s="150"/>
      <c r="AB135" s="68">
        <v>15</v>
      </c>
      <c r="AC135" s="68">
        <v>45</v>
      </c>
      <c r="AD135" s="68">
        <v>29</v>
      </c>
      <c r="AE135" s="68">
        <v>60</v>
      </c>
      <c r="AF135" s="68">
        <v>4</v>
      </c>
    </row>
    <row r="136" spans="2:32" s="58" customFormat="1">
      <c r="B136" s="449"/>
      <c r="C136" s="390"/>
      <c r="D136" s="71">
        <v>0.35294117647058798</v>
      </c>
      <c r="E136" s="71">
        <v>0.37908496732026098</v>
      </c>
      <c r="F136" s="71">
        <v>6.5359477124182996E-2</v>
      </c>
      <c r="G136" s="71">
        <v>0.17647058823529399</v>
      </c>
      <c r="H136" s="71">
        <v>2.61437908496732E-2</v>
      </c>
      <c r="I136" s="150"/>
      <c r="J136" s="71">
        <v>0.20915032679738599</v>
      </c>
      <c r="K136" s="71">
        <v>0.33333333333333298</v>
      </c>
      <c r="L136" s="71">
        <v>0.12418300653594801</v>
      </c>
      <c r="M136" s="71">
        <v>0.31372549019607798</v>
      </c>
      <c r="N136" s="71">
        <v>1.9607843137254902E-2</v>
      </c>
      <c r="O136" s="150"/>
      <c r="P136" s="71">
        <v>0.22222222222222199</v>
      </c>
      <c r="Q136" s="71">
        <v>0.31372549019607798</v>
      </c>
      <c r="R136" s="71">
        <v>0.10457516339869299</v>
      </c>
      <c r="S136" s="71">
        <v>0.32679738562091498</v>
      </c>
      <c r="T136" s="71">
        <v>3.2679738562091498E-2</v>
      </c>
      <c r="U136" s="150"/>
      <c r="V136" s="71">
        <v>0.12418300653594801</v>
      </c>
      <c r="W136" s="71">
        <v>0.21568627450980399</v>
      </c>
      <c r="X136" s="71">
        <v>0.18300653594771199</v>
      </c>
      <c r="Y136" s="71">
        <v>0.46405228758169897</v>
      </c>
      <c r="Z136" s="71">
        <v>1.30718954248366E-2</v>
      </c>
      <c r="AA136" s="150"/>
      <c r="AB136" s="71">
        <v>9.8039215686274495E-2</v>
      </c>
      <c r="AC136" s="71">
        <v>0.29411764705882398</v>
      </c>
      <c r="AD136" s="71">
        <v>0.18954248366013099</v>
      </c>
      <c r="AE136" s="71">
        <v>0.39215686274509798</v>
      </c>
      <c r="AF136" s="71">
        <v>2.61437908496732E-2</v>
      </c>
    </row>
    <row r="137" spans="2:32">
      <c r="B137" s="449"/>
      <c r="C137" s="392" t="s">
        <v>95</v>
      </c>
      <c r="D137" s="68">
        <v>49</v>
      </c>
      <c r="E137" s="68">
        <v>57</v>
      </c>
      <c r="F137" s="68">
        <v>22</v>
      </c>
      <c r="G137" s="68">
        <v>23</v>
      </c>
      <c r="H137" s="68">
        <v>2</v>
      </c>
      <c r="I137" s="150"/>
      <c r="J137" s="68">
        <v>26</v>
      </c>
      <c r="K137" s="68">
        <v>38</v>
      </c>
      <c r="L137" s="68">
        <v>29</v>
      </c>
      <c r="M137" s="68">
        <v>59</v>
      </c>
      <c r="N137" s="68">
        <v>1</v>
      </c>
      <c r="O137" s="150"/>
      <c r="P137" s="68">
        <v>24</v>
      </c>
      <c r="Q137" s="68">
        <v>35</v>
      </c>
      <c r="R137" s="68">
        <v>33</v>
      </c>
      <c r="S137" s="68">
        <v>58</v>
      </c>
      <c r="T137" s="68">
        <v>3</v>
      </c>
      <c r="U137" s="150"/>
      <c r="V137" s="68">
        <v>17</v>
      </c>
      <c r="W137" s="68">
        <v>22</v>
      </c>
      <c r="X137" s="68">
        <v>27</v>
      </c>
      <c r="Y137" s="68">
        <v>85</v>
      </c>
      <c r="Z137" s="68">
        <v>2</v>
      </c>
      <c r="AA137" s="150"/>
      <c r="AB137" s="68">
        <v>14</v>
      </c>
      <c r="AC137" s="68">
        <v>42</v>
      </c>
      <c r="AD137" s="68">
        <v>25</v>
      </c>
      <c r="AE137" s="68">
        <v>70</v>
      </c>
      <c r="AF137" s="68">
        <v>2</v>
      </c>
    </row>
    <row r="138" spans="2:32" s="58" customFormat="1">
      <c r="B138" s="449"/>
      <c r="C138" s="391"/>
      <c r="D138" s="71">
        <v>0.32026143790849698</v>
      </c>
      <c r="E138" s="71">
        <v>0.37254901960784298</v>
      </c>
      <c r="F138" s="71">
        <v>0.14379084967320299</v>
      </c>
      <c r="G138" s="71">
        <v>0.15032679738562099</v>
      </c>
      <c r="H138" s="71">
        <v>1.30718954248366E-2</v>
      </c>
      <c r="I138" s="150"/>
      <c r="J138" s="71">
        <v>0.16993464052287599</v>
      </c>
      <c r="K138" s="71">
        <v>0.24836601307189499</v>
      </c>
      <c r="L138" s="71">
        <v>0.18954248366013099</v>
      </c>
      <c r="M138" s="71">
        <v>0.38562091503267998</v>
      </c>
      <c r="N138" s="72">
        <v>6.5359477124183E-3</v>
      </c>
      <c r="O138" s="150"/>
      <c r="P138" s="71">
        <v>0.15686274509803899</v>
      </c>
      <c r="Q138" s="71">
        <v>0.22875816993464099</v>
      </c>
      <c r="R138" s="71">
        <v>0.21568627450980399</v>
      </c>
      <c r="S138" s="71">
        <v>0.37908496732026098</v>
      </c>
      <c r="T138" s="71">
        <v>1.9607843137254902E-2</v>
      </c>
      <c r="U138" s="150"/>
      <c r="V138" s="71">
        <v>0.11111111111111099</v>
      </c>
      <c r="W138" s="71">
        <v>0.14379084967320299</v>
      </c>
      <c r="X138" s="71">
        <v>0.17647058823529399</v>
      </c>
      <c r="Y138" s="71">
        <v>0.55555555555555602</v>
      </c>
      <c r="Z138" s="71">
        <v>1.30718954248366E-2</v>
      </c>
      <c r="AA138" s="150"/>
      <c r="AB138" s="71">
        <v>9.1503267973856203E-2</v>
      </c>
      <c r="AC138" s="71">
        <v>0.27450980392156898</v>
      </c>
      <c r="AD138" s="71">
        <v>0.16339869281045799</v>
      </c>
      <c r="AE138" s="71">
        <v>0.45751633986928097</v>
      </c>
      <c r="AF138" s="71">
        <v>1.30718954248366E-2</v>
      </c>
    </row>
    <row r="139" spans="2:32" ht="13.5" customHeight="1">
      <c r="D139" s="61"/>
      <c r="E139" s="61"/>
      <c r="F139" s="61"/>
      <c r="G139" s="61"/>
      <c r="I139" s="3"/>
      <c r="O139" s="3"/>
      <c r="U139" s="3"/>
      <c r="AA139" s="3"/>
    </row>
    <row r="140" spans="2:32" ht="12.75" customHeight="1">
      <c r="B140" s="60"/>
      <c r="I140" s="3"/>
      <c r="O140" s="3"/>
      <c r="U140" s="3"/>
      <c r="AA140" s="3"/>
    </row>
    <row r="141" spans="2:32">
      <c r="U141" s="3"/>
    </row>
  </sheetData>
  <mergeCells count="77">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4:AF4"/>
    <mergeCell ref="D5:H5"/>
    <mergeCell ref="J5:N5"/>
    <mergeCell ref="P5:T5"/>
    <mergeCell ref="V5:Z5"/>
    <mergeCell ref="AB5:AF5"/>
  </mergeCells>
  <hyperlinks>
    <hyperlink ref="B2" location="Obsah!A1" display="späť na obsah"/>
  </hyperlinks>
  <pageMargins left="0.7" right="0.7" top="0.75" bottom="0.75" header="0.3" footer="0.3"/>
  <pageSetup paperSize="9" orientation="portrait" horizontalDpi="0"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G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20.6640625" customWidth="1"/>
    <col min="6" max="6" width="22.44140625" customWidth="1"/>
    <col min="7" max="7" width="19.33203125" customWidth="1"/>
  </cols>
  <sheetData>
    <row r="2" spans="2:7" ht="21">
      <c r="B2" s="271" t="s">
        <v>552</v>
      </c>
      <c r="C2" s="54"/>
      <c r="D2" s="54" t="s">
        <v>452</v>
      </c>
    </row>
    <row r="4" spans="2:7" ht="67.5" customHeight="1">
      <c r="D4" s="415" t="s">
        <v>454</v>
      </c>
      <c r="E4" s="415"/>
      <c r="F4" s="415"/>
      <c r="G4" s="415"/>
    </row>
    <row r="5" spans="2:7" ht="29.25" customHeight="1">
      <c r="D5" s="154" t="s">
        <v>451</v>
      </c>
      <c r="E5" s="155" t="s">
        <v>450</v>
      </c>
      <c r="F5" s="155" t="s">
        <v>453</v>
      </c>
      <c r="G5" s="225" t="s">
        <v>269</v>
      </c>
    </row>
    <row r="6" spans="2:7" ht="15" customHeight="1">
      <c r="B6" s="448" t="s">
        <v>209</v>
      </c>
      <c r="C6" s="228" t="s">
        <v>204</v>
      </c>
      <c r="D6" s="67">
        <v>106</v>
      </c>
      <c r="E6" s="67">
        <v>272</v>
      </c>
      <c r="F6" s="67">
        <v>672</v>
      </c>
      <c r="G6" s="67">
        <v>33</v>
      </c>
    </row>
    <row r="7" spans="2:7" ht="15" customHeight="1">
      <c r="B7" s="448"/>
      <c r="C7" s="228" t="s">
        <v>205</v>
      </c>
      <c r="D7" s="70">
        <v>9.7876269621421999E-2</v>
      </c>
      <c r="E7" s="70">
        <v>0.25115420129270499</v>
      </c>
      <c r="F7" s="70">
        <v>0.62049861495844905</v>
      </c>
      <c r="G7" s="70">
        <v>3.0470914127423799E-2</v>
      </c>
    </row>
    <row r="8" spans="2:7" s="3" customFormat="1">
      <c r="C8" s="164"/>
      <c r="D8" s="233"/>
      <c r="E8" s="233"/>
      <c r="F8" s="233"/>
      <c r="G8" s="233"/>
    </row>
    <row r="9" spans="2:7">
      <c r="B9" s="449" t="s">
        <v>71</v>
      </c>
      <c r="C9" s="391" t="s">
        <v>62</v>
      </c>
      <c r="D9" s="67">
        <v>49</v>
      </c>
      <c r="E9" s="67">
        <v>140</v>
      </c>
      <c r="F9" s="67">
        <v>313</v>
      </c>
      <c r="G9" s="67">
        <v>14</v>
      </c>
    </row>
    <row r="10" spans="2:7">
      <c r="B10" s="449"/>
      <c r="C10" s="390"/>
      <c r="D10" s="70">
        <v>9.4961240310077494E-2</v>
      </c>
      <c r="E10" s="70">
        <v>0.27131782945736399</v>
      </c>
      <c r="F10" s="70">
        <v>0.60658914728682201</v>
      </c>
      <c r="G10" s="70">
        <v>2.7131782945736399E-2</v>
      </c>
    </row>
    <row r="11" spans="2:7">
      <c r="B11" s="449"/>
      <c r="C11" s="391" t="s">
        <v>63</v>
      </c>
      <c r="D11" s="67">
        <v>57</v>
      </c>
      <c r="E11" s="67">
        <v>132</v>
      </c>
      <c r="F11" s="67">
        <v>359</v>
      </c>
      <c r="G11" s="67">
        <v>19</v>
      </c>
    </row>
    <row r="12" spans="2:7">
      <c r="B12" s="449"/>
      <c r="C12" s="391"/>
      <c r="D12" s="70">
        <v>0.100529100529101</v>
      </c>
      <c r="E12" s="70">
        <v>0.23280423280423301</v>
      </c>
      <c r="F12" s="70">
        <v>0.63315696649029996</v>
      </c>
      <c r="G12" s="70">
        <v>3.35097001763668E-2</v>
      </c>
    </row>
    <row r="13" spans="2:7" s="3" customFormat="1">
      <c r="B13" s="11"/>
      <c r="C13" s="164"/>
      <c r="D13" s="233"/>
      <c r="E13" s="233"/>
      <c r="F13" s="233"/>
      <c r="G13" s="233"/>
    </row>
    <row r="14" spans="2:7">
      <c r="B14" s="450" t="s">
        <v>77</v>
      </c>
      <c r="C14" s="392" t="s">
        <v>64</v>
      </c>
      <c r="D14" s="67">
        <v>2</v>
      </c>
      <c r="E14" s="67">
        <v>23</v>
      </c>
      <c r="F14" s="67">
        <v>35</v>
      </c>
      <c r="G14" s="67">
        <v>1</v>
      </c>
    </row>
    <row r="15" spans="2:7">
      <c r="B15" s="451"/>
      <c r="C15" s="390"/>
      <c r="D15" s="70">
        <v>3.2786885245901599E-2</v>
      </c>
      <c r="E15" s="70">
        <v>0.37704918032786899</v>
      </c>
      <c r="F15" s="70">
        <v>0.57377049180327899</v>
      </c>
      <c r="G15" s="70">
        <v>1.63934426229508E-2</v>
      </c>
    </row>
    <row r="16" spans="2:7">
      <c r="B16" s="451"/>
      <c r="C16" s="392" t="s">
        <v>65</v>
      </c>
      <c r="D16" s="67">
        <v>16</v>
      </c>
      <c r="E16" s="67">
        <v>42</v>
      </c>
      <c r="F16" s="67">
        <v>62</v>
      </c>
      <c r="G16" s="67">
        <v>4</v>
      </c>
    </row>
    <row r="17" spans="2:7">
      <c r="B17" s="451"/>
      <c r="C17" s="390"/>
      <c r="D17" s="70">
        <v>0.12903225806451599</v>
      </c>
      <c r="E17" s="70">
        <v>0.33870967741935498</v>
      </c>
      <c r="F17" s="70">
        <v>0.5</v>
      </c>
      <c r="G17" s="70">
        <v>3.2258064516128997E-2</v>
      </c>
    </row>
    <row r="18" spans="2:7">
      <c r="B18" s="451"/>
      <c r="C18" s="392" t="s">
        <v>66</v>
      </c>
      <c r="D18" s="67">
        <v>27</v>
      </c>
      <c r="E18" s="67">
        <v>61</v>
      </c>
      <c r="F18" s="67">
        <v>117</v>
      </c>
      <c r="G18" s="67">
        <v>9</v>
      </c>
    </row>
    <row r="19" spans="2:7">
      <c r="B19" s="451"/>
      <c r="C19" s="390"/>
      <c r="D19" s="70">
        <v>0.12616822429906499</v>
      </c>
      <c r="E19" s="70">
        <v>0.28504672897196298</v>
      </c>
      <c r="F19" s="70">
        <v>0.54672897196261705</v>
      </c>
      <c r="G19" s="70">
        <v>4.2056074766355103E-2</v>
      </c>
    </row>
    <row r="20" spans="2:7">
      <c r="B20" s="451"/>
      <c r="C20" s="392" t="s">
        <v>67</v>
      </c>
      <c r="D20" s="67">
        <v>14</v>
      </c>
      <c r="E20" s="67">
        <v>47</v>
      </c>
      <c r="F20" s="67">
        <v>117</v>
      </c>
      <c r="G20" s="67">
        <v>4</v>
      </c>
    </row>
    <row r="21" spans="2:7">
      <c r="B21" s="451"/>
      <c r="C21" s="390"/>
      <c r="D21" s="70">
        <v>7.69230769230769E-2</v>
      </c>
      <c r="E21" s="70">
        <v>0.25824175824175799</v>
      </c>
      <c r="F21" s="70">
        <v>0.64285714285714302</v>
      </c>
      <c r="G21" s="70">
        <v>2.1978021978022001E-2</v>
      </c>
    </row>
    <row r="22" spans="2:7">
      <c r="B22" s="451"/>
      <c r="C22" s="392" t="s">
        <v>68</v>
      </c>
      <c r="D22" s="67">
        <v>23</v>
      </c>
      <c r="E22" s="67">
        <v>37</v>
      </c>
      <c r="F22" s="67">
        <v>115</v>
      </c>
      <c r="G22" s="67">
        <v>4</v>
      </c>
    </row>
    <row r="23" spans="2:7">
      <c r="B23" s="451"/>
      <c r="C23" s="390"/>
      <c r="D23" s="70">
        <v>0.12849162011173201</v>
      </c>
      <c r="E23" s="70">
        <v>0.206703910614525</v>
      </c>
      <c r="F23" s="70">
        <v>0.64245810055865904</v>
      </c>
      <c r="G23" s="70">
        <v>2.23463687150838E-2</v>
      </c>
    </row>
    <row r="24" spans="2:7">
      <c r="B24" s="451"/>
      <c r="C24" s="392" t="s">
        <v>69</v>
      </c>
      <c r="D24" s="67">
        <v>3</v>
      </c>
      <c r="E24" s="67">
        <v>17</v>
      </c>
      <c r="F24" s="67">
        <v>52</v>
      </c>
      <c r="G24" s="67">
        <v>3</v>
      </c>
    </row>
    <row r="25" spans="2:7">
      <c r="B25" s="451"/>
      <c r="C25" s="390"/>
      <c r="D25" s="70">
        <v>0.04</v>
      </c>
      <c r="E25" s="70">
        <v>0.22666666666666699</v>
      </c>
      <c r="F25" s="70">
        <v>0.69333333333333302</v>
      </c>
      <c r="G25" s="70">
        <v>0.04</v>
      </c>
    </row>
    <row r="26" spans="2:7">
      <c r="B26" s="451"/>
      <c r="C26" s="392" t="s">
        <v>70</v>
      </c>
      <c r="D26" s="67">
        <v>21</v>
      </c>
      <c r="E26" s="67">
        <v>45</v>
      </c>
      <c r="F26" s="67">
        <v>174</v>
      </c>
      <c r="G26" s="67">
        <v>8</v>
      </c>
    </row>
    <row r="27" spans="2:7">
      <c r="B27" s="452"/>
      <c r="C27" s="390"/>
      <c r="D27" s="70">
        <v>8.4677419354838704E-2</v>
      </c>
      <c r="E27" s="70">
        <v>0.18145161290322601</v>
      </c>
      <c r="F27" s="70">
        <v>0.70161290322580605</v>
      </c>
      <c r="G27" s="70">
        <v>3.2258064516128997E-2</v>
      </c>
    </row>
    <row r="28" spans="2:7" s="3" customFormat="1">
      <c r="B28" s="11"/>
      <c r="C28" s="164"/>
      <c r="D28" s="233"/>
      <c r="E28" s="233"/>
      <c r="F28" s="233"/>
      <c r="G28" s="233"/>
    </row>
    <row r="29" spans="2:7">
      <c r="B29" s="449" t="s">
        <v>72</v>
      </c>
      <c r="C29" s="391" t="s">
        <v>73</v>
      </c>
      <c r="D29" s="67">
        <v>16</v>
      </c>
      <c r="E29" s="67">
        <v>47</v>
      </c>
      <c r="F29" s="67">
        <v>149</v>
      </c>
      <c r="G29" s="67">
        <v>5</v>
      </c>
    </row>
    <row r="30" spans="2:7">
      <c r="B30" s="449"/>
      <c r="C30" s="390"/>
      <c r="D30" s="70">
        <v>7.3732718894009203E-2</v>
      </c>
      <c r="E30" s="70">
        <v>0.216589861751152</v>
      </c>
      <c r="F30" s="70">
        <v>0.68663594470046097</v>
      </c>
      <c r="G30" s="70">
        <v>2.3041474654377898E-2</v>
      </c>
    </row>
    <row r="31" spans="2:7">
      <c r="B31" s="449"/>
      <c r="C31" s="392" t="s">
        <v>74</v>
      </c>
      <c r="D31" s="67">
        <v>28</v>
      </c>
      <c r="E31" s="67">
        <v>75</v>
      </c>
      <c r="F31" s="67">
        <v>182</v>
      </c>
      <c r="G31" s="67">
        <v>11</v>
      </c>
    </row>
    <row r="32" spans="2:7" ht="15.75" customHeight="1">
      <c r="B32" s="449"/>
      <c r="C32" s="390"/>
      <c r="D32" s="70">
        <v>9.45945945945946E-2</v>
      </c>
      <c r="E32" s="70">
        <v>0.25337837837837801</v>
      </c>
      <c r="F32" s="70">
        <v>0.61486486486486502</v>
      </c>
      <c r="G32" s="70">
        <v>3.7162162162162199E-2</v>
      </c>
    </row>
    <row r="33" spans="2:7" ht="15.75" customHeight="1">
      <c r="B33" s="449"/>
      <c r="C33" s="392" t="s">
        <v>75</v>
      </c>
      <c r="D33" s="67">
        <v>48</v>
      </c>
      <c r="E33" s="67">
        <v>92</v>
      </c>
      <c r="F33" s="67">
        <v>242</v>
      </c>
      <c r="G33" s="67">
        <v>11</v>
      </c>
    </row>
    <row r="34" spans="2:7">
      <c r="B34" s="449"/>
      <c r="C34" s="390"/>
      <c r="D34" s="70">
        <v>0.122137404580153</v>
      </c>
      <c r="E34" s="70">
        <v>0.23409669211195899</v>
      </c>
      <c r="F34" s="70">
        <v>0.61577608142493601</v>
      </c>
      <c r="G34" s="70">
        <v>2.7989821882951699E-2</v>
      </c>
    </row>
    <row r="35" spans="2:7">
      <c r="B35" s="449"/>
      <c r="C35" s="392" t="s">
        <v>76</v>
      </c>
      <c r="D35" s="67">
        <v>14</v>
      </c>
      <c r="E35" s="67">
        <v>58</v>
      </c>
      <c r="F35" s="67">
        <v>99</v>
      </c>
      <c r="G35" s="67">
        <v>6</v>
      </c>
    </row>
    <row r="36" spans="2:7">
      <c r="B36" s="449"/>
      <c r="C36" s="391"/>
      <c r="D36" s="70">
        <v>7.9096045197740106E-2</v>
      </c>
      <c r="E36" s="70">
        <v>0.32768361581920902</v>
      </c>
      <c r="F36" s="70">
        <v>0.55932203389830504</v>
      </c>
      <c r="G36" s="70">
        <v>3.3898305084745797E-2</v>
      </c>
    </row>
    <row r="37" spans="2:7" s="3" customFormat="1">
      <c r="B37" s="11"/>
      <c r="C37" s="164"/>
      <c r="D37" s="233"/>
      <c r="E37" s="233"/>
      <c r="F37" s="233"/>
      <c r="G37" s="233"/>
    </row>
    <row r="38" spans="2:7">
      <c r="B38" s="449" t="s">
        <v>81</v>
      </c>
      <c r="C38" s="391" t="s">
        <v>78</v>
      </c>
      <c r="D38" s="67">
        <v>90</v>
      </c>
      <c r="E38" s="67">
        <v>233</v>
      </c>
      <c r="F38" s="67">
        <v>589</v>
      </c>
      <c r="G38" s="67">
        <v>26</v>
      </c>
    </row>
    <row r="39" spans="2:7">
      <c r="B39" s="449"/>
      <c r="C39" s="390"/>
      <c r="D39" s="70">
        <v>9.5948827292110905E-2</v>
      </c>
      <c r="E39" s="70">
        <v>0.248400852878465</v>
      </c>
      <c r="F39" s="70">
        <v>0.62793176972281495</v>
      </c>
      <c r="G39" s="70">
        <v>2.7718550106609799E-2</v>
      </c>
    </row>
    <row r="40" spans="2:7">
      <c r="B40" s="449"/>
      <c r="C40" s="392" t="s">
        <v>79</v>
      </c>
      <c r="D40" s="67">
        <v>14</v>
      </c>
      <c r="E40" s="67">
        <v>34</v>
      </c>
      <c r="F40" s="67">
        <v>64</v>
      </c>
      <c r="G40" s="67">
        <v>3</v>
      </c>
    </row>
    <row r="41" spans="2:7">
      <c r="B41" s="449"/>
      <c r="C41" s="390"/>
      <c r="D41" s="70">
        <v>0.121739130434783</v>
      </c>
      <c r="E41" s="70">
        <v>0.29565217391304299</v>
      </c>
      <c r="F41" s="70">
        <v>0.55652173913043501</v>
      </c>
      <c r="G41" s="70">
        <v>2.6086956521739101E-2</v>
      </c>
    </row>
    <row r="42" spans="2:7">
      <c r="B42" s="449"/>
      <c r="C42" s="392" t="s">
        <v>80</v>
      </c>
      <c r="D42" s="67">
        <v>2</v>
      </c>
      <c r="E42" s="67">
        <v>5</v>
      </c>
      <c r="F42" s="67">
        <v>19</v>
      </c>
      <c r="G42" s="67">
        <v>4</v>
      </c>
    </row>
    <row r="43" spans="2:7">
      <c r="B43" s="449"/>
      <c r="C43" s="391"/>
      <c r="D43" s="70">
        <v>6.6666666666666693E-2</v>
      </c>
      <c r="E43" s="70">
        <v>0.16666666666666699</v>
      </c>
      <c r="F43" s="70">
        <v>0.63333333333333297</v>
      </c>
      <c r="G43" s="70">
        <v>0.133333333333333</v>
      </c>
    </row>
    <row r="44" spans="2:7" s="3" customFormat="1">
      <c r="C44" s="164"/>
      <c r="D44" s="233"/>
      <c r="E44" s="233"/>
      <c r="F44" s="233"/>
      <c r="G44" s="233"/>
    </row>
    <row r="45" spans="2:7" ht="15" customHeight="1">
      <c r="B45" s="449" t="s">
        <v>227</v>
      </c>
      <c r="C45" s="377" t="s">
        <v>178</v>
      </c>
      <c r="D45" s="67">
        <v>2</v>
      </c>
      <c r="E45" s="67">
        <v>6</v>
      </c>
      <c r="F45" s="67">
        <v>24</v>
      </c>
      <c r="G45" s="67">
        <v>4</v>
      </c>
    </row>
    <row r="46" spans="2:7" ht="15" customHeight="1">
      <c r="B46" s="449"/>
      <c r="C46" s="395"/>
      <c r="D46" s="70">
        <v>5.5555555555555601E-2</v>
      </c>
      <c r="E46" s="70">
        <v>0.16666666666666699</v>
      </c>
      <c r="F46" s="70">
        <v>0.66666666666666696</v>
      </c>
      <c r="G46" s="70">
        <v>0.11111111111111099</v>
      </c>
    </row>
    <row r="47" spans="2:7" ht="15" customHeight="1">
      <c r="B47" s="449"/>
      <c r="C47" s="381" t="s">
        <v>177</v>
      </c>
      <c r="D47" s="67">
        <v>7</v>
      </c>
      <c r="E47" s="67">
        <v>30</v>
      </c>
      <c r="F47" s="67">
        <v>78</v>
      </c>
      <c r="G47" s="67">
        <v>4</v>
      </c>
    </row>
    <row r="48" spans="2:7" ht="15" customHeight="1">
      <c r="B48" s="449"/>
      <c r="C48" s="395"/>
      <c r="D48" s="70">
        <v>5.8823529411764698E-2</v>
      </c>
      <c r="E48" s="70">
        <v>0.252100840336134</v>
      </c>
      <c r="F48" s="70">
        <v>0.65546218487395003</v>
      </c>
      <c r="G48" s="70">
        <v>3.3613445378151301E-2</v>
      </c>
    </row>
    <row r="49" spans="2:7" ht="15" customHeight="1">
      <c r="B49" s="449"/>
      <c r="C49" s="381" t="s">
        <v>179</v>
      </c>
      <c r="D49" s="67">
        <v>10</v>
      </c>
      <c r="E49" s="67">
        <v>38</v>
      </c>
      <c r="F49" s="67">
        <v>67</v>
      </c>
      <c r="G49" s="67">
        <v>0</v>
      </c>
    </row>
    <row r="50" spans="2:7" ht="15" customHeight="1">
      <c r="B50" s="449"/>
      <c r="C50" s="395"/>
      <c r="D50" s="70">
        <v>8.6956521739130405E-2</v>
      </c>
      <c r="E50" s="70">
        <v>0.33043478260869602</v>
      </c>
      <c r="F50" s="70">
        <v>0.58260869565217399</v>
      </c>
      <c r="G50" s="70">
        <v>0</v>
      </c>
    </row>
    <row r="51" spans="2:7" ht="15" customHeight="1">
      <c r="B51" s="449"/>
      <c r="C51" s="381" t="s">
        <v>157</v>
      </c>
      <c r="D51" s="67">
        <v>9</v>
      </c>
      <c r="E51" s="67">
        <v>21</v>
      </c>
      <c r="F51" s="67">
        <v>49</v>
      </c>
      <c r="G51" s="67">
        <v>1</v>
      </c>
    </row>
    <row r="52" spans="2:7" ht="15" customHeight="1">
      <c r="B52" s="449"/>
      <c r="C52" s="395"/>
      <c r="D52" s="70">
        <v>0.1125</v>
      </c>
      <c r="E52" s="70">
        <v>0.26250000000000001</v>
      </c>
      <c r="F52" s="70">
        <v>0.61250000000000004</v>
      </c>
      <c r="G52" s="70">
        <v>1.2500000000000001E-2</v>
      </c>
    </row>
    <row r="53" spans="2:7" ht="15" customHeight="1">
      <c r="B53" s="449"/>
      <c r="C53" s="381" t="s">
        <v>171</v>
      </c>
      <c r="D53" s="67">
        <v>16</v>
      </c>
      <c r="E53" s="67">
        <v>17</v>
      </c>
      <c r="F53" s="67">
        <v>55</v>
      </c>
      <c r="G53" s="67">
        <v>3</v>
      </c>
    </row>
    <row r="54" spans="2:7" ht="15" customHeight="1">
      <c r="B54" s="449"/>
      <c r="C54" s="395"/>
      <c r="D54" s="70">
        <v>0.175824175824176</v>
      </c>
      <c r="E54" s="70">
        <v>0.18681318681318701</v>
      </c>
      <c r="F54" s="70">
        <v>0.60439560439560402</v>
      </c>
      <c r="G54" s="70">
        <v>3.2967032967033003E-2</v>
      </c>
    </row>
    <row r="55" spans="2:7" ht="15" customHeight="1">
      <c r="B55" s="449"/>
      <c r="C55" s="381" t="s">
        <v>172</v>
      </c>
      <c r="D55" s="67">
        <v>11</v>
      </c>
      <c r="E55" s="67">
        <v>29</v>
      </c>
      <c r="F55" s="67">
        <v>46</v>
      </c>
      <c r="G55" s="67">
        <v>2</v>
      </c>
    </row>
    <row r="56" spans="2:7" ht="15" customHeight="1">
      <c r="B56" s="449"/>
      <c r="C56" s="395"/>
      <c r="D56" s="70">
        <v>0.125</v>
      </c>
      <c r="E56" s="70">
        <v>0.32954545454545497</v>
      </c>
      <c r="F56" s="70">
        <v>0.52272727272727304</v>
      </c>
      <c r="G56" s="70">
        <v>2.27272727272727E-2</v>
      </c>
    </row>
    <row r="57" spans="2:7" ht="15" customHeight="1">
      <c r="B57" s="449"/>
      <c r="C57" s="381" t="s">
        <v>173</v>
      </c>
      <c r="D57" s="67">
        <v>0</v>
      </c>
      <c r="E57" s="67">
        <v>0</v>
      </c>
      <c r="F57" s="67">
        <v>2</v>
      </c>
      <c r="G57" s="67">
        <v>0</v>
      </c>
    </row>
    <row r="58" spans="2:7" ht="15" customHeight="1">
      <c r="B58" s="449"/>
      <c r="C58" s="395"/>
      <c r="D58" s="70">
        <v>0</v>
      </c>
      <c r="E58" s="70">
        <v>0</v>
      </c>
      <c r="F58" s="70">
        <v>1</v>
      </c>
      <c r="G58" s="70">
        <v>0</v>
      </c>
    </row>
    <row r="59" spans="2:7" ht="15" customHeight="1">
      <c r="B59" s="449"/>
      <c r="C59" s="381" t="s">
        <v>174</v>
      </c>
      <c r="D59" s="67">
        <v>4</v>
      </c>
      <c r="E59" s="67">
        <v>11</v>
      </c>
      <c r="F59" s="67">
        <v>21</v>
      </c>
      <c r="G59" s="67">
        <v>1</v>
      </c>
    </row>
    <row r="60" spans="2:7" ht="15" customHeight="1">
      <c r="B60" s="449"/>
      <c r="C60" s="395"/>
      <c r="D60" s="70">
        <v>0.108108108108108</v>
      </c>
      <c r="E60" s="70">
        <v>0.29729729729729698</v>
      </c>
      <c r="F60" s="70">
        <v>0.56756756756756799</v>
      </c>
      <c r="G60" s="70">
        <v>2.7027027027027001E-2</v>
      </c>
    </row>
    <row r="61" spans="2:7" ht="15" customHeight="1">
      <c r="B61" s="449"/>
      <c r="C61" s="381" t="s">
        <v>175</v>
      </c>
      <c r="D61" s="67">
        <v>2</v>
      </c>
      <c r="E61" s="67">
        <v>5</v>
      </c>
      <c r="F61" s="67">
        <v>10</v>
      </c>
      <c r="G61" s="67">
        <v>1</v>
      </c>
    </row>
    <row r="62" spans="2:7" ht="15" customHeight="1">
      <c r="B62" s="449"/>
      <c r="C62" s="395"/>
      <c r="D62" s="70">
        <v>0.11111111111111099</v>
      </c>
      <c r="E62" s="70">
        <v>0.27777777777777801</v>
      </c>
      <c r="F62" s="70">
        <v>0.55555555555555602</v>
      </c>
      <c r="G62" s="70">
        <v>5.5555555555555601E-2</v>
      </c>
    </row>
    <row r="63" spans="2:7">
      <c r="B63" s="449"/>
      <c r="C63" s="381" t="s">
        <v>158</v>
      </c>
      <c r="D63" s="67">
        <v>21</v>
      </c>
      <c r="E63" s="67">
        <v>42</v>
      </c>
      <c r="F63" s="67">
        <v>174</v>
      </c>
      <c r="G63" s="67">
        <v>8</v>
      </c>
    </row>
    <row r="64" spans="2:7">
      <c r="B64" s="449"/>
      <c r="C64" s="395"/>
      <c r="D64" s="70">
        <v>8.5714285714285701E-2</v>
      </c>
      <c r="E64" s="70">
        <v>0.17142857142857101</v>
      </c>
      <c r="F64" s="70">
        <v>0.71020408163265303</v>
      </c>
      <c r="G64" s="70">
        <v>3.2653061224489799E-2</v>
      </c>
    </row>
    <row r="65" spans="2:7">
      <c r="B65" s="449"/>
      <c r="C65" s="381" t="s">
        <v>159</v>
      </c>
      <c r="D65" s="67">
        <v>13</v>
      </c>
      <c r="E65" s="67">
        <v>42</v>
      </c>
      <c r="F65" s="67">
        <v>68</v>
      </c>
      <c r="G65" s="67">
        <v>3</v>
      </c>
    </row>
    <row r="66" spans="2:7">
      <c r="B66" s="449"/>
      <c r="C66" s="395"/>
      <c r="D66" s="70">
        <v>0.103174603174603</v>
      </c>
      <c r="E66" s="70">
        <v>0.33333333333333298</v>
      </c>
      <c r="F66" s="70">
        <v>0.53968253968253999</v>
      </c>
      <c r="G66" s="70">
        <v>2.3809523809523801E-2</v>
      </c>
    </row>
    <row r="67" spans="2:7">
      <c r="B67" s="449"/>
      <c r="C67" s="381" t="s">
        <v>160</v>
      </c>
      <c r="D67" s="67">
        <v>2</v>
      </c>
      <c r="E67" s="67">
        <v>7</v>
      </c>
      <c r="F67" s="67">
        <v>23</v>
      </c>
      <c r="G67" s="67">
        <v>2</v>
      </c>
    </row>
    <row r="68" spans="2:7">
      <c r="B68" s="449"/>
      <c r="C68" s="395"/>
      <c r="D68" s="70">
        <v>5.8823529411764698E-2</v>
      </c>
      <c r="E68" s="70">
        <v>0.20588235294117599</v>
      </c>
      <c r="F68" s="70">
        <v>0.67647058823529405</v>
      </c>
      <c r="G68" s="70">
        <v>5.8823529411764698E-2</v>
      </c>
    </row>
    <row r="69" spans="2:7">
      <c r="B69" s="449"/>
      <c r="C69" s="381" t="s">
        <v>83</v>
      </c>
      <c r="D69" s="67">
        <v>9</v>
      </c>
      <c r="E69" s="67">
        <v>24</v>
      </c>
      <c r="F69" s="67">
        <v>55</v>
      </c>
      <c r="G69" s="67">
        <v>4</v>
      </c>
    </row>
    <row r="70" spans="2:7">
      <c r="B70" s="449"/>
      <c r="C70" s="395"/>
      <c r="D70" s="70">
        <v>9.7826086956521702E-2</v>
      </c>
      <c r="E70" s="70">
        <v>0.26086956521739102</v>
      </c>
      <c r="F70" s="70">
        <v>0.59782608695652195</v>
      </c>
      <c r="G70" s="70">
        <v>4.3478260869565202E-2</v>
      </c>
    </row>
    <row r="71" spans="2:7" s="3" customFormat="1">
      <c r="C71" s="164"/>
      <c r="D71" s="233"/>
      <c r="E71" s="233"/>
      <c r="F71" s="233"/>
      <c r="G71" s="233"/>
    </row>
    <row r="72" spans="2:7">
      <c r="B72" s="449" t="s">
        <v>101</v>
      </c>
      <c r="C72" s="391" t="s">
        <v>161</v>
      </c>
      <c r="D72" s="67">
        <v>8</v>
      </c>
      <c r="E72" s="67">
        <v>35</v>
      </c>
      <c r="F72" s="67">
        <v>52</v>
      </c>
      <c r="G72" s="67">
        <v>5</v>
      </c>
    </row>
    <row r="73" spans="2:7">
      <c r="B73" s="449"/>
      <c r="C73" s="390"/>
      <c r="D73" s="70">
        <v>0.08</v>
      </c>
      <c r="E73" s="70">
        <v>0.35</v>
      </c>
      <c r="F73" s="70">
        <v>0.52</v>
      </c>
      <c r="G73" s="70">
        <v>0.05</v>
      </c>
    </row>
    <row r="74" spans="2:7">
      <c r="B74" s="449"/>
      <c r="C74" s="392" t="s">
        <v>162</v>
      </c>
      <c r="D74" s="67">
        <v>11</v>
      </c>
      <c r="E74" s="67">
        <v>15</v>
      </c>
      <c r="F74" s="67">
        <v>53</v>
      </c>
      <c r="G74" s="67">
        <v>2</v>
      </c>
    </row>
    <row r="75" spans="2:7">
      <c r="B75" s="449"/>
      <c r="C75" s="390"/>
      <c r="D75" s="70">
        <v>0.13580246913580199</v>
      </c>
      <c r="E75" s="70">
        <v>0.18518518518518501</v>
      </c>
      <c r="F75" s="70">
        <v>0.65432098765432101</v>
      </c>
      <c r="G75" s="70">
        <v>2.4691358024691398E-2</v>
      </c>
    </row>
    <row r="76" spans="2:7">
      <c r="B76" s="449"/>
      <c r="C76" s="392" t="s">
        <v>163</v>
      </c>
      <c r="D76" s="67">
        <v>1</v>
      </c>
      <c r="E76" s="67">
        <v>3</v>
      </c>
      <c r="F76" s="67">
        <v>10</v>
      </c>
      <c r="G76" s="67">
        <v>2</v>
      </c>
    </row>
    <row r="77" spans="2:7">
      <c r="B77" s="449"/>
      <c r="C77" s="390"/>
      <c r="D77" s="70">
        <v>6.25E-2</v>
      </c>
      <c r="E77" s="70">
        <v>0.1875</v>
      </c>
      <c r="F77" s="70">
        <v>0.625</v>
      </c>
      <c r="G77" s="70">
        <v>0.125</v>
      </c>
    </row>
    <row r="78" spans="2:7">
      <c r="B78" s="449"/>
      <c r="C78" s="392" t="s">
        <v>164</v>
      </c>
      <c r="D78" s="67">
        <v>40</v>
      </c>
      <c r="E78" s="67">
        <v>104</v>
      </c>
      <c r="F78" s="67">
        <v>233</v>
      </c>
      <c r="G78" s="67">
        <v>7</v>
      </c>
    </row>
    <row r="79" spans="2:7">
      <c r="B79" s="449"/>
      <c r="C79" s="390"/>
      <c r="D79" s="70">
        <v>0.104166666666667</v>
      </c>
      <c r="E79" s="70">
        <v>0.27083333333333298</v>
      </c>
      <c r="F79" s="70">
        <v>0.60677083333333304</v>
      </c>
      <c r="G79" s="70">
        <v>1.8229166666666699E-2</v>
      </c>
    </row>
    <row r="80" spans="2:7" s="3" customFormat="1">
      <c r="C80" s="164"/>
      <c r="D80" s="233"/>
      <c r="E80" s="233"/>
      <c r="F80" s="233"/>
      <c r="G80" s="233"/>
    </row>
    <row r="81" spans="2:7">
      <c r="B81" s="449" t="s">
        <v>148</v>
      </c>
      <c r="C81" s="403" t="s">
        <v>165</v>
      </c>
      <c r="D81" s="67">
        <v>9</v>
      </c>
      <c r="E81" s="67">
        <v>14</v>
      </c>
      <c r="F81" s="67">
        <v>28</v>
      </c>
      <c r="G81" s="67">
        <v>2</v>
      </c>
    </row>
    <row r="82" spans="2:7">
      <c r="B82" s="449"/>
      <c r="C82" s="402"/>
      <c r="D82" s="70">
        <v>0.169811320754717</v>
      </c>
      <c r="E82" s="70">
        <v>0.26415094339622602</v>
      </c>
      <c r="F82" s="70">
        <v>0.52830188679245305</v>
      </c>
      <c r="G82" s="70">
        <v>3.77358490566038E-2</v>
      </c>
    </row>
    <row r="83" spans="2:7">
      <c r="B83" s="449"/>
      <c r="C83" s="401" t="s">
        <v>166</v>
      </c>
      <c r="D83" s="67">
        <v>11</v>
      </c>
      <c r="E83" s="67">
        <v>27</v>
      </c>
      <c r="F83" s="67">
        <v>64</v>
      </c>
      <c r="G83" s="67">
        <v>4</v>
      </c>
    </row>
    <row r="84" spans="2:7">
      <c r="B84" s="449"/>
      <c r="C84" s="402"/>
      <c r="D84" s="70">
        <v>0.10377358490565999</v>
      </c>
      <c r="E84" s="70">
        <v>0.25471698113207503</v>
      </c>
      <c r="F84" s="70">
        <v>0.60377358490566002</v>
      </c>
      <c r="G84" s="70">
        <v>3.77358490566038E-2</v>
      </c>
    </row>
    <row r="85" spans="2:7">
      <c r="B85" s="449"/>
      <c r="C85" s="401" t="s">
        <v>167</v>
      </c>
      <c r="D85" s="67">
        <v>22</v>
      </c>
      <c r="E85" s="67">
        <v>60</v>
      </c>
      <c r="F85" s="67">
        <v>138</v>
      </c>
      <c r="G85" s="67">
        <v>5</v>
      </c>
    </row>
    <row r="86" spans="2:7">
      <c r="B86" s="449"/>
      <c r="C86" s="402"/>
      <c r="D86" s="70">
        <v>9.7777777777777797E-2</v>
      </c>
      <c r="E86" s="70">
        <v>0.266666666666667</v>
      </c>
      <c r="F86" s="70">
        <v>0.61333333333333295</v>
      </c>
      <c r="G86" s="70">
        <v>2.2222222222222199E-2</v>
      </c>
    </row>
    <row r="87" spans="2:7">
      <c r="B87" s="449"/>
      <c r="C87" s="401" t="s">
        <v>168</v>
      </c>
      <c r="D87" s="67">
        <v>31</v>
      </c>
      <c r="E87" s="67">
        <v>91</v>
      </c>
      <c r="F87" s="67">
        <v>164</v>
      </c>
      <c r="G87" s="67">
        <v>9</v>
      </c>
    </row>
    <row r="88" spans="2:7">
      <c r="B88" s="449"/>
      <c r="C88" s="402"/>
      <c r="D88" s="70">
        <v>0.105084745762712</v>
      </c>
      <c r="E88" s="70">
        <v>0.30847457627118602</v>
      </c>
      <c r="F88" s="70">
        <v>0.55593220338983096</v>
      </c>
      <c r="G88" s="70">
        <v>3.0508474576271202E-2</v>
      </c>
    </row>
    <row r="89" spans="2:7">
      <c r="B89" s="449"/>
      <c r="C89" s="401" t="s">
        <v>176</v>
      </c>
      <c r="D89" s="67">
        <v>11</v>
      </c>
      <c r="E89" s="67">
        <v>20</v>
      </c>
      <c r="F89" s="67">
        <v>44</v>
      </c>
      <c r="G89" s="67">
        <v>1</v>
      </c>
    </row>
    <row r="90" spans="2:7">
      <c r="B90" s="449"/>
      <c r="C90" s="402"/>
      <c r="D90" s="70">
        <v>0.144736842105263</v>
      </c>
      <c r="E90" s="70">
        <v>0.26315789473684198</v>
      </c>
      <c r="F90" s="70">
        <v>0.57894736842105299</v>
      </c>
      <c r="G90" s="70">
        <v>1.3157894736842099E-2</v>
      </c>
    </row>
    <row r="91" spans="2:7">
      <c r="B91" s="449"/>
      <c r="C91" s="401" t="s">
        <v>169</v>
      </c>
      <c r="D91" s="67">
        <v>5</v>
      </c>
      <c r="E91" s="67">
        <v>28</v>
      </c>
      <c r="F91" s="67">
        <v>91</v>
      </c>
      <c r="G91" s="67">
        <v>4</v>
      </c>
    </row>
    <row r="92" spans="2:7">
      <c r="B92" s="449"/>
      <c r="C92" s="402"/>
      <c r="D92" s="70">
        <v>3.90625E-2</v>
      </c>
      <c r="E92" s="70">
        <v>0.21875</v>
      </c>
      <c r="F92" s="70">
        <v>0.7109375</v>
      </c>
      <c r="G92" s="70">
        <v>3.125E-2</v>
      </c>
    </row>
    <row r="93" spans="2:7">
      <c r="B93" s="449"/>
      <c r="C93" s="401" t="s">
        <v>170</v>
      </c>
      <c r="D93" s="67">
        <v>12</v>
      </c>
      <c r="E93" s="67">
        <v>28</v>
      </c>
      <c r="F93" s="67">
        <v>126</v>
      </c>
      <c r="G93" s="67">
        <v>7</v>
      </c>
    </row>
    <row r="94" spans="2:7">
      <c r="B94" s="449"/>
      <c r="C94" s="402"/>
      <c r="D94" s="70">
        <v>6.9364161849711004E-2</v>
      </c>
      <c r="E94" s="70">
        <v>0.16184971098265899</v>
      </c>
      <c r="F94" s="70">
        <v>0.72832369942196495</v>
      </c>
      <c r="G94" s="70">
        <v>4.0462427745664699E-2</v>
      </c>
    </row>
    <row r="95" spans="2:7">
      <c r="B95" s="449"/>
      <c r="C95" s="401" t="s">
        <v>149</v>
      </c>
      <c r="D95" s="67">
        <v>5</v>
      </c>
      <c r="E95" s="67">
        <v>4</v>
      </c>
      <c r="F95" s="67">
        <v>17</v>
      </c>
      <c r="G95" s="67">
        <v>1</v>
      </c>
    </row>
    <row r="96" spans="2:7">
      <c r="B96" s="449"/>
      <c r="C96" s="403"/>
      <c r="D96" s="70">
        <v>0.18518518518518501</v>
      </c>
      <c r="E96" s="70">
        <v>0.148148148148148</v>
      </c>
      <c r="F96" s="70">
        <v>0.62962962962962998</v>
      </c>
      <c r="G96" s="70">
        <v>3.7037037037037E-2</v>
      </c>
    </row>
    <row r="97" spans="2:7" s="3" customFormat="1">
      <c r="C97" s="11"/>
      <c r="D97" s="233"/>
      <c r="E97" s="233"/>
      <c r="F97" s="233"/>
      <c r="G97" s="233"/>
    </row>
    <row r="98" spans="2:7">
      <c r="B98" s="449" t="s">
        <v>228</v>
      </c>
      <c r="C98" s="391" t="s">
        <v>222</v>
      </c>
      <c r="D98" s="67">
        <v>1</v>
      </c>
      <c r="E98" s="67">
        <v>3</v>
      </c>
      <c r="F98" s="67">
        <v>11</v>
      </c>
      <c r="G98" s="67">
        <v>0</v>
      </c>
    </row>
    <row r="99" spans="2:7">
      <c r="B99" s="449"/>
      <c r="C99" s="390"/>
      <c r="D99" s="70">
        <v>6.6666666666666693E-2</v>
      </c>
      <c r="E99" s="70">
        <v>0.2</v>
      </c>
      <c r="F99" s="70">
        <v>0.73333333333333295</v>
      </c>
      <c r="G99" s="70">
        <v>0</v>
      </c>
    </row>
    <row r="100" spans="2:7">
      <c r="B100" s="449"/>
      <c r="C100" s="392" t="s">
        <v>223</v>
      </c>
      <c r="D100" s="67">
        <v>23</v>
      </c>
      <c r="E100" s="67">
        <v>56</v>
      </c>
      <c r="F100" s="67">
        <v>141</v>
      </c>
      <c r="G100" s="67">
        <v>2</v>
      </c>
    </row>
    <row r="101" spans="2:7">
      <c r="B101" s="449"/>
      <c r="C101" s="390"/>
      <c r="D101" s="70">
        <v>0.103603603603604</v>
      </c>
      <c r="E101" s="70">
        <v>0.25225225225225201</v>
      </c>
      <c r="F101" s="70">
        <v>0.63513513513513498</v>
      </c>
      <c r="G101" s="73">
        <v>9.0090090090090107E-3</v>
      </c>
    </row>
    <row r="102" spans="2:7">
      <c r="B102" s="449"/>
      <c r="C102" s="392" t="s">
        <v>224</v>
      </c>
      <c r="D102" s="67">
        <v>55</v>
      </c>
      <c r="E102" s="67">
        <v>165</v>
      </c>
      <c r="F102" s="67">
        <v>383</v>
      </c>
      <c r="G102" s="67">
        <v>18</v>
      </c>
    </row>
    <row r="103" spans="2:7">
      <c r="B103" s="449"/>
      <c r="C103" s="390"/>
      <c r="D103" s="70">
        <v>8.8566827697262498E-2</v>
      </c>
      <c r="E103" s="70">
        <v>0.26570048309178701</v>
      </c>
      <c r="F103" s="70">
        <v>0.61674718196457301</v>
      </c>
      <c r="G103" s="70">
        <v>2.8985507246376802E-2</v>
      </c>
    </row>
    <row r="104" spans="2:7">
      <c r="B104" s="449"/>
      <c r="C104" s="392" t="s">
        <v>225</v>
      </c>
      <c r="D104" s="67">
        <v>17</v>
      </c>
      <c r="E104" s="67">
        <v>32</v>
      </c>
      <c r="F104" s="67">
        <v>110</v>
      </c>
      <c r="G104" s="67">
        <v>9</v>
      </c>
    </row>
    <row r="105" spans="2:7">
      <c r="B105" s="449"/>
      <c r="C105" s="390"/>
      <c r="D105" s="70">
        <v>0.101190476190476</v>
      </c>
      <c r="E105" s="70">
        <v>0.19047619047618999</v>
      </c>
      <c r="F105" s="70">
        <v>0.65476190476190499</v>
      </c>
      <c r="G105" s="70">
        <v>5.3571428571428603E-2</v>
      </c>
    </row>
    <row r="106" spans="2:7">
      <c r="B106" s="449"/>
      <c r="C106" s="392" t="s">
        <v>226</v>
      </c>
      <c r="D106" s="67">
        <v>9</v>
      </c>
      <c r="E106" s="67">
        <v>12</v>
      </c>
      <c r="F106" s="67">
        <v>21</v>
      </c>
      <c r="G106" s="67">
        <v>3</v>
      </c>
    </row>
    <row r="107" spans="2:7">
      <c r="B107" s="449"/>
      <c r="C107" s="390"/>
      <c r="D107" s="70">
        <v>0.2</v>
      </c>
      <c r="E107" s="70">
        <v>0.266666666666667</v>
      </c>
      <c r="F107" s="70">
        <v>0.46666666666666701</v>
      </c>
      <c r="G107" s="70">
        <v>6.6666666666666693E-2</v>
      </c>
    </row>
    <row r="108" spans="2:7" s="3" customFormat="1">
      <c r="C108" s="164"/>
      <c r="D108" s="233"/>
      <c r="E108" s="233"/>
      <c r="F108" s="233"/>
      <c r="G108" s="233"/>
    </row>
    <row r="109" spans="2:7">
      <c r="B109" s="449" t="s">
        <v>86</v>
      </c>
      <c r="C109" s="391" t="s">
        <v>180</v>
      </c>
      <c r="D109" s="67">
        <v>26</v>
      </c>
      <c r="E109" s="67">
        <v>61</v>
      </c>
      <c r="F109" s="67">
        <v>227</v>
      </c>
      <c r="G109" s="67">
        <v>13</v>
      </c>
    </row>
    <row r="110" spans="2:7">
      <c r="B110" s="449"/>
      <c r="C110" s="390"/>
      <c r="D110" s="70">
        <v>7.9510703363914401E-2</v>
      </c>
      <c r="E110" s="70">
        <v>0.18654434250764501</v>
      </c>
      <c r="F110" s="70">
        <v>0.69418960244648298</v>
      </c>
      <c r="G110" s="70">
        <v>3.97553516819572E-2</v>
      </c>
    </row>
    <row r="111" spans="2:7">
      <c r="B111" s="449"/>
      <c r="C111" s="392" t="s">
        <v>181</v>
      </c>
      <c r="D111" s="67">
        <v>13</v>
      </c>
      <c r="E111" s="67">
        <v>43</v>
      </c>
      <c r="F111" s="67">
        <v>93</v>
      </c>
      <c r="G111" s="67">
        <v>6</v>
      </c>
    </row>
    <row r="112" spans="2:7">
      <c r="B112" s="449"/>
      <c r="C112" s="390"/>
      <c r="D112" s="70">
        <v>8.3870967741935504E-2</v>
      </c>
      <c r="E112" s="70">
        <v>0.27741935483871</v>
      </c>
      <c r="F112" s="70">
        <v>0.6</v>
      </c>
      <c r="G112" s="70">
        <v>3.8709677419354799E-2</v>
      </c>
    </row>
    <row r="113" spans="2:7">
      <c r="B113" s="449"/>
      <c r="C113" s="392" t="s">
        <v>182</v>
      </c>
      <c r="D113" s="67">
        <v>16</v>
      </c>
      <c r="E113" s="67">
        <v>31</v>
      </c>
      <c r="F113" s="67">
        <v>96</v>
      </c>
      <c r="G113" s="67">
        <v>5</v>
      </c>
    </row>
    <row r="114" spans="2:7">
      <c r="B114" s="449"/>
      <c r="C114" s="390"/>
      <c r="D114" s="70">
        <v>0.108108108108108</v>
      </c>
      <c r="E114" s="70">
        <v>0.20945945945945901</v>
      </c>
      <c r="F114" s="70">
        <v>0.64864864864864902</v>
      </c>
      <c r="G114" s="70">
        <v>3.37837837837838E-2</v>
      </c>
    </row>
    <row r="115" spans="2:7">
      <c r="B115" s="449"/>
      <c r="C115" s="392" t="s">
        <v>183</v>
      </c>
      <c r="D115" s="67">
        <v>20</v>
      </c>
      <c r="E115" s="67">
        <v>42</v>
      </c>
      <c r="F115" s="67">
        <v>122</v>
      </c>
      <c r="G115" s="67">
        <v>1</v>
      </c>
    </row>
    <row r="116" spans="2:7">
      <c r="B116" s="449"/>
      <c r="C116" s="390"/>
      <c r="D116" s="70">
        <v>0.108108108108108</v>
      </c>
      <c r="E116" s="70">
        <v>0.22702702702702701</v>
      </c>
      <c r="F116" s="70">
        <v>0.65945945945946005</v>
      </c>
      <c r="G116" s="73">
        <v>5.40540540540541E-3</v>
      </c>
    </row>
    <row r="117" spans="2:7">
      <c r="B117" s="449"/>
      <c r="C117" s="392" t="s">
        <v>184</v>
      </c>
      <c r="D117" s="67">
        <v>17</v>
      </c>
      <c r="E117" s="67">
        <v>46</v>
      </c>
      <c r="F117" s="67">
        <v>62</v>
      </c>
      <c r="G117" s="67">
        <v>6</v>
      </c>
    </row>
    <row r="118" spans="2:7">
      <c r="B118" s="449"/>
      <c r="C118" s="390"/>
      <c r="D118" s="70">
        <v>0.12977099236641201</v>
      </c>
      <c r="E118" s="70">
        <v>0.35114503816793902</v>
      </c>
      <c r="F118" s="70">
        <v>0.473282442748092</v>
      </c>
      <c r="G118" s="70">
        <v>4.5801526717557203E-2</v>
      </c>
    </row>
    <row r="119" spans="2:7">
      <c r="B119" s="449"/>
      <c r="C119" s="392" t="s">
        <v>185</v>
      </c>
      <c r="D119" s="67">
        <v>14</v>
      </c>
      <c r="E119" s="67">
        <v>49</v>
      </c>
      <c r="F119" s="67">
        <v>72</v>
      </c>
      <c r="G119" s="67">
        <v>2</v>
      </c>
    </row>
    <row r="120" spans="2:7">
      <c r="B120" s="449"/>
      <c r="C120" s="391"/>
      <c r="D120" s="70">
        <v>0.102189781021898</v>
      </c>
      <c r="E120" s="70">
        <v>0.35766423357664201</v>
      </c>
      <c r="F120" s="70">
        <v>0.52554744525547403</v>
      </c>
      <c r="G120" s="70">
        <v>1.4598540145985399E-2</v>
      </c>
    </row>
    <row r="121" spans="2:7" s="3" customFormat="1">
      <c r="C121" s="164"/>
      <c r="D121" s="233"/>
      <c r="E121" s="233"/>
      <c r="F121" s="233"/>
      <c r="G121" s="233"/>
    </row>
    <row r="122" spans="2:7">
      <c r="B122" s="449" t="s">
        <v>87</v>
      </c>
      <c r="C122" s="391" t="s">
        <v>88</v>
      </c>
      <c r="D122" s="67">
        <v>12</v>
      </c>
      <c r="E122" s="67">
        <v>39</v>
      </c>
      <c r="F122" s="67">
        <v>75</v>
      </c>
      <c r="G122" s="67">
        <v>1</v>
      </c>
    </row>
    <row r="123" spans="2:7">
      <c r="B123" s="449"/>
      <c r="C123" s="390"/>
      <c r="D123" s="70">
        <v>9.4488188976377896E-2</v>
      </c>
      <c r="E123" s="70">
        <v>0.30708661417322802</v>
      </c>
      <c r="F123" s="70">
        <v>0.59055118110236204</v>
      </c>
      <c r="G123" s="73">
        <v>7.8740157480314994E-3</v>
      </c>
    </row>
    <row r="124" spans="2:7">
      <c r="B124" s="449"/>
      <c r="C124" s="392" t="s">
        <v>89</v>
      </c>
      <c r="D124" s="67">
        <v>9</v>
      </c>
      <c r="E124" s="67">
        <v>36</v>
      </c>
      <c r="F124" s="67">
        <v>70</v>
      </c>
      <c r="G124" s="67">
        <v>2</v>
      </c>
    </row>
    <row r="125" spans="2:7">
      <c r="B125" s="449"/>
      <c r="C125" s="390"/>
      <c r="D125" s="70">
        <v>7.69230769230769E-2</v>
      </c>
      <c r="E125" s="70">
        <v>0.30769230769230799</v>
      </c>
      <c r="F125" s="70">
        <v>0.59829059829059805</v>
      </c>
      <c r="G125" s="70">
        <v>1.7094017094017099E-2</v>
      </c>
    </row>
    <row r="126" spans="2:7">
      <c r="B126" s="449"/>
      <c r="C126" s="392" t="s">
        <v>90</v>
      </c>
      <c r="D126" s="67">
        <v>10</v>
      </c>
      <c r="E126" s="67">
        <v>24</v>
      </c>
      <c r="F126" s="67">
        <v>84</v>
      </c>
      <c r="G126" s="67">
        <v>7</v>
      </c>
    </row>
    <row r="127" spans="2:7">
      <c r="B127" s="449"/>
      <c r="C127" s="390"/>
      <c r="D127" s="70">
        <v>0.08</v>
      </c>
      <c r="E127" s="70">
        <v>0.192</v>
      </c>
      <c r="F127" s="70">
        <v>0.67200000000000004</v>
      </c>
      <c r="G127" s="70">
        <v>5.6000000000000001E-2</v>
      </c>
    </row>
    <row r="128" spans="2:7">
      <c r="B128" s="449"/>
      <c r="C128" s="392" t="s">
        <v>91</v>
      </c>
      <c r="D128" s="67">
        <v>10</v>
      </c>
      <c r="E128" s="67">
        <v>42</v>
      </c>
      <c r="F128" s="67">
        <v>94</v>
      </c>
      <c r="G128" s="67">
        <v>0</v>
      </c>
    </row>
    <row r="129" spans="2:7">
      <c r="B129" s="449"/>
      <c r="C129" s="390"/>
      <c r="D129" s="70">
        <v>6.8493150684931503E-2</v>
      </c>
      <c r="E129" s="70">
        <v>0.28767123287671198</v>
      </c>
      <c r="F129" s="70">
        <v>0.64383561643835596</v>
      </c>
      <c r="G129" s="70">
        <v>0</v>
      </c>
    </row>
    <row r="130" spans="2:7">
      <c r="B130" s="449"/>
      <c r="C130" s="392" t="s">
        <v>92</v>
      </c>
      <c r="D130" s="67">
        <v>17</v>
      </c>
      <c r="E130" s="67">
        <v>24</v>
      </c>
      <c r="F130" s="67">
        <v>88</v>
      </c>
      <c r="G130" s="67">
        <v>6</v>
      </c>
    </row>
    <row r="131" spans="2:7">
      <c r="B131" s="449"/>
      <c r="C131" s="390"/>
      <c r="D131" s="70">
        <v>0.125925925925926</v>
      </c>
      <c r="E131" s="70">
        <v>0.17777777777777801</v>
      </c>
      <c r="F131" s="70">
        <v>0.65185185185185202</v>
      </c>
      <c r="G131" s="70">
        <v>4.4444444444444398E-2</v>
      </c>
    </row>
    <row r="132" spans="2:7">
      <c r="B132" s="449"/>
      <c r="C132" s="392" t="s">
        <v>93</v>
      </c>
      <c r="D132" s="67">
        <v>12</v>
      </c>
      <c r="E132" s="67">
        <v>34</v>
      </c>
      <c r="F132" s="67">
        <v>78</v>
      </c>
      <c r="G132" s="67">
        <v>3</v>
      </c>
    </row>
    <row r="133" spans="2:7">
      <c r="B133" s="449"/>
      <c r="C133" s="390"/>
      <c r="D133" s="70">
        <v>9.4488188976377896E-2</v>
      </c>
      <c r="E133" s="70">
        <v>0.267716535433071</v>
      </c>
      <c r="F133" s="70">
        <v>0.61417322834645705</v>
      </c>
      <c r="G133" s="70">
        <v>2.3622047244094498E-2</v>
      </c>
    </row>
    <row r="134" spans="2:7">
      <c r="B134" s="449"/>
      <c r="C134" s="392" t="s">
        <v>94</v>
      </c>
      <c r="D134" s="67">
        <v>14</v>
      </c>
      <c r="E134" s="67">
        <v>29</v>
      </c>
      <c r="F134" s="67">
        <v>102</v>
      </c>
      <c r="G134" s="67">
        <v>8</v>
      </c>
    </row>
    <row r="135" spans="2:7">
      <c r="B135" s="449"/>
      <c r="C135" s="390"/>
      <c r="D135" s="70">
        <v>9.1503267973856203E-2</v>
      </c>
      <c r="E135" s="70">
        <v>0.18954248366013099</v>
      </c>
      <c r="F135" s="70">
        <v>0.66666666666666696</v>
      </c>
      <c r="G135" s="70">
        <v>5.22875816993464E-2</v>
      </c>
    </row>
    <row r="136" spans="2:7">
      <c r="B136" s="449"/>
      <c r="C136" s="392" t="s">
        <v>95</v>
      </c>
      <c r="D136" s="67">
        <v>22</v>
      </c>
      <c r="E136" s="67">
        <v>44</v>
      </c>
      <c r="F136" s="67">
        <v>81</v>
      </c>
      <c r="G136" s="67">
        <v>6</v>
      </c>
    </row>
    <row r="137" spans="2:7">
      <c r="B137" s="449"/>
      <c r="C137" s="391"/>
      <c r="D137" s="70">
        <v>0.14379084967320299</v>
      </c>
      <c r="E137" s="70">
        <v>0.28758169934640498</v>
      </c>
      <c r="F137" s="70">
        <v>0.52941176470588203</v>
      </c>
      <c r="G137" s="70">
        <v>3.9215686274509803E-2</v>
      </c>
    </row>
    <row r="138" spans="2:7" ht="13.5" customHeight="1"/>
    <row r="139" spans="2:7" ht="12.75" customHeight="1">
      <c r="B139" s="60"/>
    </row>
  </sheetData>
  <mergeCells count="72">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7:C68"/>
    <mergeCell ref="C69:C70"/>
    <mergeCell ref="B72:B79"/>
    <mergeCell ref="C72:C73"/>
    <mergeCell ref="C74:C75"/>
    <mergeCell ref="C76:C77"/>
    <mergeCell ref="C78:C79"/>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B29:B36"/>
    <mergeCell ref="C29:C30"/>
    <mergeCell ref="C31:C32"/>
    <mergeCell ref="C33:C34"/>
    <mergeCell ref="C35:C36"/>
    <mergeCell ref="B14:B27"/>
    <mergeCell ref="C14:C15"/>
    <mergeCell ref="C16:C17"/>
    <mergeCell ref="C18:C19"/>
    <mergeCell ref="C20:C21"/>
    <mergeCell ref="C22:C23"/>
    <mergeCell ref="C24:C25"/>
    <mergeCell ref="C26:C27"/>
    <mergeCell ref="D4:G4"/>
    <mergeCell ref="B6:B7"/>
    <mergeCell ref="B9:B12"/>
    <mergeCell ref="C9:C10"/>
    <mergeCell ref="C11:C12"/>
  </mergeCells>
  <hyperlinks>
    <hyperlink ref="B2" location="Obsah!A1" display="späť na obsah"/>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O139"/>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3" width="9.109375" customWidth="1"/>
  </cols>
  <sheetData>
    <row r="2" spans="2:13" ht="21">
      <c r="B2" s="271" t="s">
        <v>552</v>
      </c>
      <c r="C2" s="54"/>
      <c r="D2" s="54" t="s">
        <v>245</v>
      </c>
      <c r="E2" s="54"/>
      <c r="F2" s="54"/>
    </row>
    <row r="4" spans="2:13" ht="48" customHeight="1">
      <c r="D4" s="400" t="s">
        <v>300</v>
      </c>
      <c r="E4" s="400"/>
      <c r="F4" s="400"/>
      <c r="G4" s="400"/>
      <c r="H4" s="400"/>
      <c r="I4" s="400"/>
      <c r="J4" s="400"/>
      <c r="K4" s="400"/>
      <c r="L4" s="400"/>
      <c r="M4" s="400"/>
    </row>
    <row r="5" spans="2:13" ht="154.80000000000001">
      <c r="D5" s="64" t="s">
        <v>214</v>
      </c>
      <c r="E5" s="64" t="s">
        <v>215</v>
      </c>
      <c r="F5" s="125" t="s">
        <v>262</v>
      </c>
      <c r="G5" s="125" t="s">
        <v>221</v>
      </c>
      <c r="H5" s="125" t="s">
        <v>220</v>
      </c>
      <c r="I5" s="64" t="s">
        <v>216</v>
      </c>
      <c r="J5" s="125" t="s">
        <v>330</v>
      </c>
      <c r="K5" s="64" t="s">
        <v>217</v>
      </c>
      <c r="L5" s="64" t="s">
        <v>218</v>
      </c>
      <c r="M5" s="64" t="s">
        <v>219</v>
      </c>
    </row>
    <row r="6" spans="2:13" ht="15" customHeight="1">
      <c r="B6" s="405" t="s">
        <v>209</v>
      </c>
      <c r="C6" s="82" t="s">
        <v>204</v>
      </c>
      <c r="D6" s="123">
        <v>407</v>
      </c>
      <c r="E6" s="123">
        <v>137</v>
      </c>
      <c r="F6" s="123">
        <v>142</v>
      </c>
      <c r="G6" s="123">
        <v>12</v>
      </c>
      <c r="H6" s="123">
        <v>7</v>
      </c>
      <c r="I6" s="123">
        <v>1</v>
      </c>
      <c r="J6" s="123">
        <v>36</v>
      </c>
      <c r="K6" s="123">
        <v>37</v>
      </c>
      <c r="L6" s="123">
        <v>37</v>
      </c>
      <c r="M6" s="123">
        <v>19</v>
      </c>
    </row>
    <row r="7" spans="2:13" ht="15" customHeight="1">
      <c r="B7" s="405"/>
      <c r="C7" s="82" t="s">
        <v>205</v>
      </c>
      <c r="D7" s="126">
        <v>0.48699999999999999</v>
      </c>
      <c r="E7" s="126">
        <v>0.16400000000000001</v>
      </c>
      <c r="F7" s="126">
        <v>0.17</v>
      </c>
      <c r="G7" s="126">
        <v>1.4999999999999999E-2</v>
      </c>
      <c r="H7" s="126">
        <v>8.0000000000000002E-3</v>
      </c>
      <c r="I7" s="126">
        <v>1E-3</v>
      </c>
      <c r="J7" s="126">
        <v>4.2999999999999997E-2</v>
      </c>
      <c r="K7" s="126">
        <v>4.4999999999999998E-2</v>
      </c>
      <c r="L7" s="126">
        <v>4.4999999999999998E-2</v>
      </c>
      <c r="M7" s="126">
        <v>2.3E-2</v>
      </c>
    </row>
    <row r="8" spans="2:13">
      <c r="C8" s="59"/>
      <c r="D8" s="65"/>
    </row>
    <row r="9" spans="2:13">
      <c r="B9" s="404" t="s">
        <v>71</v>
      </c>
      <c r="C9" s="391" t="s">
        <v>62</v>
      </c>
      <c r="D9" s="68">
        <v>189</v>
      </c>
      <c r="E9" s="68">
        <v>61</v>
      </c>
      <c r="F9" s="68">
        <v>67</v>
      </c>
      <c r="G9" s="68">
        <v>5</v>
      </c>
      <c r="H9" s="68">
        <v>3</v>
      </c>
      <c r="I9" s="68">
        <v>0</v>
      </c>
      <c r="J9" s="68">
        <v>26</v>
      </c>
      <c r="K9" s="68">
        <v>20</v>
      </c>
      <c r="L9" s="68">
        <v>23</v>
      </c>
      <c r="M9" s="68">
        <v>5</v>
      </c>
    </row>
    <row r="10" spans="2:13" s="58" customFormat="1">
      <c r="B10" s="404"/>
      <c r="C10" s="390"/>
      <c r="D10" s="71">
        <v>0.47368421052631582</v>
      </c>
      <c r="E10" s="71">
        <v>0.15288220551378445</v>
      </c>
      <c r="F10" s="71">
        <v>0.16791979949874686</v>
      </c>
      <c r="G10" s="71">
        <v>1.2531328320802004E-2</v>
      </c>
      <c r="H10" s="72">
        <v>7.5187969924812026E-3</v>
      </c>
      <c r="I10" s="71">
        <v>0</v>
      </c>
      <c r="J10" s="71">
        <v>6.5162907268170422E-2</v>
      </c>
      <c r="K10" s="71">
        <v>5.0125313283208017E-2</v>
      </c>
      <c r="L10" s="71">
        <v>5.764411027568922E-2</v>
      </c>
      <c r="M10" s="71">
        <v>1.2531328320802004E-2</v>
      </c>
    </row>
    <row r="11" spans="2:13">
      <c r="B11" s="404"/>
      <c r="C11" s="391" t="s">
        <v>63</v>
      </c>
      <c r="D11" s="68">
        <v>218</v>
      </c>
      <c r="E11" s="68">
        <v>75</v>
      </c>
      <c r="F11" s="68">
        <v>74</v>
      </c>
      <c r="G11" s="68">
        <v>7</v>
      </c>
      <c r="H11" s="68">
        <v>4</v>
      </c>
      <c r="I11" s="68">
        <v>0</v>
      </c>
      <c r="J11" s="68">
        <v>10</v>
      </c>
      <c r="K11" s="68">
        <v>17</v>
      </c>
      <c r="L11" s="68">
        <v>14</v>
      </c>
      <c r="M11" s="68">
        <v>14</v>
      </c>
    </row>
    <row r="12" spans="2:13" s="58" customFormat="1">
      <c r="B12" s="404"/>
      <c r="C12" s="391"/>
      <c r="D12" s="71">
        <v>0.50346420323325636</v>
      </c>
      <c r="E12" s="71">
        <v>0.17321016166281755</v>
      </c>
      <c r="F12" s="71">
        <v>0.17090069284064666</v>
      </c>
      <c r="G12" s="71">
        <v>1.6166281755196306E-2</v>
      </c>
      <c r="H12" s="72">
        <v>9.2378752886836026E-3</v>
      </c>
      <c r="I12" s="71">
        <v>0</v>
      </c>
      <c r="J12" s="71">
        <v>2.3094688221709004E-2</v>
      </c>
      <c r="K12" s="71">
        <v>3.9260969976905313E-2</v>
      </c>
      <c r="L12" s="71">
        <v>3.2332563510392612E-2</v>
      </c>
      <c r="M12" s="71">
        <v>3.2332563510392612E-2</v>
      </c>
    </row>
    <row r="13" spans="2:13">
      <c r="B13" s="2"/>
      <c r="C13" s="59"/>
      <c r="D13" s="65"/>
    </row>
    <row r="14" spans="2:13">
      <c r="B14" s="406" t="s">
        <v>77</v>
      </c>
      <c r="C14" s="392" t="s">
        <v>64</v>
      </c>
      <c r="D14" s="68">
        <v>32</v>
      </c>
      <c r="E14" s="68">
        <v>15</v>
      </c>
      <c r="F14" s="68">
        <v>27</v>
      </c>
      <c r="G14" s="68">
        <v>0</v>
      </c>
      <c r="H14" s="68">
        <v>0</v>
      </c>
      <c r="I14" s="68">
        <v>1</v>
      </c>
      <c r="J14" s="68">
        <v>3</v>
      </c>
      <c r="K14" s="68">
        <v>5</v>
      </c>
      <c r="L14" s="68">
        <v>4</v>
      </c>
      <c r="M14" s="68">
        <v>2</v>
      </c>
    </row>
    <row r="15" spans="2:13" s="58" customFormat="1">
      <c r="B15" s="407"/>
      <c r="C15" s="390"/>
      <c r="D15" s="71">
        <v>0.35955056179775285</v>
      </c>
      <c r="E15" s="71">
        <v>0.16853932584269665</v>
      </c>
      <c r="F15" s="71">
        <v>0.3033707865168539</v>
      </c>
      <c r="G15" s="71">
        <v>0</v>
      </c>
      <c r="H15" s="71">
        <v>0</v>
      </c>
      <c r="I15" s="71">
        <v>1.1235955056179777E-2</v>
      </c>
      <c r="J15" s="71">
        <v>3.3707865168539325E-2</v>
      </c>
      <c r="K15" s="71">
        <v>5.6179775280898882E-2</v>
      </c>
      <c r="L15" s="71">
        <v>4.4943820224719107E-2</v>
      </c>
      <c r="M15" s="71">
        <v>2.2471910112359553E-2</v>
      </c>
    </row>
    <row r="16" spans="2:13">
      <c r="B16" s="407"/>
      <c r="C16" s="392" t="s">
        <v>65</v>
      </c>
      <c r="D16" s="68">
        <v>66</v>
      </c>
      <c r="E16" s="68">
        <v>20</v>
      </c>
      <c r="F16" s="68">
        <v>42</v>
      </c>
      <c r="G16" s="68">
        <v>1</v>
      </c>
      <c r="H16" s="68">
        <v>0</v>
      </c>
      <c r="I16" s="68">
        <v>0</v>
      </c>
      <c r="J16" s="68">
        <v>1</v>
      </c>
      <c r="K16" s="68">
        <v>14</v>
      </c>
      <c r="L16" s="68">
        <v>5</v>
      </c>
      <c r="M16" s="68">
        <v>5</v>
      </c>
    </row>
    <row r="17" spans="2:13" s="58" customFormat="1">
      <c r="B17" s="407"/>
      <c r="C17" s="390"/>
      <c r="D17" s="71">
        <v>0.42857142857142855</v>
      </c>
      <c r="E17" s="71">
        <v>0.12987012987012986</v>
      </c>
      <c r="F17" s="71">
        <v>0.27272727272727271</v>
      </c>
      <c r="G17" s="72">
        <v>6.4935064935064931E-3</v>
      </c>
      <c r="H17" s="71">
        <v>0</v>
      </c>
      <c r="I17" s="71">
        <v>0</v>
      </c>
      <c r="J17" s="72">
        <v>6.4935064935064931E-3</v>
      </c>
      <c r="K17" s="71">
        <v>9.0909090909090912E-2</v>
      </c>
      <c r="L17" s="71">
        <v>3.2467532467532464E-2</v>
      </c>
      <c r="M17" s="71">
        <v>3.2467532467532464E-2</v>
      </c>
    </row>
    <row r="18" spans="2:13">
      <c r="B18" s="407"/>
      <c r="C18" s="392" t="s">
        <v>66</v>
      </c>
      <c r="D18" s="68">
        <v>93</v>
      </c>
      <c r="E18" s="68">
        <v>35</v>
      </c>
      <c r="F18" s="68">
        <v>15</v>
      </c>
      <c r="G18" s="68">
        <v>4</v>
      </c>
      <c r="H18" s="68">
        <v>0</v>
      </c>
      <c r="I18" s="68">
        <v>0</v>
      </c>
      <c r="J18" s="68">
        <v>7</v>
      </c>
      <c r="K18" s="68">
        <v>4</v>
      </c>
      <c r="L18" s="68">
        <v>6</v>
      </c>
      <c r="M18" s="68">
        <v>5</v>
      </c>
    </row>
    <row r="19" spans="2:13" s="58" customFormat="1">
      <c r="B19" s="407"/>
      <c r="C19" s="390"/>
      <c r="D19" s="71">
        <v>0.55029585798816572</v>
      </c>
      <c r="E19" s="71">
        <v>0.20710059171597631</v>
      </c>
      <c r="F19" s="71">
        <v>8.8757396449704137E-2</v>
      </c>
      <c r="G19" s="71">
        <v>2.3668639053254437E-2</v>
      </c>
      <c r="H19" s="71">
        <v>0</v>
      </c>
      <c r="I19" s="71">
        <v>0</v>
      </c>
      <c r="J19" s="71">
        <v>4.1420118343195263E-2</v>
      </c>
      <c r="K19" s="71">
        <v>2.3668639053254437E-2</v>
      </c>
      <c r="L19" s="71">
        <v>3.5502958579881658E-2</v>
      </c>
      <c r="M19" s="71">
        <v>2.9585798816568046E-2</v>
      </c>
    </row>
    <row r="20" spans="2:13">
      <c r="B20" s="407"/>
      <c r="C20" s="392" t="s">
        <v>67</v>
      </c>
      <c r="D20" s="68">
        <v>81</v>
      </c>
      <c r="E20" s="68">
        <v>29</v>
      </c>
      <c r="F20" s="68">
        <v>16</v>
      </c>
      <c r="G20" s="68">
        <v>4</v>
      </c>
      <c r="H20" s="68">
        <v>1</v>
      </c>
      <c r="I20" s="68">
        <v>0</v>
      </c>
      <c r="J20" s="68">
        <v>9</v>
      </c>
      <c r="K20" s="68">
        <v>5</v>
      </c>
      <c r="L20" s="68">
        <v>9</v>
      </c>
      <c r="M20" s="68">
        <v>3</v>
      </c>
    </row>
    <row r="21" spans="2:13" s="58" customFormat="1">
      <c r="B21" s="407"/>
      <c r="C21" s="390"/>
      <c r="D21" s="71">
        <v>0.51592356687898089</v>
      </c>
      <c r="E21" s="71">
        <v>0.18471337579617836</v>
      </c>
      <c r="F21" s="71">
        <v>0.1019108280254777</v>
      </c>
      <c r="G21" s="71">
        <v>2.5477707006369425E-2</v>
      </c>
      <c r="H21" s="72">
        <v>6.3694267515923561E-3</v>
      </c>
      <c r="I21" s="71">
        <v>0</v>
      </c>
      <c r="J21" s="71">
        <v>5.7324840764331204E-2</v>
      </c>
      <c r="K21" s="71">
        <v>3.1847133757961783E-2</v>
      </c>
      <c r="L21" s="71">
        <v>5.7324840764331204E-2</v>
      </c>
      <c r="M21" s="71">
        <v>1.9108280254777069E-2</v>
      </c>
    </row>
    <row r="22" spans="2:13">
      <c r="B22" s="407"/>
      <c r="C22" s="392" t="s">
        <v>68</v>
      </c>
      <c r="D22" s="68">
        <v>73</v>
      </c>
      <c r="E22" s="68">
        <v>24</v>
      </c>
      <c r="F22" s="68">
        <v>19</v>
      </c>
      <c r="G22" s="68">
        <v>1</v>
      </c>
      <c r="H22" s="68">
        <v>0</v>
      </c>
      <c r="I22" s="68">
        <v>0</v>
      </c>
      <c r="J22" s="68">
        <v>7</v>
      </c>
      <c r="K22" s="68">
        <v>5</v>
      </c>
      <c r="L22" s="68">
        <v>9</v>
      </c>
      <c r="M22" s="68">
        <v>2</v>
      </c>
    </row>
    <row r="23" spans="2:13" s="58" customFormat="1">
      <c r="B23" s="407"/>
      <c r="C23" s="390"/>
      <c r="D23" s="71">
        <v>0.52142857142857146</v>
      </c>
      <c r="E23" s="71">
        <v>0.17142857142857143</v>
      </c>
      <c r="F23" s="71">
        <v>0.1357142857142857</v>
      </c>
      <c r="G23" s="72">
        <v>7.1428571428571426E-3</v>
      </c>
      <c r="H23" s="71">
        <v>0</v>
      </c>
      <c r="I23" s="71">
        <v>0</v>
      </c>
      <c r="J23" s="71">
        <v>0.05</v>
      </c>
      <c r="K23" s="71">
        <v>3.5714285714285719E-2</v>
      </c>
      <c r="L23" s="71">
        <v>6.4285714285714293E-2</v>
      </c>
      <c r="M23" s="71">
        <v>1.4285714285714285E-2</v>
      </c>
    </row>
    <row r="24" spans="2:13">
      <c r="B24" s="407"/>
      <c r="C24" s="392" t="s">
        <v>69</v>
      </c>
      <c r="D24" s="68">
        <v>21</v>
      </c>
      <c r="E24" s="68">
        <v>2</v>
      </c>
      <c r="F24" s="68">
        <v>6</v>
      </c>
      <c r="G24" s="68">
        <v>1</v>
      </c>
      <c r="H24" s="68">
        <v>2</v>
      </c>
      <c r="I24" s="68">
        <v>0</v>
      </c>
      <c r="J24" s="68">
        <v>3</v>
      </c>
      <c r="K24" s="68">
        <v>1</v>
      </c>
      <c r="L24" s="68">
        <v>0</v>
      </c>
      <c r="M24" s="68">
        <v>0</v>
      </c>
    </row>
    <row r="25" spans="2:13" s="58" customFormat="1">
      <c r="B25" s="407"/>
      <c r="C25" s="390"/>
      <c r="D25" s="71">
        <v>0.58333333333333337</v>
      </c>
      <c r="E25" s="71">
        <v>5.5555555555555552E-2</v>
      </c>
      <c r="F25" s="71">
        <v>0.16666666666666669</v>
      </c>
      <c r="G25" s="71">
        <v>2.7777777777777776E-2</v>
      </c>
      <c r="H25" s="71">
        <v>5.5555555555555552E-2</v>
      </c>
      <c r="I25" s="71">
        <v>0</v>
      </c>
      <c r="J25" s="71">
        <v>8.3333333333333343E-2</v>
      </c>
      <c r="K25" s="71">
        <v>2.7777777777777776E-2</v>
      </c>
      <c r="L25" s="71">
        <v>0</v>
      </c>
      <c r="M25" s="71">
        <v>0</v>
      </c>
    </row>
    <row r="26" spans="2:13">
      <c r="B26" s="407"/>
      <c r="C26" s="392" t="s">
        <v>70</v>
      </c>
      <c r="D26" s="68">
        <v>40</v>
      </c>
      <c r="E26" s="68">
        <v>12</v>
      </c>
      <c r="F26" s="68">
        <v>16</v>
      </c>
      <c r="G26" s="68">
        <v>1</v>
      </c>
      <c r="H26" s="68">
        <v>4</v>
      </c>
      <c r="I26" s="68">
        <v>0</v>
      </c>
      <c r="J26" s="68">
        <v>6</v>
      </c>
      <c r="K26" s="68">
        <v>3</v>
      </c>
      <c r="L26" s="68">
        <v>4</v>
      </c>
      <c r="M26" s="68">
        <v>2</v>
      </c>
    </row>
    <row r="27" spans="2:13" s="58" customFormat="1">
      <c r="B27" s="408"/>
      <c r="C27" s="390"/>
      <c r="D27" s="71">
        <v>0.45454545454545453</v>
      </c>
      <c r="E27" s="71">
        <v>0.13636363636363635</v>
      </c>
      <c r="F27" s="71">
        <v>0.18181818181818182</v>
      </c>
      <c r="G27" s="71">
        <v>1.1363636363636364E-2</v>
      </c>
      <c r="H27" s="71">
        <v>4.5454545454545456E-2</v>
      </c>
      <c r="I27" s="71">
        <v>0</v>
      </c>
      <c r="J27" s="71">
        <v>6.8181818181818177E-2</v>
      </c>
      <c r="K27" s="71">
        <v>3.4090909090909088E-2</v>
      </c>
      <c r="L27" s="71">
        <v>4.5454545454545456E-2</v>
      </c>
      <c r="M27" s="71">
        <v>2.2727272727272728E-2</v>
      </c>
    </row>
    <row r="28" spans="2:13">
      <c r="B28" s="2"/>
      <c r="C28" s="59"/>
      <c r="D28" s="65"/>
    </row>
    <row r="29" spans="2:13">
      <c r="B29" s="404" t="s">
        <v>72</v>
      </c>
      <c r="C29" s="391" t="s">
        <v>73</v>
      </c>
      <c r="D29" s="68">
        <v>101</v>
      </c>
      <c r="E29" s="68">
        <v>31</v>
      </c>
      <c r="F29" s="68">
        <v>61</v>
      </c>
      <c r="G29" s="68">
        <v>1</v>
      </c>
      <c r="H29" s="68">
        <v>3</v>
      </c>
      <c r="I29" s="68">
        <v>1</v>
      </c>
      <c r="J29" s="68">
        <v>7</v>
      </c>
      <c r="K29" s="68">
        <v>14</v>
      </c>
      <c r="L29" s="68">
        <v>6</v>
      </c>
      <c r="M29" s="68">
        <v>3</v>
      </c>
    </row>
    <row r="30" spans="2:13" s="58" customFormat="1">
      <c r="B30" s="404"/>
      <c r="C30" s="390"/>
      <c r="D30" s="71">
        <v>0.44298245614035087</v>
      </c>
      <c r="E30" s="71">
        <v>0.13596491228070173</v>
      </c>
      <c r="F30" s="71">
        <v>0.26754385964912281</v>
      </c>
      <c r="G30" s="72">
        <v>4.3859649122807015E-3</v>
      </c>
      <c r="H30" s="71">
        <v>1.3157894736842106E-2</v>
      </c>
      <c r="I30" s="72">
        <v>4.3859649122807015E-3</v>
      </c>
      <c r="J30" s="71">
        <v>3.0701754385964914E-2</v>
      </c>
      <c r="K30" s="71">
        <v>6.1403508771929828E-2</v>
      </c>
      <c r="L30" s="71">
        <v>2.6315789473684213E-2</v>
      </c>
      <c r="M30" s="71">
        <v>1.3157894736842106E-2</v>
      </c>
    </row>
    <row r="31" spans="2:13">
      <c r="B31" s="404"/>
      <c r="C31" s="392" t="s">
        <v>74</v>
      </c>
      <c r="D31" s="68">
        <v>139</v>
      </c>
      <c r="E31" s="68">
        <v>38</v>
      </c>
      <c r="F31" s="68">
        <v>35</v>
      </c>
      <c r="G31" s="68">
        <v>1</v>
      </c>
      <c r="H31" s="68">
        <v>2</v>
      </c>
      <c r="I31" s="68">
        <v>0</v>
      </c>
      <c r="J31" s="68">
        <v>10</v>
      </c>
      <c r="K31" s="68">
        <v>7</v>
      </c>
      <c r="L31" s="68">
        <v>8</v>
      </c>
      <c r="M31" s="68">
        <v>2</v>
      </c>
    </row>
    <row r="32" spans="2:13" s="58" customFormat="1" ht="15.75" customHeight="1">
      <c r="B32" s="404"/>
      <c r="C32" s="390"/>
      <c r="D32" s="71">
        <v>0.57438016528925617</v>
      </c>
      <c r="E32" s="71">
        <v>0.15702479338842976</v>
      </c>
      <c r="F32" s="71">
        <v>0.14462809917355371</v>
      </c>
      <c r="G32" s="72">
        <v>4.1322314049586778E-3</v>
      </c>
      <c r="H32" s="72">
        <v>8.2644628099173556E-3</v>
      </c>
      <c r="I32" s="71">
        <v>0</v>
      </c>
      <c r="J32" s="71">
        <v>4.1322314049586771E-2</v>
      </c>
      <c r="K32" s="71">
        <v>2.8925619834710745E-2</v>
      </c>
      <c r="L32" s="71">
        <v>3.3057851239669422E-2</v>
      </c>
      <c r="M32" s="72">
        <v>8.2644628099173556E-3</v>
      </c>
    </row>
    <row r="33" spans="2:13" ht="15.75" customHeight="1">
      <c r="B33" s="404"/>
      <c r="C33" s="392" t="s">
        <v>75</v>
      </c>
      <c r="D33" s="68">
        <v>127</v>
      </c>
      <c r="E33" s="68">
        <v>56</v>
      </c>
      <c r="F33" s="68">
        <v>41</v>
      </c>
      <c r="G33" s="68">
        <v>7</v>
      </c>
      <c r="H33" s="68">
        <v>2</v>
      </c>
      <c r="I33" s="68">
        <v>0</v>
      </c>
      <c r="J33" s="68">
        <v>13</v>
      </c>
      <c r="K33" s="68">
        <v>16</v>
      </c>
      <c r="L33" s="68">
        <v>18</v>
      </c>
      <c r="M33" s="68">
        <v>8</v>
      </c>
    </row>
    <row r="34" spans="2:13" s="58" customFormat="1">
      <c r="B34" s="404"/>
      <c r="C34" s="390"/>
      <c r="D34" s="71">
        <v>0.44097222222222221</v>
      </c>
      <c r="E34" s="71">
        <v>0.19444444444444442</v>
      </c>
      <c r="F34" s="71">
        <v>0.1423611111111111</v>
      </c>
      <c r="G34" s="71">
        <v>2.4305555555555552E-2</v>
      </c>
      <c r="H34" s="72">
        <v>6.9444444444444441E-3</v>
      </c>
      <c r="I34" s="71">
        <v>0</v>
      </c>
      <c r="J34" s="71">
        <v>4.5138888888888895E-2</v>
      </c>
      <c r="K34" s="71">
        <v>5.5555555555555552E-2</v>
      </c>
      <c r="L34" s="71">
        <v>6.25E-2</v>
      </c>
      <c r="M34" s="71">
        <v>2.7777777777777776E-2</v>
      </c>
    </row>
    <row r="35" spans="2:13">
      <c r="B35" s="404"/>
      <c r="C35" s="392" t="s">
        <v>76</v>
      </c>
      <c r="D35" s="68">
        <v>40</v>
      </c>
      <c r="E35" s="68">
        <v>12</v>
      </c>
      <c r="F35" s="68">
        <v>4</v>
      </c>
      <c r="G35" s="68">
        <v>3</v>
      </c>
      <c r="H35" s="68">
        <v>0</v>
      </c>
      <c r="I35" s="68">
        <v>0</v>
      </c>
      <c r="J35" s="68">
        <v>6</v>
      </c>
      <c r="K35" s="68">
        <v>1</v>
      </c>
      <c r="L35" s="68">
        <v>5</v>
      </c>
      <c r="M35" s="68">
        <v>6</v>
      </c>
    </row>
    <row r="36" spans="2:13" s="58" customFormat="1">
      <c r="B36" s="404"/>
      <c r="C36" s="391"/>
      <c r="D36" s="71">
        <v>0.51948051948051943</v>
      </c>
      <c r="E36" s="71">
        <v>0.15584415584415584</v>
      </c>
      <c r="F36" s="71">
        <v>5.1948051948051945E-2</v>
      </c>
      <c r="G36" s="71">
        <v>3.896103896103896E-2</v>
      </c>
      <c r="H36" s="71">
        <v>0</v>
      </c>
      <c r="I36" s="71">
        <v>0</v>
      </c>
      <c r="J36" s="71">
        <v>7.792207792207792E-2</v>
      </c>
      <c r="K36" s="71">
        <v>1.2987012987012986E-2</v>
      </c>
      <c r="L36" s="71">
        <v>6.4935064935064929E-2</v>
      </c>
      <c r="M36" s="71">
        <v>7.792207792207792E-2</v>
      </c>
    </row>
    <row r="37" spans="2:13">
      <c r="B37" s="2"/>
      <c r="C37" s="59"/>
      <c r="D37" s="65"/>
    </row>
    <row r="38" spans="2:13">
      <c r="B38" s="404" t="s">
        <v>81</v>
      </c>
      <c r="C38" s="391" t="s">
        <v>78</v>
      </c>
      <c r="D38" s="68">
        <v>374</v>
      </c>
      <c r="E38" s="68">
        <v>126</v>
      </c>
      <c r="F38" s="68">
        <v>124</v>
      </c>
      <c r="G38" s="68">
        <v>11</v>
      </c>
      <c r="H38" s="68">
        <v>6</v>
      </c>
      <c r="I38" s="68">
        <v>1</v>
      </c>
      <c r="J38" s="68">
        <v>32</v>
      </c>
      <c r="K38" s="68">
        <v>33</v>
      </c>
      <c r="L38" s="68">
        <v>34</v>
      </c>
      <c r="M38" s="68">
        <v>18</v>
      </c>
    </row>
    <row r="39" spans="2:13" s="58" customFormat="1">
      <c r="B39" s="404"/>
      <c r="C39" s="390"/>
      <c r="D39" s="71">
        <v>0.49275362318840576</v>
      </c>
      <c r="E39" s="71">
        <v>0.16600790513833993</v>
      </c>
      <c r="F39" s="71">
        <v>0.16337285902503293</v>
      </c>
      <c r="G39" s="71">
        <v>1.4492753623188406E-2</v>
      </c>
      <c r="H39" s="72">
        <v>7.9051383399209481E-3</v>
      </c>
      <c r="I39" s="72">
        <v>1.3175230566534915E-3</v>
      </c>
      <c r="J39" s="71">
        <v>4.2160737812911728E-2</v>
      </c>
      <c r="K39" s="71">
        <v>4.3478260869565216E-2</v>
      </c>
      <c r="L39" s="71">
        <v>4.4795783926218712E-2</v>
      </c>
      <c r="M39" s="71">
        <v>2.3715415019762848E-2</v>
      </c>
    </row>
    <row r="40" spans="2:13">
      <c r="B40" s="404"/>
      <c r="C40" s="392" t="s">
        <v>79</v>
      </c>
      <c r="D40" s="68">
        <v>32</v>
      </c>
      <c r="E40" s="68">
        <v>11</v>
      </c>
      <c r="F40" s="68">
        <v>14</v>
      </c>
      <c r="G40" s="68">
        <v>1</v>
      </c>
      <c r="H40" s="68">
        <v>1</v>
      </c>
      <c r="I40" s="68">
        <v>0</v>
      </c>
      <c r="J40" s="68">
        <v>3</v>
      </c>
      <c r="K40" s="68">
        <v>5</v>
      </c>
      <c r="L40" s="68">
        <v>3</v>
      </c>
      <c r="M40" s="68">
        <v>1</v>
      </c>
    </row>
    <row r="41" spans="2:13" s="58" customFormat="1">
      <c r="B41" s="404"/>
      <c r="C41" s="390"/>
      <c r="D41" s="71">
        <v>0.45070422535211263</v>
      </c>
      <c r="E41" s="71">
        <v>0.15492957746478875</v>
      </c>
      <c r="F41" s="71">
        <v>0.19718309859154928</v>
      </c>
      <c r="G41" s="71">
        <v>1.408450704225352E-2</v>
      </c>
      <c r="H41" s="71">
        <v>1.408450704225352E-2</v>
      </c>
      <c r="I41" s="71">
        <v>0</v>
      </c>
      <c r="J41" s="71">
        <v>4.2253521126760563E-2</v>
      </c>
      <c r="K41" s="71">
        <v>7.0422535211267609E-2</v>
      </c>
      <c r="L41" s="71">
        <v>4.2253521126760563E-2</v>
      </c>
      <c r="M41" s="71">
        <v>1.408450704225352E-2</v>
      </c>
    </row>
    <row r="42" spans="2:13">
      <c r="B42" s="404"/>
      <c r="C42" s="392" t="s">
        <v>80</v>
      </c>
      <c r="D42" s="68">
        <v>1</v>
      </c>
      <c r="E42" s="68">
        <v>0</v>
      </c>
      <c r="F42" s="68">
        <v>4</v>
      </c>
      <c r="G42" s="68">
        <v>0</v>
      </c>
      <c r="H42" s="68">
        <v>0</v>
      </c>
      <c r="I42" s="68">
        <v>0</v>
      </c>
      <c r="J42" s="68">
        <v>1</v>
      </c>
      <c r="K42" s="68">
        <v>0</v>
      </c>
      <c r="L42" s="68">
        <v>0</v>
      </c>
      <c r="M42" s="68">
        <v>0</v>
      </c>
    </row>
    <row r="43" spans="2:13" s="58" customFormat="1">
      <c r="B43" s="404"/>
      <c r="C43" s="391"/>
      <c r="D43" s="71">
        <v>0.16666666666666669</v>
      </c>
      <c r="E43" s="71">
        <v>0</v>
      </c>
      <c r="F43" s="71">
        <v>0.66666666666666674</v>
      </c>
      <c r="G43" s="71">
        <v>0</v>
      </c>
      <c r="H43" s="71">
        <v>0</v>
      </c>
      <c r="I43" s="71">
        <v>0</v>
      </c>
      <c r="J43" s="71">
        <v>0.16666666666666669</v>
      </c>
      <c r="K43" s="71">
        <v>0</v>
      </c>
      <c r="L43" s="71">
        <v>0</v>
      </c>
      <c r="M43" s="71">
        <v>0</v>
      </c>
    </row>
    <row r="44" spans="2:13">
      <c r="C44" s="59"/>
      <c r="D44" s="65"/>
    </row>
    <row r="45" spans="2:13" ht="15" customHeight="1">
      <c r="B45" s="404" t="s">
        <v>227</v>
      </c>
      <c r="C45" s="377" t="s">
        <v>178</v>
      </c>
      <c r="D45" s="68">
        <v>25</v>
      </c>
      <c r="E45" s="68">
        <v>4</v>
      </c>
      <c r="F45" s="68">
        <v>4</v>
      </c>
      <c r="G45" s="68">
        <v>0</v>
      </c>
      <c r="H45" s="68">
        <v>0</v>
      </c>
      <c r="I45" s="68">
        <v>0</v>
      </c>
      <c r="J45" s="68">
        <v>1</v>
      </c>
      <c r="K45" s="68">
        <v>1</v>
      </c>
      <c r="L45" s="68">
        <v>1</v>
      </c>
      <c r="M45" s="68">
        <v>0</v>
      </c>
    </row>
    <row r="46" spans="2:13" s="81" customFormat="1" ht="15" customHeight="1">
      <c r="B46" s="413"/>
      <c r="C46" s="414"/>
      <c r="D46" s="71">
        <v>0.69444444444444442</v>
      </c>
      <c r="E46" s="71">
        <v>0.1111111111111111</v>
      </c>
      <c r="F46" s="71">
        <v>0.1111111111111111</v>
      </c>
      <c r="G46" s="71">
        <v>0</v>
      </c>
      <c r="H46" s="71">
        <v>0</v>
      </c>
      <c r="I46" s="71">
        <v>0</v>
      </c>
      <c r="J46" s="71">
        <v>2.7777777777777776E-2</v>
      </c>
      <c r="K46" s="71">
        <v>2.7777777777777776E-2</v>
      </c>
      <c r="L46" s="71">
        <v>2.7777777777777776E-2</v>
      </c>
      <c r="M46" s="71">
        <v>0</v>
      </c>
    </row>
    <row r="47" spans="2:13" ht="15" customHeight="1">
      <c r="B47" s="404"/>
      <c r="C47" s="381" t="s">
        <v>177</v>
      </c>
      <c r="D47" s="68">
        <v>66</v>
      </c>
      <c r="E47" s="68">
        <v>22</v>
      </c>
      <c r="F47" s="68">
        <v>9</v>
      </c>
      <c r="G47" s="68">
        <v>1</v>
      </c>
      <c r="H47" s="68">
        <v>1</v>
      </c>
      <c r="I47" s="68">
        <v>0</v>
      </c>
      <c r="J47" s="68">
        <v>5</v>
      </c>
      <c r="K47" s="68">
        <v>4</v>
      </c>
      <c r="L47" s="68">
        <v>2</v>
      </c>
      <c r="M47" s="68">
        <v>1</v>
      </c>
    </row>
    <row r="48" spans="2:13" s="58" customFormat="1" ht="15" customHeight="1">
      <c r="B48" s="404"/>
      <c r="C48" s="412"/>
      <c r="D48" s="71">
        <v>0.59459459459459463</v>
      </c>
      <c r="E48" s="71">
        <v>0.1981981981981982</v>
      </c>
      <c r="F48" s="71">
        <v>8.1081081081081086E-2</v>
      </c>
      <c r="G48" s="72">
        <v>9.0090090090090089E-3</v>
      </c>
      <c r="H48" s="72">
        <v>9.0090090090090089E-3</v>
      </c>
      <c r="I48" s="71">
        <v>0</v>
      </c>
      <c r="J48" s="71">
        <v>4.504504504504505E-2</v>
      </c>
      <c r="K48" s="71">
        <v>3.6036036036036036E-2</v>
      </c>
      <c r="L48" s="71">
        <v>1.8018018018018018E-2</v>
      </c>
      <c r="M48" s="72">
        <v>9.0090090090090089E-3</v>
      </c>
    </row>
    <row r="49" spans="2:15" ht="15" customHeight="1">
      <c r="B49" s="404"/>
      <c r="C49" s="381" t="s">
        <v>179</v>
      </c>
      <c r="D49" s="68">
        <v>49</v>
      </c>
      <c r="E49" s="68">
        <v>9</v>
      </c>
      <c r="F49" s="68">
        <v>10</v>
      </c>
      <c r="G49" s="68">
        <v>0</v>
      </c>
      <c r="H49" s="68">
        <v>0</v>
      </c>
      <c r="I49" s="68">
        <v>0</v>
      </c>
      <c r="J49" s="68">
        <v>3</v>
      </c>
      <c r="K49" s="68">
        <v>3</v>
      </c>
      <c r="L49" s="68">
        <v>7</v>
      </c>
      <c r="M49" s="68">
        <v>1</v>
      </c>
    </row>
    <row r="50" spans="2:15" s="58" customFormat="1" ht="15" customHeight="1">
      <c r="B50" s="404"/>
      <c r="C50" s="412"/>
      <c r="D50" s="71">
        <v>0.59756097560975607</v>
      </c>
      <c r="E50" s="71">
        <v>0.10975609756097562</v>
      </c>
      <c r="F50" s="71">
        <v>0.12195121951219512</v>
      </c>
      <c r="G50" s="71">
        <v>0</v>
      </c>
      <c r="H50" s="71">
        <v>0</v>
      </c>
      <c r="I50" s="71">
        <v>0</v>
      </c>
      <c r="J50" s="71">
        <v>3.6585365853658541E-2</v>
      </c>
      <c r="K50" s="71">
        <v>3.6585365853658541E-2</v>
      </c>
      <c r="L50" s="71">
        <v>8.5365853658536592E-2</v>
      </c>
      <c r="M50" s="71">
        <v>1.2195121951219513E-2</v>
      </c>
    </row>
    <row r="51" spans="2:15" ht="15" customHeight="1">
      <c r="B51" s="404"/>
      <c r="C51" s="381" t="s">
        <v>157</v>
      </c>
      <c r="D51" s="68">
        <v>36</v>
      </c>
      <c r="E51" s="68">
        <v>13</v>
      </c>
      <c r="F51" s="68">
        <v>4</v>
      </c>
      <c r="G51" s="68">
        <v>2</v>
      </c>
      <c r="H51" s="68">
        <v>1</v>
      </c>
      <c r="I51" s="68">
        <v>0</v>
      </c>
      <c r="J51" s="68">
        <v>3</v>
      </c>
      <c r="K51" s="68">
        <v>3</v>
      </c>
      <c r="L51" s="68">
        <v>4</v>
      </c>
      <c r="M51" s="68">
        <v>1</v>
      </c>
    </row>
    <row r="52" spans="2:15" s="58" customFormat="1" ht="15" customHeight="1">
      <c r="B52" s="404"/>
      <c r="C52" s="412"/>
      <c r="D52" s="71">
        <v>0.53731343283582089</v>
      </c>
      <c r="E52" s="71">
        <v>0.19402985074626866</v>
      </c>
      <c r="F52" s="71">
        <v>5.9701492537313439E-2</v>
      </c>
      <c r="G52" s="71">
        <v>2.9850746268656719E-2</v>
      </c>
      <c r="H52" s="71">
        <v>1.492537313432836E-2</v>
      </c>
      <c r="I52" s="71">
        <v>0</v>
      </c>
      <c r="J52" s="71">
        <v>4.4776119402985072E-2</v>
      </c>
      <c r="K52" s="71">
        <v>4.4776119402985072E-2</v>
      </c>
      <c r="L52" s="71">
        <v>5.9701492537313439E-2</v>
      </c>
      <c r="M52" s="71">
        <v>1.492537313432836E-2</v>
      </c>
    </row>
    <row r="53" spans="2:15" ht="15" customHeight="1">
      <c r="B53" s="404"/>
      <c r="C53" s="381" t="s">
        <v>171</v>
      </c>
      <c r="D53" s="68">
        <v>35</v>
      </c>
      <c r="E53" s="68">
        <v>25</v>
      </c>
      <c r="F53" s="68">
        <v>3</v>
      </c>
      <c r="G53" s="68">
        <v>2</v>
      </c>
      <c r="H53" s="68">
        <v>0</v>
      </c>
      <c r="I53" s="68">
        <v>0</v>
      </c>
      <c r="J53" s="68">
        <v>6</v>
      </c>
      <c r="K53" s="68">
        <v>3</v>
      </c>
      <c r="L53" s="68">
        <v>4</v>
      </c>
      <c r="M53" s="68">
        <v>4</v>
      </c>
      <c r="O53" s="58"/>
    </row>
    <row r="54" spans="2:15" s="58" customFormat="1" ht="15" customHeight="1">
      <c r="B54" s="404"/>
      <c r="C54" s="412"/>
      <c r="D54" s="71">
        <v>0.42682926829268292</v>
      </c>
      <c r="E54" s="71">
        <v>0.3048780487804878</v>
      </c>
      <c r="F54" s="71">
        <v>3.6585365853658541E-2</v>
      </c>
      <c r="G54" s="71">
        <v>2.4390243902439025E-2</v>
      </c>
      <c r="H54" s="71">
        <v>0</v>
      </c>
      <c r="I54" s="71">
        <v>0</v>
      </c>
      <c r="J54" s="71">
        <v>7.3170731707317083E-2</v>
      </c>
      <c r="K54" s="71">
        <v>3.6585365853658541E-2</v>
      </c>
      <c r="L54" s="71">
        <v>4.878048780487805E-2</v>
      </c>
      <c r="M54" s="71">
        <v>4.878048780487805E-2</v>
      </c>
    </row>
    <row r="55" spans="2:15" ht="15" customHeight="1">
      <c r="B55" s="404"/>
      <c r="C55" s="381" t="s">
        <v>172</v>
      </c>
      <c r="D55" s="68">
        <v>28</v>
      </c>
      <c r="E55" s="68">
        <v>7</v>
      </c>
      <c r="F55" s="68">
        <v>2</v>
      </c>
      <c r="G55" s="68">
        <v>1</v>
      </c>
      <c r="H55" s="68">
        <v>0</v>
      </c>
      <c r="I55" s="68">
        <v>0</v>
      </c>
      <c r="J55" s="68">
        <v>2</v>
      </c>
      <c r="K55" s="68">
        <v>1</v>
      </c>
      <c r="L55" s="68">
        <v>3</v>
      </c>
      <c r="M55" s="68">
        <v>4</v>
      </c>
    </row>
    <row r="56" spans="2:15" s="58" customFormat="1" ht="15" customHeight="1">
      <c r="B56" s="404"/>
      <c r="C56" s="412"/>
      <c r="D56" s="71">
        <v>0.58333333333333337</v>
      </c>
      <c r="E56" s="71">
        <v>0.14583333333333334</v>
      </c>
      <c r="F56" s="71">
        <v>4.1666666666666671E-2</v>
      </c>
      <c r="G56" s="71">
        <v>2.0833333333333336E-2</v>
      </c>
      <c r="H56" s="71">
        <v>0</v>
      </c>
      <c r="I56" s="71">
        <v>0</v>
      </c>
      <c r="J56" s="71">
        <v>4.1666666666666671E-2</v>
      </c>
      <c r="K56" s="71">
        <v>2.0833333333333336E-2</v>
      </c>
      <c r="L56" s="71">
        <v>6.25E-2</v>
      </c>
      <c r="M56" s="71">
        <v>8.3333333333333343E-2</v>
      </c>
    </row>
    <row r="57" spans="2:15" ht="15" customHeight="1">
      <c r="B57" s="404"/>
      <c r="C57" s="381" t="s">
        <v>173</v>
      </c>
      <c r="D57" s="68">
        <v>1</v>
      </c>
      <c r="E57" s="68">
        <v>1</v>
      </c>
      <c r="F57" s="68">
        <v>0</v>
      </c>
      <c r="G57" s="68">
        <v>0</v>
      </c>
      <c r="H57" s="68">
        <v>0</v>
      </c>
      <c r="I57" s="68">
        <v>0</v>
      </c>
      <c r="J57" s="68">
        <v>0</v>
      </c>
      <c r="K57" s="68">
        <v>0</v>
      </c>
      <c r="L57" s="68">
        <v>2</v>
      </c>
      <c r="M57" s="68">
        <v>0</v>
      </c>
    </row>
    <row r="58" spans="2:15" s="58" customFormat="1" ht="15" customHeight="1">
      <c r="B58" s="404"/>
      <c r="C58" s="412"/>
      <c r="D58" s="71">
        <v>0.25</v>
      </c>
      <c r="E58" s="71">
        <v>0.25</v>
      </c>
      <c r="F58" s="71">
        <v>0</v>
      </c>
      <c r="G58" s="71">
        <v>0</v>
      </c>
      <c r="H58" s="71">
        <v>0</v>
      </c>
      <c r="I58" s="71">
        <v>0</v>
      </c>
      <c r="J58" s="71">
        <v>0</v>
      </c>
      <c r="K58" s="71">
        <v>0</v>
      </c>
      <c r="L58" s="71">
        <v>0.5</v>
      </c>
      <c r="M58" s="71">
        <v>0</v>
      </c>
    </row>
    <row r="59" spans="2:15" ht="15" customHeight="1">
      <c r="B59" s="404"/>
      <c r="C59" s="381" t="s">
        <v>174</v>
      </c>
      <c r="D59" s="68">
        <v>15</v>
      </c>
      <c r="E59" s="68">
        <v>7</v>
      </c>
      <c r="F59" s="68">
        <v>1</v>
      </c>
      <c r="G59" s="68">
        <v>2</v>
      </c>
      <c r="H59" s="68">
        <v>0</v>
      </c>
      <c r="I59" s="68">
        <v>0</v>
      </c>
      <c r="J59" s="68">
        <v>7</v>
      </c>
      <c r="K59" s="68">
        <v>1</v>
      </c>
      <c r="L59" s="68">
        <v>1</v>
      </c>
      <c r="M59" s="68">
        <v>0</v>
      </c>
    </row>
    <row r="60" spans="2:15" s="58" customFormat="1" ht="15" customHeight="1">
      <c r="B60" s="404"/>
      <c r="C60" s="412"/>
      <c r="D60" s="71">
        <v>0.44117647058823528</v>
      </c>
      <c r="E60" s="71">
        <v>0.20588235294117649</v>
      </c>
      <c r="F60" s="71">
        <v>2.9411764705882356E-2</v>
      </c>
      <c r="G60" s="71">
        <v>5.8823529411764712E-2</v>
      </c>
      <c r="H60" s="71">
        <v>0</v>
      </c>
      <c r="I60" s="71">
        <v>0</v>
      </c>
      <c r="J60" s="71">
        <v>0.20588235294117649</v>
      </c>
      <c r="K60" s="71">
        <v>2.9411764705882356E-2</v>
      </c>
      <c r="L60" s="71">
        <v>2.9411764705882356E-2</v>
      </c>
      <c r="M60" s="71">
        <v>0</v>
      </c>
    </row>
    <row r="61" spans="2:15" ht="15" customHeight="1">
      <c r="B61" s="404"/>
      <c r="C61" s="381" t="s">
        <v>175</v>
      </c>
      <c r="D61" s="68">
        <v>4</v>
      </c>
      <c r="E61" s="68">
        <v>1</v>
      </c>
      <c r="F61" s="68">
        <v>1</v>
      </c>
      <c r="G61" s="68">
        <v>2</v>
      </c>
      <c r="H61" s="68">
        <v>0</v>
      </c>
      <c r="I61" s="68">
        <v>0</v>
      </c>
      <c r="J61" s="68">
        <v>0</v>
      </c>
      <c r="K61" s="68">
        <v>0</v>
      </c>
      <c r="L61" s="68">
        <v>4</v>
      </c>
      <c r="M61" s="68">
        <v>0</v>
      </c>
    </row>
    <row r="62" spans="2:15" s="58" customFormat="1" ht="15" customHeight="1">
      <c r="B62" s="404"/>
      <c r="C62" s="412"/>
      <c r="D62" s="71">
        <v>0.33333333333333337</v>
      </c>
      <c r="E62" s="71">
        <v>8.3333333333333343E-2</v>
      </c>
      <c r="F62" s="71">
        <v>8.3333333333333343E-2</v>
      </c>
      <c r="G62" s="71">
        <v>0.16666666666666669</v>
      </c>
      <c r="H62" s="71">
        <v>0</v>
      </c>
      <c r="I62" s="71">
        <v>0</v>
      </c>
      <c r="J62" s="71">
        <v>0</v>
      </c>
      <c r="K62" s="71">
        <v>0</v>
      </c>
      <c r="L62" s="71">
        <v>0.33333333333333337</v>
      </c>
      <c r="M62" s="71">
        <v>0</v>
      </c>
    </row>
    <row r="63" spans="2:15">
      <c r="B63" s="404"/>
      <c r="C63" s="381" t="s">
        <v>158</v>
      </c>
      <c r="D63" s="68">
        <v>48</v>
      </c>
      <c r="E63" s="68">
        <v>12</v>
      </c>
      <c r="F63" s="68">
        <v>20</v>
      </c>
      <c r="G63" s="68">
        <v>0</v>
      </c>
      <c r="H63" s="68">
        <v>4</v>
      </c>
      <c r="I63" s="68">
        <v>0</v>
      </c>
      <c r="J63" s="68">
        <v>5</v>
      </c>
      <c r="K63" s="68">
        <v>4</v>
      </c>
      <c r="L63" s="68">
        <v>4</v>
      </c>
      <c r="M63" s="68">
        <v>2</v>
      </c>
    </row>
    <row r="64" spans="2:15" s="58" customFormat="1">
      <c r="B64" s="404"/>
      <c r="C64" s="412"/>
      <c r="D64" s="71">
        <v>0.48484848484848486</v>
      </c>
      <c r="E64" s="71">
        <v>0.12121212121212122</v>
      </c>
      <c r="F64" s="71">
        <v>0.20202020202020202</v>
      </c>
      <c r="G64" s="71">
        <v>0</v>
      </c>
      <c r="H64" s="71">
        <v>4.0404040404040407E-2</v>
      </c>
      <c r="I64" s="71">
        <v>0</v>
      </c>
      <c r="J64" s="71">
        <v>5.0505050505050504E-2</v>
      </c>
      <c r="K64" s="71">
        <v>4.0404040404040407E-2</v>
      </c>
      <c r="L64" s="71">
        <v>4.0404040404040407E-2</v>
      </c>
      <c r="M64" s="71">
        <v>2.0202020202020204E-2</v>
      </c>
    </row>
    <row r="65" spans="2:13">
      <c r="B65" s="404"/>
      <c r="C65" s="381" t="s">
        <v>159</v>
      </c>
      <c r="D65" s="68">
        <v>57</v>
      </c>
      <c r="E65" s="68">
        <v>26</v>
      </c>
      <c r="F65" s="68">
        <v>50</v>
      </c>
      <c r="G65" s="68">
        <v>2</v>
      </c>
      <c r="H65" s="68">
        <v>0</v>
      </c>
      <c r="I65" s="68">
        <v>1</v>
      </c>
      <c r="J65" s="68">
        <v>4</v>
      </c>
      <c r="K65" s="68">
        <v>15</v>
      </c>
      <c r="L65" s="68">
        <v>5</v>
      </c>
      <c r="M65" s="68">
        <v>4</v>
      </c>
    </row>
    <row r="66" spans="2:13" s="58" customFormat="1">
      <c r="B66" s="404"/>
      <c r="C66" s="412"/>
      <c r="D66" s="71">
        <v>0.34756097560975613</v>
      </c>
      <c r="E66" s="71">
        <v>0.15853658536585366</v>
      </c>
      <c r="F66" s="71">
        <v>0.3048780487804878</v>
      </c>
      <c r="G66" s="71">
        <v>1.2195121951219513E-2</v>
      </c>
      <c r="H66" s="71">
        <v>0</v>
      </c>
      <c r="I66" s="72">
        <v>6.0975609756097563E-3</v>
      </c>
      <c r="J66" s="71">
        <v>2.4390243902439025E-2</v>
      </c>
      <c r="K66" s="71">
        <v>9.1463414634146339E-2</v>
      </c>
      <c r="L66" s="71">
        <v>3.048780487804878E-2</v>
      </c>
      <c r="M66" s="71">
        <v>2.4390243902439025E-2</v>
      </c>
    </row>
    <row r="67" spans="2:13">
      <c r="B67" s="404"/>
      <c r="C67" s="381" t="s">
        <v>160</v>
      </c>
      <c r="D67" s="68">
        <v>13</v>
      </c>
      <c r="E67" s="68">
        <v>5</v>
      </c>
      <c r="F67" s="68">
        <v>7</v>
      </c>
      <c r="G67" s="68">
        <v>0</v>
      </c>
      <c r="H67" s="68">
        <v>0</v>
      </c>
      <c r="I67" s="68">
        <v>0</v>
      </c>
      <c r="J67" s="68">
        <v>0</v>
      </c>
      <c r="K67" s="68">
        <v>2</v>
      </c>
      <c r="L67" s="68">
        <v>0</v>
      </c>
      <c r="M67" s="68">
        <v>1</v>
      </c>
    </row>
    <row r="68" spans="2:13" s="58" customFormat="1">
      <c r="B68" s="404"/>
      <c r="C68" s="412"/>
      <c r="D68" s="71">
        <v>0.4642857142857143</v>
      </c>
      <c r="E68" s="71">
        <v>0.17857142857142858</v>
      </c>
      <c r="F68" s="71">
        <v>0.25</v>
      </c>
      <c r="G68" s="71">
        <v>0</v>
      </c>
      <c r="H68" s="71">
        <v>0</v>
      </c>
      <c r="I68" s="71">
        <v>0</v>
      </c>
      <c r="J68" s="71">
        <v>0</v>
      </c>
      <c r="K68" s="71">
        <v>7.1428571428571438E-2</v>
      </c>
      <c r="L68" s="71">
        <v>0</v>
      </c>
      <c r="M68" s="71">
        <v>3.5714285714285719E-2</v>
      </c>
    </row>
    <row r="69" spans="2:13">
      <c r="B69" s="404"/>
      <c r="C69" s="381" t="s">
        <v>83</v>
      </c>
      <c r="D69" s="68">
        <v>30</v>
      </c>
      <c r="E69" s="68">
        <v>5</v>
      </c>
      <c r="F69" s="68">
        <v>31</v>
      </c>
      <c r="G69" s="68">
        <v>0</v>
      </c>
      <c r="H69" s="68">
        <v>1</v>
      </c>
      <c r="I69" s="68">
        <v>0</v>
      </c>
      <c r="J69" s="68">
        <v>0</v>
      </c>
      <c r="K69" s="68">
        <v>0</v>
      </c>
      <c r="L69" s="68">
        <v>0</v>
      </c>
      <c r="M69" s="68">
        <v>1</v>
      </c>
    </row>
    <row r="70" spans="2:13" s="58" customFormat="1">
      <c r="B70" s="404"/>
      <c r="C70" s="412"/>
      <c r="D70" s="124">
        <v>0.44117647058823528</v>
      </c>
      <c r="E70" s="124">
        <v>7.3529411764705885E-2</v>
      </c>
      <c r="F70" s="124">
        <v>0.45588235294117646</v>
      </c>
      <c r="G70" s="124">
        <v>0</v>
      </c>
      <c r="H70" s="124">
        <v>1.4705882352941178E-2</v>
      </c>
      <c r="I70" s="124">
        <v>0</v>
      </c>
      <c r="J70" s="124">
        <v>0</v>
      </c>
      <c r="K70" s="124">
        <v>0</v>
      </c>
      <c r="L70" s="124">
        <v>0</v>
      </c>
      <c r="M70" s="124">
        <v>1.4705882352941178E-2</v>
      </c>
    </row>
    <row r="71" spans="2:13">
      <c r="C71" s="59"/>
      <c r="D71" s="65"/>
    </row>
    <row r="72" spans="2:13">
      <c r="B72" s="404" t="s">
        <v>101</v>
      </c>
      <c r="C72" s="391" t="s">
        <v>161</v>
      </c>
      <c r="D72" s="68">
        <v>54</v>
      </c>
      <c r="E72" s="68">
        <v>18</v>
      </c>
      <c r="F72" s="68">
        <v>4</v>
      </c>
      <c r="G72" s="68">
        <v>0</v>
      </c>
      <c r="H72" s="68">
        <v>0</v>
      </c>
      <c r="I72" s="68">
        <v>0</v>
      </c>
      <c r="J72" s="68">
        <v>4</v>
      </c>
      <c r="K72" s="68">
        <v>3</v>
      </c>
      <c r="L72" s="68">
        <v>5</v>
      </c>
      <c r="M72" s="68">
        <v>6</v>
      </c>
    </row>
    <row r="73" spans="2:13" s="58" customFormat="1">
      <c r="B73" s="404"/>
      <c r="C73" s="388"/>
      <c r="D73" s="71">
        <v>0.57446808510638303</v>
      </c>
      <c r="E73" s="71">
        <v>0.19148936170212769</v>
      </c>
      <c r="F73" s="71">
        <v>4.2553191489361701E-2</v>
      </c>
      <c r="G73" s="71">
        <v>0</v>
      </c>
      <c r="H73" s="71">
        <v>0</v>
      </c>
      <c r="I73" s="71">
        <v>0</v>
      </c>
      <c r="J73" s="71">
        <v>4.2553191489361701E-2</v>
      </c>
      <c r="K73" s="71">
        <v>3.1914893617021274E-2</v>
      </c>
      <c r="L73" s="71">
        <v>5.3191489361702128E-2</v>
      </c>
      <c r="M73" s="71">
        <v>6.3829787234042548E-2</v>
      </c>
    </row>
    <row r="74" spans="2:13">
      <c r="B74" s="404"/>
      <c r="C74" s="392" t="s">
        <v>162</v>
      </c>
      <c r="D74" s="68">
        <v>39</v>
      </c>
      <c r="E74" s="68">
        <v>24</v>
      </c>
      <c r="F74" s="68">
        <v>6</v>
      </c>
      <c r="G74" s="68">
        <v>2</v>
      </c>
      <c r="H74" s="68">
        <v>1</v>
      </c>
      <c r="I74" s="68">
        <v>0</v>
      </c>
      <c r="J74" s="68">
        <v>3</v>
      </c>
      <c r="K74" s="68">
        <v>3</v>
      </c>
      <c r="L74" s="68">
        <v>2</v>
      </c>
      <c r="M74" s="68">
        <v>0</v>
      </c>
    </row>
    <row r="75" spans="2:13" s="58" customFormat="1">
      <c r="B75" s="404"/>
      <c r="C75" s="388"/>
      <c r="D75" s="71">
        <v>0.48749999999999999</v>
      </c>
      <c r="E75" s="71">
        <v>0.3</v>
      </c>
      <c r="F75" s="71">
        <v>7.4999999999999997E-2</v>
      </c>
      <c r="G75" s="71">
        <v>2.5000000000000001E-2</v>
      </c>
      <c r="H75" s="71">
        <v>1.2500000000000001E-2</v>
      </c>
      <c r="I75" s="71">
        <v>0</v>
      </c>
      <c r="J75" s="71">
        <v>3.7499999999999999E-2</v>
      </c>
      <c r="K75" s="71">
        <v>3.7499999999999999E-2</v>
      </c>
      <c r="L75" s="71">
        <v>2.5000000000000001E-2</v>
      </c>
      <c r="M75" s="71">
        <v>0</v>
      </c>
    </row>
    <row r="76" spans="2:13">
      <c r="B76" s="404"/>
      <c r="C76" s="392" t="s">
        <v>163</v>
      </c>
      <c r="D76" s="68">
        <v>13</v>
      </c>
      <c r="E76" s="68">
        <v>4</v>
      </c>
      <c r="F76" s="68">
        <v>4</v>
      </c>
      <c r="G76" s="68">
        <v>0</v>
      </c>
      <c r="H76" s="68">
        <v>0</v>
      </c>
      <c r="I76" s="68">
        <v>0</v>
      </c>
      <c r="J76" s="68">
        <v>4</v>
      </c>
      <c r="K76" s="68">
        <v>2</v>
      </c>
      <c r="L76" s="68">
        <v>1</v>
      </c>
      <c r="M76" s="68">
        <v>2</v>
      </c>
    </row>
    <row r="77" spans="2:13" s="58" customFormat="1">
      <c r="B77" s="404"/>
      <c r="C77" s="388"/>
      <c r="D77" s="71">
        <v>0.43333333333333335</v>
      </c>
      <c r="E77" s="71">
        <v>0.13333333333333333</v>
      </c>
      <c r="F77" s="71">
        <v>0.13333333333333333</v>
      </c>
      <c r="G77" s="71">
        <v>0</v>
      </c>
      <c r="H77" s="71">
        <v>0</v>
      </c>
      <c r="I77" s="71">
        <v>0</v>
      </c>
      <c r="J77" s="71">
        <v>0.13333333333333333</v>
      </c>
      <c r="K77" s="71">
        <v>6.6666666666666666E-2</v>
      </c>
      <c r="L77" s="71">
        <v>3.3333333333333333E-2</v>
      </c>
      <c r="M77" s="71">
        <v>6.6666666666666666E-2</v>
      </c>
    </row>
    <row r="78" spans="2:13">
      <c r="B78" s="404"/>
      <c r="C78" s="392" t="s">
        <v>164</v>
      </c>
      <c r="D78" s="68">
        <v>153</v>
      </c>
      <c r="E78" s="68">
        <v>42</v>
      </c>
      <c r="F78" s="68">
        <v>18</v>
      </c>
      <c r="G78" s="68">
        <v>8</v>
      </c>
      <c r="H78" s="68">
        <v>1</v>
      </c>
      <c r="I78" s="68">
        <v>0</v>
      </c>
      <c r="J78" s="68">
        <v>16</v>
      </c>
      <c r="K78" s="68">
        <v>8</v>
      </c>
      <c r="L78" s="68">
        <v>20</v>
      </c>
      <c r="M78" s="68">
        <v>3</v>
      </c>
    </row>
    <row r="79" spans="2:13" s="58" customFormat="1">
      <c r="B79" s="404"/>
      <c r="C79" s="388"/>
      <c r="D79" s="71">
        <v>0.56877323420074344</v>
      </c>
      <c r="E79" s="71">
        <v>0.15613382899628253</v>
      </c>
      <c r="F79" s="71">
        <v>6.6914498141263948E-2</v>
      </c>
      <c r="G79" s="71">
        <v>2.9739776951672861E-2</v>
      </c>
      <c r="H79" s="72">
        <v>3.7174721189591076E-3</v>
      </c>
      <c r="I79" s="71">
        <v>0</v>
      </c>
      <c r="J79" s="71">
        <v>5.9479553903345722E-2</v>
      </c>
      <c r="K79" s="71">
        <v>2.9739776951672861E-2</v>
      </c>
      <c r="L79" s="71">
        <v>7.434944237918216E-2</v>
      </c>
      <c r="M79" s="71">
        <v>1.1152416356877325E-2</v>
      </c>
    </row>
    <row r="80" spans="2:13">
      <c r="C80" s="59"/>
      <c r="D80" s="65"/>
      <c r="E80" s="58"/>
    </row>
    <row r="81" spans="2:13">
      <c r="B81" s="404" t="s">
        <v>148</v>
      </c>
      <c r="C81" s="403" t="s">
        <v>165</v>
      </c>
      <c r="D81" s="68">
        <v>16</v>
      </c>
      <c r="E81" s="68">
        <v>4</v>
      </c>
      <c r="F81" s="68">
        <v>2</v>
      </c>
      <c r="G81" s="68">
        <v>1</v>
      </c>
      <c r="H81" s="68">
        <v>0</v>
      </c>
      <c r="I81" s="68">
        <v>0</v>
      </c>
      <c r="J81" s="68">
        <v>0</v>
      </c>
      <c r="K81" s="68">
        <v>1</v>
      </c>
      <c r="L81" s="68">
        <v>1</v>
      </c>
      <c r="M81" s="68">
        <v>1</v>
      </c>
    </row>
    <row r="82" spans="2:13" s="58" customFormat="1">
      <c r="B82" s="404"/>
      <c r="C82" s="411"/>
      <c r="D82" s="71">
        <v>0.61538461538461542</v>
      </c>
      <c r="E82" s="71">
        <v>0.15384615384615385</v>
      </c>
      <c r="F82" s="71">
        <v>7.6923076923076927E-2</v>
      </c>
      <c r="G82" s="71">
        <v>3.8461538461538464E-2</v>
      </c>
      <c r="H82" s="71">
        <v>0</v>
      </c>
      <c r="I82" s="71">
        <v>0</v>
      </c>
      <c r="J82" s="71">
        <v>0</v>
      </c>
      <c r="K82" s="71">
        <v>3.8461538461538464E-2</v>
      </c>
      <c r="L82" s="71">
        <v>3.8461538461538464E-2</v>
      </c>
      <c r="M82" s="71">
        <v>3.8461538461538464E-2</v>
      </c>
    </row>
    <row r="83" spans="2:13">
      <c r="B83" s="404"/>
      <c r="C83" s="401" t="s">
        <v>166</v>
      </c>
      <c r="D83" s="68">
        <v>36</v>
      </c>
      <c r="E83" s="68">
        <v>15</v>
      </c>
      <c r="F83" s="68">
        <v>10</v>
      </c>
      <c r="G83" s="68">
        <v>3</v>
      </c>
      <c r="H83" s="68">
        <v>0</v>
      </c>
      <c r="I83" s="68">
        <v>0</v>
      </c>
      <c r="J83" s="68">
        <v>5</v>
      </c>
      <c r="K83" s="68">
        <v>1</v>
      </c>
      <c r="L83" s="68">
        <v>4</v>
      </c>
      <c r="M83" s="68">
        <v>3</v>
      </c>
    </row>
    <row r="84" spans="2:13" s="58" customFormat="1">
      <c r="B84" s="404"/>
      <c r="C84" s="411"/>
      <c r="D84" s="71">
        <v>0.46753246753246758</v>
      </c>
      <c r="E84" s="71">
        <v>0.19480519480519479</v>
      </c>
      <c r="F84" s="71">
        <v>0.12987012987012986</v>
      </c>
      <c r="G84" s="71">
        <v>3.896103896103896E-2</v>
      </c>
      <c r="H84" s="71">
        <v>0</v>
      </c>
      <c r="I84" s="71">
        <v>0</v>
      </c>
      <c r="J84" s="71">
        <v>6.4935064935064929E-2</v>
      </c>
      <c r="K84" s="71">
        <v>1.2987012987012986E-2</v>
      </c>
      <c r="L84" s="71">
        <v>5.1948051948051945E-2</v>
      </c>
      <c r="M84" s="71">
        <v>3.896103896103896E-2</v>
      </c>
    </row>
    <row r="85" spans="2:13">
      <c r="B85" s="404"/>
      <c r="C85" s="401" t="s">
        <v>167</v>
      </c>
      <c r="D85" s="68">
        <v>124</v>
      </c>
      <c r="E85" s="68">
        <v>39</v>
      </c>
      <c r="F85" s="68">
        <v>39</v>
      </c>
      <c r="G85" s="68">
        <v>4</v>
      </c>
      <c r="H85" s="68">
        <v>1</v>
      </c>
      <c r="I85" s="68">
        <v>1</v>
      </c>
      <c r="J85" s="68">
        <v>9</v>
      </c>
      <c r="K85" s="68">
        <v>9</v>
      </c>
      <c r="L85" s="68">
        <v>12</v>
      </c>
      <c r="M85" s="68">
        <v>3</v>
      </c>
    </row>
    <row r="86" spans="2:13" s="58" customFormat="1">
      <c r="B86" s="404"/>
      <c r="C86" s="411"/>
      <c r="D86" s="71">
        <v>0.51452282157676354</v>
      </c>
      <c r="E86" s="71">
        <v>0.16182572614107882</v>
      </c>
      <c r="F86" s="71">
        <v>0.16182572614107882</v>
      </c>
      <c r="G86" s="71">
        <v>1.6597510373443983E-2</v>
      </c>
      <c r="H86" s="72">
        <v>4.1493775933609959E-3</v>
      </c>
      <c r="I86" s="72">
        <v>4.1493775933609959E-3</v>
      </c>
      <c r="J86" s="71">
        <v>3.7344398340248962E-2</v>
      </c>
      <c r="K86" s="71">
        <v>3.7344398340248962E-2</v>
      </c>
      <c r="L86" s="71">
        <v>4.9792531120331954E-2</v>
      </c>
      <c r="M86" s="71">
        <v>1.2448132780082988E-2</v>
      </c>
    </row>
    <row r="87" spans="2:13">
      <c r="B87" s="404"/>
      <c r="C87" s="401" t="s">
        <v>168</v>
      </c>
      <c r="D87" s="68">
        <v>131</v>
      </c>
      <c r="E87" s="68">
        <v>52</v>
      </c>
      <c r="F87" s="68">
        <v>53</v>
      </c>
      <c r="G87" s="68">
        <v>1</v>
      </c>
      <c r="H87" s="68">
        <v>1</v>
      </c>
      <c r="I87" s="68">
        <v>0</v>
      </c>
      <c r="J87" s="68">
        <v>10</v>
      </c>
      <c r="K87" s="68">
        <v>17</v>
      </c>
      <c r="L87" s="68">
        <v>11</v>
      </c>
      <c r="M87" s="68">
        <v>7</v>
      </c>
    </row>
    <row r="88" spans="2:13" s="58" customFormat="1">
      <c r="B88" s="404"/>
      <c r="C88" s="411"/>
      <c r="D88" s="71">
        <v>0.4628975265017668</v>
      </c>
      <c r="E88" s="71">
        <v>0.18374558303886926</v>
      </c>
      <c r="F88" s="71">
        <v>0.18727915194346292</v>
      </c>
      <c r="G88" s="72">
        <v>3.5335689045936395E-3</v>
      </c>
      <c r="H88" s="72">
        <v>3.5335689045936395E-3</v>
      </c>
      <c r="I88" s="71">
        <v>0</v>
      </c>
      <c r="J88" s="71">
        <v>3.5335689045936397E-2</v>
      </c>
      <c r="K88" s="71">
        <v>6.0070671378091876E-2</v>
      </c>
      <c r="L88" s="71">
        <v>3.8869257950530034E-2</v>
      </c>
      <c r="M88" s="71">
        <v>2.4734982332155476E-2</v>
      </c>
    </row>
    <row r="89" spans="2:13">
      <c r="B89" s="404"/>
      <c r="C89" s="401" t="s">
        <v>176</v>
      </c>
      <c r="D89" s="68">
        <v>39</v>
      </c>
      <c r="E89" s="68">
        <v>7</v>
      </c>
      <c r="F89" s="68">
        <v>13</v>
      </c>
      <c r="G89" s="68">
        <v>1</v>
      </c>
      <c r="H89" s="68">
        <v>0</v>
      </c>
      <c r="I89" s="68">
        <v>0</v>
      </c>
      <c r="J89" s="68">
        <v>4</v>
      </c>
      <c r="K89" s="68">
        <v>6</v>
      </c>
      <c r="L89" s="68">
        <v>3</v>
      </c>
      <c r="M89" s="68">
        <v>2</v>
      </c>
    </row>
    <row r="90" spans="2:13" s="58" customFormat="1">
      <c r="B90" s="404"/>
      <c r="C90" s="411"/>
      <c r="D90" s="71">
        <v>0.52</v>
      </c>
      <c r="E90" s="71">
        <v>9.3333333333333338E-2</v>
      </c>
      <c r="F90" s="71">
        <v>0.17333333333333331</v>
      </c>
      <c r="G90" s="71">
        <v>1.3333333333333332E-2</v>
      </c>
      <c r="H90" s="71">
        <v>0</v>
      </c>
      <c r="I90" s="71">
        <v>0</v>
      </c>
      <c r="J90" s="71">
        <v>5.333333333333333E-2</v>
      </c>
      <c r="K90" s="71">
        <v>0.08</v>
      </c>
      <c r="L90" s="71">
        <v>0.04</v>
      </c>
      <c r="M90" s="71">
        <v>2.6666666666666665E-2</v>
      </c>
    </row>
    <row r="91" spans="2:13">
      <c r="B91" s="404"/>
      <c r="C91" s="401" t="s">
        <v>169</v>
      </c>
      <c r="D91" s="68">
        <v>30</v>
      </c>
      <c r="E91" s="68">
        <v>11</v>
      </c>
      <c r="F91" s="68">
        <v>8</v>
      </c>
      <c r="G91" s="68">
        <v>2</v>
      </c>
      <c r="H91" s="68">
        <v>1</v>
      </c>
      <c r="I91" s="68">
        <v>0</v>
      </c>
      <c r="J91" s="68">
        <v>4</v>
      </c>
      <c r="K91" s="68">
        <v>1</v>
      </c>
      <c r="L91" s="68">
        <v>2</v>
      </c>
      <c r="M91" s="68">
        <v>1</v>
      </c>
    </row>
    <row r="92" spans="2:13" s="58" customFormat="1">
      <c r="B92" s="404"/>
      <c r="C92" s="411"/>
      <c r="D92" s="71">
        <v>0.5</v>
      </c>
      <c r="E92" s="71">
        <v>0.18333333333333332</v>
      </c>
      <c r="F92" s="71">
        <v>0.13333333333333333</v>
      </c>
      <c r="G92" s="71">
        <v>3.3333333333333333E-2</v>
      </c>
      <c r="H92" s="71">
        <v>1.6666666666666666E-2</v>
      </c>
      <c r="I92" s="71">
        <v>0</v>
      </c>
      <c r="J92" s="71">
        <v>6.6666666666666666E-2</v>
      </c>
      <c r="K92" s="71">
        <v>1.6666666666666666E-2</v>
      </c>
      <c r="L92" s="71">
        <v>3.3333333333333333E-2</v>
      </c>
      <c r="M92" s="71">
        <v>1.6666666666666666E-2</v>
      </c>
    </row>
    <row r="93" spans="2:13">
      <c r="B93" s="404"/>
      <c r="C93" s="401" t="s">
        <v>170</v>
      </c>
      <c r="D93" s="68">
        <v>29</v>
      </c>
      <c r="E93" s="68">
        <v>7</v>
      </c>
      <c r="F93" s="68">
        <v>14</v>
      </c>
      <c r="G93" s="68">
        <v>0</v>
      </c>
      <c r="H93" s="68">
        <v>4</v>
      </c>
      <c r="I93" s="68">
        <v>0</v>
      </c>
      <c r="J93" s="68">
        <v>3</v>
      </c>
      <c r="K93" s="68">
        <v>1</v>
      </c>
      <c r="L93" s="68">
        <v>4</v>
      </c>
      <c r="M93" s="68">
        <v>1</v>
      </c>
    </row>
    <row r="94" spans="2:13" s="58" customFormat="1">
      <c r="B94" s="404"/>
      <c r="C94" s="411"/>
      <c r="D94" s="71">
        <v>0.46031746031746029</v>
      </c>
      <c r="E94" s="71">
        <v>0.1111111111111111</v>
      </c>
      <c r="F94" s="71">
        <v>0.22222222222222221</v>
      </c>
      <c r="G94" s="71">
        <v>0</v>
      </c>
      <c r="H94" s="71">
        <v>6.3492063492063489E-2</v>
      </c>
      <c r="I94" s="71">
        <v>0</v>
      </c>
      <c r="J94" s="71">
        <v>4.7619047619047616E-2</v>
      </c>
      <c r="K94" s="71">
        <v>1.5873015873015872E-2</v>
      </c>
      <c r="L94" s="71">
        <v>6.3492063492063489E-2</v>
      </c>
      <c r="M94" s="71">
        <v>1.5873015873015872E-2</v>
      </c>
    </row>
    <row r="95" spans="2:13">
      <c r="B95" s="404"/>
      <c r="C95" s="401" t="s">
        <v>149</v>
      </c>
      <c r="D95" s="68">
        <v>2</v>
      </c>
      <c r="E95" s="68">
        <v>2</v>
      </c>
      <c r="F95" s="68">
        <v>2</v>
      </c>
      <c r="G95" s="68">
        <v>0</v>
      </c>
      <c r="H95" s="68">
        <v>0</v>
      </c>
      <c r="I95" s="68">
        <v>0</v>
      </c>
      <c r="J95" s="68">
        <v>0</v>
      </c>
      <c r="K95" s="68">
        <v>1</v>
      </c>
      <c r="L95" s="68">
        <v>0</v>
      </c>
      <c r="M95" s="68">
        <v>1</v>
      </c>
    </row>
    <row r="96" spans="2:13" s="58" customFormat="1">
      <c r="B96" s="404"/>
      <c r="C96" s="410"/>
      <c r="D96" s="71">
        <v>0.25</v>
      </c>
      <c r="E96" s="71">
        <v>0.25</v>
      </c>
      <c r="F96" s="71">
        <v>0.25</v>
      </c>
      <c r="G96" s="71">
        <v>0</v>
      </c>
      <c r="H96" s="71">
        <v>0</v>
      </c>
      <c r="I96" s="71">
        <v>0</v>
      </c>
      <c r="J96" s="71">
        <v>0</v>
      </c>
      <c r="K96" s="71">
        <v>0.125</v>
      </c>
      <c r="L96" s="71">
        <v>0</v>
      </c>
      <c r="M96" s="71">
        <v>0.125</v>
      </c>
    </row>
    <row r="97" spans="2:14">
      <c r="C97" s="2"/>
      <c r="D97" s="65"/>
      <c r="N97" s="58"/>
    </row>
    <row r="98" spans="2:14">
      <c r="B98" s="404" t="s">
        <v>228</v>
      </c>
      <c r="C98" s="391" t="s">
        <v>222</v>
      </c>
      <c r="D98" s="68">
        <v>5</v>
      </c>
      <c r="E98" s="68">
        <v>0</v>
      </c>
      <c r="F98" s="68">
        <v>0</v>
      </c>
      <c r="G98" s="68">
        <v>2</v>
      </c>
      <c r="H98" s="68">
        <v>0</v>
      </c>
      <c r="I98" s="68">
        <v>0</v>
      </c>
      <c r="J98" s="68">
        <v>1</v>
      </c>
      <c r="K98" s="68">
        <v>2</v>
      </c>
      <c r="L98" s="68">
        <v>0</v>
      </c>
      <c r="M98" s="68">
        <v>2</v>
      </c>
    </row>
    <row r="99" spans="2:14">
      <c r="B99" s="404"/>
      <c r="C99" s="390"/>
      <c r="D99" s="71">
        <v>0.41666666666666663</v>
      </c>
      <c r="E99" s="71">
        <v>0</v>
      </c>
      <c r="F99" s="71">
        <v>0</v>
      </c>
      <c r="G99" s="71">
        <v>0.16666666666666669</v>
      </c>
      <c r="H99" s="71">
        <v>0</v>
      </c>
      <c r="I99" s="71">
        <v>0</v>
      </c>
      <c r="J99" s="71">
        <v>8.3333333333333343E-2</v>
      </c>
      <c r="K99" s="71">
        <v>0.16666666666666669</v>
      </c>
      <c r="L99" s="71">
        <v>0</v>
      </c>
      <c r="M99" s="71">
        <v>0.16666666666666669</v>
      </c>
    </row>
    <row r="100" spans="2:14">
      <c r="B100" s="404"/>
      <c r="C100" s="392" t="s">
        <v>223</v>
      </c>
      <c r="D100" s="68">
        <v>72</v>
      </c>
      <c r="E100" s="68">
        <v>29</v>
      </c>
      <c r="F100" s="68">
        <v>15</v>
      </c>
      <c r="G100" s="68">
        <v>8</v>
      </c>
      <c r="H100" s="68">
        <v>1</v>
      </c>
      <c r="I100" s="68">
        <v>0</v>
      </c>
      <c r="J100" s="68">
        <v>11</v>
      </c>
      <c r="K100" s="68">
        <v>15</v>
      </c>
      <c r="L100" s="68">
        <v>17</v>
      </c>
      <c r="M100" s="68">
        <v>4</v>
      </c>
    </row>
    <row r="101" spans="2:14">
      <c r="B101" s="404"/>
      <c r="C101" s="390"/>
      <c r="D101" s="71">
        <v>0.41860465116279072</v>
      </c>
      <c r="E101" s="71">
        <v>0.16860465116279069</v>
      </c>
      <c r="F101" s="71">
        <v>8.7209302325581384E-2</v>
      </c>
      <c r="G101" s="71">
        <v>4.6511627906976744E-2</v>
      </c>
      <c r="H101" s="72">
        <v>5.8139534883720929E-3</v>
      </c>
      <c r="I101" s="71">
        <v>0</v>
      </c>
      <c r="J101" s="71">
        <v>6.3953488372093026E-2</v>
      </c>
      <c r="K101" s="71">
        <v>8.7209302325581384E-2</v>
      </c>
      <c r="L101" s="71">
        <v>9.8837209302325577E-2</v>
      </c>
      <c r="M101" s="71">
        <v>2.3255813953488372E-2</v>
      </c>
    </row>
    <row r="102" spans="2:14">
      <c r="B102" s="404"/>
      <c r="C102" s="392" t="s">
        <v>224</v>
      </c>
      <c r="D102" s="68">
        <v>242</v>
      </c>
      <c r="E102" s="68">
        <v>86</v>
      </c>
      <c r="F102" s="68">
        <v>68</v>
      </c>
      <c r="G102" s="68">
        <v>2</v>
      </c>
      <c r="H102" s="68">
        <v>5</v>
      </c>
      <c r="I102" s="68">
        <v>0</v>
      </c>
      <c r="J102" s="68">
        <v>21</v>
      </c>
      <c r="K102" s="68">
        <v>17</v>
      </c>
      <c r="L102" s="68">
        <v>18</v>
      </c>
      <c r="M102" s="68">
        <v>12</v>
      </c>
    </row>
    <row r="103" spans="2:14">
      <c r="B103" s="404"/>
      <c r="C103" s="390"/>
      <c r="D103" s="71">
        <v>0.5138004246284501</v>
      </c>
      <c r="E103" s="71">
        <v>0.18259023354564757</v>
      </c>
      <c r="F103" s="71">
        <v>0.14437367303609341</v>
      </c>
      <c r="G103" s="72">
        <v>4.246284501061571E-3</v>
      </c>
      <c r="H103" s="71">
        <v>1.0615711252653927E-2</v>
      </c>
      <c r="I103" s="71">
        <v>0</v>
      </c>
      <c r="J103" s="71">
        <v>4.4585987261146494E-2</v>
      </c>
      <c r="K103" s="71">
        <v>3.6093418259023353E-2</v>
      </c>
      <c r="L103" s="71">
        <v>3.8216560509554139E-2</v>
      </c>
      <c r="M103" s="71">
        <v>2.5477707006369425E-2</v>
      </c>
    </row>
    <row r="104" spans="2:14">
      <c r="B104" s="404"/>
      <c r="C104" s="392" t="s">
        <v>225</v>
      </c>
      <c r="D104" s="68">
        <v>73</v>
      </c>
      <c r="E104" s="68">
        <v>17</v>
      </c>
      <c r="F104" s="68">
        <v>42</v>
      </c>
      <c r="G104" s="68">
        <v>0</v>
      </c>
      <c r="H104" s="68">
        <v>1</v>
      </c>
      <c r="I104" s="68">
        <v>0</v>
      </c>
      <c r="J104" s="68">
        <v>3</v>
      </c>
      <c r="K104" s="68">
        <v>3</v>
      </c>
      <c r="L104" s="68">
        <v>2</v>
      </c>
      <c r="M104" s="68">
        <v>1</v>
      </c>
    </row>
    <row r="105" spans="2:14">
      <c r="B105" s="404"/>
      <c r="C105" s="390"/>
      <c r="D105" s="71">
        <v>0.5140845070422535</v>
      </c>
      <c r="E105" s="71">
        <v>0.11971830985915492</v>
      </c>
      <c r="F105" s="71">
        <v>0.29577464788732394</v>
      </c>
      <c r="G105" s="71">
        <v>0</v>
      </c>
      <c r="H105" s="72">
        <v>7.0422535211267599E-3</v>
      </c>
      <c r="I105" s="71">
        <v>0</v>
      </c>
      <c r="J105" s="71">
        <v>2.1126760563380281E-2</v>
      </c>
      <c r="K105" s="71">
        <v>2.1126760563380281E-2</v>
      </c>
      <c r="L105" s="71">
        <v>1.408450704225352E-2</v>
      </c>
      <c r="M105" s="72">
        <v>7.0422535211267599E-3</v>
      </c>
    </row>
    <row r="106" spans="2:14">
      <c r="B106" s="404"/>
      <c r="C106" s="392" t="s">
        <v>226</v>
      </c>
      <c r="D106" s="68">
        <v>14</v>
      </c>
      <c r="E106" s="68">
        <v>4</v>
      </c>
      <c r="F106" s="68">
        <v>16</v>
      </c>
      <c r="G106" s="68">
        <v>0</v>
      </c>
      <c r="H106" s="68">
        <v>0</v>
      </c>
      <c r="I106" s="68">
        <v>0</v>
      </c>
      <c r="J106" s="68">
        <v>0</v>
      </c>
      <c r="K106" s="68">
        <v>0</v>
      </c>
      <c r="L106" s="68">
        <v>0</v>
      </c>
      <c r="M106" s="68">
        <v>0</v>
      </c>
    </row>
    <row r="107" spans="2:14">
      <c r="B107" s="404"/>
      <c r="C107" s="390"/>
      <c r="D107" s="71">
        <v>0.41176470588235298</v>
      </c>
      <c r="E107" s="71">
        <v>0.11764705882352942</v>
      </c>
      <c r="F107" s="71">
        <v>0.4705882352941177</v>
      </c>
      <c r="G107" s="71">
        <v>0</v>
      </c>
      <c r="H107" s="71">
        <v>0</v>
      </c>
      <c r="I107" s="71">
        <v>0</v>
      </c>
      <c r="J107" s="71">
        <v>0</v>
      </c>
      <c r="K107" s="71">
        <v>0</v>
      </c>
      <c r="L107" s="71">
        <v>0</v>
      </c>
      <c r="M107" s="71">
        <v>0</v>
      </c>
    </row>
    <row r="108" spans="2:14">
      <c r="C108" s="59"/>
      <c r="D108" s="65"/>
    </row>
    <row r="109" spans="2:14">
      <c r="B109" s="404" t="s">
        <v>86</v>
      </c>
      <c r="C109" s="391" t="s">
        <v>180</v>
      </c>
      <c r="D109" s="68">
        <v>123</v>
      </c>
      <c r="E109" s="68">
        <v>40</v>
      </c>
      <c r="F109" s="68">
        <v>35</v>
      </c>
      <c r="G109" s="68">
        <v>3</v>
      </c>
      <c r="H109" s="68">
        <v>2</v>
      </c>
      <c r="I109" s="68">
        <v>1</v>
      </c>
      <c r="J109" s="68">
        <v>16</v>
      </c>
      <c r="K109" s="68">
        <v>15</v>
      </c>
      <c r="L109" s="68">
        <v>7</v>
      </c>
      <c r="M109" s="68">
        <v>5</v>
      </c>
    </row>
    <row r="110" spans="2:14" s="58" customFormat="1">
      <c r="B110" s="404"/>
      <c r="C110" s="388"/>
      <c r="D110" s="71">
        <v>0.49797570850202427</v>
      </c>
      <c r="E110" s="71">
        <v>0.16194331983805668</v>
      </c>
      <c r="F110" s="71">
        <v>0.1417004048582996</v>
      </c>
      <c r="G110" s="71">
        <v>1.2145748987854249E-2</v>
      </c>
      <c r="H110" s="72">
        <v>8.0971659919028341E-3</v>
      </c>
      <c r="I110" s="72">
        <v>4.048582995951417E-3</v>
      </c>
      <c r="J110" s="71">
        <v>6.4777327935222673E-2</v>
      </c>
      <c r="K110" s="71">
        <v>6.0728744939271252E-2</v>
      </c>
      <c r="L110" s="71">
        <v>2.8340080971659919E-2</v>
      </c>
      <c r="M110" s="71">
        <v>2.0242914979757085E-2</v>
      </c>
    </row>
    <row r="111" spans="2:14">
      <c r="B111" s="404"/>
      <c r="C111" s="392" t="s">
        <v>181</v>
      </c>
      <c r="D111" s="68">
        <v>63</v>
      </c>
      <c r="E111" s="68">
        <v>16</v>
      </c>
      <c r="F111" s="68">
        <v>16</v>
      </c>
      <c r="G111" s="68">
        <v>1</v>
      </c>
      <c r="H111" s="68">
        <v>0</v>
      </c>
      <c r="I111" s="68">
        <v>0</v>
      </c>
      <c r="J111" s="68">
        <v>6</v>
      </c>
      <c r="K111" s="68">
        <v>4</v>
      </c>
      <c r="L111" s="68">
        <v>5</v>
      </c>
      <c r="M111" s="68">
        <v>5</v>
      </c>
    </row>
    <row r="112" spans="2:14" s="58" customFormat="1">
      <c r="B112" s="404"/>
      <c r="C112" s="388"/>
      <c r="D112" s="71">
        <v>0.5431034482758621</v>
      </c>
      <c r="E112" s="71">
        <v>0.13793103448275862</v>
      </c>
      <c r="F112" s="71">
        <v>0.13793103448275862</v>
      </c>
      <c r="G112" s="72">
        <v>8.6206896551724137E-3</v>
      </c>
      <c r="H112" s="71">
        <v>0</v>
      </c>
      <c r="I112" s="71">
        <v>0</v>
      </c>
      <c r="J112" s="71">
        <v>5.1724137931034482E-2</v>
      </c>
      <c r="K112" s="71">
        <v>3.4482758620689655E-2</v>
      </c>
      <c r="L112" s="71">
        <v>4.3103448275862072E-2</v>
      </c>
      <c r="M112" s="71">
        <v>4.3103448275862072E-2</v>
      </c>
    </row>
    <row r="113" spans="2:13">
      <c r="B113" s="404"/>
      <c r="C113" s="392" t="s">
        <v>182</v>
      </c>
      <c r="D113" s="68">
        <v>62</v>
      </c>
      <c r="E113" s="68">
        <v>13</v>
      </c>
      <c r="F113" s="68">
        <v>29</v>
      </c>
      <c r="G113" s="68">
        <v>4</v>
      </c>
      <c r="H113" s="68">
        <v>3</v>
      </c>
      <c r="I113" s="68">
        <v>0</v>
      </c>
      <c r="J113" s="68">
        <v>4</v>
      </c>
      <c r="K113" s="68">
        <v>7</v>
      </c>
      <c r="L113" s="68">
        <v>8</v>
      </c>
      <c r="M113" s="68">
        <v>3</v>
      </c>
    </row>
    <row r="114" spans="2:13" s="58" customFormat="1">
      <c r="B114" s="404"/>
      <c r="C114" s="388"/>
      <c r="D114" s="71">
        <v>0.46616541353383462</v>
      </c>
      <c r="E114" s="71">
        <v>9.7744360902255634E-2</v>
      </c>
      <c r="F114" s="71">
        <v>0.21804511278195488</v>
      </c>
      <c r="G114" s="71">
        <v>3.007518796992481E-2</v>
      </c>
      <c r="H114" s="71">
        <v>2.2556390977443611E-2</v>
      </c>
      <c r="I114" s="71">
        <v>0</v>
      </c>
      <c r="J114" s="71">
        <v>3.007518796992481E-2</v>
      </c>
      <c r="K114" s="71">
        <v>5.2631578947368425E-2</v>
      </c>
      <c r="L114" s="71">
        <v>6.0150375939849621E-2</v>
      </c>
      <c r="M114" s="71">
        <v>2.2556390977443611E-2</v>
      </c>
    </row>
    <row r="115" spans="2:13">
      <c r="B115" s="404"/>
      <c r="C115" s="392" t="s">
        <v>183</v>
      </c>
      <c r="D115" s="68">
        <v>61</v>
      </c>
      <c r="E115" s="68">
        <v>30</v>
      </c>
      <c r="F115" s="68">
        <v>35</v>
      </c>
      <c r="G115" s="68">
        <v>1</v>
      </c>
      <c r="H115" s="68">
        <v>2</v>
      </c>
      <c r="I115" s="68">
        <v>0</v>
      </c>
      <c r="J115" s="68">
        <v>4</v>
      </c>
      <c r="K115" s="68">
        <v>3</v>
      </c>
      <c r="L115" s="68">
        <v>7</v>
      </c>
      <c r="M115" s="68">
        <v>4</v>
      </c>
    </row>
    <row r="116" spans="2:13" s="58" customFormat="1">
      <c r="B116" s="404"/>
      <c r="C116" s="388"/>
      <c r="D116" s="71">
        <v>0.41496598639455784</v>
      </c>
      <c r="E116" s="71">
        <v>0.20408163265306123</v>
      </c>
      <c r="F116" s="71">
        <v>0.23809523809523811</v>
      </c>
      <c r="G116" s="72">
        <v>6.8027210884353739E-3</v>
      </c>
      <c r="H116" s="71">
        <v>1.3605442176870748E-2</v>
      </c>
      <c r="I116" s="71">
        <v>0</v>
      </c>
      <c r="J116" s="71">
        <v>2.7210884353741496E-2</v>
      </c>
      <c r="K116" s="71">
        <v>2.0408163265306124E-2</v>
      </c>
      <c r="L116" s="71">
        <v>4.7619047619047616E-2</v>
      </c>
      <c r="M116" s="71">
        <v>2.7210884353741496E-2</v>
      </c>
    </row>
    <row r="117" spans="2:13">
      <c r="B117" s="404"/>
      <c r="C117" s="392" t="s">
        <v>184</v>
      </c>
      <c r="D117" s="68">
        <v>58</v>
      </c>
      <c r="E117" s="68">
        <v>24</v>
      </c>
      <c r="F117" s="68">
        <v>12</v>
      </c>
      <c r="G117" s="68">
        <v>0</v>
      </c>
      <c r="H117" s="68">
        <v>0</v>
      </c>
      <c r="I117" s="68">
        <v>0</v>
      </c>
      <c r="J117" s="68">
        <v>1</v>
      </c>
      <c r="K117" s="68">
        <v>4</v>
      </c>
      <c r="L117" s="68">
        <v>3</v>
      </c>
      <c r="M117" s="68">
        <v>0</v>
      </c>
    </row>
    <row r="118" spans="2:13" s="58" customFormat="1">
      <c r="B118" s="404"/>
      <c r="C118" s="388"/>
      <c r="D118" s="71">
        <v>0.56862745098039214</v>
      </c>
      <c r="E118" s="71">
        <v>0.23529411764705885</v>
      </c>
      <c r="F118" s="71">
        <v>0.11764705882352942</v>
      </c>
      <c r="G118" s="71">
        <v>0</v>
      </c>
      <c r="H118" s="71">
        <v>0</v>
      </c>
      <c r="I118" s="71">
        <v>0</v>
      </c>
      <c r="J118" s="72">
        <v>9.8039215686274508E-3</v>
      </c>
      <c r="K118" s="71">
        <v>3.9215686274509803E-2</v>
      </c>
      <c r="L118" s="71">
        <v>2.9411764705882356E-2</v>
      </c>
      <c r="M118" s="71">
        <v>0</v>
      </c>
    </row>
    <row r="119" spans="2:13">
      <c r="B119" s="404"/>
      <c r="C119" s="392" t="s">
        <v>185</v>
      </c>
      <c r="D119" s="68">
        <v>40</v>
      </c>
      <c r="E119" s="68">
        <v>14</v>
      </c>
      <c r="F119" s="68">
        <v>16</v>
      </c>
      <c r="G119" s="68">
        <v>3</v>
      </c>
      <c r="H119" s="68">
        <v>0</v>
      </c>
      <c r="I119" s="68">
        <v>0</v>
      </c>
      <c r="J119" s="68">
        <v>4</v>
      </c>
      <c r="K119" s="68">
        <v>4</v>
      </c>
      <c r="L119" s="68">
        <v>8</v>
      </c>
      <c r="M119" s="68">
        <v>3</v>
      </c>
    </row>
    <row r="120" spans="2:13" s="58" customFormat="1">
      <c r="B120" s="404"/>
      <c r="C120" s="375"/>
      <c r="D120" s="71">
        <v>0.43478260869565216</v>
      </c>
      <c r="E120" s="71">
        <v>0.15217391304347827</v>
      </c>
      <c r="F120" s="71">
        <v>0.17391304347826086</v>
      </c>
      <c r="G120" s="71">
        <v>3.2608695652173912E-2</v>
      </c>
      <c r="H120" s="71">
        <v>0</v>
      </c>
      <c r="I120" s="71">
        <v>0</v>
      </c>
      <c r="J120" s="71">
        <v>4.3478260869565216E-2</v>
      </c>
      <c r="K120" s="71">
        <v>4.3478260869565216E-2</v>
      </c>
      <c r="L120" s="71">
        <v>8.6956521739130432E-2</v>
      </c>
      <c r="M120" s="71">
        <v>3.2608695652173912E-2</v>
      </c>
    </row>
    <row r="121" spans="2:13">
      <c r="C121" s="59"/>
      <c r="D121" s="65"/>
    </row>
    <row r="122" spans="2:13">
      <c r="B122" s="404" t="s">
        <v>87</v>
      </c>
      <c r="C122" s="391" t="s">
        <v>88</v>
      </c>
      <c r="D122" s="68">
        <v>48</v>
      </c>
      <c r="E122" s="68">
        <v>11</v>
      </c>
      <c r="F122" s="68">
        <v>11</v>
      </c>
      <c r="G122" s="68">
        <v>3</v>
      </c>
      <c r="H122" s="68">
        <v>0</v>
      </c>
      <c r="I122" s="68">
        <v>0</v>
      </c>
      <c r="J122" s="68">
        <v>3</v>
      </c>
      <c r="K122" s="68">
        <v>5</v>
      </c>
      <c r="L122" s="68">
        <v>9</v>
      </c>
      <c r="M122" s="68">
        <v>0</v>
      </c>
    </row>
    <row r="123" spans="2:13" s="58" customFormat="1">
      <c r="B123" s="404"/>
      <c r="C123" s="388"/>
      <c r="D123" s="71">
        <v>0.53333333333333333</v>
      </c>
      <c r="E123" s="71">
        <v>0.12222222222222222</v>
      </c>
      <c r="F123" s="71">
        <v>0.12222222222222222</v>
      </c>
      <c r="G123" s="71">
        <v>3.3333333333333333E-2</v>
      </c>
      <c r="H123" s="71">
        <v>0</v>
      </c>
      <c r="I123" s="71">
        <v>0</v>
      </c>
      <c r="J123" s="71">
        <v>3.3333333333333333E-2</v>
      </c>
      <c r="K123" s="71">
        <v>5.5555555555555552E-2</v>
      </c>
      <c r="L123" s="71">
        <v>0.1</v>
      </c>
      <c r="M123" s="71">
        <v>0</v>
      </c>
    </row>
    <row r="124" spans="2:13">
      <c r="B124" s="404"/>
      <c r="C124" s="392" t="s">
        <v>89</v>
      </c>
      <c r="D124" s="68">
        <v>42</v>
      </c>
      <c r="E124" s="68">
        <v>25</v>
      </c>
      <c r="F124" s="68">
        <v>19</v>
      </c>
      <c r="G124" s="68">
        <v>1</v>
      </c>
      <c r="H124" s="68">
        <v>1</v>
      </c>
      <c r="I124" s="68">
        <v>0</v>
      </c>
      <c r="J124" s="68">
        <v>4</v>
      </c>
      <c r="K124" s="68">
        <v>5</v>
      </c>
      <c r="L124" s="68">
        <v>2</v>
      </c>
      <c r="M124" s="68">
        <v>1</v>
      </c>
    </row>
    <row r="125" spans="2:13" s="58" customFormat="1">
      <c r="B125" s="404"/>
      <c r="C125" s="388"/>
      <c r="D125" s="71">
        <v>0.42</v>
      </c>
      <c r="E125" s="71">
        <v>0.25</v>
      </c>
      <c r="F125" s="71">
        <v>0.19</v>
      </c>
      <c r="G125" s="71">
        <v>0.01</v>
      </c>
      <c r="H125" s="71">
        <v>0.01</v>
      </c>
      <c r="I125" s="71">
        <v>0</v>
      </c>
      <c r="J125" s="71">
        <v>0.04</v>
      </c>
      <c r="K125" s="71">
        <v>0.05</v>
      </c>
      <c r="L125" s="71">
        <v>0.02</v>
      </c>
      <c r="M125" s="71">
        <v>0.01</v>
      </c>
    </row>
    <row r="126" spans="2:13">
      <c r="B126" s="404"/>
      <c r="C126" s="392" t="s">
        <v>90</v>
      </c>
      <c r="D126" s="68">
        <v>41</v>
      </c>
      <c r="E126" s="68">
        <v>15</v>
      </c>
      <c r="F126" s="68">
        <v>19</v>
      </c>
      <c r="G126" s="68">
        <v>0</v>
      </c>
      <c r="H126" s="68">
        <v>1</v>
      </c>
      <c r="I126" s="68">
        <v>0</v>
      </c>
      <c r="J126" s="68">
        <v>4</v>
      </c>
      <c r="K126" s="68">
        <v>2</v>
      </c>
      <c r="L126" s="68">
        <v>5</v>
      </c>
      <c r="M126" s="68">
        <v>3</v>
      </c>
    </row>
    <row r="127" spans="2:13" s="58" customFormat="1">
      <c r="B127" s="404"/>
      <c r="C127" s="388"/>
      <c r="D127" s="71">
        <v>0.45555555555555555</v>
      </c>
      <c r="E127" s="71">
        <v>0.16666666666666669</v>
      </c>
      <c r="F127" s="71">
        <v>0.21111111111111111</v>
      </c>
      <c r="G127" s="71">
        <v>0</v>
      </c>
      <c r="H127" s="71">
        <v>1.1111111111111112E-2</v>
      </c>
      <c r="I127" s="71">
        <v>0</v>
      </c>
      <c r="J127" s="71">
        <v>4.4444444444444446E-2</v>
      </c>
      <c r="K127" s="71">
        <v>2.2222222222222223E-2</v>
      </c>
      <c r="L127" s="71">
        <v>5.5555555555555552E-2</v>
      </c>
      <c r="M127" s="71">
        <v>3.3333333333333333E-2</v>
      </c>
    </row>
    <row r="128" spans="2:13">
      <c r="B128" s="404"/>
      <c r="C128" s="392" t="s">
        <v>91</v>
      </c>
      <c r="D128" s="68">
        <v>54</v>
      </c>
      <c r="E128" s="68">
        <v>13</v>
      </c>
      <c r="F128" s="68">
        <v>13</v>
      </c>
      <c r="G128" s="68">
        <v>3</v>
      </c>
      <c r="H128" s="68">
        <v>0</v>
      </c>
      <c r="I128" s="68">
        <v>0</v>
      </c>
      <c r="J128" s="68">
        <v>2</v>
      </c>
      <c r="K128" s="68">
        <v>9</v>
      </c>
      <c r="L128" s="68">
        <v>7</v>
      </c>
      <c r="M128" s="68">
        <v>5</v>
      </c>
    </row>
    <row r="129" spans="2:13" s="58" customFormat="1">
      <c r="B129" s="404"/>
      <c r="C129" s="388"/>
      <c r="D129" s="71">
        <v>0.50943396226415094</v>
      </c>
      <c r="E129" s="71">
        <v>0.12264150943396226</v>
      </c>
      <c r="F129" s="71">
        <v>0.12264150943396226</v>
      </c>
      <c r="G129" s="71">
        <v>2.8301886792452827E-2</v>
      </c>
      <c r="H129" s="71">
        <v>0</v>
      </c>
      <c r="I129" s="71">
        <v>0</v>
      </c>
      <c r="J129" s="71">
        <v>1.8867924528301886E-2</v>
      </c>
      <c r="K129" s="71">
        <v>8.4905660377358499E-2</v>
      </c>
      <c r="L129" s="71">
        <v>6.6037735849056603E-2</v>
      </c>
      <c r="M129" s="71">
        <v>4.716981132075472E-2</v>
      </c>
    </row>
    <row r="130" spans="2:13">
      <c r="B130" s="404"/>
      <c r="C130" s="392" t="s">
        <v>92</v>
      </c>
      <c r="D130" s="68">
        <v>44</v>
      </c>
      <c r="E130" s="68">
        <v>23</v>
      </c>
      <c r="F130" s="68">
        <v>23</v>
      </c>
      <c r="G130" s="68">
        <v>3</v>
      </c>
      <c r="H130" s="68">
        <v>3</v>
      </c>
      <c r="I130" s="68">
        <v>0</v>
      </c>
      <c r="J130" s="68">
        <v>3</v>
      </c>
      <c r="K130" s="68">
        <v>3</v>
      </c>
      <c r="L130" s="68">
        <v>4</v>
      </c>
      <c r="M130" s="68">
        <v>7</v>
      </c>
    </row>
    <row r="131" spans="2:13" s="58" customFormat="1">
      <c r="B131" s="404"/>
      <c r="C131" s="388"/>
      <c r="D131" s="71">
        <v>0.38938053097345132</v>
      </c>
      <c r="E131" s="71">
        <v>0.20353982300884954</v>
      </c>
      <c r="F131" s="71">
        <v>0.20353982300884954</v>
      </c>
      <c r="G131" s="71">
        <v>2.6548672566371681E-2</v>
      </c>
      <c r="H131" s="71">
        <v>2.6548672566371681E-2</v>
      </c>
      <c r="I131" s="71">
        <v>0</v>
      </c>
      <c r="J131" s="71">
        <v>2.6548672566371681E-2</v>
      </c>
      <c r="K131" s="71">
        <v>2.6548672566371681E-2</v>
      </c>
      <c r="L131" s="71">
        <v>3.5398230088495575E-2</v>
      </c>
      <c r="M131" s="71">
        <v>6.1946902654867256E-2</v>
      </c>
    </row>
    <row r="132" spans="2:13">
      <c r="B132" s="404"/>
      <c r="C132" s="392" t="s">
        <v>93</v>
      </c>
      <c r="D132" s="68">
        <v>52</v>
      </c>
      <c r="E132" s="68">
        <v>14</v>
      </c>
      <c r="F132" s="68">
        <v>24</v>
      </c>
      <c r="G132" s="68">
        <v>0</v>
      </c>
      <c r="H132" s="68">
        <v>0</v>
      </c>
      <c r="I132" s="68">
        <v>0</v>
      </c>
      <c r="J132" s="68">
        <v>7</v>
      </c>
      <c r="K132" s="68">
        <v>5</v>
      </c>
      <c r="L132" s="68">
        <v>1</v>
      </c>
      <c r="M132" s="68">
        <v>0</v>
      </c>
    </row>
    <row r="133" spans="2:13" s="58" customFormat="1">
      <c r="B133" s="404"/>
      <c r="C133" s="388"/>
      <c r="D133" s="71">
        <v>0.50485436893203883</v>
      </c>
      <c r="E133" s="71">
        <v>0.13592233009708737</v>
      </c>
      <c r="F133" s="71">
        <v>0.23300970873786409</v>
      </c>
      <c r="G133" s="71">
        <v>0</v>
      </c>
      <c r="H133" s="71">
        <v>0</v>
      </c>
      <c r="I133" s="71">
        <v>0</v>
      </c>
      <c r="J133" s="71">
        <v>6.7961165048543687E-2</v>
      </c>
      <c r="K133" s="71">
        <v>4.8543689320388349E-2</v>
      </c>
      <c r="L133" s="72">
        <v>9.7087378640776708E-3</v>
      </c>
      <c r="M133" s="71">
        <v>0</v>
      </c>
    </row>
    <row r="134" spans="2:13">
      <c r="B134" s="404"/>
      <c r="C134" s="392" t="s">
        <v>94</v>
      </c>
      <c r="D134" s="68">
        <v>59</v>
      </c>
      <c r="E134" s="68">
        <v>24</v>
      </c>
      <c r="F134" s="68">
        <v>14</v>
      </c>
      <c r="G134" s="68">
        <v>0</v>
      </c>
      <c r="H134" s="68">
        <v>0</v>
      </c>
      <c r="I134" s="68">
        <v>0</v>
      </c>
      <c r="J134" s="68">
        <v>7</v>
      </c>
      <c r="K134" s="68">
        <v>5</v>
      </c>
      <c r="L134" s="68">
        <v>6</v>
      </c>
      <c r="M134" s="68">
        <v>0</v>
      </c>
    </row>
    <row r="135" spans="2:13" s="58" customFormat="1">
      <c r="B135" s="404"/>
      <c r="C135" s="388"/>
      <c r="D135" s="71">
        <v>0.51304347826086949</v>
      </c>
      <c r="E135" s="71">
        <v>0.20869565217391306</v>
      </c>
      <c r="F135" s="71">
        <v>0.12173913043478261</v>
      </c>
      <c r="G135" s="71">
        <v>0</v>
      </c>
      <c r="H135" s="71">
        <v>0</v>
      </c>
      <c r="I135" s="71">
        <v>0</v>
      </c>
      <c r="J135" s="71">
        <v>6.0869565217391307E-2</v>
      </c>
      <c r="K135" s="71">
        <v>4.3478260869565216E-2</v>
      </c>
      <c r="L135" s="71">
        <v>5.2173913043478265E-2</v>
      </c>
      <c r="M135" s="71">
        <v>0</v>
      </c>
    </row>
    <row r="136" spans="2:13">
      <c r="B136" s="404"/>
      <c r="C136" s="392" t="s">
        <v>95</v>
      </c>
      <c r="D136" s="68">
        <v>66</v>
      </c>
      <c r="E136" s="68">
        <v>12</v>
      </c>
      <c r="F136" s="68">
        <v>20</v>
      </c>
      <c r="G136" s="68">
        <v>2</v>
      </c>
      <c r="H136" s="68">
        <v>2</v>
      </c>
      <c r="I136" s="68">
        <v>0</v>
      </c>
      <c r="J136" s="68">
        <v>5</v>
      </c>
      <c r="K136" s="68">
        <v>5</v>
      </c>
      <c r="L136" s="68">
        <v>2</v>
      </c>
      <c r="M136" s="68">
        <v>3</v>
      </c>
    </row>
    <row r="137" spans="2:13" s="58" customFormat="1">
      <c r="B137" s="404"/>
      <c r="C137" s="375"/>
      <c r="D137" s="71">
        <v>0.5641025641025641</v>
      </c>
      <c r="E137" s="71">
        <v>0.10256410256410257</v>
      </c>
      <c r="F137" s="71">
        <v>0.17094017094017094</v>
      </c>
      <c r="G137" s="71">
        <v>1.7094017094017092E-2</v>
      </c>
      <c r="H137" s="71">
        <v>1.7094017094017092E-2</v>
      </c>
      <c r="I137" s="71">
        <v>0</v>
      </c>
      <c r="J137" s="71">
        <v>4.2735042735042736E-2</v>
      </c>
      <c r="K137" s="71">
        <v>4.2735042735042736E-2</v>
      </c>
      <c r="L137" s="71">
        <v>1.7094017094017092E-2</v>
      </c>
      <c r="M137" s="71">
        <v>2.5641025641025644E-2</v>
      </c>
    </row>
    <row r="138" spans="2:13" ht="13.5" customHeight="1">
      <c r="D138" s="61"/>
    </row>
    <row r="139" spans="2:13" ht="12.75" customHeight="1">
      <c r="B139" s="60" t="s">
        <v>206</v>
      </c>
    </row>
  </sheetData>
  <mergeCells count="72">
    <mergeCell ref="B6:B7"/>
    <mergeCell ref="B9:B12"/>
    <mergeCell ref="C9:C10"/>
    <mergeCell ref="C11:C12"/>
    <mergeCell ref="B14:B27"/>
    <mergeCell ref="C14:C15"/>
    <mergeCell ref="C16:C17"/>
    <mergeCell ref="C18:C19"/>
    <mergeCell ref="C20:C21"/>
    <mergeCell ref="C22:C23"/>
    <mergeCell ref="C24:C25"/>
    <mergeCell ref="C26:C27"/>
    <mergeCell ref="B29:B36"/>
    <mergeCell ref="C29:C30"/>
    <mergeCell ref="C31:C32"/>
    <mergeCell ref="C33:C34"/>
    <mergeCell ref="C35:C36"/>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67:C68"/>
    <mergeCell ref="C69:C70"/>
    <mergeCell ref="B72:B79"/>
    <mergeCell ref="C72:C73"/>
    <mergeCell ref="C74:C75"/>
    <mergeCell ref="C76:C77"/>
    <mergeCell ref="C78:C79"/>
    <mergeCell ref="B81:B96"/>
    <mergeCell ref="C81:C82"/>
    <mergeCell ref="C83:C84"/>
    <mergeCell ref="C85:C86"/>
    <mergeCell ref="C87:C88"/>
    <mergeCell ref="C89:C90"/>
    <mergeCell ref="C91:C92"/>
    <mergeCell ref="C93:C94"/>
    <mergeCell ref="C95:C96"/>
    <mergeCell ref="C119:C120"/>
    <mergeCell ref="B98:B107"/>
    <mergeCell ref="C98:C99"/>
    <mergeCell ref="C100:C101"/>
    <mergeCell ref="C102:C103"/>
    <mergeCell ref="C104:C105"/>
    <mergeCell ref="C106:C107"/>
    <mergeCell ref="D4:M4"/>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s>
  <hyperlinks>
    <hyperlink ref="B2" location="Obsah!A1" display="späť na obsah"/>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AS140"/>
  <sheetViews>
    <sheetView showGridLines="0" zoomScaleNormal="100" workbookViewId="0">
      <pane xSplit="3" topLeftCell="G1" activePane="topRight" state="frozen"/>
      <selection pane="topRight"/>
    </sheetView>
  </sheetViews>
  <sheetFormatPr defaultRowHeight="14.4"/>
  <cols>
    <col min="1" max="1" width="4.109375" customWidth="1"/>
    <col min="2" max="2" width="15.88671875" customWidth="1"/>
    <col min="3" max="3" width="28.88671875" customWidth="1"/>
    <col min="4" max="12" width="8" customWidth="1"/>
    <col min="13" max="13" width="4.44140625" customWidth="1"/>
    <col min="14" max="23" width="8" customWidth="1"/>
    <col min="24" max="24" width="4.44140625" customWidth="1"/>
    <col min="25" max="34" width="8" customWidth="1"/>
    <col min="35" max="35" width="4.44140625" customWidth="1"/>
    <col min="36" max="45" width="8" customWidth="1"/>
  </cols>
  <sheetData>
    <row r="2" spans="2:45" ht="21">
      <c r="B2" s="271" t="s">
        <v>552</v>
      </c>
      <c r="C2" s="54"/>
      <c r="D2" s="54" t="s">
        <v>755</v>
      </c>
      <c r="E2" s="54"/>
      <c r="F2" s="54"/>
      <c r="N2" s="54"/>
      <c r="O2" s="54"/>
      <c r="P2" s="54"/>
      <c r="Y2" s="54"/>
      <c r="Z2" s="54"/>
      <c r="AA2" s="54"/>
      <c r="AJ2" s="54"/>
      <c r="AK2" s="54"/>
      <c r="AL2" s="54"/>
    </row>
    <row r="4" spans="2:45" s="240" customFormat="1" ht="77.25" customHeight="1">
      <c r="D4" s="454" t="s">
        <v>770</v>
      </c>
      <c r="E4" s="454"/>
      <c r="F4" s="454"/>
      <c r="G4" s="454"/>
      <c r="H4" s="454"/>
      <c r="I4" s="454"/>
      <c r="J4" s="454"/>
      <c r="K4" s="454"/>
      <c r="L4" s="454"/>
      <c r="N4" s="429" t="s">
        <v>771</v>
      </c>
      <c r="O4" s="429"/>
      <c r="P4" s="429"/>
      <c r="Q4" s="429"/>
      <c r="R4" s="429"/>
      <c r="S4" s="429"/>
      <c r="T4" s="429"/>
      <c r="U4" s="429"/>
      <c r="V4" s="429"/>
      <c r="W4" s="429"/>
      <c r="Y4" s="454" t="s">
        <v>772</v>
      </c>
      <c r="Z4" s="454"/>
      <c r="AA4" s="454"/>
      <c r="AB4" s="454"/>
      <c r="AC4" s="454"/>
      <c r="AD4" s="454"/>
      <c r="AE4" s="454"/>
      <c r="AF4" s="454"/>
      <c r="AG4" s="454"/>
      <c r="AH4" s="454"/>
      <c r="AJ4" s="454" t="s">
        <v>773</v>
      </c>
      <c r="AK4" s="454"/>
      <c r="AL4" s="454"/>
      <c r="AM4" s="454"/>
      <c r="AN4" s="454"/>
      <c r="AO4" s="454"/>
      <c r="AP4" s="454"/>
      <c r="AQ4" s="454"/>
      <c r="AR4" s="454"/>
      <c r="AS4" s="454"/>
    </row>
    <row r="5" spans="2:45" ht="15" customHeight="1">
      <c r="D5" s="424">
        <v>2009</v>
      </c>
      <c r="E5" s="424"/>
      <c r="F5" s="424"/>
      <c r="G5" s="424"/>
      <c r="H5" s="424"/>
      <c r="I5" s="424"/>
      <c r="J5" s="424"/>
      <c r="K5" s="424"/>
      <c r="L5" s="424"/>
      <c r="N5" s="424">
        <v>2011</v>
      </c>
      <c r="O5" s="424"/>
      <c r="P5" s="424"/>
      <c r="Q5" s="424"/>
      <c r="R5" s="424"/>
      <c r="S5" s="424"/>
      <c r="T5" s="424"/>
      <c r="U5" s="424"/>
      <c r="V5" s="424"/>
      <c r="W5" s="424"/>
      <c r="Y5" s="424">
        <v>2013</v>
      </c>
      <c r="Z5" s="424"/>
      <c r="AA5" s="424"/>
      <c r="AB5" s="424"/>
      <c r="AC5" s="424"/>
      <c r="AD5" s="424"/>
      <c r="AE5" s="424"/>
      <c r="AF5" s="424"/>
      <c r="AG5" s="424"/>
      <c r="AH5" s="424"/>
      <c r="AJ5" s="424">
        <v>2015</v>
      </c>
      <c r="AK5" s="424"/>
      <c r="AL5" s="424"/>
      <c r="AM5" s="424"/>
      <c r="AN5" s="424"/>
      <c r="AO5" s="424"/>
      <c r="AP5" s="424"/>
      <c r="AQ5" s="424"/>
      <c r="AR5" s="424"/>
      <c r="AS5" s="424"/>
    </row>
    <row r="6" spans="2:45" ht="129.75" customHeight="1">
      <c r="D6" s="125" t="s">
        <v>461</v>
      </c>
      <c r="E6" s="125" t="s">
        <v>462</v>
      </c>
      <c r="F6" s="125" t="s">
        <v>463</v>
      </c>
      <c r="G6" s="125" t="s">
        <v>464</v>
      </c>
      <c r="H6" s="125" t="s">
        <v>465</v>
      </c>
      <c r="I6" s="125" t="s">
        <v>466</v>
      </c>
      <c r="J6" s="125" t="s">
        <v>467</v>
      </c>
      <c r="K6" s="125" t="s">
        <v>468</v>
      </c>
      <c r="L6" s="125" t="s">
        <v>515</v>
      </c>
      <c r="N6" s="125" t="s">
        <v>478</v>
      </c>
      <c r="O6" s="125" t="s">
        <v>479</v>
      </c>
      <c r="P6" s="125" t="s">
        <v>480</v>
      </c>
      <c r="Q6" s="125" t="s">
        <v>481</v>
      </c>
      <c r="R6" s="125" t="s">
        <v>482</v>
      </c>
      <c r="S6" s="125" t="s">
        <v>774</v>
      </c>
      <c r="T6" s="125" t="s">
        <v>483</v>
      </c>
      <c r="U6" s="125" t="s">
        <v>484</v>
      </c>
      <c r="V6" s="125" t="s">
        <v>485</v>
      </c>
      <c r="W6" s="125" t="s">
        <v>515</v>
      </c>
      <c r="Y6" s="125" t="s">
        <v>487</v>
      </c>
      <c r="Z6" s="125" t="s">
        <v>488</v>
      </c>
      <c r="AA6" s="125" t="s">
        <v>489</v>
      </c>
      <c r="AB6" s="125" t="s">
        <v>490</v>
      </c>
      <c r="AC6" s="125" t="s">
        <v>482</v>
      </c>
      <c r="AD6" s="125" t="s">
        <v>774</v>
      </c>
      <c r="AE6" s="125" t="s">
        <v>483</v>
      </c>
      <c r="AF6" s="125" t="s">
        <v>484</v>
      </c>
      <c r="AG6" s="125" t="s">
        <v>486</v>
      </c>
      <c r="AH6" s="125" t="s">
        <v>515</v>
      </c>
      <c r="AJ6" s="125" t="s">
        <v>469</v>
      </c>
      <c r="AK6" s="125" t="s">
        <v>470</v>
      </c>
      <c r="AL6" s="125" t="s">
        <v>471</v>
      </c>
      <c r="AM6" s="125" t="s">
        <v>472</v>
      </c>
      <c r="AN6" s="125" t="s">
        <v>473</v>
      </c>
      <c r="AO6" s="125" t="s">
        <v>474</v>
      </c>
      <c r="AP6" s="125" t="s">
        <v>475</v>
      </c>
      <c r="AQ6" s="125" t="s">
        <v>476</v>
      </c>
      <c r="AR6" s="125" t="s">
        <v>477</v>
      </c>
      <c r="AS6" s="125" t="s">
        <v>468</v>
      </c>
    </row>
    <row r="7" spans="2:45" ht="15" customHeight="1">
      <c r="B7" s="448" t="s">
        <v>209</v>
      </c>
      <c r="C7" s="232" t="s">
        <v>204</v>
      </c>
      <c r="D7" s="68">
        <v>22</v>
      </c>
      <c r="E7" s="68">
        <v>10</v>
      </c>
      <c r="F7" s="68">
        <v>23</v>
      </c>
      <c r="G7" s="68">
        <v>9</v>
      </c>
      <c r="H7" s="68">
        <v>25</v>
      </c>
      <c r="I7" s="68">
        <v>7</v>
      </c>
      <c r="J7" s="68">
        <v>236</v>
      </c>
      <c r="K7" s="68">
        <v>46</v>
      </c>
      <c r="L7" s="68">
        <v>7</v>
      </c>
      <c r="N7" s="134">
        <v>47</v>
      </c>
      <c r="O7" s="134">
        <v>167</v>
      </c>
      <c r="P7" s="134">
        <v>18</v>
      </c>
      <c r="Q7" s="134">
        <v>26</v>
      </c>
      <c r="R7" s="134">
        <v>19</v>
      </c>
      <c r="S7" s="134">
        <v>14</v>
      </c>
      <c r="T7" s="134">
        <v>5</v>
      </c>
      <c r="U7" s="134">
        <v>6</v>
      </c>
      <c r="V7" s="134">
        <v>5</v>
      </c>
      <c r="W7" s="134">
        <v>6</v>
      </c>
      <c r="Y7" s="134">
        <v>45</v>
      </c>
      <c r="Z7" s="134">
        <v>98</v>
      </c>
      <c r="AA7" s="134">
        <v>50</v>
      </c>
      <c r="AB7" s="134">
        <v>11</v>
      </c>
      <c r="AC7" s="134">
        <v>11</v>
      </c>
      <c r="AD7" s="134">
        <v>5</v>
      </c>
      <c r="AE7" s="134">
        <v>6</v>
      </c>
      <c r="AF7" s="134">
        <v>2</v>
      </c>
      <c r="AG7" s="134">
        <v>8</v>
      </c>
      <c r="AH7" s="134">
        <v>19</v>
      </c>
      <c r="AJ7" s="67">
        <v>65</v>
      </c>
      <c r="AK7" s="67">
        <v>31</v>
      </c>
      <c r="AL7" s="67">
        <v>31</v>
      </c>
      <c r="AM7" s="67">
        <v>8</v>
      </c>
      <c r="AN7" s="67">
        <v>49</v>
      </c>
      <c r="AO7" s="67">
        <v>6</v>
      </c>
      <c r="AP7" s="67">
        <v>8</v>
      </c>
      <c r="AQ7" s="67">
        <v>3</v>
      </c>
      <c r="AR7" s="67">
        <v>19</v>
      </c>
      <c r="AS7" s="67">
        <v>28</v>
      </c>
    </row>
    <row r="8" spans="2:45" ht="15" customHeight="1">
      <c r="B8" s="448"/>
      <c r="C8" s="232" t="s">
        <v>205</v>
      </c>
      <c r="D8" s="71">
        <v>5.7142857142857099E-2</v>
      </c>
      <c r="E8" s="71">
        <v>2.5974025974026E-2</v>
      </c>
      <c r="F8" s="71">
        <v>5.9740259740259698E-2</v>
      </c>
      <c r="G8" s="71">
        <v>2.3376623376623398E-2</v>
      </c>
      <c r="H8" s="71">
        <v>6.4935064935064901E-2</v>
      </c>
      <c r="I8" s="71">
        <v>1.8181818181818198E-2</v>
      </c>
      <c r="J8" s="71">
        <v>0.61298701298701297</v>
      </c>
      <c r="K8" s="71">
        <v>0.11948051948051901</v>
      </c>
      <c r="L8" s="71">
        <v>1.8181818181818198E-2</v>
      </c>
      <c r="N8" s="135">
        <v>0.150159744408946</v>
      </c>
      <c r="O8" s="135">
        <v>0.53354632587859396</v>
      </c>
      <c r="P8" s="135">
        <v>5.7507987220447303E-2</v>
      </c>
      <c r="Q8" s="135">
        <v>8.3067092651757199E-2</v>
      </c>
      <c r="R8" s="135">
        <v>6.0702875399360999E-2</v>
      </c>
      <c r="S8" s="135">
        <v>4.4728434504792303E-2</v>
      </c>
      <c r="T8" s="135">
        <v>1.59744408945687E-2</v>
      </c>
      <c r="U8" s="135">
        <v>1.91693290734824E-2</v>
      </c>
      <c r="V8" s="135">
        <v>1.59744408945687E-2</v>
      </c>
      <c r="W8" s="135">
        <v>1.91693290734824E-2</v>
      </c>
      <c r="Y8" s="135">
        <v>0.17647058823529399</v>
      </c>
      <c r="Z8" s="135">
        <v>0.38431372549019599</v>
      </c>
      <c r="AA8" s="135">
        <v>0.19607843137254899</v>
      </c>
      <c r="AB8" s="135">
        <v>4.3137254901960798E-2</v>
      </c>
      <c r="AC8" s="135">
        <v>4.3137254901960798E-2</v>
      </c>
      <c r="AD8" s="135">
        <v>1.9607843137254902E-2</v>
      </c>
      <c r="AE8" s="135">
        <v>2.3529411764705899E-2</v>
      </c>
      <c r="AF8" s="136">
        <v>7.8431372549019607E-3</v>
      </c>
      <c r="AG8" s="135">
        <v>3.1372549019607801E-2</v>
      </c>
      <c r="AH8" s="135">
        <v>7.4509803921568599E-2</v>
      </c>
      <c r="AJ8" s="70">
        <v>0.26209677419354799</v>
      </c>
      <c r="AK8" s="70">
        <v>0.125</v>
      </c>
      <c r="AL8" s="70">
        <v>0.125</v>
      </c>
      <c r="AM8" s="70">
        <v>3.2258064516128997E-2</v>
      </c>
      <c r="AN8" s="70">
        <v>0.19758064516129001</v>
      </c>
      <c r="AO8" s="70">
        <v>2.4193548387096801E-2</v>
      </c>
      <c r="AP8" s="70">
        <v>3.2258064516128997E-2</v>
      </c>
      <c r="AQ8" s="70">
        <v>1.2096774193548401E-2</v>
      </c>
      <c r="AR8" s="70">
        <v>7.6612903225806495E-2</v>
      </c>
      <c r="AS8" s="70">
        <v>0.112903225806452</v>
      </c>
    </row>
    <row r="9" spans="2:45" s="3" customFormat="1">
      <c r="C9" s="164"/>
      <c r="D9" s="230"/>
      <c r="E9" s="230"/>
      <c r="F9" s="230"/>
      <c r="G9" s="230"/>
      <c r="H9" s="230"/>
      <c r="I9" s="230"/>
      <c r="J9" s="230"/>
      <c r="K9" s="230"/>
      <c r="L9" s="230"/>
      <c r="N9" s="222"/>
      <c r="O9" s="222"/>
      <c r="P9" s="222"/>
      <c r="Q9" s="222"/>
      <c r="R9" s="222"/>
      <c r="S9" s="222"/>
      <c r="T9" s="222"/>
      <c r="U9" s="222"/>
      <c r="V9" s="222"/>
      <c r="W9" s="222"/>
      <c r="Y9" s="222"/>
      <c r="Z9" s="222"/>
      <c r="AA9" s="222"/>
      <c r="AB9" s="222"/>
      <c r="AC9" s="222"/>
      <c r="AD9" s="222"/>
      <c r="AE9" s="222"/>
      <c r="AF9" s="222"/>
      <c r="AG9" s="222"/>
      <c r="AH9" s="222"/>
      <c r="AJ9" s="231"/>
      <c r="AK9" s="231"/>
      <c r="AL9" s="231"/>
      <c r="AM9" s="231"/>
      <c r="AN9" s="231"/>
      <c r="AO9" s="231"/>
      <c r="AP9" s="231"/>
      <c r="AQ9" s="231"/>
      <c r="AR9" s="231"/>
      <c r="AS9" s="231"/>
    </row>
    <row r="10" spans="2:45">
      <c r="B10" s="449" t="s">
        <v>71</v>
      </c>
      <c r="C10" s="391" t="s">
        <v>62</v>
      </c>
      <c r="D10" s="68">
        <v>12</v>
      </c>
      <c r="E10" s="68">
        <v>5</v>
      </c>
      <c r="F10" s="68">
        <v>9</v>
      </c>
      <c r="G10" s="68">
        <v>5</v>
      </c>
      <c r="H10" s="68">
        <v>16</v>
      </c>
      <c r="I10" s="68">
        <v>4</v>
      </c>
      <c r="J10" s="68">
        <v>113</v>
      </c>
      <c r="K10" s="68">
        <v>17</v>
      </c>
      <c r="L10" s="68">
        <v>5</v>
      </c>
      <c r="N10" s="134">
        <v>28</v>
      </c>
      <c r="O10" s="134">
        <v>65</v>
      </c>
      <c r="P10" s="134">
        <v>4</v>
      </c>
      <c r="Q10" s="134">
        <v>7</v>
      </c>
      <c r="R10" s="134">
        <v>10</v>
      </c>
      <c r="S10" s="134">
        <v>6</v>
      </c>
      <c r="T10" s="134">
        <v>5</v>
      </c>
      <c r="U10" s="134">
        <v>5</v>
      </c>
      <c r="V10" s="134">
        <v>3</v>
      </c>
      <c r="W10" s="134">
        <v>1</v>
      </c>
      <c r="Y10" s="134">
        <v>23</v>
      </c>
      <c r="Z10" s="134">
        <v>45</v>
      </c>
      <c r="AA10" s="134">
        <v>17</v>
      </c>
      <c r="AB10" s="134">
        <v>7</v>
      </c>
      <c r="AC10" s="134">
        <v>6</v>
      </c>
      <c r="AD10" s="134">
        <v>3</v>
      </c>
      <c r="AE10" s="134">
        <v>2</v>
      </c>
      <c r="AF10" s="134">
        <v>0</v>
      </c>
      <c r="AG10" s="134">
        <v>3</v>
      </c>
      <c r="AH10" s="134">
        <v>11</v>
      </c>
      <c r="AJ10" s="67">
        <v>32</v>
      </c>
      <c r="AK10" s="67">
        <v>14</v>
      </c>
      <c r="AL10" s="67">
        <v>11</v>
      </c>
      <c r="AM10" s="67">
        <v>3</v>
      </c>
      <c r="AN10" s="67">
        <v>28</v>
      </c>
      <c r="AO10" s="67">
        <v>1</v>
      </c>
      <c r="AP10" s="67">
        <v>2</v>
      </c>
      <c r="AQ10" s="67">
        <v>1</v>
      </c>
      <c r="AR10" s="67">
        <v>12</v>
      </c>
      <c r="AS10" s="67">
        <v>14</v>
      </c>
    </row>
    <row r="11" spans="2:45" s="58" customFormat="1">
      <c r="B11" s="449"/>
      <c r="C11" s="390"/>
      <c r="D11" s="71">
        <v>6.4516129032258104E-2</v>
      </c>
      <c r="E11" s="71">
        <v>2.68817204301075E-2</v>
      </c>
      <c r="F11" s="71">
        <v>4.8387096774193498E-2</v>
      </c>
      <c r="G11" s="71">
        <v>2.68817204301075E-2</v>
      </c>
      <c r="H11" s="71">
        <v>8.6021505376344107E-2</v>
      </c>
      <c r="I11" s="71">
        <v>2.1505376344085999E-2</v>
      </c>
      <c r="J11" s="71">
        <v>0.60752688172043001</v>
      </c>
      <c r="K11" s="71">
        <v>9.1397849462365593E-2</v>
      </c>
      <c r="L11" s="71">
        <v>2.68817204301075E-2</v>
      </c>
      <c r="N11" s="135">
        <v>0.20895522388059701</v>
      </c>
      <c r="O11" s="135">
        <v>0.48507462686567199</v>
      </c>
      <c r="P11" s="135">
        <v>2.9850746268656699E-2</v>
      </c>
      <c r="Q11" s="135">
        <v>5.22388059701493E-2</v>
      </c>
      <c r="R11" s="135">
        <v>7.4626865671641798E-2</v>
      </c>
      <c r="S11" s="135">
        <v>4.47761194029851E-2</v>
      </c>
      <c r="T11" s="135">
        <v>3.7313432835820899E-2</v>
      </c>
      <c r="U11" s="135">
        <v>3.7313432835820899E-2</v>
      </c>
      <c r="V11" s="135">
        <v>2.2388059701492501E-2</v>
      </c>
      <c r="W11" s="136">
        <v>7.4626865671641798E-3</v>
      </c>
      <c r="Y11" s="135">
        <v>0.19658119658119699</v>
      </c>
      <c r="Z11" s="135">
        <v>0.38461538461538503</v>
      </c>
      <c r="AA11" s="135">
        <v>0.145299145299145</v>
      </c>
      <c r="AB11" s="135">
        <v>5.9829059829059797E-2</v>
      </c>
      <c r="AC11" s="135">
        <v>5.1282051282051301E-2</v>
      </c>
      <c r="AD11" s="135">
        <v>2.5641025641025599E-2</v>
      </c>
      <c r="AE11" s="135">
        <v>1.7094017094017099E-2</v>
      </c>
      <c r="AF11" s="135">
        <v>0</v>
      </c>
      <c r="AG11" s="135">
        <v>2.5641025641025599E-2</v>
      </c>
      <c r="AH11" s="135">
        <v>9.4017094017094002E-2</v>
      </c>
      <c r="AJ11" s="70">
        <v>0.27118644067796599</v>
      </c>
      <c r="AK11" s="70">
        <v>0.11864406779661001</v>
      </c>
      <c r="AL11" s="70">
        <v>9.3220338983050793E-2</v>
      </c>
      <c r="AM11" s="70">
        <v>2.5423728813559299E-2</v>
      </c>
      <c r="AN11" s="70">
        <v>0.23728813559322001</v>
      </c>
      <c r="AO11" s="73">
        <v>8.4745762711864406E-3</v>
      </c>
      <c r="AP11" s="70">
        <v>1.6949152542372899E-2</v>
      </c>
      <c r="AQ11" s="73">
        <v>8.4745762711864406E-3</v>
      </c>
      <c r="AR11" s="70">
        <v>0.101694915254237</v>
      </c>
      <c r="AS11" s="70">
        <v>0.11864406779661001</v>
      </c>
    </row>
    <row r="12" spans="2:45">
      <c r="B12" s="449"/>
      <c r="C12" s="391" t="s">
        <v>63</v>
      </c>
      <c r="D12" s="68">
        <v>10</v>
      </c>
      <c r="E12" s="68">
        <v>5</v>
      </c>
      <c r="F12" s="68">
        <v>14</v>
      </c>
      <c r="G12" s="68">
        <v>4</v>
      </c>
      <c r="H12" s="68">
        <v>9</v>
      </c>
      <c r="I12" s="68">
        <v>3</v>
      </c>
      <c r="J12" s="68">
        <v>123</v>
      </c>
      <c r="K12" s="68">
        <v>29</v>
      </c>
      <c r="L12" s="68">
        <v>2</v>
      </c>
      <c r="N12" s="134">
        <v>19</v>
      </c>
      <c r="O12" s="134">
        <v>102</v>
      </c>
      <c r="P12" s="134">
        <v>14</v>
      </c>
      <c r="Q12" s="134">
        <v>19</v>
      </c>
      <c r="R12" s="134">
        <v>9</v>
      </c>
      <c r="S12" s="134">
        <v>8</v>
      </c>
      <c r="T12" s="134">
        <v>0</v>
      </c>
      <c r="U12" s="134">
        <v>1</v>
      </c>
      <c r="V12" s="134">
        <v>2</v>
      </c>
      <c r="W12" s="134">
        <v>5</v>
      </c>
      <c r="Y12" s="134">
        <v>22</v>
      </c>
      <c r="Z12" s="134">
        <v>53</v>
      </c>
      <c r="AA12" s="134">
        <v>33</v>
      </c>
      <c r="AB12" s="134">
        <v>4</v>
      </c>
      <c r="AC12" s="134">
        <v>5</v>
      </c>
      <c r="AD12" s="134">
        <v>2</v>
      </c>
      <c r="AE12" s="134">
        <v>4</v>
      </c>
      <c r="AF12" s="134">
        <v>2</v>
      </c>
      <c r="AG12" s="134">
        <v>5</v>
      </c>
      <c r="AH12" s="134">
        <v>8</v>
      </c>
      <c r="AJ12" s="67">
        <v>33</v>
      </c>
      <c r="AK12" s="67">
        <v>17</v>
      </c>
      <c r="AL12" s="67">
        <v>20</v>
      </c>
      <c r="AM12" s="67">
        <v>5</v>
      </c>
      <c r="AN12" s="67">
        <v>21</v>
      </c>
      <c r="AO12" s="67">
        <v>5</v>
      </c>
      <c r="AP12" s="67">
        <v>6</v>
      </c>
      <c r="AQ12" s="67">
        <v>2</v>
      </c>
      <c r="AR12" s="67">
        <v>7</v>
      </c>
      <c r="AS12" s="67">
        <v>14</v>
      </c>
    </row>
    <row r="13" spans="2:45" s="58" customFormat="1">
      <c r="B13" s="449"/>
      <c r="C13" s="391"/>
      <c r="D13" s="71">
        <v>5.0251256281407003E-2</v>
      </c>
      <c r="E13" s="71">
        <v>2.5125628140703501E-2</v>
      </c>
      <c r="F13" s="71">
        <v>7.0351758793969904E-2</v>
      </c>
      <c r="G13" s="71">
        <v>2.01005025125628E-2</v>
      </c>
      <c r="H13" s="71">
        <v>4.5226130653266298E-2</v>
      </c>
      <c r="I13" s="71">
        <v>1.5075376884422099E-2</v>
      </c>
      <c r="J13" s="71">
        <v>0.61809045226130699</v>
      </c>
      <c r="K13" s="71">
        <v>0.14572864321608001</v>
      </c>
      <c r="L13" s="71">
        <v>1.00502512562814E-2</v>
      </c>
      <c r="N13" s="135">
        <v>0.106145251396648</v>
      </c>
      <c r="O13" s="135">
        <v>0.56983240223463705</v>
      </c>
      <c r="P13" s="135">
        <v>7.8212290502793297E-2</v>
      </c>
      <c r="Q13" s="135">
        <v>0.106145251396648</v>
      </c>
      <c r="R13" s="135">
        <v>5.0279329608938501E-2</v>
      </c>
      <c r="S13" s="135">
        <v>4.4692737430167599E-2</v>
      </c>
      <c r="T13" s="135">
        <v>0</v>
      </c>
      <c r="U13" s="136">
        <v>5.5865921787709499E-3</v>
      </c>
      <c r="V13" s="135">
        <v>1.11731843575419E-2</v>
      </c>
      <c r="W13" s="135">
        <v>2.7932960893854698E-2</v>
      </c>
      <c r="Y13" s="135">
        <v>0.15942028985507201</v>
      </c>
      <c r="Z13" s="135">
        <v>0.38405797101449302</v>
      </c>
      <c r="AA13" s="135">
        <v>0.23913043478260901</v>
      </c>
      <c r="AB13" s="135">
        <v>2.8985507246376802E-2</v>
      </c>
      <c r="AC13" s="135">
        <v>3.6231884057971002E-2</v>
      </c>
      <c r="AD13" s="135">
        <v>1.4492753623188401E-2</v>
      </c>
      <c r="AE13" s="135">
        <v>2.8985507246376802E-2</v>
      </c>
      <c r="AF13" s="135">
        <v>1.4492753623188401E-2</v>
      </c>
      <c r="AG13" s="135">
        <v>3.6231884057971002E-2</v>
      </c>
      <c r="AH13" s="135">
        <v>5.7971014492753603E-2</v>
      </c>
      <c r="AJ13" s="70">
        <v>0.253846153846154</v>
      </c>
      <c r="AK13" s="70">
        <v>0.130769230769231</v>
      </c>
      <c r="AL13" s="70">
        <v>0.15384615384615399</v>
      </c>
      <c r="AM13" s="70">
        <v>3.8461538461538498E-2</v>
      </c>
      <c r="AN13" s="70">
        <v>0.16153846153846199</v>
      </c>
      <c r="AO13" s="70">
        <v>3.8461538461538498E-2</v>
      </c>
      <c r="AP13" s="70">
        <v>4.6153846153846101E-2</v>
      </c>
      <c r="AQ13" s="70">
        <v>1.5384615384615399E-2</v>
      </c>
      <c r="AR13" s="70">
        <v>5.3846153846153898E-2</v>
      </c>
      <c r="AS13" s="70">
        <v>0.107692307692308</v>
      </c>
    </row>
    <row r="14" spans="2:45" s="3" customFormat="1">
      <c r="B14" s="11"/>
      <c r="C14" s="164"/>
      <c r="D14" s="230"/>
      <c r="E14" s="230"/>
      <c r="F14" s="230"/>
      <c r="G14" s="230"/>
      <c r="H14" s="230"/>
      <c r="I14" s="230"/>
      <c r="J14" s="230"/>
      <c r="K14" s="230"/>
      <c r="L14" s="230"/>
      <c r="N14" s="222"/>
      <c r="O14" s="222"/>
      <c r="P14" s="222"/>
      <c r="Q14" s="222"/>
      <c r="R14" s="222"/>
      <c r="S14" s="222"/>
      <c r="T14" s="222"/>
      <c r="U14" s="222"/>
      <c r="V14" s="222"/>
      <c r="W14" s="222"/>
      <c r="Y14" s="222"/>
      <c r="Z14" s="222"/>
      <c r="AA14" s="222"/>
      <c r="AB14" s="222"/>
      <c r="AC14" s="222"/>
      <c r="AD14" s="222"/>
      <c r="AE14" s="222"/>
      <c r="AF14" s="222"/>
      <c r="AG14" s="222"/>
      <c r="AH14" s="222"/>
      <c r="AJ14" s="205"/>
    </row>
    <row r="15" spans="2:45">
      <c r="B15" s="450" t="s">
        <v>77</v>
      </c>
      <c r="C15" s="392" t="s">
        <v>64</v>
      </c>
      <c r="D15" s="68">
        <v>1</v>
      </c>
      <c r="E15" s="68">
        <v>0</v>
      </c>
      <c r="F15" s="68">
        <v>0</v>
      </c>
      <c r="G15" s="68">
        <v>0</v>
      </c>
      <c r="H15" s="68">
        <v>0</v>
      </c>
      <c r="I15" s="68">
        <v>0</v>
      </c>
      <c r="J15" s="68">
        <v>2</v>
      </c>
      <c r="K15" s="68">
        <v>0</v>
      </c>
      <c r="L15" s="68">
        <v>0</v>
      </c>
      <c r="N15" s="134">
        <v>0</v>
      </c>
      <c r="O15" s="134">
        <v>0</v>
      </c>
      <c r="P15" s="134">
        <v>0</v>
      </c>
      <c r="Q15" s="134">
        <v>0</v>
      </c>
      <c r="R15" s="134">
        <v>0</v>
      </c>
      <c r="S15" s="134">
        <v>0</v>
      </c>
      <c r="T15" s="134">
        <v>0</v>
      </c>
      <c r="U15" s="134">
        <v>0</v>
      </c>
      <c r="V15" s="134">
        <v>1</v>
      </c>
      <c r="W15" s="134">
        <v>0</v>
      </c>
      <c r="Y15" s="134">
        <v>0</v>
      </c>
      <c r="Z15" s="134">
        <v>0</v>
      </c>
      <c r="AA15" s="134">
        <v>0</v>
      </c>
      <c r="AB15" s="134">
        <v>0</v>
      </c>
      <c r="AC15" s="134">
        <v>0</v>
      </c>
      <c r="AD15" s="134">
        <v>0</v>
      </c>
      <c r="AE15" s="134">
        <v>0</v>
      </c>
      <c r="AF15" s="134">
        <v>0</v>
      </c>
      <c r="AG15" s="134">
        <v>0</v>
      </c>
      <c r="AH15" s="134">
        <v>0</v>
      </c>
      <c r="AJ15" s="67">
        <v>0</v>
      </c>
      <c r="AK15" s="67">
        <v>0</v>
      </c>
      <c r="AL15" s="67">
        <v>0</v>
      </c>
      <c r="AM15" s="67">
        <v>0</v>
      </c>
      <c r="AN15" s="67">
        <v>0</v>
      </c>
      <c r="AO15" s="67">
        <v>0</v>
      </c>
      <c r="AP15" s="67">
        <v>0</v>
      </c>
      <c r="AQ15" s="67">
        <v>0</v>
      </c>
      <c r="AR15" s="67">
        <v>0</v>
      </c>
      <c r="AS15" s="67">
        <v>0</v>
      </c>
    </row>
    <row r="16" spans="2:45" s="58" customFormat="1">
      <c r="B16" s="451"/>
      <c r="C16" s="390"/>
      <c r="D16" s="71">
        <v>0.33333333333333298</v>
      </c>
      <c r="E16" s="71">
        <v>0</v>
      </c>
      <c r="F16" s="71">
        <v>0</v>
      </c>
      <c r="G16" s="71">
        <v>0</v>
      </c>
      <c r="H16" s="71">
        <v>0</v>
      </c>
      <c r="I16" s="71">
        <v>0</v>
      </c>
      <c r="J16" s="71">
        <v>0.66666666666666696</v>
      </c>
      <c r="K16" s="71">
        <v>0</v>
      </c>
      <c r="L16" s="71">
        <v>0</v>
      </c>
      <c r="N16" s="135">
        <v>0</v>
      </c>
      <c r="O16" s="135">
        <v>0</v>
      </c>
      <c r="P16" s="135">
        <v>0</v>
      </c>
      <c r="Q16" s="135">
        <v>0</v>
      </c>
      <c r="R16" s="135">
        <v>0</v>
      </c>
      <c r="S16" s="135">
        <v>0</v>
      </c>
      <c r="T16" s="135">
        <v>0</v>
      </c>
      <c r="U16" s="135">
        <v>0</v>
      </c>
      <c r="V16" s="135">
        <v>1</v>
      </c>
      <c r="W16" s="135">
        <v>0</v>
      </c>
      <c r="Y16" s="135">
        <v>0</v>
      </c>
      <c r="Z16" s="135">
        <v>0</v>
      </c>
      <c r="AA16" s="135">
        <v>0</v>
      </c>
      <c r="AB16" s="135">
        <v>0</v>
      </c>
      <c r="AC16" s="135">
        <v>0</v>
      </c>
      <c r="AD16" s="135">
        <v>0</v>
      </c>
      <c r="AE16" s="135">
        <v>0</v>
      </c>
      <c r="AF16" s="135">
        <v>0</v>
      </c>
      <c r="AG16" s="135">
        <v>0</v>
      </c>
      <c r="AH16" s="135">
        <v>0</v>
      </c>
      <c r="AJ16" s="70">
        <v>0</v>
      </c>
      <c r="AK16" s="70">
        <v>0</v>
      </c>
      <c r="AL16" s="70">
        <v>0</v>
      </c>
      <c r="AM16" s="70">
        <v>0</v>
      </c>
      <c r="AN16" s="70">
        <v>0</v>
      </c>
      <c r="AO16" s="70">
        <v>0</v>
      </c>
      <c r="AP16" s="70">
        <v>0</v>
      </c>
      <c r="AQ16" s="70">
        <v>0</v>
      </c>
      <c r="AR16" s="70">
        <v>0</v>
      </c>
      <c r="AS16" s="70">
        <v>0</v>
      </c>
    </row>
    <row r="17" spans="2:45">
      <c r="B17" s="451"/>
      <c r="C17" s="392" t="s">
        <v>65</v>
      </c>
      <c r="D17" s="68">
        <v>1</v>
      </c>
      <c r="E17" s="68">
        <v>2</v>
      </c>
      <c r="F17" s="68">
        <v>0</v>
      </c>
      <c r="G17" s="68">
        <v>2</v>
      </c>
      <c r="H17" s="68">
        <v>0</v>
      </c>
      <c r="I17" s="68">
        <v>0</v>
      </c>
      <c r="J17" s="68">
        <v>4</v>
      </c>
      <c r="K17" s="68">
        <v>3</v>
      </c>
      <c r="L17" s="68">
        <v>1</v>
      </c>
      <c r="N17" s="134">
        <v>0</v>
      </c>
      <c r="O17" s="134">
        <v>0</v>
      </c>
      <c r="P17" s="134">
        <v>1</v>
      </c>
      <c r="Q17" s="134">
        <v>0</v>
      </c>
      <c r="R17" s="134">
        <v>0</v>
      </c>
      <c r="S17" s="134">
        <v>0</v>
      </c>
      <c r="T17" s="134">
        <v>0</v>
      </c>
      <c r="U17" s="134">
        <v>0</v>
      </c>
      <c r="V17" s="134">
        <v>0</v>
      </c>
      <c r="W17" s="134">
        <v>0</v>
      </c>
      <c r="Y17" s="134">
        <v>1</v>
      </c>
      <c r="Z17" s="134">
        <v>0</v>
      </c>
      <c r="AA17" s="134">
        <v>0</v>
      </c>
      <c r="AB17" s="134">
        <v>0</v>
      </c>
      <c r="AC17" s="134">
        <v>1</v>
      </c>
      <c r="AD17" s="134">
        <v>0</v>
      </c>
      <c r="AE17" s="134">
        <v>0</v>
      </c>
      <c r="AF17" s="134">
        <v>0</v>
      </c>
      <c r="AG17" s="134">
        <v>1</v>
      </c>
      <c r="AH17" s="134">
        <v>1</v>
      </c>
      <c r="AJ17" s="67">
        <v>1</v>
      </c>
      <c r="AK17" s="67">
        <v>0</v>
      </c>
      <c r="AL17" s="67">
        <v>3</v>
      </c>
      <c r="AM17" s="67">
        <v>0</v>
      </c>
      <c r="AN17" s="67">
        <v>0</v>
      </c>
      <c r="AO17" s="67">
        <v>0</v>
      </c>
      <c r="AP17" s="67">
        <v>0</v>
      </c>
      <c r="AQ17" s="67">
        <v>0</v>
      </c>
      <c r="AR17" s="67">
        <v>2</v>
      </c>
      <c r="AS17" s="67">
        <v>0</v>
      </c>
    </row>
    <row r="18" spans="2:45" s="58" customFormat="1">
      <c r="B18" s="451"/>
      <c r="C18" s="390"/>
      <c r="D18" s="71">
        <v>7.69230769230769E-2</v>
      </c>
      <c r="E18" s="71">
        <v>0.15384615384615399</v>
      </c>
      <c r="F18" s="71">
        <v>0</v>
      </c>
      <c r="G18" s="71">
        <v>0.15384615384615399</v>
      </c>
      <c r="H18" s="71">
        <v>0</v>
      </c>
      <c r="I18" s="71">
        <v>0</v>
      </c>
      <c r="J18" s="71">
        <v>0.30769230769230799</v>
      </c>
      <c r="K18" s="71">
        <v>0.230769230769231</v>
      </c>
      <c r="L18" s="71">
        <v>7.69230769230769E-2</v>
      </c>
      <c r="N18" s="135">
        <v>0</v>
      </c>
      <c r="O18" s="135">
        <v>0</v>
      </c>
      <c r="P18" s="135">
        <v>1</v>
      </c>
      <c r="Q18" s="135">
        <v>0</v>
      </c>
      <c r="R18" s="135">
        <v>0</v>
      </c>
      <c r="S18" s="135">
        <v>0</v>
      </c>
      <c r="T18" s="135">
        <v>0</v>
      </c>
      <c r="U18" s="135">
        <v>0</v>
      </c>
      <c r="V18" s="135">
        <v>0</v>
      </c>
      <c r="W18" s="135">
        <v>0</v>
      </c>
      <c r="Y18" s="135">
        <v>0.25</v>
      </c>
      <c r="Z18" s="135">
        <v>0</v>
      </c>
      <c r="AA18" s="135">
        <v>0</v>
      </c>
      <c r="AB18" s="135">
        <v>0</v>
      </c>
      <c r="AC18" s="135">
        <v>0.25</v>
      </c>
      <c r="AD18" s="135">
        <v>0</v>
      </c>
      <c r="AE18" s="135">
        <v>0</v>
      </c>
      <c r="AF18" s="135">
        <v>0</v>
      </c>
      <c r="AG18" s="135">
        <v>0.25</v>
      </c>
      <c r="AH18" s="135">
        <v>0.25</v>
      </c>
      <c r="AJ18" s="70">
        <v>0.16666666666666699</v>
      </c>
      <c r="AK18" s="70">
        <v>0</v>
      </c>
      <c r="AL18" s="70">
        <v>0.5</v>
      </c>
      <c r="AM18" s="70">
        <v>0</v>
      </c>
      <c r="AN18" s="70">
        <v>0</v>
      </c>
      <c r="AO18" s="70">
        <v>0</v>
      </c>
      <c r="AP18" s="70">
        <v>0</v>
      </c>
      <c r="AQ18" s="70">
        <v>0</v>
      </c>
      <c r="AR18" s="70">
        <v>0.33333333333333298</v>
      </c>
      <c r="AS18" s="70">
        <v>0</v>
      </c>
    </row>
    <row r="19" spans="2:45">
      <c r="B19" s="451"/>
      <c r="C19" s="392" t="s">
        <v>66</v>
      </c>
      <c r="D19" s="68">
        <v>1</v>
      </c>
      <c r="E19" s="68">
        <v>5</v>
      </c>
      <c r="F19" s="68">
        <v>0</v>
      </c>
      <c r="G19" s="68">
        <v>2</v>
      </c>
      <c r="H19" s="68">
        <v>7</v>
      </c>
      <c r="I19" s="68">
        <v>0</v>
      </c>
      <c r="J19" s="68">
        <v>12</v>
      </c>
      <c r="K19" s="68">
        <v>9</v>
      </c>
      <c r="L19" s="68">
        <v>4</v>
      </c>
      <c r="N19" s="134">
        <v>4</v>
      </c>
      <c r="O19" s="134">
        <v>3</v>
      </c>
      <c r="P19" s="134">
        <v>1</v>
      </c>
      <c r="Q19" s="134">
        <v>5</v>
      </c>
      <c r="R19" s="134">
        <v>7</v>
      </c>
      <c r="S19" s="134">
        <v>0</v>
      </c>
      <c r="T19" s="134">
        <v>0</v>
      </c>
      <c r="U19" s="134">
        <v>1</v>
      </c>
      <c r="V19" s="134">
        <v>0</v>
      </c>
      <c r="W19" s="134">
        <v>2</v>
      </c>
      <c r="Y19" s="134">
        <v>1</v>
      </c>
      <c r="Z19" s="134">
        <v>1</v>
      </c>
      <c r="AA19" s="134">
        <v>1</v>
      </c>
      <c r="AB19" s="134">
        <v>3</v>
      </c>
      <c r="AC19" s="134">
        <v>0</v>
      </c>
      <c r="AD19" s="134">
        <v>1</v>
      </c>
      <c r="AE19" s="134">
        <v>0</v>
      </c>
      <c r="AF19" s="134">
        <v>0</v>
      </c>
      <c r="AG19" s="134">
        <v>0</v>
      </c>
      <c r="AH19" s="134">
        <v>1</v>
      </c>
      <c r="AJ19" s="67">
        <v>7</v>
      </c>
      <c r="AK19" s="67">
        <v>0</v>
      </c>
      <c r="AL19" s="67">
        <v>3</v>
      </c>
      <c r="AM19" s="67">
        <v>2</v>
      </c>
      <c r="AN19" s="67">
        <v>0</v>
      </c>
      <c r="AO19" s="67">
        <v>0</v>
      </c>
      <c r="AP19" s="67">
        <v>0</v>
      </c>
      <c r="AQ19" s="67">
        <v>1</v>
      </c>
      <c r="AR19" s="67">
        <v>3</v>
      </c>
      <c r="AS19" s="67">
        <v>0</v>
      </c>
    </row>
    <row r="20" spans="2:45" s="58" customFormat="1">
      <c r="B20" s="451"/>
      <c r="C20" s="390"/>
      <c r="D20" s="71">
        <v>2.5000000000000001E-2</v>
      </c>
      <c r="E20" s="71">
        <v>0.125</v>
      </c>
      <c r="F20" s="71">
        <v>0</v>
      </c>
      <c r="G20" s="71">
        <v>0.05</v>
      </c>
      <c r="H20" s="71">
        <v>0.17499999999999999</v>
      </c>
      <c r="I20" s="71">
        <v>0</v>
      </c>
      <c r="J20" s="71">
        <v>0.3</v>
      </c>
      <c r="K20" s="71">
        <v>0.22500000000000001</v>
      </c>
      <c r="L20" s="71">
        <v>0.1</v>
      </c>
      <c r="N20" s="135">
        <v>0.173913043478261</v>
      </c>
      <c r="O20" s="135">
        <v>0.13043478260869601</v>
      </c>
      <c r="P20" s="135">
        <v>4.3478260869565202E-2</v>
      </c>
      <c r="Q20" s="135">
        <v>0.217391304347826</v>
      </c>
      <c r="R20" s="135">
        <v>0.30434782608695699</v>
      </c>
      <c r="S20" s="135">
        <v>0</v>
      </c>
      <c r="T20" s="135">
        <v>0</v>
      </c>
      <c r="U20" s="135">
        <v>4.3478260869565202E-2</v>
      </c>
      <c r="V20" s="135">
        <v>0</v>
      </c>
      <c r="W20" s="135">
        <v>8.6956521739130405E-2</v>
      </c>
      <c r="Y20" s="135">
        <v>0.125</v>
      </c>
      <c r="Z20" s="135">
        <v>0.125</v>
      </c>
      <c r="AA20" s="135">
        <v>0.125</v>
      </c>
      <c r="AB20" s="135">
        <v>0.375</v>
      </c>
      <c r="AC20" s="135">
        <v>0</v>
      </c>
      <c r="AD20" s="135">
        <v>0.125</v>
      </c>
      <c r="AE20" s="135">
        <v>0</v>
      </c>
      <c r="AF20" s="135">
        <v>0</v>
      </c>
      <c r="AG20" s="135">
        <v>0</v>
      </c>
      <c r="AH20" s="135">
        <v>0.125</v>
      </c>
      <c r="AJ20" s="70">
        <v>0.4375</v>
      </c>
      <c r="AK20" s="70">
        <v>0</v>
      </c>
      <c r="AL20" s="70">
        <v>0.1875</v>
      </c>
      <c r="AM20" s="70">
        <v>0.125</v>
      </c>
      <c r="AN20" s="70">
        <v>0</v>
      </c>
      <c r="AO20" s="70">
        <v>0</v>
      </c>
      <c r="AP20" s="70">
        <v>0</v>
      </c>
      <c r="AQ20" s="70">
        <v>6.25E-2</v>
      </c>
      <c r="AR20" s="70">
        <v>0.1875</v>
      </c>
      <c r="AS20" s="70">
        <v>0</v>
      </c>
    </row>
    <row r="21" spans="2:45">
      <c r="B21" s="451"/>
      <c r="C21" s="392" t="s">
        <v>67</v>
      </c>
      <c r="D21" s="68">
        <v>7</v>
      </c>
      <c r="E21" s="68">
        <v>1</v>
      </c>
      <c r="F21" s="68">
        <v>5</v>
      </c>
      <c r="G21" s="68">
        <v>3</v>
      </c>
      <c r="H21" s="68">
        <v>4</v>
      </c>
      <c r="I21" s="68">
        <v>3</v>
      </c>
      <c r="J21" s="68">
        <v>12</v>
      </c>
      <c r="K21" s="68">
        <v>3</v>
      </c>
      <c r="L21" s="68">
        <v>1</v>
      </c>
      <c r="N21" s="134">
        <v>6</v>
      </c>
      <c r="O21" s="134">
        <v>6</v>
      </c>
      <c r="P21" s="134">
        <v>2</v>
      </c>
      <c r="Q21" s="134">
        <v>4</v>
      </c>
      <c r="R21" s="134">
        <v>2</v>
      </c>
      <c r="S21" s="134">
        <v>0</v>
      </c>
      <c r="T21" s="134">
        <v>0</v>
      </c>
      <c r="U21" s="134">
        <v>0</v>
      </c>
      <c r="V21" s="134">
        <v>0</v>
      </c>
      <c r="W21" s="134">
        <v>0</v>
      </c>
      <c r="Y21" s="134">
        <v>7</v>
      </c>
      <c r="Z21" s="134">
        <v>2</v>
      </c>
      <c r="AA21" s="134">
        <v>0</v>
      </c>
      <c r="AB21" s="134">
        <v>2</v>
      </c>
      <c r="AC21" s="134">
        <v>1</v>
      </c>
      <c r="AD21" s="134">
        <v>0</v>
      </c>
      <c r="AE21" s="134">
        <v>3</v>
      </c>
      <c r="AF21" s="134">
        <v>0</v>
      </c>
      <c r="AG21" s="134">
        <v>2</v>
      </c>
      <c r="AH21" s="134">
        <v>5</v>
      </c>
      <c r="AJ21" s="67">
        <v>7</v>
      </c>
      <c r="AK21" s="67">
        <v>2</v>
      </c>
      <c r="AL21" s="67">
        <v>4</v>
      </c>
      <c r="AM21" s="67">
        <v>0</v>
      </c>
      <c r="AN21" s="67">
        <v>2</v>
      </c>
      <c r="AO21" s="67">
        <v>0</v>
      </c>
      <c r="AP21" s="67">
        <v>0</v>
      </c>
      <c r="AQ21" s="67">
        <v>1</v>
      </c>
      <c r="AR21" s="67">
        <v>2</v>
      </c>
      <c r="AS21" s="67">
        <v>1</v>
      </c>
    </row>
    <row r="22" spans="2:45" s="58" customFormat="1">
      <c r="B22" s="451"/>
      <c r="C22" s="390"/>
      <c r="D22" s="71">
        <v>0.17948717948717899</v>
      </c>
      <c r="E22" s="71">
        <v>2.5641025641025599E-2</v>
      </c>
      <c r="F22" s="71">
        <v>0.128205128205128</v>
      </c>
      <c r="G22" s="71">
        <v>7.69230769230769E-2</v>
      </c>
      <c r="H22" s="71">
        <v>0.102564102564103</v>
      </c>
      <c r="I22" s="71">
        <v>7.69230769230769E-2</v>
      </c>
      <c r="J22" s="71">
        <v>0.30769230769230799</v>
      </c>
      <c r="K22" s="71">
        <v>7.69230769230769E-2</v>
      </c>
      <c r="L22" s="71">
        <v>2.5641025641025599E-2</v>
      </c>
      <c r="N22" s="135">
        <v>0.3</v>
      </c>
      <c r="O22" s="135">
        <v>0.3</v>
      </c>
      <c r="P22" s="135">
        <v>0.1</v>
      </c>
      <c r="Q22" s="135">
        <v>0.2</v>
      </c>
      <c r="R22" s="135">
        <v>0.1</v>
      </c>
      <c r="S22" s="135">
        <v>0</v>
      </c>
      <c r="T22" s="135">
        <v>0</v>
      </c>
      <c r="U22" s="135">
        <v>0</v>
      </c>
      <c r="V22" s="135">
        <v>0</v>
      </c>
      <c r="W22" s="135">
        <v>0</v>
      </c>
      <c r="Y22" s="135">
        <v>0.31818181818181801</v>
      </c>
      <c r="Z22" s="135">
        <v>9.0909090909090898E-2</v>
      </c>
      <c r="AA22" s="135">
        <v>0</v>
      </c>
      <c r="AB22" s="135">
        <v>9.0909090909090898E-2</v>
      </c>
      <c r="AC22" s="135">
        <v>4.5454545454545497E-2</v>
      </c>
      <c r="AD22" s="135">
        <v>0</v>
      </c>
      <c r="AE22" s="135">
        <v>0.13636363636363599</v>
      </c>
      <c r="AF22" s="135">
        <v>0</v>
      </c>
      <c r="AG22" s="135">
        <v>9.0909090909090898E-2</v>
      </c>
      <c r="AH22" s="135">
        <v>0.22727272727272699</v>
      </c>
      <c r="AJ22" s="70">
        <v>0.36842105263157898</v>
      </c>
      <c r="AK22" s="70">
        <v>0.105263157894737</v>
      </c>
      <c r="AL22" s="70">
        <v>0.21052631578947401</v>
      </c>
      <c r="AM22" s="70">
        <v>0</v>
      </c>
      <c r="AN22" s="70">
        <v>0.105263157894737</v>
      </c>
      <c r="AO22" s="70">
        <v>0</v>
      </c>
      <c r="AP22" s="70">
        <v>0</v>
      </c>
      <c r="AQ22" s="70">
        <v>5.2631578947368397E-2</v>
      </c>
      <c r="AR22" s="70">
        <v>0.105263157894737</v>
      </c>
      <c r="AS22" s="70">
        <v>5.2631578947368397E-2</v>
      </c>
    </row>
    <row r="23" spans="2:45">
      <c r="B23" s="451"/>
      <c r="C23" s="392" t="s">
        <v>68</v>
      </c>
      <c r="D23" s="68">
        <v>9</v>
      </c>
      <c r="E23" s="68">
        <v>1</v>
      </c>
      <c r="F23" s="68">
        <v>2</v>
      </c>
      <c r="G23" s="68">
        <v>0</v>
      </c>
      <c r="H23" s="68">
        <v>6</v>
      </c>
      <c r="I23" s="68">
        <v>1</v>
      </c>
      <c r="J23" s="68">
        <v>35</v>
      </c>
      <c r="K23" s="68">
        <v>9</v>
      </c>
      <c r="L23" s="68">
        <v>0</v>
      </c>
      <c r="N23" s="134">
        <v>6</v>
      </c>
      <c r="O23" s="134">
        <v>29</v>
      </c>
      <c r="P23" s="134">
        <v>3</v>
      </c>
      <c r="Q23" s="134">
        <v>5</v>
      </c>
      <c r="R23" s="134">
        <v>2</v>
      </c>
      <c r="S23" s="134">
        <v>1</v>
      </c>
      <c r="T23" s="134">
        <v>2</v>
      </c>
      <c r="U23" s="134">
        <v>2</v>
      </c>
      <c r="V23" s="134">
        <v>1</v>
      </c>
      <c r="W23" s="134">
        <v>1</v>
      </c>
      <c r="Y23" s="134">
        <v>5</v>
      </c>
      <c r="Z23" s="134">
        <v>4</v>
      </c>
      <c r="AA23" s="134">
        <v>3</v>
      </c>
      <c r="AB23" s="134">
        <v>2</v>
      </c>
      <c r="AC23" s="134">
        <v>5</v>
      </c>
      <c r="AD23" s="134">
        <v>1</v>
      </c>
      <c r="AE23" s="134">
        <v>0</v>
      </c>
      <c r="AF23" s="134">
        <v>0</v>
      </c>
      <c r="AG23" s="134">
        <v>2</v>
      </c>
      <c r="AH23" s="134">
        <v>6</v>
      </c>
      <c r="AJ23" s="67">
        <v>5</v>
      </c>
      <c r="AK23" s="67">
        <v>3</v>
      </c>
      <c r="AL23" s="67">
        <v>6</v>
      </c>
      <c r="AM23" s="67">
        <v>0</v>
      </c>
      <c r="AN23" s="67">
        <v>10</v>
      </c>
      <c r="AO23" s="67">
        <v>3</v>
      </c>
      <c r="AP23" s="67">
        <v>0</v>
      </c>
      <c r="AQ23" s="67">
        <v>1</v>
      </c>
      <c r="AR23" s="67">
        <v>2</v>
      </c>
      <c r="AS23" s="67">
        <v>1</v>
      </c>
    </row>
    <row r="24" spans="2:45" s="58" customFormat="1">
      <c r="B24" s="451"/>
      <c r="C24" s="390"/>
      <c r="D24" s="71">
        <v>0.14285714285714299</v>
      </c>
      <c r="E24" s="71">
        <v>1.58730158730159E-2</v>
      </c>
      <c r="F24" s="71">
        <v>3.1746031746031703E-2</v>
      </c>
      <c r="G24" s="71">
        <v>0</v>
      </c>
      <c r="H24" s="71">
        <v>9.5238095238095205E-2</v>
      </c>
      <c r="I24" s="71">
        <v>1.58730158730159E-2</v>
      </c>
      <c r="J24" s="71">
        <v>0.55555555555555602</v>
      </c>
      <c r="K24" s="71">
        <v>0.14285714285714299</v>
      </c>
      <c r="L24" s="71">
        <v>0</v>
      </c>
      <c r="N24" s="135">
        <v>0.115384615384615</v>
      </c>
      <c r="O24" s="135">
        <v>0.55769230769230804</v>
      </c>
      <c r="P24" s="135">
        <v>5.7692307692307702E-2</v>
      </c>
      <c r="Q24" s="135">
        <v>9.6153846153846104E-2</v>
      </c>
      <c r="R24" s="135">
        <v>3.8461538461538498E-2</v>
      </c>
      <c r="S24" s="135">
        <v>1.9230769230769201E-2</v>
      </c>
      <c r="T24" s="135">
        <v>3.8461538461538498E-2</v>
      </c>
      <c r="U24" s="135">
        <v>3.8461538461538498E-2</v>
      </c>
      <c r="V24" s="135">
        <v>1.9230769230769201E-2</v>
      </c>
      <c r="W24" s="135">
        <v>1.9230769230769201E-2</v>
      </c>
      <c r="Y24" s="135">
        <v>0.17857142857142899</v>
      </c>
      <c r="Z24" s="135">
        <v>0.14285714285714299</v>
      </c>
      <c r="AA24" s="135">
        <v>0.107142857142857</v>
      </c>
      <c r="AB24" s="135">
        <v>7.1428571428571397E-2</v>
      </c>
      <c r="AC24" s="135">
        <v>0.17857142857142899</v>
      </c>
      <c r="AD24" s="135">
        <v>3.5714285714285698E-2</v>
      </c>
      <c r="AE24" s="135">
        <v>0</v>
      </c>
      <c r="AF24" s="135">
        <v>0</v>
      </c>
      <c r="AG24" s="135">
        <v>7.1428571428571397E-2</v>
      </c>
      <c r="AH24" s="135">
        <v>0.214285714285714</v>
      </c>
      <c r="AJ24" s="70">
        <v>0.16129032258064499</v>
      </c>
      <c r="AK24" s="70">
        <v>9.6774193548387094E-2</v>
      </c>
      <c r="AL24" s="70">
        <v>0.19354838709677399</v>
      </c>
      <c r="AM24" s="70">
        <v>0</v>
      </c>
      <c r="AN24" s="70">
        <v>0.32258064516128998</v>
      </c>
      <c r="AO24" s="70">
        <v>9.6774193548387094E-2</v>
      </c>
      <c r="AP24" s="70">
        <v>0</v>
      </c>
      <c r="AQ24" s="70">
        <v>3.2258064516128997E-2</v>
      </c>
      <c r="AR24" s="70">
        <v>6.4516129032258104E-2</v>
      </c>
      <c r="AS24" s="70">
        <v>3.2258064516128997E-2</v>
      </c>
    </row>
    <row r="25" spans="2:45">
      <c r="B25" s="451"/>
      <c r="C25" s="392" t="s">
        <v>69</v>
      </c>
      <c r="D25" s="68">
        <v>1</v>
      </c>
      <c r="E25" s="68">
        <v>0</v>
      </c>
      <c r="F25" s="68">
        <v>5</v>
      </c>
      <c r="G25" s="68">
        <v>1</v>
      </c>
      <c r="H25" s="68">
        <v>2</v>
      </c>
      <c r="I25" s="68">
        <v>0</v>
      </c>
      <c r="J25" s="68">
        <v>39</v>
      </c>
      <c r="K25" s="68">
        <v>5</v>
      </c>
      <c r="L25" s="68">
        <v>0</v>
      </c>
      <c r="N25" s="134">
        <v>6</v>
      </c>
      <c r="O25" s="134">
        <v>15</v>
      </c>
      <c r="P25" s="134">
        <v>3</v>
      </c>
      <c r="Q25" s="134">
        <v>1</v>
      </c>
      <c r="R25" s="134">
        <v>6</v>
      </c>
      <c r="S25" s="134">
        <v>3</v>
      </c>
      <c r="T25" s="134">
        <v>3</v>
      </c>
      <c r="U25" s="134">
        <v>0</v>
      </c>
      <c r="V25" s="134">
        <v>0</v>
      </c>
      <c r="W25" s="134">
        <v>0</v>
      </c>
      <c r="Y25" s="134">
        <v>7</v>
      </c>
      <c r="Z25" s="134">
        <v>10</v>
      </c>
      <c r="AA25" s="134">
        <v>2</v>
      </c>
      <c r="AB25" s="134">
        <v>0</v>
      </c>
      <c r="AC25" s="134">
        <v>2</v>
      </c>
      <c r="AD25" s="134">
        <v>0</v>
      </c>
      <c r="AE25" s="134">
        <v>0</v>
      </c>
      <c r="AF25" s="134">
        <v>0</v>
      </c>
      <c r="AG25" s="134">
        <v>1</v>
      </c>
      <c r="AH25" s="134">
        <v>1</v>
      </c>
      <c r="AJ25" s="67">
        <v>1</v>
      </c>
      <c r="AK25" s="67">
        <v>2</v>
      </c>
      <c r="AL25" s="67">
        <v>3</v>
      </c>
      <c r="AM25" s="67">
        <v>1</v>
      </c>
      <c r="AN25" s="67">
        <v>5</v>
      </c>
      <c r="AO25" s="67">
        <v>0</v>
      </c>
      <c r="AP25" s="67">
        <v>0</v>
      </c>
      <c r="AQ25" s="67">
        <v>0</v>
      </c>
      <c r="AR25" s="67">
        <v>1</v>
      </c>
      <c r="AS25" s="67">
        <v>2</v>
      </c>
    </row>
    <row r="26" spans="2:45" s="58" customFormat="1">
      <c r="B26" s="451"/>
      <c r="C26" s="390"/>
      <c r="D26" s="71">
        <v>1.88679245283019E-2</v>
      </c>
      <c r="E26" s="71">
        <v>0</v>
      </c>
      <c r="F26" s="71">
        <v>9.4339622641509399E-2</v>
      </c>
      <c r="G26" s="71">
        <v>1.88679245283019E-2</v>
      </c>
      <c r="H26" s="71">
        <v>3.77358490566038E-2</v>
      </c>
      <c r="I26" s="71">
        <v>0</v>
      </c>
      <c r="J26" s="71">
        <v>0.73584905660377398</v>
      </c>
      <c r="K26" s="71">
        <v>9.4339622641509399E-2</v>
      </c>
      <c r="L26" s="71">
        <v>0</v>
      </c>
      <c r="N26" s="135">
        <v>0.162162162162162</v>
      </c>
      <c r="O26" s="135">
        <v>0.40540540540540498</v>
      </c>
      <c r="P26" s="135">
        <v>8.1081081081081099E-2</v>
      </c>
      <c r="Q26" s="135">
        <v>2.7027027027027001E-2</v>
      </c>
      <c r="R26" s="135">
        <v>0.162162162162162</v>
      </c>
      <c r="S26" s="135">
        <v>8.1081081081081099E-2</v>
      </c>
      <c r="T26" s="135">
        <v>8.1081081081081099E-2</v>
      </c>
      <c r="U26" s="135">
        <v>0</v>
      </c>
      <c r="V26" s="135">
        <v>0</v>
      </c>
      <c r="W26" s="135">
        <v>0</v>
      </c>
      <c r="Y26" s="135">
        <v>0.30434782608695699</v>
      </c>
      <c r="Z26" s="135">
        <v>0.434782608695652</v>
      </c>
      <c r="AA26" s="135">
        <v>8.6956521739130405E-2</v>
      </c>
      <c r="AB26" s="135">
        <v>0</v>
      </c>
      <c r="AC26" s="135">
        <v>8.6956521739130405E-2</v>
      </c>
      <c r="AD26" s="135">
        <v>0</v>
      </c>
      <c r="AE26" s="135">
        <v>0</v>
      </c>
      <c r="AF26" s="135">
        <v>0</v>
      </c>
      <c r="AG26" s="135">
        <v>4.3478260869565202E-2</v>
      </c>
      <c r="AH26" s="135">
        <v>4.3478260869565202E-2</v>
      </c>
      <c r="AJ26" s="70">
        <v>6.6666666666666693E-2</v>
      </c>
      <c r="AK26" s="70">
        <v>0.133333333333333</v>
      </c>
      <c r="AL26" s="70">
        <v>0.2</v>
      </c>
      <c r="AM26" s="70">
        <v>6.6666666666666693E-2</v>
      </c>
      <c r="AN26" s="70">
        <v>0.33333333333333298</v>
      </c>
      <c r="AO26" s="70">
        <v>0</v>
      </c>
      <c r="AP26" s="70">
        <v>0</v>
      </c>
      <c r="AQ26" s="70">
        <v>0</v>
      </c>
      <c r="AR26" s="70">
        <v>6.6666666666666693E-2</v>
      </c>
      <c r="AS26" s="70">
        <v>0.133333333333333</v>
      </c>
    </row>
    <row r="27" spans="2:45">
      <c r="B27" s="451"/>
      <c r="C27" s="392" t="s">
        <v>70</v>
      </c>
      <c r="D27" s="68">
        <v>2</v>
      </c>
      <c r="E27" s="68">
        <v>0</v>
      </c>
      <c r="F27" s="68">
        <v>11</v>
      </c>
      <c r="G27" s="68">
        <v>1</v>
      </c>
      <c r="H27" s="68">
        <v>7</v>
      </c>
      <c r="I27" s="68">
        <v>3</v>
      </c>
      <c r="J27" s="68">
        <v>131</v>
      </c>
      <c r="K27" s="68">
        <v>16</v>
      </c>
      <c r="L27" s="68">
        <v>1</v>
      </c>
      <c r="N27" s="134">
        <v>26</v>
      </c>
      <c r="O27" s="134">
        <v>113</v>
      </c>
      <c r="P27" s="134">
        <v>7</v>
      </c>
      <c r="Q27" s="134">
        <v>10</v>
      </c>
      <c r="R27" s="134">
        <v>2</v>
      </c>
      <c r="S27" s="134">
        <v>10</v>
      </c>
      <c r="T27" s="134">
        <v>0</v>
      </c>
      <c r="U27" s="134">
        <v>3</v>
      </c>
      <c r="V27" s="134">
        <v>3</v>
      </c>
      <c r="W27" s="134">
        <v>2</v>
      </c>
      <c r="Y27" s="134">
        <v>24</v>
      </c>
      <c r="Z27" s="134">
        <v>81</v>
      </c>
      <c r="AA27" s="134">
        <v>44</v>
      </c>
      <c r="AB27" s="134">
        <v>4</v>
      </c>
      <c r="AC27" s="134">
        <v>2</v>
      </c>
      <c r="AD27" s="134">
        <v>3</v>
      </c>
      <c r="AE27" s="134">
        <v>3</v>
      </c>
      <c r="AF27" s="134">
        <v>2</v>
      </c>
      <c r="AG27" s="134">
        <v>2</v>
      </c>
      <c r="AH27" s="134">
        <v>5</v>
      </c>
      <c r="AJ27" s="67">
        <v>44</v>
      </c>
      <c r="AK27" s="67">
        <v>24</v>
      </c>
      <c r="AL27" s="67">
        <v>12</v>
      </c>
      <c r="AM27" s="67">
        <v>5</v>
      </c>
      <c r="AN27" s="67">
        <v>32</v>
      </c>
      <c r="AO27" s="67">
        <v>3</v>
      </c>
      <c r="AP27" s="67">
        <v>8</v>
      </c>
      <c r="AQ27" s="67">
        <v>0</v>
      </c>
      <c r="AR27" s="67">
        <v>9</v>
      </c>
      <c r="AS27" s="67">
        <v>24</v>
      </c>
    </row>
    <row r="28" spans="2:45" s="58" customFormat="1">
      <c r="B28" s="452"/>
      <c r="C28" s="390"/>
      <c r="D28" s="71">
        <v>1.16279069767442E-2</v>
      </c>
      <c r="E28" s="71">
        <v>0</v>
      </c>
      <c r="F28" s="71">
        <v>6.3953488372092998E-2</v>
      </c>
      <c r="G28" s="72">
        <v>5.8139534883720903E-3</v>
      </c>
      <c r="H28" s="71">
        <v>4.0697674418604703E-2</v>
      </c>
      <c r="I28" s="71">
        <v>1.74418604651163E-2</v>
      </c>
      <c r="J28" s="71">
        <v>0.76162790697674398</v>
      </c>
      <c r="K28" s="71">
        <v>9.3023255813953501E-2</v>
      </c>
      <c r="L28" s="72">
        <v>5.8139534883720903E-3</v>
      </c>
      <c r="N28" s="135">
        <v>0.14772727272727301</v>
      </c>
      <c r="O28" s="135">
        <v>0.64204545454545503</v>
      </c>
      <c r="P28" s="135">
        <v>3.97727272727273E-2</v>
      </c>
      <c r="Q28" s="135">
        <v>5.6818181818181802E-2</v>
      </c>
      <c r="R28" s="135">
        <v>1.13636363636364E-2</v>
      </c>
      <c r="S28" s="135">
        <v>5.6818181818181802E-2</v>
      </c>
      <c r="T28" s="135">
        <v>0</v>
      </c>
      <c r="U28" s="135">
        <v>1.7045454545454499E-2</v>
      </c>
      <c r="V28" s="135">
        <v>1.7045454545454499E-2</v>
      </c>
      <c r="W28" s="135">
        <v>1.13636363636364E-2</v>
      </c>
      <c r="Y28" s="135">
        <v>0.14117647058823499</v>
      </c>
      <c r="Z28" s="135">
        <v>0.47647058823529398</v>
      </c>
      <c r="AA28" s="135">
        <v>0.25882352941176501</v>
      </c>
      <c r="AB28" s="135">
        <v>2.3529411764705899E-2</v>
      </c>
      <c r="AC28" s="135">
        <v>1.1764705882352899E-2</v>
      </c>
      <c r="AD28" s="135">
        <v>1.7647058823529401E-2</v>
      </c>
      <c r="AE28" s="135">
        <v>1.7647058823529401E-2</v>
      </c>
      <c r="AF28" s="135">
        <v>1.1764705882352899E-2</v>
      </c>
      <c r="AG28" s="135">
        <v>1.1764705882352899E-2</v>
      </c>
      <c r="AH28" s="135">
        <v>2.9411764705882401E-2</v>
      </c>
      <c r="AJ28" s="70">
        <v>0.27329192546583903</v>
      </c>
      <c r="AK28" s="70">
        <v>0.14906832298136599</v>
      </c>
      <c r="AL28" s="70">
        <v>7.4534161490683204E-2</v>
      </c>
      <c r="AM28" s="70">
        <v>3.1055900621118002E-2</v>
      </c>
      <c r="AN28" s="70">
        <v>0.19875776397515499</v>
      </c>
      <c r="AO28" s="70">
        <v>1.8633540372670801E-2</v>
      </c>
      <c r="AP28" s="70">
        <v>4.9689440993788803E-2</v>
      </c>
      <c r="AQ28" s="70">
        <v>0</v>
      </c>
      <c r="AR28" s="70">
        <v>5.5900621118012403E-2</v>
      </c>
      <c r="AS28" s="70">
        <v>0.14906832298136599</v>
      </c>
    </row>
    <row r="29" spans="2:45" s="3" customFormat="1">
      <c r="B29" s="11"/>
      <c r="C29" s="164"/>
      <c r="D29" s="230"/>
      <c r="E29" s="230"/>
      <c r="F29" s="230"/>
      <c r="G29" s="230"/>
      <c r="H29" s="230"/>
      <c r="I29" s="230"/>
      <c r="J29" s="230"/>
      <c r="K29" s="230"/>
      <c r="L29" s="230"/>
      <c r="N29" s="222"/>
      <c r="O29" s="222"/>
      <c r="P29" s="222"/>
      <c r="Q29" s="222"/>
      <c r="R29" s="222"/>
      <c r="S29" s="222"/>
      <c r="T29" s="222"/>
      <c r="U29" s="222"/>
      <c r="V29" s="222"/>
      <c r="W29" s="222"/>
      <c r="Y29" s="222"/>
      <c r="Z29" s="222"/>
      <c r="AA29" s="222"/>
      <c r="AB29" s="222"/>
      <c r="AC29" s="222"/>
      <c r="AD29" s="222"/>
      <c r="AE29" s="222"/>
      <c r="AF29" s="222"/>
      <c r="AG29" s="222"/>
      <c r="AH29" s="222"/>
      <c r="AJ29" s="205"/>
    </row>
    <row r="30" spans="2:45">
      <c r="B30" s="449" t="s">
        <v>72</v>
      </c>
      <c r="C30" s="391" t="s">
        <v>73</v>
      </c>
      <c r="D30" s="68">
        <v>6</v>
      </c>
      <c r="E30" s="68">
        <v>0</v>
      </c>
      <c r="F30" s="68">
        <v>12</v>
      </c>
      <c r="G30" s="68">
        <v>2</v>
      </c>
      <c r="H30" s="68">
        <v>5</v>
      </c>
      <c r="I30" s="68">
        <v>4</v>
      </c>
      <c r="J30" s="68">
        <v>112</v>
      </c>
      <c r="K30" s="68">
        <v>7</v>
      </c>
      <c r="L30" s="68">
        <v>3</v>
      </c>
      <c r="N30" s="134">
        <v>20</v>
      </c>
      <c r="O30" s="134">
        <v>94</v>
      </c>
      <c r="P30" s="134">
        <v>10</v>
      </c>
      <c r="Q30" s="134">
        <v>11</v>
      </c>
      <c r="R30" s="134">
        <v>9</v>
      </c>
      <c r="S30" s="134">
        <v>10</v>
      </c>
      <c r="T30" s="134">
        <v>0</v>
      </c>
      <c r="U30" s="134">
        <v>2</v>
      </c>
      <c r="V30" s="134">
        <v>2</v>
      </c>
      <c r="W30" s="134">
        <v>4</v>
      </c>
      <c r="Y30" s="134">
        <v>14</v>
      </c>
      <c r="Z30" s="134">
        <v>45</v>
      </c>
      <c r="AA30" s="134">
        <v>21</v>
      </c>
      <c r="AB30" s="134">
        <v>6</v>
      </c>
      <c r="AC30" s="134">
        <v>1</v>
      </c>
      <c r="AD30" s="134">
        <v>0</v>
      </c>
      <c r="AE30" s="134">
        <v>0</v>
      </c>
      <c r="AF30" s="134">
        <v>2</v>
      </c>
      <c r="AG30" s="134">
        <v>3</v>
      </c>
      <c r="AH30" s="134">
        <v>4</v>
      </c>
      <c r="AJ30" s="67">
        <v>25</v>
      </c>
      <c r="AK30" s="67">
        <v>14</v>
      </c>
      <c r="AL30" s="67">
        <v>6</v>
      </c>
      <c r="AM30" s="67">
        <v>3</v>
      </c>
      <c r="AN30" s="67">
        <v>17</v>
      </c>
      <c r="AO30" s="67">
        <v>0</v>
      </c>
      <c r="AP30" s="67">
        <v>2</v>
      </c>
      <c r="AQ30" s="67">
        <v>0</v>
      </c>
      <c r="AR30" s="67">
        <v>7</v>
      </c>
      <c r="AS30" s="67">
        <v>8</v>
      </c>
    </row>
    <row r="31" spans="2:45" s="58" customFormat="1">
      <c r="B31" s="449"/>
      <c r="C31" s="390"/>
      <c r="D31" s="71">
        <v>3.9735099337748297E-2</v>
      </c>
      <c r="E31" s="71">
        <v>0</v>
      </c>
      <c r="F31" s="71">
        <v>7.9470198675496706E-2</v>
      </c>
      <c r="G31" s="71">
        <v>1.3245033112582801E-2</v>
      </c>
      <c r="H31" s="71">
        <v>3.3112582781456998E-2</v>
      </c>
      <c r="I31" s="71">
        <v>2.6490066225165601E-2</v>
      </c>
      <c r="J31" s="71">
        <v>0.741721854304636</v>
      </c>
      <c r="K31" s="71">
        <v>4.6357615894039701E-2</v>
      </c>
      <c r="L31" s="71">
        <v>1.9867549668874201E-2</v>
      </c>
      <c r="N31" s="135">
        <v>0.12345679012345701</v>
      </c>
      <c r="O31" s="135">
        <v>0.58024691358024705</v>
      </c>
      <c r="P31" s="135">
        <v>6.1728395061728399E-2</v>
      </c>
      <c r="Q31" s="135">
        <v>6.7901234567901203E-2</v>
      </c>
      <c r="R31" s="135">
        <v>5.5555555555555601E-2</v>
      </c>
      <c r="S31" s="135">
        <v>6.1728395061728399E-2</v>
      </c>
      <c r="T31" s="135">
        <v>0</v>
      </c>
      <c r="U31" s="135">
        <v>1.2345679012345699E-2</v>
      </c>
      <c r="V31" s="135">
        <v>1.2345679012345699E-2</v>
      </c>
      <c r="W31" s="135">
        <v>2.4691358024691398E-2</v>
      </c>
      <c r="Y31" s="135">
        <v>0.14583333333333301</v>
      </c>
      <c r="Z31" s="135">
        <v>0.46875</v>
      </c>
      <c r="AA31" s="135">
        <v>0.21875</v>
      </c>
      <c r="AB31" s="135">
        <v>6.25E-2</v>
      </c>
      <c r="AC31" s="135">
        <v>1.0416666666666701E-2</v>
      </c>
      <c r="AD31" s="135">
        <v>0</v>
      </c>
      <c r="AE31" s="135">
        <v>0</v>
      </c>
      <c r="AF31" s="135">
        <v>2.0833333333333301E-2</v>
      </c>
      <c r="AG31" s="135">
        <v>3.125E-2</v>
      </c>
      <c r="AH31" s="135">
        <v>4.1666666666666699E-2</v>
      </c>
      <c r="AJ31" s="70">
        <v>0.30487804878048802</v>
      </c>
      <c r="AK31" s="70">
        <v>0.17073170731707299</v>
      </c>
      <c r="AL31" s="70">
        <v>7.3170731707317097E-2</v>
      </c>
      <c r="AM31" s="70">
        <v>3.65853658536585E-2</v>
      </c>
      <c r="AN31" s="70">
        <v>0.207317073170732</v>
      </c>
      <c r="AO31" s="70">
        <v>0</v>
      </c>
      <c r="AP31" s="70">
        <v>2.4390243902439001E-2</v>
      </c>
      <c r="AQ31" s="70">
        <v>0</v>
      </c>
      <c r="AR31" s="70">
        <v>8.5365853658536606E-2</v>
      </c>
      <c r="AS31" s="70">
        <v>9.7560975609756101E-2</v>
      </c>
    </row>
    <row r="32" spans="2:45">
      <c r="B32" s="449"/>
      <c r="C32" s="392" t="s">
        <v>74</v>
      </c>
      <c r="D32" s="68">
        <v>12</v>
      </c>
      <c r="E32" s="68">
        <v>4</v>
      </c>
      <c r="F32" s="68">
        <v>8</v>
      </c>
      <c r="G32" s="68">
        <v>5</v>
      </c>
      <c r="H32" s="68">
        <v>12</v>
      </c>
      <c r="I32" s="68">
        <v>1</v>
      </c>
      <c r="J32" s="68">
        <v>80</v>
      </c>
      <c r="K32" s="68">
        <v>10</v>
      </c>
      <c r="L32" s="68">
        <v>0</v>
      </c>
      <c r="N32" s="134">
        <v>20</v>
      </c>
      <c r="O32" s="134">
        <v>46</v>
      </c>
      <c r="P32" s="134">
        <v>7</v>
      </c>
      <c r="Q32" s="134">
        <v>8</v>
      </c>
      <c r="R32" s="134">
        <v>9</v>
      </c>
      <c r="S32" s="134">
        <v>1</v>
      </c>
      <c r="T32" s="134">
        <v>3</v>
      </c>
      <c r="U32" s="134">
        <v>2</v>
      </c>
      <c r="V32" s="134">
        <v>2</v>
      </c>
      <c r="W32" s="134">
        <v>2</v>
      </c>
      <c r="Y32" s="134">
        <v>24</v>
      </c>
      <c r="Z32" s="134">
        <v>32</v>
      </c>
      <c r="AA32" s="134">
        <v>12</v>
      </c>
      <c r="AB32" s="134">
        <v>4</v>
      </c>
      <c r="AC32" s="134">
        <v>6</v>
      </c>
      <c r="AD32" s="134">
        <v>4</v>
      </c>
      <c r="AE32" s="134">
        <v>2</v>
      </c>
      <c r="AF32" s="134">
        <v>0</v>
      </c>
      <c r="AG32" s="134">
        <v>3</v>
      </c>
      <c r="AH32" s="134">
        <v>10</v>
      </c>
      <c r="AJ32" s="67">
        <v>29</v>
      </c>
      <c r="AK32" s="67">
        <v>11</v>
      </c>
      <c r="AL32" s="67">
        <v>12</v>
      </c>
      <c r="AM32" s="67">
        <v>3</v>
      </c>
      <c r="AN32" s="67">
        <v>23</v>
      </c>
      <c r="AO32" s="67">
        <v>3</v>
      </c>
      <c r="AP32" s="67">
        <v>4</v>
      </c>
      <c r="AQ32" s="67">
        <v>2</v>
      </c>
      <c r="AR32" s="67">
        <v>10</v>
      </c>
      <c r="AS32" s="67">
        <v>15</v>
      </c>
    </row>
    <row r="33" spans="2:45" s="58" customFormat="1" ht="15.75" customHeight="1">
      <c r="B33" s="449"/>
      <c r="C33" s="390"/>
      <c r="D33" s="71">
        <v>9.0909090909090898E-2</v>
      </c>
      <c r="E33" s="71">
        <v>3.03030303030303E-2</v>
      </c>
      <c r="F33" s="71">
        <v>6.0606060606060601E-2</v>
      </c>
      <c r="G33" s="71">
        <v>3.7878787878787901E-2</v>
      </c>
      <c r="H33" s="71">
        <v>9.0909090909090898E-2</v>
      </c>
      <c r="I33" s="72">
        <v>7.5757575757575803E-3</v>
      </c>
      <c r="J33" s="71">
        <v>0.60606060606060597</v>
      </c>
      <c r="K33" s="71">
        <v>7.5757575757575801E-2</v>
      </c>
      <c r="L33" s="71">
        <v>0</v>
      </c>
      <c r="N33" s="135">
        <v>0.2</v>
      </c>
      <c r="O33" s="135">
        <v>0.46</v>
      </c>
      <c r="P33" s="135">
        <v>7.0000000000000007E-2</v>
      </c>
      <c r="Q33" s="135">
        <v>0.08</v>
      </c>
      <c r="R33" s="135">
        <v>0.09</v>
      </c>
      <c r="S33" s="135">
        <v>0.01</v>
      </c>
      <c r="T33" s="135">
        <v>0.03</v>
      </c>
      <c r="U33" s="135">
        <v>0.02</v>
      </c>
      <c r="V33" s="135">
        <v>0.02</v>
      </c>
      <c r="W33" s="135">
        <v>0.02</v>
      </c>
      <c r="Y33" s="135">
        <v>0.247422680412371</v>
      </c>
      <c r="Z33" s="135">
        <v>0.32989690721649501</v>
      </c>
      <c r="AA33" s="135">
        <v>0.123711340206186</v>
      </c>
      <c r="AB33" s="135">
        <v>4.1237113402061903E-2</v>
      </c>
      <c r="AC33" s="135">
        <v>6.18556701030928E-2</v>
      </c>
      <c r="AD33" s="135">
        <v>4.1237113402061903E-2</v>
      </c>
      <c r="AE33" s="135">
        <v>2.06185567010309E-2</v>
      </c>
      <c r="AF33" s="135">
        <v>0</v>
      </c>
      <c r="AG33" s="135">
        <v>3.09278350515464E-2</v>
      </c>
      <c r="AH33" s="135">
        <v>0.10309278350515499</v>
      </c>
      <c r="AJ33" s="70">
        <v>0.25892857142857101</v>
      </c>
      <c r="AK33" s="70">
        <v>9.8214285714285698E-2</v>
      </c>
      <c r="AL33" s="70">
        <v>0.107142857142857</v>
      </c>
      <c r="AM33" s="70">
        <v>2.6785714285714302E-2</v>
      </c>
      <c r="AN33" s="70">
        <v>0.20535714285714299</v>
      </c>
      <c r="AO33" s="70">
        <v>2.6785714285714302E-2</v>
      </c>
      <c r="AP33" s="70">
        <v>3.5714285714285698E-2</v>
      </c>
      <c r="AQ33" s="70">
        <v>1.7857142857142901E-2</v>
      </c>
      <c r="AR33" s="70">
        <v>8.9285714285714302E-2</v>
      </c>
      <c r="AS33" s="70">
        <v>0.13392857142857101</v>
      </c>
    </row>
    <row r="34" spans="2:45" ht="15.75" customHeight="1">
      <c r="B34" s="449"/>
      <c r="C34" s="392" t="s">
        <v>75</v>
      </c>
      <c r="D34" s="68">
        <v>4</v>
      </c>
      <c r="E34" s="68">
        <v>4</v>
      </c>
      <c r="F34" s="68">
        <v>3</v>
      </c>
      <c r="G34" s="68">
        <v>2</v>
      </c>
      <c r="H34" s="68">
        <v>7</v>
      </c>
      <c r="I34" s="68">
        <v>1</v>
      </c>
      <c r="J34" s="68">
        <v>32</v>
      </c>
      <c r="K34" s="68">
        <v>22</v>
      </c>
      <c r="L34" s="68">
        <v>5</v>
      </c>
      <c r="N34" s="134">
        <v>4</v>
      </c>
      <c r="O34" s="134">
        <v>23</v>
      </c>
      <c r="P34" s="134">
        <v>1</v>
      </c>
      <c r="Q34" s="134">
        <v>6</v>
      </c>
      <c r="R34" s="134">
        <v>2</v>
      </c>
      <c r="S34" s="134">
        <v>3</v>
      </c>
      <c r="T34" s="134">
        <v>2</v>
      </c>
      <c r="U34" s="134">
        <v>1</v>
      </c>
      <c r="V34" s="134">
        <v>0</v>
      </c>
      <c r="W34" s="134">
        <v>0</v>
      </c>
      <c r="Y34" s="134">
        <v>6</v>
      </c>
      <c r="Z34" s="134">
        <v>18</v>
      </c>
      <c r="AA34" s="134">
        <v>12</v>
      </c>
      <c r="AB34" s="134">
        <v>1</v>
      </c>
      <c r="AC34" s="134">
        <v>4</v>
      </c>
      <c r="AD34" s="134">
        <v>1</v>
      </c>
      <c r="AE34" s="134">
        <v>4</v>
      </c>
      <c r="AF34" s="134">
        <v>0</v>
      </c>
      <c r="AG34" s="134">
        <v>1</v>
      </c>
      <c r="AH34" s="134">
        <v>5</v>
      </c>
      <c r="AJ34" s="67">
        <v>9</v>
      </c>
      <c r="AK34" s="67">
        <v>5</v>
      </c>
      <c r="AL34" s="67">
        <v>8</v>
      </c>
      <c r="AM34" s="67">
        <v>2</v>
      </c>
      <c r="AN34" s="67">
        <v>9</v>
      </c>
      <c r="AO34" s="67">
        <v>3</v>
      </c>
      <c r="AP34" s="67">
        <v>2</v>
      </c>
      <c r="AQ34" s="67">
        <v>1</v>
      </c>
      <c r="AR34" s="67">
        <v>1</v>
      </c>
      <c r="AS34" s="67">
        <v>5</v>
      </c>
    </row>
    <row r="35" spans="2:45" s="58" customFormat="1">
      <c r="B35" s="449"/>
      <c r="C35" s="390"/>
      <c r="D35" s="71">
        <v>0.05</v>
      </c>
      <c r="E35" s="71">
        <v>0.05</v>
      </c>
      <c r="F35" s="71">
        <v>3.7499999999999999E-2</v>
      </c>
      <c r="G35" s="71">
        <v>2.5000000000000001E-2</v>
      </c>
      <c r="H35" s="71">
        <v>8.7499999999999994E-2</v>
      </c>
      <c r="I35" s="71">
        <v>1.2500000000000001E-2</v>
      </c>
      <c r="J35" s="71">
        <v>0.4</v>
      </c>
      <c r="K35" s="71">
        <v>0.27500000000000002</v>
      </c>
      <c r="L35" s="71">
        <v>6.25E-2</v>
      </c>
      <c r="N35" s="135">
        <v>9.5238095238095205E-2</v>
      </c>
      <c r="O35" s="135">
        <v>0.547619047619048</v>
      </c>
      <c r="P35" s="135">
        <v>2.3809523809523801E-2</v>
      </c>
      <c r="Q35" s="135">
        <v>0.14285714285714299</v>
      </c>
      <c r="R35" s="135">
        <v>4.7619047619047603E-2</v>
      </c>
      <c r="S35" s="135">
        <v>7.1428571428571397E-2</v>
      </c>
      <c r="T35" s="135">
        <v>4.7619047619047603E-2</v>
      </c>
      <c r="U35" s="135">
        <v>2.3809523809523801E-2</v>
      </c>
      <c r="V35" s="135">
        <v>0</v>
      </c>
      <c r="W35" s="135">
        <v>0</v>
      </c>
      <c r="Y35" s="135">
        <v>0.115384615384615</v>
      </c>
      <c r="Z35" s="135">
        <v>0.34615384615384598</v>
      </c>
      <c r="AA35" s="135">
        <v>0.230769230769231</v>
      </c>
      <c r="AB35" s="135">
        <v>1.9230769230769201E-2</v>
      </c>
      <c r="AC35" s="135">
        <v>7.69230769230769E-2</v>
      </c>
      <c r="AD35" s="135">
        <v>1.9230769230769201E-2</v>
      </c>
      <c r="AE35" s="135">
        <v>7.69230769230769E-2</v>
      </c>
      <c r="AF35" s="135">
        <v>0</v>
      </c>
      <c r="AG35" s="135">
        <v>1.9230769230769201E-2</v>
      </c>
      <c r="AH35" s="135">
        <v>9.6153846153846104E-2</v>
      </c>
      <c r="AJ35" s="70">
        <v>0.2</v>
      </c>
      <c r="AK35" s="70">
        <v>0.11111111111111099</v>
      </c>
      <c r="AL35" s="70">
        <v>0.17777777777777801</v>
      </c>
      <c r="AM35" s="70">
        <v>4.4444444444444398E-2</v>
      </c>
      <c r="AN35" s="70">
        <v>0.2</v>
      </c>
      <c r="AO35" s="70">
        <v>6.6666666666666693E-2</v>
      </c>
      <c r="AP35" s="70">
        <v>4.4444444444444398E-2</v>
      </c>
      <c r="AQ35" s="70">
        <v>2.2222222222222199E-2</v>
      </c>
      <c r="AR35" s="70">
        <v>2.2222222222222199E-2</v>
      </c>
      <c r="AS35" s="70">
        <v>0.11111111111111099</v>
      </c>
    </row>
    <row r="36" spans="2:45">
      <c r="B36" s="449"/>
      <c r="C36" s="392" t="s">
        <v>76</v>
      </c>
      <c r="D36" s="68">
        <v>0</v>
      </c>
      <c r="E36" s="68">
        <v>2</v>
      </c>
      <c r="F36" s="68">
        <v>1</v>
      </c>
      <c r="G36" s="68">
        <v>0</v>
      </c>
      <c r="H36" s="68">
        <v>1</v>
      </c>
      <c r="I36" s="68">
        <v>0</v>
      </c>
      <c r="J36" s="68">
        <v>11</v>
      </c>
      <c r="K36" s="68">
        <v>6</v>
      </c>
      <c r="L36" s="68">
        <v>0</v>
      </c>
      <c r="N36" s="134">
        <v>3</v>
      </c>
      <c r="O36" s="134">
        <v>4</v>
      </c>
      <c r="P36" s="134">
        <v>0</v>
      </c>
      <c r="Q36" s="134">
        <v>0</v>
      </c>
      <c r="R36" s="134">
        <v>0</v>
      </c>
      <c r="S36" s="134">
        <v>0</v>
      </c>
      <c r="T36" s="134">
        <v>0</v>
      </c>
      <c r="U36" s="134">
        <v>1</v>
      </c>
      <c r="V36" s="134">
        <v>1</v>
      </c>
      <c r="W36" s="134">
        <v>0</v>
      </c>
      <c r="Y36" s="134">
        <v>1</v>
      </c>
      <c r="Z36" s="134">
        <v>3</v>
      </c>
      <c r="AA36" s="134">
        <v>5</v>
      </c>
      <c r="AB36" s="134">
        <v>0</v>
      </c>
      <c r="AC36" s="134">
        <v>0</v>
      </c>
      <c r="AD36" s="134">
        <v>0</v>
      </c>
      <c r="AE36" s="134">
        <v>0</v>
      </c>
      <c r="AF36" s="134">
        <v>0</v>
      </c>
      <c r="AG36" s="134">
        <v>1</v>
      </c>
      <c r="AH36" s="134">
        <v>0</v>
      </c>
      <c r="AJ36" s="67">
        <v>2</v>
      </c>
      <c r="AK36" s="67">
        <v>1</v>
      </c>
      <c r="AL36" s="67">
        <v>5</v>
      </c>
      <c r="AM36" s="67">
        <v>0</v>
      </c>
      <c r="AN36" s="67">
        <v>0</v>
      </c>
      <c r="AO36" s="67">
        <v>0</v>
      </c>
      <c r="AP36" s="67">
        <v>0</v>
      </c>
      <c r="AQ36" s="67">
        <v>0</v>
      </c>
      <c r="AR36" s="67">
        <v>1</v>
      </c>
      <c r="AS36" s="67">
        <v>0</v>
      </c>
    </row>
    <row r="37" spans="2:45" s="58" customFormat="1">
      <c r="B37" s="449"/>
      <c r="C37" s="391"/>
      <c r="D37" s="71">
        <v>0</v>
      </c>
      <c r="E37" s="71">
        <v>9.5238095238095205E-2</v>
      </c>
      <c r="F37" s="71">
        <v>4.7619047619047603E-2</v>
      </c>
      <c r="G37" s="71">
        <v>0</v>
      </c>
      <c r="H37" s="71">
        <v>4.7619047619047603E-2</v>
      </c>
      <c r="I37" s="71">
        <v>0</v>
      </c>
      <c r="J37" s="71">
        <v>0.52380952380952395</v>
      </c>
      <c r="K37" s="71">
        <v>0.28571428571428598</v>
      </c>
      <c r="L37" s="71">
        <v>0</v>
      </c>
      <c r="N37" s="135">
        <v>0.33333333333333298</v>
      </c>
      <c r="O37" s="135">
        <v>0.44444444444444398</v>
      </c>
      <c r="P37" s="135">
        <v>0</v>
      </c>
      <c r="Q37" s="135">
        <v>0</v>
      </c>
      <c r="R37" s="135">
        <v>0</v>
      </c>
      <c r="S37" s="135">
        <v>0</v>
      </c>
      <c r="T37" s="135">
        <v>0</v>
      </c>
      <c r="U37" s="135">
        <v>0.11111111111111099</v>
      </c>
      <c r="V37" s="135">
        <v>0.11111111111111099</v>
      </c>
      <c r="W37" s="135">
        <v>0</v>
      </c>
      <c r="Y37" s="135">
        <v>0.1</v>
      </c>
      <c r="Z37" s="135">
        <v>0.3</v>
      </c>
      <c r="AA37" s="135">
        <v>0.5</v>
      </c>
      <c r="AB37" s="135">
        <v>0</v>
      </c>
      <c r="AC37" s="135">
        <v>0</v>
      </c>
      <c r="AD37" s="135">
        <v>0</v>
      </c>
      <c r="AE37" s="135">
        <v>0</v>
      </c>
      <c r="AF37" s="135">
        <v>0</v>
      </c>
      <c r="AG37" s="135">
        <v>0.1</v>
      </c>
      <c r="AH37" s="135">
        <v>0</v>
      </c>
      <c r="AJ37" s="70">
        <v>0.22222222222222199</v>
      </c>
      <c r="AK37" s="70">
        <v>0.11111111111111099</v>
      </c>
      <c r="AL37" s="70">
        <v>0.55555555555555602</v>
      </c>
      <c r="AM37" s="70">
        <v>0</v>
      </c>
      <c r="AN37" s="70">
        <v>0</v>
      </c>
      <c r="AO37" s="70">
        <v>0</v>
      </c>
      <c r="AP37" s="70">
        <v>0</v>
      </c>
      <c r="AQ37" s="70">
        <v>0</v>
      </c>
      <c r="AR37" s="70">
        <v>0.11111111111111099</v>
      </c>
      <c r="AS37" s="70">
        <v>0</v>
      </c>
    </row>
    <row r="38" spans="2:45" s="3" customFormat="1">
      <c r="B38" s="11"/>
      <c r="C38" s="164"/>
      <c r="D38" s="230"/>
      <c r="E38" s="230"/>
      <c r="F38" s="230"/>
      <c r="G38" s="230"/>
      <c r="H38" s="230"/>
      <c r="I38" s="230"/>
      <c r="J38" s="230"/>
      <c r="K38" s="230"/>
      <c r="L38" s="230"/>
      <c r="N38" s="222"/>
      <c r="O38" s="222"/>
      <c r="P38" s="222"/>
      <c r="Q38" s="222"/>
      <c r="R38" s="222"/>
      <c r="S38" s="222"/>
      <c r="T38" s="222"/>
      <c r="U38" s="222"/>
      <c r="V38" s="222"/>
      <c r="W38" s="222"/>
      <c r="Y38" s="222"/>
      <c r="Z38" s="222"/>
      <c r="AA38" s="222"/>
      <c r="AB38" s="222"/>
      <c r="AC38" s="222"/>
      <c r="AD38" s="222"/>
      <c r="AE38" s="222"/>
      <c r="AF38" s="222"/>
      <c r="AG38" s="222"/>
      <c r="AH38" s="222"/>
      <c r="AJ38" s="205"/>
    </row>
    <row r="39" spans="2:45">
      <c r="B39" s="449" t="s">
        <v>81</v>
      </c>
      <c r="C39" s="391" t="s">
        <v>78</v>
      </c>
      <c r="D39" s="68">
        <v>19</v>
      </c>
      <c r="E39" s="68">
        <v>6</v>
      </c>
      <c r="F39" s="68">
        <v>19</v>
      </c>
      <c r="G39" s="68">
        <v>9</v>
      </c>
      <c r="H39" s="68">
        <v>21</v>
      </c>
      <c r="I39" s="68">
        <v>7</v>
      </c>
      <c r="J39" s="68">
        <v>197</v>
      </c>
      <c r="K39" s="68">
        <v>40</v>
      </c>
      <c r="L39" s="68">
        <v>7</v>
      </c>
      <c r="N39" s="134">
        <v>39</v>
      </c>
      <c r="O39" s="134">
        <v>133</v>
      </c>
      <c r="P39" s="134">
        <v>14</v>
      </c>
      <c r="Q39" s="134">
        <v>16</v>
      </c>
      <c r="R39" s="134">
        <v>17</v>
      </c>
      <c r="S39" s="134">
        <v>14</v>
      </c>
      <c r="T39" s="134">
        <v>5</v>
      </c>
      <c r="U39" s="134">
        <v>5</v>
      </c>
      <c r="V39" s="134">
        <v>4</v>
      </c>
      <c r="W39" s="134">
        <v>2</v>
      </c>
      <c r="Y39" s="134">
        <v>29</v>
      </c>
      <c r="Z39" s="134">
        <v>77</v>
      </c>
      <c r="AA39" s="134">
        <v>48</v>
      </c>
      <c r="AB39" s="134">
        <v>10</v>
      </c>
      <c r="AC39" s="134">
        <v>10</v>
      </c>
      <c r="AD39" s="134">
        <v>5</v>
      </c>
      <c r="AE39" s="134">
        <v>6</v>
      </c>
      <c r="AF39" s="134">
        <v>2</v>
      </c>
      <c r="AG39" s="134">
        <v>3</v>
      </c>
      <c r="AH39" s="134">
        <v>18</v>
      </c>
      <c r="AJ39" s="67">
        <v>49</v>
      </c>
      <c r="AK39" s="67">
        <v>27</v>
      </c>
      <c r="AL39" s="67">
        <v>23</v>
      </c>
      <c r="AM39" s="67">
        <v>5</v>
      </c>
      <c r="AN39" s="67">
        <v>43</v>
      </c>
      <c r="AO39" s="67">
        <v>5</v>
      </c>
      <c r="AP39" s="67">
        <v>7</v>
      </c>
      <c r="AQ39" s="67">
        <v>3</v>
      </c>
      <c r="AR39" s="67">
        <v>14</v>
      </c>
      <c r="AS39" s="67">
        <v>25</v>
      </c>
    </row>
    <row r="40" spans="2:45" s="58" customFormat="1">
      <c r="B40" s="449"/>
      <c r="C40" s="390"/>
      <c r="D40" s="71">
        <v>5.8461538461538502E-2</v>
      </c>
      <c r="E40" s="71">
        <v>1.8461538461538501E-2</v>
      </c>
      <c r="F40" s="71">
        <v>5.8461538461538502E-2</v>
      </c>
      <c r="G40" s="71">
        <v>2.76923076923077E-2</v>
      </c>
      <c r="H40" s="71">
        <v>6.4615384615384602E-2</v>
      </c>
      <c r="I40" s="71">
        <v>2.1538461538461499E-2</v>
      </c>
      <c r="J40" s="71">
        <v>0.60615384615384604</v>
      </c>
      <c r="K40" s="71">
        <v>0.123076923076923</v>
      </c>
      <c r="L40" s="71">
        <v>2.1538461538461499E-2</v>
      </c>
      <c r="N40" s="135">
        <v>0.156626506024096</v>
      </c>
      <c r="O40" s="135">
        <v>0.53413654618473905</v>
      </c>
      <c r="P40" s="135">
        <v>5.62248995983936E-2</v>
      </c>
      <c r="Q40" s="135">
        <v>6.4257028112449793E-2</v>
      </c>
      <c r="R40" s="135">
        <v>6.82730923694779E-2</v>
      </c>
      <c r="S40" s="135">
        <v>5.62248995983936E-2</v>
      </c>
      <c r="T40" s="135">
        <v>2.00803212851406E-2</v>
      </c>
      <c r="U40" s="135">
        <v>2.00803212851406E-2</v>
      </c>
      <c r="V40" s="135">
        <v>1.60642570281124E-2</v>
      </c>
      <c r="W40" s="136">
        <v>8.0321285140562207E-3</v>
      </c>
      <c r="Y40" s="135">
        <v>0.13942307692307701</v>
      </c>
      <c r="Z40" s="135">
        <v>0.37019230769230799</v>
      </c>
      <c r="AA40" s="135">
        <v>0.230769230769231</v>
      </c>
      <c r="AB40" s="135">
        <v>4.80769230769231E-2</v>
      </c>
      <c r="AC40" s="135">
        <v>4.80769230769231E-2</v>
      </c>
      <c r="AD40" s="135">
        <v>2.4038461538461502E-2</v>
      </c>
      <c r="AE40" s="135">
        <v>2.8846153846153799E-2</v>
      </c>
      <c r="AF40" s="136">
        <v>9.6153846153846194E-3</v>
      </c>
      <c r="AG40" s="135">
        <v>1.44230769230769E-2</v>
      </c>
      <c r="AH40" s="135">
        <v>8.6538461538461495E-2</v>
      </c>
      <c r="AJ40" s="70">
        <v>0.24378109452736299</v>
      </c>
      <c r="AK40" s="70">
        <v>0.134328358208955</v>
      </c>
      <c r="AL40" s="70">
        <v>0.114427860696517</v>
      </c>
      <c r="AM40" s="70">
        <v>2.48756218905473E-2</v>
      </c>
      <c r="AN40" s="70">
        <v>0.21393034825870599</v>
      </c>
      <c r="AO40" s="70">
        <v>2.48756218905473E-2</v>
      </c>
      <c r="AP40" s="70">
        <v>3.4825870646766198E-2</v>
      </c>
      <c r="AQ40" s="70">
        <v>1.49253731343284E-2</v>
      </c>
      <c r="AR40" s="70">
        <v>6.9651741293532299E-2</v>
      </c>
      <c r="AS40" s="70">
        <v>0.124378109452736</v>
      </c>
    </row>
    <row r="41" spans="2:45">
      <c r="B41" s="449"/>
      <c r="C41" s="392" t="s">
        <v>79</v>
      </c>
      <c r="D41" s="68">
        <v>2</v>
      </c>
      <c r="E41" s="68">
        <v>4</v>
      </c>
      <c r="F41" s="68">
        <v>4</v>
      </c>
      <c r="G41" s="68">
        <v>0</v>
      </c>
      <c r="H41" s="68">
        <v>4</v>
      </c>
      <c r="I41" s="68">
        <v>0</v>
      </c>
      <c r="J41" s="68">
        <v>27</v>
      </c>
      <c r="K41" s="68">
        <v>3</v>
      </c>
      <c r="L41" s="68">
        <v>1</v>
      </c>
      <c r="N41" s="134">
        <v>9</v>
      </c>
      <c r="O41" s="134">
        <v>23</v>
      </c>
      <c r="P41" s="134">
        <v>2</v>
      </c>
      <c r="Q41" s="134">
        <v>6</v>
      </c>
      <c r="R41" s="134">
        <v>2</v>
      </c>
      <c r="S41" s="134">
        <v>0</v>
      </c>
      <c r="T41" s="134">
        <v>0</v>
      </c>
      <c r="U41" s="134">
        <v>1</v>
      </c>
      <c r="V41" s="134">
        <v>0</v>
      </c>
      <c r="W41" s="134">
        <v>3</v>
      </c>
      <c r="Y41" s="134">
        <v>7</v>
      </c>
      <c r="Z41" s="134">
        <v>16</v>
      </c>
      <c r="AA41" s="134">
        <v>2</v>
      </c>
      <c r="AB41" s="134">
        <v>0</v>
      </c>
      <c r="AC41" s="134">
        <v>1</v>
      </c>
      <c r="AD41" s="134">
        <v>0</v>
      </c>
      <c r="AE41" s="134">
        <v>0</v>
      </c>
      <c r="AF41" s="134">
        <v>0</v>
      </c>
      <c r="AG41" s="134">
        <v>3</v>
      </c>
      <c r="AH41" s="134">
        <v>0</v>
      </c>
      <c r="AJ41" s="67">
        <v>11</v>
      </c>
      <c r="AK41" s="67">
        <v>4</v>
      </c>
      <c r="AL41" s="67">
        <v>8</v>
      </c>
      <c r="AM41" s="67">
        <v>3</v>
      </c>
      <c r="AN41" s="67">
        <v>5</v>
      </c>
      <c r="AO41" s="67">
        <v>1</v>
      </c>
      <c r="AP41" s="67">
        <v>1</v>
      </c>
      <c r="AQ41" s="67">
        <v>0</v>
      </c>
      <c r="AR41" s="67">
        <v>4</v>
      </c>
      <c r="AS41" s="67">
        <v>2</v>
      </c>
    </row>
    <row r="42" spans="2:45" s="58" customFormat="1">
      <c r="B42" s="449"/>
      <c r="C42" s="390"/>
      <c r="D42" s="71">
        <v>4.4444444444444398E-2</v>
      </c>
      <c r="E42" s="71">
        <v>8.8888888888888906E-2</v>
      </c>
      <c r="F42" s="71">
        <v>8.8888888888888906E-2</v>
      </c>
      <c r="G42" s="71">
        <v>0</v>
      </c>
      <c r="H42" s="71">
        <v>8.8888888888888906E-2</v>
      </c>
      <c r="I42" s="71">
        <v>0</v>
      </c>
      <c r="J42" s="71">
        <v>0.6</v>
      </c>
      <c r="K42" s="71">
        <v>6.6666666666666693E-2</v>
      </c>
      <c r="L42" s="71">
        <v>2.2222222222222199E-2</v>
      </c>
      <c r="N42" s="135">
        <v>0.19565217391304299</v>
      </c>
      <c r="O42" s="135">
        <v>0.5</v>
      </c>
      <c r="P42" s="135">
        <v>4.3478260869565202E-2</v>
      </c>
      <c r="Q42" s="135">
        <v>0.13043478260869601</v>
      </c>
      <c r="R42" s="135">
        <v>4.3478260869565202E-2</v>
      </c>
      <c r="S42" s="135">
        <v>0</v>
      </c>
      <c r="T42" s="135">
        <v>0</v>
      </c>
      <c r="U42" s="135">
        <v>2.1739130434782601E-2</v>
      </c>
      <c r="V42" s="135">
        <v>0</v>
      </c>
      <c r="W42" s="135">
        <v>6.5217391304347797E-2</v>
      </c>
      <c r="Y42" s="135">
        <v>0.24137931034482801</v>
      </c>
      <c r="Z42" s="135">
        <v>0.55172413793103403</v>
      </c>
      <c r="AA42" s="135">
        <v>6.8965517241379296E-2</v>
      </c>
      <c r="AB42" s="135">
        <v>0</v>
      </c>
      <c r="AC42" s="135">
        <v>3.4482758620689703E-2</v>
      </c>
      <c r="AD42" s="135">
        <v>0</v>
      </c>
      <c r="AE42" s="135">
        <v>0</v>
      </c>
      <c r="AF42" s="135">
        <v>0</v>
      </c>
      <c r="AG42" s="135">
        <v>0.10344827586206901</v>
      </c>
      <c r="AH42" s="135">
        <v>0</v>
      </c>
      <c r="AJ42" s="70">
        <v>0.28205128205128199</v>
      </c>
      <c r="AK42" s="70">
        <v>0.102564102564103</v>
      </c>
      <c r="AL42" s="70">
        <v>0.20512820512820501</v>
      </c>
      <c r="AM42" s="70">
        <v>7.69230769230769E-2</v>
      </c>
      <c r="AN42" s="70">
        <v>0.128205128205128</v>
      </c>
      <c r="AO42" s="70">
        <v>2.5641025641025599E-2</v>
      </c>
      <c r="AP42" s="70">
        <v>2.5641025641025599E-2</v>
      </c>
      <c r="AQ42" s="70">
        <v>0</v>
      </c>
      <c r="AR42" s="70">
        <v>0.102564102564103</v>
      </c>
      <c r="AS42" s="70">
        <v>5.1282051282051301E-2</v>
      </c>
    </row>
    <row r="43" spans="2:45">
      <c r="B43" s="449"/>
      <c r="C43" s="392" t="s">
        <v>80</v>
      </c>
      <c r="D43" s="68">
        <v>1</v>
      </c>
      <c r="E43" s="68">
        <v>0</v>
      </c>
      <c r="F43" s="68">
        <v>0</v>
      </c>
      <c r="G43" s="68">
        <v>0</v>
      </c>
      <c r="H43" s="68">
        <v>0</v>
      </c>
      <c r="I43" s="68">
        <v>0</v>
      </c>
      <c r="J43" s="68">
        <v>12</v>
      </c>
      <c r="K43" s="68">
        <v>2</v>
      </c>
      <c r="L43" s="68">
        <v>0</v>
      </c>
      <c r="N43" s="134">
        <v>0</v>
      </c>
      <c r="O43" s="134">
        <v>10</v>
      </c>
      <c r="P43" s="134">
        <v>1</v>
      </c>
      <c r="Q43" s="134">
        <v>4</v>
      </c>
      <c r="R43" s="134">
        <v>0</v>
      </c>
      <c r="S43" s="134">
        <v>0</v>
      </c>
      <c r="T43" s="134">
        <v>0</v>
      </c>
      <c r="U43" s="134">
        <v>0</v>
      </c>
      <c r="V43" s="134">
        <v>1</v>
      </c>
      <c r="W43" s="134">
        <v>0</v>
      </c>
      <c r="Y43" s="134">
        <v>9</v>
      </c>
      <c r="Z43" s="134">
        <v>5</v>
      </c>
      <c r="AA43" s="134">
        <v>0</v>
      </c>
      <c r="AB43" s="134">
        <v>1</v>
      </c>
      <c r="AC43" s="134">
        <v>0</v>
      </c>
      <c r="AD43" s="134">
        <v>0</v>
      </c>
      <c r="AE43" s="134">
        <v>0</v>
      </c>
      <c r="AF43" s="134">
        <v>0</v>
      </c>
      <c r="AG43" s="134">
        <v>2</v>
      </c>
      <c r="AH43" s="134">
        <v>1</v>
      </c>
      <c r="AJ43" s="67">
        <v>5</v>
      </c>
      <c r="AK43" s="67">
        <v>0</v>
      </c>
      <c r="AL43" s="67">
        <v>0</v>
      </c>
      <c r="AM43" s="67">
        <v>0</v>
      </c>
      <c r="AN43" s="67">
        <v>1</v>
      </c>
      <c r="AO43" s="67">
        <v>0</v>
      </c>
      <c r="AP43" s="67">
        <v>0</v>
      </c>
      <c r="AQ43" s="67">
        <v>0</v>
      </c>
      <c r="AR43" s="67">
        <v>1</v>
      </c>
      <c r="AS43" s="67">
        <v>1</v>
      </c>
    </row>
    <row r="44" spans="2:45" s="58" customFormat="1">
      <c r="B44" s="449"/>
      <c r="C44" s="391"/>
      <c r="D44" s="71">
        <v>6.6666666666666693E-2</v>
      </c>
      <c r="E44" s="71">
        <v>0</v>
      </c>
      <c r="F44" s="71">
        <v>0</v>
      </c>
      <c r="G44" s="71">
        <v>0</v>
      </c>
      <c r="H44" s="71">
        <v>0</v>
      </c>
      <c r="I44" s="71">
        <v>0</v>
      </c>
      <c r="J44" s="71">
        <v>0.8</v>
      </c>
      <c r="K44" s="71">
        <v>0.133333333333333</v>
      </c>
      <c r="L44" s="71">
        <v>0</v>
      </c>
      <c r="N44" s="135">
        <v>0</v>
      </c>
      <c r="O44" s="135">
        <v>0.625</v>
      </c>
      <c r="P44" s="135">
        <v>6.25E-2</v>
      </c>
      <c r="Q44" s="135">
        <v>0.25</v>
      </c>
      <c r="R44" s="135">
        <v>0</v>
      </c>
      <c r="S44" s="135">
        <v>0</v>
      </c>
      <c r="T44" s="135">
        <v>0</v>
      </c>
      <c r="U44" s="135">
        <v>0</v>
      </c>
      <c r="V44" s="135">
        <v>6.25E-2</v>
      </c>
      <c r="W44" s="135">
        <v>0</v>
      </c>
      <c r="Y44" s="135">
        <v>0.5</v>
      </c>
      <c r="Z44" s="135">
        <v>0.27777777777777801</v>
      </c>
      <c r="AA44" s="135">
        <v>0</v>
      </c>
      <c r="AB44" s="135">
        <v>5.5555555555555601E-2</v>
      </c>
      <c r="AC44" s="135">
        <v>0</v>
      </c>
      <c r="AD44" s="135">
        <v>0</v>
      </c>
      <c r="AE44" s="135">
        <v>0</v>
      </c>
      <c r="AF44" s="135">
        <v>0</v>
      </c>
      <c r="AG44" s="135">
        <v>0.11111111111111099</v>
      </c>
      <c r="AH44" s="135">
        <v>5.5555555555555601E-2</v>
      </c>
      <c r="AJ44" s="70">
        <v>0.625</v>
      </c>
      <c r="AK44" s="70">
        <v>0</v>
      </c>
      <c r="AL44" s="70">
        <v>0</v>
      </c>
      <c r="AM44" s="70">
        <v>0</v>
      </c>
      <c r="AN44" s="70">
        <v>0.125</v>
      </c>
      <c r="AO44" s="70">
        <v>0</v>
      </c>
      <c r="AP44" s="70">
        <v>0</v>
      </c>
      <c r="AQ44" s="70">
        <v>0</v>
      </c>
      <c r="AR44" s="70">
        <v>0.125</v>
      </c>
      <c r="AS44" s="70">
        <v>0.125</v>
      </c>
    </row>
    <row r="45" spans="2:45" s="3" customFormat="1">
      <c r="C45" s="164"/>
      <c r="D45" s="205"/>
      <c r="N45" s="222"/>
      <c r="O45" s="222"/>
      <c r="P45" s="222"/>
      <c r="Q45" s="222"/>
      <c r="R45" s="222"/>
      <c r="S45" s="222"/>
      <c r="T45" s="222"/>
      <c r="U45" s="222"/>
      <c r="V45" s="222"/>
      <c r="W45" s="222"/>
      <c r="Y45" s="222"/>
      <c r="Z45" s="222"/>
      <c r="AA45" s="222"/>
      <c r="AB45" s="222"/>
      <c r="AC45" s="222"/>
      <c r="AD45" s="222"/>
      <c r="AE45" s="222"/>
      <c r="AF45" s="222"/>
      <c r="AG45" s="222"/>
      <c r="AH45" s="222"/>
      <c r="AJ45" s="205"/>
    </row>
    <row r="46" spans="2:45" ht="15" customHeight="1">
      <c r="B46" s="449" t="s">
        <v>227</v>
      </c>
      <c r="C46" s="377" t="s">
        <v>178</v>
      </c>
      <c r="D46" s="68">
        <v>2</v>
      </c>
      <c r="E46" s="68">
        <v>0</v>
      </c>
      <c r="F46" s="68">
        <v>0</v>
      </c>
      <c r="G46" s="68">
        <v>1</v>
      </c>
      <c r="H46" s="68">
        <v>1</v>
      </c>
      <c r="I46" s="68">
        <v>0</v>
      </c>
      <c r="J46" s="68">
        <v>16</v>
      </c>
      <c r="K46" s="68">
        <v>2</v>
      </c>
      <c r="L46" s="68">
        <v>0</v>
      </c>
      <c r="N46" s="134">
        <v>5</v>
      </c>
      <c r="O46" s="134">
        <v>14</v>
      </c>
      <c r="P46" s="134">
        <v>2</v>
      </c>
      <c r="Q46" s="134">
        <v>2</v>
      </c>
      <c r="R46" s="134">
        <v>5</v>
      </c>
      <c r="S46" s="134">
        <v>0</v>
      </c>
      <c r="T46" s="134">
        <v>0</v>
      </c>
      <c r="U46" s="134">
        <v>3</v>
      </c>
      <c r="V46" s="134">
        <v>0</v>
      </c>
      <c r="W46" s="134">
        <v>0</v>
      </c>
      <c r="Y46" s="134">
        <v>1</v>
      </c>
      <c r="Z46" s="134">
        <v>0</v>
      </c>
      <c r="AA46" s="134">
        <v>0</v>
      </c>
      <c r="AB46" s="134">
        <v>1</v>
      </c>
      <c r="AC46" s="134">
        <v>2</v>
      </c>
      <c r="AD46" s="134">
        <v>1</v>
      </c>
      <c r="AE46" s="134">
        <v>0</v>
      </c>
      <c r="AF46" s="134">
        <v>0</v>
      </c>
      <c r="AG46" s="134">
        <v>0</v>
      </c>
      <c r="AH46" s="134">
        <v>0</v>
      </c>
      <c r="AJ46" s="67">
        <v>3</v>
      </c>
      <c r="AK46" s="67">
        <v>2</v>
      </c>
      <c r="AL46" s="67">
        <v>3</v>
      </c>
      <c r="AM46" s="67">
        <v>0</v>
      </c>
      <c r="AN46" s="67">
        <v>4</v>
      </c>
      <c r="AO46" s="67">
        <v>0</v>
      </c>
      <c r="AP46" s="67">
        <v>0</v>
      </c>
      <c r="AQ46" s="67">
        <v>0</v>
      </c>
      <c r="AR46" s="67">
        <v>2</v>
      </c>
      <c r="AS46" s="67">
        <v>1</v>
      </c>
    </row>
    <row r="47" spans="2:45" s="81" customFormat="1" ht="15" customHeight="1">
      <c r="B47" s="453"/>
      <c r="C47" s="414"/>
      <c r="D47" s="71">
        <v>9.0909090909090898E-2</v>
      </c>
      <c r="E47" s="71">
        <v>0</v>
      </c>
      <c r="F47" s="71">
        <v>0</v>
      </c>
      <c r="G47" s="71">
        <v>4.5454545454545497E-2</v>
      </c>
      <c r="H47" s="71">
        <v>4.5454545454545497E-2</v>
      </c>
      <c r="I47" s="71">
        <v>0</v>
      </c>
      <c r="J47" s="71">
        <v>0.72727272727272696</v>
      </c>
      <c r="K47" s="71">
        <v>9.0909090909090898E-2</v>
      </c>
      <c r="L47" s="71">
        <v>0</v>
      </c>
      <c r="N47" s="135">
        <v>0.16129032258064499</v>
      </c>
      <c r="O47" s="135">
        <v>0.45161290322580599</v>
      </c>
      <c r="P47" s="135">
        <v>6.4516129032258104E-2</v>
      </c>
      <c r="Q47" s="135">
        <v>6.4516129032258104E-2</v>
      </c>
      <c r="R47" s="135">
        <v>0.16129032258064499</v>
      </c>
      <c r="S47" s="135">
        <v>0</v>
      </c>
      <c r="T47" s="135">
        <v>0</v>
      </c>
      <c r="U47" s="135">
        <v>9.6774193548387094E-2</v>
      </c>
      <c r="V47" s="135">
        <v>0</v>
      </c>
      <c r="W47" s="135">
        <v>0</v>
      </c>
      <c r="Y47" s="135">
        <v>0.2</v>
      </c>
      <c r="Z47" s="135">
        <v>0</v>
      </c>
      <c r="AA47" s="135">
        <v>0</v>
      </c>
      <c r="AB47" s="135">
        <v>0.2</v>
      </c>
      <c r="AC47" s="135">
        <v>0.4</v>
      </c>
      <c r="AD47" s="135">
        <v>0.2</v>
      </c>
      <c r="AE47" s="135">
        <v>0</v>
      </c>
      <c r="AF47" s="135">
        <v>0</v>
      </c>
      <c r="AG47" s="135">
        <v>0</v>
      </c>
      <c r="AH47" s="135">
        <v>0</v>
      </c>
      <c r="AJ47" s="70">
        <v>0.2</v>
      </c>
      <c r="AK47" s="70">
        <v>0.133333333333333</v>
      </c>
      <c r="AL47" s="70">
        <v>0.2</v>
      </c>
      <c r="AM47" s="70">
        <v>0</v>
      </c>
      <c r="AN47" s="70">
        <v>0.266666666666667</v>
      </c>
      <c r="AO47" s="70">
        <v>0</v>
      </c>
      <c r="AP47" s="70">
        <v>0</v>
      </c>
      <c r="AQ47" s="70">
        <v>0</v>
      </c>
      <c r="AR47" s="70">
        <v>0.133333333333333</v>
      </c>
      <c r="AS47" s="70">
        <v>6.6666666666666693E-2</v>
      </c>
    </row>
    <row r="48" spans="2:45" ht="15" customHeight="1">
      <c r="B48" s="449"/>
      <c r="C48" s="381" t="s">
        <v>177</v>
      </c>
      <c r="D48" s="68">
        <v>6</v>
      </c>
      <c r="E48" s="68">
        <v>2</v>
      </c>
      <c r="F48" s="68">
        <v>4</v>
      </c>
      <c r="G48" s="68">
        <v>2</v>
      </c>
      <c r="H48" s="68">
        <v>5</v>
      </c>
      <c r="I48" s="68">
        <v>0</v>
      </c>
      <c r="J48" s="68">
        <v>33</v>
      </c>
      <c r="K48" s="68">
        <v>3</v>
      </c>
      <c r="L48" s="68">
        <v>0</v>
      </c>
      <c r="N48" s="134">
        <v>9</v>
      </c>
      <c r="O48" s="134">
        <v>17</v>
      </c>
      <c r="P48" s="134">
        <v>1</v>
      </c>
      <c r="Q48" s="134">
        <v>0</v>
      </c>
      <c r="R48" s="134">
        <v>4</v>
      </c>
      <c r="S48" s="134">
        <v>3</v>
      </c>
      <c r="T48" s="134">
        <v>0</v>
      </c>
      <c r="U48" s="134">
        <v>0</v>
      </c>
      <c r="V48" s="134">
        <v>0</v>
      </c>
      <c r="W48" s="134">
        <v>1</v>
      </c>
      <c r="Y48" s="134">
        <v>4</v>
      </c>
      <c r="Z48" s="134">
        <v>1</v>
      </c>
      <c r="AA48" s="134">
        <v>1</v>
      </c>
      <c r="AB48" s="134">
        <v>0</v>
      </c>
      <c r="AC48" s="134">
        <v>4</v>
      </c>
      <c r="AD48" s="134">
        <v>1</v>
      </c>
      <c r="AE48" s="134">
        <v>1</v>
      </c>
      <c r="AF48" s="134">
        <v>0</v>
      </c>
      <c r="AG48" s="134">
        <v>1</v>
      </c>
      <c r="AH48" s="134">
        <v>5</v>
      </c>
      <c r="AJ48" s="67">
        <v>3</v>
      </c>
      <c r="AK48" s="67">
        <v>4</v>
      </c>
      <c r="AL48" s="67">
        <v>3</v>
      </c>
      <c r="AM48" s="67">
        <v>0</v>
      </c>
      <c r="AN48" s="67">
        <v>6</v>
      </c>
      <c r="AO48" s="67">
        <v>0</v>
      </c>
      <c r="AP48" s="67">
        <v>0</v>
      </c>
      <c r="AQ48" s="67">
        <v>3</v>
      </c>
      <c r="AR48" s="67">
        <v>2</v>
      </c>
      <c r="AS48" s="67">
        <v>2</v>
      </c>
    </row>
    <row r="49" spans="2:45" s="58" customFormat="1" ht="15" customHeight="1">
      <c r="B49" s="449"/>
      <c r="C49" s="412"/>
      <c r="D49" s="71">
        <v>0.109090909090909</v>
      </c>
      <c r="E49" s="71">
        <v>3.6363636363636397E-2</v>
      </c>
      <c r="F49" s="71">
        <v>7.2727272727272696E-2</v>
      </c>
      <c r="G49" s="71">
        <v>3.6363636363636397E-2</v>
      </c>
      <c r="H49" s="71">
        <v>9.0909090909090898E-2</v>
      </c>
      <c r="I49" s="71">
        <v>0</v>
      </c>
      <c r="J49" s="71">
        <v>0.6</v>
      </c>
      <c r="K49" s="71">
        <v>5.4545454545454501E-2</v>
      </c>
      <c r="L49" s="71">
        <v>0</v>
      </c>
      <c r="N49" s="135">
        <v>0.25714285714285701</v>
      </c>
      <c r="O49" s="135">
        <v>0.48571428571428599</v>
      </c>
      <c r="P49" s="135">
        <v>2.8571428571428598E-2</v>
      </c>
      <c r="Q49" s="135">
        <v>0</v>
      </c>
      <c r="R49" s="135">
        <v>0.114285714285714</v>
      </c>
      <c r="S49" s="135">
        <v>8.5714285714285701E-2</v>
      </c>
      <c r="T49" s="135">
        <v>0</v>
      </c>
      <c r="U49" s="135">
        <v>0</v>
      </c>
      <c r="V49" s="135">
        <v>0</v>
      </c>
      <c r="W49" s="135">
        <v>2.8571428571428598E-2</v>
      </c>
      <c r="Y49" s="135">
        <v>0.22222222222222199</v>
      </c>
      <c r="Z49" s="135">
        <v>5.5555555555555601E-2</v>
      </c>
      <c r="AA49" s="135">
        <v>5.5555555555555601E-2</v>
      </c>
      <c r="AB49" s="135">
        <v>0</v>
      </c>
      <c r="AC49" s="135">
        <v>0.22222222222222199</v>
      </c>
      <c r="AD49" s="135">
        <v>5.5555555555555601E-2</v>
      </c>
      <c r="AE49" s="135">
        <v>5.5555555555555601E-2</v>
      </c>
      <c r="AF49" s="135">
        <v>0</v>
      </c>
      <c r="AG49" s="135">
        <v>5.5555555555555601E-2</v>
      </c>
      <c r="AH49" s="135">
        <v>0.27777777777777801</v>
      </c>
      <c r="AJ49" s="70">
        <v>0.13043478260869601</v>
      </c>
      <c r="AK49" s="70">
        <v>0.173913043478261</v>
      </c>
      <c r="AL49" s="70">
        <v>0.13043478260869601</v>
      </c>
      <c r="AM49" s="70">
        <v>0</v>
      </c>
      <c r="AN49" s="70">
        <v>0.26086956521739102</v>
      </c>
      <c r="AO49" s="70">
        <v>0</v>
      </c>
      <c r="AP49" s="70">
        <v>0</v>
      </c>
      <c r="AQ49" s="70">
        <v>0.13043478260869601</v>
      </c>
      <c r="AR49" s="70">
        <v>8.6956521739130405E-2</v>
      </c>
      <c r="AS49" s="70">
        <v>8.6956521739130405E-2</v>
      </c>
    </row>
    <row r="50" spans="2:45" ht="15" customHeight="1">
      <c r="B50" s="449"/>
      <c r="C50" s="381" t="s">
        <v>179</v>
      </c>
      <c r="D50" s="68">
        <v>3</v>
      </c>
      <c r="E50" s="68">
        <v>2</v>
      </c>
      <c r="F50" s="68">
        <v>1</v>
      </c>
      <c r="G50" s="68">
        <v>2</v>
      </c>
      <c r="H50" s="68">
        <v>4</v>
      </c>
      <c r="I50" s="68">
        <v>1</v>
      </c>
      <c r="J50" s="68">
        <v>13</v>
      </c>
      <c r="K50" s="68">
        <v>5</v>
      </c>
      <c r="L50" s="68">
        <v>0</v>
      </c>
      <c r="N50" s="134">
        <v>0</v>
      </c>
      <c r="O50" s="134">
        <v>9</v>
      </c>
      <c r="P50" s="134">
        <v>1</v>
      </c>
      <c r="Q50" s="134">
        <v>4</v>
      </c>
      <c r="R50" s="134">
        <v>2</v>
      </c>
      <c r="S50" s="134">
        <v>0</v>
      </c>
      <c r="T50" s="134">
        <v>0</v>
      </c>
      <c r="U50" s="134">
        <v>0</v>
      </c>
      <c r="V50" s="134">
        <v>0</v>
      </c>
      <c r="W50" s="134">
        <v>1</v>
      </c>
      <c r="Y50" s="134">
        <v>2</v>
      </c>
      <c r="Z50" s="134">
        <v>3</v>
      </c>
      <c r="AA50" s="134">
        <v>1</v>
      </c>
      <c r="AB50" s="134">
        <v>1</v>
      </c>
      <c r="AC50" s="134">
        <v>2</v>
      </c>
      <c r="AD50" s="134">
        <v>1</v>
      </c>
      <c r="AE50" s="134">
        <v>2</v>
      </c>
      <c r="AF50" s="134">
        <v>0</v>
      </c>
      <c r="AG50" s="134">
        <v>0</v>
      </c>
      <c r="AH50" s="134">
        <v>1</v>
      </c>
      <c r="AJ50" s="67">
        <v>1</v>
      </c>
      <c r="AK50" s="67">
        <v>0</v>
      </c>
      <c r="AL50" s="67">
        <v>3</v>
      </c>
      <c r="AM50" s="67">
        <v>0</v>
      </c>
      <c r="AN50" s="67">
        <v>2</v>
      </c>
      <c r="AO50" s="67">
        <v>0</v>
      </c>
      <c r="AP50" s="67">
        <v>0</v>
      </c>
      <c r="AQ50" s="67">
        <v>0</v>
      </c>
      <c r="AR50" s="67">
        <v>0</v>
      </c>
      <c r="AS50" s="67">
        <v>0</v>
      </c>
    </row>
    <row r="51" spans="2:45" s="58" customFormat="1" ht="15" customHeight="1">
      <c r="B51" s="449"/>
      <c r="C51" s="412"/>
      <c r="D51" s="71">
        <v>9.6774193548387094E-2</v>
      </c>
      <c r="E51" s="71">
        <v>6.4516129032258104E-2</v>
      </c>
      <c r="F51" s="71">
        <v>3.2258064516128997E-2</v>
      </c>
      <c r="G51" s="71">
        <v>6.4516129032258104E-2</v>
      </c>
      <c r="H51" s="71">
        <v>0.12903225806451599</v>
      </c>
      <c r="I51" s="71">
        <v>3.2258064516128997E-2</v>
      </c>
      <c r="J51" s="71">
        <v>0.41935483870967699</v>
      </c>
      <c r="K51" s="71">
        <v>0.16129032258064499</v>
      </c>
      <c r="L51" s="71">
        <v>0</v>
      </c>
      <c r="N51" s="135">
        <v>0</v>
      </c>
      <c r="O51" s="135">
        <v>0.52941176470588203</v>
      </c>
      <c r="P51" s="135">
        <v>5.8823529411764698E-2</v>
      </c>
      <c r="Q51" s="135">
        <v>0.23529411764705899</v>
      </c>
      <c r="R51" s="135">
        <v>0.11764705882352899</v>
      </c>
      <c r="S51" s="135">
        <v>0</v>
      </c>
      <c r="T51" s="135">
        <v>0</v>
      </c>
      <c r="U51" s="135">
        <v>0</v>
      </c>
      <c r="V51" s="135">
        <v>0</v>
      </c>
      <c r="W51" s="135">
        <v>5.8823529411764698E-2</v>
      </c>
      <c r="Y51" s="135">
        <v>0.15384615384615399</v>
      </c>
      <c r="Z51" s="135">
        <v>0.230769230769231</v>
      </c>
      <c r="AA51" s="135">
        <v>7.69230769230769E-2</v>
      </c>
      <c r="AB51" s="135">
        <v>7.69230769230769E-2</v>
      </c>
      <c r="AC51" s="135">
        <v>0.15384615384615399</v>
      </c>
      <c r="AD51" s="135">
        <v>7.69230769230769E-2</v>
      </c>
      <c r="AE51" s="135">
        <v>0.15384615384615399</v>
      </c>
      <c r="AF51" s="135">
        <v>0</v>
      </c>
      <c r="AG51" s="135">
        <v>0</v>
      </c>
      <c r="AH51" s="135">
        <v>7.69230769230769E-2</v>
      </c>
      <c r="AJ51" s="70">
        <v>0.16666666666666699</v>
      </c>
      <c r="AK51" s="70">
        <v>0</v>
      </c>
      <c r="AL51" s="70">
        <v>0.5</v>
      </c>
      <c r="AM51" s="70">
        <v>0</v>
      </c>
      <c r="AN51" s="70">
        <v>0.33333333333333298</v>
      </c>
      <c r="AO51" s="70">
        <v>0</v>
      </c>
      <c r="AP51" s="70">
        <v>0</v>
      </c>
      <c r="AQ51" s="70">
        <v>0</v>
      </c>
      <c r="AR51" s="70">
        <v>0</v>
      </c>
      <c r="AS51" s="70">
        <v>0</v>
      </c>
    </row>
    <row r="52" spans="2:45" ht="15" customHeight="1">
      <c r="B52" s="449"/>
      <c r="C52" s="381" t="s">
        <v>157</v>
      </c>
      <c r="D52" s="68">
        <v>1</v>
      </c>
      <c r="E52" s="68">
        <v>0</v>
      </c>
      <c r="F52" s="68">
        <v>1</v>
      </c>
      <c r="G52" s="68">
        <v>0</v>
      </c>
      <c r="H52" s="68">
        <v>2</v>
      </c>
      <c r="I52" s="68">
        <v>0</v>
      </c>
      <c r="J52" s="68">
        <v>4</v>
      </c>
      <c r="K52" s="68">
        <v>3</v>
      </c>
      <c r="L52" s="68">
        <v>1</v>
      </c>
      <c r="N52" s="134">
        <v>1</v>
      </c>
      <c r="O52" s="134">
        <v>0</v>
      </c>
      <c r="P52" s="134">
        <v>0</v>
      </c>
      <c r="Q52" s="134">
        <v>0</v>
      </c>
      <c r="R52" s="134">
        <v>3</v>
      </c>
      <c r="S52" s="134">
        <v>1</v>
      </c>
      <c r="T52" s="134">
        <v>0</v>
      </c>
      <c r="U52" s="134">
        <v>0</v>
      </c>
      <c r="V52" s="134">
        <v>0</v>
      </c>
      <c r="W52" s="134">
        <v>0</v>
      </c>
      <c r="Y52" s="134">
        <v>0</v>
      </c>
      <c r="Z52" s="134">
        <v>2</v>
      </c>
      <c r="AA52" s="134">
        <v>0</v>
      </c>
      <c r="AB52" s="134">
        <v>0</v>
      </c>
      <c r="AC52" s="134">
        <v>0</v>
      </c>
      <c r="AD52" s="134">
        <v>0</v>
      </c>
      <c r="AE52" s="134">
        <v>0</v>
      </c>
      <c r="AF52" s="134">
        <v>0</v>
      </c>
      <c r="AG52" s="134">
        <v>0</v>
      </c>
      <c r="AH52" s="134">
        <v>0</v>
      </c>
      <c r="AJ52" s="67">
        <v>0</v>
      </c>
      <c r="AK52" s="67">
        <v>0</v>
      </c>
      <c r="AL52" s="67">
        <v>0</v>
      </c>
      <c r="AM52" s="67">
        <v>0</v>
      </c>
      <c r="AN52" s="67">
        <v>0</v>
      </c>
      <c r="AO52" s="67">
        <v>0</v>
      </c>
      <c r="AP52" s="67">
        <v>0</v>
      </c>
      <c r="AQ52" s="67">
        <v>0</v>
      </c>
      <c r="AR52" s="67">
        <v>0</v>
      </c>
      <c r="AS52" s="67">
        <v>0</v>
      </c>
    </row>
    <row r="53" spans="2:45" s="58" customFormat="1" ht="15" customHeight="1">
      <c r="B53" s="449"/>
      <c r="C53" s="412"/>
      <c r="D53" s="71">
        <v>8.3333333333333301E-2</v>
      </c>
      <c r="E53" s="71">
        <v>0</v>
      </c>
      <c r="F53" s="71">
        <v>8.3333333333333301E-2</v>
      </c>
      <c r="G53" s="71">
        <v>0</v>
      </c>
      <c r="H53" s="71">
        <v>0.16666666666666699</v>
      </c>
      <c r="I53" s="71">
        <v>0</v>
      </c>
      <c r="J53" s="71">
        <v>0.33333333333333298</v>
      </c>
      <c r="K53" s="71">
        <v>0.25</v>
      </c>
      <c r="L53" s="71">
        <v>8.3333333333333301E-2</v>
      </c>
      <c r="N53" s="135">
        <v>0.2</v>
      </c>
      <c r="O53" s="135">
        <v>0</v>
      </c>
      <c r="P53" s="135">
        <v>0</v>
      </c>
      <c r="Q53" s="135">
        <v>0</v>
      </c>
      <c r="R53" s="135">
        <v>0.6</v>
      </c>
      <c r="S53" s="135">
        <v>0.2</v>
      </c>
      <c r="T53" s="135">
        <v>0</v>
      </c>
      <c r="U53" s="135">
        <v>0</v>
      </c>
      <c r="V53" s="135">
        <v>0</v>
      </c>
      <c r="W53" s="135">
        <v>0</v>
      </c>
      <c r="Y53" s="135">
        <v>0</v>
      </c>
      <c r="Z53" s="135">
        <v>1</v>
      </c>
      <c r="AA53" s="135">
        <v>0</v>
      </c>
      <c r="AB53" s="135">
        <v>0</v>
      </c>
      <c r="AC53" s="135">
        <v>0</v>
      </c>
      <c r="AD53" s="135">
        <v>0</v>
      </c>
      <c r="AE53" s="135">
        <v>0</v>
      </c>
      <c r="AF53" s="135">
        <v>0</v>
      </c>
      <c r="AG53" s="135">
        <v>0</v>
      </c>
      <c r="AH53" s="135">
        <v>0</v>
      </c>
      <c r="AJ53" s="70">
        <v>0</v>
      </c>
      <c r="AK53" s="70">
        <v>0</v>
      </c>
      <c r="AL53" s="70">
        <v>0</v>
      </c>
      <c r="AM53" s="70">
        <v>0</v>
      </c>
      <c r="AN53" s="70">
        <v>0</v>
      </c>
      <c r="AO53" s="70">
        <v>0</v>
      </c>
      <c r="AP53" s="70">
        <v>0</v>
      </c>
      <c r="AQ53" s="70">
        <v>0</v>
      </c>
      <c r="AR53" s="70">
        <v>0</v>
      </c>
      <c r="AS53" s="70">
        <v>0</v>
      </c>
    </row>
    <row r="54" spans="2:45" ht="15" customHeight="1">
      <c r="B54" s="449"/>
      <c r="C54" s="381" t="s">
        <v>171</v>
      </c>
      <c r="D54" s="68">
        <v>0</v>
      </c>
      <c r="E54" s="68">
        <v>2</v>
      </c>
      <c r="F54" s="68">
        <v>1</v>
      </c>
      <c r="G54" s="68">
        <v>1</v>
      </c>
      <c r="H54" s="68">
        <v>0</v>
      </c>
      <c r="I54" s="68">
        <v>0</v>
      </c>
      <c r="J54" s="68">
        <v>3</v>
      </c>
      <c r="K54" s="68">
        <v>5</v>
      </c>
      <c r="L54" s="68">
        <v>2</v>
      </c>
      <c r="N54" s="134">
        <v>0</v>
      </c>
      <c r="O54" s="134">
        <v>1</v>
      </c>
      <c r="P54" s="134">
        <v>1</v>
      </c>
      <c r="Q54" s="134">
        <v>0</v>
      </c>
      <c r="R54" s="134">
        <v>0</v>
      </c>
      <c r="S54" s="134">
        <v>0</v>
      </c>
      <c r="T54" s="134">
        <v>0</v>
      </c>
      <c r="U54" s="134">
        <v>0</v>
      </c>
      <c r="V54" s="134">
        <v>0</v>
      </c>
      <c r="W54" s="134">
        <v>0</v>
      </c>
      <c r="Y54" s="134">
        <v>0</v>
      </c>
      <c r="Z54" s="134">
        <v>0</v>
      </c>
      <c r="AA54" s="134">
        <v>0</v>
      </c>
      <c r="AB54" s="134">
        <v>0</v>
      </c>
      <c r="AC54" s="134">
        <v>0</v>
      </c>
      <c r="AD54" s="134">
        <v>0</v>
      </c>
      <c r="AE54" s="134">
        <v>0</v>
      </c>
      <c r="AF54" s="134">
        <v>0</v>
      </c>
      <c r="AG54" s="134">
        <v>0</v>
      </c>
      <c r="AH54" s="134">
        <v>1</v>
      </c>
      <c r="AJ54" s="67">
        <v>1</v>
      </c>
      <c r="AK54" s="67">
        <v>0</v>
      </c>
      <c r="AL54" s="67">
        <v>1</v>
      </c>
      <c r="AM54" s="67">
        <v>0</v>
      </c>
      <c r="AN54" s="67">
        <v>0</v>
      </c>
      <c r="AO54" s="67">
        <v>0</v>
      </c>
      <c r="AP54" s="67">
        <v>0</v>
      </c>
      <c r="AQ54" s="67">
        <v>0</v>
      </c>
      <c r="AR54" s="67">
        <v>0</v>
      </c>
      <c r="AS54" s="67">
        <v>0</v>
      </c>
    </row>
    <row r="55" spans="2:45" s="58" customFormat="1" ht="15" customHeight="1">
      <c r="B55" s="449"/>
      <c r="C55" s="412"/>
      <c r="D55" s="71">
        <v>0</v>
      </c>
      <c r="E55" s="71">
        <v>0.14285714285714299</v>
      </c>
      <c r="F55" s="71">
        <v>7.1428571428571397E-2</v>
      </c>
      <c r="G55" s="71">
        <v>7.1428571428571397E-2</v>
      </c>
      <c r="H55" s="71">
        <v>0</v>
      </c>
      <c r="I55" s="71">
        <v>0</v>
      </c>
      <c r="J55" s="71">
        <v>0.214285714285714</v>
      </c>
      <c r="K55" s="71">
        <v>0.35714285714285698</v>
      </c>
      <c r="L55" s="71">
        <v>0.14285714285714299</v>
      </c>
      <c r="N55" s="135">
        <v>0</v>
      </c>
      <c r="O55" s="135">
        <v>0.5</v>
      </c>
      <c r="P55" s="135">
        <v>0.5</v>
      </c>
      <c r="Q55" s="135">
        <v>0</v>
      </c>
      <c r="R55" s="135">
        <v>0</v>
      </c>
      <c r="S55" s="135">
        <v>0</v>
      </c>
      <c r="T55" s="135">
        <v>0</v>
      </c>
      <c r="U55" s="135">
        <v>0</v>
      </c>
      <c r="V55" s="135">
        <v>0</v>
      </c>
      <c r="W55" s="135">
        <v>0</v>
      </c>
      <c r="Y55" s="135">
        <v>0</v>
      </c>
      <c r="Z55" s="135">
        <v>0</v>
      </c>
      <c r="AA55" s="135">
        <v>0</v>
      </c>
      <c r="AB55" s="135">
        <v>0</v>
      </c>
      <c r="AC55" s="135">
        <v>0</v>
      </c>
      <c r="AD55" s="135">
        <v>0</v>
      </c>
      <c r="AE55" s="135">
        <v>0</v>
      </c>
      <c r="AF55" s="135">
        <v>0</v>
      </c>
      <c r="AG55" s="135">
        <v>0</v>
      </c>
      <c r="AH55" s="135">
        <v>1</v>
      </c>
      <c r="AJ55" s="70">
        <v>0.5</v>
      </c>
      <c r="AK55" s="70">
        <v>0</v>
      </c>
      <c r="AL55" s="70">
        <v>0.5</v>
      </c>
      <c r="AM55" s="70">
        <v>0</v>
      </c>
      <c r="AN55" s="70">
        <v>0</v>
      </c>
      <c r="AO55" s="70">
        <v>0</v>
      </c>
      <c r="AP55" s="70">
        <v>0</v>
      </c>
      <c r="AQ55" s="70">
        <v>0</v>
      </c>
      <c r="AR55" s="70">
        <v>0</v>
      </c>
      <c r="AS55" s="70">
        <v>0</v>
      </c>
    </row>
    <row r="56" spans="2:45" ht="15" customHeight="1">
      <c r="B56" s="449"/>
      <c r="C56" s="381" t="s">
        <v>172</v>
      </c>
      <c r="D56" s="68">
        <v>0</v>
      </c>
      <c r="E56" s="68">
        <v>2</v>
      </c>
      <c r="F56" s="68">
        <v>0</v>
      </c>
      <c r="G56" s="68">
        <v>0</v>
      </c>
      <c r="H56" s="68">
        <v>0</v>
      </c>
      <c r="I56" s="68">
        <v>0</v>
      </c>
      <c r="J56" s="68">
        <v>2</v>
      </c>
      <c r="K56" s="68">
        <v>3</v>
      </c>
      <c r="L56" s="68">
        <v>0</v>
      </c>
      <c r="N56" s="68">
        <v>0</v>
      </c>
      <c r="O56" s="68">
        <v>0</v>
      </c>
      <c r="P56" s="68">
        <v>0</v>
      </c>
      <c r="Q56" s="68">
        <v>0</v>
      </c>
      <c r="R56" s="68">
        <v>0</v>
      </c>
      <c r="S56" s="68">
        <v>0</v>
      </c>
      <c r="T56" s="68">
        <v>0</v>
      </c>
      <c r="U56" s="68">
        <v>0</v>
      </c>
      <c r="V56" s="68">
        <v>0</v>
      </c>
      <c r="W56" s="68">
        <v>0</v>
      </c>
      <c r="Y56" s="134">
        <v>0</v>
      </c>
      <c r="Z56" s="134">
        <v>0</v>
      </c>
      <c r="AA56" s="134">
        <v>0</v>
      </c>
      <c r="AB56" s="134">
        <v>0</v>
      </c>
      <c r="AC56" s="134">
        <v>0</v>
      </c>
      <c r="AD56" s="134">
        <v>0</v>
      </c>
      <c r="AE56" s="134">
        <v>0</v>
      </c>
      <c r="AF56" s="134">
        <v>0</v>
      </c>
      <c r="AG56" s="134">
        <v>0</v>
      </c>
      <c r="AH56" s="134">
        <v>1</v>
      </c>
      <c r="AJ56" s="67">
        <v>0</v>
      </c>
      <c r="AK56" s="67">
        <v>1</v>
      </c>
      <c r="AL56" s="67">
        <v>2</v>
      </c>
      <c r="AM56" s="67">
        <v>0</v>
      </c>
      <c r="AN56" s="67">
        <v>0</v>
      </c>
      <c r="AO56" s="67">
        <v>0</v>
      </c>
      <c r="AP56" s="67">
        <v>0</v>
      </c>
      <c r="AQ56" s="67">
        <v>0</v>
      </c>
      <c r="AR56" s="67">
        <v>0</v>
      </c>
      <c r="AS56" s="67">
        <v>0</v>
      </c>
    </row>
    <row r="57" spans="2:45" s="58" customFormat="1" ht="15" customHeight="1">
      <c r="B57" s="449"/>
      <c r="C57" s="412"/>
      <c r="D57" s="71">
        <v>0</v>
      </c>
      <c r="E57" s="71">
        <v>0.28571428571428598</v>
      </c>
      <c r="F57" s="71">
        <v>0</v>
      </c>
      <c r="G57" s="71">
        <v>0</v>
      </c>
      <c r="H57" s="71">
        <v>0</v>
      </c>
      <c r="I57" s="71">
        <v>0</v>
      </c>
      <c r="J57" s="71">
        <v>0.28571428571428598</v>
      </c>
      <c r="K57" s="71">
        <v>0.42857142857142899</v>
      </c>
      <c r="L57" s="71">
        <v>0</v>
      </c>
      <c r="N57" s="71">
        <v>0</v>
      </c>
      <c r="O57" s="71">
        <v>0</v>
      </c>
      <c r="P57" s="71">
        <v>0</v>
      </c>
      <c r="Q57" s="71">
        <v>0</v>
      </c>
      <c r="R57" s="71">
        <v>0</v>
      </c>
      <c r="S57" s="71">
        <v>0</v>
      </c>
      <c r="T57" s="71">
        <v>0</v>
      </c>
      <c r="U57" s="71">
        <v>0</v>
      </c>
      <c r="V57" s="71">
        <v>0</v>
      </c>
      <c r="W57" s="71">
        <v>0</v>
      </c>
      <c r="Y57" s="135">
        <v>0</v>
      </c>
      <c r="Z57" s="135">
        <v>0</v>
      </c>
      <c r="AA57" s="135">
        <v>0</v>
      </c>
      <c r="AB57" s="135">
        <v>0</v>
      </c>
      <c r="AC57" s="135">
        <v>0</v>
      </c>
      <c r="AD57" s="135">
        <v>0</v>
      </c>
      <c r="AE57" s="135">
        <v>0</v>
      </c>
      <c r="AF57" s="135">
        <v>0</v>
      </c>
      <c r="AG57" s="135">
        <v>0</v>
      </c>
      <c r="AH57" s="135">
        <v>1</v>
      </c>
      <c r="AJ57" s="70">
        <v>0</v>
      </c>
      <c r="AK57" s="70">
        <v>0.33333333333333298</v>
      </c>
      <c r="AL57" s="70">
        <v>0.66666666666666696</v>
      </c>
      <c r="AM57" s="70">
        <v>0</v>
      </c>
      <c r="AN57" s="70">
        <v>0</v>
      </c>
      <c r="AO57" s="70">
        <v>0</v>
      </c>
      <c r="AP57" s="70">
        <v>0</v>
      </c>
      <c r="AQ57" s="70">
        <v>0</v>
      </c>
      <c r="AR57" s="70">
        <v>0</v>
      </c>
      <c r="AS57" s="70">
        <v>0</v>
      </c>
    </row>
    <row r="58" spans="2:45" s="243" customFormat="1" ht="15" customHeight="1">
      <c r="B58" s="449"/>
      <c r="C58" s="381" t="s">
        <v>173</v>
      </c>
      <c r="D58" s="68">
        <v>0</v>
      </c>
      <c r="E58" s="68">
        <v>0</v>
      </c>
      <c r="F58" s="68">
        <v>0</v>
      </c>
      <c r="G58" s="68">
        <v>0</v>
      </c>
      <c r="H58" s="68">
        <v>0</v>
      </c>
      <c r="I58" s="68">
        <v>0</v>
      </c>
      <c r="J58" s="68">
        <v>0</v>
      </c>
      <c r="K58" s="68">
        <v>0</v>
      </c>
      <c r="L58" s="68">
        <v>0</v>
      </c>
      <c r="N58" s="68">
        <v>0</v>
      </c>
      <c r="O58" s="68">
        <v>0</v>
      </c>
      <c r="P58" s="68">
        <v>0</v>
      </c>
      <c r="Q58" s="68">
        <v>0</v>
      </c>
      <c r="R58" s="68">
        <v>0</v>
      </c>
      <c r="S58" s="68">
        <v>0</v>
      </c>
      <c r="T58" s="68">
        <v>0</v>
      </c>
      <c r="U58" s="68">
        <v>0</v>
      </c>
      <c r="V58" s="68">
        <v>0</v>
      </c>
      <c r="W58" s="68">
        <v>0</v>
      </c>
      <c r="Y58" s="134">
        <v>0</v>
      </c>
      <c r="Z58" s="134">
        <v>0</v>
      </c>
      <c r="AA58" s="134">
        <v>0</v>
      </c>
      <c r="AB58" s="134">
        <v>0</v>
      </c>
      <c r="AC58" s="134">
        <v>0</v>
      </c>
      <c r="AD58" s="134">
        <v>0</v>
      </c>
      <c r="AE58" s="134">
        <v>0</v>
      </c>
      <c r="AF58" s="134">
        <v>0</v>
      </c>
      <c r="AG58" s="134">
        <v>0</v>
      </c>
      <c r="AH58" s="134">
        <v>0</v>
      </c>
      <c r="AJ58" s="67">
        <v>0</v>
      </c>
      <c r="AK58" s="67">
        <v>0</v>
      </c>
      <c r="AL58" s="67">
        <v>0</v>
      </c>
      <c r="AM58" s="67">
        <v>0</v>
      </c>
      <c r="AN58" s="67">
        <v>0</v>
      </c>
      <c r="AO58" s="67">
        <v>0</v>
      </c>
      <c r="AP58" s="67">
        <v>0</v>
      </c>
      <c r="AQ58" s="67">
        <v>0</v>
      </c>
      <c r="AR58" s="67">
        <v>0</v>
      </c>
      <c r="AS58" s="67">
        <v>0</v>
      </c>
    </row>
    <row r="59" spans="2:45" s="245" customFormat="1" ht="15" customHeight="1">
      <c r="B59" s="449"/>
      <c r="C59" s="412"/>
      <c r="D59" s="71">
        <v>0</v>
      </c>
      <c r="E59" s="71">
        <v>0</v>
      </c>
      <c r="F59" s="71">
        <v>0</v>
      </c>
      <c r="G59" s="71">
        <v>0</v>
      </c>
      <c r="H59" s="71">
        <v>0</v>
      </c>
      <c r="I59" s="71">
        <v>0</v>
      </c>
      <c r="J59" s="71">
        <v>0</v>
      </c>
      <c r="K59" s="71">
        <v>0</v>
      </c>
      <c r="L59" s="71">
        <v>0</v>
      </c>
      <c r="N59" s="71">
        <v>0</v>
      </c>
      <c r="O59" s="71">
        <v>0</v>
      </c>
      <c r="P59" s="71">
        <v>0</v>
      </c>
      <c r="Q59" s="71">
        <v>0</v>
      </c>
      <c r="R59" s="71">
        <v>0</v>
      </c>
      <c r="S59" s="71">
        <v>0</v>
      </c>
      <c r="T59" s="71">
        <v>0</v>
      </c>
      <c r="U59" s="71">
        <v>0</v>
      </c>
      <c r="V59" s="71">
        <v>0</v>
      </c>
      <c r="W59" s="71">
        <v>0</v>
      </c>
      <c r="Y59" s="135">
        <v>0</v>
      </c>
      <c r="Z59" s="135">
        <v>0</v>
      </c>
      <c r="AA59" s="135">
        <v>0</v>
      </c>
      <c r="AB59" s="135">
        <v>0</v>
      </c>
      <c r="AC59" s="135">
        <v>0</v>
      </c>
      <c r="AD59" s="135">
        <v>0</v>
      </c>
      <c r="AE59" s="135">
        <v>0</v>
      </c>
      <c r="AF59" s="135">
        <v>0</v>
      </c>
      <c r="AG59" s="135">
        <v>0</v>
      </c>
      <c r="AH59" s="135">
        <v>0</v>
      </c>
      <c r="AJ59" s="70">
        <v>0</v>
      </c>
      <c r="AK59" s="70">
        <v>0</v>
      </c>
      <c r="AL59" s="70">
        <v>0</v>
      </c>
      <c r="AM59" s="70">
        <v>0</v>
      </c>
      <c r="AN59" s="70">
        <v>0</v>
      </c>
      <c r="AO59" s="70">
        <v>0</v>
      </c>
      <c r="AP59" s="70">
        <v>0</v>
      </c>
      <c r="AQ59" s="70">
        <v>0</v>
      </c>
      <c r="AR59" s="70">
        <v>0</v>
      </c>
      <c r="AS59" s="70">
        <v>0</v>
      </c>
    </row>
    <row r="60" spans="2:45" ht="15" customHeight="1">
      <c r="B60" s="449"/>
      <c r="C60" s="381" t="s">
        <v>174</v>
      </c>
      <c r="D60" s="68">
        <v>2</v>
      </c>
      <c r="E60" s="68">
        <v>1</v>
      </c>
      <c r="F60" s="68">
        <v>0</v>
      </c>
      <c r="G60" s="68">
        <v>1</v>
      </c>
      <c r="H60" s="68">
        <v>0</v>
      </c>
      <c r="I60" s="68">
        <v>0</v>
      </c>
      <c r="J60" s="68">
        <v>5</v>
      </c>
      <c r="K60" s="68">
        <v>2</v>
      </c>
      <c r="L60" s="68">
        <v>1</v>
      </c>
      <c r="N60" s="134">
        <v>3</v>
      </c>
      <c r="O60" s="134">
        <v>2</v>
      </c>
      <c r="P60" s="134">
        <v>0</v>
      </c>
      <c r="Q60" s="134">
        <v>0</v>
      </c>
      <c r="R60" s="134">
        <v>0</v>
      </c>
      <c r="S60" s="134">
        <v>0</v>
      </c>
      <c r="T60" s="134">
        <v>5</v>
      </c>
      <c r="U60" s="134">
        <v>0</v>
      </c>
      <c r="V60" s="134">
        <v>0</v>
      </c>
      <c r="W60" s="134">
        <v>0</v>
      </c>
      <c r="Y60" s="134">
        <v>0</v>
      </c>
      <c r="Z60" s="134">
        <v>1</v>
      </c>
      <c r="AA60" s="134">
        <v>0</v>
      </c>
      <c r="AB60" s="134">
        <v>1</v>
      </c>
      <c r="AC60" s="134">
        <v>1</v>
      </c>
      <c r="AD60" s="134">
        <v>0</v>
      </c>
      <c r="AE60" s="134">
        <v>0</v>
      </c>
      <c r="AF60" s="134">
        <v>0</v>
      </c>
      <c r="AG60" s="134">
        <v>0</v>
      </c>
      <c r="AH60" s="134">
        <v>1</v>
      </c>
      <c r="AJ60" s="67">
        <v>0</v>
      </c>
      <c r="AK60" s="67">
        <v>1</v>
      </c>
      <c r="AL60" s="67">
        <v>1</v>
      </c>
      <c r="AM60" s="67">
        <v>1</v>
      </c>
      <c r="AN60" s="67">
        <v>0</v>
      </c>
      <c r="AO60" s="67">
        <v>0</v>
      </c>
      <c r="AP60" s="67">
        <v>0</v>
      </c>
      <c r="AQ60" s="67">
        <v>0</v>
      </c>
      <c r="AR60" s="67">
        <v>0</v>
      </c>
      <c r="AS60" s="67">
        <v>0</v>
      </c>
    </row>
    <row r="61" spans="2:45" s="58" customFormat="1" ht="15" customHeight="1">
      <c r="B61" s="449"/>
      <c r="C61" s="412"/>
      <c r="D61" s="71">
        <v>0.16666666666666699</v>
      </c>
      <c r="E61" s="71">
        <v>8.3333333333333301E-2</v>
      </c>
      <c r="F61" s="71">
        <v>0</v>
      </c>
      <c r="G61" s="71">
        <v>8.3333333333333301E-2</v>
      </c>
      <c r="H61" s="71">
        <v>0</v>
      </c>
      <c r="I61" s="71">
        <v>0</v>
      </c>
      <c r="J61" s="71">
        <v>0.41666666666666702</v>
      </c>
      <c r="K61" s="71">
        <v>0.16666666666666699</v>
      </c>
      <c r="L61" s="71">
        <v>8.3333333333333301E-2</v>
      </c>
      <c r="N61" s="135">
        <v>0.3</v>
      </c>
      <c r="O61" s="135">
        <v>0.2</v>
      </c>
      <c r="P61" s="135">
        <v>0</v>
      </c>
      <c r="Q61" s="135">
        <v>0</v>
      </c>
      <c r="R61" s="135">
        <v>0</v>
      </c>
      <c r="S61" s="135">
        <v>0</v>
      </c>
      <c r="T61" s="135">
        <v>0.5</v>
      </c>
      <c r="U61" s="135">
        <v>0</v>
      </c>
      <c r="V61" s="135">
        <v>0</v>
      </c>
      <c r="W61" s="135">
        <v>0</v>
      </c>
      <c r="Y61" s="135">
        <v>0</v>
      </c>
      <c r="Z61" s="135">
        <v>0.25</v>
      </c>
      <c r="AA61" s="135">
        <v>0</v>
      </c>
      <c r="AB61" s="135">
        <v>0.25</v>
      </c>
      <c r="AC61" s="135">
        <v>0.25</v>
      </c>
      <c r="AD61" s="135">
        <v>0</v>
      </c>
      <c r="AE61" s="135">
        <v>0</v>
      </c>
      <c r="AF61" s="135">
        <v>0</v>
      </c>
      <c r="AG61" s="135">
        <v>0</v>
      </c>
      <c r="AH61" s="135">
        <v>0.25</v>
      </c>
      <c r="AJ61" s="70">
        <v>0</v>
      </c>
      <c r="AK61" s="70">
        <v>0.33333333333333298</v>
      </c>
      <c r="AL61" s="70">
        <v>0.33333333333333298</v>
      </c>
      <c r="AM61" s="70">
        <v>0.33333333333333298</v>
      </c>
      <c r="AN61" s="70">
        <v>0</v>
      </c>
      <c r="AO61" s="70">
        <v>0</v>
      </c>
      <c r="AP61" s="70">
        <v>0</v>
      </c>
      <c r="AQ61" s="70">
        <v>0</v>
      </c>
      <c r="AR61" s="70">
        <v>0</v>
      </c>
      <c r="AS61" s="70">
        <v>0</v>
      </c>
    </row>
    <row r="62" spans="2:45" s="243" customFormat="1" ht="15" customHeight="1">
      <c r="B62" s="449"/>
      <c r="C62" s="381" t="s">
        <v>175</v>
      </c>
      <c r="D62" s="242">
        <v>0</v>
      </c>
      <c r="E62" s="242">
        <v>0</v>
      </c>
      <c r="F62" s="242">
        <v>0</v>
      </c>
      <c r="G62" s="242">
        <v>0</v>
      </c>
      <c r="H62" s="242">
        <v>0</v>
      </c>
      <c r="I62" s="242">
        <v>0</v>
      </c>
      <c r="J62" s="242">
        <v>0</v>
      </c>
      <c r="K62" s="242">
        <v>1</v>
      </c>
      <c r="L62" s="242">
        <v>0</v>
      </c>
      <c r="N62" s="68">
        <v>0</v>
      </c>
      <c r="O62" s="68">
        <v>0</v>
      </c>
      <c r="P62" s="68">
        <v>0</v>
      </c>
      <c r="Q62" s="68">
        <v>0</v>
      </c>
      <c r="R62" s="68">
        <v>0</v>
      </c>
      <c r="S62" s="68">
        <v>0</v>
      </c>
      <c r="T62" s="68">
        <v>0</v>
      </c>
      <c r="U62" s="68">
        <v>0</v>
      </c>
      <c r="V62" s="68">
        <v>0</v>
      </c>
      <c r="W62" s="68">
        <v>0</v>
      </c>
      <c r="Y62" s="134">
        <v>1</v>
      </c>
      <c r="Z62" s="134">
        <v>0</v>
      </c>
      <c r="AA62" s="134">
        <v>0</v>
      </c>
      <c r="AB62" s="134">
        <v>0</v>
      </c>
      <c r="AC62" s="134">
        <v>0</v>
      </c>
      <c r="AD62" s="134">
        <v>0</v>
      </c>
      <c r="AE62" s="134">
        <v>0</v>
      </c>
      <c r="AF62" s="134">
        <v>0</v>
      </c>
      <c r="AG62" s="134">
        <v>0</v>
      </c>
      <c r="AH62" s="134">
        <v>1</v>
      </c>
      <c r="AJ62" s="67">
        <v>0</v>
      </c>
      <c r="AK62" s="67">
        <v>0</v>
      </c>
      <c r="AL62" s="67">
        <v>0</v>
      </c>
      <c r="AM62" s="67">
        <v>0</v>
      </c>
      <c r="AN62" s="67">
        <v>0</v>
      </c>
      <c r="AO62" s="67">
        <v>0</v>
      </c>
      <c r="AP62" s="67">
        <v>0</v>
      </c>
      <c r="AQ62" s="67">
        <v>0</v>
      </c>
      <c r="AR62" s="67">
        <v>0</v>
      </c>
      <c r="AS62" s="67">
        <v>0</v>
      </c>
    </row>
    <row r="63" spans="2:45" s="245" customFormat="1" ht="15" customHeight="1">
      <c r="B63" s="449"/>
      <c r="C63" s="412"/>
      <c r="D63" s="244">
        <v>0</v>
      </c>
      <c r="E63" s="244">
        <v>0</v>
      </c>
      <c r="F63" s="244">
        <v>0</v>
      </c>
      <c r="G63" s="244">
        <v>0</v>
      </c>
      <c r="H63" s="244">
        <v>0</v>
      </c>
      <c r="I63" s="244">
        <v>0</v>
      </c>
      <c r="J63" s="244">
        <v>0</v>
      </c>
      <c r="K63" s="244">
        <v>1</v>
      </c>
      <c r="L63" s="244">
        <v>0</v>
      </c>
      <c r="N63" s="71">
        <v>0</v>
      </c>
      <c r="O63" s="71">
        <v>0</v>
      </c>
      <c r="P63" s="71">
        <v>0</v>
      </c>
      <c r="Q63" s="71">
        <v>0</v>
      </c>
      <c r="R63" s="71">
        <v>0</v>
      </c>
      <c r="S63" s="71">
        <v>0</v>
      </c>
      <c r="T63" s="71">
        <v>0</v>
      </c>
      <c r="U63" s="71">
        <v>0</v>
      </c>
      <c r="V63" s="71">
        <v>0</v>
      </c>
      <c r="W63" s="71">
        <v>0</v>
      </c>
      <c r="Y63" s="135">
        <v>0.5</v>
      </c>
      <c r="Z63" s="135">
        <v>0</v>
      </c>
      <c r="AA63" s="135">
        <v>0</v>
      </c>
      <c r="AB63" s="135">
        <v>0</v>
      </c>
      <c r="AC63" s="135">
        <v>0</v>
      </c>
      <c r="AD63" s="135">
        <v>0</v>
      </c>
      <c r="AE63" s="135">
        <v>0</v>
      </c>
      <c r="AF63" s="135">
        <v>0</v>
      </c>
      <c r="AG63" s="135">
        <v>0</v>
      </c>
      <c r="AH63" s="135">
        <v>0.5</v>
      </c>
      <c r="AJ63" s="70">
        <v>0</v>
      </c>
      <c r="AK63" s="70">
        <v>0</v>
      </c>
      <c r="AL63" s="70">
        <v>0</v>
      </c>
      <c r="AM63" s="70">
        <v>0</v>
      </c>
      <c r="AN63" s="70">
        <v>0</v>
      </c>
      <c r="AO63" s="70">
        <v>0</v>
      </c>
      <c r="AP63" s="70">
        <v>0</v>
      </c>
      <c r="AQ63" s="70">
        <v>0</v>
      </c>
      <c r="AR63" s="70">
        <v>0</v>
      </c>
      <c r="AS63" s="70">
        <v>0</v>
      </c>
    </row>
    <row r="64" spans="2:45">
      <c r="B64" s="449"/>
      <c r="C64" s="381" t="s">
        <v>158</v>
      </c>
      <c r="D64" s="68">
        <v>3</v>
      </c>
      <c r="E64" s="68">
        <v>0</v>
      </c>
      <c r="F64" s="68">
        <v>16</v>
      </c>
      <c r="G64" s="68">
        <v>1</v>
      </c>
      <c r="H64" s="68">
        <v>7</v>
      </c>
      <c r="I64" s="68">
        <v>3</v>
      </c>
      <c r="J64" s="68">
        <v>141</v>
      </c>
      <c r="K64" s="68">
        <v>16</v>
      </c>
      <c r="L64" s="68">
        <v>1</v>
      </c>
      <c r="N64" s="134">
        <v>28</v>
      </c>
      <c r="O64" s="134">
        <v>115</v>
      </c>
      <c r="P64" s="134">
        <v>11</v>
      </c>
      <c r="Q64" s="134">
        <v>11</v>
      </c>
      <c r="R64" s="134">
        <v>2</v>
      </c>
      <c r="S64" s="134">
        <v>10</v>
      </c>
      <c r="T64" s="134">
        <v>0</v>
      </c>
      <c r="U64" s="134">
        <v>3</v>
      </c>
      <c r="V64" s="134">
        <v>4</v>
      </c>
      <c r="W64" s="134">
        <v>2</v>
      </c>
      <c r="Y64" s="134">
        <v>29</v>
      </c>
      <c r="Z64" s="134">
        <v>85</v>
      </c>
      <c r="AA64" s="134">
        <v>45</v>
      </c>
      <c r="AB64" s="134">
        <v>4</v>
      </c>
      <c r="AC64" s="134">
        <v>2</v>
      </c>
      <c r="AD64" s="134">
        <v>2</v>
      </c>
      <c r="AE64" s="134">
        <v>3</v>
      </c>
      <c r="AF64" s="134">
        <v>2</v>
      </c>
      <c r="AG64" s="134">
        <v>5</v>
      </c>
      <c r="AH64" s="134">
        <v>6</v>
      </c>
      <c r="AJ64" s="67">
        <v>45</v>
      </c>
      <c r="AK64" s="67">
        <v>22</v>
      </c>
      <c r="AL64" s="67">
        <v>12</v>
      </c>
      <c r="AM64" s="67">
        <v>5</v>
      </c>
      <c r="AN64" s="67">
        <v>30</v>
      </c>
      <c r="AO64" s="67">
        <v>5</v>
      </c>
      <c r="AP64" s="67">
        <v>8</v>
      </c>
      <c r="AQ64" s="67">
        <v>0</v>
      </c>
      <c r="AR64" s="67">
        <v>11</v>
      </c>
      <c r="AS64" s="67">
        <v>24</v>
      </c>
    </row>
    <row r="65" spans="2:45" s="58" customFormat="1">
      <c r="B65" s="449"/>
      <c r="C65" s="412"/>
      <c r="D65" s="71">
        <v>1.5957446808510599E-2</v>
      </c>
      <c r="E65" s="71">
        <v>0</v>
      </c>
      <c r="F65" s="71">
        <v>8.5106382978723402E-2</v>
      </c>
      <c r="G65" s="72">
        <v>5.31914893617021E-3</v>
      </c>
      <c r="H65" s="71">
        <v>3.7234042553191501E-2</v>
      </c>
      <c r="I65" s="71">
        <v>1.5957446808510599E-2</v>
      </c>
      <c r="J65" s="71">
        <v>0.75</v>
      </c>
      <c r="K65" s="71">
        <v>8.5106382978723402E-2</v>
      </c>
      <c r="L65" s="72">
        <v>5.31914893617021E-3</v>
      </c>
      <c r="N65" s="135">
        <v>0.15053763440860199</v>
      </c>
      <c r="O65" s="135">
        <v>0.61827956989247301</v>
      </c>
      <c r="P65" s="135">
        <v>5.9139784946236597E-2</v>
      </c>
      <c r="Q65" s="135">
        <v>5.9139784946236597E-2</v>
      </c>
      <c r="R65" s="135">
        <v>1.0752688172042999E-2</v>
      </c>
      <c r="S65" s="135">
        <v>5.3763440860215103E-2</v>
      </c>
      <c r="T65" s="135">
        <v>0</v>
      </c>
      <c r="U65" s="135">
        <v>1.6129032258064498E-2</v>
      </c>
      <c r="V65" s="135">
        <v>2.1505376344085999E-2</v>
      </c>
      <c r="W65" s="135">
        <v>1.0752688172042999E-2</v>
      </c>
      <c r="Y65" s="135">
        <v>0.15846994535519099</v>
      </c>
      <c r="Z65" s="135">
        <v>0.46448087431694002</v>
      </c>
      <c r="AA65" s="135">
        <v>0.24590163934426201</v>
      </c>
      <c r="AB65" s="135">
        <v>2.1857923497267801E-2</v>
      </c>
      <c r="AC65" s="135">
        <v>1.0928961748633901E-2</v>
      </c>
      <c r="AD65" s="135">
        <v>1.0928961748633901E-2</v>
      </c>
      <c r="AE65" s="135">
        <v>1.63934426229508E-2</v>
      </c>
      <c r="AF65" s="135">
        <v>1.0928961748633901E-2</v>
      </c>
      <c r="AG65" s="135">
        <v>2.7322404371584699E-2</v>
      </c>
      <c r="AH65" s="135">
        <v>3.2786885245901599E-2</v>
      </c>
      <c r="AJ65" s="70">
        <v>0.27777777777777801</v>
      </c>
      <c r="AK65" s="70">
        <v>0.13580246913580199</v>
      </c>
      <c r="AL65" s="70">
        <v>7.4074074074074098E-2</v>
      </c>
      <c r="AM65" s="70">
        <v>3.0864197530864199E-2</v>
      </c>
      <c r="AN65" s="70">
        <v>0.18518518518518501</v>
      </c>
      <c r="AO65" s="70">
        <v>3.0864197530864199E-2</v>
      </c>
      <c r="AP65" s="70">
        <v>4.9382716049382699E-2</v>
      </c>
      <c r="AQ65" s="70">
        <v>0</v>
      </c>
      <c r="AR65" s="70">
        <v>6.7901234567901203E-2</v>
      </c>
      <c r="AS65" s="70">
        <v>0.148148148148148</v>
      </c>
    </row>
    <row r="66" spans="2:45">
      <c r="B66" s="449"/>
      <c r="C66" s="381" t="s">
        <v>159</v>
      </c>
      <c r="D66" s="68">
        <v>1</v>
      </c>
      <c r="E66" s="68">
        <v>1</v>
      </c>
      <c r="F66" s="68">
        <v>0</v>
      </c>
      <c r="G66" s="68">
        <v>0</v>
      </c>
      <c r="H66" s="68">
        <v>0</v>
      </c>
      <c r="I66" s="68">
        <v>0</v>
      </c>
      <c r="J66" s="68">
        <v>3</v>
      </c>
      <c r="K66" s="68">
        <v>3</v>
      </c>
      <c r="L66" s="68">
        <v>1</v>
      </c>
      <c r="N66" s="134">
        <v>0</v>
      </c>
      <c r="O66" s="134">
        <v>0</v>
      </c>
      <c r="P66" s="134">
        <v>0</v>
      </c>
      <c r="Q66" s="134">
        <v>0</v>
      </c>
      <c r="R66" s="134">
        <v>0</v>
      </c>
      <c r="S66" s="134">
        <v>0</v>
      </c>
      <c r="T66" s="134">
        <v>0</v>
      </c>
      <c r="U66" s="134">
        <v>0</v>
      </c>
      <c r="V66" s="134">
        <v>1</v>
      </c>
      <c r="W66" s="134">
        <v>0</v>
      </c>
      <c r="Y66" s="134">
        <v>0</v>
      </c>
      <c r="Z66" s="134">
        <v>0</v>
      </c>
      <c r="AA66" s="134">
        <v>0</v>
      </c>
      <c r="AB66" s="134">
        <v>0</v>
      </c>
      <c r="AC66" s="134">
        <v>0</v>
      </c>
      <c r="AD66" s="134">
        <v>0</v>
      </c>
      <c r="AE66" s="134">
        <v>0</v>
      </c>
      <c r="AF66" s="134">
        <v>0</v>
      </c>
      <c r="AG66" s="134">
        <v>0</v>
      </c>
      <c r="AH66" s="134">
        <v>0</v>
      </c>
      <c r="AJ66" s="67">
        <v>0</v>
      </c>
      <c r="AK66" s="67">
        <v>0</v>
      </c>
      <c r="AL66" s="67">
        <v>1</v>
      </c>
      <c r="AM66" s="67">
        <v>0</v>
      </c>
      <c r="AN66" s="67">
        <v>0</v>
      </c>
      <c r="AO66" s="67">
        <v>0</v>
      </c>
      <c r="AP66" s="67">
        <v>0</v>
      </c>
      <c r="AQ66" s="67">
        <v>0</v>
      </c>
      <c r="AR66" s="67">
        <v>0</v>
      </c>
      <c r="AS66" s="67">
        <v>0</v>
      </c>
    </row>
    <row r="67" spans="2:45" s="58" customFormat="1">
      <c r="B67" s="449"/>
      <c r="C67" s="412"/>
      <c r="D67" s="71">
        <v>0.11111111111111099</v>
      </c>
      <c r="E67" s="71">
        <v>0.11111111111111099</v>
      </c>
      <c r="F67" s="71">
        <v>0</v>
      </c>
      <c r="G67" s="71">
        <v>0</v>
      </c>
      <c r="H67" s="71">
        <v>0</v>
      </c>
      <c r="I67" s="71">
        <v>0</v>
      </c>
      <c r="J67" s="71">
        <v>0.33333333333333298</v>
      </c>
      <c r="K67" s="71">
        <v>0.33333333333333298</v>
      </c>
      <c r="L67" s="71">
        <v>0.11111111111111099</v>
      </c>
      <c r="N67" s="135">
        <v>0</v>
      </c>
      <c r="O67" s="135">
        <v>0</v>
      </c>
      <c r="P67" s="135">
        <v>0</v>
      </c>
      <c r="Q67" s="135">
        <v>0</v>
      </c>
      <c r="R67" s="135">
        <v>0</v>
      </c>
      <c r="S67" s="135">
        <v>0</v>
      </c>
      <c r="T67" s="135">
        <v>0</v>
      </c>
      <c r="U67" s="135">
        <v>0</v>
      </c>
      <c r="V67" s="135">
        <v>1</v>
      </c>
      <c r="W67" s="135">
        <v>0</v>
      </c>
      <c r="Y67" s="135">
        <v>0</v>
      </c>
      <c r="Z67" s="135">
        <v>0</v>
      </c>
      <c r="AA67" s="135">
        <v>0</v>
      </c>
      <c r="AB67" s="135">
        <v>0</v>
      </c>
      <c r="AC67" s="135">
        <v>0</v>
      </c>
      <c r="AD67" s="135">
        <v>0</v>
      </c>
      <c r="AE67" s="135">
        <v>0</v>
      </c>
      <c r="AF67" s="135">
        <v>0</v>
      </c>
      <c r="AG67" s="135">
        <v>0</v>
      </c>
      <c r="AH67" s="135">
        <v>0</v>
      </c>
      <c r="AJ67" s="70">
        <v>0</v>
      </c>
      <c r="AK67" s="70">
        <v>0</v>
      </c>
      <c r="AL67" s="70">
        <v>1</v>
      </c>
      <c r="AM67" s="70">
        <v>0</v>
      </c>
      <c r="AN67" s="70">
        <v>0</v>
      </c>
      <c r="AO67" s="70">
        <v>0</v>
      </c>
      <c r="AP67" s="70">
        <v>0</v>
      </c>
      <c r="AQ67" s="70">
        <v>0</v>
      </c>
      <c r="AR67" s="70">
        <v>0</v>
      </c>
      <c r="AS67" s="70">
        <v>0</v>
      </c>
    </row>
    <row r="68" spans="2:45">
      <c r="B68" s="449"/>
      <c r="C68" s="381" t="s">
        <v>160</v>
      </c>
      <c r="D68" s="68">
        <v>0</v>
      </c>
      <c r="E68" s="68">
        <v>0</v>
      </c>
      <c r="F68" s="68">
        <v>0</v>
      </c>
      <c r="G68" s="68">
        <v>0</v>
      </c>
      <c r="H68" s="68">
        <v>1</v>
      </c>
      <c r="I68" s="68">
        <v>0</v>
      </c>
      <c r="J68" s="68">
        <v>3</v>
      </c>
      <c r="K68" s="68">
        <v>0</v>
      </c>
      <c r="L68" s="68">
        <v>0</v>
      </c>
      <c r="N68" s="134">
        <v>0</v>
      </c>
      <c r="O68" s="134">
        <v>0</v>
      </c>
      <c r="P68" s="134">
        <v>1</v>
      </c>
      <c r="Q68" s="134">
        <v>3</v>
      </c>
      <c r="R68" s="134">
        <v>1</v>
      </c>
      <c r="S68" s="134">
        <v>0</v>
      </c>
      <c r="T68" s="134">
        <v>0</v>
      </c>
      <c r="U68" s="134">
        <v>0</v>
      </c>
      <c r="V68" s="134">
        <v>0</v>
      </c>
      <c r="W68" s="134">
        <v>0</v>
      </c>
      <c r="Y68" s="134">
        <v>0</v>
      </c>
      <c r="Z68" s="134">
        <v>0</v>
      </c>
      <c r="AA68" s="134">
        <v>0</v>
      </c>
      <c r="AB68" s="134">
        <v>1</v>
      </c>
      <c r="AC68" s="134">
        <v>0</v>
      </c>
      <c r="AD68" s="134">
        <v>0</v>
      </c>
      <c r="AE68" s="134">
        <v>0</v>
      </c>
      <c r="AF68" s="134">
        <v>0</v>
      </c>
      <c r="AG68" s="134">
        <v>1</v>
      </c>
      <c r="AH68" s="134">
        <v>1</v>
      </c>
      <c r="AJ68" s="67">
        <v>3</v>
      </c>
      <c r="AK68" s="67">
        <v>0</v>
      </c>
      <c r="AL68" s="67">
        <v>0</v>
      </c>
      <c r="AM68" s="67">
        <v>0</v>
      </c>
      <c r="AN68" s="67">
        <v>0</v>
      </c>
      <c r="AO68" s="67">
        <v>0</v>
      </c>
      <c r="AP68" s="67">
        <v>0</v>
      </c>
      <c r="AQ68" s="67">
        <v>0</v>
      </c>
      <c r="AR68" s="67">
        <v>0</v>
      </c>
      <c r="AS68" s="67">
        <v>0</v>
      </c>
    </row>
    <row r="69" spans="2:45" s="58" customFormat="1">
      <c r="B69" s="449"/>
      <c r="C69" s="412"/>
      <c r="D69" s="71">
        <v>0</v>
      </c>
      <c r="E69" s="71">
        <v>0</v>
      </c>
      <c r="F69" s="71">
        <v>0</v>
      </c>
      <c r="G69" s="71">
        <v>0</v>
      </c>
      <c r="H69" s="71">
        <v>0.25</v>
      </c>
      <c r="I69" s="71">
        <v>0</v>
      </c>
      <c r="J69" s="71">
        <v>0.75</v>
      </c>
      <c r="K69" s="71">
        <v>0</v>
      </c>
      <c r="L69" s="71">
        <v>0</v>
      </c>
      <c r="N69" s="135">
        <v>0</v>
      </c>
      <c r="O69" s="135">
        <v>0</v>
      </c>
      <c r="P69" s="135">
        <v>0.2</v>
      </c>
      <c r="Q69" s="135">
        <v>0.6</v>
      </c>
      <c r="R69" s="135">
        <v>0.2</v>
      </c>
      <c r="S69" s="135">
        <v>0</v>
      </c>
      <c r="T69" s="135">
        <v>0</v>
      </c>
      <c r="U69" s="135">
        <v>0</v>
      </c>
      <c r="V69" s="135">
        <v>0</v>
      </c>
      <c r="W69" s="135">
        <v>0</v>
      </c>
      <c r="Y69" s="135">
        <v>0</v>
      </c>
      <c r="Z69" s="135">
        <v>0</v>
      </c>
      <c r="AA69" s="135">
        <v>0</v>
      </c>
      <c r="AB69" s="135">
        <v>0.33333333333333298</v>
      </c>
      <c r="AC69" s="135">
        <v>0</v>
      </c>
      <c r="AD69" s="135">
        <v>0</v>
      </c>
      <c r="AE69" s="135">
        <v>0</v>
      </c>
      <c r="AF69" s="135">
        <v>0</v>
      </c>
      <c r="AG69" s="135">
        <v>0.33333333333333298</v>
      </c>
      <c r="AH69" s="135">
        <v>0.33333333333333298</v>
      </c>
      <c r="AJ69" s="70">
        <v>1</v>
      </c>
      <c r="AK69" s="70">
        <v>0</v>
      </c>
      <c r="AL69" s="70">
        <v>0</v>
      </c>
      <c r="AM69" s="70">
        <v>0</v>
      </c>
      <c r="AN69" s="70">
        <v>0</v>
      </c>
      <c r="AO69" s="70">
        <v>0</v>
      </c>
      <c r="AP69" s="70">
        <v>0</v>
      </c>
      <c r="AQ69" s="70">
        <v>0</v>
      </c>
      <c r="AR69" s="70">
        <v>0</v>
      </c>
      <c r="AS69" s="70">
        <v>0</v>
      </c>
    </row>
    <row r="70" spans="2:45">
      <c r="B70" s="449"/>
      <c r="C70" s="381" t="s">
        <v>83</v>
      </c>
      <c r="D70" s="68">
        <v>4</v>
      </c>
      <c r="E70" s="68">
        <v>0</v>
      </c>
      <c r="F70" s="68">
        <v>1</v>
      </c>
      <c r="G70" s="68">
        <v>1</v>
      </c>
      <c r="H70" s="68">
        <v>5</v>
      </c>
      <c r="I70" s="68">
        <v>3</v>
      </c>
      <c r="J70" s="68">
        <v>12</v>
      </c>
      <c r="K70" s="68">
        <v>1</v>
      </c>
      <c r="L70" s="68">
        <v>1</v>
      </c>
      <c r="N70" s="134">
        <v>2</v>
      </c>
      <c r="O70" s="134">
        <v>9</v>
      </c>
      <c r="P70" s="134">
        <v>1</v>
      </c>
      <c r="Q70" s="134">
        <v>6</v>
      </c>
      <c r="R70" s="134">
        <v>2</v>
      </c>
      <c r="S70" s="134">
        <v>0</v>
      </c>
      <c r="T70" s="134">
        <v>0</v>
      </c>
      <c r="U70" s="134">
        <v>0</v>
      </c>
      <c r="V70" s="134">
        <v>0</v>
      </c>
      <c r="W70" s="134">
        <v>1</v>
      </c>
      <c r="Y70" s="134">
        <v>8</v>
      </c>
      <c r="Z70" s="134">
        <v>6</v>
      </c>
      <c r="AA70" s="134">
        <v>3</v>
      </c>
      <c r="AB70" s="134">
        <v>3</v>
      </c>
      <c r="AC70" s="134">
        <v>0</v>
      </c>
      <c r="AD70" s="134">
        <v>0</v>
      </c>
      <c r="AE70" s="134">
        <v>0</v>
      </c>
      <c r="AF70" s="134">
        <v>0</v>
      </c>
      <c r="AG70" s="134">
        <v>1</v>
      </c>
      <c r="AH70" s="134">
        <v>2</v>
      </c>
      <c r="AJ70" s="67">
        <v>9</v>
      </c>
      <c r="AK70" s="67">
        <v>1</v>
      </c>
      <c r="AL70" s="67">
        <v>5</v>
      </c>
      <c r="AM70" s="67">
        <v>2</v>
      </c>
      <c r="AN70" s="67">
        <v>7</v>
      </c>
      <c r="AO70" s="67">
        <v>1</v>
      </c>
      <c r="AP70" s="67">
        <v>0</v>
      </c>
      <c r="AQ70" s="67">
        <v>0</v>
      </c>
      <c r="AR70" s="67">
        <v>4</v>
      </c>
      <c r="AS70" s="67">
        <v>1</v>
      </c>
    </row>
    <row r="71" spans="2:45" s="58" customFormat="1">
      <c r="B71" s="449"/>
      <c r="C71" s="412"/>
      <c r="D71" s="71">
        <v>0.14285714285714299</v>
      </c>
      <c r="E71" s="71">
        <v>0</v>
      </c>
      <c r="F71" s="71">
        <v>3.5714285714285698E-2</v>
      </c>
      <c r="G71" s="71">
        <v>3.5714285714285698E-2</v>
      </c>
      <c r="H71" s="71">
        <v>0.17857142857142899</v>
      </c>
      <c r="I71" s="71">
        <v>0.107142857142857</v>
      </c>
      <c r="J71" s="71">
        <v>0.42857142857142899</v>
      </c>
      <c r="K71" s="71">
        <v>3.5714285714285698E-2</v>
      </c>
      <c r="L71" s="71">
        <v>3.5714285714285698E-2</v>
      </c>
      <c r="N71" s="135">
        <v>9.5238095238095205E-2</v>
      </c>
      <c r="O71" s="135">
        <v>0.42857142857142899</v>
      </c>
      <c r="P71" s="135">
        <v>4.7619047619047603E-2</v>
      </c>
      <c r="Q71" s="135">
        <v>0.28571428571428598</v>
      </c>
      <c r="R71" s="135">
        <v>9.5238095238095205E-2</v>
      </c>
      <c r="S71" s="135">
        <v>0</v>
      </c>
      <c r="T71" s="135">
        <v>0</v>
      </c>
      <c r="U71" s="135">
        <v>0</v>
      </c>
      <c r="V71" s="135">
        <v>0</v>
      </c>
      <c r="W71" s="135">
        <v>4.7619047619047603E-2</v>
      </c>
      <c r="Y71" s="135">
        <v>0.34782608695652201</v>
      </c>
      <c r="Z71" s="135">
        <v>0.26086956521739102</v>
      </c>
      <c r="AA71" s="135">
        <v>0.13043478260869601</v>
      </c>
      <c r="AB71" s="135">
        <v>0.13043478260869601</v>
      </c>
      <c r="AC71" s="135">
        <v>0</v>
      </c>
      <c r="AD71" s="135">
        <v>0</v>
      </c>
      <c r="AE71" s="135">
        <v>0</v>
      </c>
      <c r="AF71" s="135">
        <v>0</v>
      </c>
      <c r="AG71" s="135">
        <v>4.3478260869565202E-2</v>
      </c>
      <c r="AH71" s="135">
        <v>8.6956521739130405E-2</v>
      </c>
      <c r="AJ71" s="70">
        <v>0.3</v>
      </c>
      <c r="AK71" s="70">
        <v>3.3333333333333298E-2</v>
      </c>
      <c r="AL71" s="70">
        <v>0.16666666666666699</v>
      </c>
      <c r="AM71" s="70">
        <v>6.6666666666666693E-2</v>
      </c>
      <c r="AN71" s="70">
        <v>0.233333333333333</v>
      </c>
      <c r="AO71" s="70">
        <v>3.3333333333333298E-2</v>
      </c>
      <c r="AP71" s="70">
        <v>0</v>
      </c>
      <c r="AQ71" s="70">
        <v>0</v>
      </c>
      <c r="AR71" s="70">
        <v>0.133333333333333</v>
      </c>
      <c r="AS71" s="70">
        <v>3.3333333333333298E-2</v>
      </c>
    </row>
    <row r="72" spans="2:45" s="3" customFormat="1">
      <c r="C72" s="164"/>
      <c r="D72" s="205"/>
      <c r="N72" s="222"/>
      <c r="O72" s="222"/>
      <c r="P72" s="222"/>
      <c r="Q72" s="222"/>
      <c r="R72" s="222"/>
      <c r="S72" s="222"/>
      <c r="T72" s="222"/>
      <c r="U72" s="222"/>
      <c r="V72" s="222"/>
      <c r="W72" s="222"/>
      <c r="Y72" s="222"/>
      <c r="Z72" s="222"/>
      <c r="AA72" s="222"/>
      <c r="AB72" s="222"/>
      <c r="AC72" s="222"/>
      <c r="AD72" s="222"/>
      <c r="AE72" s="222"/>
      <c r="AF72" s="247"/>
      <c r="AG72" s="222"/>
      <c r="AH72" s="222"/>
      <c r="AJ72" s="205"/>
    </row>
    <row r="73" spans="2:45">
      <c r="B73" s="449" t="s">
        <v>101</v>
      </c>
      <c r="C73" s="391" t="s">
        <v>161</v>
      </c>
      <c r="D73" s="68">
        <v>1</v>
      </c>
      <c r="E73" s="68">
        <v>1</v>
      </c>
      <c r="F73" s="68">
        <v>2</v>
      </c>
      <c r="G73" s="68">
        <v>0</v>
      </c>
      <c r="H73" s="68">
        <v>1</v>
      </c>
      <c r="I73" s="68">
        <v>0</v>
      </c>
      <c r="J73" s="68">
        <v>11</v>
      </c>
      <c r="K73" s="68">
        <v>7</v>
      </c>
      <c r="L73" s="68">
        <v>0</v>
      </c>
      <c r="N73" s="134">
        <v>0</v>
      </c>
      <c r="O73" s="134">
        <v>5</v>
      </c>
      <c r="P73" s="134">
        <v>3</v>
      </c>
      <c r="Q73" s="134">
        <v>2</v>
      </c>
      <c r="R73" s="134">
        <v>1</v>
      </c>
      <c r="S73" s="134">
        <v>1</v>
      </c>
      <c r="T73" s="134">
        <v>0</v>
      </c>
      <c r="U73" s="134">
        <v>0</v>
      </c>
      <c r="V73" s="134">
        <v>0</v>
      </c>
      <c r="W73" s="134">
        <v>1</v>
      </c>
      <c r="Y73" s="134">
        <v>0</v>
      </c>
      <c r="Z73" s="134">
        <v>2</v>
      </c>
      <c r="AA73" s="134">
        <v>1</v>
      </c>
      <c r="AB73" s="134">
        <v>1</v>
      </c>
      <c r="AC73" s="134">
        <v>0</v>
      </c>
      <c r="AD73" s="134">
        <v>2</v>
      </c>
      <c r="AE73" s="134">
        <v>0</v>
      </c>
      <c r="AF73" s="134">
        <v>0</v>
      </c>
      <c r="AG73" s="134">
        <v>0</v>
      </c>
      <c r="AH73" s="134">
        <v>0</v>
      </c>
      <c r="AJ73" s="67">
        <v>1</v>
      </c>
      <c r="AK73" s="67">
        <v>0</v>
      </c>
      <c r="AL73" s="67">
        <v>3</v>
      </c>
      <c r="AM73" s="67">
        <v>0</v>
      </c>
      <c r="AN73" s="67">
        <v>1</v>
      </c>
      <c r="AO73" s="67">
        <v>0</v>
      </c>
      <c r="AP73" s="67">
        <v>0</v>
      </c>
      <c r="AQ73" s="67">
        <v>0</v>
      </c>
      <c r="AR73" s="67">
        <v>0</v>
      </c>
      <c r="AS73" s="67">
        <v>0</v>
      </c>
    </row>
    <row r="74" spans="2:45" s="58" customFormat="1">
      <c r="B74" s="449"/>
      <c r="C74" s="388"/>
      <c r="D74" s="71">
        <v>4.3478260869565202E-2</v>
      </c>
      <c r="E74" s="71">
        <v>4.3478260869565202E-2</v>
      </c>
      <c r="F74" s="71">
        <v>8.6956521739130405E-2</v>
      </c>
      <c r="G74" s="71">
        <v>0</v>
      </c>
      <c r="H74" s="71">
        <v>4.3478260869565202E-2</v>
      </c>
      <c r="I74" s="71">
        <v>0</v>
      </c>
      <c r="J74" s="71">
        <v>0.47826086956521702</v>
      </c>
      <c r="K74" s="71">
        <v>0.30434782608695699</v>
      </c>
      <c r="L74" s="71">
        <v>0</v>
      </c>
      <c r="N74" s="135">
        <v>0</v>
      </c>
      <c r="O74" s="135">
        <v>0.38461538461538503</v>
      </c>
      <c r="P74" s="135">
        <v>0.230769230769231</v>
      </c>
      <c r="Q74" s="135">
        <v>0.15384615384615399</v>
      </c>
      <c r="R74" s="135">
        <v>7.69230769230769E-2</v>
      </c>
      <c r="S74" s="135">
        <v>7.69230769230769E-2</v>
      </c>
      <c r="T74" s="135">
        <v>0</v>
      </c>
      <c r="U74" s="135">
        <v>0</v>
      </c>
      <c r="V74" s="135">
        <v>0</v>
      </c>
      <c r="W74" s="135">
        <v>7.69230769230769E-2</v>
      </c>
      <c r="Y74" s="135">
        <v>0</v>
      </c>
      <c r="Z74" s="135">
        <v>0.33333333333333298</v>
      </c>
      <c r="AA74" s="135">
        <v>0.16666666666666699</v>
      </c>
      <c r="AB74" s="135">
        <v>0.16666666666666699</v>
      </c>
      <c r="AC74" s="135">
        <v>0</v>
      </c>
      <c r="AD74" s="135">
        <v>0.33333333333333298</v>
      </c>
      <c r="AE74" s="135">
        <v>0</v>
      </c>
      <c r="AF74" s="135">
        <v>0</v>
      </c>
      <c r="AG74" s="135">
        <v>0</v>
      </c>
      <c r="AH74" s="135">
        <v>0</v>
      </c>
      <c r="AJ74" s="70">
        <v>0.2</v>
      </c>
      <c r="AK74" s="70">
        <v>0</v>
      </c>
      <c r="AL74" s="70">
        <v>0.6</v>
      </c>
      <c r="AM74" s="70">
        <v>0</v>
      </c>
      <c r="AN74" s="70">
        <v>0.2</v>
      </c>
      <c r="AO74" s="70">
        <v>0</v>
      </c>
      <c r="AP74" s="70">
        <v>0</v>
      </c>
      <c r="AQ74" s="70">
        <v>0</v>
      </c>
      <c r="AR74" s="70">
        <v>0</v>
      </c>
      <c r="AS74" s="70">
        <v>0</v>
      </c>
    </row>
    <row r="75" spans="2:45">
      <c r="B75" s="449"/>
      <c r="C75" s="392" t="s">
        <v>162</v>
      </c>
      <c r="D75" s="68">
        <v>1</v>
      </c>
      <c r="E75" s="68">
        <v>4</v>
      </c>
      <c r="F75" s="68">
        <v>2</v>
      </c>
      <c r="G75" s="68">
        <v>1</v>
      </c>
      <c r="H75" s="68">
        <v>1</v>
      </c>
      <c r="I75" s="68">
        <v>0</v>
      </c>
      <c r="J75" s="68">
        <v>9</v>
      </c>
      <c r="K75" s="68">
        <v>2</v>
      </c>
      <c r="L75" s="68">
        <v>0</v>
      </c>
      <c r="N75" s="134">
        <v>4</v>
      </c>
      <c r="O75" s="134">
        <v>9</v>
      </c>
      <c r="P75" s="134">
        <v>0</v>
      </c>
      <c r="Q75" s="134">
        <v>1</v>
      </c>
      <c r="R75" s="134">
        <v>3</v>
      </c>
      <c r="S75" s="134">
        <v>0</v>
      </c>
      <c r="T75" s="134">
        <v>0</v>
      </c>
      <c r="U75" s="134">
        <v>0</v>
      </c>
      <c r="V75" s="134">
        <v>0</v>
      </c>
      <c r="W75" s="134">
        <v>1</v>
      </c>
      <c r="Y75" s="134">
        <v>2</v>
      </c>
      <c r="Z75" s="134">
        <v>1</v>
      </c>
      <c r="AA75" s="134">
        <v>0</v>
      </c>
      <c r="AB75" s="134">
        <v>0</v>
      </c>
      <c r="AC75" s="134">
        <v>1</v>
      </c>
      <c r="AD75" s="134">
        <v>0</v>
      </c>
      <c r="AE75" s="134">
        <v>1</v>
      </c>
      <c r="AF75" s="134">
        <v>0</v>
      </c>
      <c r="AG75" s="134">
        <v>0</v>
      </c>
      <c r="AH75" s="134">
        <v>1</v>
      </c>
      <c r="AJ75" s="67">
        <v>2</v>
      </c>
      <c r="AK75" s="67">
        <v>1</v>
      </c>
      <c r="AL75" s="67">
        <v>0</v>
      </c>
      <c r="AM75" s="67">
        <v>0</v>
      </c>
      <c r="AN75" s="67">
        <v>1</v>
      </c>
      <c r="AO75" s="67">
        <v>0</v>
      </c>
      <c r="AP75" s="67">
        <v>0</v>
      </c>
      <c r="AQ75" s="67">
        <v>0</v>
      </c>
      <c r="AR75" s="67">
        <v>1</v>
      </c>
      <c r="AS75" s="67">
        <v>0</v>
      </c>
    </row>
    <row r="76" spans="2:45" s="58" customFormat="1">
      <c r="B76" s="449"/>
      <c r="C76" s="388"/>
      <c r="D76" s="71">
        <v>0.05</v>
      </c>
      <c r="E76" s="71">
        <v>0.2</v>
      </c>
      <c r="F76" s="71">
        <v>0.1</v>
      </c>
      <c r="G76" s="71">
        <v>0.05</v>
      </c>
      <c r="H76" s="71">
        <v>0.05</v>
      </c>
      <c r="I76" s="71">
        <v>0</v>
      </c>
      <c r="J76" s="71">
        <v>0.45</v>
      </c>
      <c r="K76" s="71">
        <v>0.1</v>
      </c>
      <c r="L76" s="71">
        <v>0</v>
      </c>
      <c r="N76" s="135">
        <v>0.22222222222222199</v>
      </c>
      <c r="O76" s="135">
        <v>0.5</v>
      </c>
      <c r="P76" s="135">
        <v>0</v>
      </c>
      <c r="Q76" s="135">
        <v>5.5555555555555601E-2</v>
      </c>
      <c r="R76" s="135">
        <v>0.16666666666666699</v>
      </c>
      <c r="S76" s="135">
        <v>0</v>
      </c>
      <c r="T76" s="135">
        <v>0</v>
      </c>
      <c r="U76" s="135">
        <v>0</v>
      </c>
      <c r="V76" s="135">
        <v>0</v>
      </c>
      <c r="W76" s="135">
        <v>5.5555555555555601E-2</v>
      </c>
      <c r="Y76" s="135">
        <v>0.33333333333333298</v>
      </c>
      <c r="Z76" s="135">
        <v>0.16666666666666699</v>
      </c>
      <c r="AA76" s="135">
        <v>0</v>
      </c>
      <c r="AB76" s="135">
        <v>0</v>
      </c>
      <c r="AC76" s="135">
        <v>0.16666666666666699</v>
      </c>
      <c r="AD76" s="135">
        <v>0</v>
      </c>
      <c r="AE76" s="135">
        <v>0.16666666666666699</v>
      </c>
      <c r="AF76" s="135">
        <v>0</v>
      </c>
      <c r="AG76" s="135">
        <v>0</v>
      </c>
      <c r="AH76" s="135">
        <v>0.16666666666666699</v>
      </c>
      <c r="AJ76" s="70">
        <v>0.4</v>
      </c>
      <c r="AK76" s="70">
        <v>0.2</v>
      </c>
      <c r="AL76" s="70">
        <v>0</v>
      </c>
      <c r="AM76" s="70">
        <v>0</v>
      </c>
      <c r="AN76" s="70">
        <v>0.2</v>
      </c>
      <c r="AO76" s="70">
        <v>0</v>
      </c>
      <c r="AP76" s="70">
        <v>0</v>
      </c>
      <c r="AQ76" s="70">
        <v>0</v>
      </c>
      <c r="AR76" s="70">
        <v>0.2</v>
      </c>
      <c r="AS76" s="70">
        <v>0</v>
      </c>
    </row>
    <row r="77" spans="2:45">
      <c r="B77" s="449"/>
      <c r="C77" s="392" t="s">
        <v>163</v>
      </c>
      <c r="D77" s="68">
        <v>1</v>
      </c>
      <c r="E77" s="68">
        <v>0</v>
      </c>
      <c r="F77" s="68">
        <v>0</v>
      </c>
      <c r="G77" s="68">
        <v>0</v>
      </c>
      <c r="H77" s="68">
        <v>2</v>
      </c>
      <c r="I77" s="68">
        <v>0</v>
      </c>
      <c r="J77" s="68">
        <v>11</v>
      </c>
      <c r="K77" s="68">
        <v>0</v>
      </c>
      <c r="L77" s="68">
        <v>0</v>
      </c>
      <c r="N77" s="134">
        <v>3</v>
      </c>
      <c r="O77" s="134">
        <v>7</v>
      </c>
      <c r="P77" s="134">
        <v>0</v>
      </c>
      <c r="Q77" s="134">
        <v>0</v>
      </c>
      <c r="R77" s="134">
        <v>2</v>
      </c>
      <c r="S77" s="134">
        <v>1</v>
      </c>
      <c r="T77" s="134">
        <v>0</v>
      </c>
      <c r="U77" s="134">
        <v>2</v>
      </c>
      <c r="V77" s="134">
        <v>0</v>
      </c>
      <c r="W77" s="134">
        <v>0</v>
      </c>
      <c r="Y77" s="134">
        <v>1</v>
      </c>
      <c r="Z77" s="134">
        <v>0</v>
      </c>
      <c r="AA77" s="134">
        <v>0</v>
      </c>
      <c r="AB77" s="134">
        <v>0</v>
      </c>
      <c r="AC77" s="134">
        <v>0</v>
      </c>
      <c r="AD77" s="134">
        <v>0</v>
      </c>
      <c r="AE77" s="134">
        <v>1</v>
      </c>
      <c r="AF77" s="134">
        <v>0</v>
      </c>
      <c r="AG77" s="134">
        <v>0</v>
      </c>
      <c r="AH77" s="134">
        <v>2</v>
      </c>
      <c r="AJ77" s="67">
        <v>0</v>
      </c>
      <c r="AK77" s="67">
        <v>1</v>
      </c>
      <c r="AL77" s="67">
        <v>2</v>
      </c>
      <c r="AM77" s="67">
        <v>1</v>
      </c>
      <c r="AN77" s="67">
        <v>2</v>
      </c>
      <c r="AO77" s="67">
        <v>0</v>
      </c>
      <c r="AP77" s="67">
        <v>0</v>
      </c>
      <c r="AQ77" s="67">
        <v>0</v>
      </c>
      <c r="AR77" s="67">
        <v>0</v>
      </c>
      <c r="AS77" s="67">
        <v>1</v>
      </c>
    </row>
    <row r="78" spans="2:45" s="58" customFormat="1">
      <c r="B78" s="449"/>
      <c r="C78" s="388"/>
      <c r="D78" s="71">
        <v>7.1428571428571397E-2</v>
      </c>
      <c r="E78" s="71">
        <v>0</v>
      </c>
      <c r="F78" s="71">
        <v>0</v>
      </c>
      <c r="G78" s="71">
        <v>0</v>
      </c>
      <c r="H78" s="71">
        <v>0.14285714285714299</v>
      </c>
      <c r="I78" s="71">
        <v>0</v>
      </c>
      <c r="J78" s="71">
        <v>0.78571428571428603</v>
      </c>
      <c r="K78" s="71">
        <v>0</v>
      </c>
      <c r="L78" s="71">
        <v>0</v>
      </c>
      <c r="N78" s="135">
        <v>0.2</v>
      </c>
      <c r="O78" s="135">
        <v>0.46666666666666701</v>
      </c>
      <c r="P78" s="135">
        <v>0</v>
      </c>
      <c r="Q78" s="135">
        <v>0</v>
      </c>
      <c r="R78" s="135">
        <v>0.133333333333333</v>
      </c>
      <c r="S78" s="135">
        <v>6.6666666666666693E-2</v>
      </c>
      <c r="T78" s="135">
        <v>0</v>
      </c>
      <c r="U78" s="135">
        <v>0.133333333333333</v>
      </c>
      <c r="V78" s="135">
        <v>0</v>
      </c>
      <c r="W78" s="135">
        <v>0</v>
      </c>
      <c r="Y78" s="135">
        <v>0.25</v>
      </c>
      <c r="Z78" s="135">
        <v>0</v>
      </c>
      <c r="AA78" s="135">
        <v>0</v>
      </c>
      <c r="AB78" s="135">
        <v>0</v>
      </c>
      <c r="AC78" s="135">
        <v>0</v>
      </c>
      <c r="AD78" s="135">
        <v>0</v>
      </c>
      <c r="AE78" s="135">
        <v>0.25</v>
      </c>
      <c r="AF78" s="135">
        <v>0</v>
      </c>
      <c r="AG78" s="135">
        <v>0</v>
      </c>
      <c r="AH78" s="135">
        <v>0.5</v>
      </c>
      <c r="AJ78" s="70">
        <v>0</v>
      </c>
      <c r="AK78" s="70">
        <v>0.14285714285714299</v>
      </c>
      <c r="AL78" s="70">
        <v>0.28571428571428598</v>
      </c>
      <c r="AM78" s="70">
        <v>0.14285714285714299</v>
      </c>
      <c r="AN78" s="70">
        <v>0.28571428571428598</v>
      </c>
      <c r="AO78" s="70">
        <v>0</v>
      </c>
      <c r="AP78" s="70">
        <v>0</v>
      </c>
      <c r="AQ78" s="70">
        <v>0</v>
      </c>
      <c r="AR78" s="70">
        <v>0</v>
      </c>
      <c r="AS78" s="70">
        <v>0.14285714285714299</v>
      </c>
    </row>
    <row r="79" spans="2:45">
      <c r="B79" s="449"/>
      <c r="C79" s="392" t="s">
        <v>164</v>
      </c>
      <c r="D79" s="68">
        <v>12</v>
      </c>
      <c r="E79" s="68">
        <v>4</v>
      </c>
      <c r="F79" s="68">
        <v>3</v>
      </c>
      <c r="G79" s="68">
        <v>6</v>
      </c>
      <c r="H79" s="68">
        <v>8</v>
      </c>
      <c r="I79" s="68">
        <v>1</v>
      </c>
      <c r="J79" s="68">
        <v>45</v>
      </c>
      <c r="K79" s="68">
        <v>16</v>
      </c>
      <c r="L79" s="68">
        <v>4</v>
      </c>
      <c r="N79" s="134">
        <v>11</v>
      </c>
      <c r="O79" s="134">
        <v>22</v>
      </c>
      <c r="P79" s="134">
        <v>2</v>
      </c>
      <c r="Q79" s="134">
        <v>3</v>
      </c>
      <c r="R79" s="134">
        <v>7</v>
      </c>
      <c r="S79" s="134">
        <v>2</v>
      </c>
      <c r="T79" s="134">
        <v>5</v>
      </c>
      <c r="U79" s="134">
        <v>1</v>
      </c>
      <c r="V79" s="134">
        <v>0</v>
      </c>
      <c r="W79" s="134">
        <v>0</v>
      </c>
      <c r="Y79" s="134">
        <v>5</v>
      </c>
      <c r="Z79" s="134">
        <v>4</v>
      </c>
      <c r="AA79" s="134">
        <v>1</v>
      </c>
      <c r="AB79" s="134">
        <v>2</v>
      </c>
      <c r="AC79" s="134">
        <v>8</v>
      </c>
      <c r="AD79" s="134">
        <v>1</v>
      </c>
      <c r="AE79" s="134">
        <v>1</v>
      </c>
      <c r="AF79" s="134">
        <v>0</v>
      </c>
      <c r="AG79" s="134">
        <v>1</v>
      </c>
      <c r="AH79" s="134">
        <v>7</v>
      </c>
      <c r="AJ79" s="67">
        <v>4</v>
      </c>
      <c r="AK79" s="67">
        <v>6</v>
      </c>
      <c r="AL79" s="67">
        <v>8</v>
      </c>
      <c r="AM79" s="67">
        <v>0</v>
      </c>
      <c r="AN79" s="67">
        <v>8</v>
      </c>
      <c r="AO79" s="67">
        <v>0</v>
      </c>
      <c r="AP79" s="67">
        <v>0</v>
      </c>
      <c r="AQ79" s="67">
        <v>3</v>
      </c>
      <c r="AR79" s="67">
        <v>3</v>
      </c>
      <c r="AS79" s="67">
        <v>2</v>
      </c>
    </row>
    <row r="80" spans="2:45" s="58" customFormat="1">
      <c r="B80" s="449"/>
      <c r="C80" s="388"/>
      <c r="D80" s="71">
        <v>0.12121212121212099</v>
      </c>
      <c r="E80" s="71">
        <v>4.0404040404040401E-2</v>
      </c>
      <c r="F80" s="71">
        <v>3.03030303030303E-2</v>
      </c>
      <c r="G80" s="71">
        <v>6.0606060606060601E-2</v>
      </c>
      <c r="H80" s="71">
        <v>8.0808080808080801E-2</v>
      </c>
      <c r="I80" s="71">
        <v>1.01010101010101E-2</v>
      </c>
      <c r="J80" s="71">
        <v>0.45454545454545497</v>
      </c>
      <c r="K80" s="71">
        <v>0.16161616161616199</v>
      </c>
      <c r="L80" s="71">
        <v>4.0404040404040401E-2</v>
      </c>
      <c r="N80" s="135">
        <v>0.20754716981132099</v>
      </c>
      <c r="O80" s="135">
        <v>0.41509433962264197</v>
      </c>
      <c r="P80" s="135">
        <v>3.77358490566038E-2</v>
      </c>
      <c r="Q80" s="135">
        <v>5.6603773584905703E-2</v>
      </c>
      <c r="R80" s="135">
        <v>0.13207547169811301</v>
      </c>
      <c r="S80" s="135">
        <v>3.77358490566038E-2</v>
      </c>
      <c r="T80" s="135">
        <v>9.4339622641509399E-2</v>
      </c>
      <c r="U80" s="135">
        <v>1.88679245283019E-2</v>
      </c>
      <c r="V80" s="135">
        <v>0</v>
      </c>
      <c r="W80" s="135">
        <v>0</v>
      </c>
      <c r="Y80" s="135">
        <v>0.16666666666666699</v>
      </c>
      <c r="Z80" s="135">
        <v>0.133333333333333</v>
      </c>
      <c r="AA80" s="135">
        <v>3.3333333333333298E-2</v>
      </c>
      <c r="AB80" s="135">
        <v>6.6666666666666693E-2</v>
      </c>
      <c r="AC80" s="135">
        <v>0.266666666666667</v>
      </c>
      <c r="AD80" s="135">
        <v>3.3333333333333298E-2</v>
      </c>
      <c r="AE80" s="135">
        <v>3.3333333333333298E-2</v>
      </c>
      <c r="AF80" s="135">
        <v>0</v>
      </c>
      <c r="AG80" s="135">
        <v>3.3333333333333298E-2</v>
      </c>
      <c r="AH80" s="135">
        <v>0.233333333333333</v>
      </c>
      <c r="AJ80" s="70">
        <v>0.11764705882352899</v>
      </c>
      <c r="AK80" s="70">
        <v>0.17647058823529399</v>
      </c>
      <c r="AL80" s="70">
        <v>0.23529411764705899</v>
      </c>
      <c r="AM80" s="70">
        <v>0</v>
      </c>
      <c r="AN80" s="70">
        <v>0.23529411764705899</v>
      </c>
      <c r="AO80" s="70">
        <v>0</v>
      </c>
      <c r="AP80" s="70">
        <v>0</v>
      </c>
      <c r="AQ80" s="70">
        <v>8.8235294117647106E-2</v>
      </c>
      <c r="AR80" s="70">
        <v>8.8235294117647106E-2</v>
      </c>
      <c r="AS80" s="70">
        <v>5.8823529411764698E-2</v>
      </c>
    </row>
    <row r="81" spans="2:45" s="3" customFormat="1">
      <c r="C81" s="164"/>
      <c r="D81" s="230"/>
      <c r="E81" s="230"/>
      <c r="F81" s="230"/>
      <c r="G81" s="230"/>
      <c r="H81" s="230"/>
      <c r="I81" s="230"/>
      <c r="J81" s="230"/>
      <c r="K81" s="230"/>
      <c r="L81" s="230"/>
      <c r="N81" s="222"/>
      <c r="O81" s="222"/>
      <c r="P81" s="222"/>
      <c r="Q81" s="222"/>
      <c r="R81" s="222"/>
      <c r="S81" s="222"/>
      <c r="T81" s="222"/>
      <c r="U81" s="222"/>
      <c r="V81" s="222"/>
      <c r="W81" s="222"/>
      <c r="Y81" s="222" t="s">
        <v>491</v>
      </c>
      <c r="Z81" s="222" t="s">
        <v>492</v>
      </c>
      <c r="AA81" s="222" t="s">
        <v>493</v>
      </c>
      <c r="AB81" s="222" t="s">
        <v>494</v>
      </c>
      <c r="AC81" s="222" t="s">
        <v>495</v>
      </c>
      <c r="AD81" s="222" t="s">
        <v>496</v>
      </c>
      <c r="AE81" s="222" t="s">
        <v>497</v>
      </c>
      <c r="AF81" s="222" t="s">
        <v>498</v>
      </c>
      <c r="AG81" s="222" t="s">
        <v>499</v>
      </c>
      <c r="AH81" s="222" t="s">
        <v>500</v>
      </c>
      <c r="AJ81" s="205"/>
      <c r="AK81" s="248"/>
    </row>
    <row r="82" spans="2:45">
      <c r="B82" s="449" t="s">
        <v>148</v>
      </c>
      <c r="C82" s="403" t="s">
        <v>165</v>
      </c>
      <c r="D82" s="68">
        <v>0</v>
      </c>
      <c r="E82" s="68">
        <v>0</v>
      </c>
      <c r="F82" s="68">
        <v>0</v>
      </c>
      <c r="G82" s="68">
        <v>1</v>
      </c>
      <c r="H82" s="68">
        <v>1</v>
      </c>
      <c r="I82" s="68">
        <v>0</v>
      </c>
      <c r="J82" s="68">
        <v>3</v>
      </c>
      <c r="K82" s="68">
        <v>3</v>
      </c>
      <c r="L82" s="68">
        <v>0</v>
      </c>
      <c r="N82" s="134">
        <v>1</v>
      </c>
      <c r="O82" s="134">
        <v>1</v>
      </c>
      <c r="P82" s="134">
        <v>0</v>
      </c>
      <c r="Q82" s="134">
        <v>0</v>
      </c>
      <c r="R82" s="134">
        <v>1</v>
      </c>
      <c r="S82" s="134">
        <v>0</v>
      </c>
      <c r="T82" s="134">
        <v>0</v>
      </c>
      <c r="U82" s="134">
        <v>0</v>
      </c>
      <c r="V82" s="134">
        <v>0</v>
      </c>
      <c r="W82" s="134">
        <v>0</v>
      </c>
      <c r="Y82" s="134">
        <v>0</v>
      </c>
      <c r="Z82" s="134">
        <v>0</v>
      </c>
      <c r="AA82" s="134">
        <v>0</v>
      </c>
      <c r="AB82" s="134">
        <v>1</v>
      </c>
      <c r="AC82" s="134">
        <v>0</v>
      </c>
      <c r="AD82" s="134">
        <v>0</v>
      </c>
      <c r="AE82" s="134">
        <v>0</v>
      </c>
      <c r="AF82" s="134">
        <v>0</v>
      </c>
      <c r="AG82" s="134">
        <v>0</v>
      </c>
      <c r="AH82" s="134">
        <v>0</v>
      </c>
      <c r="AJ82" s="67">
        <v>1</v>
      </c>
      <c r="AK82" s="67">
        <v>0</v>
      </c>
      <c r="AL82" s="67">
        <v>0</v>
      </c>
      <c r="AM82" s="67">
        <v>0</v>
      </c>
      <c r="AN82" s="67">
        <v>0</v>
      </c>
      <c r="AO82" s="67">
        <v>0</v>
      </c>
      <c r="AP82" s="67">
        <v>0</v>
      </c>
      <c r="AQ82" s="67">
        <v>1</v>
      </c>
      <c r="AR82" s="67">
        <v>0</v>
      </c>
      <c r="AS82" s="67">
        <v>0</v>
      </c>
    </row>
    <row r="83" spans="2:45" s="58" customFormat="1">
      <c r="B83" s="449"/>
      <c r="C83" s="411"/>
      <c r="D83" s="71">
        <v>0</v>
      </c>
      <c r="E83" s="71">
        <v>0</v>
      </c>
      <c r="F83" s="71">
        <v>0</v>
      </c>
      <c r="G83" s="71">
        <v>0.125</v>
      </c>
      <c r="H83" s="71">
        <v>0.125</v>
      </c>
      <c r="I83" s="71">
        <v>0</v>
      </c>
      <c r="J83" s="71">
        <v>0.375</v>
      </c>
      <c r="K83" s="71">
        <v>0.375</v>
      </c>
      <c r="L83" s="71">
        <v>0</v>
      </c>
      <c r="N83" s="135">
        <v>0.33333333333333298</v>
      </c>
      <c r="O83" s="135">
        <v>0.33333333333333298</v>
      </c>
      <c r="P83" s="135">
        <v>0</v>
      </c>
      <c r="Q83" s="135">
        <v>0</v>
      </c>
      <c r="R83" s="135">
        <v>0.33333333333333298</v>
      </c>
      <c r="S83" s="135">
        <v>0</v>
      </c>
      <c r="T83" s="135">
        <v>0</v>
      </c>
      <c r="U83" s="135">
        <v>0</v>
      </c>
      <c r="V83" s="135">
        <v>0</v>
      </c>
      <c r="W83" s="135">
        <v>0</v>
      </c>
      <c r="Y83" s="135">
        <v>0</v>
      </c>
      <c r="Z83" s="135">
        <v>0</v>
      </c>
      <c r="AA83" s="135">
        <v>0</v>
      </c>
      <c r="AB83" s="135">
        <v>1</v>
      </c>
      <c r="AC83" s="135">
        <v>0</v>
      </c>
      <c r="AD83" s="135">
        <v>0</v>
      </c>
      <c r="AE83" s="135">
        <v>0</v>
      </c>
      <c r="AF83" s="135">
        <v>0</v>
      </c>
      <c r="AG83" s="135">
        <v>0</v>
      </c>
      <c r="AH83" s="135">
        <v>0</v>
      </c>
      <c r="AJ83" s="70">
        <v>0.5</v>
      </c>
      <c r="AK83" s="70">
        <v>0</v>
      </c>
      <c r="AL83" s="70">
        <v>0</v>
      </c>
      <c r="AM83" s="70">
        <v>0</v>
      </c>
      <c r="AN83" s="70">
        <v>0</v>
      </c>
      <c r="AO83" s="70">
        <v>0</v>
      </c>
      <c r="AP83" s="70">
        <v>0</v>
      </c>
      <c r="AQ83" s="70">
        <v>0.5</v>
      </c>
      <c r="AR83" s="70">
        <v>0</v>
      </c>
      <c r="AS83" s="70">
        <v>0</v>
      </c>
    </row>
    <row r="84" spans="2:45">
      <c r="B84" s="449"/>
      <c r="C84" s="401" t="s">
        <v>166</v>
      </c>
      <c r="D84" s="68">
        <v>0</v>
      </c>
      <c r="E84" s="68">
        <v>2</v>
      </c>
      <c r="F84" s="68">
        <v>0</v>
      </c>
      <c r="G84" s="68">
        <v>0</v>
      </c>
      <c r="H84" s="68">
        <v>0</v>
      </c>
      <c r="I84" s="68">
        <v>0</v>
      </c>
      <c r="J84" s="68">
        <v>4</v>
      </c>
      <c r="K84" s="68">
        <v>4</v>
      </c>
      <c r="L84" s="68">
        <v>2</v>
      </c>
      <c r="N84" s="134">
        <v>1</v>
      </c>
      <c r="O84" s="134">
        <v>0</v>
      </c>
      <c r="P84" s="134">
        <v>1</v>
      </c>
      <c r="Q84" s="134">
        <v>1</v>
      </c>
      <c r="R84" s="134">
        <v>4</v>
      </c>
      <c r="S84" s="134">
        <v>0</v>
      </c>
      <c r="T84" s="134">
        <v>0</v>
      </c>
      <c r="U84" s="134">
        <v>1</v>
      </c>
      <c r="V84" s="134">
        <v>0</v>
      </c>
      <c r="W84" s="134">
        <v>1</v>
      </c>
      <c r="Y84" s="134">
        <v>1</v>
      </c>
      <c r="Z84" s="134">
        <v>0</v>
      </c>
      <c r="AA84" s="134">
        <v>0</v>
      </c>
      <c r="AB84" s="134">
        <v>1</v>
      </c>
      <c r="AC84" s="134">
        <v>0</v>
      </c>
      <c r="AD84" s="134">
        <v>1</v>
      </c>
      <c r="AE84" s="134">
        <v>0</v>
      </c>
      <c r="AF84" s="134">
        <v>0</v>
      </c>
      <c r="AG84" s="134">
        <v>0</v>
      </c>
      <c r="AH84" s="134">
        <v>1</v>
      </c>
      <c r="AJ84" s="67">
        <v>5</v>
      </c>
      <c r="AK84" s="67">
        <v>0</v>
      </c>
      <c r="AL84" s="67">
        <v>2</v>
      </c>
      <c r="AM84" s="67">
        <v>0</v>
      </c>
      <c r="AN84" s="67">
        <v>0</v>
      </c>
      <c r="AO84" s="67">
        <v>0</v>
      </c>
      <c r="AP84" s="67">
        <v>0</v>
      </c>
      <c r="AQ84" s="67">
        <v>0</v>
      </c>
      <c r="AR84" s="67">
        <v>1</v>
      </c>
      <c r="AS84" s="67">
        <v>0</v>
      </c>
    </row>
    <row r="85" spans="2:45" s="58" customFormat="1">
      <c r="B85" s="449"/>
      <c r="C85" s="411"/>
      <c r="D85" s="71">
        <v>0</v>
      </c>
      <c r="E85" s="71">
        <v>0.16666666666666699</v>
      </c>
      <c r="F85" s="71">
        <v>0</v>
      </c>
      <c r="G85" s="71">
        <v>0</v>
      </c>
      <c r="H85" s="71">
        <v>0</v>
      </c>
      <c r="I85" s="71">
        <v>0</v>
      </c>
      <c r="J85" s="71">
        <v>0.33333333333333298</v>
      </c>
      <c r="K85" s="71">
        <v>0.33333333333333298</v>
      </c>
      <c r="L85" s="71">
        <v>0.16666666666666699</v>
      </c>
      <c r="N85" s="135">
        <v>0.11111111111111099</v>
      </c>
      <c r="O85" s="135">
        <v>0</v>
      </c>
      <c r="P85" s="135">
        <v>0.11111111111111099</v>
      </c>
      <c r="Q85" s="135">
        <v>0.11111111111111099</v>
      </c>
      <c r="R85" s="135">
        <v>0.44444444444444398</v>
      </c>
      <c r="S85" s="135">
        <v>0</v>
      </c>
      <c r="T85" s="135">
        <v>0</v>
      </c>
      <c r="U85" s="135">
        <v>0.11111111111111099</v>
      </c>
      <c r="V85" s="135">
        <v>0</v>
      </c>
      <c r="W85" s="135">
        <v>0.11111111111111099</v>
      </c>
      <c r="Y85" s="135">
        <v>0.25</v>
      </c>
      <c r="Z85" s="135">
        <v>0</v>
      </c>
      <c r="AA85" s="135">
        <v>0</v>
      </c>
      <c r="AB85" s="135">
        <v>0.25</v>
      </c>
      <c r="AC85" s="135">
        <v>0</v>
      </c>
      <c r="AD85" s="135">
        <v>0.25</v>
      </c>
      <c r="AE85" s="135">
        <v>0</v>
      </c>
      <c r="AF85" s="135">
        <v>0</v>
      </c>
      <c r="AG85" s="135">
        <v>0</v>
      </c>
      <c r="AH85" s="135">
        <v>0.25</v>
      </c>
      <c r="AJ85" s="70">
        <v>0.625</v>
      </c>
      <c r="AK85" s="70">
        <v>0</v>
      </c>
      <c r="AL85" s="70">
        <v>0.25</v>
      </c>
      <c r="AM85" s="70">
        <v>0</v>
      </c>
      <c r="AN85" s="70">
        <v>0</v>
      </c>
      <c r="AO85" s="70">
        <v>0</v>
      </c>
      <c r="AP85" s="70">
        <v>0</v>
      </c>
      <c r="AQ85" s="70">
        <v>0</v>
      </c>
      <c r="AR85" s="70">
        <v>0.125</v>
      </c>
      <c r="AS85" s="70">
        <v>0</v>
      </c>
    </row>
    <row r="86" spans="2:45">
      <c r="B86" s="449"/>
      <c r="C86" s="401" t="s">
        <v>167</v>
      </c>
      <c r="D86" s="68">
        <v>6</v>
      </c>
      <c r="E86" s="68">
        <v>2</v>
      </c>
      <c r="F86" s="68">
        <v>4</v>
      </c>
      <c r="G86" s="68">
        <v>4</v>
      </c>
      <c r="H86" s="68">
        <v>5</v>
      </c>
      <c r="I86" s="68">
        <v>2</v>
      </c>
      <c r="J86" s="68">
        <v>12</v>
      </c>
      <c r="K86" s="68">
        <v>8</v>
      </c>
      <c r="L86" s="68">
        <v>1</v>
      </c>
      <c r="N86" s="134">
        <v>4</v>
      </c>
      <c r="O86" s="134">
        <v>10</v>
      </c>
      <c r="P86" s="134">
        <v>3</v>
      </c>
      <c r="Q86" s="134">
        <v>4</v>
      </c>
      <c r="R86" s="134">
        <v>1</v>
      </c>
      <c r="S86" s="134">
        <v>0</v>
      </c>
      <c r="T86" s="134">
        <v>0</v>
      </c>
      <c r="U86" s="134">
        <v>0</v>
      </c>
      <c r="V86" s="134">
        <v>1</v>
      </c>
      <c r="W86" s="134">
        <v>0</v>
      </c>
      <c r="Y86" s="134">
        <v>2</v>
      </c>
      <c r="Z86" s="134">
        <v>2</v>
      </c>
      <c r="AA86" s="134">
        <v>1</v>
      </c>
      <c r="AB86" s="134">
        <v>2</v>
      </c>
      <c r="AC86" s="134">
        <v>2</v>
      </c>
      <c r="AD86" s="134">
        <v>0</v>
      </c>
      <c r="AE86" s="134">
        <v>3</v>
      </c>
      <c r="AF86" s="134">
        <v>0</v>
      </c>
      <c r="AG86" s="134">
        <v>0</v>
      </c>
      <c r="AH86" s="134">
        <v>5</v>
      </c>
      <c r="AJ86" s="67">
        <v>2</v>
      </c>
      <c r="AK86" s="67">
        <v>1</v>
      </c>
      <c r="AL86" s="67">
        <v>4</v>
      </c>
      <c r="AM86" s="67">
        <v>1</v>
      </c>
      <c r="AN86" s="67">
        <v>2</v>
      </c>
      <c r="AO86" s="67">
        <v>0</v>
      </c>
      <c r="AP86" s="67">
        <v>0</v>
      </c>
      <c r="AQ86" s="67">
        <v>1</v>
      </c>
      <c r="AR86" s="67">
        <v>1</v>
      </c>
      <c r="AS86" s="67">
        <v>0</v>
      </c>
    </row>
    <row r="87" spans="2:45" s="58" customFormat="1">
      <c r="B87" s="449"/>
      <c r="C87" s="411"/>
      <c r="D87" s="71">
        <v>0.13636363636363599</v>
      </c>
      <c r="E87" s="71">
        <v>4.5454545454545497E-2</v>
      </c>
      <c r="F87" s="71">
        <v>9.0909090909090898E-2</v>
      </c>
      <c r="G87" s="71">
        <v>9.0909090909090898E-2</v>
      </c>
      <c r="H87" s="71">
        <v>0.11363636363636399</v>
      </c>
      <c r="I87" s="71">
        <v>4.5454545454545497E-2</v>
      </c>
      <c r="J87" s="71">
        <v>0.27272727272727298</v>
      </c>
      <c r="K87" s="71">
        <v>0.18181818181818199</v>
      </c>
      <c r="L87" s="71">
        <v>2.27272727272727E-2</v>
      </c>
      <c r="N87" s="135">
        <v>0.173913043478261</v>
      </c>
      <c r="O87" s="135">
        <v>0.434782608695652</v>
      </c>
      <c r="P87" s="135">
        <v>0.13043478260869601</v>
      </c>
      <c r="Q87" s="135">
        <v>0.173913043478261</v>
      </c>
      <c r="R87" s="135">
        <v>4.3478260869565202E-2</v>
      </c>
      <c r="S87" s="135">
        <v>0</v>
      </c>
      <c r="T87" s="135">
        <v>0</v>
      </c>
      <c r="U87" s="135">
        <v>0</v>
      </c>
      <c r="V87" s="135">
        <v>4.3478260869565202E-2</v>
      </c>
      <c r="W87" s="135">
        <v>0</v>
      </c>
      <c r="Y87" s="135">
        <v>0.11764705882352899</v>
      </c>
      <c r="Z87" s="135">
        <v>0.11764705882352899</v>
      </c>
      <c r="AA87" s="135">
        <v>5.8823529411764698E-2</v>
      </c>
      <c r="AB87" s="135">
        <v>0.11764705882352899</v>
      </c>
      <c r="AC87" s="135">
        <v>0.11764705882352899</v>
      </c>
      <c r="AD87" s="135">
        <v>0</v>
      </c>
      <c r="AE87" s="135">
        <v>0.17647058823529399</v>
      </c>
      <c r="AF87" s="135">
        <v>0</v>
      </c>
      <c r="AG87" s="135">
        <v>0</v>
      </c>
      <c r="AH87" s="135">
        <v>0.29411764705882398</v>
      </c>
      <c r="AJ87" s="70">
        <v>0.16666666666666699</v>
      </c>
      <c r="AK87" s="70">
        <v>8.3333333333333301E-2</v>
      </c>
      <c r="AL87" s="70">
        <v>0.33333333333333298</v>
      </c>
      <c r="AM87" s="70">
        <v>8.3333333333333301E-2</v>
      </c>
      <c r="AN87" s="70">
        <v>0.16666666666666699</v>
      </c>
      <c r="AO87" s="70">
        <v>0</v>
      </c>
      <c r="AP87" s="70">
        <v>0</v>
      </c>
      <c r="AQ87" s="70">
        <v>8.3333333333333301E-2</v>
      </c>
      <c r="AR87" s="70">
        <v>8.3333333333333301E-2</v>
      </c>
      <c r="AS87" s="70">
        <v>0</v>
      </c>
    </row>
    <row r="88" spans="2:45">
      <c r="B88" s="449"/>
      <c r="C88" s="401" t="s">
        <v>168</v>
      </c>
      <c r="D88" s="68">
        <v>7</v>
      </c>
      <c r="E88" s="68">
        <v>4</v>
      </c>
      <c r="F88" s="68">
        <v>4</v>
      </c>
      <c r="G88" s="68">
        <v>2</v>
      </c>
      <c r="H88" s="68">
        <v>10</v>
      </c>
      <c r="I88" s="68">
        <v>0</v>
      </c>
      <c r="J88" s="68">
        <v>44</v>
      </c>
      <c r="K88" s="68">
        <v>10</v>
      </c>
      <c r="L88" s="68">
        <v>2</v>
      </c>
      <c r="N88" s="134">
        <v>10</v>
      </c>
      <c r="O88" s="134">
        <v>22</v>
      </c>
      <c r="P88" s="134">
        <v>4</v>
      </c>
      <c r="Q88" s="134">
        <v>6</v>
      </c>
      <c r="R88" s="134">
        <v>3</v>
      </c>
      <c r="S88" s="134">
        <v>3</v>
      </c>
      <c r="T88" s="134">
        <v>2</v>
      </c>
      <c r="U88" s="134">
        <v>2</v>
      </c>
      <c r="V88" s="134">
        <v>1</v>
      </c>
      <c r="W88" s="134">
        <v>2</v>
      </c>
      <c r="Y88" s="134">
        <v>13</v>
      </c>
      <c r="Z88" s="134">
        <v>9</v>
      </c>
      <c r="AA88" s="134">
        <v>5</v>
      </c>
      <c r="AB88" s="134">
        <v>1</v>
      </c>
      <c r="AC88" s="134">
        <v>3</v>
      </c>
      <c r="AD88" s="134">
        <v>1</v>
      </c>
      <c r="AE88" s="134">
        <v>0</v>
      </c>
      <c r="AF88" s="134">
        <v>0</v>
      </c>
      <c r="AG88" s="134">
        <v>4</v>
      </c>
      <c r="AH88" s="134">
        <v>3</v>
      </c>
      <c r="AJ88" s="67">
        <v>7</v>
      </c>
      <c r="AK88" s="67">
        <v>7</v>
      </c>
      <c r="AL88" s="67">
        <v>5</v>
      </c>
      <c r="AM88" s="67">
        <v>1</v>
      </c>
      <c r="AN88" s="67">
        <v>11</v>
      </c>
      <c r="AO88" s="67">
        <v>1</v>
      </c>
      <c r="AP88" s="67">
        <v>3</v>
      </c>
      <c r="AQ88" s="67">
        <v>0</v>
      </c>
      <c r="AR88" s="67">
        <v>5</v>
      </c>
      <c r="AS88" s="67">
        <v>5</v>
      </c>
    </row>
    <row r="89" spans="2:45" s="58" customFormat="1">
      <c r="B89" s="449"/>
      <c r="C89" s="411"/>
      <c r="D89" s="71">
        <v>8.4337349397590397E-2</v>
      </c>
      <c r="E89" s="71">
        <v>4.81927710843374E-2</v>
      </c>
      <c r="F89" s="71">
        <v>4.81927710843374E-2</v>
      </c>
      <c r="G89" s="71">
        <v>2.40963855421687E-2</v>
      </c>
      <c r="H89" s="71">
        <v>0.120481927710843</v>
      </c>
      <c r="I89" s="71">
        <v>0</v>
      </c>
      <c r="J89" s="71">
        <v>0.530120481927711</v>
      </c>
      <c r="K89" s="71">
        <v>0.120481927710843</v>
      </c>
      <c r="L89" s="71">
        <v>2.40963855421687E-2</v>
      </c>
      <c r="N89" s="135">
        <v>0.18181818181818199</v>
      </c>
      <c r="O89" s="135">
        <v>0.4</v>
      </c>
      <c r="P89" s="135">
        <v>7.2727272727272696E-2</v>
      </c>
      <c r="Q89" s="135">
        <v>0.109090909090909</v>
      </c>
      <c r="R89" s="135">
        <v>5.4545454545454501E-2</v>
      </c>
      <c r="S89" s="135">
        <v>5.4545454545454501E-2</v>
      </c>
      <c r="T89" s="135">
        <v>3.6363636363636397E-2</v>
      </c>
      <c r="U89" s="135">
        <v>3.6363636363636397E-2</v>
      </c>
      <c r="V89" s="135">
        <v>1.8181818181818198E-2</v>
      </c>
      <c r="W89" s="135">
        <v>3.6363636363636397E-2</v>
      </c>
      <c r="Y89" s="135">
        <v>0.33333333333333298</v>
      </c>
      <c r="Z89" s="135">
        <v>0.230769230769231</v>
      </c>
      <c r="AA89" s="135">
        <v>0.128205128205128</v>
      </c>
      <c r="AB89" s="135">
        <v>2.5641025641025599E-2</v>
      </c>
      <c r="AC89" s="135">
        <v>7.69230769230769E-2</v>
      </c>
      <c r="AD89" s="135">
        <v>2.5641025641025599E-2</v>
      </c>
      <c r="AE89" s="135">
        <v>0</v>
      </c>
      <c r="AF89" s="135">
        <v>0</v>
      </c>
      <c r="AG89" s="135">
        <v>0.102564102564103</v>
      </c>
      <c r="AH89" s="135">
        <v>7.69230769230769E-2</v>
      </c>
      <c r="AJ89" s="70">
        <v>0.155555555555556</v>
      </c>
      <c r="AK89" s="70">
        <v>0.155555555555556</v>
      </c>
      <c r="AL89" s="70">
        <v>0.11111111111111099</v>
      </c>
      <c r="AM89" s="70">
        <v>2.2222222222222199E-2</v>
      </c>
      <c r="AN89" s="70">
        <v>0.24444444444444399</v>
      </c>
      <c r="AO89" s="70">
        <v>2.2222222222222199E-2</v>
      </c>
      <c r="AP89" s="70">
        <v>6.6666666666666693E-2</v>
      </c>
      <c r="AQ89" s="70">
        <v>0</v>
      </c>
      <c r="AR89" s="70">
        <v>0.11111111111111099</v>
      </c>
      <c r="AS89" s="70">
        <v>0.11111111111111099</v>
      </c>
    </row>
    <row r="90" spans="2:45">
      <c r="B90" s="449"/>
      <c r="C90" s="401" t="s">
        <v>176</v>
      </c>
      <c r="D90" s="68">
        <v>3</v>
      </c>
      <c r="E90" s="68">
        <v>1</v>
      </c>
      <c r="F90" s="68">
        <v>3</v>
      </c>
      <c r="G90" s="68">
        <v>0</v>
      </c>
      <c r="H90" s="68">
        <v>3</v>
      </c>
      <c r="I90" s="68">
        <v>0</v>
      </c>
      <c r="J90" s="68">
        <v>19</v>
      </c>
      <c r="K90" s="68">
        <v>1</v>
      </c>
      <c r="L90" s="68">
        <v>1</v>
      </c>
      <c r="N90" s="134">
        <v>8</v>
      </c>
      <c r="O90" s="134">
        <v>19</v>
      </c>
      <c r="P90" s="134">
        <v>1</v>
      </c>
      <c r="Q90" s="134">
        <v>3</v>
      </c>
      <c r="R90" s="134">
        <v>1</v>
      </c>
      <c r="S90" s="134">
        <v>0</v>
      </c>
      <c r="T90" s="134">
        <v>1</v>
      </c>
      <c r="U90" s="134">
        <v>0</v>
      </c>
      <c r="V90" s="134">
        <v>1</v>
      </c>
      <c r="W90" s="134">
        <v>1</v>
      </c>
      <c r="Y90" s="134">
        <v>5</v>
      </c>
      <c r="Z90" s="134">
        <v>10</v>
      </c>
      <c r="AA90" s="134">
        <v>1</v>
      </c>
      <c r="AB90" s="134">
        <v>0</v>
      </c>
      <c r="AC90" s="134">
        <v>1</v>
      </c>
      <c r="AD90" s="134">
        <v>1</v>
      </c>
      <c r="AE90" s="134">
        <v>0</v>
      </c>
      <c r="AF90" s="134">
        <v>0</v>
      </c>
      <c r="AG90" s="134">
        <v>1</v>
      </c>
      <c r="AH90" s="134">
        <v>3</v>
      </c>
      <c r="AJ90" s="67">
        <v>4</v>
      </c>
      <c r="AK90" s="67">
        <v>1</v>
      </c>
      <c r="AL90" s="67">
        <v>5</v>
      </c>
      <c r="AM90" s="67">
        <v>2</v>
      </c>
      <c r="AN90" s="67">
        <v>3</v>
      </c>
      <c r="AO90" s="67">
        <v>0</v>
      </c>
      <c r="AP90" s="67">
        <v>1</v>
      </c>
      <c r="AQ90" s="67">
        <v>0</v>
      </c>
      <c r="AR90" s="67">
        <v>2</v>
      </c>
      <c r="AS90" s="67">
        <v>3</v>
      </c>
    </row>
    <row r="91" spans="2:45" s="58" customFormat="1">
      <c r="B91" s="449"/>
      <c r="C91" s="411"/>
      <c r="D91" s="71">
        <v>9.6774193548387094E-2</v>
      </c>
      <c r="E91" s="71">
        <v>3.2258064516128997E-2</v>
      </c>
      <c r="F91" s="71">
        <v>9.6774193548387094E-2</v>
      </c>
      <c r="G91" s="71">
        <v>0</v>
      </c>
      <c r="H91" s="71">
        <v>9.6774193548387094E-2</v>
      </c>
      <c r="I91" s="71">
        <v>0</v>
      </c>
      <c r="J91" s="71">
        <v>0.61290322580645196</v>
      </c>
      <c r="K91" s="71">
        <v>3.2258064516128997E-2</v>
      </c>
      <c r="L91" s="71">
        <v>3.2258064516128997E-2</v>
      </c>
      <c r="N91" s="135">
        <v>0.22857142857142901</v>
      </c>
      <c r="O91" s="135">
        <v>0.54285714285714304</v>
      </c>
      <c r="P91" s="135">
        <v>2.8571428571428598E-2</v>
      </c>
      <c r="Q91" s="135">
        <v>8.5714285714285701E-2</v>
      </c>
      <c r="R91" s="135">
        <v>2.8571428571428598E-2</v>
      </c>
      <c r="S91" s="135">
        <v>0</v>
      </c>
      <c r="T91" s="135">
        <v>2.8571428571428598E-2</v>
      </c>
      <c r="U91" s="135">
        <v>0</v>
      </c>
      <c r="V91" s="135">
        <v>2.8571428571428598E-2</v>
      </c>
      <c r="W91" s="135">
        <v>2.8571428571428598E-2</v>
      </c>
      <c r="Y91" s="135">
        <v>0.22727272727272699</v>
      </c>
      <c r="Z91" s="135">
        <v>0.45454545454545497</v>
      </c>
      <c r="AA91" s="135">
        <v>4.5454545454545497E-2</v>
      </c>
      <c r="AB91" s="135">
        <v>0</v>
      </c>
      <c r="AC91" s="135">
        <v>4.5454545454545497E-2</v>
      </c>
      <c r="AD91" s="135">
        <v>4.5454545454545497E-2</v>
      </c>
      <c r="AE91" s="135">
        <v>0</v>
      </c>
      <c r="AF91" s="135">
        <v>0</v>
      </c>
      <c r="AG91" s="135">
        <v>4.5454545454545497E-2</v>
      </c>
      <c r="AH91" s="135">
        <v>0.13636363636363599</v>
      </c>
      <c r="AJ91" s="70">
        <v>0.19047619047618999</v>
      </c>
      <c r="AK91" s="70">
        <v>4.7619047619047603E-2</v>
      </c>
      <c r="AL91" s="70">
        <v>0.238095238095238</v>
      </c>
      <c r="AM91" s="70">
        <v>9.5238095238095205E-2</v>
      </c>
      <c r="AN91" s="70">
        <v>0.14285714285714299</v>
      </c>
      <c r="AO91" s="70">
        <v>0</v>
      </c>
      <c r="AP91" s="70">
        <v>4.7619047619047603E-2</v>
      </c>
      <c r="AQ91" s="70">
        <v>0</v>
      </c>
      <c r="AR91" s="70">
        <v>9.5238095238095205E-2</v>
      </c>
      <c r="AS91" s="70">
        <v>0.14285714285714299</v>
      </c>
    </row>
    <row r="92" spans="2:45">
      <c r="B92" s="449"/>
      <c r="C92" s="401" t="s">
        <v>169</v>
      </c>
      <c r="D92" s="68">
        <v>3</v>
      </c>
      <c r="E92" s="68">
        <v>0</v>
      </c>
      <c r="F92" s="68">
        <v>3</v>
      </c>
      <c r="G92" s="68">
        <v>1</v>
      </c>
      <c r="H92" s="68">
        <v>2</v>
      </c>
      <c r="I92" s="68">
        <v>2</v>
      </c>
      <c r="J92" s="68">
        <v>52</v>
      </c>
      <c r="K92" s="68">
        <v>8</v>
      </c>
      <c r="L92" s="68">
        <v>0</v>
      </c>
      <c r="N92" s="134">
        <v>6</v>
      </c>
      <c r="O92" s="134">
        <v>29</v>
      </c>
      <c r="P92" s="134">
        <v>2</v>
      </c>
      <c r="Q92" s="134">
        <v>1</v>
      </c>
      <c r="R92" s="134">
        <v>4</v>
      </c>
      <c r="S92" s="134">
        <v>2</v>
      </c>
      <c r="T92" s="134">
        <v>1</v>
      </c>
      <c r="U92" s="134">
        <v>0</v>
      </c>
      <c r="V92" s="134">
        <v>0</v>
      </c>
      <c r="W92" s="134">
        <v>0</v>
      </c>
      <c r="Y92" s="134">
        <v>7</v>
      </c>
      <c r="Z92" s="134">
        <v>13</v>
      </c>
      <c r="AA92" s="134">
        <v>4</v>
      </c>
      <c r="AB92" s="134">
        <v>2</v>
      </c>
      <c r="AC92" s="134">
        <v>2</v>
      </c>
      <c r="AD92" s="134">
        <v>1</v>
      </c>
      <c r="AE92" s="134">
        <v>0</v>
      </c>
      <c r="AF92" s="134">
        <v>0</v>
      </c>
      <c r="AG92" s="134">
        <v>1</v>
      </c>
      <c r="AH92" s="134">
        <v>3</v>
      </c>
      <c r="AJ92" s="67">
        <v>6</v>
      </c>
      <c r="AK92" s="67">
        <v>2</v>
      </c>
      <c r="AL92" s="67">
        <v>5</v>
      </c>
      <c r="AM92" s="67">
        <v>0</v>
      </c>
      <c r="AN92" s="67">
        <v>12</v>
      </c>
      <c r="AO92" s="67">
        <v>2</v>
      </c>
      <c r="AP92" s="67">
        <v>1</v>
      </c>
      <c r="AQ92" s="67">
        <v>1</v>
      </c>
      <c r="AR92" s="67">
        <v>2</v>
      </c>
      <c r="AS92" s="67">
        <v>2</v>
      </c>
    </row>
    <row r="93" spans="2:45" s="58" customFormat="1">
      <c r="B93" s="449"/>
      <c r="C93" s="411"/>
      <c r="D93" s="71">
        <v>4.2253521126760597E-2</v>
      </c>
      <c r="E93" s="71">
        <v>0</v>
      </c>
      <c r="F93" s="71">
        <v>4.2253521126760597E-2</v>
      </c>
      <c r="G93" s="71">
        <v>1.4084507042253501E-2</v>
      </c>
      <c r="H93" s="71">
        <v>2.8169014084507001E-2</v>
      </c>
      <c r="I93" s="71">
        <v>2.8169014084507001E-2</v>
      </c>
      <c r="J93" s="71">
        <v>0.73239436619718301</v>
      </c>
      <c r="K93" s="71">
        <v>0.11267605633802801</v>
      </c>
      <c r="L93" s="71">
        <v>0</v>
      </c>
      <c r="N93" s="135">
        <v>0.133333333333333</v>
      </c>
      <c r="O93" s="135">
        <v>0.64444444444444404</v>
      </c>
      <c r="P93" s="135">
        <v>4.4444444444444398E-2</v>
      </c>
      <c r="Q93" s="135">
        <v>2.2222222222222199E-2</v>
      </c>
      <c r="R93" s="135">
        <v>8.8888888888888906E-2</v>
      </c>
      <c r="S93" s="135">
        <v>4.4444444444444398E-2</v>
      </c>
      <c r="T93" s="135">
        <v>2.2222222222222199E-2</v>
      </c>
      <c r="U93" s="135">
        <v>0</v>
      </c>
      <c r="V93" s="135">
        <v>0</v>
      </c>
      <c r="W93" s="135">
        <v>0</v>
      </c>
      <c r="Y93" s="135">
        <v>0.21212121212121199</v>
      </c>
      <c r="Z93" s="135">
        <v>0.39393939393939398</v>
      </c>
      <c r="AA93" s="135">
        <v>0.12121212121212099</v>
      </c>
      <c r="AB93" s="135">
        <v>6.0606060606060601E-2</v>
      </c>
      <c r="AC93" s="135">
        <v>6.0606060606060601E-2</v>
      </c>
      <c r="AD93" s="135">
        <v>3.03030303030303E-2</v>
      </c>
      <c r="AE93" s="135">
        <v>0</v>
      </c>
      <c r="AF93" s="135">
        <v>0</v>
      </c>
      <c r="AG93" s="135">
        <v>3.03030303030303E-2</v>
      </c>
      <c r="AH93" s="135">
        <v>9.0909090909090898E-2</v>
      </c>
      <c r="AJ93" s="70">
        <v>0.18181818181818199</v>
      </c>
      <c r="AK93" s="70">
        <v>6.0606060606060601E-2</v>
      </c>
      <c r="AL93" s="70">
        <v>0.15151515151515199</v>
      </c>
      <c r="AM93" s="70">
        <v>0</v>
      </c>
      <c r="AN93" s="70">
        <v>0.36363636363636398</v>
      </c>
      <c r="AO93" s="70">
        <v>6.0606060606060601E-2</v>
      </c>
      <c r="AP93" s="70">
        <v>3.03030303030303E-2</v>
      </c>
      <c r="AQ93" s="70">
        <v>3.03030303030303E-2</v>
      </c>
      <c r="AR93" s="70">
        <v>6.0606060606060601E-2</v>
      </c>
      <c r="AS93" s="70">
        <v>6.0606060606060601E-2</v>
      </c>
    </row>
    <row r="94" spans="2:45">
      <c r="B94" s="449"/>
      <c r="C94" s="401" t="s">
        <v>170</v>
      </c>
      <c r="D94" s="68">
        <v>2</v>
      </c>
      <c r="E94" s="68">
        <v>0</v>
      </c>
      <c r="F94" s="68">
        <v>7</v>
      </c>
      <c r="G94" s="68">
        <v>1</v>
      </c>
      <c r="H94" s="68">
        <v>3</v>
      </c>
      <c r="I94" s="68">
        <v>3</v>
      </c>
      <c r="J94" s="68">
        <v>95</v>
      </c>
      <c r="K94" s="68">
        <v>9</v>
      </c>
      <c r="L94" s="68">
        <v>1</v>
      </c>
      <c r="N94" s="134">
        <v>17</v>
      </c>
      <c r="O94" s="134">
        <v>84</v>
      </c>
      <c r="P94" s="134">
        <v>6</v>
      </c>
      <c r="Q94" s="134">
        <v>8</v>
      </c>
      <c r="R94" s="134">
        <v>1</v>
      </c>
      <c r="S94" s="134">
        <v>9</v>
      </c>
      <c r="T94" s="134">
        <v>0</v>
      </c>
      <c r="U94" s="134">
        <v>3</v>
      </c>
      <c r="V94" s="134">
        <v>2</v>
      </c>
      <c r="W94" s="134">
        <v>1</v>
      </c>
      <c r="Y94" s="134">
        <v>17</v>
      </c>
      <c r="Z94" s="134">
        <v>62</v>
      </c>
      <c r="AA94" s="134">
        <v>36</v>
      </c>
      <c r="AB94" s="134">
        <v>4</v>
      </c>
      <c r="AC94" s="134">
        <v>2</v>
      </c>
      <c r="AD94" s="134">
        <v>1</v>
      </c>
      <c r="AE94" s="134">
        <v>3</v>
      </c>
      <c r="AF94" s="134">
        <v>2</v>
      </c>
      <c r="AG94" s="134">
        <v>2</v>
      </c>
      <c r="AH94" s="134">
        <v>4</v>
      </c>
      <c r="AJ94" s="67">
        <v>36</v>
      </c>
      <c r="AK94" s="67">
        <v>18</v>
      </c>
      <c r="AL94" s="67">
        <v>8</v>
      </c>
      <c r="AM94" s="67">
        <v>4</v>
      </c>
      <c r="AN94" s="67">
        <v>21</v>
      </c>
      <c r="AO94" s="67">
        <v>2</v>
      </c>
      <c r="AP94" s="67">
        <v>3</v>
      </c>
      <c r="AQ94" s="67">
        <v>0</v>
      </c>
      <c r="AR94" s="67">
        <v>5</v>
      </c>
      <c r="AS94" s="67">
        <v>16</v>
      </c>
    </row>
    <row r="95" spans="2:45" s="58" customFormat="1">
      <c r="B95" s="449"/>
      <c r="C95" s="411"/>
      <c r="D95" s="71">
        <v>1.6528925619834701E-2</v>
      </c>
      <c r="E95" s="71">
        <v>0</v>
      </c>
      <c r="F95" s="71">
        <v>5.7851239669421503E-2</v>
      </c>
      <c r="G95" s="72">
        <v>8.2644628099173608E-3</v>
      </c>
      <c r="H95" s="71">
        <v>2.4793388429752101E-2</v>
      </c>
      <c r="I95" s="71">
        <v>2.4793388429752101E-2</v>
      </c>
      <c r="J95" s="71">
        <v>0.78512396694214903</v>
      </c>
      <c r="K95" s="71">
        <v>7.43801652892562E-2</v>
      </c>
      <c r="L95" s="72">
        <v>8.2644628099173608E-3</v>
      </c>
      <c r="N95" s="135">
        <v>0.12977099236641201</v>
      </c>
      <c r="O95" s="135">
        <v>0.64122137404580204</v>
      </c>
      <c r="P95" s="135">
        <v>4.5801526717557203E-2</v>
      </c>
      <c r="Q95" s="135">
        <v>6.1068702290076299E-2</v>
      </c>
      <c r="R95" s="136">
        <v>7.63358778625954E-3</v>
      </c>
      <c r="S95" s="135">
        <v>6.8702290076335895E-2</v>
      </c>
      <c r="T95" s="135">
        <v>0</v>
      </c>
      <c r="U95" s="135">
        <v>2.2900763358778602E-2</v>
      </c>
      <c r="V95" s="135">
        <v>1.5267175572519101E-2</v>
      </c>
      <c r="W95" s="136">
        <v>7.63358778625954E-3</v>
      </c>
      <c r="Y95" s="135">
        <v>0.12781954887218</v>
      </c>
      <c r="Z95" s="135">
        <v>0.466165413533835</v>
      </c>
      <c r="AA95" s="135">
        <v>0.27067669172932302</v>
      </c>
      <c r="AB95" s="135">
        <v>3.00751879699248E-2</v>
      </c>
      <c r="AC95" s="135">
        <v>1.50375939849624E-2</v>
      </c>
      <c r="AD95" s="136">
        <v>7.5187969924812E-3</v>
      </c>
      <c r="AE95" s="135">
        <v>2.2556390977443601E-2</v>
      </c>
      <c r="AF95" s="135">
        <v>1.50375939849624E-2</v>
      </c>
      <c r="AG95" s="135">
        <v>1.50375939849624E-2</v>
      </c>
      <c r="AH95" s="135">
        <v>3.00751879699248E-2</v>
      </c>
      <c r="AJ95" s="70">
        <v>0.31858407079646001</v>
      </c>
      <c r="AK95" s="70">
        <v>0.15929203539823</v>
      </c>
      <c r="AL95" s="70">
        <v>7.0796460176991205E-2</v>
      </c>
      <c r="AM95" s="70">
        <v>3.5398230088495602E-2</v>
      </c>
      <c r="AN95" s="70">
        <v>0.185840707964602</v>
      </c>
      <c r="AO95" s="70">
        <v>1.7699115044247801E-2</v>
      </c>
      <c r="AP95" s="70">
        <v>2.6548672566371698E-2</v>
      </c>
      <c r="AQ95" s="70">
        <v>0</v>
      </c>
      <c r="AR95" s="70">
        <v>4.4247787610619503E-2</v>
      </c>
      <c r="AS95" s="70">
        <v>0.14159292035398199</v>
      </c>
    </row>
    <row r="96" spans="2:45">
      <c r="B96" s="449"/>
      <c r="C96" s="401" t="s">
        <v>149</v>
      </c>
      <c r="D96" s="68">
        <v>1</v>
      </c>
      <c r="E96" s="68">
        <v>0</v>
      </c>
      <c r="F96" s="68">
        <v>3</v>
      </c>
      <c r="G96" s="68">
        <v>0</v>
      </c>
      <c r="H96" s="68">
        <v>1</v>
      </c>
      <c r="I96" s="68">
        <v>0</v>
      </c>
      <c r="J96" s="68">
        <v>7</v>
      </c>
      <c r="K96" s="68">
        <v>1</v>
      </c>
      <c r="L96" s="68">
        <v>0</v>
      </c>
      <c r="N96" s="134">
        <v>0</v>
      </c>
      <c r="O96" s="134">
        <v>2</v>
      </c>
      <c r="P96" s="134">
        <v>0</v>
      </c>
      <c r="Q96" s="134">
        <v>2</v>
      </c>
      <c r="R96" s="134">
        <v>4</v>
      </c>
      <c r="S96" s="134">
        <v>1</v>
      </c>
      <c r="T96" s="134">
        <v>0</v>
      </c>
      <c r="U96" s="134">
        <v>0</v>
      </c>
      <c r="V96" s="134">
        <v>0</v>
      </c>
      <c r="W96" s="134">
        <v>0</v>
      </c>
      <c r="Y96" s="134">
        <v>0</v>
      </c>
      <c r="Z96" s="134">
        <v>2</v>
      </c>
      <c r="AA96" s="134">
        <v>3</v>
      </c>
      <c r="AB96" s="134">
        <v>0</v>
      </c>
      <c r="AC96" s="134">
        <v>1</v>
      </c>
      <c r="AD96" s="134">
        <v>0</v>
      </c>
      <c r="AE96" s="134">
        <v>0</v>
      </c>
      <c r="AF96" s="134">
        <v>0</v>
      </c>
      <c r="AG96" s="134">
        <v>0</v>
      </c>
      <c r="AH96" s="134">
        <v>0</v>
      </c>
      <c r="AJ96" s="67">
        <v>4</v>
      </c>
      <c r="AK96" s="67">
        <v>2</v>
      </c>
      <c r="AL96" s="67">
        <v>2</v>
      </c>
      <c r="AM96" s="67">
        <v>0</v>
      </c>
      <c r="AN96" s="67">
        <v>0</v>
      </c>
      <c r="AO96" s="67">
        <v>1</v>
      </c>
      <c r="AP96" s="67">
        <v>0</v>
      </c>
      <c r="AQ96" s="67">
        <v>0</v>
      </c>
      <c r="AR96" s="67">
        <v>3</v>
      </c>
      <c r="AS96" s="67">
        <v>2</v>
      </c>
    </row>
    <row r="97" spans="2:45" s="58" customFormat="1">
      <c r="B97" s="449"/>
      <c r="C97" s="410"/>
      <c r="D97" s="71">
        <v>7.69230769230769E-2</v>
      </c>
      <c r="E97" s="71">
        <v>0</v>
      </c>
      <c r="F97" s="71">
        <v>0.230769230769231</v>
      </c>
      <c r="G97" s="71">
        <v>0</v>
      </c>
      <c r="H97" s="71">
        <v>7.69230769230769E-2</v>
      </c>
      <c r="I97" s="71">
        <v>0</v>
      </c>
      <c r="J97" s="71">
        <v>0.53846153846153799</v>
      </c>
      <c r="K97" s="71">
        <v>7.69230769230769E-2</v>
      </c>
      <c r="L97" s="71">
        <v>0</v>
      </c>
      <c r="N97" s="135">
        <v>0</v>
      </c>
      <c r="O97" s="135">
        <v>0.22222222222222199</v>
      </c>
      <c r="P97" s="135">
        <v>0</v>
      </c>
      <c r="Q97" s="135">
        <v>0.22222222222222199</v>
      </c>
      <c r="R97" s="135">
        <v>0.44444444444444398</v>
      </c>
      <c r="S97" s="135">
        <v>0.11111111111111099</v>
      </c>
      <c r="T97" s="135">
        <v>0</v>
      </c>
      <c r="U97" s="135">
        <v>0</v>
      </c>
      <c r="V97" s="135">
        <v>0</v>
      </c>
      <c r="W97" s="135">
        <v>0</v>
      </c>
      <c r="Y97" s="135">
        <v>0</v>
      </c>
      <c r="Z97" s="135">
        <v>0.33333333333333298</v>
      </c>
      <c r="AA97" s="135">
        <v>0.5</v>
      </c>
      <c r="AB97" s="135">
        <v>0</v>
      </c>
      <c r="AC97" s="135">
        <v>0.16666666666666699</v>
      </c>
      <c r="AD97" s="135">
        <v>0</v>
      </c>
      <c r="AE97" s="135">
        <v>0</v>
      </c>
      <c r="AF97" s="135">
        <v>0</v>
      </c>
      <c r="AG97" s="135">
        <v>0</v>
      </c>
      <c r="AH97" s="135">
        <v>0</v>
      </c>
      <c r="AJ97" s="70">
        <v>0.28571428571428598</v>
      </c>
      <c r="AK97" s="70">
        <v>0.14285714285714299</v>
      </c>
      <c r="AL97" s="70">
        <v>0.14285714285714299</v>
      </c>
      <c r="AM97" s="70">
        <v>0</v>
      </c>
      <c r="AN97" s="70">
        <v>0</v>
      </c>
      <c r="AO97" s="70">
        <v>7.1428571428571397E-2</v>
      </c>
      <c r="AP97" s="70">
        <v>0</v>
      </c>
      <c r="AQ97" s="70">
        <v>0</v>
      </c>
      <c r="AR97" s="70">
        <v>0.214285714285714</v>
      </c>
      <c r="AS97" s="70">
        <v>0.14285714285714299</v>
      </c>
    </row>
    <row r="98" spans="2:45" s="3" customFormat="1">
      <c r="C98" s="11"/>
      <c r="D98" s="230"/>
      <c r="E98" s="230"/>
      <c r="F98" s="230"/>
      <c r="G98" s="230"/>
      <c r="H98" s="230"/>
      <c r="I98" s="230"/>
      <c r="J98" s="230"/>
      <c r="K98" s="230"/>
      <c r="L98" s="230"/>
      <c r="M98" s="248"/>
      <c r="N98" s="222"/>
      <c r="O98" s="222"/>
      <c r="P98" s="222"/>
      <c r="Q98" s="222"/>
      <c r="R98" s="222"/>
      <c r="S98" s="222"/>
      <c r="T98" s="222"/>
      <c r="U98" s="222"/>
      <c r="V98" s="222"/>
      <c r="W98" s="222"/>
      <c r="X98" s="248"/>
      <c r="Y98" s="222"/>
      <c r="Z98" s="222"/>
      <c r="AA98" s="222"/>
      <c r="AB98" s="222"/>
      <c r="AC98" s="222"/>
      <c r="AD98" s="222"/>
      <c r="AE98" s="222"/>
      <c r="AF98" s="222"/>
      <c r="AG98" s="222"/>
      <c r="AH98" s="222"/>
      <c r="AI98" s="248"/>
      <c r="AJ98" s="231"/>
      <c r="AK98" s="231"/>
      <c r="AL98" s="231"/>
      <c r="AM98" s="231"/>
      <c r="AN98" s="231"/>
      <c r="AO98" s="231"/>
      <c r="AP98" s="231"/>
      <c r="AQ98" s="231"/>
      <c r="AR98" s="231"/>
      <c r="AS98" s="231"/>
    </row>
    <row r="99" spans="2:45">
      <c r="B99" s="449" t="s">
        <v>228</v>
      </c>
      <c r="C99" s="391" t="s">
        <v>222</v>
      </c>
      <c r="D99" s="68">
        <v>0</v>
      </c>
      <c r="E99" s="68">
        <v>0</v>
      </c>
      <c r="F99" s="68">
        <v>0</v>
      </c>
      <c r="G99" s="68">
        <v>0</v>
      </c>
      <c r="H99" s="68">
        <v>1</v>
      </c>
      <c r="I99" s="68">
        <v>0</v>
      </c>
      <c r="J99" s="68">
        <v>1</v>
      </c>
      <c r="K99" s="68">
        <v>4</v>
      </c>
      <c r="L99" s="68">
        <v>0</v>
      </c>
      <c r="N99" s="134">
        <v>0</v>
      </c>
      <c r="O99" s="134">
        <v>3</v>
      </c>
      <c r="P99" s="134">
        <v>0</v>
      </c>
      <c r="Q99" s="134">
        <v>0</v>
      </c>
      <c r="R99" s="134">
        <v>0</v>
      </c>
      <c r="S99" s="134">
        <v>0</v>
      </c>
      <c r="T99" s="134">
        <v>0</v>
      </c>
      <c r="U99" s="134">
        <v>0</v>
      </c>
      <c r="V99" s="134">
        <v>0</v>
      </c>
      <c r="W99" s="134">
        <v>0</v>
      </c>
      <c r="Y99" s="134">
        <v>2</v>
      </c>
      <c r="Z99" s="134">
        <v>5</v>
      </c>
      <c r="AA99" s="134">
        <v>3</v>
      </c>
      <c r="AB99" s="134">
        <v>0</v>
      </c>
      <c r="AC99" s="134">
        <v>0</v>
      </c>
      <c r="AD99" s="134">
        <v>1</v>
      </c>
      <c r="AE99" s="134">
        <v>1</v>
      </c>
      <c r="AF99" s="134">
        <v>0</v>
      </c>
      <c r="AG99" s="134">
        <v>0</v>
      </c>
      <c r="AH99" s="134">
        <v>3</v>
      </c>
      <c r="AJ99" s="67">
        <v>1</v>
      </c>
      <c r="AK99" s="67">
        <v>0</v>
      </c>
      <c r="AL99" s="67">
        <v>0</v>
      </c>
      <c r="AM99" s="67">
        <v>0</v>
      </c>
      <c r="AN99" s="67">
        <v>0</v>
      </c>
      <c r="AO99" s="67">
        <v>0</v>
      </c>
      <c r="AP99" s="67">
        <v>0</v>
      </c>
      <c r="AQ99" s="67">
        <v>0</v>
      </c>
      <c r="AR99" s="67">
        <v>0</v>
      </c>
      <c r="AS99" s="67">
        <v>0</v>
      </c>
    </row>
    <row r="100" spans="2:45">
      <c r="B100" s="449"/>
      <c r="C100" s="390"/>
      <c r="D100" s="71">
        <v>0</v>
      </c>
      <c r="E100" s="71">
        <v>0</v>
      </c>
      <c r="F100" s="71">
        <v>0</v>
      </c>
      <c r="G100" s="71">
        <v>0</v>
      </c>
      <c r="H100" s="71">
        <v>0.16666666666666699</v>
      </c>
      <c r="I100" s="71">
        <v>0</v>
      </c>
      <c r="J100" s="71">
        <v>0.16666666666666699</v>
      </c>
      <c r="K100" s="71">
        <v>0.66666666666666696</v>
      </c>
      <c r="L100" s="71">
        <v>0</v>
      </c>
      <c r="N100" s="135">
        <v>0</v>
      </c>
      <c r="O100" s="135">
        <v>1</v>
      </c>
      <c r="P100" s="135">
        <v>0</v>
      </c>
      <c r="Q100" s="135">
        <v>0</v>
      </c>
      <c r="R100" s="135">
        <v>0</v>
      </c>
      <c r="S100" s="135">
        <v>0</v>
      </c>
      <c r="T100" s="135">
        <v>0</v>
      </c>
      <c r="U100" s="135">
        <v>0</v>
      </c>
      <c r="V100" s="135">
        <v>0</v>
      </c>
      <c r="W100" s="135">
        <v>0</v>
      </c>
      <c r="Y100" s="135">
        <v>0.133333333333333</v>
      </c>
      <c r="Z100" s="135">
        <v>0.33333333333333298</v>
      </c>
      <c r="AA100" s="135">
        <v>0.2</v>
      </c>
      <c r="AB100" s="135">
        <v>0</v>
      </c>
      <c r="AC100" s="135">
        <v>0</v>
      </c>
      <c r="AD100" s="135">
        <v>6.6666666666666693E-2</v>
      </c>
      <c r="AE100" s="135">
        <v>6.6666666666666693E-2</v>
      </c>
      <c r="AF100" s="135">
        <v>0</v>
      </c>
      <c r="AG100" s="135">
        <v>0</v>
      </c>
      <c r="AH100" s="135">
        <v>0.2</v>
      </c>
      <c r="AJ100" s="70">
        <v>1</v>
      </c>
      <c r="AK100" s="70">
        <v>0</v>
      </c>
      <c r="AL100" s="70">
        <v>0</v>
      </c>
      <c r="AM100" s="70">
        <v>0</v>
      </c>
      <c r="AN100" s="70">
        <v>0</v>
      </c>
      <c r="AO100" s="70">
        <v>0</v>
      </c>
      <c r="AP100" s="70">
        <v>0</v>
      </c>
      <c r="AQ100" s="70">
        <v>0</v>
      </c>
      <c r="AR100" s="70">
        <v>0</v>
      </c>
      <c r="AS100" s="70">
        <v>0</v>
      </c>
    </row>
    <row r="101" spans="2:45">
      <c r="B101" s="449"/>
      <c r="C101" s="392" t="s">
        <v>223</v>
      </c>
      <c r="D101" s="68">
        <v>1</v>
      </c>
      <c r="E101" s="68">
        <v>3</v>
      </c>
      <c r="F101" s="68">
        <v>3</v>
      </c>
      <c r="G101" s="68">
        <v>0</v>
      </c>
      <c r="H101" s="68">
        <v>4</v>
      </c>
      <c r="I101" s="68">
        <v>0</v>
      </c>
      <c r="J101" s="68">
        <v>33</v>
      </c>
      <c r="K101" s="68">
        <v>12</v>
      </c>
      <c r="L101" s="68">
        <v>3</v>
      </c>
      <c r="N101" s="134">
        <v>5</v>
      </c>
      <c r="O101" s="134">
        <v>12</v>
      </c>
      <c r="P101" s="134">
        <v>1</v>
      </c>
      <c r="Q101" s="134">
        <v>0</v>
      </c>
      <c r="R101" s="134">
        <v>2</v>
      </c>
      <c r="S101" s="134">
        <v>3</v>
      </c>
      <c r="T101" s="134">
        <v>0</v>
      </c>
      <c r="U101" s="134">
        <v>0</v>
      </c>
      <c r="V101" s="134">
        <v>0</v>
      </c>
      <c r="W101" s="134">
        <v>0</v>
      </c>
      <c r="Y101" s="134">
        <v>21</v>
      </c>
      <c r="Z101" s="134">
        <v>49</v>
      </c>
      <c r="AA101" s="134">
        <v>18</v>
      </c>
      <c r="AB101" s="134">
        <v>4</v>
      </c>
      <c r="AC101" s="134">
        <v>10</v>
      </c>
      <c r="AD101" s="134">
        <v>1</v>
      </c>
      <c r="AE101" s="134">
        <v>3</v>
      </c>
      <c r="AF101" s="134">
        <v>2</v>
      </c>
      <c r="AG101" s="134">
        <v>3</v>
      </c>
      <c r="AH101" s="134">
        <v>10</v>
      </c>
      <c r="AJ101" s="67">
        <v>0</v>
      </c>
      <c r="AK101" s="67">
        <v>4</v>
      </c>
      <c r="AL101" s="67">
        <v>2</v>
      </c>
      <c r="AM101" s="67">
        <v>1</v>
      </c>
      <c r="AN101" s="67">
        <v>4</v>
      </c>
      <c r="AO101" s="67">
        <v>1</v>
      </c>
      <c r="AP101" s="67">
        <v>1</v>
      </c>
      <c r="AQ101" s="67">
        <v>0</v>
      </c>
      <c r="AR101" s="67">
        <v>2</v>
      </c>
      <c r="AS101" s="67">
        <v>1</v>
      </c>
    </row>
    <row r="102" spans="2:45">
      <c r="B102" s="449"/>
      <c r="C102" s="390"/>
      <c r="D102" s="71">
        <v>1.6949152542372899E-2</v>
      </c>
      <c r="E102" s="71">
        <v>5.0847457627118599E-2</v>
      </c>
      <c r="F102" s="71">
        <v>5.0847457627118599E-2</v>
      </c>
      <c r="G102" s="71">
        <v>0</v>
      </c>
      <c r="H102" s="71">
        <v>6.7796610169491497E-2</v>
      </c>
      <c r="I102" s="71">
        <v>0</v>
      </c>
      <c r="J102" s="71">
        <v>0.55932203389830504</v>
      </c>
      <c r="K102" s="71">
        <v>0.20338983050847501</v>
      </c>
      <c r="L102" s="71">
        <v>5.0847457627118599E-2</v>
      </c>
      <c r="N102" s="135">
        <v>0.217391304347826</v>
      </c>
      <c r="O102" s="135">
        <v>0.52173913043478304</v>
      </c>
      <c r="P102" s="135">
        <v>4.3478260869565202E-2</v>
      </c>
      <c r="Q102" s="135">
        <v>0</v>
      </c>
      <c r="R102" s="135">
        <v>8.6956521739130405E-2</v>
      </c>
      <c r="S102" s="135">
        <v>0.13043478260869601</v>
      </c>
      <c r="T102" s="135">
        <v>0</v>
      </c>
      <c r="U102" s="135">
        <v>0</v>
      </c>
      <c r="V102" s="135">
        <v>0</v>
      </c>
      <c r="W102" s="135">
        <v>0</v>
      </c>
      <c r="Y102" s="135">
        <v>0.173553719008264</v>
      </c>
      <c r="Z102" s="135">
        <v>0.40495867768595001</v>
      </c>
      <c r="AA102" s="135">
        <v>0.14876033057851201</v>
      </c>
      <c r="AB102" s="135">
        <v>3.3057851239669402E-2</v>
      </c>
      <c r="AC102" s="135">
        <v>8.2644628099173501E-2</v>
      </c>
      <c r="AD102" s="136">
        <v>8.2644628099173608E-3</v>
      </c>
      <c r="AE102" s="135">
        <v>2.4793388429752101E-2</v>
      </c>
      <c r="AF102" s="135">
        <v>1.6528925619834701E-2</v>
      </c>
      <c r="AG102" s="135">
        <v>2.4793388429752101E-2</v>
      </c>
      <c r="AH102" s="135">
        <v>8.2644628099173501E-2</v>
      </c>
      <c r="AJ102" s="70">
        <v>0</v>
      </c>
      <c r="AK102" s="70">
        <v>0.25</v>
      </c>
      <c r="AL102" s="70">
        <v>0.125</v>
      </c>
      <c r="AM102" s="70">
        <v>6.25E-2</v>
      </c>
      <c r="AN102" s="70">
        <v>0.25</v>
      </c>
      <c r="AO102" s="70">
        <v>6.25E-2</v>
      </c>
      <c r="AP102" s="70">
        <v>6.25E-2</v>
      </c>
      <c r="AQ102" s="70">
        <v>0</v>
      </c>
      <c r="AR102" s="70">
        <v>0.125</v>
      </c>
      <c r="AS102" s="70">
        <v>6.25E-2</v>
      </c>
    </row>
    <row r="103" spans="2:45">
      <c r="B103" s="449"/>
      <c r="C103" s="392" t="s">
        <v>224</v>
      </c>
      <c r="D103" s="68">
        <v>14</v>
      </c>
      <c r="E103" s="68">
        <v>7</v>
      </c>
      <c r="F103" s="68">
        <v>17</v>
      </c>
      <c r="G103" s="68">
        <v>5</v>
      </c>
      <c r="H103" s="68">
        <v>14</v>
      </c>
      <c r="I103" s="68">
        <v>3</v>
      </c>
      <c r="J103" s="68">
        <v>120</v>
      </c>
      <c r="K103" s="68">
        <v>23</v>
      </c>
      <c r="L103" s="68">
        <v>3</v>
      </c>
      <c r="N103" s="134">
        <v>25</v>
      </c>
      <c r="O103" s="134">
        <v>93</v>
      </c>
      <c r="P103" s="134">
        <v>10</v>
      </c>
      <c r="Q103" s="134">
        <v>9</v>
      </c>
      <c r="R103" s="134">
        <v>8</v>
      </c>
      <c r="S103" s="134">
        <v>9</v>
      </c>
      <c r="T103" s="134">
        <v>5</v>
      </c>
      <c r="U103" s="134">
        <v>4</v>
      </c>
      <c r="V103" s="134">
        <v>3</v>
      </c>
      <c r="W103" s="134">
        <v>2</v>
      </c>
      <c r="Y103" s="134">
        <v>15</v>
      </c>
      <c r="Z103" s="134">
        <v>32</v>
      </c>
      <c r="AA103" s="134">
        <v>23</v>
      </c>
      <c r="AB103" s="134">
        <v>5</v>
      </c>
      <c r="AC103" s="134">
        <v>1</v>
      </c>
      <c r="AD103" s="134">
        <v>3</v>
      </c>
      <c r="AE103" s="134">
        <v>1</v>
      </c>
      <c r="AF103" s="134">
        <v>0</v>
      </c>
      <c r="AG103" s="134">
        <v>3</v>
      </c>
      <c r="AH103" s="134">
        <v>3</v>
      </c>
      <c r="AJ103" s="67">
        <v>31</v>
      </c>
      <c r="AK103" s="67">
        <v>19</v>
      </c>
      <c r="AL103" s="67">
        <v>19</v>
      </c>
      <c r="AM103" s="67">
        <v>4</v>
      </c>
      <c r="AN103" s="67">
        <v>23</v>
      </c>
      <c r="AO103" s="67">
        <v>4</v>
      </c>
      <c r="AP103" s="67">
        <v>4</v>
      </c>
      <c r="AQ103" s="67">
        <v>2</v>
      </c>
      <c r="AR103" s="67">
        <v>6</v>
      </c>
      <c r="AS103" s="67">
        <v>14</v>
      </c>
    </row>
    <row r="104" spans="2:45">
      <c r="B104" s="449"/>
      <c r="C104" s="390"/>
      <c r="D104" s="71">
        <v>6.7961165048543701E-2</v>
      </c>
      <c r="E104" s="71">
        <v>3.3980582524271802E-2</v>
      </c>
      <c r="F104" s="71">
        <v>8.2524271844660199E-2</v>
      </c>
      <c r="G104" s="71">
        <v>2.4271844660194199E-2</v>
      </c>
      <c r="H104" s="71">
        <v>6.7961165048543701E-2</v>
      </c>
      <c r="I104" s="71">
        <v>1.45631067961165E-2</v>
      </c>
      <c r="J104" s="71">
        <v>0.58252427184466005</v>
      </c>
      <c r="K104" s="71">
        <v>0.111650485436893</v>
      </c>
      <c r="L104" s="71">
        <v>1.45631067961165E-2</v>
      </c>
      <c r="N104" s="135">
        <v>0.148809523809524</v>
      </c>
      <c r="O104" s="135">
        <v>0.55357142857142805</v>
      </c>
      <c r="P104" s="135">
        <v>5.95238095238095E-2</v>
      </c>
      <c r="Q104" s="135">
        <v>5.3571428571428603E-2</v>
      </c>
      <c r="R104" s="135">
        <v>4.7619047619047603E-2</v>
      </c>
      <c r="S104" s="135">
        <v>5.3571428571428603E-2</v>
      </c>
      <c r="T104" s="135">
        <v>2.9761904761904798E-2</v>
      </c>
      <c r="U104" s="135">
        <v>2.3809523809523801E-2</v>
      </c>
      <c r="V104" s="135">
        <v>1.7857142857142901E-2</v>
      </c>
      <c r="W104" s="135">
        <v>1.1904761904761901E-2</v>
      </c>
      <c r="Y104" s="135">
        <v>0.17441860465116299</v>
      </c>
      <c r="Z104" s="135">
        <v>0.372093023255814</v>
      </c>
      <c r="AA104" s="135">
        <v>0.26744186046511598</v>
      </c>
      <c r="AB104" s="135">
        <v>5.8139534883720902E-2</v>
      </c>
      <c r="AC104" s="135">
        <v>1.16279069767442E-2</v>
      </c>
      <c r="AD104" s="135">
        <v>3.4883720930232599E-2</v>
      </c>
      <c r="AE104" s="135">
        <v>1.16279069767442E-2</v>
      </c>
      <c r="AF104" s="135">
        <v>0</v>
      </c>
      <c r="AG104" s="135">
        <v>3.4883720930232599E-2</v>
      </c>
      <c r="AH104" s="135">
        <v>3.4883720930232599E-2</v>
      </c>
      <c r="AJ104" s="70">
        <v>0.24603174603174599</v>
      </c>
      <c r="AK104" s="70">
        <v>0.15079365079365101</v>
      </c>
      <c r="AL104" s="70">
        <v>0.15079365079365101</v>
      </c>
      <c r="AM104" s="70">
        <v>3.1746031746031703E-2</v>
      </c>
      <c r="AN104" s="70">
        <v>0.182539682539683</v>
      </c>
      <c r="AO104" s="70">
        <v>3.1746031746031703E-2</v>
      </c>
      <c r="AP104" s="70">
        <v>3.1746031746031703E-2</v>
      </c>
      <c r="AQ104" s="70">
        <v>1.58730158730159E-2</v>
      </c>
      <c r="AR104" s="70">
        <v>4.7619047619047603E-2</v>
      </c>
      <c r="AS104" s="70">
        <v>0.11111111111111099</v>
      </c>
    </row>
    <row r="105" spans="2:45">
      <c r="B105" s="449"/>
      <c r="C105" s="392" t="s">
        <v>225</v>
      </c>
      <c r="D105" s="68">
        <v>7</v>
      </c>
      <c r="E105" s="68">
        <v>0</v>
      </c>
      <c r="F105" s="68">
        <v>2</v>
      </c>
      <c r="G105" s="68">
        <v>4</v>
      </c>
      <c r="H105" s="68">
        <v>5</v>
      </c>
      <c r="I105" s="68">
        <v>1</v>
      </c>
      <c r="J105" s="68">
        <v>65</v>
      </c>
      <c r="K105" s="68">
        <v>7</v>
      </c>
      <c r="L105" s="68">
        <v>1</v>
      </c>
      <c r="N105" s="134">
        <v>17</v>
      </c>
      <c r="O105" s="134">
        <v>49</v>
      </c>
      <c r="P105" s="134">
        <v>6</v>
      </c>
      <c r="Q105" s="134">
        <v>10</v>
      </c>
      <c r="R105" s="134">
        <v>8</v>
      </c>
      <c r="S105" s="134">
        <v>2</v>
      </c>
      <c r="T105" s="134">
        <v>0</v>
      </c>
      <c r="U105" s="134">
        <v>2</v>
      </c>
      <c r="V105" s="134">
        <v>1</v>
      </c>
      <c r="W105" s="134">
        <v>2</v>
      </c>
      <c r="Y105" s="134">
        <v>7</v>
      </c>
      <c r="Z105" s="134">
        <v>12</v>
      </c>
      <c r="AA105" s="134">
        <v>6</v>
      </c>
      <c r="AB105" s="134">
        <v>2</v>
      </c>
      <c r="AC105" s="134">
        <v>0</v>
      </c>
      <c r="AD105" s="134">
        <v>0</v>
      </c>
      <c r="AE105" s="134">
        <v>1</v>
      </c>
      <c r="AF105" s="134">
        <v>0</v>
      </c>
      <c r="AG105" s="134">
        <v>2</v>
      </c>
      <c r="AH105" s="134">
        <v>3</v>
      </c>
      <c r="AJ105" s="67">
        <v>21</v>
      </c>
      <c r="AK105" s="67">
        <v>4</v>
      </c>
      <c r="AL105" s="67">
        <v>10</v>
      </c>
      <c r="AM105" s="67">
        <v>2</v>
      </c>
      <c r="AN105" s="67">
        <v>18</v>
      </c>
      <c r="AO105" s="67">
        <v>0</v>
      </c>
      <c r="AP105" s="67">
        <v>2</v>
      </c>
      <c r="AQ105" s="67">
        <v>1</v>
      </c>
      <c r="AR105" s="67">
        <v>5</v>
      </c>
      <c r="AS105" s="67">
        <v>10</v>
      </c>
    </row>
    <row r="106" spans="2:45">
      <c r="B106" s="449"/>
      <c r="C106" s="390"/>
      <c r="D106" s="71">
        <v>7.6086956521739094E-2</v>
      </c>
      <c r="E106" s="71">
        <v>0</v>
      </c>
      <c r="F106" s="71">
        <v>2.1739130434782601E-2</v>
      </c>
      <c r="G106" s="71">
        <v>4.3478260869565202E-2</v>
      </c>
      <c r="H106" s="71">
        <v>5.4347826086956499E-2</v>
      </c>
      <c r="I106" s="71">
        <v>1.0869565217391301E-2</v>
      </c>
      <c r="J106" s="71">
        <v>0.70652173913043503</v>
      </c>
      <c r="K106" s="71">
        <v>7.6086956521739094E-2</v>
      </c>
      <c r="L106" s="71">
        <v>1.0869565217391301E-2</v>
      </c>
      <c r="N106" s="135">
        <v>0.17525773195876301</v>
      </c>
      <c r="O106" s="135">
        <v>0.50515463917525805</v>
      </c>
      <c r="P106" s="135">
        <v>6.18556701030928E-2</v>
      </c>
      <c r="Q106" s="135">
        <v>0.10309278350515499</v>
      </c>
      <c r="R106" s="135">
        <v>8.2474226804123696E-2</v>
      </c>
      <c r="S106" s="135">
        <v>2.06185567010309E-2</v>
      </c>
      <c r="T106" s="135">
        <v>0</v>
      </c>
      <c r="U106" s="135">
        <v>2.06185567010309E-2</v>
      </c>
      <c r="V106" s="135">
        <v>1.03092783505155E-2</v>
      </c>
      <c r="W106" s="135">
        <v>2.06185567010309E-2</v>
      </c>
      <c r="Y106" s="135">
        <v>0.21212121212121199</v>
      </c>
      <c r="Z106" s="135">
        <v>0.36363636363636398</v>
      </c>
      <c r="AA106" s="135">
        <v>0.18181818181818199</v>
      </c>
      <c r="AB106" s="135">
        <v>6.0606060606060601E-2</v>
      </c>
      <c r="AC106" s="135">
        <v>0</v>
      </c>
      <c r="AD106" s="135">
        <v>0</v>
      </c>
      <c r="AE106" s="135">
        <v>3.03030303030303E-2</v>
      </c>
      <c r="AF106" s="135">
        <v>0</v>
      </c>
      <c r="AG106" s="135">
        <v>6.0606060606060601E-2</v>
      </c>
      <c r="AH106" s="135">
        <v>9.0909090909090898E-2</v>
      </c>
      <c r="AJ106" s="70">
        <v>0.28767123287671198</v>
      </c>
      <c r="AK106" s="70">
        <v>5.4794520547945202E-2</v>
      </c>
      <c r="AL106" s="70">
        <v>0.13698630136986301</v>
      </c>
      <c r="AM106" s="70">
        <v>2.7397260273972601E-2</v>
      </c>
      <c r="AN106" s="70">
        <v>0.24657534246575299</v>
      </c>
      <c r="AO106" s="70">
        <v>0</v>
      </c>
      <c r="AP106" s="70">
        <v>2.7397260273972601E-2</v>
      </c>
      <c r="AQ106" s="70">
        <v>1.3698630136986301E-2</v>
      </c>
      <c r="AR106" s="70">
        <v>6.8493150684931503E-2</v>
      </c>
      <c r="AS106" s="70">
        <v>0.13698630136986301</v>
      </c>
    </row>
    <row r="107" spans="2:45">
      <c r="B107" s="449"/>
      <c r="C107" s="392" t="s">
        <v>226</v>
      </c>
      <c r="D107" s="68">
        <v>0</v>
      </c>
      <c r="E107" s="68">
        <v>0</v>
      </c>
      <c r="F107" s="68">
        <v>2</v>
      </c>
      <c r="G107" s="68">
        <v>0</v>
      </c>
      <c r="H107" s="68">
        <v>1</v>
      </c>
      <c r="I107" s="68">
        <v>3</v>
      </c>
      <c r="J107" s="68">
        <v>15</v>
      </c>
      <c r="K107" s="68">
        <v>0</v>
      </c>
      <c r="L107" s="68">
        <v>0</v>
      </c>
      <c r="N107" s="134">
        <v>1</v>
      </c>
      <c r="O107" s="134">
        <v>9</v>
      </c>
      <c r="P107" s="134">
        <v>1</v>
      </c>
      <c r="Q107" s="134">
        <v>6</v>
      </c>
      <c r="R107" s="134">
        <v>0</v>
      </c>
      <c r="S107" s="134">
        <v>1</v>
      </c>
      <c r="T107" s="134">
        <v>0</v>
      </c>
      <c r="U107" s="134">
        <v>0</v>
      </c>
      <c r="V107" s="134">
        <v>1</v>
      </c>
      <c r="W107" s="134">
        <v>1</v>
      </c>
      <c r="Y107" s="246"/>
      <c r="Z107" s="246"/>
      <c r="AA107" s="246"/>
      <c r="AB107" s="246"/>
      <c r="AC107" s="246"/>
      <c r="AD107" s="246"/>
      <c r="AE107" s="246"/>
      <c r="AF107" s="246"/>
      <c r="AG107" s="246"/>
      <c r="AH107" s="246"/>
      <c r="AJ107" s="67">
        <v>9</v>
      </c>
      <c r="AK107" s="67">
        <v>3</v>
      </c>
      <c r="AL107" s="67">
        <v>0</v>
      </c>
      <c r="AM107" s="67">
        <v>1</v>
      </c>
      <c r="AN107" s="67">
        <v>3</v>
      </c>
      <c r="AO107" s="67">
        <v>1</v>
      </c>
      <c r="AP107" s="67">
        <v>1</v>
      </c>
      <c r="AQ107" s="67">
        <v>0</v>
      </c>
      <c r="AR107" s="67">
        <v>5</v>
      </c>
      <c r="AS107" s="67">
        <v>3</v>
      </c>
    </row>
    <row r="108" spans="2:45">
      <c r="B108" s="449"/>
      <c r="C108" s="390"/>
      <c r="D108" s="71">
        <v>0</v>
      </c>
      <c r="E108" s="71">
        <v>0</v>
      </c>
      <c r="F108" s="71">
        <v>9.5238095238095205E-2</v>
      </c>
      <c r="G108" s="71">
        <v>0</v>
      </c>
      <c r="H108" s="71">
        <v>4.7619047619047603E-2</v>
      </c>
      <c r="I108" s="71">
        <v>0.14285714285714299</v>
      </c>
      <c r="J108" s="71">
        <v>0.71428571428571397</v>
      </c>
      <c r="K108" s="71">
        <v>0</v>
      </c>
      <c r="L108" s="71">
        <v>0</v>
      </c>
      <c r="N108" s="135">
        <v>0.05</v>
      </c>
      <c r="O108" s="135">
        <v>0.45</v>
      </c>
      <c r="P108" s="135">
        <v>0.05</v>
      </c>
      <c r="Q108" s="135">
        <v>0.3</v>
      </c>
      <c r="R108" s="135">
        <v>0</v>
      </c>
      <c r="S108" s="135">
        <v>0.05</v>
      </c>
      <c r="T108" s="135">
        <v>0</v>
      </c>
      <c r="U108" s="135">
        <v>0</v>
      </c>
      <c r="V108" s="135">
        <v>0.05</v>
      </c>
      <c r="W108" s="135">
        <v>0.05</v>
      </c>
      <c r="Y108" s="134">
        <v>15</v>
      </c>
      <c r="Z108" s="134">
        <v>34</v>
      </c>
      <c r="AA108" s="134">
        <v>23</v>
      </c>
      <c r="AB108" s="134">
        <v>3</v>
      </c>
      <c r="AC108" s="134">
        <v>2</v>
      </c>
      <c r="AD108" s="134">
        <v>1</v>
      </c>
      <c r="AE108" s="134">
        <v>1</v>
      </c>
      <c r="AF108" s="134">
        <v>0</v>
      </c>
      <c r="AG108" s="134">
        <v>2</v>
      </c>
      <c r="AH108" s="134">
        <v>10</v>
      </c>
      <c r="AJ108" s="70">
        <v>0.34615384615384598</v>
      </c>
      <c r="AK108" s="70">
        <v>0.115384615384615</v>
      </c>
      <c r="AL108" s="70">
        <v>0</v>
      </c>
      <c r="AM108" s="70">
        <v>3.8461538461538498E-2</v>
      </c>
      <c r="AN108" s="70">
        <v>0.115384615384615</v>
      </c>
      <c r="AO108" s="70">
        <v>3.8461538461538498E-2</v>
      </c>
      <c r="AP108" s="70">
        <v>3.8461538461538498E-2</v>
      </c>
      <c r="AQ108" s="70">
        <v>0</v>
      </c>
      <c r="AR108" s="70">
        <v>0.19230769230769201</v>
      </c>
      <c r="AS108" s="70">
        <v>0.115384615384615</v>
      </c>
    </row>
    <row r="109" spans="2:45" s="3" customFormat="1">
      <c r="C109" s="164"/>
      <c r="D109" s="230"/>
      <c r="E109" s="230"/>
      <c r="F109" s="230"/>
      <c r="G109" s="230"/>
      <c r="H109" s="230"/>
      <c r="I109" s="230"/>
      <c r="J109" s="230"/>
      <c r="K109" s="230"/>
      <c r="L109" s="230"/>
      <c r="N109" s="222"/>
      <c r="O109" s="222"/>
      <c r="P109" s="222"/>
      <c r="Q109" s="222"/>
      <c r="R109" s="222"/>
      <c r="S109" s="222"/>
      <c r="T109" s="222"/>
      <c r="U109" s="222"/>
      <c r="V109" s="222"/>
      <c r="W109" s="222"/>
      <c r="Y109" s="249">
        <v>0.164835164835165</v>
      </c>
      <c r="Z109" s="249">
        <v>0.37362637362637402</v>
      </c>
      <c r="AA109" s="249">
        <v>0.25274725274725302</v>
      </c>
      <c r="AB109" s="249">
        <v>3.2967032967033003E-2</v>
      </c>
      <c r="AC109" s="249">
        <v>2.1978021978022001E-2</v>
      </c>
      <c r="AD109" s="249">
        <v>1.0989010989011E-2</v>
      </c>
      <c r="AE109" s="249">
        <v>1.0989010989011E-2</v>
      </c>
      <c r="AF109" s="249">
        <v>0</v>
      </c>
      <c r="AG109" s="249">
        <v>2.1978021978022001E-2</v>
      </c>
      <c r="AH109" s="249">
        <v>0.10989010989011</v>
      </c>
      <c r="AJ109" s="231"/>
      <c r="AK109" s="231"/>
      <c r="AL109" s="231"/>
      <c r="AM109" s="231"/>
      <c r="AN109" s="231"/>
      <c r="AO109" s="231"/>
      <c r="AP109" s="231"/>
      <c r="AQ109" s="231"/>
      <c r="AR109" s="231"/>
      <c r="AS109" s="231"/>
    </row>
    <row r="110" spans="2:45">
      <c r="B110" s="449" t="s">
        <v>86</v>
      </c>
      <c r="C110" s="391" t="s">
        <v>180</v>
      </c>
      <c r="D110" s="68">
        <v>7</v>
      </c>
      <c r="E110" s="68">
        <v>4</v>
      </c>
      <c r="F110" s="68">
        <v>10</v>
      </c>
      <c r="G110" s="68">
        <v>6</v>
      </c>
      <c r="H110" s="68">
        <v>5</v>
      </c>
      <c r="I110" s="68">
        <v>3</v>
      </c>
      <c r="J110" s="68">
        <v>81</v>
      </c>
      <c r="K110" s="68">
        <v>10</v>
      </c>
      <c r="L110" s="68">
        <v>1</v>
      </c>
      <c r="N110" s="134">
        <v>18</v>
      </c>
      <c r="O110" s="134">
        <v>68</v>
      </c>
      <c r="P110" s="134">
        <v>1</v>
      </c>
      <c r="Q110" s="134">
        <v>6</v>
      </c>
      <c r="R110" s="134">
        <v>11</v>
      </c>
      <c r="S110" s="134">
        <v>7</v>
      </c>
      <c r="T110" s="134">
        <v>1</v>
      </c>
      <c r="U110" s="134">
        <v>3</v>
      </c>
      <c r="V110" s="134">
        <v>3</v>
      </c>
      <c r="W110" s="134">
        <v>2</v>
      </c>
      <c r="Y110" s="134">
        <v>6</v>
      </c>
      <c r="Z110" s="134">
        <v>12</v>
      </c>
      <c r="AA110" s="134">
        <v>6</v>
      </c>
      <c r="AB110" s="134">
        <v>3</v>
      </c>
      <c r="AC110" s="134">
        <v>2</v>
      </c>
      <c r="AD110" s="134">
        <v>1</v>
      </c>
      <c r="AE110" s="134">
        <v>1</v>
      </c>
      <c r="AF110" s="134">
        <v>0</v>
      </c>
      <c r="AG110" s="134">
        <v>0</v>
      </c>
      <c r="AH110" s="134">
        <v>0</v>
      </c>
      <c r="AJ110" s="67">
        <v>28</v>
      </c>
      <c r="AK110" s="67">
        <v>13</v>
      </c>
      <c r="AL110" s="67">
        <v>12</v>
      </c>
      <c r="AM110" s="67">
        <v>4</v>
      </c>
      <c r="AN110" s="67">
        <v>25</v>
      </c>
      <c r="AO110" s="67">
        <v>3</v>
      </c>
      <c r="AP110" s="67">
        <v>4</v>
      </c>
      <c r="AQ110" s="67">
        <v>2</v>
      </c>
      <c r="AR110" s="67">
        <v>6</v>
      </c>
      <c r="AS110" s="67">
        <v>7</v>
      </c>
    </row>
    <row r="111" spans="2:45" s="58" customFormat="1">
      <c r="B111" s="449"/>
      <c r="C111" s="388"/>
      <c r="D111" s="71">
        <v>5.5118110236220499E-2</v>
      </c>
      <c r="E111" s="71">
        <v>3.1496062992125998E-2</v>
      </c>
      <c r="F111" s="71">
        <v>7.8740157480315001E-2</v>
      </c>
      <c r="G111" s="71">
        <v>4.7244094488188997E-2</v>
      </c>
      <c r="H111" s="71">
        <v>3.9370078740157501E-2</v>
      </c>
      <c r="I111" s="71">
        <v>2.3622047244094498E-2</v>
      </c>
      <c r="J111" s="71">
        <v>0.63779527559055105</v>
      </c>
      <c r="K111" s="71">
        <v>7.8740157480315001E-2</v>
      </c>
      <c r="L111" s="72">
        <v>7.8740157480314994E-3</v>
      </c>
      <c r="N111" s="135">
        <v>0.15</v>
      </c>
      <c r="O111" s="135">
        <v>0.56666666666666698</v>
      </c>
      <c r="P111" s="136">
        <v>8.3333333333333297E-3</v>
      </c>
      <c r="Q111" s="135">
        <v>0.05</v>
      </c>
      <c r="R111" s="135">
        <v>9.1666666666666702E-2</v>
      </c>
      <c r="S111" s="135">
        <v>5.83333333333333E-2</v>
      </c>
      <c r="T111" s="136">
        <v>8.3333333333333297E-3</v>
      </c>
      <c r="U111" s="135">
        <v>2.5000000000000001E-2</v>
      </c>
      <c r="V111" s="135">
        <v>2.5000000000000001E-2</v>
      </c>
      <c r="W111" s="135">
        <v>1.6666666666666701E-2</v>
      </c>
      <c r="Y111" s="135">
        <v>0.19354838709677399</v>
      </c>
      <c r="Z111" s="135">
        <v>0.38709677419354799</v>
      </c>
      <c r="AA111" s="135">
        <v>0.19354838709677399</v>
      </c>
      <c r="AB111" s="135">
        <v>9.6774193548387094E-2</v>
      </c>
      <c r="AC111" s="135">
        <v>6.4516129032258104E-2</v>
      </c>
      <c r="AD111" s="135">
        <v>3.2258064516128997E-2</v>
      </c>
      <c r="AE111" s="135">
        <v>3.2258064516128997E-2</v>
      </c>
      <c r="AF111" s="135">
        <v>0</v>
      </c>
      <c r="AG111" s="135">
        <v>0</v>
      </c>
      <c r="AH111" s="135">
        <v>0</v>
      </c>
      <c r="AJ111" s="70">
        <v>0.269230769230769</v>
      </c>
      <c r="AK111" s="70">
        <v>0.125</v>
      </c>
      <c r="AL111" s="70">
        <v>0.115384615384615</v>
      </c>
      <c r="AM111" s="70">
        <v>3.8461538461538498E-2</v>
      </c>
      <c r="AN111" s="70">
        <v>0.240384615384615</v>
      </c>
      <c r="AO111" s="70">
        <v>2.8846153846153799E-2</v>
      </c>
      <c r="AP111" s="70">
        <v>3.8461538461538498E-2</v>
      </c>
      <c r="AQ111" s="70">
        <v>1.9230769230769201E-2</v>
      </c>
      <c r="AR111" s="70">
        <v>5.7692307692307702E-2</v>
      </c>
      <c r="AS111" s="70">
        <v>6.7307692307692304E-2</v>
      </c>
    </row>
    <row r="112" spans="2:45">
      <c r="B112" s="449"/>
      <c r="C112" s="392" t="s">
        <v>181</v>
      </c>
      <c r="D112" s="68">
        <v>3</v>
      </c>
      <c r="E112" s="68">
        <v>3</v>
      </c>
      <c r="F112" s="68">
        <v>2</v>
      </c>
      <c r="G112" s="68">
        <v>2</v>
      </c>
      <c r="H112" s="68">
        <v>4</v>
      </c>
      <c r="I112" s="68">
        <v>2</v>
      </c>
      <c r="J112" s="68">
        <v>33</v>
      </c>
      <c r="K112" s="68">
        <v>5</v>
      </c>
      <c r="L112" s="68">
        <v>0</v>
      </c>
      <c r="N112" s="134">
        <v>7</v>
      </c>
      <c r="O112" s="134">
        <v>23</v>
      </c>
      <c r="P112" s="134">
        <v>3</v>
      </c>
      <c r="Q112" s="134">
        <v>5</v>
      </c>
      <c r="R112" s="134">
        <v>2</v>
      </c>
      <c r="S112" s="134">
        <v>2</v>
      </c>
      <c r="T112" s="134">
        <v>0</v>
      </c>
      <c r="U112" s="134">
        <v>0</v>
      </c>
      <c r="V112" s="134">
        <v>1</v>
      </c>
      <c r="W112" s="134">
        <v>0</v>
      </c>
      <c r="Y112" s="134">
        <v>6</v>
      </c>
      <c r="Z112" s="134">
        <v>16</v>
      </c>
      <c r="AA112" s="134">
        <v>7</v>
      </c>
      <c r="AB112" s="134">
        <v>2</v>
      </c>
      <c r="AC112" s="134">
        <v>2</v>
      </c>
      <c r="AD112" s="134">
        <v>1</v>
      </c>
      <c r="AE112" s="134">
        <v>1</v>
      </c>
      <c r="AF112" s="134">
        <v>0</v>
      </c>
      <c r="AG112" s="134">
        <v>4</v>
      </c>
      <c r="AH112" s="134">
        <v>2</v>
      </c>
      <c r="AJ112" s="67">
        <v>3</v>
      </c>
      <c r="AK112" s="67">
        <v>5</v>
      </c>
      <c r="AL112" s="67">
        <v>5</v>
      </c>
      <c r="AM112" s="67">
        <v>0</v>
      </c>
      <c r="AN112" s="67">
        <v>7</v>
      </c>
      <c r="AO112" s="67">
        <v>0</v>
      </c>
      <c r="AP112" s="67">
        <v>2</v>
      </c>
      <c r="AQ112" s="67">
        <v>0</v>
      </c>
      <c r="AR112" s="67">
        <v>2</v>
      </c>
      <c r="AS112" s="67">
        <v>2</v>
      </c>
    </row>
    <row r="113" spans="2:45" s="58" customFormat="1">
      <c r="B113" s="449"/>
      <c r="C113" s="388"/>
      <c r="D113" s="71">
        <v>5.5555555555555601E-2</v>
      </c>
      <c r="E113" s="71">
        <v>5.5555555555555601E-2</v>
      </c>
      <c r="F113" s="71">
        <v>3.7037037037037E-2</v>
      </c>
      <c r="G113" s="71">
        <v>3.7037037037037E-2</v>
      </c>
      <c r="H113" s="71">
        <v>7.4074074074074098E-2</v>
      </c>
      <c r="I113" s="71">
        <v>3.7037037037037E-2</v>
      </c>
      <c r="J113" s="71">
        <v>0.61111111111111105</v>
      </c>
      <c r="K113" s="71">
        <v>9.2592592592592601E-2</v>
      </c>
      <c r="L113" s="71">
        <v>0</v>
      </c>
      <c r="N113" s="135">
        <v>0.162790697674419</v>
      </c>
      <c r="O113" s="135">
        <v>0.53488372093023295</v>
      </c>
      <c r="P113" s="135">
        <v>6.9767441860465101E-2</v>
      </c>
      <c r="Q113" s="135">
        <v>0.116279069767442</v>
      </c>
      <c r="R113" s="135">
        <v>4.6511627906976702E-2</v>
      </c>
      <c r="S113" s="135">
        <v>4.6511627906976702E-2</v>
      </c>
      <c r="T113" s="135">
        <v>0</v>
      </c>
      <c r="U113" s="135">
        <v>0</v>
      </c>
      <c r="V113" s="135">
        <v>2.32558139534884E-2</v>
      </c>
      <c r="W113" s="135">
        <v>0</v>
      </c>
      <c r="Y113" s="135">
        <v>0.146341463414634</v>
      </c>
      <c r="Z113" s="135">
        <v>0.39024390243902402</v>
      </c>
      <c r="AA113" s="135">
        <v>0.17073170731707299</v>
      </c>
      <c r="AB113" s="135">
        <v>4.8780487804878002E-2</v>
      </c>
      <c r="AC113" s="135">
        <v>4.8780487804878002E-2</v>
      </c>
      <c r="AD113" s="135">
        <v>2.4390243902439001E-2</v>
      </c>
      <c r="AE113" s="135">
        <v>2.4390243902439001E-2</v>
      </c>
      <c r="AF113" s="135">
        <v>0</v>
      </c>
      <c r="AG113" s="135">
        <v>9.7560975609756101E-2</v>
      </c>
      <c r="AH113" s="135">
        <v>4.8780487804878002E-2</v>
      </c>
      <c r="AJ113" s="70">
        <v>0.115384615384615</v>
      </c>
      <c r="AK113" s="70">
        <v>0.19230769230769201</v>
      </c>
      <c r="AL113" s="70">
        <v>0.19230769230769201</v>
      </c>
      <c r="AM113" s="70">
        <v>0</v>
      </c>
      <c r="AN113" s="70">
        <v>0.269230769230769</v>
      </c>
      <c r="AO113" s="70">
        <v>0</v>
      </c>
      <c r="AP113" s="70">
        <v>7.69230769230769E-2</v>
      </c>
      <c r="AQ113" s="70">
        <v>0</v>
      </c>
      <c r="AR113" s="70">
        <v>7.69230769230769E-2</v>
      </c>
      <c r="AS113" s="70">
        <v>7.69230769230769E-2</v>
      </c>
    </row>
    <row r="114" spans="2:45">
      <c r="B114" s="449"/>
      <c r="C114" s="392" t="s">
        <v>182</v>
      </c>
      <c r="D114" s="68">
        <v>3</v>
      </c>
      <c r="E114" s="68">
        <v>1</v>
      </c>
      <c r="F114" s="68">
        <v>3</v>
      </c>
      <c r="G114" s="68">
        <v>0</v>
      </c>
      <c r="H114" s="68">
        <v>6</v>
      </c>
      <c r="I114" s="68">
        <v>2</v>
      </c>
      <c r="J114" s="68">
        <v>34</v>
      </c>
      <c r="K114" s="68">
        <v>5</v>
      </c>
      <c r="L114" s="68">
        <v>0</v>
      </c>
      <c r="N114" s="134">
        <v>7</v>
      </c>
      <c r="O114" s="134">
        <v>19</v>
      </c>
      <c r="P114" s="134">
        <v>5</v>
      </c>
      <c r="Q114" s="134">
        <v>4</v>
      </c>
      <c r="R114" s="134">
        <v>0</v>
      </c>
      <c r="S114" s="134">
        <v>3</v>
      </c>
      <c r="T114" s="134">
        <v>1</v>
      </c>
      <c r="U114" s="134">
        <v>0</v>
      </c>
      <c r="V114" s="134">
        <v>1</v>
      </c>
      <c r="W114" s="134">
        <v>1</v>
      </c>
      <c r="Y114" s="134">
        <v>4</v>
      </c>
      <c r="Z114" s="134">
        <v>17</v>
      </c>
      <c r="AA114" s="134">
        <v>6</v>
      </c>
      <c r="AB114" s="134">
        <v>2</v>
      </c>
      <c r="AC114" s="134">
        <v>1</v>
      </c>
      <c r="AD114" s="134">
        <v>1</v>
      </c>
      <c r="AE114" s="134">
        <v>0</v>
      </c>
      <c r="AF114" s="134">
        <v>1</v>
      </c>
      <c r="AG114" s="134">
        <v>1</v>
      </c>
      <c r="AH114" s="134">
        <v>1</v>
      </c>
      <c r="AJ114" s="67">
        <v>10</v>
      </c>
      <c r="AK114" s="67">
        <v>5</v>
      </c>
      <c r="AL114" s="67">
        <v>3</v>
      </c>
      <c r="AM114" s="67">
        <v>0</v>
      </c>
      <c r="AN114" s="67">
        <v>7</v>
      </c>
      <c r="AO114" s="67">
        <v>1</v>
      </c>
      <c r="AP114" s="67">
        <v>0</v>
      </c>
      <c r="AQ114" s="67">
        <v>0</v>
      </c>
      <c r="AR114" s="67">
        <v>5</v>
      </c>
      <c r="AS114" s="67">
        <v>2</v>
      </c>
    </row>
    <row r="115" spans="2:45" s="58" customFormat="1">
      <c r="B115" s="449"/>
      <c r="C115" s="388"/>
      <c r="D115" s="71">
        <v>5.5555555555555601E-2</v>
      </c>
      <c r="E115" s="71">
        <v>1.85185185185185E-2</v>
      </c>
      <c r="F115" s="71">
        <v>5.5555555555555601E-2</v>
      </c>
      <c r="G115" s="71">
        <v>0</v>
      </c>
      <c r="H115" s="71">
        <v>0.11111111111111099</v>
      </c>
      <c r="I115" s="71">
        <v>3.7037037037037E-2</v>
      </c>
      <c r="J115" s="71">
        <v>0.62962962962962998</v>
      </c>
      <c r="K115" s="71">
        <v>9.2592592592592601E-2</v>
      </c>
      <c r="L115" s="71">
        <v>0</v>
      </c>
      <c r="N115" s="135">
        <v>0.17073170731707299</v>
      </c>
      <c r="O115" s="135">
        <v>0.46341463414634099</v>
      </c>
      <c r="P115" s="135">
        <v>0.12195121951219499</v>
      </c>
      <c r="Q115" s="135">
        <v>9.7560975609756101E-2</v>
      </c>
      <c r="R115" s="135">
        <v>0</v>
      </c>
      <c r="S115" s="135">
        <v>7.3170731707317097E-2</v>
      </c>
      <c r="T115" s="135">
        <v>2.4390243902439001E-2</v>
      </c>
      <c r="U115" s="135">
        <v>0</v>
      </c>
      <c r="V115" s="135">
        <v>2.4390243902439001E-2</v>
      </c>
      <c r="W115" s="135">
        <v>2.4390243902439001E-2</v>
      </c>
      <c r="Y115" s="135">
        <v>0.11764705882352899</v>
      </c>
      <c r="Z115" s="135">
        <v>0.5</v>
      </c>
      <c r="AA115" s="135">
        <v>0.17647058823529399</v>
      </c>
      <c r="AB115" s="135">
        <v>5.8823529411764698E-2</v>
      </c>
      <c r="AC115" s="135">
        <v>2.9411764705882401E-2</v>
      </c>
      <c r="AD115" s="135">
        <v>2.9411764705882401E-2</v>
      </c>
      <c r="AE115" s="135">
        <v>0</v>
      </c>
      <c r="AF115" s="135">
        <v>2.9411764705882401E-2</v>
      </c>
      <c r="AG115" s="135">
        <v>2.9411764705882401E-2</v>
      </c>
      <c r="AH115" s="135">
        <v>2.9411764705882401E-2</v>
      </c>
      <c r="AJ115" s="70">
        <v>0.30303030303030298</v>
      </c>
      <c r="AK115" s="70">
        <v>0.15151515151515199</v>
      </c>
      <c r="AL115" s="70">
        <v>9.0909090909090898E-2</v>
      </c>
      <c r="AM115" s="70">
        <v>0</v>
      </c>
      <c r="AN115" s="70">
        <v>0.21212121212121199</v>
      </c>
      <c r="AO115" s="70">
        <v>3.03030303030303E-2</v>
      </c>
      <c r="AP115" s="70">
        <v>0</v>
      </c>
      <c r="AQ115" s="70">
        <v>0</v>
      </c>
      <c r="AR115" s="70">
        <v>0.15151515151515199</v>
      </c>
      <c r="AS115" s="70">
        <v>6.0606060606060601E-2</v>
      </c>
    </row>
    <row r="116" spans="2:45">
      <c r="B116" s="449"/>
      <c r="C116" s="392" t="s">
        <v>183</v>
      </c>
      <c r="D116" s="68">
        <v>3</v>
      </c>
      <c r="E116" s="68">
        <v>2</v>
      </c>
      <c r="F116" s="68">
        <v>1</v>
      </c>
      <c r="G116" s="68">
        <v>1</v>
      </c>
      <c r="H116" s="68">
        <v>3</v>
      </c>
      <c r="I116" s="68">
        <v>0</v>
      </c>
      <c r="J116" s="68">
        <v>38</v>
      </c>
      <c r="K116" s="68">
        <v>7</v>
      </c>
      <c r="L116" s="68">
        <v>5</v>
      </c>
      <c r="N116" s="134">
        <v>6</v>
      </c>
      <c r="O116" s="134">
        <v>20</v>
      </c>
      <c r="P116" s="134">
        <v>5</v>
      </c>
      <c r="Q116" s="134">
        <v>6</v>
      </c>
      <c r="R116" s="134">
        <v>1</v>
      </c>
      <c r="S116" s="134">
        <v>0</v>
      </c>
      <c r="T116" s="134">
        <v>2</v>
      </c>
      <c r="U116" s="134">
        <v>3</v>
      </c>
      <c r="V116" s="134">
        <v>0</v>
      </c>
      <c r="W116" s="134">
        <v>1</v>
      </c>
      <c r="Y116" s="134">
        <v>8</v>
      </c>
      <c r="Z116" s="134">
        <v>7</v>
      </c>
      <c r="AA116" s="134">
        <v>3</v>
      </c>
      <c r="AB116" s="134">
        <v>1</v>
      </c>
      <c r="AC116" s="134">
        <v>2</v>
      </c>
      <c r="AD116" s="134">
        <v>1</v>
      </c>
      <c r="AE116" s="134">
        <v>1</v>
      </c>
      <c r="AF116" s="134">
        <v>1</v>
      </c>
      <c r="AG116" s="134">
        <v>1</v>
      </c>
      <c r="AH116" s="134">
        <v>2</v>
      </c>
      <c r="AJ116" s="67">
        <v>15</v>
      </c>
      <c r="AK116" s="67">
        <v>6</v>
      </c>
      <c r="AL116" s="67">
        <v>7</v>
      </c>
      <c r="AM116" s="67">
        <v>3</v>
      </c>
      <c r="AN116" s="67">
        <v>4</v>
      </c>
      <c r="AO116" s="67">
        <v>0</v>
      </c>
      <c r="AP116" s="67">
        <v>0</v>
      </c>
      <c r="AQ116" s="67">
        <v>0</v>
      </c>
      <c r="AR116" s="67">
        <v>3</v>
      </c>
      <c r="AS116" s="67">
        <v>8</v>
      </c>
    </row>
    <row r="117" spans="2:45" s="58" customFormat="1">
      <c r="B117" s="449"/>
      <c r="C117" s="388"/>
      <c r="D117" s="71">
        <v>0.05</v>
      </c>
      <c r="E117" s="71">
        <v>3.3333333333333298E-2</v>
      </c>
      <c r="F117" s="71">
        <v>1.6666666666666701E-2</v>
      </c>
      <c r="G117" s="71">
        <v>1.6666666666666701E-2</v>
      </c>
      <c r="H117" s="71">
        <v>0.05</v>
      </c>
      <c r="I117" s="71">
        <v>0</v>
      </c>
      <c r="J117" s="71">
        <v>0.63333333333333297</v>
      </c>
      <c r="K117" s="71">
        <v>0.116666666666667</v>
      </c>
      <c r="L117" s="71">
        <v>8.3333333333333301E-2</v>
      </c>
      <c r="N117" s="135">
        <v>0.13636363636363599</v>
      </c>
      <c r="O117" s="135">
        <v>0.45454545454545497</v>
      </c>
      <c r="P117" s="135">
        <v>0.11363636363636399</v>
      </c>
      <c r="Q117" s="135">
        <v>0.13636363636363599</v>
      </c>
      <c r="R117" s="135">
        <v>2.27272727272727E-2</v>
      </c>
      <c r="S117" s="135">
        <v>0</v>
      </c>
      <c r="T117" s="135">
        <v>4.5454545454545497E-2</v>
      </c>
      <c r="U117" s="135">
        <v>6.8181818181818205E-2</v>
      </c>
      <c r="V117" s="135">
        <v>0</v>
      </c>
      <c r="W117" s="135">
        <v>2.27272727272727E-2</v>
      </c>
      <c r="Y117" s="135">
        <v>0.296296296296296</v>
      </c>
      <c r="Z117" s="135">
        <v>0.25925925925925902</v>
      </c>
      <c r="AA117" s="135">
        <v>0.11111111111111099</v>
      </c>
      <c r="AB117" s="135">
        <v>3.7037037037037E-2</v>
      </c>
      <c r="AC117" s="135">
        <v>7.4074074074074098E-2</v>
      </c>
      <c r="AD117" s="135">
        <v>3.7037037037037E-2</v>
      </c>
      <c r="AE117" s="135">
        <v>3.7037037037037E-2</v>
      </c>
      <c r="AF117" s="135">
        <v>3.7037037037037E-2</v>
      </c>
      <c r="AG117" s="135">
        <v>3.7037037037037E-2</v>
      </c>
      <c r="AH117" s="135">
        <v>7.4074074074074098E-2</v>
      </c>
      <c r="AJ117" s="70">
        <v>0.32608695652173902</v>
      </c>
      <c r="AK117" s="70">
        <v>0.13043478260869601</v>
      </c>
      <c r="AL117" s="70">
        <v>0.15217391304347799</v>
      </c>
      <c r="AM117" s="70">
        <v>6.5217391304347797E-2</v>
      </c>
      <c r="AN117" s="70">
        <v>8.6956521739130405E-2</v>
      </c>
      <c r="AO117" s="70">
        <v>0</v>
      </c>
      <c r="AP117" s="70">
        <v>0</v>
      </c>
      <c r="AQ117" s="70">
        <v>0</v>
      </c>
      <c r="AR117" s="70">
        <v>6.5217391304347797E-2</v>
      </c>
      <c r="AS117" s="70">
        <v>0.173913043478261</v>
      </c>
    </row>
    <row r="118" spans="2:45">
      <c r="B118" s="449"/>
      <c r="C118" s="392" t="s">
        <v>184</v>
      </c>
      <c r="D118" s="68">
        <v>6</v>
      </c>
      <c r="E118" s="68">
        <v>0</v>
      </c>
      <c r="F118" s="68">
        <v>5</v>
      </c>
      <c r="G118" s="68">
        <v>0</v>
      </c>
      <c r="H118" s="68">
        <v>4</v>
      </c>
      <c r="I118" s="68">
        <v>0</v>
      </c>
      <c r="J118" s="68">
        <v>14</v>
      </c>
      <c r="K118" s="68">
        <v>9</v>
      </c>
      <c r="L118" s="68">
        <v>1</v>
      </c>
      <c r="N118" s="134">
        <v>5</v>
      </c>
      <c r="O118" s="134">
        <v>19</v>
      </c>
      <c r="P118" s="134">
        <v>2</v>
      </c>
      <c r="Q118" s="134">
        <v>1</v>
      </c>
      <c r="R118" s="134">
        <v>3</v>
      </c>
      <c r="S118" s="134">
        <v>2</v>
      </c>
      <c r="T118" s="134">
        <v>0</v>
      </c>
      <c r="U118" s="134">
        <v>0</v>
      </c>
      <c r="V118" s="134">
        <v>0</v>
      </c>
      <c r="W118" s="134">
        <v>0</v>
      </c>
      <c r="Y118" s="134">
        <v>6</v>
      </c>
      <c r="Z118" s="134">
        <v>12</v>
      </c>
      <c r="AA118" s="134">
        <v>5</v>
      </c>
      <c r="AB118" s="134">
        <v>0</v>
      </c>
      <c r="AC118" s="134">
        <v>2</v>
      </c>
      <c r="AD118" s="134">
        <v>0</v>
      </c>
      <c r="AE118" s="134">
        <v>2</v>
      </c>
      <c r="AF118" s="134">
        <v>0</v>
      </c>
      <c r="AG118" s="134">
        <v>0</v>
      </c>
      <c r="AH118" s="134">
        <v>4</v>
      </c>
      <c r="AJ118" s="67">
        <v>7</v>
      </c>
      <c r="AK118" s="67">
        <v>0</v>
      </c>
      <c r="AL118" s="67">
        <v>1</v>
      </c>
      <c r="AM118" s="67">
        <v>0</v>
      </c>
      <c r="AN118" s="67">
        <v>2</v>
      </c>
      <c r="AO118" s="67">
        <v>1</v>
      </c>
      <c r="AP118" s="67">
        <v>1</v>
      </c>
      <c r="AQ118" s="67">
        <v>0</v>
      </c>
      <c r="AR118" s="67">
        <v>3</v>
      </c>
      <c r="AS118" s="67">
        <v>1</v>
      </c>
    </row>
    <row r="119" spans="2:45" s="58" customFormat="1">
      <c r="B119" s="449"/>
      <c r="C119" s="388"/>
      <c r="D119" s="71">
        <v>0.15384615384615399</v>
      </c>
      <c r="E119" s="71">
        <v>0</v>
      </c>
      <c r="F119" s="71">
        <v>0.128205128205128</v>
      </c>
      <c r="G119" s="71">
        <v>0</v>
      </c>
      <c r="H119" s="71">
        <v>0.102564102564103</v>
      </c>
      <c r="I119" s="71">
        <v>0</v>
      </c>
      <c r="J119" s="71">
        <v>0.35897435897435898</v>
      </c>
      <c r="K119" s="71">
        <v>0.230769230769231</v>
      </c>
      <c r="L119" s="71">
        <v>2.5641025641025599E-2</v>
      </c>
      <c r="N119" s="135">
        <v>0.15625</v>
      </c>
      <c r="O119" s="135">
        <v>0.59375</v>
      </c>
      <c r="P119" s="135">
        <v>6.25E-2</v>
      </c>
      <c r="Q119" s="135">
        <v>3.125E-2</v>
      </c>
      <c r="R119" s="135">
        <v>9.375E-2</v>
      </c>
      <c r="S119" s="135">
        <v>6.25E-2</v>
      </c>
      <c r="T119" s="135">
        <v>0</v>
      </c>
      <c r="U119" s="135">
        <v>0</v>
      </c>
      <c r="V119" s="135">
        <v>0</v>
      </c>
      <c r="W119" s="135">
        <v>0</v>
      </c>
      <c r="Y119" s="135">
        <v>0.19354838709677399</v>
      </c>
      <c r="Z119" s="135">
        <v>0.38709677419354799</v>
      </c>
      <c r="AA119" s="135">
        <v>0.16129032258064499</v>
      </c>
      <c r="AB119" s="135">
        <v>0</v>
      </c>
      <c r="AC119" s="135">
        <v>6.4516129032258104E-2</v>
      </c>
      <c r="AD119" s="135">
        <v>0</v>
      </c>
      <c r="AE119" s="135">
        <v>6.4516129032258104E-2</v>
      </c>
      <c r="AF119" s="135">
        <v>0</v>
      </c>
      <c r="AG119" s="135">
        <v>0</v>
      </c>
      <c r="AH119" s="135">
        <v>0.12903225806451599</v>
      </c>
      <c r="AJ119" s="70">
        <v>0.4375</v>
      </c>
      <c r="AK119" s="70">
        <v>0</v>
      </c>
      <c r="AL119" s="70">
        <v>6.25E-2</v>
      </c>
      <c r="AM119" s="70">
        <v>0</v>
      </c>
      <c r="AN119" s="70">
        <v>0.125</v>
      </c>
      <c r="AO119" s="70">
        <v>6.25E-2</v>
      </c>
      <c r="AP119" s="70">
        <v>6.25E-2</v>
      </c>
      <c r="AQ119" s="70">
        <v>0</v>
      </c>
      <c r="AR119" s="70">
        <v>0.1875</v>
      </c>
      <c r="AS119" s="70">
        <v>6.25E-2</v>
      </c>
    </row>
    <row r="120" spans="2:45">
      <c r="B120" s="449"/>
      <c r="C120" s="392" t="s">
        <v>185</v>
      </c>
      <c r="D120" s="68">
        <v>1</v>
      </c>
      <c r="E120" s="68">
        <v>0</v>
      </c>
      <c r="F120" s="68">
        <v>2</v>
      </c>
      <c r="G120" s="68">
        <v>0</v>
      </c>
      <c r="H120" s="68">
        <v>3</v>
      </c>
      <c r="I120" s="68">
        <v>0</v>
      </c>
      <c r="J120" s="68">
        <v>35</v>
      </c>
      <c r="K120" s="68">
        <v>9</v>
      </c>
      <c r="L120" s="68">
        <v>0</v>
      </c>
      <c r="N120" s="134">
        <v>5</v>
      </c>
      <c r="O120" s="134">
        <v>17</v>
      </c>
      <c r="P120" s="134">
        <v>2</v>
      </c>
      <c r="Q120" s="134">
        <v>4</v>
      </c>
      <c r="R120" s="134">
        <v>2</v>
      </c>
      <c r="S120" s="134">
        <v>0</v>
      </c>
      <c r="T120" s="134">
        <v>0</v>
      </c>
      <c r="U120" s="134">
        <v>0</v>
      </c>
      <c r="V120" s="134">
        <v>0</v>
      </c>
      <c r="W120" s="134">
        <v>1</v>
      </c>
      <c r="Y120" s="246"/>
      <c r="Z120" s="246"/>
      <c r="AA120" s="246"/>
      <c r="AB120" s="246"/>
      <c r="AC120" s="246"/>
      <c r="AD120" s="246"/>
      <c r="AE120" s="246"/>
      <c r="AF120" s="246"/>
      <c r="AG120" s="246"/>
      <c r="AH120" s="246"/>
      <c r="AJ120" s="67">
        <v>2</v>
      </c>
      <c r="AK120" s="67">
        <v>2</v>
      </c>
      <c r="AL120" s="67">
        <v>3</v>
      </c>
      <c r="AM120" s="67">
        <v>1</v>
      </c>
      <c r="AN120" s="67">
        <v>4</v>
      </c>
      <c r="AO120" s="67">
        <v>1</v>
      </c>
      <c r="AP120" s="67">
        <v>1</v>
      </c>
      <c r="AQ120" s="67">
        <v>1</v>
      </c>
      <c r="AR120" s="67">
        <v>0</v>
      </c>
      <c r="AS120" s="67">
        <v>8</v>
      </c>
    </row>
    <row r="121" spans="2:45" s="58" customFormat="1">
      <c r="B121" s="449"/>
      <c r="C121" s="375"/>
      <c r="D121" s="71">
        <v>0.02</v>
      </c>
      <c r="E121" s="71">
        <v>0</v>
      </c>
      <c r="F121" s="71">
        <v>0.04</v>
      </c>
      <c r="G121" s="71">
        <v>0</v>
      </c>
      <c r="H121" s="71">
        <v>0.06</v>
      </c>
      <c r="I121" s="71">
        <v>0</v>
      </c>
      <c r="J121" s="71">
        <v>0.7</v>
      </c>
      <c r="K121" s="71">
        <v>0.18</v>
      </c>
      <c r="L121" s="71">
        <v>0</v>
      </c>
      <c r="N121" s="135">
        <v>0.16129032258064499</v>
      </c>
      <c r="O121" s="135">
        <v>0.54838709677419395</v>
      </c>
      <c r="P121" s="135">
        <v>6.4516129032258104E-2</v>
      </c>
      <c r="Q121" s="135">
        <v>0.12903225806451599</v>
      </c>
      <c r="R121" s="135">
        <v>6.4516129032258104E-2</v>
      </c>
      <c r="S121" s="135">
        <v>0</v>
      </c>
      <c r="T121" s="135">
        <v>0</v>
      </c>
      <c r="U121" s="135">
        <v>0</v>
      </c>
      <c r="V121" s="135">
        <v>0</v>
      </c>
      <c r="W121" s="135">
        <v>3.2258064516128997E-2</v>
      </c>
      <c r="Y121" s="134">
        <v>5</v>
      </c>
      <c r="Z121" s="134">
        <v>8</v>
      </c>
      <c r="AA121" s="134">
        <v>6</v>
      </c>
      <c r="AB121" s="134">
        <v>0</v>
      </c>
      <c r="AC121" s="134">
        <v>1</v>
      </c>
      <c r="AD121" s="134">
        <v>1</v>
      </c>
      <c r="AE121" s="134">
        <v>2</v>
      </c>
      <c r="AF121" s="134">
        <v>0</v>
      </c>
      <c r="AG121" s="134">
        <v>1</v>
      </c>
      <c r="AH121" s="134">
        <v>4</v>
      </c>
      <c r="AJ121" s="70">
        <v>8.6956521739130405E-2</v>
      </c>
      <c r="AK121" s="70">
        <v>8.6956521739130405E-2</v>
      </c>
      <c r="AL121" s="70">
        <v>0.13043478260869601</v>
      </c>
      <c r="AM121" s="70">
        <v>4.3478260869565202E-2</v>
      </c>
      <c r="AN121" s="70">
        <v>0.173913043478261</v>
      </c>
      <c r="AO121" s="70">
        <v>4.3478260869565202E-2</v>
      </c>
      <c r="AP121" s="70">
        <v>4.3478260869565202E-2</v>
      </c>
      <c r="AQ121" s="70">
        <v>4.3478260869565202E-2</v>
      </c>
      <c r="AR121" s="70">
        <v>0</v>
      </c>
      <c r="AS121" s="70">
        <v>0.34782608695652201</v>
      </c>
    </row>
    <row r="122" spans="2:45" s="3" customFormat="1">
      <c r="C122" s="164"/>
      <c r="D122" s="230"/>
      <c r="E122" s="230"/>
      <c r="F122" s="230"/>
      <c r="G122" s="230"/>
      <c r="H122" s="230"/>
      <c r="I122" s="230"/>
      <c r="J122" s="230"/>
      <c r="K122" s="230"/>
      <c r="L122" s="230"/>
      <c r="N122" s="222"/>
      <c r="O122" s="222"/>
      <c r="P122" s="222"/>
      <c r="Q122" s="222"/>
      <c r="R122" s="222"/>
      <c r="S122" s="222"/>
      <c r="T122" s="222"/>
      <c r="U122" s="222"/>
      <c r="V122" s="222"/>
      <c r="W122" s="222"/>
      <c r="Y122" s="249">
        <v>0.17857142857142899</v>
      </c>
      <c r="Z122" s="249">
        <v>0.28571428571428598</v>
      </c>
      <c r="AA122" s="249">
        <v>0.214285714285714</v>
      </c>
      <c r="AB122" s="249">
        <v>0</v>
      </c>
      <c r="AC122" s="249">
        <v>3.5714285714285698E-2</v>
      </c>
      <c r="AD122" s="249">
        <v>3.5714285714285698E-2</v>
      </c>
      <c r="AE122" s="249">
        <v>7.1428571428571397E-2</v>
      </c>
      <c r="AF122" s="249">
        <v>0</v>
      </c>
      <c r="AG122" s="249">
        <v>3.5714285714285698E-2</v>
      </c>
      <c r="AH122" s="249">
        <v>0.14285714285714299</v>
      </c>
      <c r="AJ122" s="231"/>
      <c r="AK122" s="231"/>
      <c r="AL122" s="231"/>
      <c r="AM122" s="231"/>
      <c r="AN122" s="231"/>
      <c r="AO122" s="231"/>
      <c r="AP122" s="231"/>
      <c r="AQ122" s="231"/>
      <c r="AR122" s="231"/>
      <c r="AS122" s="231"/>
    </row>
    <row r="123" spans="2:45">
      <c r="B123" s="449" t="s">
        <v>87</v>
      </c>
      <c r="C123" s="391" t="s">
        <v>88</v>
      </c>
      <c r="D123" s="68">
        <v>1</v>
      </c>
      <c r="E123" s="68">
        <v>0</v>
      </c>
      <c r="F123" s="68">
        <v>3</v>
      </c>
      <c r="G123" s="68">
        <v>0</v>
      </c>
      <c r="H123" s="68">
        <v>3</v>
      </c>
      <c r="I123" s="68">
        <v>0</v>
      </c>
      <c r="J123" s="68">
        <v>35</v>
      </c>
      <c r="K123" s="68">
        <v>5</v>
      </c>
      <c r="L123" s="68">
        <v>0</v>
      </c>
      <c r="N123" s="134">
        <v>4</v>
      </c>
      <c r="O123" s="134">
        <v>20</v>
      </c>
      <c r="P123" s="134">
        <v>0</v>
      </c>
      <c r="Q123" s="134">
        <v>5</v>
      </c>
      <c r="R123" s="134">
        <v>2</v>
      </c>
      <c r="S123" s="134">
        <v>0</v>
      </c>
      <c r="T123" s="134">
        <v>0</v>
      </c>
      <c r="U123" s="134">
        <v>0</v>
      </c>
      <c r="V123" s="134">
        <v>0</v>
      </c>
      <c r="W123" s="134">
        <v>1</v>
      </c>
      <c r="Y123" s="134">
        <v>4</v>
      </c>
      <c r="Z123" s="134">
        <v>11</v>
      </c>
      <c r="AA123" s="134">
        <v>8</v>
      </c>
      <c r="AB123" s="134">
        <v>0</v>
      </c>
      <c r="AC123" s="134">
        <v>1</v>
      </c>
      <c r="AD123" s="134">
        <v>0</v>
      </c>
      <c r="AE123" s="134">
        <v>1</v>
      </c>
      <c r="AF123" s="134">
        <v>1</v>
      </c>
      <c r="AG123" s="134">
        <v>2</v>
      </c>
      <c r="AH123" s="134">
        <v>0</v>
      </c>
      <c r="AJ123" s="67">
        <v>3</v>
      </c>
      <c r="AK123" s="67">
        <v>5</v>
      </c>
      <c r="AL123" s="67">
        <v>3</v>
      </c>
      <c r="AM123" s="67">
        <v>1</v>
      </c>
      <c r="AN123" s="67">
        <v>4</v>
      </c>
      <c r="AO123" s="67">
        <v>0</v>
      </c>
      <c r="AP123" s="67">
        <v>1</v>
      </c>
      <c r="AQ123" s="67">
        <v>1</v>
      </c>
      <c r="AR123" s="67">
        <v>0</v>
      </c>
      <c r="AS123" s="67">
        <v>5</v>
      </c>
    </row>
    <row r="124" spans="2:45" s="58" customFormat="1">
      <c r="B124" s="449"/>
      <c r="C124" s="388"/>
      <c r="D124" s="71">
        <v>2.1276595744680899E-2</v>
      </c>
      <c r="E124" s="71">
        <v>0</v>
      </c>
      <c r="F124" s="71">
        <v>6.3829787234042604E-2</v>
      </c>
      <c r="G124" s="71">
        <v>0</v>
      </c>
      <c r="H124" s="71">
        <v>6.3829787234042604E-2</v>
      </c>
      <c r="I124" s="71">
        <v>0</v>
      </c>
      <c r="J124" s="71">
        <v>0.74468085106382997</v>
      </c>
      <c r="K124" s="71">
        <v>0.10638297872340401</v>
      </c>
      <c r="L124" s="71">
        <v>0</v>
      </c>
      <c r="N124" s="135">
        <v>0.125</v>
      </c>
      <c r="O124" s="135">
        <v>0.625</v>
      </c>
      <c r="P124" s="135">
        <v>0</v>
      </c>
      <c r="Q124" s="135">
        <v>0.15625</v>
      </c>
      <c r="R124" s="135">
        <v>6.25E-2</v>
      </c>
      <c r="S124" s="135">
        <v>0</v>
      </c>
      <c r="T124" s="135">
        <v>0</v>
      </c>
      <c r="U124" s="135">
        <v>0</v>
      </c>
      <c r="V124" s="135">
        <v>0</v>
      </c>
      <c r="W124" s="135">
        <v>3.125E-2</v>
      </c>
      <c r="Y124" s="135">
        <v>0.14285714285714299</v>
      </c>
      <c r="Z124" s="135">
        <v>0.39285714285714302</v>
      </c>
      <c r="AA124" s="135">
        <v>0.28571428571428598</v>
      </c>
      <c r="AB124" s="135">
        <v>0</v>
      </c>
      <c r="AC124" s="135">
        <v>3.5714285714285698E-2</v>
      </c>
      <c r="AD124" s="135">
        <v>0</v>
      </c>
      <c r="AE124" s="135">
        <v>3.5714285714285698E-2</v>
      </c>
      <c r="AF124" s="135">
        <v>3.5714285714285698E-2</v>
      </c>
      <c r="AG124" s="135">
        <v>7.1428571428571397E-2</v>
      </c>
      <c r="AH124" s="135">
        <v>0</v>
      </c>
      <c r="AJ124" s="70">
        <v>0.13043478260869601</v>
      </c>
      <c r="AK124" s="70">
        <v>0.217391304347826</v>
      </c>
      <c r="AL124" s="70">
        <v>0.13043478260869601</v>
      </c>
      <c r="AM124" s="70">
        <v>4.3478260869565202E-2</v>
      </c>
      <c r="AN124" s="70">
        <v>0.173913043478261</v>
      </c>
      <c r="AO124" s="70">
        <v>0</v>
      </c>
      <c r="AP124" s="70">
        <v>4.3478260869565202E-2</v>
      </c>
      <c r="AQ124" s="70">
        <v>4.3478260869565202E-2</v>
      </c>
      <c r="AR124" s="70">
        <v>0</v>
      </c>
      <c r="AS124" s="70">
        <v>0.217391304347826</v>
      </c>
    </row>
    <row r="125" spans="2:45">
      <c r="B125" s="449"/>
      <c r="C125" s="392" t="s">
        <v>89</v>
      </c>
      <c r="D125" s="68">
        <v>0</v>
      </c>
      <c r="E125" s="68">
        <v>0</v>
      </c>
      <c r="F125" s="68">
        <v>1</v>
      </c>
      <c r="G125" s="68">
        <v>1</v>
      </c>
      <c r="H125" s="68">
        <v>2</v>
      </c>
      <c r="I125" s="68">
        <v>1</v>
      </c>
      <c r="J125" s="68">
        <v>19</v>
      </c>
      <c r="K125" s="68">
        <v>6</v>
      </c>
      <c r="L125" s="68">
        <v>2</v>
      </c>
      <c r="N125" s="134">
        <v>5</v>
      </c>
      <c r="O125" s="134">
        <v>21</v>
      </c>
      <c r="P125" s="134">
        <v>2</v>
      </c>
      <c r="Q125" s="134">
        <v>6</v>
      </c>
      <c r="R125" s="134">
        <v>3</v>
      </c>
      <c r="S125" s="134">
        <v>0</v>
      </c>
      <c r="T125" s="134">
        <v>0</v>
      </c>
      <c r="U125" s="134">
        <v>0</v>
      </c>
      <c r="V125" s="134">
        <v>0</v>
      </c>
      <c r="W125" s="134">
        <v>0</v>
      </c>
      <c r="Y125" s="134">
        <v>3</v>
      </c>
      <c r="Z125" s="134">
        <v>11</v>
      </c>
      <c r="AA125" s="134">
        <v>4</v>
      </c>
      <c r="AB125" s="134">
        <v>2</v>
      </c>
      <c r="AC125" s="134">
        <v>1</v>
      </c>
      <c r="AD125" s="134">
        <v>1</v>
      </c>
      <c r="AE125" s="134">
        <v>0</v>
      </c>
      <c r="AF125" s="134">
        <v>0</v>
      </c>
      <c r="AG125" s="134">
        <v>1</v>
      </c>
      <c r="AH125" s="134">
        <v>1</v>
      </c>
      <c r="AJ125" s="67">
        <v>9</v>
      </c>
      <c r="AK125" s="67">
        <v>2</v>
      </c>
      <c r="AL125" s="67">
        <v>3</v>
      </c>
      <c r="AM125" s="67">
        <v>0</v>
      </c>
      <c r="AN125" s="67">
        <v>5</v>
      </c>
      <c r="AO125" s="67">
        <v>0</v>
      </c>
      <c r="AP125" s="67">
        <v>0</v>
      </c>
      <c r="AQ125" s="67">
        <v>0</v>
      </c>
      <c r="AR125" s="67">
        <v>3</v>
      </c>
      <c r="AS125" s="67">
        <v>3</v>
      </c>
    </row>
    <row r="126" spans="2:45" s="58" customFormat="1">
      <c r="B126" s="449"/>
      <c r="C126" s="388"/>
      <c r="D126" s="71">
        <v>0</v>
      </c>
      <c r="E126" s="71">
        <v>0</v>
      </c>
      <c r="F126" s="71">
        <v>3.125E-2</v>
      </c>
      <c r="G126" s="71">
        <v>3.125E-2</v>
      </c>
      <c r="H126" s="71">
        <v>6.25E-2</v>
      </c>
      <c r="I126" s="71">
        <v>3.125E-2</v>
      </c>
      <c r="J126" s="71">
        <v>0.59375</v>
      </c>
      <c r="K126" s="71">
        <v>0.1875</v>
      </c>
      <c r="L126" s="71">
        <v>6.25E-2</v>
      </c>
      <c r="N126" s="135">
        <v>0.135135135135135</v>
      </c>
      <c r="O126" s="135">
        <v>0.56756756756756799</v>
      </c>
      <c r="P126" s="135">
        <v>5.4054054054054099E-2</v>
      </c>
      <c r="Q126" s="135">
        <v>0.162162162162162</v>
      </c>
      <c r="R126" s="135">
        <v>8.1081081081081099E-2</v>
      </c>
      <c r="S126" s="135">
        <v>0</v>
      </c>
      <c r="T126" s="135">
        <v>0</v>
      </c>
      <c r="U126" s="135">
        <v>0</v>
      </c>
      <c r="V126" s="135">
        <v>0</v>
      </c>
      <c r="W126" s="135">
        <v>0</v>
      </c>
      <c r="Y126" s="135">
        <v>0.125</v>
      </c>
      <c r="Z126" s="135">
        <v>0.45833333333333298</v>
      </c>
      <c r="AA126" s="135">
        <v>0.16666666666666699</v>
      </c>
      <c r="AB126" s="135">
        <v>8.3333333333333301E-2</v>
      </c>
      <c r="AC126" s="135">
        <v>4.1666666666666699E-2</v>
      </c>
      <c r="AD126" s="135">
        <v>4.1666666666666699E-2</v>
      </c>
      <c r="AE126" s="135">
        <v>0</v>
      </c>
      <c r="AF126" s="135">
        <v>0</v>
      </c>
      <c r="AG126" s="135">
        <v>4.1666666666666699E-2</v>
      </c>
      <c r="AH126" s="135">
        <v>4.1666666666666699E-2</v>
      </c>
      <c r="AJ126" s="70">
        <v>0.36</v>
      </c>
      <c r="AK126" s="70">
        <v>0.08</v>
      </c>
      <c r="AL126" s="70">
        <v>0.12</v>
      </c>
      <c r="AM126" s="70">
        <v>0</v>
      </c>
      <c r="AN126" s="70">
        <v>0.2</v>
      </c>
      <c r="AO126" s="70">
        <v>0</v>
      </c>
      <c r="AP126" s="70">
        <v>0</v>
      </c>
      <c r="AQ126" s="70">
        <v>0</v>
      </c>
      <c r="AR126" s="70">
        <v>0.12</v>
      </c>
      <c r="AS126" s="70">
        <v>0.12</v>
      </c>
    </row>
    <row r="127" spans="2:45">
      <c r="B127" s="449"/>
      <c r="C127" s="392" t="s">
        <v>90</v>
      </c>
      <c r="D127" s="68">
        <v>3</v>
      </c>
      <c r="E127" s="68">
        <v>0</v>
      </c>
      <c r="F127" s="68">
        <v>2</v>
      </c>
      <c r="G127" s="68">
        <v>1</v>
      </c>
      <c r="H127" s="68">
        <v>5</v>
      </c>
      <c r="I127" s="68">
        <v>2</v>
      </c>
      <c r="J127" s="68">
        <v>30</v>
      </c>
      <c r="K127" s="68">
        <v>3</v>
      </c>
      <c r="L127" s="68">
        <v>0</v>
      </c>
      <c r="N127" s="134">
        <v>4</v>
      </c>
      <c r="O127" s="134">
        <v>22</v>
      </c>
      <c r="P127" s="134">
        <v>4</v>
      </c>
      <c r="Q127" s="134">
        <v>3</v>
      </c>
      <c r="R127" s="134">
        <v>1</v>
      </c>
      <c r="S127" s="134">
        <v>2</v>
      </c>
      <c r="T127" s="134">
        <v>0</v>
      </c>
      <c r="U127" s="134">
        <v>0</v>
      </c>
      <c r="V127" s="134">
        <v>1</v>
      </c>
      <c r="W127" s="134">
        <v>0</v>
      </c>
      <c r="Y127" s="134">
        <v>9</v>
      </c>
      <c r="Z127" s="134">
        <v>12</v>
      </c>
      <c r="AA127" s="134">
        <v>5</v>
      </c>
      <c r="AB127" s="134">
        <v>0</v>
      </c>
      <c r="AC127" s="134">
        <v>1</v>
      </c>
      <c r="AD127" s="134">
        <v>0</v>
      </c>
      <c r="AE127" s="134">
        <v>0</v>
      </c>
      <c r="AF127" s="134">
        <v>0</v>
      </c>
      <c r="AG127" s="134">
        <v>1</v>
      </c>
      <c r="AH127" s="134">
        <v>2</v>
      </c>
      <c r="AJ127" s="67">
        <v>10</v>
      </c>
      <c r="AK127" s="67">
        <v>5</v>
      </c>
      <c r="AL127" s="67">
        <v>3</v>
      </c>
      <c r="AM127" s="67">
        <v>0</v>
      </c>
      <c r="AN127" s="67">
        <v>6</v>
      </c>
      <c r="AO127" s="67">
        <v>0</v>
      </c>
      <c r="AP127" s="67">
        <v>1</v>
      </c>
      <c r="AQ127" s="67">
        <v>0</v>
      </c>
      <c r="AR127" s="67">
        <v>2</v>
      </c>
      <c r="AS127" s="67">
        <v>2</v>
      </c>
    </row>
    <row r="128" spans="2:45" s="58" customFormat="1">
      <c r="B128" s="449"/>
      <c r="C128" s="388"/>
      <c r="D128" s="71">
        <v>6.5217391304347797E-2</v>
      </c>
      <c r="E128" s="71">
        <v>0</v>
      </c>
      <c r="F128" s="71">
        <v>4.3478260869565202E-2</v>
      </c>
      <c r="G128" s="71">
        <v>2.1739130434782601E-2</v>
      </c>
      <c r="H128" s="71">
        <v>0.108695652173913</v>
      </c>
      <c r="I128" s="71">
        <v>4.3478260869565202E-2</v>
      </c>
      <c r="J128" s="71">
        <v>0.65217391304347805</v>
      </c>
      <c r="K128" s="71">
        <v>6.5217391304347797E-2</v>
      </c>
      <c r="L128" s="71">
        <v>0</v>
      </c>
      <c r="N128" s="135">
        <v>0.108108108108108</v>
      </c>
      <c r="O128" s="135">
        <v>0.59459459459459496</v>
      </c>
      <c r="P128" s="135">
        <v>0.108108108108108</v>
      </c>
      <c r="Q128" s="135">
        <v>8.1081081081081099E-2</v>
      </c>
      <c r="R128" s="135">
        <v>2.7027027027027001E-2</v>
      </c>
      <c r="S128" s="135">
        <v>5.4054054054054099E-2</v>
      </c>
      <c r="T128" s="135">
        <v>0</v>
      </c>
      <c r="U128" s="135">
        <v>0</v>
      </c>
      <c r="V128" s="135">
        <v>2.7027027027027001E-2</v>
      </c>
      <c r="W128" s="135">
        <v>0</v>
      </c>
      <c r="Y128" s="135">
        <v>0.3</v>
      </c>
      <c r="Z128" s="135">
        <v>0.4</v>
      </c>
      <c r="AA128" s="135">
        <v>0.16666666666666699</v>
      </c>
      <c r="AB128" s="135">
        <v>0</v>
      </c>
      <c r="AC128" s="135">
        <v>3.3333333333333298E-2</v>
      </c>
      <c r="AD128" s="135">
        <v>0</v>
      </c>
      <c r="AE128" s="135">
        <v>0</v>
      </c>
      <c r="AF128" s="135">
        <v>0</v>
      </c>
      <c r="AG128" s="135">
        <v>3.3333333333333298E-2</v>
      </c>
      <c r="AH128" s="135">
        <v>6.6666666666666693E-2</v>
      </c>
      <c r="AJ128" s="70">
        <v>0.34482758620689702</v>
      </c>
      <c r="AK128" s="70">
        <v>0.17241379310344801</v>
      </c>
      <c r="AL128" s="70">
        <v>0.10344827586206901</v>
      </c>
      <c r="AM128" s="70">
        <v>0</v>
      </c>
      <c r="AN128" s="70">
        <v>0.20689655172413801</v>
      </c>
      <c r="AO128" s="70">
        <v>0</v>
      </c>
      <c r="AP128" s="70">
        <v>3.4482758620689703E-2</v>
      </c>
      <c r="AQ128" s="70">
        <v>0</v>
      </c>
      <c r="AR128" s="70">
        <v>6.8965517241379296E-2</v>
      </c>
      <c r="AS128" s="70">
        <v>6.8965517241379296E-2</v>
      </c>
    </row>
    <row r="129" spans="2:45">
      <c r="B129" s="449"/>
      <c r="C129" s="392" t="s">
        <v>91</v>
      </c>
      <c r="D129" s="68">
        <v>4</v>
      </c>
      <c r="E129" s="68">
        <v>2</v>
      </c>
      <c r="F129" s="68">
        <v>4</v>
      </c>
      <c r="G129" s="68">
        <v>1</v>
      </c>
      <c r="H129" s="68">
        <v>5</v>
      </c>
      <c r="I129" s="68">
        <v>1</v>
      </c>
      <c r="J129" s="68">
        <v>36</v>
      </c>
      <c r="K129" s="68">
        <v>5</v>
      </c>
      <c r="L129" s="68">
        <v>0</v>
      </c>
      <c r="N129" s="134">
        <v>7</v>
      </c>
      <c r="O129" s="134">
        <v>18</v>
      </c>
      <c r="P129" s="134">
        <v>1</v>
      </c>
      <c r="Q129" s="134">
        <v>5</v>
      </c>
      <c r="R129" s="134">
        <v>2</v>
      </c>
      <c r="S129" s="134">
        <v>3</v>
      </c>
      <c r="T129" s="134">
        <v>1</v>
      </c>
      <c r="U129" s="134">
        <v>3</v>
      </c>
      <c r="V129" s="134">
        <v>0</v>
      </c>
      <c r="W129" s="134">
        <v>1</v>
      </c>
      <c r="Y129" s="134">
        <v>3</v>
      </c>
      <c r="Z129" s="134">
        <v>14</v>
      </c>
      <c r="AA129" s="134">
        <v>7</v>
      </c>
      <c r="AB129" s="134">
        <v>1</v>
      </c>
      <c r="AC129" s="134">
        <v>2</v>
      </c>
      <c r="AD129" s="134">
        <v>1</v>
      </c>
      <c r="AE129" s="134">
        <v>0</v>
      </c>
      <c r="AF129" s="134">
        <v>1</v>
      </c>
      <c r="AG129" s="134">
        <v>1</v>
      </c>
      <c r="AH129" s="134">
        <v>1</v>
      </c>
      <c r="AJ129" s="67">
        <v>5</v>
      </c>
      <c r="AK129" s="67">
        <v>2</v>
      </c>
      <c r="AL129" s="67">
        <v>6</v>
      </c>
      <c r="AM129" s="67">
        <v>3</v>
      </c>
      <c r="AN129" s="67">
        <v>11</v>
      </c>
      <c r="AO129" s="67">
        <v>1</v>
      </c>
      <c r="AP129" s="67">
        <v>1</v>
      </c>
      <c r="AQ129" s="67">
        <v>1</v>
      </c>
      <c r="AR129" s="67">
        <v>2</v>
      </c>
      <c r="AS129" s="67">
        <v>2</v>
      </c>
    </row>
    <row r="130" spans="2:45" s="58" customFormat="1">
      <c r="B130" s="449"/>
      <c r="C130" s="388"/>
      <c r="D130" s="71">
        <v>6.8965517241379296E-2</v>
      </c>
      <c r="E130" s="71">
        <v>3.4482758620689703E-2</v>
      </c>
      <c r="F130" s="71">
        <v>6.8965517241379296E-2</v>
      </c>
      <c r="G130" s="71">
        <v>1.72413793103448E-2</v>
      </c>
      <c r="H130" s="71">
        <v>8.6206896551724102E-2</v>
      </c>
      <c r="I130" s="71">
        <v>1.72413793103448E-2</v>
      </c>
      <c r="J130" s="71">
        <v>0.62068965517241403</v>
      </c>
      <c r="K130" s="71">
        <v>8.6206896551724102E-2</v>
      </c>
      <c r="L130" s="71">
        <v>0</v>
      </c>
      <c r="N130" s="135">
        <v>0.17073170731707299</v>
      </c>
      <c r="O130" s="135">
        <v>0.439024390243902</v>
      </c>
      <c r="P130" s="135">
        <v>2.4390243902439001E-2</v>
      </c>
      <c r="Q130" s="135">
        <v>0.12195121951219499</v>
      </c>
      <c r="R130" s="135">
        <v>4.8780487804878002E-2</v>
      </c>
      <c r="S130" s="135">
        <v>7.3170731707317097E-2</v>
      </c>
      <c r="T130" s="135">
        <v>2.4390243902439001E-2</v>
      </c>
      <c r="U130" s="135">
        <v>7.3170731707317097E-2</v>
      </c>
      <c r="V130" s="135">
        <v>0</v>
      </c>
      <c r="W130" s="135">
        <v>2.4390243902439001E-2</v>
      </c>
      <c r="Y130" s="135">
        <v>9.6774193548387094E-2</v>
      </c>
      <c r="Z130" s="135">
        <v>0.45161290322580599</v>
      </c>
      <c r="AA130" s="135">
        <v>0.225806451612903</v>
      </c>
      <c r="AB130" s="135">
        <v>3.2258064516128997E-2</v>
      </c>
      <c r="AC130" s="135">
        <v>6.4516129032258104E-2</v>
      </c>
      <c r="AD130" s="135">
        <v>3.2258064516128997E-2</v>
      </c>
      <c r="AE130" s="135">
        <v>0</v>
      </c>
      <c r="AF130" s="135">
        <v>3.2258064516128997E-2</v>
      </c>
      <c r="AG130" s="135">
        <v>3.2258064516128997E-2</v>
      </c>
      <c r="AH130" s="135">
        <v>3.2258064516128997E-2</v>
      </c>
      <c r="AJ130" s="70">
        <v>0.14705882352941199</v>
      </c>
      <c r="AK130" s="70">
        <v>5.8823529411764698E-2</v>
      </c>
      <c r="AL130" s="70">
        <v>0.17647058823529399</v>
      </c>
      <c r="AM130" s="70">
        <v>8.8235294117647106E-2</v>
      </c>
      <c r="AN130" s="70">
        <v>0.32352941176470601</v>
      </c>
      <c r="AO130" s="70">
        <v>2.9411764705882401E-2</v>
      </c>
      <c r="AP130" s="70">
        <v>2.9411764705882401E-2</v>
      </c>
      <c r="AQ130" s="70">
        <v>2.9411764705882401E-2</v>
      </c>
      <c r="AR130" s="70">
        <v>5.8823529411764698E-2</v>
      </c>
      <c r="AS130" s="70">
        <v>5.8823529411764698E-2</v>
      </c>
    </row>
    <row r="131" spans="2:45">
      <c r="B131" s="449"/>
      <c r="C131" s="392" t="s">
        <v>92</v>
      </c>
      <c r="D131" s="68">
        <v>4</v>
      </c>
      <c r="E131" s="68">
        <v>2</v>
      </c>
      <c r="F131" s="68">
        <v>4</v>
      </c>
      <c r="G131" s="68">
        <v>2</v>
      </c>
      <c r="H131" s="68">
        <v>2</v>
      </c>
      <c r="I131" s="68">
        <v>0</v>
      </c>
      <c r="J131" s="68">
        <v>25</v>
      </c>
      <c r="K131" s="68">
        <v>4</v>
      </c>
      <c r="L131" s="68">
        <v>1</v>
      </c>
      <c r="N131" s="134">
        <v>7</v>
      </c>
      <c r="O131" s="134">
        <v>19</v>
      </c>
      <c r="P131" s="134">
        <v>5</v>
      </c>
      <c r="Q131" s="134">
        <v>2</v>
      </c>
      <c r="R131" s="134">
        <v>2</v>
      </c>
      <c r="S131" s="134">
        <v>1</v>
      </c>
      <c r="T131" s="134">
        <v>4</v>
      </c>
      <c r="U131" s="134">
        <v>2</v>
      </c>
      <c r="V131" s="134">
        <v>1</v>
      </c>
      <c r="W131" s="134">
        <v>0</v>
      </c>
      <c r="Y131" s="134">
        <v>3</v>
      </c>
      <c r="Z131" s="134">
        <v>13</v>
      </c>
      <c r="AA131" s="134">
        <v>7</v>
      </c>
      <c r="AB131" s="134">
        <v>2</v>
      </c>
      <c r="AC131" s="134">
        <v>1</v>
      </c>
      <c r="AD131" s="134">
        <v>1</v>
      </c>
      <c r="AE131" s="134">
        <v>2</v>
      </c>
      <c r="AF131" s="134">
        <v>0</v>
      </c>
      <c r="AG131" s="134">
        <v>1</v>
      </c>
      <c r="AH131" s="134">
        <v>3</v>
      </c>
      <c r="AJ131" s="67">
        <v>9</v>
      </c>
      <c r="AK131" s="67">
        <v>4</v>
      </c>
      <c r="AL131" s="67">
        <v>3</v>
      </c>
      <c r="AM131" s="67">
        <v>0</v>
      </c>
      <c r="AN131" s="67">
        <v>3</v>
      </c>
      <c r="AO131" s="67">
        <v>0</v>
      </c>
      <c r="AP131" s="67">
        <v>1</v>
      </c>
      <c r="AQ131" s="67">
        <v>0</v>
      </c>
      <c r="AR131" s="67">
        <v>2</v>
      </c>
      <c r="AS131" s="67">
        <v>3</v>
      </c>
    </row>
    <row r="132" spans="2:45" s="58" customFormat="1">
      <c r="B132" s="449"/>
      <c r="C132" s="388"/>
      <c r="D132" s="71">
        <v>9.0909090909090898E-2</v>
      </c>
      <c r="E132" s="71">
        <v>4.5454545454545497E-2</v>
      </c>
      <c r="F132" s="71">
        <v>9.0909090909090898E-2</v>
      </c>
      <c r="G132" s="71">
        <v>4.5454545454545497E-2</v>
      </c>
      <c r="H132" s="71">
        <v>4.5454545454545497E-2</v>
      </c>
      <c r="I132" s="71">
        <v>0</v>
      </c>
      <c r="J132" s="71">
        <v>0.56818181818181801</v>
      </c>
      <c r="K132" s="71">
        <v>9.0909090909090898E-2</v>
      </c>
      <c r="L132" s="71">
        <v>2.27272727272727E-2</v>
      </c>
      <c r="N132" s="135">
        <v>0.162790697674419</v>
      </c>
      <c r="O132" s="135">
        <v>0.44186046511627902</v>
      </c>
      <c r="P132" s="135">
        <v>0.116279069767442</v>
      </c>
      <c r="Q132" s="135">
        <v>4.6511627906976702E-2</v>
      </c>
      <c r="R132" s="135">
        <v>4.6511627906976702E-2</v>
      </c>
      <c r="S132" s="135">
        <v>2.32558139534884E-2</v>
      </c>
      <c r="T132" s="135">
        <v>9.3023255813953501E-2</v>
      </c>
      <c r="U132" s="135">
        <v>4.6511627906976702E-2</v>
      </c>
      <c r="V132" s="135">
        <v>2.32558139534884E-2</v>
      </c>
      <c r="W132" s="135">
        <v>0</v>
      </c>
      <c r="Y132" s="135">
        <v>9.0909090909090898E-2</v>
      </c>
      <c r="Z132" s="135">
        <v>0.39393939393939398</v>
      </c>
      <c r="AA132" s="135">
        <v>0.21212121212121199</v>
      </c>
      <c r="AB132" s="135">
        <v>6.0606060606060601E-2</v>
      </c>
      <c r="AC132" s="135">
        <v>3.03030303030303E-2</v>
      </c>
      <c r="AD132" s="135">
        <v>3.03030303030303E-2</v>
      </c>
      <c r="AE132" s="135">
        <v>6.0606060606060601E-2</v>
      </c>
      <c r="AF132" s="135">
        <v>0</v>
      </c>
      <c r="AG132" s="135">
        <v>3.03030303030303E-2</v>
      </c>
      <c r="AH132" s="135">
        <v>9.0909090909090898E-2</v>
      </c>
      <c r="AJ132" s="70">
        <v>0.36</v>
      </c>
      <c r="AK132" s="70">
        <v>0.16</v>
      </c>
      <c r="AL132" s="70">
        <v>0.12</v>
      </c>
      <c r="AM132" s="70">
        <v>0</v>
      </c>
      <c r="AN132" s="70">
        <v>0.12</v>
      </c>
      <c r="AO132" s="70">
        <v>0</v>
      </c>
      <c r="AP132" s="70">
        <v>0.04</v>
      </c>
      <c r="AQ132" s="70">
        <v>0</v>
      </c>
      <c r="AR132" s="70">
        <v>0.08</v>
      </c>
      <c r="AS132" s="70">
        <v>0.12</v>
      </c>
    </row>
    <row r="133" spans="2:45">
      <c r="B133" s="449"/>
      <c r="C133" s="392" t="s">
        <v>93</v>
      </c>
      <c r="D133" s="68">
        <v>4</v>
      </c>
      <c r="E133" s="68">
        <v>2</v>
      </c>
      <c r="F133" s="68">
        <v>2</v>
      </c>
      <c r="G133" s="68">
        <v>0</v>
      </c>
      <c r="H133" s="68">
        <v>4</v>
      </c>
      <c r="I133" s="68">
        <v>2</v>
      </c>
      <c r="J133" s="68">
        <v>24</v>
      </c>
      <c r="K133" s="68">
        <v>12</v>
      </c>
      <c r="L133" s="68">
        <v>2</v>
      </c>
      <c r="N133" s="134">
        <v>10</v>
      </c>
      <c r="O133" s="134">
        <v>17</v>
      </c>
      <c r="P133" s="134">
        <v>0</v>
      </c>
      <c r="Q133" s="134">
        <v>0</v>
      </c>
      <c r="R133" s="134">
        <v>3</v>
      </c>
      <c r="S133" s="134">
        <v>1</v>
      </c>
      <c r="T133" s="134">
        <v>0</v>
      </c>
      <c r="U133" s="134">
        <v>1</v>
      </c>
      <c r="V133" s="134">
        <v>1</v>
      </c>
      <c r="W133" s="134">
        <v>0</v>
      </c>
      <c r="Y133" s="134">
        <v>11</v>
      </c>
      <c r="Z133" s="134">
        <v>12</v>
      </c>
      <c r="AA133" s="134">
        <v>4</v>
      </c>
      <c r="AB133" s="134">
        <v>1</v>
      </c>
      <c r="AC133" s="134">
        <v>0</v>
      </c>
      <c r="AD133" s="134">
        <v>1</v>
      </c>
      <c r="AE133" s="134">
        <v>1</v>
      </c>
      <c r="AF133" s="134">
        <v>0</v>
      </c>
      <c r="AG133" s="134">
        <v>0</v>
      </c>
      <c r="AH133" s="134">
        <v>4</v>
      </c>
      <c r="AJ133" s="67">
        <v>12</v>
      </c>
      <c r="AK133" s="67">
        <v>2</v>
      </c>
      <c r="AL133" s="67">
        <v>6</v>
      </c>
      <c r="AM133" s="67">
        <v>2</v>
      </c>
      <c r="AN133" s="67">
        <v>7</v>
      </c>
      <c r="AO133" s="67">
        <v>1</v>
      </c>
      <c r="AP133" s="67">
        <v>0</v>
      </c>
      <c r="AQ133" s="67">
        <v>0</v>
      </c>
      <c r="AR133" s="67">
        <v>0</v>
      </c>
      <c r="AS133" s="67">
        <v>4</v>
      </c>
    </row>
    <row r="134" spans="2:45" s="58" customFormat="1">
      <c r="B134" s="449"/>
      <c r="C134" s="388"/>
      <c r="D134" s="71">
        <v>7.69230769230769E-2</v>
      </c>
      <c r="E134" s="71">
        <v>3.8461538461538498E-2</v>
      </c>
      <c r="F134" s="71">
        <v>3.8461538461538498E-2</v>
      </c>
      <c r="G134" s="71">
        <v>0</v>
      </c>
      <c r="H134" s="71">
        <v>7.69230769230769E-2</v>
      </c>
      <c r="I134" s="71">
        <v>3.8461538461538498E-2</v>
      </c>
      <c r="J134" s="71">
        <v>0.46153846153846201</v>
      </c>
      <c r="K134" s="71">
        <v>0.230769230769231</v>
      </c>
      <c r="L134" s="71">
        <v>3.8461538461538498E-2</v>
      </c>
      <c r="N134" s="135">
        <v>0.30303030303030298</v>
      </c>
      <c r="O134" s="135">
        <v>0.51515151515151503</v>
      </c>
      <c r="P134" s="135">
        <v>0</v>
      </c>
      <c r="Q134" s="135">
        <v>0</v>
      </c>
      <c r="R134" s="135">
        <v>9.0909090909090898E-2</v>
      </c>
      <c r="S134" s="135">
        <v>3.03030303030303E-2</v>
      </c>
      <c r="T134" s="135">
        <v>0</v>
      </c>
      <c r="U134" s="135">
        <v>3.03030303030303E-2</v>
      </c>
      <c r="V134" s="135">
        <v>3.03030303030303E-2</v>
      </c>
      <c r="W134" s="135">
        <v>0</v>
      </c>
      <c r="Y134" s="135">
        <v>0.32352941176470601</v>
      </c>
      <c r="Z134" s="135">
        <v>0.35294117647058798</v>
      </c>
      <c r="AA134" s="135">
        <v>0.11764705882352899</v>
      </c>
      <c r="AB134" s="135">
        <v>2.9411764705882401E-2</v>
      </c>
      <c r="AC134" s="135">
        <v>0</v>
      </c>
      <c r="AD134" s="135">
        <v>2.9411764705882401E-2</v>
      </c>
      <c r="AE134" s="135">
        <v>2.9411764705882401E-2</v>
      </c>
      <c r="AF134" s="135">
        <v>0</v>
      </c>
      <c r="AG134" s="135">
        <v>0</v>
      </c>
      <c r="AH134" s="135">
        <v>0.11764705882352899</v>
      </c>
      <c r="AJ134" s="70">
        <v>0.35294117647058798</v>
      </c>
      <c r="AK134" s="70">
        <v>5.8823529411764698E-2</v>
      </c>
      <c r="AL134" s="70">
        <v>0.17647058823529399</v>
      </c>
      <c r="AM134" s="70">
        <v>5.8823529411764698E-2</v>
      </c>
      <c r="AN134" s="70">
        <v>0.20588235294117599</v>
      </c>
      <c r="AO134" s="70">
        <v>2.9411764705882401E-2</v>
      </c>
      <c r="AP134" s="70">
        <v>0</v>
      </c>
      <c r="AQ134" s="70">
        <v>0</v>
      </c>
      <c r="AR134" s="70">
        <v>0</v>
      </c>
      <c r="AS134" s="70">
        <v>0.11764705882352899</v>
      </c>
    </row>
    <row r="135" spans="2:45">
      <c r="B135" s="449"/>
      <c r="C135" s="392" t="s">
        <v>94</v>
      </c>
      <c r="D135" s="68">
        <v>3</v>
      </c>
      <c r="E135" s="68">
        <v>1</v>
      </c>
      <c r="F135" s="68">
        <v>4</v>
      </c>
      <c r="G135" s="68">
        <v>0</v>
      </c>
      <c r="H135" s="68">
        <v>4</v>
      </c>
      <c r="I135" s="68">
        <v>0</v>
      </c>
      <c r="J135" s="68">
        <v>31</v>
      </c>
      <c r="K135" s="68">
        <v>3</v>
      </c>
      <c r="L135" s="68">
        <v>2</v>
      </c>
      <c r="N135" s="134">
        <v>3</v>
      </c>
      <c r="O135" s="134">
        <v>27</v>
      </c>
      <c r="P135" s="134">
        <v>3</v>
      </c>
      <c r="Q135" s="134">
        <v>1</v>
      </c>
      <c r="R135" s="134">
        <v>4</v>
      </c>
      <c r="S135" s="134">
        <v>5</v>
      </c>
      <c r="T135" s="134">
        <v>0</v>
      </c>
      <c r="U135" s="134">
        <v>0</v>
      </c>
      <c r="V135" s="134">
        <v>0</v>
      </c>
      <c r="W135" s="134">
        <v>1</v>
      </c>
      <c r="Y135" s="134">
        <v>7</v>
      </c>
      <c r="Z135" s="134">
        <v>17</v>
      </c>
      <c r="AA135" s="134">
        <v>9</v>
      </c>
      <c r="AB135" s="134">
        <v>5</v>
      </c>
      <c r="AC135" s="134">
        <v>4</v>
      </c>
      <c r="AD135" s="134">
        <v>0</v>
      </c>
      <c r="AE135" s="134">
        <v>0</v>
      </c>
      <c r="AF135" s="134">
        <v>0</v>
      </c>
      <c r="AG135" s="134">
        <v>1</v>
      </c>
      <c r="AH135" s="134">
        <v>4</v>
      </c>
      <c r="AJ135" s="67">
        <v>8</v>
      </c>
      <c r="AK135" s="67">
        <v>4</v>
      </c>
      <c r="AL135" s="67">
        <v>1</v>
      </c>
      <c r="AM135" s="67">
        <v>2</v>
      </c>
      <c r="AN135" s="67">
        <v>8</v>
      </c>
      <c r="AO135" s="67">
        <v>1</v>
      </c>
      <c r="AP135" s="67">
        <v>3</v>
      </c>
      <c r="AQ135" s="67">
        <v>0</v>
      </c>
      <c r="AR135" s="67">
        <v>6</v>
      </c>
      <c r="AS135" s="67">
        <v>2</v>
      </c>
    </row>
    <row r="136" spans="2:45" s="58" customFormat="1">
      <c r="B136" s="449"/>
      <c r="C136" s="388"/>
      <c r="D136" s="71">
        <v>6.25E-2</v>
      </c>
      <c r="E136" s="71">
        <v>2.0833333333333301E-2</v>
      </c>
      <c r="F136" s="71">
        <v>8.3333333333333301E-2</v>
      </c>
      <c r="G136" s="71">
        <v>0</v>
      </c>
      <c r="H136" s="71">
        <v>8.3333333333333301E-2</v>
      </c>
      <c r="I136" s="71">
        <v>0</v>
      </c>
      <c r="J136" s="71">
        <v>0.64583333333333304</v>
      </c>
      <c r="K136" s="71">
        <v>6.25E-2</v>
      </c>
      <c r="L136" s="71">
        <v>4.1666666666666699E-2</v>
      </c>
      <c r="N136" s="135">
        <v>6.8181818181818205E-2</v>
      </c>
      <c r="O136" s="135">
        <v>0.61363636363636398</v>
      </c>
      <c r="P136" s="135">
        <v>6.8181818181818205E-2</v>
      </c>
      <c r="Q136" s="135">
        <v>2.27272727272727E-2</v>
      </c>
      <c r="R136" s="135">
        <v>9.0909090909090898E-2</v>
      </c>
      <c r="S136" s="135">
        <v>0.11363636363636399</v>
      </c>
      <c r="T136" s="135">
        <v>0</v>
      </c>
      <c r="U136" s="135">
        <v>0</v>
      </c>
      <c r="V136" s="135">
        <v>0</v>
      </c>
      <c r="W136" s="135">
        <v>2.27272727272727E-2</v>
      </c>
      <c r="Y136" s="135">
        <v>0.14893617021276601</v>
      </c>
      <c r="Z136" s="135">
        <v>0.36170212765957399</v>
      </c>
      <c r="AA136" s="135">
        <v>0.19148936170212799</v>
      </c>
      <c r="AB136" s="135">
        <v>0.10638297872340401</v>
      </c>
      <c r="AC136" s="135">
        <v>8.5106382978723402E-2</v>
      </c>
      <c r="AD136" s="135">
        <v>0</v>
      </c>
      <c r="AE136" s="135">
        <v>0</v>
      </c>
      <c r="AF136" s="135">
        <v>0</v>
      </c>
      <c r="AG136" s="135">
        <v>2.1276595744680899E-2</v>
      </c>
      <c r="AH136" s="135">
        <v>8.5106382978723402E-2</v>
      </c>
      <c r="AJ136" s="70">
        <v>0.22857142857142901</v>
      </c>
      <c r="AK136" s="70">
        <v>0.114285714285714</v>
      </c>
      <c r="AL136" s="70">
        <v>2.8571428571428598E-2</v>
      </c>
      <c r="AM136" s="70">
        <v>5.7142857142857099E-2</v>
      </c>
      <c r="AN136" s="70">
        <v>0.22857142857142901</v>
      </c>
      <c r="AO136" s="70">
        <v>2.8571428571428598E-2</v>
      </c>
      <c r="AP136" s="70">
        <v>8.5714285714285701E-2</v>
      </c>
      <c r="AQ136" s="70">
        <v>0</v>
      </c>
      <c r="AR136" s="70">
        <v>0.17142857142857101</v>
      </c>
      <c r="AS136" s="70">
        <v>5.7142857142857099E-2</v>
      </c>
    </row>
    <row r="137" spans="2:45">
      <c r="B137" s="449"/>
      <c r="C137" s="392" t="s">
        <v>95</v>
      </c>
      <c r="D137" s="68">
        <v>3</v>
      </c>
      <c r="E137" s="68">
        <v>2</v>
      </c>
      <c r="F137" s="68">
        <v>3</v>
      </c>
      <c r="G137" s="68">
        <v>4</v>
      </c>
      <c r="H137" s="68">
        <v>1</v>
      </c>
      <c r="I137" s="68">
        <v>1</v>
      </c>
      <c r="J137" s="68">
        <v>35</v>
      </c>
      <c r="K137" s="68">
        <v>7</v>
      </c>
      <c r="L137" s="68">
        <v>0</v>
      </c>
      <c r="N137" s="134">
        <v>7</v>
      </c>
      <c r="O137" s="134">
        <v>24</v>
      </c>
      <c r="P137" s="134">
        <v>3</v>
      </c>
      <c r="Q137" s="134">
        <v>3</v>
      </c>
      <c r="R137" s="134">
        <v>1</v>
      </c>
      <c r="S137" s="134">
        <v>1</v>
      </c>
      <c r="T137" s="134">
        <v>0</v>
      </c>
      <c r="U137" s="134">
        <v>0</v>
      </c>
      <c r="V137" s="134">
        <v>2</v>
      </c>
      <c r="W137" s="134">
        <v>2</v>
      </c>
      <c r="Y137" s="68"/>
      <c r="Z137" s="68"/>
      <c r="AA137" s="68"/>
      <c r="AB137" s="68"/>
      <c r="AC137" s="68"/>
      <c r="AD137" s="68"/>
      <c r="AE137" s="68"/>
      <c r="AF137" s="68"/>
      <c r="AG137" s="68"/>
      <c r="AH137" s="68"/>
      <c r="AJ137" s="67">
        <v>9</v>
      </c>
      <c r="AK137" s="67">
        <v>7</v>
      </c>
      <c r="AL137" s="67">
        <v>6</v>
      </c>
      <c r="AM137" s="67">
        <v>0</v>
      </c>
      <c r="AN137" s="67">
        <v>5</v>
      </c>
      <c r="AO137" s="67">
        <v>3</v>
      </c>
      <c r="AP137" s="67">
        <v>1</v>
      </c>
      <c r="AQ137" s="67">
        <v>1</v>
      </c>
      <c r="AR137" s="67">
        <v>4</v>
      </c>
      <c r="AS137" s="67">
        <v>7</v>
      </c>
    </row>
    <row r="138" spans="2:45" s="58" customFormat="1">
      <c r="B138" s="449"/>
      <c r="C138" s="375"/>
      <c r="D138" s="71">
        <v>5.3571428571428603E-2</v>
      </c>
      <c r="E138" s="71">
        <v>3.5714285714285698E-2</v>
      </c>
      <c r="F138" s="71">
        <v>5.3571428571428603E-2</v>
      </c>
      <c r="G138" s="71">
        <v>7.1428571428571397E-2</v>
      </c>
      <c r="H138" s="71">
        <v>1.7857142857142901E-2</v>
      </c>
      <c r="I138" s="71">
        <v>1.7857142857142901E-2</v>
      </c>
      <c r="J138" s="71">
        <v>0.625</v>
      </c>
      <c r="K138" s="71">
        <v>0.125</v>
      </c>
      <c r="L138" s="71">
        <v>0</v>
      </c>
      <c r="N138" s="135">
        <v>0.162790697674419</v>
      </c>
      <c r="O138" s="135">
        <v>0.55813953488372103</v>
      </c>
      <c r="P138" s="135">
        <v>6.9767441860465101E-2</v>
      </c>
      <c r="Q138" s="135">
        <v>6.9767441860465101E-2</v>
      </c>
      <c r="R138" s="135">
        <v>2.32558139534884E-2</v>
      </c>
      <c r="S138" s="135">
        <v>2.32558139534884E-2</v>
      </c>
      <c r="T138" s="135">
        <v>0</v>
      </c>
      <c r="U138" s="135">
        <v>0</v>
      </c>
      <c r="V138" s="135">
        <v>4.6511627906976702E-2</v>
      </c>
      <c r="W138" s="135">
        <v>4.6511627906976702E-2</v>
      </c>
      <c r="Y138" s="71"/>
      <c r="Z138" s="71"/>
      <c r="AA138" s="71"/>
      <c r="AB138" s="71"/>
      <c r="AC138" s="71"/>
      <c r="AD138" s="71"/>
      <c r="AE138" s="71"/>
      <c r="AF138" s="71"/>
      <c r="AG138" s="71"/>
      <c r="AH138" s="71"/>
      <c r="AJ138" s="70">
        <v>0.209302325581395</v>
      </c>
      <c r="AK138" s="70">
        <v>0.162790697674419</v>
      </c>
      <c r="AL138" s="70">
        <v>0.13953488372093001</v>
      </c>
      <c r="AM138" s="70">
        <v>0</v>
      </c>
      <c r="AN138" s="70">
        <v>0.116279069767442</v>
      </c>
      <c r="AO138" s="70">
        <v>6.9767441860465101E-2</v>
      </c>
      <c r="AP138" s="70">
        <v>2.32558139534884E-2</v>
      </c>
      <c r="AQ138" s="70">
        <v>2.32558139534884E-2</v>
      </c>
      <c r="AR138" s="70">
        <v>9.3023255813953501E-2</v>
      </c>
      <c r="AS138" s="70">
        <v>0.162790697674419</v>
      </c>
    </row>
    <row r="139" spans="2:45" ht="13.5" customHeight="1">
      <c r="D139" s="61"/>
      <c r="N139" s="61"/>
      <c r="Y139" s="61"/>
      <c r="AJ139" s="61"/>
    </row>
    <row r="140" spans="2:45" ht="12.75" customHeight="1">
      <c r="B140" s="60"/>
    </row>
  </sheetData>
  <mergeCells count="79">
    <mergeCell ref="B7:B8"/>
    <mergeCell ref="B10:B13"/>
    <mergeCell ref="C10:C11"/>
    <mergeCell ref="C12:C13"/>
    <mergeCell ref="B15:B28"/>
    <mergeCell ref="C15:C16"/>
    <mergeCell ref="C17:C18"/>
    <mergeCell ref="C19:C20"/>
    <mergeCell ref="C21:C22"/>
    <mergeCell ref="C23:C24"/>
    <mergeCell ref="C25:C26"/>
    <mergeCell ref="C27:C28"/>
    <mergeCell ref="B30:B37"/>
    <mergeCell ref="C30:C31"/>
    <mergeCell ref="C32:C33"/>
    <mergeCell ref="C34:C35"/>
    <mergeCell ref="C36:C37"/>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C68:C69"/>
    <mergeCell ref="C70:C71"/>
    <mergeCell ref="B73:B80"/>
    <mergeCell ref="C73:C74"/>
    <mergeCell ref="C75:C76"/>
    <mergeCell ref="C77:C78"/>
    <mergeCell ref="C79:C80"/>
    <mergeCell ref="B82:B97"/>
    <mergeCell ref="C82:C83"/>
    <mergeCell ref="C84:C85"/>
    <mergeCell ref="C86:C87"/>
    <mergeCell ref="C88:C89"/>
    <mergeCell ref="C90:C91"/>
    <mergeCell ref="C92:C93"/>
    <mergeCell ref="C94:C95"/>
    <mergeCell ref="C96:C97"/>
    <mergeCell ref="B99:B108"/>
    <mergeCell ref="C99:C100"/>
    <mergeCell ref="C101:C102"/>
    <mergeCell ref="C103:C104"/>
    <mergeCell ref="C105:C106"/>
    <mergeCell ref="C107:C108"/>
    <mergeCell ref="B110:B121"/>
    <mergeCell ref="C110:C111"/>
    <mergeCell ref="C112:C113"/>
    <mergeCell ref="C114:C115"/>
    <mergeCell ref="C116:C117"/>
    <mergeCell ref="C118:C119"/>
    <mergeCell ref="C120:C121"/>
    <mergeCell ref="B123:B138"/>
    <mergeCell ref="C123:C124"/>
    <mergeCell ref="C125:C126"/>
    <mergeCell ref="C127:C128"/>
    <mergeCell ref="C129:C130"/>
    <mergeCell ref="C131:C132"/>
    <mergeCell ref="C133:C134"/>
    <mergeCell ref="C135:C136"/>
    <mergeCell ref="C137:C138"/>
    <mergeCell ref="AJ4:AS4"/>
    <mergeCell ref="AJ5:AS5"/>
    <mergeCell ref="D4:L4"/>
    <mergeCell ref="D5:L5"/>
    <mergeCell ref="N4:W4"/>
    <mergeCell ref="N5:W5"/>
    <mergeCell ref="Y4:AH4"/>
    <mergeCell ref="Y5:AH5"/>
  </mergeCells>
  <hyperlinks>
    <hyperlink ref="B2" location="Obsah!A1" display="späť na obsah"/>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I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9" width="15.6640625" customWidth="1"/>
  </cols>
  <sheetData>
    <row r="2" spans="2:9" ht="21">
      <c r="B2" s="271" t="s">
        <v>552</v>
      </c>
      <c r="C2" s="54"/>
      <c r="D2" s="54" t="s">
        <v>758</v>
      </c>
      <c r="E2" s="54"/>
    </row>
    <row r="4" spans="2:9" s="240" customFormat="1" ht="57" customHeight="1">
      <c r="D4" s="454" t="s">
        <v>769</v>
      </c>
      <c r="E4" s="454"/>
      <c r="F4" s="454"/>
      <c r="G4" s="454"/>
      <c r="H4" s="454"/>
      <c r="I4" s="454"/>
    </row>
    <row r="5" spans="2:9" ht="32.25" customHeight="1">
      <c r="D5" s="225" t="s">
        <v>511</v>
      </c>
      <c r="E5" s="225" t="s">
        <v>512</v>
      </c>
      <c r="F5" s="225" t="s">
        <v>662</v>
      </c>
      <c r="G5" s="225" t="s">
        <v>513</v>
      </c>
      <c r="H5" s="225" t="s">
        <v>514</v>
      </c>
      <c r="I5" s="225" t="s">
        <v>663</v>
      </c>
    </row>
    <row r="6" spans="2:9" ht="15" customHeight="1">
      <c r="B6" s="448" t="s">
        <v>209</v>
      </c>
      <c r="C6" s="236" t="s">
        <v>204</v>
      </c>
      <c r="D6" s="134">
        <v>270</v>
      </c>
      <c r="E6" s="134">
        <v>225</v>
      </c>
      <c r="F6" s="134">
        <v>91</v>
      </c>
      <c r="G6" s="134">
        <v>181</v>
      </c>
      <c r="H6" s="134">
        <v>37</v>
      </c>
      <c r="I6" s="134">
        <v>3</v>
      </c>
    </row>
    <row r="7" spans="2:9" ht="15" customHeight="1">
      <c r="B7" s="448"/>
      <c r="C7" s="236" t="s">
        <v>205</v>
      </c>
      <c r="D7" s="135">
        <v>0.33457249070632</v>
      </c>
      <c r="E7" s="135">
        <v>0.27881040892193298</v>
      </c>
      <c r="F7" s="135">
        <v>0.11276332094176</v>
      </c>
      <c r="G7" s="135">
        <v>0.22428748451053299</v>
      </c>
      <c r="H7" s="135">
        <v>4.5848822800495702E-2</v>
      </c>
      <c r="I7" s="136">
        <v>3.7174721189591098E-3</v>
      </c>
    </row>
    <row r="8" spans="2:9" s="3" customFormat="1">
      <c r="C8" s="164"/>
      <c r="D8" s="222"/>
      <c r="E8" s="222"/>
      <c r="F8" s="222"/>
      <c r="G8" s="222"/>
      <c r="H8" s="222"/>
      <c r="I8" s="222"/>
    </row>
    <row r="9" spans="2:9">
      <c r="B9" s="449" t="s">
        <v>71</v>
      </c>
      <c r="C9" s="391" t="s">
        <v>62</v>
      </c>
      <c r="D9" s="134">
        <v>122</v>
      </c>
      <c r="E9" s="134">
        <v>88</v>
      </c>
      <c r="F9" s="134">
        <v>41</v>
      </c>
      <c r="G9" s="134">
        <v>101</v>
      </c>
      <c r="H9" s="134">
        <v>29</v>
      </c>
      <c r="I9" s="134">
        <v>1</v>
      </c>
    </row>
    <row r="10" spans="2:9" s="58" customFormat="1">
      <c r="B10" s="449"/>
      <c r="C10" s="390"/>
      <c r="D10" s="135">
        <v>0.31937172774869099</v>
      </c>
      <c r="E10" s="135">
        <v>0.23036649214659699</v>
      </c>
      <c r="F10" s="135">
        <v>0.10732984293193699</v>
      </c>
      <c r="G10" s="135">
        <v>0.264397905759162</v>
      </c>
      <c r="H10" s="135">
        <v>7.5916230366492102E-2</v>
      </c>
      <c r="I10" s="136">
        <v>2.6178010471204199E-3</v>
      </c>
    </row>
    <row r="11" spans="2:9">
      <c r="B11" s="449"/>
      <c r="C11" s="391" t="s">
        <v>63</v>
      </c>
      <c r="D11" s="134">
        <v>148</v>
      </c>
      <c r="E11" s="134">
        <v>137</v>
      </c>
      <c r="F11" s="134">
        <v>50</v>
      </c>
      <c r="G11" s="134">
        <v>80</v>
      </c>
      <c r="H11" s="134">
        <v>8</v>
      </c>
      <c r="I11" s="134">
        <v>2</v>
      </c>
    </row>
    <row r="12" spans="2:9" s="58" customFormat="1">
      <c r="B12" s="449"/>
      <c r="C12" s="391"/>
      <c r="D12" s="135">
        <v>0.34823529411764698</v>
      </c>
      <c r="E12" s="135">
        <v>0.32235294117647101</v>
      </c>
      <c r="F12" s="135">
        <v>0.11764705882352899</v>
      </c>
      <c r="G12" s="135">
        <v>0.188235294117647</v>
      </c>
      <c r="H12" s="135">
        <v>1.8823529411764701E-2</v>
      </c>
      <c r="I12" s="136">
        <v>4.7058823529411804E-3</v>
      </c>
    </row>
    <row r="13" spans="2:9" s="3" customFormat="1">
      <c r="B13" s="11"/>
      <c r="C13" s="164"/>
      <c r="D13" s="222"/>
      <c r="E13" s="222"/>
      <c r="F13" s="222"/>
      <c r="G13" s="222"/>
      <c r="H13" s="222"/>
      <c r="I13" s="222"/>
    </row>
    <row r="14" spans="2:9">
      <c r="B14" s="450" t="s">
        <v>77</v>
      </c>
      <c r="C14" s="392" t="s">
        <v>64</v>
      </c>
      <c r="D14" s="134">
        <v>63</v>
      </c>
      <c r="E14" s="134">
        <v>1</v>
      </c>
      <c r="F14" s="134">
        <v>1</v>
      </c>
      <c r="G14" s="134">
        <v>28</v>
      </c>
      <c r="H14" s="134">
        <v>3</v>
      </c>
      <c r="I14" s="134">
        <v>0</v>
      </c>
    </row>
    <row r="15" spans="2:9" s="58" customFormat="1">
      <c r="B15" s="451"/>
      <c r="C15" s="390"/>
      <c r="D15" s="135">
        <v>0.65625</v>
      </c>
      <c r="E15" s="135">
        <v>1.0416666666666701E-2</v>
      </c>
      <c r="F15" s="135">
        <v>1.0416666666666701E-2</v>
      </c>
      <c r="G15" s="135">
        <v>0.29166666666666702</v>
      </c>
      <c r="H15" s="135">
        <v>3.125E-2</v>
      </c>
      <c r="I15" s="135">
        <v>0</v>
      </c>
    </row>
    <row r="16" spans="2:9">
      <c r="B16" s="451"/>
      <c r="C16" s="392" t="s">
        <v>65</v>
      </c>
      <c r="D16" s="134">
        <v>117</v>
      </c>
      <c r="E16" s="134">
        <v>12</v>
      </c>
      <c r="F16" s="134">
        <v>8</v>
      </c>
      <c r="G16" s="134">
        <v>25</v>
      </c>
      <c r="H16" s="134">
        <v>5</v>
      </c>
      <c r="I16" s="134">
        <v>0</v>
      </c>
    </row>
    <row r="17" spans="2:9" s="58" customFormat="1">
      <c r="B17" s="451"/>
      <c r="C17" s="390"/>
      <c r="D17" s="135">
        <v>0.70059880239521</v>
      </c>
      <c r="E17" s="135">
        <v>7.1856287425149698E-2</v>
      </c>
      <c r="F17" s="135">
        <v>4.7904191616766498E-2</v>
      </c>
      <c r="G17" s="135">
        <v>0.149700598802395</v>
      </c>
      <c r="H17" s="135">
        <v>2.9940119760479E-2</v>
      </c>
      <c r="I17" s="135">
        <v>0</v>
      </c>
    </row>
    <row r="18" spans="2:9">
      <c r="B18" s="451"/>
      <c r="C18" s="392" t="s">
        <v>66</v>
      </c>
      <c r="D18" s="134">
        <v>65</v>
      </c>
      <c r="E18" s="134">
        <v>41</v>
      </c>
      <c r="F18" s="134">
        <v>20</v>
      </c>
      <c r="G18" s="134">
        <v>35</v>
      </c>
      <c r="H18" s="134">
        <v>8</v>
      </c>
      <c r="I18" s="134">
        <v>1</v>
      </c>
    </row>
    <row r="19" spans="2:9" s="58" customFormat="1">
      <c r="B19" s="451"/>
      <c r="C19" s="390"/>
      <c r="D19" s="135">
        <v>0.38235294117647101</v>
      </c>
      <c r="E19" s="135">
        <v>0.24117647058823499</v>
      </c>
      <c r="F19" s="135">
        <v>0.11764705882352899</v>
      </c>
      <c r="G19" s="135">
        <v>0.20588235294117599</v>
      </c>
      <c r="H19" s="135">
        <v>4.7058823529411799E-2</v>
      </c>
      <c r="I19" s="136">
        <v>5.8823529411764696E-3</v>
      </c>
    </row>
    <row r="20" spans="2:9">
      <c r="B20" s="451"/>
      <c r="C20" s="392" t="s">
        <v>67</v>
      </c>
      <c r="D20" s="134">
        <v>20</v>
      </c>
      <c r="E20" s="134">
        <v>68</v>
      </c>
      <c r="F20" s="134">
        <v>27</v>
      </c>
      <c r="G20" s="134">
        <v>40</v>
      </c>
      <c r="H20" s="134">
        <v>8</v>
      </c>
      <c r="I20" s="134">
        <v>1</v>
      </c>
    </row>
    <row r="21" spans="2:9" s="58" customFormat="1">
      <c r="B21" s="451"/>
      <c r="C21" s="390"/>
      <c r="D21" s="135">
        <v>0.12195121951219499</v>
      </c>
      <c r="E21" s="135">
        <v>0.41463414634146301</v>
      </c>
      <c r="F21" s="135">
        <v>0.16463414634146301</v>
      </c>
      <c r="G21" s="135">
        <v>0.24390243902438999</v>
      </c>
      <c r="H21" s="135">
        <v>4.8780487804878002E-2</v>
      </c>
      <c r="I21" s="136">
        <v>6.0975609756097598E-3</v>
      </c>
    </row>
    <row r="22" spans="2:9">
      <c r="B22" s="451"/>
      <c r="C22" s="392" t="s">
        <v>68</v>
      </c>
      <c r="D22" s="134">
        <v>2</v>
      </c>
      <c r="E22" s="134">
        <v>76</v>
      </c>
      <c r="F22" s="134">
        <v>26</v>
      </c>
      <c r="G22" s="134">
        <v>28</v>
      </c>
      <c r="H22" s="134">
        <v>6</v>
      </c>
      <c r="I22" s="134">
        <v>0</v>
      </c>
    </row>
    <row r="23" spans="2:9" s="58" customFormat="1">
      <c r="B23" s="451"/>
      <c r="C23" s="390"/>
      <c r="D23" s="135">
        <v>1.4492753623188401E-2</v>
      </c>
      <c r="E23" s="135">
        <v>0.55072463768115898</v>
      </c>
      <c r="F23" s="135">
        <v>0.188405797101449</v>
      </c>
      <c r="G23" s="135">
        <v>0.202898550724638</v>
      </c>
      <c r="H23" s="135">
        <v>4.3478260869565202E-2</v>
      </c>
      <c r="I23" s="135">
        <v>0</v>
      </c>
    </row>
    <row r="24" spans="2:9">
      <c r="B24" s="451"/>
      <c r="C24" s="392" t="s">
        <v>69</v>
      </c>
      <c r="D24" s="134">
        <v>1</v>
      </c>
      <c r="E24" s="134">
        <v>15</v>
      </c>
      <c r="F24" s="134">
        <v>2</v>
      </c>
      <c r="G24" s="134">
        <v>15</v>
      </c>
      <c r="H24" s="134">
        <v>1</v>
      </c>
      <c r="I24" s="134">
        <v>0</v>
      </c>
    </row>
    <row r="25" spans="2:9" s="58" customFormat="1">
      <c r="B25" s="451"/>
      <c r="C25" s="390"/>
      <c r="D25" s="135">
        <v>2.9411764705882401E-2</v>
      </c>
      <c r="E25" s="135">
        <v>0.441176470588235</v>
      </c>
      <c r="F25" s="135">
        <v>5.8823529411764698E-2</v>
      </c>
      <c r="G25" s="135">
        <v>0.441176470588235</v>
      </c>
      <c r="H25" s="135">
        <v>2.9411764705882401E-2</v>
      </c>
      <c r="I25" s="135">
        <v>0</v>
      </c>
    </row>
    <row r="26" spans="2:9">
      <c r="B26" s="451"/>
      <c r="C26" s="392" t="s">
        <v>70</v>
      </c>
      <c r="D26" s="134">
        <v>2</v>
      </c>
      <c r="E26" s="134">
        <v>12</v>
      </c>
      <c r="F26" s="134">
        <v>7</v>
      </c>
      <c r="G26" s="134">
        <v>10</v>
      </c>
      <c r="H26" s="134">
        <v>6</v>
      </c>
      <c r="I26" s="134">
        <v>0</v>
      </c>
    </row>
    <row r="27" spans="2:9" s="58" customFormat="1">
      <c r="B27" s="452"/>
      <c r="C27" s="390"/>
      <c r="D27" s="135">
        <v>5.4054054054054099E-2</v>
      </c>
      <c r="E27" s="135">
        <v>0.32432432432432401</v>
      </c>
      <c r="F27" s="135">
        <v>0.18918918918918901</v>
      </c>
      <c r="G27" s="135">
        <v>0.27027027027027001</v>
      </c>
      <c r="H27" s="135">
        <v>0.162162162162162</v>
      </c>
      <c r="I27" s="135">
        <v>0</v>
      </c>
    </row>
    <row r="28" spans="2:9" s="3" customFormat="1">
      <c r="B28" s="11"/>
      <c r="C28" s="164"/>
      <c r="D28" s="222"/>
      <c r="E28" s="222"/>
      <c r="F28" s="222"/>
      <c r="G28" s="222"/>
      <c r="H28" s="222"/>
      <c r="I28" s="222"/>
    </row>
    <row r="29" spans="2:9">
      <c r="B29" s="449" t="s">
        <v>72</v>
      </c>
      <c r="C29" s="391" t="s">
        <v>73</v>
      </c>
      <c r="D29" s="134">
        <v>103</v>
      </c>
      <c r="E29" s="134">
        <v>5</v>
      </c>
      <c r="F29" s="134">
        <v>9</v>
      </c>
      <c r="G29" s="134">
        <v>51</v>
      </c>
      <c r="H29" s="134">
        <v>10</v>
      </c>
      <c r="I29" s="134">
        <v>0</v>
      </c>
    </row>
    <row r="30" spans="2:9" s="58" customFormat="1">
      <c r="B30" s="449"/>
      <c r="C30" s="390"/>
      <c r="D30" s="135">
        <v>0.57865168539325795</v>
      </c>
      <c r="E30" s="135">
        <v>2.8089887640449399E-2</v>
      </c>
      <c r="F30" s="135">
        <v>5.0561797752809001E-2</v>
      </c>
      <c r="G30" s="135">
        <v>0.28651685393258403</v>
      </c>
      <c r="H30" s="135">
        <v>5.6179775280898903E-2</v>
      </c>
      <c r="I30" s="135">
        <v>0</v>
      </c>
    </row>
    <row r="31" spans="2:9">
      <c r="B31" s="449"/>
      <c r="C31" s="392" t="s">
        <v>74</v>
      </c>
      <c r="D31" s="134">
        <v>31</v>
      </c>
      <c r="E31" s="134">
        <v>53</v>
      </c>
      <c r="F31" s="134">
        <v>23</v>
      </c>
      <c r="G31" s="134">
        <v>61</v>
      </c>
      <c r="H31" s="134">
        <v>19</v>
      </c>
      <c r="I31" s="134">
        <v>2</v>
      </c>
    </row>
    <row r="32" spans="2:9" s="58" customFormat="1" ht="15.75" customHeight="1">
      <c r="B32" s="449"/>
      <c r="C32" s="390"/>
      <c r="D32" s="135">
        <v>0.16402116402116401</v>
      </c>
      <c r="E32" s="135">
        <v>0.28042328042328002</v>
      </c>
      <c r="F32" s="135">
        <v>0.12169312169312201</v>
      </c>
      <c r="G32" s="135">
        <v>0.32275132275132301</v>
      </c>
      <c r="H32" s="135">
        <v>0.100529100529101</v>
      </c>
      <c r="I32" s="135">
        <v>1.0582010582010601E-2</v>
      </c>
    </row>
    <row r="33" spans="2:9" ht="15.75" customHeight="1">
      <c r="B33" s="449"/>
      <c r="C33" s="392" t="s">
        <v>75</v>
      </c>
      <c r="D33" s="134">
        <v>103</v>
      </c>
      <c r="E33" s="134">
        <v>119</v>
      </c>
      <c r="F33" s="134">
        <v>41</v>
      </c>
      <c r="G33" s="134">
        <v>55</v>
      </c>
      <c r="H33" s="134">
        <v>8</v>
      </c>
      <c r="I33" s="134">
        <v>0</v>
      </c>
    </row>
    <row r="34" spans="2:9" s="58" customFormat="1">
      <c r="B34" s="449"/>
      <c r="C34" s="390"/>
      <c r="D34" s="135">
        <v>0.315950920245399</v>
      </c>
      <c r="E34" s="135">
        <v>0.36503067484662599</v>
      </c>
      <c r="F34" s="135">
        <v>0.125766871165644</v>
      </c>
      <c r="G34" s="135">
        <v>0.16871165644171801</v>
      </c>
      <c r="H34" s="135">
        <v>2.4539877300613501E-2</v>
      </c>
      <c r="I34" s="135">
        <v>0</v>
      </c>
    </row>
    <row r="35" spans="2:9">
      <c r="B35" s="449"/>
      <c r="C35" s="392" t="s">
        <v>76</v>
      </c>
      <c r="D35" s="134">
        <v>33</v>
      </c>
      <c r="E35" s="134">
        <v>48</v>
      </c>
      <c r="F35" s="134">
        <v>19</v>
      </c>
      <c r="G35" s="134">
        <v>14</v>
      </c>
      <c r="H35" s="134">
        <v>0</v>
      </c>
      <c r="I35" s="134">
        <v>0</v>
      </c>
    </row>
    <row r="36" spans="2:9" s="58" customFormat="1">
      <c r="B36" s="449"/>
      <c r="C36" s="391"/>
      <c r="D36" s="135">
        <v>0.28947368421052599</v>
      </c>
      <c r="E36" s="135">
        <v>0.42105263157894701</v>
      </c>
      <c r="F36" s="135">
        <v>0.16666666666666699</v>
      </c>
      <c r="G36" s="135">
        <v>0.12280701754386</v>
      </c>
      <c r="H36" s="135">
        <v>0</v>
      </c>
      <c r="I36" s="135">
        <v>0</v>
      </c>
    </row>
    <row r="37" spans="2:9" s="3" customFormat="1">
      <c r="B37" s="11"/>
      <c r="C37" s="164"/>
      <c r="D37" s="222"/>
      <c r="E37" s="222"/>
      <c r="F37" s="222"/>
      <c r="G37" s="222"/>
      <c r="H37" s="222"/>
      <c r="I37" s="222"/>
    </row>
    <row r="38" spans="2:9">
      <c r="B38" s="449" t="s">
        <v>81</v>
      </c>
      <c r="C38" s="391" t="s">
        <v>78</v>
      </c>
      <c r="D38" s="134">
        <v>251</v>
      </c>
      <c r="E38" s="134">
        <v>208</v>
      </c>
      <c r="F38" s="134">
        <v>85</v>
      </c>
      <c r="G38" s="134">
        <v>162</v>
      </c>
      <c r="H38" s="134">
        <v>33</v>
      </c>
      <c r="I38" s="134">
        <v>2</v>
      </c>
    </row>
    <row r="39" spans="2:9" s="58" customFormat="1">
      <c r="B39" s="449"/>
      <c r="C39" s="390"/>
      <c r="D39" s="135">
        <v>0.33873144399460198</v>
      </c>
      <c r="E39" s="135">
        <v>0.28070175438596501</v>
      </c>
      <c r="F39" s="135">
        <v>0.114709851551957</v>
      </c>
      <c r="G39" s="135">
        <v>0.218623481781377</v>
      </c>
      <c r="H39" s="135">
        <v>4.4534412955465598E-2</v>
      </c>
      <c r="I39" s="136">
        <v>2.6990553306342801E-3</v>
      </c>
    </row>
    <row r="40" spans="2:9">
      <c r="B40" s="449"/>
      <c r="C40" s="392" t="s">
        <v>79</v>
      </c>
      <c r="D40" s="134">
        <v>18</v>
      </c>
      <c r="E40" s="134">
        <v>16</v>
      </c>
      <c r="F40" s="134">
        <v>5</v>
      </c>
      <c r="G40" s="134">
        <v>18</v>
      </c>
      <c r="H40" s="134">
        <v>4</v>
      </c>
      <c r="I40" s="134">
        <v>0</v>
      </c>
    </row>
    <row r="41" spans="2:9" s="58" customFormat="1">
      <c r="B41" s="449"/>
      <c r="C41" s="390"/>
      <c r="D41" s="135">
        <v>0.29508196721311503</v>
      </c>
      <c r="E41" s="135">
        <v>0.26229508196721302</v>
      </c>
      <c r="F41" s="135">
        <v>8.1967213114754106E-2</v>
      </c>
      <c r="G41" s="135">
        <v>0.29508196721311503</v>
      </c>
      <c r="H41" s="135">
        <v>6.5573770491803296E-2</v>
      </c>
      <c r="I41" s="135">
        <v>0</v>
      </c>
    </row>
    <row r="42" spans="2:9">
      <c r="B42" s="449"/>
      <c r="C42" s="392" t="s">
        <v>80</v>
      </c>
      <c r="D42" s="134">
        <v>1</v>
      </c>
      <c r="E42" s="134">
        <v>1</v>
      </c>
      <c r="F42" s="134">
        <v>1</v>
      </c>
      <c r="G42" s="134">
        <v>1</v>
      </c>
      <c r="H42" s="134">
        <v>0</v>
      </c>
      <c r="I42" s="134">
        <v>0</v>
      </c>
    </row>
    <row r="43" spans="2:9" s="58" customFormat="1">
      <c r="B43" s="449"/>
      <c r="C43" s="391"/>
      <c r="D43" s="135">
        <v>0.25</v>
      </c>
      <c r="E43" s="135">
        <v>0.25</v>
      </c>
      <c r="F43" s="135">
        <v>0.25</v>
      </c>
      <c r="G43" s="135">
        <v>0.25</v>
      </c>
      <c r="H43" s="135">
        <v>0</v>
      </c>
      <c r="I43" s="135">
        <v>0</v>
      </c>
    </row>
    <row r="44" spans="2:9" s="3" customFormat="1">
      <c r="C44" s="164"/>
      <c r="D44" s="222"/>
      <c r="E44" s="222"/>
      <c r="F44" s="222"/>
      <c r="G44" s="222"/>
      <c r="H44" s="222"/>
      <c r="I44" s="222"/>
    </row>
    <row r="45" spans="2:9" ht="15" customHeight="1">
      <c r="B45" s="449" t="s">
        <v>227</v>
      </c>
      <c r="C45" s="377" t="s">
        <v>178</v>
      </c>
      <c r="D45" s="134">
        <v>2</v>
      </c>
      <c r="E45" s="134">
        <v>1</v>
      </c>
      <c r="F45" s="134">
        <v>3</v>
      </c>
      <c r="G45" s="134">
        <v>10</v>
      </c>
      <c r="H45" s="134">
        <v>1</v>
      </c>
      <c r="I45" s="134">
        <v>0</v>
      </c>
    </row>
    <row r="46" spans="2:9" s="81" customFormat="1" ht="15" customHeight="1">
      <c r="B46" s="453"/>
      <c r="C46" s="414"/>
      <c r="D46" s="135">
        <v>0.11764705882352899</v>
      </c>
      <c r="E46" s="135">
        <v>5.8823529411764698E-2</v>
      </c>
      <c r="F46" s="135">
        <v>0.17647058823529399</v>
      </c>
      <c r="G46" s="135">
        <v>0.58823529411764697</v>
      </c>
      <c r="H46" s="135">
        <v>5.8823529411764698E-2</v>
      </c>
      <c r="I46" s="135">
        <v>0</v>
      </c>
    </row>
    <row r="47" spans="2:9" ht="15" customHeight="1">
      <c r="B47" s="449"/>
      <c r="C47" s="381" t="s">
        <v>177</v>
      </c>
      <c r="D47" s="134">
        <v>21</v>
      </c>
      <c r="E47" s="134">
        <v>11</v>
      </c>
      <c r="F47" s="134">
        <v>9</v>
      </c>
      <c r="G47" s="134">
        <v>31</v>
      </c>
      <c r="H47" s="134">
        <v>9</v>
      </c>
      <c r="I47" s="134">
        <v>0</v>
      </c>
    </row>
    <row r="48" spans="2:9" s="58" customFormat="1" ht="15" customHeight="1">
      <c r="B48" s="449"/>
      <c r="C48" s="412"/>
      <c r="D48" s="135">
        <v>0.25925925925925902</v>
      </c>
      <c r="E48" s="135">
        <v>0.13580246913580199</v>
      </c>
      <c r="F48" s="135">
        <v>0.11111111111111099</v>
      </c>
      <c r="G48" s="135">
        <v>0.38271604938271597</v>
      </c>
      <c r="H48" s="135">
        <v>0.11111111111111099</v>
      </c>
      <c r="I48" s="135">
        <v>0</v>
      </c>
    </row>
    <row r="49" spans="2:9" ht="15" customHeight="1">
      <c r="B49" s="449"/>
      <c r="C49" s="381" t="s">
        <v>179</v>
      </c>
      <c r="D49" s="134">
        <v>24</v>
      </c>
      <c r="E49" s="134">
        <v>29</v>
      </c>
      <c r="F49" s="134">
        <v>10</v>
      </c>
      <c r="G49" s="134">
        <v>21</v>
      </c>
      <c r="H49" s="134">
        <v>6</v>
      </c>
      <c r="I49" s="134">
        <v>0</v>
      </c>
    </row>
    <row r="50" spans="2:9" s="58" customFormat="1" ht="15" customHeight="1">
      <c r="B50" s="449"/>
      <c r="C50" s="412"/>
      <c r="D50" s="135">
        <v>0.266666666666667</v>
      </c>
      <c r="E50" s="135">
        <v>0.32222222222222202</v>
      </c>
      <c r="F50" s="135">
        <v>0.11111111111111099</v>
      </c>
      <c r="G50" s="135">
        <v>0.233333333333333</v>
      </c>
      <c r="H50" s="135">
        <v>6.6666666666666693E-2</v>
      </c>
      <c r="I50" s="135">
        <v>0</v>
      </c>
    </row>
    <row r="51" spans="2:9" ht="15" customHeight="1">
      <c r="B51" s="449"/>
      <c r="C51" s="381" t="s">
        <v>157</v>
      </c>
      <c r="D51" s="134">
        <v>16</v>
      </c>
      <c r="E51" s="134">
        <v>48</v>
      </c>
      <c r="F51" s="134">
        <v>14</v>
      </c>
      <c r="G51" s="134">
        <v>6</v>
      </c>
      <c r="H51" s="134">
        <v>0</v>
      </c>
      <c r="I51" s="134">
        <v>0</v>
      </c>
    </row>
    <row r="52" spans="2:9" s="58" customFormat="1" ht="15" customHeight="1">
      <c r="B52" s="449"/>
      <c r="C52" s="412"/>
      <c r="D52" s="135">
        <v>0.19047619047618999</v>
      </c>
      <c r="E52" s="135">
        <v>0.57142857142857195</v>
      </c>
      <c r="F52" s="135">
        <v>0.16666666666666699</v>
      </c>
      <c r="G52" s="135">
        <v>7.1428571428571397E-2</v>
      </c>
      <c r="H52" s="135">
        <v>0</v>
      </c>
      <c r="I52" s="135">
        <v>0</v>
      </c>
    </row>
    <row r="53" spans="2:9" ht="15" customHeight="1">
      <c r="B53" s="449"/>
      <c r="C53" s="381" t="s">
        <v>171</v>
      </c>
      <c r="D53" s="134">
        <v>24</v>
      </c>
      <c r="E53" s="134">
        <v>54</v>
      </c>
      <c r="F53" s="134">
        <v>11</v>
      </c>
      <c r="G53" s="134">
        <v>13</v>
      </c>
      <c r="H53" s="134">
        <v>0</v>
      </c>
      <c r="I53" s="134">
        <v>0</v>
      </c>
    </row>
    <row r="54" spans="2:9" s="58" customFormat="1" ht="15" customHeight="1">
      <c r="B54" s="449"/>
      <c r="C54" s="412"/>
      <c r="D54" s="135">
        <v>0.23529411764705899</v>
      </c>
      <c r="E54" s="135">
        <v>0.52941176470588203</v>
      </c>
      <c r="F54" s="135">
        <v>0.10784313725490199</v>
      </c>
      <c r="G54" s="135">
        <v>0.12745098039215699</v>
      </c>
      <c r="H54" s="135">
        <v>0</v>
      </c>
      <c r="I54" s="135">
        <v>0</v>
      </c>
    </row>
    <row r="55" spans="2:9" ht="15" customHeight="1">
      <c r="B55" s="449"/>
      <c r="C55" s="381" t="s">
        <v>172</v>
      </c>
      <c r="D55" s="134">
        <v>22</v>
      </c>
      <c r="E55" s="134">
        <v>26</v>
      </c>
      <c r="F55" s="134">
        <v>14</v>
      </c>
      <c r="G55" s="134">
        <v>9</v>
      </c>
      <c r="H55" s="134">
        <v>0</v>
      </c>
      <c r="I55" s="134">
        <v>0</v>
      </c>
    </row>
    <row r="56" spans="2:9" s="58" customFormat="1" ht="15" customHeight="1">
      <c r="B56" s="449"/>
      <c r="C56" s="412"/>
      <c r="D56" s="135">
        <v>0.309859154929578</v>
      </c>
      <c r="E56" s="135">
        <v>0.36619718309859201</v>
      </c>
      <c r="F56" s="135">
        <v>0.19718309859154901</v>
      </c>
      <c r="G56" s="135">
        <v>0.12676056338028199</v>
      </c>
      <c r="H56" s="135">
        <v>0</v>
      </c>
      <c r="I56" s="135">
        <v>0</v>
      </c>
    </row>
    <row r="57" spans="2:9" s="243" customFormat="1" ht="15" customHeight="1">
      <c r="B57" s="449"/>
      <c r="C57" s="381" t="s">
        <v>173</v>
      </c>
      <c r="D57" s="134">
        <v>3</v>
      </c>
      <c r="E57" s="134">
        <v>4</v>
      </c>
      <c r="F57" s="134">
        <v>0</v>
      </c>
      <c r="G57" s="134">
        <v>1</v>
      </c>
      <c r="H57" s="134">
        <v>0</v>
      </c>
      <c r="I57" s="134">
        <v>0</v>
      </c>
    </row>
    <row r="58" spans="2:9" s="245" customFormat="1" ht="15" customHeight="1">
      <c r="B58" s="449"/>
      <c r="C58" s="412"/>
      <c r="D58" s="135">
        <v>0.375</v>
      </c>
      <c r="E58" s="135">
        <v>0.5</v>
      </c>
      <c r="F58" s="135">
        <v>0</v>
      </c>
      <c r="G58" s="135">
        <v>0.125</v>
      </c>
      <c r="H58" s="135">
        <v>0</v>
      </c>
      <c r="I58" s="135">
        <v>0</v>
      </c>
    </row>
    <row r="59" spans="2:9" ht="15" customHeight="1">
      <c r="B59" s="449"/>
      <c r="C59" s="381" t="s">
        <v>174</v>
      </c>
      <c r="D59" s="134">
        <v>4</v>
      </c>
      <c r="E59" s="134">
        <v>16</v>
      </c>
      <c r="F59" s="134">
        <v>8</v>
      </c>
      <c r="G59" s="134">
        <v>12</v>
      </c>
      <c r="H59" s="134">
        <v>4</v>
      </c>
      <c r="I59" s="134">
        <v>1</v>
      </c>
    </row>
    <row r="60" spans="2:9" s="58" customFormat="1" ht="15" customHeight="1">
      <c r="B60" s="449"/>
      <c r="C60" s="412"/>
      <c r="D60" s="135">
        <v>8.8888888888888906E-2</v>
      </c>
      <c r="E60" s="135">
        <v>0.35555555555555601</v>
      </c>
      <c r="F60" s="135">
        <v>0.17777777777777801</v>
      </c>
      <c r="G60" s="135">
        <v>0.266666666666667</v>
      </c>
      <c r="H60" s="135">
        <v>8.8888888888888906E-2</v>
      </c>
      <c r="I60" s="135">
        <v>2.2222222222222199E-2</v>
      </c>
    </row>
    <row r="61" spans="2:9" s="243" customFormat="1" ht="15" customHeight="1">
      <c r="B61" s="449"/>
      <c r="C61" s="381" t="s">
        <v>175</v>
      </c>
      <c r="D61" s="134">
        <v>3</v>
      </c>
      <c r="E61" s="134">
        <v>6</v>
      </c>
      <c r="F61" s="134">
        <v>5</v>
      </c>
      <c r="G61" s="134">
        <v>6</v>
      </c>
      <c r="H61" s="134">
        <v>0</v>
      </c>
      <c r="I61" s="134">
        <v>0</v>
      </c>
    </row>
    <row r="62" spans="2:9" s="245" customFormat="1" ht="15" customHeight="1">
      <c r="B62" s="449"/>
      <c r="C62" s="412"/>
      <c r="D62" s="135">
        <v>0.15</v>
      </c>
      <c r="E62" s="135">
        <v>0.3</v>
      </c>
      <c r="F62" s="135">
        <v>0.25</v>
      </c>
      <c r="G62" s="135">
        <v>0.3</v>
      </c>
      <c r="H62" s="135">
        <v>0</v>
      </c>
      <c r="I62" s="135">
        <v>0</v>
      </c>
    </row>
    <row r="63" spans="2:9">
      <c r="B63" s="449"/>
      <c r="C63" s="381" t="s">
        <v>158</v>
      </c>
      <c r="D63" s="134">
        <v>0</v>
      </c>
      <c r="E63" s="134">
        <v>14</v>
      </c>
      <c r="F63" s="134">
        <v>4</v>
      </c>
      <c r="G63" s="134">
        <v>14</v>
      </c>
      <c r="H63" s="134">
        <v>7</v>
      </c>
      <c r="I63" s="134">
        <v>0</v>
      </c>
    </row>
    <row r="64" spans="2:9" s="58" customFormat="1">
      <c r="B64" s="449"/>
      <c r="C64" s="412"/>
      <c r="D64" s="135">
        <v>0</v>
      </c>
      <c r="E64" s="135">
        <v>0.35897435897435898</v>
      </c>
      <c r="F64" s="135">
        <v>0.102564102564103</v>
      </c>
      <c r="G64" s="135">
        <v>0.35897435897435898</v>
      </c>
      <c r="H64" s="135">
        <v>0.17948717948717899</v>
      </c>
      <c r="I64" s="135">
        <v>0</v>
      </c>
    </row>
    <row r="65" spans="2:9">
      <c r="B65" s="449"/>
      <c r="C65" s="381" t="s">
        <v>159</v>
      </c>
      <c r="D65" s="134">
        <v>127</v>
      </c>
      <c r="E65" s="134">
        <v>1</v>
      </c>
      <c r="F65" s="134">
        <v>4</v>
      </c>
      <c r="G65" s="134">
        <v>45</v>
      </c>
      <c r="H65" s="134">
        <v>3</v>
      </c>
      <c r="I65" s="134">
        <v>0</v>
      </c>
    </row>
    <row r="66" spans="2:9" s="58" customFormat="1">
      <c r="B66" s="449"/>
      <c r="C66" s="412"/>
      <c r="D66" s="135">
        <v>0.70555555555555605</v>
      </c>
      <c r="E66" s="136">
        <v>5.5555555555555601E-3</v>
      </c>
      <c r="F66" s="135">
        <v>2.2222222222222199E-2</v>
      </c>
      <c r="G66" s="135">
        <v>0.25</v>
      </c>
      <c r="H66" s="135">
        <v>1.6666666666666701E-2</v>
      </c>
      <c r="I66" s="135">
        <v>0</v>
      </c>
    </row>
    <row r="67" spans="2:9">
      <c r="B67" s="449"/>
      <c r="C67" s="381" t="s">
        <v>160</v>
      </c>
      <c r="D67" s="134">
        <v>11</v>
      </c>
      <c r="E67" s="134">
        <v>6</v>
      </c>
      <c r="F67" s="134">
        <v>3</v>
      </c>
      <c r="G67" s="134">
        <v>3</v>
      </c>
      <c r="H67" s="134">
        <v>1</v>
      </c>
      <c r="I67" s="134">
        <v>0</v>
      </c>
    </row>
    <row r="68" spans="2:9" s="58" customFormat="1">
      <c r="B68" s="449"/>
      <c r="C68" s="412"/>
      <c r="D68" s="135">
        <v>0.45833333333333298</v>
      </c>
      <c r="E68" s="135">
        <v>0.25</v>
      </c>
      <c r="F68" s="135">
        <v>0.125</v>
      </c>
      <c r="G68" s="135">
        <v>0.125</v>
      </c>
      <c r="H68" s="135">
        <v>4.1666666666666699E-2</v>
      </c>
      <c r="I68" s="135">
        <v>0</v>
      </c>
    </row>
    <row r="69" spans="2:9">
      <c r="B69" s="449"/>
      <c r="C69" s="381" t="s">
        <v>83</v>
      </c>
      <c r="D69" s="134">
        <v>13</v>
      </c>
      <c r="E69" s="134">
        <v>8</v>
      </c>
      <c r="F69" s="134">
        <v>6</v>
      </c>
      <c r="G69" s="134">
        <v>9</v>
      </c>
      <c r="H69" s="134">
        <v>6</v>
      </c>
      <c r="I69" s="134">
        <v>1</v>
      </c>
    </row>
    <row r="70" spans="2:9" s="58" customFormat="1">
      <c r="B70" s="449"/>
      <c r="C70" s="412"/>
      <c r="D70" s="135">
        <v>0.30232558139534899</v>
      </c>
      <c r="E70" s="135">
        <v>0.186046511627907</v>
      </c>
      <c r="F70" s="135">
        <v>0.13953488372093001</v>
      </c>
      <c r="G70" s="135">
        <v>0.209302325581395</v>
      </c>
      <c r="H70" s="135">
        <v>0.13953488372093001</v>
      </c>
      <c r="I70" s="135">
        <v>2.32558139534884E-2</v>
      </c>
    </row>
    <row r="71" spans="2:9" s="3" customFormat="1">
      <c r="C71" s="164"/>
      <c r="D71" s="222"/>
      <c r="E71" s="222"/>
      <c r="F71" s="222"/>
      <c r="G71" s="222"/>
      <c r="H71" s="222"/>
      <c r="I71" s="222"/>
    </row>
    <row r="72" spans="2:9">
      <c r="B72" s="449" t="s">
        <v>101</v>
      </c>
      <c r="C72" s="391" t="s">
        <v>161</v>
      </c>
      <c r="D72" s="134">
        <v>32</v>
      </c>
      <c r="E72" s="134">
        <v>54</v>
      </c>
      <c r="F72" s="134">
        <v>13</v>
      </c>
      <c r="G72" s="134">
        <v>15</v>
      </c>
      <c r="H72" s="134">
        <v>3</v>
      </c>
      <c r="I72" s="134">
        <v>0</v>
      </c>
    </row>
    <row r="73" spans="2:9" s="58" customFormat="1">
      <c r="B73" s="449"/>
      <c r="C73" s="388"/>
      <c r="D73" s="135">
        <v>0.27350427350427298</v>
      </c>
      <c r="E73" s="135">
        <v>0.46153846153846201</v>
      </c>
      <c r="F73" s="135">
        <v>0.11111111111111099</v>
      </c>
      <c r="G73" s="135">
        <v>0.128205128205128</v>
      </c>
      <c r="H73" s="135">
        <v>2.5641025641025599E-2</v>
      </c>
      <c r="I73" s="135">
        <v>0</v>
      </c>
    </row>
    <row r="74" spans="2:9">
      <c r="B74" s="449"/>
      <c r="C74" s="392" t="s">
        <v>162</v>
      </c>
      <c r="D74" s="134">
        <v>16</v>
      </c>
      <c r="E74" s="134">
        <v>34</v>
      </c>
      <c r="F74" s="134">
        <v>17</v>
      </c>
      <c r="G74" s="134">
        <v>16</v>
      </c>
      <c r="H74" s="134">
        <v>0</v>
      </c>
      <c r="I74" s="134">
        <v>0</v>
      </c>
    </row>
    <row r="75" spans="2:9" s="58" customFormat="1">
      <c r="B75" s="449"/>
      <c r="C75" s="388"/>
      <c r="D75" s="135">
        <v>0.19277108433734899</v>
      </c>
      <c r="E75" s="135">
        <v>0.40963855421686701</v>
      </c>
      <c r="F75" s="135">
        <v>0.20481927710843401</v>
      </c>
      <c r="G75" s="135">
        <v>0.19277108433734899</v>
      </c>
      <c r="H75" s="135">
        <v>0</v>
      </c>
      <c r="I75" s="135">
        <v>0</v>
      </c>
    </row>
    <row r="76" spans="2:9">
      <c r="B76" s="449"/>
      <c r="C76" s="392" t="s">
        <v>163</v>
      </c>
      <c r="D76" s="134">
        <v>3</v>
      </c>
      <c r="E76" s="134">
        <v>7</v>
      </c>
      <c r="F76" s="134">
        <v>2</v>
      </c>
      <c r="G76" s="134">
        <v>5</v>
      </c>
      <c r="H76" s="134">
        <v>2</v>
      </c>
      <c r="I76" s="134">
        <v>0</v>
      </c>
    </row>
    <row r="77" spans="2:9" s="58" customFormat="1">
      <c r="B77" s="449"/>
      <c r="C77" s="388"/>
      <c r="D77" s="135">
        <v>0.157894736842105</v>
      </c>
      <c r="E77" s="135">
        <v>0.36842105263157898</v>
      </c>
      <c r="F77" s="135">
        <v>0.105263157894737</v>
      </c>
      <c r="G77" s="135">
        <v>0.26315789473684198</v>
      </c>
      <c r="H77" s="135">
        <v>0.105263157894737</v>
      </c>
      <c r="I77" s="135">
        <v>0</v>
      </c>
    </row>
    <row r="78" spans="2:9">
      <c r="B78" s="449"/>
      <c r="C78" s="392" t="s">
        <v>164</v>
      </c>
      <c r="D78" s="134">
        <v>67</v>
      </c>
      <c r="E78" s="134">
        <v>99</v>
      </c>
      <c r="F78" s="134">
        <v>42</v>
      </c>
      <c r="G78" s="134">
        <v>74</v>
      </c>
      <c r="H78" s="134">
        <v>15</v>
      </c>
      <c r="I78" s="134">
        <v>1</v>
      </c>
    </row>
    <row r="79" spans="2:9" s="58" customFormat="1">
      <c r="B79" s="449"/>
      <c r="C79" s="388"/>
      <c r="D79" s="135">
        <v>0.22483221476510101</v>
      </c>
      <c r="E79" s="135">
        <v>0.33221476510067099</v>
      </c>
      <c r="F79" s="135">
        <v>0.14093959731543601</v>
      </c>
      <c r="G79" s="135">
        <v>0.24832214765100699</v>
      </c>
      <c r="H79" s="135">
        <v>5.0335570469798703E-2</v>
      </c>
      <c r="I79" s="136">
        <v>3.3557046979865801E-3</v>
      </c>
    </row>
    <row r="80" spans="2:9" s="3" customFormat="1">
      <c r="C80" s="164"/>
      <c r="D80" s="222"/>
      <c r="E80" s="222"/>
      <c r="F80" s="222"/>
      <c r="G80" s="222"/>
      <c r="H80" s="222"/>
      <c r="I80" s="222"/>
    </row>
    <row r="81" spans="2:9">
      <c r="B81" s="449" t="s">
        <v>148</v>
      </c>
      <c r="C81" s="403" t="s">
        <v>165</v>
      </c>
      <c r="D81" s="134">
        <v>17</v>
      </c>
      <c r="E81" s="134">
        <v>11</v>
      </c>
      <c r="F81" s="134">
        <v>4</v>
      </c>
      <c r="G81" s="134">
        <v>10</v>
      </c>
      <c r="H81" s="134">
        <v>3</v>
      </c>
      <c r="I81" s="134">
        <v>0</v>
      </c>
    </row>
    <row r="82" spans="2:9" s="58" customFormat="1">
      <c r="B82" s="449"/>
      <c r="C82" s="411"/>
      <c r="D82" s="135">
        <v>0.37777777777777799</v>
      </c>
      <c r="E82" s="135">
        <v>0.24444444444444399</v>
      </c>
      <c r="F82" s="135">
        <v>8.8888888888888906E-2</v>
      </c>
      <c r="G82" s="135">
        <v>0.22222222222222199</v>
      </c>
      <c r="H82" s="135">
        <v>6.6666666666666693E-2</v>
      </c>
      <c r="I82" s="135">
        <v>0</v>
      </c>
    </row>
    <row r="83" spans="2:9">
      <c r="B83" s="449"/>
      <c r="C83" s="401" t="s">
        <v>166</v>
      </c>
      <c r="D83" s="134">
        <v>25</v>
      </c>
      <c r="E83" s="134">
        <v>23</v>
      </c>
      <c r="F83" s="134">
        <v>10</v>
      </c>
      <c r="G83" s="134">
        <v>11</v>
      </c>
      <c r="H83" s="134">
        <v>3</v>
      </c>
      <c r="I83" s="134">
        <v>0</v>
      </c>
    </row>
    <row r="84" spans="2:9" s="58" customFormat="1">
      <c r="B84" s="449"/>
      <c r="C84" s="411"/>
      <c r="D84" s="135">
        <v>0.34722222222222199</v>
      </c>
      <c r="E84" s="135">
        <v>0.31944444444444398</v>
      </c>
      <c r="F84" s="135">
        <v>0.13888888888888901</v>
      </c>
      <c r="G84" s="135">
        <v>0.15277777777777801</v>
      </c>
      <c r="H84" s="135">
        <v>4.1666666666666699E-2</v>
      </c>
      <c r="I84" s="135">
        <v>0</v>
      </c>
    </row>
    <row r="85" spans="2:9">
      <c r="B85" s="449"/>
      <c r="C85" s="401" t="s">
        <v>167</v>
      </c>
      <c r="D85" s="134">
        <v>87</v>
      </c>
      <c r="E85" s="134">
        <v>59</v>
      </c>
      <c r="F85" s="134">
        <v>22</v>
      </c>
      <c r="G85" s="134">
        <v>74</v>
      </c>
      <c r="H85" s="134">
        <v>10</v>
      </c>
      <c r="I85" s="134">
        <v>1</v>
      </c>
    </row>
    <row r="86" spans="2:9" s="58" customFormat="1">
      <c r="B86" s="449"/>
      <c r="C86" s="411"/>
      <c r="D86" s="135">
        <v>0.343873517786561</v>
      </c>
      <c r="E86" s="135">
        <v>0.233201581027668</v>
      </c>
      <c r="F86" s="135">
        <v>8.6956521739130405E-2</v>
      </c>
      <c r="G86" s="135">
        <v>0.29249011857707502</v>
      </c>
      <c r="H86" s="135">
        <v>3.9525691699604702E-2</v>
      </c>
      <c r="I86" s="136">
        <v>3.9525691699604697E-3</v>
      </c>
    </row>
    <row r="87" spans="2:9">
      <c r="B87" s="449"/>
      <c r="C87" s="401" t="s">
        <v>168</v>
      </c>
      <c r="D87" s="134">
        <v>114</v>
      </c>
      <c r="E87" s="134">
        <v>81</v>
      </c>
      <c r="F87" s="134">
        <v>30</v>
      </c>
      <c r="G87" s="134">
        <v>59</v>
      </c>
      <c r="H87" s="134">
        <v>8</v>
      </c>
      <c r="I87" s="134">
        <v>1</v>
      </c>
    </row>
    <row r="88" spans="2:9" s="58" customFormat="1">
      <c r="B88" s="449"/>
      <c r="C88" s="411"/>
      <c r="D88" s="135">
        <v>0.38907849829351498</v>
      </c>
      <c r="E88" s="135">
        <v>0.276450511945392</v>
      </c>
      <c r="F88" s="135">
        <v>0.102389078498294</v>
      </c>
      <c r="G88" s="135">
        <v>0.20136518771331099</v>
      </c>
      <c r="H88" s="135">
        <v>2.7303754266211601E-2</v>
      </c>
      <c r="I88" s="136">
        <v>3.4129692832764501E-3</v>
      </c>
    </row>
    <row r="89" spans="2:9">
      <c r="B89" s="449"/>
      <c r="C89" s="401" t="s">
        <v>176</v>
      </c>
      <c r="D89" s="134">
        <v>22</v>
      </c>
      <c r="E89" s="134">
        <v>13</v>
      </c>
      <c r="F89" s="134">
        <v>8</v>
      </c>
      <c r="G89" s="134">
        <v>10</v>
      </c>
      <c r="H89" s="134">
        <v>4</v>
      </c>
      <c r="I89" s="134">
        <v>0</v>
      </c>
    </row>
    <row r="90" spans="2:9" s="58" customFormat="1">
      <c r="B90" s="449"/>
      <c r="C90" s="411"/>
      <c r="D90" s="135">
        <v>0.38596491228070201</v>
      </c>
      <c r="E90" s="135">
        <v>0.22807017543859701</v>
      </c>
      <c r="F90" s="135">
        <v>0.140350877192982</v>
      </c>
      <c r="G90" s="135">
        <v>0.175438596491228</v>
      </c>
      <c r="H90" s="135">
        <v>7.0175438596491196E-2</v>
      </c>
      <c r="I90" s="135">
        <v>0</v>
      </c>
    </row>
    <row r="91" spans="2:9">
      <c r="B91" s="449"/>
      <c r="C91" s="401" t="s">
        <v>169</v>
      </c>
      <c r="D91" s="134">
        <v>0</v>
      </c>
      <c r="E91" s="134">
        <v>28</v>
      </c>
      <c r="F91" s="134">
        <v>10</v>
      </c>
      <c r="G91" s="134">
        <v>9</v>
      </c>
      <c r="H91" s="134">
        <v>4</v>
      </c>
      <c r="I91" s="134">
        <v>0</v>
      </c>
    </row>
    <row r="92" spans="2:9" s="58" customFormat="1">
      <c r="B92" s="449"/>
      <c r="C92" s="411"/>
      <c r="D92" s="135">
        <v>0</v>
      </c>
      <c r="E92" s="135">
        <v>0.54901960784313697</v>
      </c>
      <c r="F92" s="135">
        <v>0.19607843137254899</v>
      </c>
      <c r="G92" s="135">
        <v>0.17647058823529399</v>
      </c>
      <c r="H92" s="135">
        <v>7.8431372549019607E-2</v>
      </c>
      <c r="I92" s="135">
        <v>0</v>
      </c>
    </row>
    <row r="93" spans="2:9">
      <c r="B93" s="449"/>
      <c r="C93" s="401" t="s">
        <v>170</v>
      </c>
      <c r="D93" s="134">
        <v>2</v>
      </c>
      <c r="E93" s="134">
        <v>7</v>
      </c>
      <c r="F93" s="134">
        <v>4</v>
      </c>
      <c r="G93" s="134">
        <v>8</v>
      </c>
      <c r="H93" s="134">
        <v>5</v>
      </c>
      <c r="I93" s="134">
        <v>0</v>
      </c>
    </row>
    <row r="94" spans="2:9" s="58" customFormat="1">
      <c r="B94" s="449"/>
      <c r="C94" s="411"/>
      <c r="D94" s="135">
        <v>7.69230769230769E-2</v>
      </c>
      <c r="E94" s="135">
        <v>0.269230769230769</v>
      </c>
      <c r="F94" s="135">
        <v>0.15384615384615399</v>
      </c>
      <c r="G94" s="135">
        <v>0.30769230769230799</v>
      </c>
      <c r="H94" s="135">
        <v>0.19230769230769201</v>
      </c>
      <c r="I94" s="135">
        <v>0</v>
      </c>
    </row>
    <row r="95" spans="2:9">
      <c r="B95" s="449"/>
      <c r="C95" s="401" t="s">
        <v>149</v>
      </c>
      <c r="D95" s="134">
        <v>3</v>
      </c>
      <c r="E95" s="134">
        <v>4</v>
      </c>
      <c r="F95" s="134">
        <v>1</v>
      </c>
      <c r="G95" s="134">
        <v>0</v>
      </c>
      <c r="H95" s="134">
        <v>0</v>
      </c>
      <c r="I95" s="134">
        <v>0</v>
      </c>
    </row>
    <row r="96" spans="2:9" s="58" customFormat="1">
      <c r="B96" s="449"/>
      <c r="C96" s="410"/>
      <c r="D96" s="135">
        <v>0.375</v>
      </c>
      <c r="E96" s="135">
        <v>0.5</v>
      </c>
      <c r="F96" s="135">
        <v>0.125</v>
      </c>
      <c r="G96" s="135">
        <v>0</v>
      </c>
      <c r="H96" s="135">
        <v>0</v>
      </c>
      <c r="I96" s="135">
        <v>0</v>
      </c>
    </row>
    <row r="97" spans="2:9" s="3" customFormat="1">
      <c r="C97" s="11"/>
      <c r="D97" s="222"/>
      <c r="E97" s="222"/>
      <c r="F97" s="222"/>
      <c r="G97" s="222"/>
      <c r="H97" s="222"/>
      <c r="I97" s="222"/>
    </row>
    <row r="98" spans="2:9">
      <c r="B98" s="449" t="s">
        <v>228</v>
      </c>
      <c r="C98" s="391" t="s">
        <v>222</v>
      </c>
      <c r="D98" s="134">
        <v>8</v>
      </c>
      <c r="E98" s="134">
        <v>5</v>
      </c>
      <c r="F98" s="134">
        <v>3</v>
      </c>
      <c r="G98" s="134">
        <v>2</v>
      </c>
      <c r="H98" s="134">
        <v>0</v>
      </c>
      <c r="I98" s="134">
        <v>0</v>
      </c>
    </row>
    <row r="99" spans="2:9">
      <c r="B99" s="449"/>
      <c r="C99" s="390"/>
      <c r="D99" s="135">
        <v>0.44444444444444398</v>
      </c>
      <c r="E99" s="135">
        <v>0.27777777777777801</v>
      </c>
      <c r="F99" s="135">
        <v>0.16666666666666699</v>
      </c>
      <c r="G99" s="135">
        <v>0.11111111111111099</v>
      </c>
      <c r="H99" s="135">
        <v>0</v>
      </c>
      <c r="I99" s="135">
        <v>0</v>
      </c>
    </row>
    <row r="100" spans="2:9">
      <c r="B100" s="449"/>
      <c r="C100" s="392" t="s">
        <v>223</v>
      </c>
      <c r="D100" s="134">
        <v>77</v>
      </c>
      <c r="E100" s="134">
        <v>65</v>
      </c>
      <c r="F100" s="134">
        <v>21</v>
      </c>
      <c r="G100" s="134">
        <v>48</v>
      </c>
      <c r="H100" s="134">
        <v>4</v>
      </c>
      <c r="I100" s="134">
        <v>1</v>
      </c>
    </row>
    <row r="101" spans="2:9">
      <c r="B101" s="449"/>
      <c r="C101" s="390"/>
      <c r="D101" s="135">
        <v>0.35648148148148101</v>
      </c>
      <c r="E101" s="135">
        <v>0.30092592592592599</v>
      </c>
      <c r="F101" s="135">
        <v>9.7222222222222196E-2</v>
      </c>
      <c r="G101" s="135">
        <v>0.22222222222222199</v>
      </c>
      <c r="H101" s="135">
        <v>1.85185185185185E-2</v>
      </c>
      <c r="I101" s="136">
        <v>4.6296296296296302E-3</v>
      </c>
    </row>
    <row r="102" spans="2:9">
      <c r="B102" s="449"/>
      <c r="C102" s="392" t="s">
        <v>224</v>
      </c>
      <c r="D102" s="134">
        <v>142</v>
      </c>
      <c r="E102" s="134">
        <v>139</v>
      </c>
      <c r="F102" s="134">
        <v>53</v>
      </c>
      <c r="G102" s="134">
        <v>107</v>
      </c>
      <c r="H102" s="134">
        <v>20</v>
      </c>
      <c r="I102" s="134">
        <v>2</v>
      </c>
    </row>
    <row r="103" spans="2:9">
      <c r="B103" s="449"/>
      <c r="C103" s="390"/>
      <c r="D103" s="135">
        <v>0.306695464362851</v>
      </c>
      <c r="E103" s="135">
        <v>0.300215982721382</v>
      </c>
      <c r="F103" s="135">
        <v>0.114470842332613</v>
      </c>
      <c r="G103" s="135">
        <v>0.23110151187905001</v>
      </c>
      <c r="H103" s="135">
        <v>4.3196544276457902E-2</v>
      </c>
      <c r="I103" s="136">
        <v>4.3196544276457903E-3</v>
      </c>
    </row>
    <row r="104" spans="2:9">
      <c r="B104" s="449"/>
      <c r="C104" s="392" t="s">
        <v>225</v>
      </c>
      <c r="D104" s="134">
        <v>35</v>
      </c>
      <c r="E104" s="134">
        <v>14</v>
      </c>
      <c r="F104" s="134">
        <v>14</v>
      </c>
      <c r="G104" s="134">
        <v>19</v>
      </c>
      <c r="H104" s="134">
        <v>10</v>
      </c>
      <c r="I104" s="134">
        <v>0</v>
      </c>
    </row>
    <row r="105" spans="2:9">
      <c r="B105" s="449"/>
      <c r="C105" s="390"/>
      <c r="D105" s="135">
        <v>0.38043478260869601</v>
      </c>
      <c r="E105" s="135">
        <v>0.15217391304347799</v>
      </c>
      <c r="F105" s="135">
        <v>0.15217391304347799</v>
      </c>
      <c r="G105" s="135">
        <v>0.20652173913043501</v>
      </c>
      <c r="H105" s="135">
        <v>0.108695652173913</v>
      </c>
      <c r="I105" s="135">
        <v>0</v>
      </c>
    </row>
    <row r="106" spans="2:9">
      <c r="B106" s="449"/>
      <c r="C106" s="392" t="s">
        <v>226</v>
      </c>
      <c r="D106" s="134">
        <v>7</v>
      </c>
      <c r="E106" s="134">
        <v>1</v>
      </c>
      <c r="F106" s="134">
        <v>0</v>
      </c>
      <c r="G106" s="134">
        <v>5</v>
      </c>
      <c r="H106" s="134">
        <v>3</v>
      </c>
      <c r="I106" s="134">
        <v>0</v>
      </c>
    </row>
    <row r="107" spans="2:9">
      <c r="B107" s="449"/>
      <c r="C107" s="390"/>
      <c r="D107" s="135">
        <v>0.4375</v>
      </c>
      <c r="E107" s="135">
        <v>6.25E-2</v>
      </c>
      <c r="F107" s="135">
        <v>0</v>
      </c>
      <c r="G107" s="135">
        <v>0.3125</v>
      </c>
      <c r="H107" s="135">
        <v>0.1875</v>
      </c>
      <c r="I107" s="135">
        <v>0</v>
      </c>
    </row>
    <row r="108" spans="2:9" s="3" customFormat="1">
      <c r="C108" s="164"/>
      <c r="D108" s="222"/>
      <c r="E108" s="222"/>
      <c r="F108" s="222"/>
      <c r="G108" s="222"/>
      <c r="H108" s="222"/>
      <c r="I108" s="222"/>
    </row>
    <row r="109" spans="2:9">
      <c r="B109" s="449" t="s">
        <v>86</v>
      </c>
      <c r="C109" s="391" t="s">
        <v>180</v>
      </c>
      <c r="D109" s="134">
        <v>73</v>
      </c>
      <c r="E109" s="134">
        <v>59</v>
      </c>
      <c r="F109" s="134">
        <v>23</v>
      </c>
      <c r="G109" s="134">
        <v>47</v>
      </c>
      <c r="H109" s="134">
        <v>9</v>
      </c>
      <c r="I109" s="134">
        <v>1</v>
      </c>
    </row>
    <row r="110" spans="2:9" s="58" customFormat="1">
      <c r="B110" s="449"/>
      <c r="C110" s="388"/>
      <c r="D110" s="135">
        <v>0.34433962264150902</v>
      </c>
      <c r="E110" s="135">
        <v>0.27830188679245299</v>
      </c>
      <c r="F110" s="135">
        <v>0.10849056603773601</v>
      </c>
      <c r="G110" s="135">
        <v>0.22169811320754701</v>
      </c>
      <c r="H110" s="135">
        <v>4.2452830188679201E-2</v>
      </c>
      <c r="I110" s="136">
        <v>4.7169811320754698E-3</v>
      </c>
    </row>
    <row r="111" spans="2:9">
      <c r="B111" s="449"/>
      <c r="C111" s="392" t="s">
        <v>181</v>
      </c>
      <c r="D111" s="134">
        <v>40</v>
      </c>
      <c r="E111" s="134">
        <v>28</v>
      </c>
      <c r="F111" s="134">
        <v>5</v>
      </c>
      <c r="G111" s="134">
        <v>26</v>
      </c>
      <c r="H111" s="134">
        <v>7</v>
      </c>
      <c r="I111" s="134">
        <v>0</v>
      </c>
    </row>
    <row r="112" spans="2:9" s="58" customFormat="1">
      <c r="B112" s="449"/>
      <c r="C112" s="388"/>
      <c r="D112" s="135">
        <v>0.37735849056603799</v>
      </c>
      <c r="E112" s="135">
        <v>0.26415094339622602</v>
      </c>
      <c r="F112" s="135">
        <v>4.71698113207547E-2</v>
      </c>
      <c r="G112" s="135">
        <v>0.245283018867925</v>
      </c>
      <c r="H112" s="135">
        <v>6.6037735849056603E-2</v>
      </c>
      <c r="I112" s="135">
        <v>0</v>
      </c>
    </row>
    <row r="113" spans="2:9">
      <c r="B113" s="449"/>
      <c r="C113" s="392" t="s">
        <v>182</v>
      </c>
      <c r="D113" s="134">
        <v>39</v>
      </c>
      <c r="E113" s="134">
        <v>29</v>
      </c>
      <c r="F113" s="134">
        <v>19</v>
      </c>
      <c r="G113" s="134">
        <v>29</v>
      </c>
      <c r="H113" s="134">
        <v>5</v>
      </c>
      <c r="I113" s="134">
        <v>0</v>
      </c>
    </row>
    <row r="114" spans="2:9" s="58" customFormat="1">
      <c r="B114" s="449"/>
      <c r="C114" s="388"/>
      <c r="D114" s="135">
        <v>0.32231404958677701</v>
      </c>
      <c r="E114" s="135">
        <v>0.23966942148760301</v>
      </c>
      <c r="F114" s="135">
        <v>0.15702479338843001</v>
      </c>
      <c r="G114" s="135">
        <v>0.23966942148760301</v>
      </c>
      <c r="H114" s="135">
        <v>4.1322314049586799E-2</v>
      </c>
      <c r="I114" s="135">
        <v>0</v>
      </c>
    </row>
    <row r="115" spans="2:9">
      <c r="B115" s="449"/>
      <c r="C115" s="392" t="s">
        <v>183</v>
      </c>
      <c r="D115" s="134">
        <v>43</v>
      </c>
      <c r="E115" s="134">
        <v>43</v>
      </c>
      <c r="F115" s="134">
        <v>19</v>
      </c>
      <c r="G115" s="134">
        <v>35</v>
      </c>
      <c r="H115" s="134">
        <v>3</v>
      </c>
      <c r="I115" s="134">
        <v>0</v>
      </c>
    </row>
    <row r="116" spans="2:9" s="58" customFormat="1">
      <c r="B116" s="449"/>
      <c r="C116" s="388"/>
      <c r="D116" s="135">
        <v>0.30069930069930101</v>
      </c>
      <c r="E116" s="135">
        <v>0.30069930069930101</v>
      </c>
      <c r="F116" s="135">
        <v>0.132867132867133</v>
      </c>
      <c r="G116" s="135">
        <v>0.24475524475524499</v>
      </c>
      <c r="H116" s="135">
        <v>2.0979020979021001E-2</v>
      </c>
      <c r="I116" s="135">
        <v>0</v>
      </c>
    </row>
    <row r="117" spans="2:9">
      <c r="B117" s="449"/>
      <c r="C117" s="392" t="s">
        <v>184</v>
      </c>
      <c r="D117" s="134">
        <v>38</v>
      </c>
      <c r="E117" s="134">
        <v>28</v>
      </c>
      <c r="F117" s="134">
        <v>10</v>
      </c>
      <c r="G117" s="134">
        <v>23</v>
      </c>
      <c r="H117" s="134">
        <v>6</v>
      </c>
      <c r="I117" s="134">
        <v>0</v>
      </c>
    </row>
    <row r="118" spans="2:9" s="58" customFormat="1">
      <c r="B118" s="449"/>
      <c r="C118" s="388"/>
      <c r="D118" s="135">
        <v>0.36190476190476201</v>
      </c>
      <c r="E118" s="135">
        <v>0.266666666666667</v>
      </c>
      <c r="F118" s="135">
        <v>9.5238095238095205E-2</v>
      </c>
      <c r="G118" s="135">
        <v>0.21904761904761899</v>
      </c>
      <c r="H118" s="135">
        <v>5.7142857142857099E-2</v>
      </c>
      <c r="I118" s="135">
        <v>0</v>
      </c>
    </row>
    <row r="119" spans="2:9">
      <c r="B119" s="449"/>
      <c r="C119" s="392" t="s">
        <v>185</v>
      </c>
      <c r="D119" s="134">
        <v>37</v>
      </c>
      <c r="E119" s="134">
        <v>39</v>
      </c>
      <c r="F119" s="134">
        <v>15</v>
      </c>
      <c r="G119" s="134">
        <v>21</v>
      </c>
      <c r="H119" s="134">
        <v>7</v>
      </c>
      <c r="I119" s="134">
        <v>1</v>
      </c>
    </row>
    <row r="120" spans="2:9" s="58" customFormat="1">
      <c r="B120" s="449"/>
      <c r="C120" s="375"/>
      <c r="D120" s="135">
        <v>0.30833333333333302</v>
      </c>
      <c r="E120" s="135">
        <v>0.32500000000000001</v>
      </c>
      <c r="F120" s="135">
        <v>0.125</v>
      </c>
      <c r="G120" s="135">
        <v>0.17499999999999999</v>
      </c>
      <c r="H120" s="135">
        <v>5.83333333333333E-2</v>
      </c>
      <c r="I120" s="136">
        <v>8.3333333333333297E-3</v>
      </c>
    </row>
    <row r="121" spans="2:9" s="3" customFormat="1">
      <c r="C121" s="164"/>
      <c r="D121" s="222"/>
      <c r="E121" s="222"/>
      <c r="F121" s="222"/>
      <c r="G121" s="222"/>
      <c r="H121" s="222"/>
      <c r="I121" s="222"/>
    </row>
    <row r="122" spans="2:9">
      <c r="B122" s="449" t="s">
        <v>87</v>
      </c>
      <c r="C122" s="391" t="s">
        <v>88</v>
      </c>
      <c r="D122" s="134">
        <v>30</v>
      </c>
      <c r="E122" s="134">
        <v>36</v>
      </c>
      <c r="F122" s="134">
        <v>17</v>
      </c>
      <c r="G122" s="134">
        <v>20</v>
      </c>
      <c r="H122" s="134">
        <v>6</v>
      </c>
      <c r="I122" s="134">
        <v>0</v>
      </c>
    </row>
    <row r="123" spans="2:9" s="58" customFormat="1">
      <c r="B123" s="449"/>
      <c r="C123" s="388"/>
      <c r="D123" s="135">
        <v>0.27522935779816499</v>
      </c>
      <c r="E123" s="135">
        <v>0.33027522935779802</v>
      </c>
      <c r="F123" s="135">
        <v>0.155963302752294</v>
      </c>
      <c r="G123" s="135">
        <v>0.18348623853210999</v>
      </c>
      <c r="H123" s="135">
        <v>5.5045871559633003E-2</v>
      </c>
      <c r="I123" s="135">
        <v>0</v>
      </c>
    </row>
    <row r="124" spans="2:9">
      <c r="B124" s="449"/>
      <c r="C124" s="392" t="s">
        <v>89</v>
      </c>
      <c r="D124" s="134">
        <v>25</v>
      </c>
      <c r="E124" s="134">
        <v>20</v>
      </c>
      <c r="F124" s="134">
        <v>13</v>
      </c>
      <c r="G124" s="134">
        <v>15</v>
      </c>
      <c r="H124" s="134">
        <v>1</v>
      </c>
      <c r="I124" s="134">
        <v>0</v>
      </c>
    </row>
    <row r="125" spans="2:9" s="58" customFormat="1">
      <c r="B125" s="449"/>
      <c r="C125" s="388"/>
      <c r="D125" s="135">
        <v>0.337837837837838</v>
      </c>
      <c r="E125" s="135">
        <v>0.27027027027027001</v>
      </c>
      <c r="F125" s="135">
        <v>0.17567567567567599</v>
      </c>
      <c r="G125" s="135">
        <v>0.20270270270270299</v>
      </c>
      <c r="H125" s="135">
        <v>1.35135135135135E-2</v>
      </c>
      <c r="I125" s="135">
        <v>0</v>
      </c>
    </row>
    <row r="126" spans="2:9">
      <c r="B126" s="449"/>
      <c r="C126" s="392" t="s">
        <v>90</v>
      </c>
      <c r="D126" s="134">
        <v>33</v>
      </c>
      <c r="E126" s="134">
        <v>14</v>
      </c>
      <c r="F126" s="134">
        <v>5</v>
      </c>
      <c r="G126" s="134">
        <v>26</v>
      </c>
      <c r="H126" s="134">
        <v>7</v>
      </c>
      <c r="I126" s="134">
        <v>0</v>
      </c>
    </row>
    <row r="127" spans="2:9" s="58" customFormat="1">
      <c r="B127" s="449"/>
      <c r="C127" s="388"/>
      <c r="D127" s="135">
        <v>0.38823529411764701</v>
      </c>
      <c r="E127" s="135">
        <v>0.16470588235294101</v>
      </c>
      <c r="F127" s="135">
        <v>5.8823529411764698E-2</v>
      </c>
      <c r="G127" s="135">
        <v>0.30588235294117599</v>
      </c>
      <c r="H127" s="135">
        <v>8.2352941176470601E-2</v>
      </c>
      <c r="I127" s="135">
        <v>0</v>
      </c>
    </row>
    <row r="128" spans="2:9">
      <c r="B128" s="449"/>
      <c r="C128" s="392" t="s">
        <v>91</v>
      </c>
      <c r="D128" s="134">
        <v>35</v>
      </c>
      <c r="E128" s="134">
        <v>28</v>
      </c>
      <c r="F128" s="134">
        <v>19</v>
      </c>
      <c r="G128" s="134">
        <v>26</v>
      </c>
      <c r="H128" s="134">
        <v>1</v>
      </c>
      <c r="I128" s="134">
        <v>0</v>
      </c>
    </row>
    <row r="129" spans="2:9" s="58" customFormat="1">
      <c r="B129" s="449"/>
      <c r="C129" s="388"/>
      <c r="D129" s="135">
        <v>0.32110091743119301</v>
      </c>
      <c r="E129" s="135">
        <v>0.25688073394495398</v>
      </c>
      <c r="F129" s="135">
        <v>0.17431192660550501</v>
      </c>
      <c r="G129" s="135">
        <v>0.23853211009174299</v>
      </c>
      <c r="H129" s="136">
        <v>9.1743119266055103E-3</v>
      </c>
      <c r="I129" s="135">
        <v>0</v>
      </c>
    </row>
    <row r="130" spans="2:9">
      <c r="B130" s="449"/>
      <c r="C130" s="392" t="s">
        <v>92</v>
      </c>
      <c r="D130" s="134">
        <v>36</v>
      </c>
      <c r="E130" s="134">
        <v>31</v>
      </c>
      <c r="F130" s="134">
        <v>5</v>
      </c>
      <c r="G130" s="134">
        <v>25</v>
      </c>
      <c r="H130" s="134">
        <v>6</v>
      </c>
      <c r="I130" s="134">
        <v>0</v>
      </c>
    </row>
    <row r="131" spans="2:9" s="58" customFormat="1">
      <c r="B131" s="449"/>
      <c r="C131" s="388"/>
      <c r="D131" s="135">
        <v>0.34951456310679602</v>
      </c>
      <c r="E131" s="135">
        <v>0.30097087378640802</v>
      </c>
      <c r="F131" s="135">
        <v>4.85436893203883E-2</v>
      </c>
      <c r="G131" s="135">
        <v>0.242718446601942</v>
      </c>
      <c r="H131" s="135">
        <v>5.8252427184466E-2</v>
      </c>
      <c r="I131" s="135">
        <v>0</v>
      </c>
    </row>
    <row r="132" spans="2:9">
      <c r="B132" s="449"/>
      <c r="C132" s="392" t="s">
        <v>93</v>
      </c>
      <c r="D132" s="134">
        <v>32</v>
      </c>
      <c r="E132" s="134">
        <v>33</v>
      </c>
      <c r="F132" s="134">
        <v>9</v>
      </c>
      <c r="G132" s="134">
        <v>21</v>
      </c>
      <c r="H132" s="134">
        <v>3</v>
      </c>
      <c r="I132" s="134">
        <v>1</v>
      </c>
    </row>
    <row r="133" spans="2:9" s="58" customFormat="1">
      <c r="B133" s="449"/>
      <c r="C133" s="388"/>
      <c r="D133" s="135">
        <v>0.32323232323232298</v>
      </c>
      <c r="E133" s="135">
        <v>0.33333333333333298</v>
      </c>
      <c r="F133" s="135">
        <v>9.0909090909090898E-2</v>
      </c>
      <c r="G133" s="135">
        <v>0.21212121212121199</v>
      </c>
      <c r="H133" s="135">
        <v>3.03030303030303E-2</v>
      </c>
      <c r="I133" s="135">
        <v>1.01010101010101E-2</v>
      </c>
    </row>
    <row r="134" spans="2:9">
      <c r="B134" s="449"/>
      <c r="C134" s="392" t="s">
        <v>94</v>
      </c>
      <c r="D134" s="134">
        <v>40</v>
      </c>
      <c r="E134" s="134">
        <v>28</v>
      </c>
      <c r="F134" s="134">
        <v>13</v>
      </c>
      <c r="G134" s="134">
        <v>25</v>
      </c>
      <c r="H134" s="134">
        <v>7</v>
      </c>
      <c r="I134" s="134">
        <v>0</v>
      </c>
    </row>
    <row r="135" spans="2:9" s="58" customFormat="1">
      <c r="B135" s="449"/>
      <c r="C135" s="388"/>
      <c r="D135" s="135">
        <v>0.35398230088495602</v>
      </c>
      <c r="E135" s="135">
        <v>0.247787610619469</v>
      </c>
      <c r="F135" s="135">
        <v>0.11504424778761101</v>
      </c>
      <c r="G135" s="135">
        <v>0.221238938053097</v>
      </c>
      <c r="H135" s="135">
        <v>6.1946902654867297E-2</v>
      </c>
      <c r="I135" s="135">
        <v>0</v>
      </c>
    </row>
    <row r="136" spans="2:9">
      <c r="B136" s="449"/>
      <c r="C136" s="392" t="s">
        <v>95</v>
      </c>
      <c r="D136" s="134">
        <v>39</v>
      </c>
      <c r="E136" s="134">
        <v>35</v>
      </c>
      <c r="F136" s="134">
        <v>10</v>
      </c>
      <c r="G136" s="134">
        <v>24</v>
      </c>
      <c r="H136" s="134">
        <v>7</v>
      </c>
      <c r="I136" s="134">
        <v>1</v>
      </c>
    </row>
    <row r="137" spans="2:9" s="58" customFormat="1">
      <c r="B137" s="449"/>
      <c r="C137" s="375"/>
      <c r="D137" s="135">
        <v>0.33620689655172398</v>
      </c>
      <c r="E137" s="135">
        <v>0.30172413793103398</v>
      </c>
      <c r="F137" s="135">
        <v>8.6206896551724102E-2</v>
      </c>
      <c r="G137" s="135">
        <v>0.20689655172413801</v>
      </c>
      <c r="H137" s="135">
        <v>6.0344827586206899E-2</v>
      </c>
      <c r="I137" s="136">
        <v>8.6206896551724102E-3</v>
      </c>
    </row>
    <row r="138" spans="2:9" ht="13.5" customHeight="1">
      <c r="D138" s="61"/>
    </row>
    <row r="139" spans="2:9" ht="12.75" customHeight="1">
      <c r="B139" s="60"/>
    </row>
  </sheetData>
  <mergeCells count="72">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7:C68"/>
    <mergeCell ref="C69:C70"/>
    <mergeCell ref="B72:B79"/>
    <mergeCell ref="C72:C73"/>
    <mergeCell ref="C74:C75"/>
    <mergeCell ref="C76:C77"/>
    <mergeCell ref="C78:C79"/>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22:C23"/>
    <mergeCell ref="C24:C25"/>
    <mergeCell ref="C26:C27"/>
    <mergeCell ref="B29:B36"/>
    <mergeCell ref="C29:C30"/>
    <mergeCell ref="C31:C32"/>
    <mergeCell ref="C33:C34"/>
    <mergeCell ref="C35:C36"/>
    <mergeCell ref="B14:B27"/>
    <mergeCell ref="C14:C15"/>
    <mergeCell ref="C16:C17"/>
    <mergeCell ref="C18:C19"/>
    <mergeCell ref="C20:C21"/>
    <mergeCell ref="D4:I4"/>
    <mergeCell ref="B6:B7"/>
    <mergeCell ref="B9:B12"/>
    <mergeCell ref="C9:C10"/>
    <mergeCell ref="C11:C12"/>
  </mergeCells>
  <hyperlinks>
    <hyperlink ref="B2" location="Obsah!A1" display="späť na obsah"/>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O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5" width="8.6640625" customWidth="1"/>
  </cols>
  <sheetData>
    <row r="2" spans="2:15" ht="21">
      <c r="B2" s="271" t="s">
        <v>552</v>
      </c>
      <c r="C2" s="54"/>
      <c r="D2" s="54" t="s">
        <v>768</v>
      </c>
      <c r="E2" s="54"/>
    </row>
    <row r="4" spans="2:15" s="240" customFormat="1" ht="61.5" customHeight="1">
      <c r="D4" s="454" t="s">
        <v>752</v>
      </c>
      <c r="E4" s="454"/>
      <c r="F4" s="454"/>
      <c r="G4" s="454"/>
      <c r="H4" s="454"/>
      <c r="I4" s="454"/>
      <c r="J4" s="454"/>
      <c r="K4" s="454"/>
      <c r="L4" s="454"/>
      <c r="M4" s="454"/>
      <c r="N4" s="454"/>
      <c r="O4" s="454"/>
    </row>
    <row r="5" spans="2:15" ht="84.75" customHeight="1">
      <c r="D5" s="125" t="s">
        <v>501</v>
      </c>
      <c r="E5" s="125" t="s">
        <v>502</v>
      </c>
      <c r="F5" s="125" t="s">
        <v>503</v>
      </c>
      <c r="G5" s="125" t="s">
        <v>504</v>
      </c>
      <c r="H5" s="125" t="s">
        <v>505</v>
      </c>
      <c r="I5" s="125" t="s">
        <v>506</v>
      </c>
      <c r="J5" s="125" t="s">
        <v>507</v>
      </c>
      <c r="K5" s="125" t="s">
        <v>573</v>
      </c>
      <c r="L5" s="125" t="s">
        <v>508</v>
      </c>
      <c r="M5" s="125" t="s">
        <v>509</v>
      </c>
      <c r="N5" s="125" t="s">
        <v>510</v>
      </c>
      <c r="O5" s="125" t="s">
        <v>572</v>
      </c>
    </row>
    <row r="6" spans="2:15" ht="15" customHeight="1">
      <c r="B6" s="448" t="s">
        <v>209</v>
      </c>
      <c r="C6" s="241" t="s">
        <v>204</v>
      </c>
      <c r="D6" s="68">
        <v>38</v>
      </c>
      <c r="E6" s="68">
        <v>87</v>
      </c>
      <c r="F6" s="68">
        <v>26</v>
      </c>
      <c r="G6" s="68">
        <v>36</v>
      </c>
      <c r="H6" s="68">
        <v>145</v>
      </c>
      <c r="I6" s="68">
        <v>166</v>
      </c>
      <c r="J6" s="68">
        <v>63</v>
      </c>
      <c r="K6" s="68">
        <v>20</v>
      </c>
      <c r="L6" s="68">
        <v>145</v>
      </c>
      <c r="M6" s="68">
        <v>16</v>
      </c>
      <c r="N6" s="68">
        <v>64</v>
      </c>
      <c r="O6" s="68">
        <v>2</v>
      </c>
    </row>
    <row r="7" spans="2:15" ht="15" customHeight="1">
      <c r="B7" s="448"/>
      <c r="C7" s="241" t="s">
        <v>205</v>
      </c>
      <c r="D7" s="71">
        <v>4.7029702970297002E-2</v>
      </c>
      <c r="E7" s="71">
        <v>0.107673267326733</v>
      </c>
      <c r="F7" s="71">
        <v>3.21782178217822E-2</v>
      </c>
      <c r="G7" s="71">
        <v>4.4554455445544601E-2</v>
      </c>
      <c r="H7" s="71">
        <v>0.179455445544554</v>
      </c>
      <c r="I7" s="71">
        <v>0.20544554455445499</v>
      </c>
      <c r="J7" s="71">
        <v>7.7970297029702998E-2</v>
      </c>
      <c r="K7" s="71">
        <v>2.4752475247524799E-2</v>
      </c>
      <c r="L7" s="71">
        <v>0.179455445544554</v>
      </c>
      <c r="M7" s="71">
        <v>1.9801980198019799E-2</v>
      </c>
      <c r="N7" s="71">
        <v>7.9207920792079195E-2</v>
      </c>
      <c r="O7" s="72">
        <v>2.47524752475248E-3</v>
      </c>
    </row>
    <row r="8" spans="2:15" s="3" customFormat="1">
      <c r="C8" s="164"/>
      <c r="D8" s="229"/>
      <c r="E8" s="229"/>
      <c r="F8" s="229"/>
      <c r="G8" s="229"/>
      <c r="H8" s="229"/>
      <c r="I8" s="229"/>
      <c r="J8" s="229"/>
      <c r="K8" s="229"/>
      <c r="L8" s="229"/>
      <c r="M8" s="229"/>
      <c r="N8" s="229"/>
      <c r="O8" s="229"/>
    </row>
    <row r="9" spans="2:15">
      <c r="B9" s="449" t="s">
        <v>71</v>
      </c>
      <c r="C9" s="391" t="s">
        <v>62</v>
      </c>
      <c r="D9" s="68">
        <v>22</v>
      </c>
      <c r="E9" s="68">
        <v>40</v>
      </c>
      <c r="F9" s="68">
        <v>12</v>
      </c>
      <c r="G9" s="68">
        <v>14</v>
      </c>
      <c r="H9" s="68">
        <v>96</v>
      </c>
      <c r="I9" s="68">
        <v>73</v>
      </c>
      <c r="J9" s="68">
        <v>24</v>
      </c>
      <c r="K9" s="68">
        <v>9</v>
      </c>
      <c r="L9" s="68">
        <v>50</v>
      </c>
      <c r="M9" s="68">
        <v>5</v>
      </c>
      <c r="N9" s="68">
        <v>39</v>
      </c>
      <c r="O9" s="68">
        <v>0</v>
      </c>
    </row>
    <row r="10" spans="2:15" s="58" customFormat="1">
      <c r="B10" s="449"/>
      <c r="C10" s="390"/>
      <c r="D10" s="71">
        <v>5.7291666666666699E-2</v>
      </c>
      <c r="E10" s="71">
        <v>0.104166666666667</v>
      </c>
      <c r="F10" s="71">
        <v>3.125E-2</v>
      </c>
      <c r="G10" s="71">
        <v>3.6458333333333301E-2</v>
      </c>
      <c r="H10" s="71">
        <v>0.25</v>
      </c>
      <c r="I10" s="71">
        <v>0.19010416666666699</v>
      </c>
      <c r="J10" s="71">
        <v>6.25E-2</v>
      </c>
      <c r="K10" s="71">
        <v>2.34375E-2</v>
      </c>
      <c r="L10" s="71">
        <v>0.13020833333333301</v>
      </c>
      <c r="M10" s="71">
        <v>1.3020833333333299E-2</v>
      </c>
      <c r="N10" s="71">
        <v>0.1015625</v>
      </c>
      <c r="O10" s="71">
        <v>0</v>
      </c>
    </row>
    <row r="11" spans="2:15">
      <c r="B11" s="449"/>
      <c r="C11" s="391" t="s">
        <v>63</v>
      </c>
      <c r="D11" s="68">
        <v>16</v>
      </c>
      <c r="E11" s="68">
        <v>47</v>
      </c>
      <c r="F11" s="68">
        <v>14</v>
      </c>
      <c r="G11" s="68">
        <v>22</v>
      </c>
      <c r="H11" s="68">
        <v>49</v>
      </c>
      <c r="I11" s="68">
        <v>93</v>
      </c>
      <c r="J11" s="68">
        <v>39</v>
      </c>
      <c r="K11" s="68">
        <v>11</v>
      </c>
      <c r="L11" s="68">
        <v>95</v>
      </c>
      <c r="M11" s="68">
        <v>11</v>
      </c>
      <c r="N11" s="68">
        <v>25</v>
      </c>
      <c r="O11" s="68">
        <v>2</v>
      </c>
    </row>
    <row r="12" spans="2:15" s="58" customFormat="1">
      <c r="B12" s="449"/>
      <c r="C12" s="391"/>
      <c r="D12" s="71">
        <v>3.77358490566038E-2</v>
      </c>
      <c r="E12" s="71">
        <v>0.110849056603774</v>
      </c>
      <c r="F12" s="71">
        <v>3.3018867924528301E-2</v>
      </c>
      <c r="G12" s="71">
        <v>5.1886792452830198E-2</v>
      </c>
      <c r="H12" s="71">
        <v>0.115566037735849</v>
      </c>
      <c r="I12" s="71">
        <v>0.219339622641509</v>
      </c>
      <c r="J12" s="71">
        <v>9.1981132075471705E-2</v>
      </c>
      <c r="K12" s="71">
        <v>2.5943396226415099E-2</v>
      </c>
      <c r="L12" s="71">
        <v>0.22405660377358499</v>
      </c>
      <c r="M12" s="71">
        <v>2.5943396226415099E-2</v>
      </c>
      <c r="N12" s="71">
        <v>5.8962264150943397E-2</v>
      </c>
      <c r="O12" s="72">
        <v>4.7169811320754698E-3</v>
      </c>
    </row>
    <row r="13" spans="2:15" s="3" customFormat="1">
      <c r="B13" s="11"/>
      <c r="C13" s="164"/>
      <c r="D13" s="229"/>
      <c r="E13" s="229"/>
      <c r="F13" s="229"/>
      <c r="G13" s="229"/>
      <c r="H13" s="229"/>
      <c r="I13" s="229"/>
      <c r="J13" s="229"/>
      <c r="K13" s="229"/>
      <c r="L13" s="229"/>
      <c r="M13" s="229"/>
      <c r="N13" s="229"/>
      <c r="O13" s="229"/>
    </row>
    <row r="14" spans="2:15">
      <c r="B14" s="450" t="s">
        <v>77</v>
      </c>
      <c r="C14" s="392" t="s">
        <v>64</v>
      </c>
      <c r="D14" s="68">
        <v>15</v>
      </c>
      <c r="E14" s="68">
        <v>0</v>
      </c>
      <c r="F14" s="68">
        <v>9</v>
      </c>
      <c r="G14" s="68">
        <v>2</v>
      </c>
      <c r="H14" s="68">
        <v>15</v>
      </c>
      <c r="I14" s="68">
        <v>43</v>
      </c>
      <c r="J14" s="68">
        <v>2</v>
      </c>
      <c r="K14" s="68">
        <v>2</v>
      </c>
      <c r="L14" s="68">
        <v>0</v>
      </c>
      <c r="M14" s="68">
        <v>0</v>
      </c>
      <c r="N14" s="68">
        <v>8</v>
      </c>
      <c r="O14" s="68">
        <v>0</v>
      </c>
    </row>
    <row r="15" spans="2:15" s="58" customFormat="1">
      <c r="B15" s="451"/>
      <c r="C15" s="390"/>
      <c r="D15" s="71">
        <v>0.15625</v>
      </c>
      <c r="E15" s="71">
        <v>0</v>
      </c>
      <c r="F15" s="71">
        <v>9.375E-2</v>
      </c>
      <c r="G15" s="71">
        <v>2.0833333333333301E-2</v>
      </c>
      <c r="H15" s="71">
        <v>0.15625</v>
      </c>
      <c r="I15" s="71">
        <v>0.44791666666666702</v>
      </c>
      <c r="J15" s="71">
        <v>2.0833333333333301E-2</v>
      </c>
      <c r="K15" s="71">
        <v>2.0833333333333301E-2</v>
      </c>
      <c r="L15" s="71">
        <v>0</v>
      </c>
      <c r="M15" s="71">
        <v>0</v>
      </c>
      <c r="N15" s="71">
        <v>8.3333333333333301E-2</v>
      </c>
      <c r="O15" s="71">
        <v>0</v>
      </c>
    </row>
    <row r="16" spans="2:15">
      <c r="B16" s="451"/>
      <c r="C16" s="392" t="s">
        <v>65</v>
      </c>
      <c r="D16" s="68">
        <v>16</v>
      </c>
      <c r="E16" s="68">
        <v>0</v>
      </c>
      <c r="F16" s="68">
        <v>7</v>
      </c>
      <c r="G16" s="68">
        <v>2</v>
      </c>
      <c r="H16" s="68">
        <v>41</v>
      </c>
      <c r="I16" s="68">
        <v>71</v>
      </c>
      <c r="J16" s="68">
        <v>1</v>
      </c>
      <c r="K16" s="68">
        <v>2</v>
      </c>
      <c r="L16" s="68">
        <v>10</v>
      </c>
      <c r="M16" s="68">
        <v>2</v>
      </c>
      <c r="N16" s="68">
        <v>15</v>
      </c>
      <c r="O16" s="68">
        <v>0</v>
      </c>
    </row>
    <row r="17" spans="2:15" s="58" customFormat="1">
      <c r="B17" s="451"/>
      <c r="C17" s="390"/>
      <c r="D17" s="71">
        <v>9.5808383233532898E-2</v>
      </c>
      <c r="E17" s="71">
        <v>0</v>
      </c>
      <c r="F17" s="71">
        <v>4.1916167664670698E-2</v>
      </c>
      <c r="G17" s="71">
        <v>1.19760479041916E-2</v>
      </c>
      <c r="H17" s="71">
        <v>0.245508982035928</v>
      </c>
      <c r="I17" s="71">
        <v>0.42514970059880203</v>
      </c>
      <c r="J17" s="72">
        <v>5.9880239520958096E-3</v>
      </c>
      <c r="K17" s="71">
        <v>1.19760479041916E-2</v>
      </c>
      <c r="L17" s="71">
        <v>5.9880239520958098E-2</v>
      </c>
      <c r="M17" s="71">
        <v>1.19760479041916E-2</v>
      </c>
      <c r="N17" s="71">
        <v>8.9820359281437098E-2</v>
      </c>
      <c r="O17" s="71">
        <v>0</v>
      </c>
    </row>
    <row r="18" spans="2:15">
      <c r="B18" s="451"/>
      <c r="C18" s="392" t="s">
        <v>66</v>
      </c>
      <c r="D18" s="68">
        <v>4</v>
      </c>
      <c r="E18" s="68">
        <v>9</v>
      </c>
      <c r="F18" s="68">
        <v>6</v>
      </c>
      <c r="G18" s="68">
        <v>13</v>
      </c>
      <c r="H18" s="68">
        <v>38</v>
      </c>
      <c r="I18" s="68">
        <v>40</v>
      </c>
      <c r="J18" s="68">
        <v>14</v>
      </c>
      <c r="K18" s="68">
        <v>4</v>
      </c>
      <c r="L18" s="68">
        <v>28</v>
      </c>
      <c r="M18" s="68">
        <v>3</v>
      </c>
      <c r="N18" s="68">
        <v>10</v>
      </c>
      <c r="O18" s="68">
        <v>1</v>
      </c>
    </row>
    <row r="19" spans="2:15" s="58" customFormat="1">
      <c r="B19" s="451"/>
      <c r="C19" s="390"/>
      <c r="D19" s="71">
        <v>2.3529411764705899E-2</v>
      </c>
      <c r="E19" s="71">
        <v>5.29411764705882E-2</v>
      </c>
      <c r="F19" s="71">
        <v>3.5294117647058802E-2</v>
      </c>
      <c r="G19" s="71">
        <v>7.6470588235294096E-2</v>
      </c>
      <c r="H19" s="71">
        <v>0.223529411764706</v>
      </c>
      <c r="I19" s="71">
        <v>0.23529411764705899</v>
      </c>
      <c r="J19" s="71">
        <v>8.2352941176470601E-2</v>
      </c>
      <c r="K19" s="71">
        <v>2.3529411764705899E-2</v>
      </c>
      <c r="L19" s="71">
        <v>0.16470588235294101</v>
      </c>
      <c r="M19" s="71">
        <v>1.7647058823529401E-2</v>
      </c>
      <c r="N19" s="71">
        <v>5.8823529411764698E-2</v>
      </c>
      <c r="O19" s="72">
        <v>5.8823529411764696E-3</v>
      </c>
    </row>
    <row r="20" spans="2:15">
      <c r="B20" s="451"/>
      <c r="C20" s="392" t="s">
        <v>67</v>
      </c>
      <c r="D20" s="68">
        <v>2</v>
      </c>
      <c r="E20" s="68">
        <v>22</v>
      </c>
      <c r="F20" s="68">
        <v>2</v>
      </c>
      <c r="G20" s="68">
        <v>11</v>
      </c>
      <c r="H20" s="68">
        <v>26</v>
      </c>
      <c r="I20" s="68">
        <v>9</v>
      </c>
      <c r="J20" s="68">
        <v>17</v>
      </c>
      <c r="K20" s="68">
        <v>9</v>
      </c>
      <c r="L20" s="68">
        <v>46</v>
      </c>
      <c r="M20" s="68">
        <v>3</v>
      </c>
      <c r="N20" s="68">
        <v>17</v>
      </c>
      <c r="O20" s="68">
        <v>0</v>
      </c>
    </row>
    <row r="21" spans="2:15" s="58" customFormat="1">
      <c r="B21" s="451"/>
      <c r="C21" s="390"/>
      <c r="D21" s="71">
        <v>1.21951219512195E-2</v>
      </c>
      <c r="E21" s="71">
        <v>0.134146341463415</v>
      </c>
      <c r="F21" s="71">
        <v>1.21951219512195E-2</v>
      </c>
      <c r="G21" s="71">
        <v>6.7073170731707293E-2</v>
      </c>
      <c r="H21" s="71">
        <v>0.15853658536585399</v>
      </c>
      <c r="I21" s="71">
        <v>5.4878048780487798E-2</v>
      </c>
      <c r="J21" s="71">
        <v>0.103658536585366</v>
      </c>
      <c r="K21" s="71">
        <v>5.4878048780487798E-2</v>
      </c>
      <c r="L21" s="71">
        <v>0.28048780487804897</v>
      </c>
      <c r="M21" s="71">
        <v>1.8292682926829298E-2</v>
      </c>
      <c r="N21" s="71">
        <v>0.103658536585366</v>
      </c>
      <c r="O21" s="71">
        <v>0</v>
      </c>
    </row>
    <row r="22" spans="2:15">
      <c r="B22" s="451"/>
      <c r="C22" s="392" t="s">
        <v>68</v>
      </c>
      <c r="D22" s="68">
        <v>1</v>
      </c>
      <c r="E22" s="68">
        <v>31</v>
      </c>
      <c r="F22" s="68">
        <v>1</v>
      </c>
      <c r="G22" s="68">
        <v>3</v>
      </c>
      <c r="H22" s="68">
        <v>17</v>
      </c>
      <c r="I22" s="68">
        <v>2</v>
      </c>
      <c r="J22" s="68">
        <v>20</v>
      </c>
      <c r="K22" s="68">
        <v>3</v>
      </c>
      <c r="L22" s="68">
        <v>46</v>
      </c>
      <c r="M22" s="68">
        <v>4</v>
      </c>
      <c r="N22" s="68">
        <v>10</v>
      </c>
      <c r="O22" s="68">
        <v>0</v>
      </c>
    </row>
    <row r="23" spans="2:15" s="58" customFormat="1">
      <c r="B23" s="451"/>
      <c r="C23" s="390"/>
      <c r="D23" s="72">
        <v>7.2463768115942004E-3</v>
      </c>
      <c r="E23" s="71">
        <v>0.22463768115942001</v>
      </c>
      <c r="F23" s="72">
        <v>7.2463768115942004E-3</v>
      </c>
      <c r="G23" s="71">
        <v>2.1739130434782601E-2</v>
      </c>
      <c r="H23" s="71">
        <v>0.123188405797101</v>
      </c>
      <c r="I23" s="71">
        <v>1.4492753623188401E-2</v>
      </c>
      <c r="J23" s="71">
        <v>0.14492753623188401</v>
      </c>
      <c r="K23" s="71">
        <v>2.1739130434782601E-2</v>
      </c>
      <c r="L23" s="71">
        <v>0.33333333333333298</v>
      </c>
      <c r="M23" s="71">
        <v>2.8985507246376802E-2</v>
      </c>
      <c r="N23" s="71">
        <v>7.2463768115942004E-2</v>
      </c>
      <c r="O23" s="71">
        <v>0</v>
      </c>
    </row>
    <row r="24" spans="2:15">
      <c r="B24" s="451"/>
      <c r="C24" s="392" t="s">
        <v>69</v>
      </c>
      <c r="D24" s="68">
        <v>0</v>
      </c>
      <c r="E24" s="68">
        <v>11</v>
      </c>
      <c r="F24" s="68">
        <v>0</v>
      </c>
      <c r="G24" s="68">
        <v>1</v>
      </c>
      <c r="H24" s="68">
        <v>5</v>
      </c>
      <c r="I24" s="68">
        <v>1</v>
      </c>
      <c r="J24" s="68">
        <v>4</v>
      </c>
      <c r="K24" s="68">
        <v>0</v>
      </c>
      <c r="L24" s="68">
        <v>9</v>
      </c>
      <c r="M24" s="68">
        <v>2</v>
      </c>
      <c r="N24" s="68">
        <v>1</v>
      </c>
      <c r="O24" s="68">
        <v>0</v>
      </c>
    </row>
    <row r="25" spans="2:15" s="58" customFormat="1">
      <c r="B25" s="451"/>
      <c r="C25" s="390"/>
      <c r="D25" s="71">
        <v>0</v>
      </c>
      <c r="E25" s="71">
        <v>0.32352941176470601</v>
      </c>
      <c r="F25" s="71">
        <v>0</v>
      </c>
      <c r="G25" s="71">
        <v>2.9411764705882401E-2</v>
      </c>
      <c r="H25" s="71">
        <v>0.14705882352941199</v>
      </c>
      <c r="I25" s="71">
        <v>2.9411764705882401E-2</v>
      </c>
      <c r="J25" s="71">
        <v>0.11764705882352899</v>
      </c>
      <c r="K25" s="71">
        <v>0</v>
      </c>
      <c r="L25" s="71">
        <v>0.26470588235294101</v>
      </c>
      <c r="M25" s="71">
        <v>5.8823529411764698E-2</v>
      </c>
      <c r="N25" s="71">
        <v>2.9411764705882401E-2</v>
      </c>
      <c r="O25" s="71">
        <v>0</v>
      </c>
    </row>
    <row r="26" spans="2:15">
      <c r="B26" s="451"/>
      <c r="C26" s="392" t="s">
        <v>70</v>
      </c>
      <c r="D26" s="68">
        <v>0</v>
      </c>
      <c r="E26" s="68">
        <v>13</v>
      </c>
      <c r="F26" s="68">
        <v>1</v>
      </c>
      <c r="G26" s="68">
        <v>3</v>
      </c>
      <c r="H26" s="68">
        <v>2</v>
      </c>
      <c r="I26" s="68">
        <v>0</v>
      </c>
      <c r="J26" s="68">
        <v>5</v>
      </c>
      <c r="K26" s="68">
        <v>1</v>
      </c>
      <c r="L26" s="68">
        <v>7</v>
      </c>
      <c r="M26" s="68">
        <v>2</v>
      </c>
      <c r="N26" s="68">
        <v>3</v>
      </c>
      <c r="O26" s="68">
        <v>0</v>
      </c>
    </row>
    <row r="27" spans="2:15" s="58" customFormat="1">
      <c r="B27" s="452"/>
      <c r="C27" s="390"/>
      <c r="D27" s="71">
        <v>0</v>
      </c>
      <c r="E27" s="71">
        <v>0.35135135135135098</v>
      </c>
      <c r="F27" s="71">
        <v>2.7027027027027001E-2</v>
      </c>
      <c r="G27" s="71">
        <v>8.1081081081081099E-2</v>
      </c>
      <c r="H27" s="71">
        <v>5.4054054054054099E-2</v>
      </c>
      <c r="I27" s="71">
        <v>0</v>
      </c>
      <c r="J27" s="71">
        <v>0.135135135135135</v>
      </c>
      <c r="K27" s="71">
        <v>2.7027027027027001E-2</v>
      </c>
      <c r="L27" s="71">
        <v>0.18918918918918901</v>
      </c>
      <c r="M27" s="71">
        <v>5.4054054054054099E-2</v>
      </c>
      <c r="N27" s="71">
        <v>8.1081081081081099E-2</v>
      </c>
      <c r="O27" s="71">
        <v>0</v>
      </c>
    </row>
    <row r="28" spans="2:15" s="3" customFormat="1">
      <c r="B28" s="11"/>
      <c r="C28" s="164"/>
      <c r="D28" s="229"/>
      <c r="E28" s="229"/>
      <c r="F28" s="229"/>
      <c r="G28" s="229"/>
      <c r="H28" s="229"/>
      <c r="I28" s="229"/>
      <c r="J28" s="229"/>
      <c r="K28" s="229"/>
      <c r="L28" s="229"/>
      <c r="M28" s="229"/>
      <c r="N28" s="229"/>
      <c r="O28" s="229"/>
    </row>
    <row r="29" spans="2:15">
      <c r="B29" s="449" t="s">
        <v>72</v>
      </c>
      <c r="C29" s="391" t="s">
        <v>73</v>
      </c>
      <c r="D29" s="68">
        <v>21</v>
      </c>
      <c r="E29" s="68">
        <v>9</v>
      </c>
      <c r="F29" s="68">
        <v>11</v>
      </c>
      <c r="G29" s="68">
        <v>9</v>
      </c>
      <c r="H29" s="68">
        <v>31</v>
      </c>
      <c r="I29" s="68">
        <v>67</v>
      </c>
      <c r="J29" s="68">
        <v>5</v>
      </c>
      <c r="K29" s="68">
        <v>4</v>
      </c>
      <c r="L29" s="68">
        <v>6</v>
      </c>
      <c r="M29" s="68">
        <v>1</v>
      </c>
      <c r="N29" s="68">
        <v>13</v>
      </c>
      <c r="O29" s="68">
        <v>0</v>
      </c>
    </row>
    <row r="30" spans="2:15" s="58" customFormat="1">
      <c r="B30" s="449"/>
      <c r="C30" s="390"/>
      <c r="D30" s="71">
        <v>0.11864406779661001</v>
      </c>
      <c r="E30" s="71">
        <v>5.0847457627118599E-2</v>
      </c>
      <c r="F30" s="71">
        <v>6.21468926553672E-2</v>
      </c>
      <c r="G30" s="71">
        <v>5.0847457627118599E-2</v>
      </c>
      <c r="H30" s="71">
        <v>0.17514124293785299</v>
      </c>
      <c r="I30" s="71">
        <v>0.37853107344632803</v>
      </c>
      <c r="J30" s="71">
        <v>2.82485875706215E-2</v>
      </c>
      <c r="K30" s="71">
        <v>2.2598870056497199E-2</v>
      </c>
      <c r="L30" s="71">
        <v>3.3898305084745797E-2</v>
      </c>
      <c r="M30" s="72">
        <v>5.6497175141242903E-3</v>
      </c>
      <c r="N30" s="71">
        <v>7.3446327683615795E-2</v>
      </c>
      <c r="O30" s="71">
        <v>0</v>
      </c>
    </row>
    <row r="31" spans="2:15">
      <c r="B31" s="449"/>
      <c r="C31" s="392" t="s">
        <v>74</v>
      </c>
      <c r="D31" s="68">
        <v>3</v>
      </c>
      <c r="E31" s="68">
        <v>35</v>
      </c>
      <c r="F31" s="68">
        <v>5</v>
      </c>
      <c r="G31" s="68">
        <v>11</v>
      </c>
      <c r="H31" s="68">
        <v>41</v>
      </c>
      <c r="I31" s="68">
        <v>23</v>
      </c>
      <c r="J31" s="68">
        <v>11</v>
      </c>
      <c r="K31" s="68">
        <v>7</v>
      </c>
      <c r="L31" s="68">
        <v>34</v>
      </c>
      <c r="M31" s="68">
        <v>7</v>
      </c>
      <c r="N31" s="68">
        <v>10</v>
      </c>
      <c r="O31" s="68">
        <v>1</v>
      </c>
    </row>
    <row r="32" spans="2:15" s="58" customFormat="1" ht="15.75" customHeight="1">
      <c r="B32" s="449"/>
      <c r="C32" s="390"/>
      <c r="D32" s="71">
        <v>1.5957446808510599E-2</v>
      </c>
      <c r="E32" s="71">
        <v>0.18617021276595699</v>
      </c>
      <c r="F32" s="71">
        <v>2.6595744680851099E-2</v>
      </c>
      <c r="G32" s="71">
        <v>5.85106382978723E-2</v>
      </c>
      <c r="H32" s="71">
        <v>0.21808510638297901</v>
      </c>
      <c r="I32" s="71">
        <v>0.122340425531915</v>
      </c>
      <c r="J32" s="71">
        <v>5.85106382978723E-2</v>
      </c>
      <c r="K32" s="71">
        <v>3.7234042553191501E-2</v>
      </c>
      <c r="L32" s="71">
        <v>0.180851063829787</v>
      </c>
      <c r="M32" s="71">
        <v>3.7234042553191501E-2</v>
      </c>
      <c r="N32" s="71">
        <v>5.31914893617021E-2</v>
      </c>
      <c r="O32" s="72">
        <v>5.31914893617021E-3</v>
      </c>
    </row>
    <row r="33" spans="2:15" ht="15.75" customHeight="1">
      <c r="B33" s="449"/>
      <c r="C33" s="392" t="s">
        <v>75</v>
      </c>
      <c r="D33" s="68">
        <v>11</v>
      </c>
      <c r="E33" s="68">
        <v>38</v>
      </c>
      <c r="F33" s="68">
        <v>6</v>
      </c>
      <c r="G33" s="68">
        <v>12</v>
      </c>
      <c r="H33" s="68">
        <v>55</v>
      </c>
      <c r="I33" s="68">
        <v>57</v>
      </c>
      <c r="J33" s="68">
        <v>31</v>
      </c>
      <c r="K33" s="68">
        <v>7</v>
      </c>
      <c r="L33" s="68">
        <v>78</v>
      </c>
      <c r="M33" s="68">
        <v>7</v>
      </c>
      <c r="N33" s="68">
        <v>25</v>
      </c>
      <c r="O33" s="68">
        <v>0</v>
      </c>
    </row>
    <row r="34" spans="2:15" s="58" customFormat="1">
      <c r="B34" s="449"/>
      <c r="C34" s="390"/>
      <c r="D34" s="71">
        <v>3.3639143730886903E-2</v>
      </c>
      <c r="E34" s="71">
        <v>0.116207951070336</v>
      </c>
      <c r="F34" s="71">
        <v>1.8348623853211E-2</v>
      </c>
      <c r="G34" s="71">
        <v>3.6697247706422E-2</v>
      </c>
      <c r="H34" s="71">
        <v>0.168195718654434</v>
      </c>
      <c r="I34" s="71">
        <v>0.17431192660550501</v>
      </c>
      <c r="J34" s="71">
        <v>9.4801223241590196E-2</v>
      </c>
      <c r="K34" s="71">
        <v>2.1406727828746201E-2</v>
      </c>
      <c r="L34" s="71">
        <v>0.23853211009174299</v>
      </c>
      <c r="M34" s="71">
        <v>2.1406727828746201E-2</v>
      </c>
      <c r="N34" s="71">
        <v>7.64525993883792E-2</v>
      </c>
      <c r="O34" s="71">
        <v>0</v>
      </c>
    </row>
    <row r="35" spans="2:15">
      <c r="B35" s="449"/>
      <c r="C35" s="392" t="s">
        <v>76</v>
      </c>
      <c r="D35" s="68">
        <v>3</v>
      </c>
      <c r="E35" s="68">
        <v>4</v>
      </c>
      <c r="F35" s="68">
        <v>4</v>
      </c>
      <c r="G35" s="68">
        <v>4</v>
      </c>
      <c r="H35" s="68">
        <v>17</v>
      </c>
      <c r="I35" s="68">
        <v>19</v>
      </c>
      <c r="J35" s="68">
        <v>15</v>
      </c>
      <c r="K35" s="68">
        <v>3</v>
      </c>
      <c r="L35" s="68">
        <v>27</v>
      </c>
      <c r="M35" s="68">
        <v>1</v>
      </c>
      <c r="N35" s="68">
        <v>16</v>
      </c>
      <c r="O35" s="68">
        <v>0</v>
      </c>
    </row>
    <row r="36" spans="2:15" s="58" customFormat="1">
      <c r="B36" s="449"/>
      <c r="C36" s="391"/>
      <c r="D36" s="71">
        <v>2.6548672566371698E-2</v>
      </c>
      <c r="E36" s="71">
        <v>3.5398230088495602E-2</v>
      </c>
      <c r="F36" s="71">
        <v>3.5398230088495602E-2</v>
      </c>
      <c r="G36" s="71">
        <v>3.5398230088495602E-2</v>
      </c>
      <c r="H36" s="71">
        <v>0.15044247787610601</v>
      </c>
      <c r="I36" s="71">
        <v>0.16814159292035399</v>
      </c>
      <c r="J36" s="71">
        <v>0.132743362831858</v>
      </c>
      <c r="K36" s="71">
        <v>2.6548672566371698E-2</v>
      </c>
      <c r="L36" s="71">
        <v>0.238938053097345</v>
      </c>
      <c r="M36" s="72">
        <v>8.8495575221238902E-3</v>
      </c>
      <c r="N36" s="71">
        <v>0.14159292035398199</v>
      </c>
      <c r="O36" s="71">
        <v>0</v>
      </c>
    </row>
    <row r="37" spans="2:15" s="3" customFormat="1">
      <c r="B37" s="11"/>
      <c r="C37" s="164"/>
      <c r="D37" s="229"/>
      <c r="E37" s="229"/>
      <c r="F37" s="229"/>
      <c r="G37" s="229"/>
      <c r="H37" s="229"/>
      <c r="I37" s="229"/>
      <c r="J37" s="229"/>
      <c r="K37" s="229"/>
      <c r="L37" s="229"/>
      <c r="M37" s="229"/>
      <c r="N37" s="229"/>
      <c r="O37" s="229"/>
    </row>
    <row r="38" spans="2:15">
      <c r="B38" s="449" t="s">
        <v>81</v>
      </c>
      <c r="C38" s="391" t="s">
        <v>78</v>
      </c>
      <c r="D38" s="68">
        <v>35</v>
      </c>
      <c r="E38" s="68">
        <v>75</v>
      </c>
      <c r="F38" s="68">
        <v>23</v>
      </c>
      <c r="G38" s="68">
        <v>33</v>
      </c>
      <c r="H38" s="68">
        <v>137</v>
      </c>
      <c r="I38" s="68">
        <v>154</v>
      </c>
      <c r="J38" s="68">
        <v>61</v>
      </c>
      <c r="K38" s="68">
        <v>18</v>
      </c>
      <c r="L38" s="68">
        <v>134</v>
      </c>
      <c r="M38" s="68">
        <v>13</v>
      </c>
      <c r="N38" s="68">
        <v>57</v>
      </c>
      <c r="O38" s="68">
        <v>2</v>
      </c>
    </row>
    <row r="39" spans="2:15" s="58" customFormat="1">
      <c r="B39" s="449"/>
      <c r="C39" s="390"/>
      <c r="D39" s="71">
        <v>4.71698113207547E-2</v>
      </c>
      <c r="E39" s="71">
        <v>0.10107816711590301</v>
      </c>
      <c r="F39" s="71">
        <v>3.09973045822102E-2</v>
      </c>
      <c r="G39" s="71">
        <v>4.4474393530997303E-2</v>
      </c>
      <c r="H39" s="71">
        <v>0.184636118598383</v>
      </c>
      <c r="I39" s="71">
        <v>0.20754716981132099</v>
      </c>
      <c r="J39" s="71">
        <v>8.2210242587601096E-2</v>
      </c>
      <c r="K39" s="71">
        <v>2.4258760107816701E-2</v>
      </c>
      <c r="L39" s="71">
        <v>0.180592991913747</v>
      </c>
      <c r="M39" s="71">
        <v>1.7520215633423201E-2</v>
      </c>
      <c r="N39" s="71">
        <v>7.6819407008086302E-2</v>
      </c>
      <c r="O39" s="72">
        <v>2.6954177897574099E-3</v>
      </c>
    </row>
    <row r="40" spans="2:15">
      <c r="B40" s="449"/>
      <c r="C40" s="392" t="s">
        <v>79</v>
      </c>
      <c r="D40" s="68">
        <v>2</v>
      </c>
      <c r="E40" s="68">
        <v>12</v>
      </c>
      <c r="F40" s="68">
        <v>3</v>
      </c>
      <c r="G40" s="68">
        <v>2</v>
      </c>
      <c r="H40" s="68">
        <v>8</v>
      </c>
      <c r="I40" s="68">
        <v>11</v>
      </c>
      <c r="J40" s="68">
        <v>1</v>
      </c>
      <c r="K40" s="68">
        <v>2</v>
      </c>
      <c r="L40" s="68">
        <v>10</v>
      </c>
      <c r="M40" s="68">
        <v>3</v>
      </c>
      <c r="N40" s="68">
        <v>7</v>
      </c>
      <c r="O40" s="68">
        <v>0</v>
      </c>
    </row>
    <row r="41" spans="2:15" s="58" customFormat="1">
      <c r="B41" s="449"/>
      <c r="C41" s="390"/>
      <c r="D41" s="71">
        <v>3.2786885245901599E-2</v>
      </c>
      <c r="E41" s="71">
        <v>0.19672131147541</v>
      </c>
      <c r="F41" s="71">
        <v>4.91803278688525E-2</v>
      </c>
      <c r="G41" s="71">
        <v>3.2786885245901599E-2</v>
      </c>
      <c r="H41" s="71">
        <v>0.13114754098360701</v>
      </c>
      <c r="I41" s="71">
        <v>0.18032786885245899</v>
      </c>
      <c r="J41" s="71">
        <v>1.63934426229508E-2</v>
      </c>
      <c r="K41" s="71">
        <v>3.2786885245901599E-2</v>
      </c>
      <c r="L41" s="71">
        <v>0.16393442622950799</v>
      </c>
      <c r="M41" s="71">
        <v>4.91803278688525E-2</v>
      </c>
      <c r="N41" s="71">
        <v>0.114754098360656</v>
      </c>
      <c r="O41" s="71">
        <v>0</v>
      </c>
    </row>
    <row r="42" spans="2:15">
      <c r="B42" s="449"/>
      <c r="C42" s="392" t="s">
        <v>80</v>
      </c>
      <c r="D42" s="68">
        <v>1</v>
      </c>
      <c r="E42" s="68">
        <v>0</v>
      </c>
      <c r="F42" s="68">
        <v>0</v>
      </c>
      <c r="G42" s="68">
        <v>1</v>
      </c>
      <c r="H42" s="68">
        <v>0</v>
      </c>
      <c r="I42" s="68">
        <v>0</v>
      </c>
      <c r="J42" s="68">
        <v>1</v>
      </c>
      <c r="K42" s="68">
        <v>0</v>
      </c>
      <c r="L42" s="68">
        <v>1</v>
      </c>
      <c r="M42" s="68">
        <v>0</v>
      </c>
      <c r="N42" s="68">
        <v>0</v>
      </c>
      <c r="O42" s="68">
        <v>0</v>
      </c>
    </row>
    <row r="43" spans="2:15" s="58" customFormat="1">
      <c r="B43" s="449"/>
      <c r="C43" s="391"/>
      <c r="D43" s="71">
        <v>0.25</v>
      </c>
      <c r="E43" s="71">
        <v>0</v>
      </c>
      <c r="F43" s="71">
        <v>0</v>
      </c>
      <c r="G43" s="71">
        <v>0.25</v>
      </c>
      <c r="H43" s="71">
        <v>0</v>
      </c>
      <c r="I43" s="71">
        <v>0</v>
      </c>
      <c r="J43" s="71">
        <v>0.25</v>
      </c>
      <c r="K43" s="71">
        <v>0</v>
      </c>
      <c r="L43" s="71">
        <v>0.25</v>
      </c>
      <c r="M43" s="71">
        <v>0</v>
      </c>
      <c r="N43" s="71">
        <v>0</v>
      </c>
      <c r="O43" s="71">
        <v>0</v>
      </c>
    </row>
    <row r="44" spans="2:15" s="3" customFormat="1">
      <c r="C44" s="164"/>
      <c r="D44" s="229"/>
      <c r="E44" s="229"/>
      <c r="F44" s="229"/>
      <c r="G44" s="229"/>
      <c r="H44" s="229"/>
      <c r="I44" s="229"/>
      <c r="J44" s="229"/>
      <c r="K44" s="229"/>
      <c r="L44" s="229"/>
      <c r="M44" s="229"/>
      <c r="N44" s="229"/>
      <c r="O44" s="229"/>
    </row>
    <row r="45" spans="2:15" ht="15" customHeight="1">
      <c r="B45" s="449" t="s">
        <v>227</v>
      </c>
      <c r="C45" s="377" t="s">
        <v>178</v>
      </c>
      <c r="D45" s="68">
        <v>1</v>
      </c>
      <c r="E45" s="68">
        <v>7</v>
      </c>
      <c r="F45" s="68">
        <v>1</v>
      </c>
      <c r="G45" s="68">
        <v>2</v>
      </c>
      <c r="H45" s="68">
        <v>3</v>
      </c>
      <c r="I45" s="68">
        <v>1</v>
      </c>
      <c r="J45" s="68">
        <v>0</v>
      </c>
      <c r="K45" s="68">
        <v>1</v>
      </c>
      <c r="L45" s="68">
        <v>0</v>
      </c>
      <c r="M45" s="68">
        <v>0</v>
      </c>
      <c r="N45" s="68">
        <v>1</v>
      </c>
      <c r="O45" s="68">
        <v>0</v>
      </c>
    </row>
    <row r="46" spans="2:15" s="81" customFormat="1" ht="15" customHeight="1">
      <c r="B46" s="453"/>
      <c r="C46" s="414"/>
      <c r="D46" s="71">
        <v>5.8823529411764698E-2</v>
      </c>
      <c r="E46" s="71">
        <v>0.41176470588235298</v>
      </c>
      <c r="F46" s="71">
        <v>5.8823529411764698E-2</v>
      </c>
      <c r="G46" s="71">
        <v>0.11764705882352899</v>
      </c>
      <c r="H46" s="71">
        <v>0.17647058823529399</v>
      </c>
      <c r="I46" s="71">
        <v>5.8823529411764698E-2</v>
      </c>
      <c r="J46" s="71">
        <v>0</v>
      </c>
      <c r="K46" s="71">
        <v>5.8823529411764698E-2</v>
      </c>
      <c r="L46" s="71">
        <v>0</v>
      </c>
      <c r="M46" s="71">
        <v>0</v>
      </c>
      <c r="N46" s="71">
        <v>5.8823529411764698E-2</v>
      </c>
      <c r="O46" s="71">
        <v>0</v>
      </c>
    </row>
    <row r="47" spans="2:15" ht="15" customHeight="1">
      <c r="B47" s="449"/>
      <c r="C47" s="381" t="s">
        <v>177</v>
      </c>
      <c r="D47" s="68">
        <v>2</v>
      </c>
      <c r="E47" s="68">
        <v>16</v>
      </c>
      <c r="F47" s="68">
        <v>3</v>
      </c>
      <c r="G47" s="68">
        <v>2</v>
      </c>
      <c r="H47" s="68">
        <v>25</v>
      </c>
      <c r="I47" s="68">
        <v>13</v>
      </c>
      <c r="J47" s="68">
        <v>3</v>
      </c>
      <c r="K47" s="68">
        <v>3</v>
      </c>
      <c r="L47" s="68">
        <v>10</v>
      </c>
      <c r="M47" s="68">
        <v>1</v>
      </c>
      <c r="N47" s="68">
        <v>4</v>
      </c>
      <c r="O47" s="68">
        <v>0</v>
      </c>
    </row>
    <row r="48" spans="2:15" s="58" customFormat="1" ht="15" customHeight="1">
      <c r="B48" s="449"/>
      <c r="C48" s="412"/>
      <c r="D48" s="71">
        <v>2.4390243902439001E-2</v>
      </c>
      <c r="E48" s="71">
        <v>0.19512195121951201</v>
      </c>
      <c r="F48" s="71">
        <v>3.65853658536585E-2</v>
      </c>
      <c r="G48" s="71">
        <v>2.4390243902439001E-2</v>
      </c>
      <c r="H48" s="71">
        <v>0.30487804878048802</v>
      </c>
      <c r="I48" s="71">
        <v>0.15853658536585399</v>
      </c>
      <c r="J48" s="71">
        <v>3.65853658536585E-2</v>
      </c>
      <c r="K48" s="71">
        <v>3.65853658536585E-2</v>
      </c>
      <c r="L48" s="71">
        <v>0.12195121951219499</v>
      </c>
      <c r="M48" s="71">
        <v>1.21951219512195E-2</v>
      </c>
      <c r="N48" s="71">
        <v>4.8780487804878002E-2</v>
      </c>
      <c r="O48" s="71">
        <v>0</v>
      </c>
    </row>
    <row r="49" spans="2:15" ht="15" customHeight="1">
      <c r="B49" s="449"/>
      <c r="C49" s="381" t="s">
        <v>179</v>
      </c>
      <c r="D49" s="68">
        <v>1</v>
      </c>
      <c r="E49" s="68">
        <v>15</v>
      </c>
      <c r="F49" s="68">
        <v>1</v>
      </c>
      <c r="G49" s="68">
        <v>3</v>
      </c>
      <c r="H49" s="68">
        <v>17</v>
      </c>
      <c r="I49" s="68">
        <v>12</v>
      </c>
      <c r="J49" s="68">
        <v>9</v>
      </c>
      <c r="K49" s="68">
        <v>3</v>
      </c>
      <c r="L49" s="68">
        <v>23</v>
      </c>
      <c r="M49" s="68">
        <v>3</v>
      </c>
      <c r="N49" s="68">
        <v>3</v>
      </c>
      <c r="O49" s="68">
        <v>0</v>
      </c>
    </row>
    <row r="50" spans="2:15" s="58" customFormat="1" ht="15" customHeight="1">
      <c r="B50" s="449"/>
      <c r="C50" s="412"/>
      <c r="D50" s="71">
        <v>1.1111111111111099E-2</v>
      </c>
      <c r="E50" s="71">
        <v>0.16666666666666699</v>
      </c>
      <c r="F50" s="71">
        <v>1.1111111111111099E-2</v>
      </c>
      <c r="G50" s="71">
        <v>3.3333333333333298E-2</v>
      </c>
      <c r="H50" s="71">
        <v>0.18888888888888899</v>
      </c>
      <c r="I50" s="71">
        <v>0.133333333333333</v>
      </c>
      <c r="J50" s="71">
        <v>0.1</v>
      </c>
      <c r="K50" s="71">
        <v>3.3333333333333298E-2</v>
      </c>
      <c r="L50" s="71">
        <v>0.25555555555555598</v>
      </c>
      <c r="M50" s="71">
        <v>3.3333333333333298E-2</v>
      </c>
      <c r="N50" s="71">
        <v>3.3333333333333298E-2</v>
      </c>
      <c r="O50" s="71">
        <v>0</v>
      </c>
    </row>
    <row r="51" spans="2:15" ht="15" customHeight="1">
      <c r="B51" s="449"/>
      <c r="C51" s="381" t="s">
        <v>157</v>
      </c>
      <c r="D51" s="68">
        <v>0</v>
      </c>
      <c r="E51" s="68">
        <v>7</v>
      </c>
      <c r="F51" s="68">
        <v>2</v>
      </c>
      <c r="G51" s="68">
        <v>3</v>
      </c>
      <c r="H51" s="68">
        <v>8</v>
      </c>
      <c r="I51" s="68">
        <v>12</v>
      </c>
      <c r="J51" s="68">
        <v>9</v>
      </c>
      <c r="K51" s="68">
        <v>4</v>
      </c>
      <c r="L51" s="68">
        <v>37</v>
      </c>
      <c r="M51" s="68">
        <v>2</v>
      </c>
      <c r="N51" s="68">
        <v>1</v>
      </c>
      <c r="O51" s="68">
        <v>0</v>
      </c>
    </row>
    <row r="52" spans="2:15" s="58" customFormat="1" ht="15" customHeight="1">
      <c r="B52" s="449"/>
      <c r="C52" s="412"/>
      <c r="D52" s="71">
        <v>0</v>
      </c>
      <c r="E52" s="71">
        <v>8.2352941176470601E-2</v>
      </c>
      <c r="F52" s="71">
        <v>2.3529411764705899E-2</v>
      </c>
      <c r="G52" s="71">
        <v>3.5294117647058802E-2</v>
      </c>
      <c r="H52" s="71">
        <v>9.41176470588235E-2</v>
      </c>
      <c r="I52" s="71">
        <v>0.14117647058823499</v>
      </c>
      <c r="J52" s="71">
        <v>0.105882352941176</v>
      </c>
      <c r="K52" s="71">
        <v>4.7058823529411799E-2</v>
      </c>
      <c r="L52" s="71">
        <v>0.435294117647059</v>
      </c>
      <c r="M52" s="71">
        <v>2.3529411764705899E-2</v>
      </c>
      <c r="N52" s="71">
        <v>1.1764705882352899E-2</v>
      </c>
      <c r="O52" s="71">
        <v>0</v>
      </c>
    </row>
    <row r="53" spans="2:15" ht="15" customHeight="1">
      <c r="B53" s="449"/>
      <c r="C53" s="381" t="s">
        <v>171</v>
      </c>
      <c r="D53" s="68">
        <v>2</v>
      </c>
      <c r="E53" s="68">
        <v>8</v>
      </c>
      <c r="F53" s="68">
        <v>1</v>
      </c>
      <c r="G53" s="68">
        <v>4</v>
      </c>
      <c r="H53" s="68">
        <v>13</v>
      </c>
      <c r="I53" s="68">
        <v>15</v>
      </c>
      <c r="J53" s="68">
        <v>13</v>
      </c>
      <c r="K53" s="68">
        <v>2</v>
      </c>
      <c r="L53" s="68">
        <v>32</v>
      </c>
      <c r="M53" s="68">
        <v>1</v>
      </c>
      <c r="N53" s="68">
        <v>11</v>
      </c>
      <c r="O53" s="68">
        <v>0</v>
      </c>
    </row>
    <row r="54" spans="2:15" s="58" customFormat="1" ht="15" customHeight="1">
      <c r="B54" s="449"/>
      <c r="C54" s="412"/>
      <c r="D54" s="71">
        <v>1.9607843137254902E-2</v>
      </c>
      <c r="E54" s="71">
        <v>7.8431372549019607E-2</v>
      </c>
      <c r="F54" s="72">
        <v>9.8039215686274508E-3</v>
      </c>
      <c r="G54" s="71">
        <v>3.9215686274509803E-2</v>
      </c>
      <c r="H54" s="71">
        <v>0.12745098039215699</v>
      </c>
      <c r="I54" s="71">
        <v>0.14705882352941199</v>
      </c>
      <c r="J54" s="71">
        <v>0.12745098039215699</v>
      </c>
      <c r="K54" s="71">
        <v>1.9607843137254902E-2</v>
      </c>
      <c r="L54" s="71">
        <v>0.31372549019607798</v>
      </c>
      <c r="M54" s="72">
        <v>9.8039215686274508E-3</v>
      </c>
      <c r="N54" s="71">
        <v>0.10784313725490199</v>
      </c>
      <c r="O54" s="71">
        <v>0</v>
      </c>
    </row>
    <row r="55" spans="2:15" ht="15" customHeight="1">
      <c r="B55" s="449"/>
      <c r="C55" s="381" t="s">
        <v>172</v>
      </c>
      <c r="D55" s="68">
        <v>2</v>
      </c>
      <c r="E55" s="68">
        <v>1</v>
      </c>
      <c r="F55" s="68">
        <v>2</v>
      </c>
      <c r="G55" s="68">
        <v>4</v>
      </c>
      <c r="H55" s="68">
        <v>11</v>
      </c>
      <c r="I55" s="68">
        <v>12</v>
      </c>
      <c r="J55" s="68">
        <v>11</v>
      </c>
      <c r="K55" s="68">
        <v>3</v>
      </c>
      <c r="L55" s="68">
        <v>14</v>
      </c>
      <c r="M55" s="68">
        <v>0</v>
      </c>
      <c r="N55" s="68">
        <v>10</v>
      </c>
      <c r="O55" s="68">
        <v>0</v>
      </c>
    </row>
    <row r="56" spans="2:15" s="58" customFormat="1" ht="15" customHeight="1">
      <c r="B56" s="449"/>
      <c r="C56" s="412"/>
      <c r="D56" s="71">
        <v>2.8571428571428598E-2</v>
      </c>
      <c r="E56" s="71">
        <v>1.4285714285714299E-2</v>
      </c>
      <c r="F56" s="71">
        <v>2.8571428571428598E-2</v>
      </c>
      <c r="G56" s="71">
        <v>5.7142857142857099E-2</v>
      </c>
      <c r="H56" s="71">
        <v>0.157142857142857</v>
      </c>
      <c r="I56" s="71">
        <v>0.17142857142857101</v>
      </c>
      <c r="J56" s="71">
        <v>0.157142857142857</v>
      </c>
      <c r="K56" s="71">
        <v>4.2857142857142899E-2</v>
      </c>
      <c r="L56" s="71">
        <v>0.2</v>
      </c>
      <c r="M56" s="71">
        <v>0</v>
      </c>
      <c r="N56" s="71">
        <v>0.14285714285714299</v>
      </c>
      <c r="O56" s="71">
        <v>0</v>
      </c>
    </row>
    <row r="57" spans="2:15" s="243" customFormat="1" ht="15" customHeight="1">
      <c r="B57" s="449"/>
      <c r="C57" s="381" t="s">
        <v>173</v>
      </c>
      <c r="D57" s="68">
        <v>0</v>
      </c>
      <c r="E57" s="68">
        <v>1</v>
      </c>
      <c r="F57" s="68">
        <v>0</v>
      </c>
      <c r="G57" s="68">
        <v>0</v>
      </c>
      <c r="H57" s="68">
        <v>1</v>
      </c>
      <c r="I57" s="68">
        <v>1</v>
      </c>
      <c r="J57" s="68">
        <v>0</v>
      </c>
      <c r="K57" s="68">
        <v>0</v>
      </c>
      <c r="L57" s="68">
        <v>2</v>
      </c>
      <c r="M57" s="68">
        <v>0</v>
      </c>
      <c r="N57" s="68">
        <v>3</v>
      </c>
      <c r="O57" s="68">
        <v>0</v>
      </c>
    </row>
    <row r="58" spans="2:15" s="245" customFormat="1" ht="15" customHeight="1">
      <c r="B58" s="449"/>
      <c r="C58" s="412"/>
      <c r="D58" s="71">
        <v>0</v>
      </c>
      <c r="E58" s="71">
        <v>0.125</v>
      </c>
      <c r="F58" s="71">
        <v>0</v>
      </c>
      <c r="G58" s="71">
        <v>0</v>
      </c>
      <c r="H58" s="71">
        <v>0.125</v>
      </c>
      <c r="I58" s="71">
        <v>0.125</v>
      </c>
      <c r="J58" s="71">
        <v>0</v>
      </c>
      <c r="K58" s="71">
        <v>0</v>
      </c>
      <c r="L58" s="71">
        <v>0.25</v>
      </c>
      <c r="M58" s="71">
        <v>0</v>
      </c>
      <c r="N58" s="71">
        <v>0.375</v>
      </c>
      <c r="O58" s="71">
        <v>0</v>
      </c>
    </row>
    <row r="59" spans="2:15" ht="15" customHeight="1">
      <c r="B59" s="449"/>
      <c r="C59" s="381" t="s">
        <v>174</v>
      </c>
      <c r="D59" s="68">
        <v>0</v>
      </c>
      <c r="E59" s="68">
        <v>9</v>
      </c>
      <c r="F59" s="68">
        <v>1</v>
      </c>
      <c r="G59" s="68">
        <v>4</v>
      </c>
      <c r="H59" s="68">
        <v>10</v>
      </c>
      <c r="I59" s="68">
        <v>2</v>
      </c>
      <c r="J59" s="68">
        <v>3</v>
      </c>
      <c r="K59" s="68">
        <v>1</v>
      </c>
      <c r="L59" s="68">
        <v>6</v>
      </c>
      <c r="M59" s="68">
        <v>1</v>
      </c>
      <c r="N59" s="68">
        <v>8</v>
      </c>
      <c r="O59" s="68">
        <v>0</v>
      </c>
    </row>
    <row r="60" spans="2:15" s="58" customFormat="1" ht="15" customHeight="1">
      <c r="B60" s="449"/>
      <c r="C60" s="412"/>
      <c r="D60" s="71">
        <v>0</v>
      </c>
      <c r="E60" s="71">
        <v>0.2</v>
      </c>
      <c r="F60" s="71">
        <v>2.2222222222222199E-2</v>
      </c>
      <c r="G60" s="71">
        <v>8.8888888888888906E-2</v>
      </c>
      <c r="H60" s="71">
        <v>0.22222222222222199</v>
      </c>
      <c r="I60" s="71">
        <v>4.4444444444444398E-2</v>
      </c>
      <c r="J60" s="71">
        <v>6.6666666666666693E-2</v>
      </c>
      <c r="K60" s="71">
        <v>2.2222222222222199E-2</v>
      </c>
      <c r="L60" s="71">
        <v>0.133333333333333</v>
      </c>
      <c r="M60" s="71">
        <v>2.2222222222222199E-2</v>
      </c>
      <c r="N60" s="71">
        <v>0.17777777777777801</v>
      </c>
      <c r="O60" s="71">
        <v>0</v>
      </c>
    </row>
    <row r="61" spans="2:15" s="243" customFormat="1" ht="15" customHeight="1">
      <c r="B61" s="449"/>
      <c r="C61" s="381" t="s">
        <v>175</v>
      </c>
      <c r="D61" s="68">
        <v>1</v>
      </c>
      <c r="E61" s="68">
        <v>3</v>
      </c>
      <c r="F61" s="68">
        <v>0</v>
      </c>
      <c r="G61" s="68">
        <v>1</v>
      </c>
      <c r="H61" s="68">
        <v>5</v>
      </c>
      <c r="I61" s="68">
        <v>1</v>
      </c>
      <c r="J61" s="68">
        <v>1</v>
      </c>
      <c r="K61" s="68">
        <v>0</v>
      </c>
      <c r="L61" s="68">
        <v>4</v>
      </c>
      <c r="M61" s="68">
        <v>1</v>
      </c>
      <c r="N61" s="68">
        <v>3</v>
      </c>
      <c r="O61" s="68">
        <v>0</v>
      </c>
    </row>
    <row r="62" spans="2:15" s="245" customFormat="1" ht="15" customHeight="1">
      <c r="B62" s="449"/>
      <c r="C62" s="412"/>
      <c r="D62" s="71">
        <v>0.05</v>
      </c>
      <c r="E62" s="71">
        <v>0.15</v>
      </c>
      <c r="F62" s="71">
        <v>0</v>
      </c>
      <c r="G62" s="71">
        <v>0.05</v>
      </c>
      <c r="H62" s="71">
        <v>0.25</v>
      </c>
      <c r="I62" s="71">
        <v>0.05</v>
      </c>
      <c r="J62" s="71">
        <v>0.05</v>
      </c>
      <c r="K62" s="71">
        <v>0</v>
      </c>
      <c r="L62" s="71">
        <v>0.2</v>
      </c>
      <c r="M62" s="71">
        <v>0.05</v>
      </c>
      <c r="N62" s="71">
        <v>0.15</v>
      </c>
      <c r="O62" s="71">
        <v>0</v>
      </c>
    </row>
    <row r="63" spans="2:15">
      <c r="B63" s="449"/>
      <c r="C63" s="381" t="s">
        <v>158</v>
      </c>
      <c r="D63" s="68">
        <v>0</v>
      </c>
      <c r="E63" s="68">
        <v>14</v>
      </c>
      <c r="F63" s="68">
        <v>1</v>
      </c>
      <c r="G63" s="68">
        <v>4</v>
      </c>
      <c r="H63" s="68">
        <v>1</v>
      </c>
      <c r="I63" s="68">
        <v>0</v>
      </c>
      <c r="J63" s="68">
        <v>5</v>
      </c>
      <c r="K63" s="68">
        <v>0</v>
      </c>
      <c r="L63" s="68">
        <v>9</v>
      </c>
      <c r="M63" s="68">
        <v>3</v>
      </c>
      <c r="N63" s="68">
        <v>2</v>
      </c>
      <c r="O63" s="68">
        <v>0</v>
      </c>
    </row>
    <row r="64" spans="2:15" s="58" customFormat="1">
      <c r="B64" s="449"/>
      <c r="C64" s="412"/>
      <c r="D64" s="71">
        <v>0</v>
      </c>
      <c r="E64" s="71">
        <v>0.35897435897435898</v>
      </c>
      <c r="F64" s="71">
        <v>2.5641025641025599E-2</v>
      </c>
      <c r="G64" s="71">
        <v>0.102564102564103</v>
      </c>
      <c r="H64" s="71">
        <v>2.5641025641025599E-2</v>
      </c>
      <c r="I64" s="71">
        <v>0</v>
      </c>
      <c r="J64" s="71">
        <v>0.128205128205128</v>
      </c>
      <c r="K64" s="71">
        <v>0</v>
      </c>
      <c r="L64" s="71">
        <v>0.230769230769231</v>
      </c>
      <c r="M64" s="71">
        <v>7.69230769230769E-2</v>
      </c>
      <c r="N64" s="71">
        <v>5.1282051282051301E-2</v>
      </c>
      <c r="O64" s="71">
        <v>0</v>
      </c>
    </row>
    <row r="65" spans="2:15">
      <c r="B65" s="449"/>
      <c r="C65" s="381" t="s">
        <v>159</v>
      </c>
      <c r="D65" s="68">
        <v>29</v>
      </c>
      <c r="E65" s="68">
        <v>0</v>
      </c>
      <c r="F65" s="68">
        <v>11</v>
      </c>
      <c r="G65" s="68">
        <v>2</v>
      </c>
      <c r="H65" s="68">
        <v>39</v>
      </c>
      <c r="I65" s="68">
        <v>76</v>
      </c>
      <c r="J65" s="68">
        <v>2</v>
      </c>
      <c r="K65" s="68">
        <v>4</v>
      </c>
      <c r="L65" s="68">
        <v>0</v>
      </c>
      <c r="M65" s="68">
        <v>0</v>
      </c>
      <c r="N65" s="68">
        <v>16</v>
      </c>
      <c r="O65" s="68">
        <v>0</v>
      </c>
    </row>
    <row r="66" spans="2:15" s="58" customFormat="1">
      <c r="B66" s="449"/>
      <c r="C66" s="412"/>
      <c r="D66" s="71">
        <v>0.16201117318435801</v>
      </c>
      <c r="E66" s="71">
        <v>0</v>
      </c>
      <c r="F66" s="71">
        <v>6.14525139664805E-2</v>
      </c>
      <c r="G66" s="71">
        <v>1.11731843575419E-2</v>
      </c>
      <c r="H66" s="71">
        <v>0.217877094972067</v>
      </c>
      <c r="I66" s="71">
        <v>0.42458100558659201</v>
      </c>
      <c r="J66" s="71">
        <v>1.11731843575419E-2</v>
      </c>
      <c r="K66" s="71">
        <v>2.23463687150838E-2</v>
      </c>
      <c r="L66" s="71">
        <v>0</v>
      </c>
      <c r="M66" s="71">
        <v>0</v>
      </c>
      <c r="N66" s="71">
        <v>8.9385474860335198E-2</v>
      </c>
      <c r="O66" s="71">
        <v>0</v>
      </c>
    </row>
    <row r="67" spans="2:15">
      <c r="B67" s="449"/>
      <c r="C67" s="381" t="s">
        <v>160</v>
      </c>
      <c r="D67" s="68">
        <v>0</v>
      </c>
      <c r="E67" s="68">
        <v>1</v>
      </c>
      <c r="F67" s="68">
        <v>1</v>
      </c>
      <c r="G67" s="68">
        <v>3</v>
      </c>
      <c r="H67" s="68">
        <v>3</v>
      </c>
      <c r="I67" s="68">
        <v>9</v>
      </c>
      <c r="J67" s="68">
        <v>1</v>
      </c>
      <c r="K67" s="68">
        <v>0</v>
      </c>
      <c r="L67" s="68">
        <v>4</v>
      </c>
      <c r="M67" s="68">
        <v>1</v>
      </c>
      <c r="N67" s="68">
        <v>1</v>
      </c>
      <c r="O67" s="68">
        <v>0</v>
      </c>
    </row>
    <row r="68" spans="2:15" s="58" customFormat="1">
      <c r="B68" s="449"/>
      <c r="C68" s="412"/>
      <c r="D68" s="71">
        <v>0</v>
      </c>
      <c r="E68" s="71">
        <v>4.1666666666666699E-2</v>
      </c>
      <c r="F68" s="71">
        <v>4.1666666666666699E-2</v>
      </c>
      <c r="G68" s="71">
        <v>0.125</v>
      </c>
      <c r="H68" s="71">
        <v>0.125</v>
      </c>
      <c r="I68" s="71">
        <v>0.375</v>
      </c>
      <c r="J68" s="71">
        <v>4.1666666666666699E-2</v>
      </c>
      <c r="K68" s="71">
        <v>0</v>
      </c>
      <c r="L68" s="71">
        <v>0.16666666666666699</v>
      </c>
      <c r="M68" s="71">
        <v>4.1666666666666699E-2</v>
      </c>
      <c r="N68" s="71">
        <v>4.1666666666666699E-2</v>
      </c>
      <c r="O68" s="71">
        <v>0</v>
      </c>
    </row>
    <row r="69" spans="2:15">
      <c r="B69" s="449"/>
      <c r="C69" s="381" t="s">
        <v>83</v>
      </c>
      <c r="D69" s="68">
        <v>0</v>
      </c>
      <c r="E69" s="68">
        <v>4</v>
      </c>
      <c r="F69" s="68">
        <v>2</v>
      </c>
      <c r="G69" s="68">
        <v>3</v>
      </c>
      <c r="H69" s="68">
        <v>8</v>
      </c>
      <c r="I69" s="68">
        <v>11</v>
      </c>
      <c r="J69" s="68">
        <v>5</v>
      </c>
      <c r="K69" s="68">
        <v>0</v>
      </c>
      <c r="L69" s="68">
        <v>4</v>
      </c>
      <c r="M69" s="68">
        <v>3</v>
      </c>
      <c r="N69" s="68">
        <v>1</v>
      </c>
      <c r="O69" s="68">
        <v>1</v>
      </c>
    </row>
    <row r="70" spans="2:15" s="58" customFormat="1">
      <c r="B70" s="449"/>
      <c r="C70" s="412"/>
      <c r="D70" s="71">
        <v>0</v>
      </c>
      <c r="E70" s="71">
        <v>9.5238095238095205E-2</v>
      </c>
      <c r="F70" s="71">
        <v>4.7619047619047603E-2</v>
      </c>
      <c r="G70" s="71">
        <v>7.1428571428571397E-2</v>
      </c>
      <c r="H70" s="71">
        <v>0.19047619047618999</v>
      </c>
      <c r="I70" s="71">
        <v>0.26190476190476197</v>
      </c>
      <c r="J70" s="71">
        <v>0.119047619047619</v>
      </c>
      <c r="K70" s="71">
        <v>0</v>
      </c>
      <c r="L70" s="71">
        <v>9.5238095238095205E-2</v>
      </c>
      <c r="M70" s="71">
        <v>7.1428571428571397E-2</v>
      </c>
      <c r="N70" s="71">
        <v>2.3809523809523801E-2</v>
      </c>
      <c r="O70" s="71">
        <v>2.3809523809523801E-2</v>
      </c>
    </row>
    <row r="71" spans="2:15" s="3" customFormat="1">
      <c r="C71" s="164"/>
      <c r="D71" s="229"/>
      <c r="E71" s="229"/>
      <c r="F71" s="229"/>
      <c r="G71" s="229"/>
      <c r="H71" s="229"/>
      <c r="I71" s="229"/>
      <c r="J71" s="229"/>
      <c r="K71" s="229"/>
      <c r="L71" s="229"/>
      <c r="M71" s="229"/>
      <c r="N71" s="229"/>
      <c r="O71" s="229"/>
    </row>
    <row r="72" spans="2:15">
      <c r="B72" s="449" t="s">
        <v>101</v>
      </c>
      <c r="C72" s="391" t="s">
        <v>161</v>
      </c>
      <c r="D72" s="68">
        <v>2</v>
      </c>
      <c r="E72" s="68">
        <v>9</v>
      </c>
      <c r="F72" s="68">
        <v>3</v>
      </c>
      <c r="G72" s="68">
        <v>7</v>
      </c>
      <c r="H72" s="68">
        <v>6</v>
      </c>
      <c r="I72" s="68">
        <v>24</v>
      </c>
      <c r="J72" s="68">
        <v>10</v>
      </c>
      <c r="K72" s="68">
        <v>7</v>
      </c>
      <c r="L72" s="68">
        <v>41</v>
      </c>
      <c r="M72" s="68">
        <v>0</v>
      </c>
      <c r="N72" s="68">
        <v>8</v>
      </c>
      <c r="O72" s="68">
        <v>0</v>
      </c>
    </row>
    <row r="73" spans="2:15" s="58" customFormat="1">
      <c r="B73" s="449"/>
      <c r="C73" s="388"/>
      <c r="D73" s="71">
        <v>1.7094017094017099E-2</v>
      </c>
      <c r="E73" s="71">
        <v>7.69230769230769E-2</v>
      </c>
      <c r="F73" s="71">
        <v>2.5641025641025599E-2</v>
      </c>
      <c r="G73" s="71">
        <v>5.9829059829059797E-2</v>
      </c>
      <c r="H73" s="71">
        <v>5.1282051282051301E-2</v>
      </c>
      <c r="I73" s="71">
        <v>0.20512820512820501</v>
      </c>
      <c r="J73" s="71">
        <v>8.54700854700855E-2</v>
      </c>
      <c r="K73" s="71">
        <v>5.9829059829059797E-2</v>
      </c>
      <c r="L73" s="71">
        <v>0.35042735042735002</v>
      </c>
      <c r="M73" s="71">
        <v>0</v>
      </c>
      <c r="N73" s="71">
        <v>6.8376068376068397E-2</v>
      </c>
      <c r="O73" s="71">
        <v>0</v>
      </c>
    </row>
    <row r="74" spans="2:15">
      <c r="B74" s="449"/>
      <c r="C74" s="392" t="s">
        <v>162</v>
      </c>
      <c r="D74" s="68">
        <v>2</v>
      </c>
      <c r="E74" s="68">
        <v>10</v>
      </c>
      <c r="F74" s="68">
        <v>1</v>
      </c>
      <c r="G74" s="68">
        <v>6</v>
      </c>
      <c r="H74" s="68">
        <v>14</v>
      </c>
      <c r="I74" s="68">
        <v>7</v>
      </c>
      <c r="J74" s="68">
        <v>10</v>
      </c>
      <c r="K74" s="68">
        <v>4</v>
      </c>
      <c r="L74" s="68">
        <v>24</v>
      </c>
      <c r="M74" s="68">
        <v>1</v>
      </c>
      <c r="N74" s="68">
        <v>5</v>
      </c>
      <c r="O74" s="68">
        <v>0</v>
      </c>
    </row>
    <row r="75" spans="2:15" s="58" customFormat="1">
      <c r="B75" s="449"/>
      <c r="C75" s="388"/>
      <c r="D75" s="71">
        <v>2.3809523809523801E-2</v>
      </c>
      <c r="E75" s="71">
        <v>0.119047619047619</v>
      </c>
      <c r="F75" s="71">
        <v>1.1904761904761901E-2</v>
      </c>
      <c r="G75" s="71">
        <v>7.1428571428571397E-2</v>
      </c>
      <c r="H75" s="71">
        <v>0.16666666666666699</v>
      </c>
      <c r="I75" s="71">
        <v>8.3333333333333301E-2</v>
      </c>
      <c r="J75" s="71">
        <v>0.119047619047619</v>
      </c>
      <c r="K75" s="71">
        <v>4.7619047619047603E-2</v>
      </c>
      <c r="L75" s="71">
        <v>0.28571428571428598</v>
      </c>
      <c r="M75" s="71">
        <v>1.1904761904761901E-2</v>
      </c>
      <c r="N75" s="71">
        <v>5.95238095238095E-2</v>
      </c>
      <c r="O75" s="71">
        <v>0</v>
      </c>
    </row>
    <row r="76" spans="2:15">
      <c r="B76" s="449"/>
      <c r="C76" s="392" t="s">
        <v>163</v>
      </c>
      <c r="D76" s="68">
        <v>0</v>
      </c>
      <c r="E76" s="68">
        <v>4</v>
      </c>
      <c r="F76" s="68">
        <v>1</v>
      </c>
      <c r="G76" s="68">
        <v>0</v>
      </c>
      <c r="H76" s="68">
        <v>6</v>
      </c>
      <c r="I76" s="68">
        <v>1</v>
      </c>
      <c r="J76" s="68">
        <v>1</v>
      </c>
      <c r="K76" s="68">
        <v>0</v>
      </c>
      <c r="L76" s="68">
        <v>5</v>
      </c>
      <c r="M76" s="68">
        <v>1</v>
      </c>
      <c r="N76" s="68">
        <v>0</v>
      </c>
      <c r="O76" s="68">
        <v>0</v>
      </c>
    </row>
    <row r="77" spans="2:15" s="58" customFormat="1">
      <c r="B77" s="449"/>
      <c r="C77" s="388"/>
      <c r="D77" s="71">
        <v>0</v>
      </c>
      <c r="E77" s="71">
        <v>0.21052631578947401</v>
      </c>
      <c r="F77" s="71">
        <v>5.2631578947368397E-2</v>
      </c>
      <c r="G77" s="71">
        <v>0</v>
      </c>
      <c r="H77" s="71">
        <v>0.31578947368421101</v>
      </c>
      <c r="I77" s="71">
        <v>5.2631578947368397E-2</v>
      </c>
      <c r="J77" s="71">
        <v>5.2631578947368397E-2</v>
      </c>
      <c r="K77" s="71">
        <v>0</v>
      </c>
      <c r="L77" s="71">
        <v>0.26315789473684198</v>
      </c>
      <c r="M77" s="71">
        <v>5.2631578947368397E-2</v>
      </c>
      <c r="N77" s="71">
        <v>0</v>
      </c>
      <c r="O77" s="71">
        <v>0</v>
      </c>
    </row>
    <row r="78" spans="2:15">
      <c r="B78" s="449"/>
      <c r="C78" s="392" t="s">
        <v>164</v>
      </c>
      <c r="D78" s="68">
        <v>5</v>
      </c>
      <c r="E78" s="68">
        <v>45</v>
      </c>
      <c r="F78" s="68">
        <v>6</v>
      </c>
      <c r="G78" s="68">
        <v>11</v>
      </c>
      <c r="H78" s="68">
        <v>65</v>
      </c>
      <c r="I78" s="68">
        <v>37</v>
      </c>
      <c r="J78" s="68">
        <v>28</v>
      </c>
      <c r="K78" s="68">
        <v>6</v>
      </c>
      <c r="L78" s="68">
        <v>58</v>
      </c>
      <c r="M78" s="68">
        <v>7</v>
      </c>
      <c r="N78" s="68">
        <v>31</v>
      </c>
      <c r="O78" s="68">
        <v>0</v>
      </c>
    </row>
    <row r="79" spans="2:15" s="58" customFormat="1">
      <c r="B79" s="449"/>
      <c r="C79" s="388"/>
      <c r="D79" s="71">
        <v>1.6722408026755901E-2</v>
      </c>
      <c r="E79" s="71">
        <v>0.15050167224080299</v>
      </c>
      <c r="F79" s="71">
        <v>2.0066889632107E-2</v>
      </c>
      <c r="G79" s="71">
        <v>3.67892976588629E-2</v>
      </c>
      <c r="H79" s="71">
        <v>0.217391304347826</v>
      </c>
      <c r="I79" s="71">
        <v>0.12374581939799301</v>
      </c>
      <c r="J79" s="71">
        <v>9.3645484949832797E-2</v>
      </c>
      <c r="K79" s="71">
        <v>2.0066889632107E-2</v>
      </c>
      <c r="L79" s="71">
        <v>0.19397993311036801</v>
      </c>
      <c r="M79" s="71">
        <v>2.3411371237458199E-2</v>
      </c>
      <c r="N79" s="71">
        <v>0.103678929765886</v>
      </c>
      <c r="O79" s="71">
        <v>0</v>
      </c>
    </row>
    <row r="80" spans="2:15" s="3" customFormat="1">
      <c r="C80" s="164"/>
      <c r="D80" s="229"/>
      <c r="E80" s="229"/>
      <c r="F80" s="229"/>
      <c r="G80" s="229"/>
      <c r="H80" s="229"/>
      <c r="I80" s="229"/>
      <c r="J80" s="229"/>
      <c r="K80" s="229"/>
      <c r="L80" s="229"/>
      <c r="M80" s="229"/>
      <c r="N80" s="229"/>
      <c r="O80" s="229"/>
    </row>
    <row r="81" spans="2:15">
      <c r="B81" s="449" t="s">
        <v>148</v>
      </c>
      <c r="C81" s="403" t="s">
        <v>165</v>
      </c>
      <c r="D81" s="68">
        <v>2</v>
      </c>
      <c r="E81" s="68">
        <v>0</v>
      </c>
      <c r="F81" s="68">
        <v>2</v>
      </c>
      <c r="G81" s="68">
        <v>3</v>
      </c>
      <c r="H81" s="68">
        <v>11</v>
      </c>
      <c r="I81" s="68">
        <v>12</v>
      </c>
      <c r="J81" s="68">
        <v>1</v>
      </c>
      <c r="K81" s="68">
        <v>0</v>
      </c>
      <c r="L81" s="68">
        <v>8</v>
      </c>
      <c r="M81" s="68">
        <v>0</v>
      </c>
      <c r="N81" s="68">
        <v>6</v>
      </c>
      <c r="O81" s="68">
        <v>0</v>
      </c>
    </row>
    <row r="82" spans="2:15" s="58" customFormat="1">
      <c r="B82" s="449"/>
      <c r="C82" s="411"/>
      <c r="D82" s="71">
        <v>4.4444444444444398E-2</v>
      </c>
      <c r="E82" s="71">
        <v>0</v>
      </c>
      <c r="F82" s="71">
        <v>4.4444444444444398E-2</v>
      </c>
      <c r="G82" s="71">
        <v>6.6666666666666693E-2</v>
      </c>
      <c r="H82" s="71">
        <v>0.24444444444444399</v>
      </c>
      <c r="I82" s="71">
        <v>0.266666666666667</v>
      </c>
      <c r="J82" s="71">
        <v>2.2222222222222199E-2</v>
      </c>
      <c r="K82" s="71">
        <v>0</v>
      </c>
      <c r="L82" s="71">
        <v>0.17777777777777801</v>
      </c>
      <c r="M82" s="71">
        <v>0</v>
      </c>
      <c r="N82" s="71">
        <v>0.133333333333333</v>
      </c>
      <c r="O82" s="71">
        <v>0</v>
      </c>
    </row>
    <row r="83" spans="2:15">
      <c r="B83" s="449"/>
      <c r="C83" s="401" t="s">
        <v>166</v>
      </c>
      <c r="D83" s="68">
        <v>0</v>
      </c>
      <c r="E83" s="68">
        <v>2</v>
      </c>
      <c r="F83" s="68">
        <v>0</v>
      </c>
      <c r="G83" s="68">
        <v>6</v>
      </c>
      <c r="H83" s="68">
        <v>14</v>
      </c>
      <c r="I83" s="68">
        <v>19</v>
      </c>
      <c r="J83" s="68">
        <v>7</v>
      </c>
      <c r="K83" s="68">
        <v>1</v>
      </c>
      <c r="L83" s="68">
        <v>19</v>
      </c>
      <c r="M83" s="68">
        <v>3</v>
      </c>
      <c r="N83" s="68">
        <v>1</v>
      </c>
      <c r="O83" s="68">
        <v>0</v>
      </c>
    </row>
    <row r="84" spans="2:15" s="58" customFormat="1">
      <c r="B84" s="449"/>
      <c r="C84" s="411"/>
      <c r="D84" s="71">
        <v>0</v>
      </c>
      <c r="E84" s="71">
        <v>2.7777777777777801E-2</v>
      </c>
      <c r="F84" s="71">
        <v>0</v>
      </c>
      <c r="G84" s="71">
        <v>8.3333333333333301E-2</v>
      </c>
      <c r="H84" s="71">
        <v>0.194444444444444</v>
      </c>
      <c r="I84" s="71">
        <v>0.26388888888888901</v>
      </c>
      <c r="J84" s="71">
        <v>9.7222222222222196E-2</v>
      </c>
      <c r="K84" s="71">
        <v>1.38888888888889E-2</v>
      </c>
      <c r="L84" s="71">
        <v>0.26388888888888901</v>
      </c>
      <c r="M84" s="71">
        <v>4.1666666666666699E-2</v>
      </c>
      <c r="N84" s="71">
        <v>1.38888888888889E-2</v>
      </c>
      <c r="O84" s="71">
        <v>0</v>
      </c>
    </row>
    <row r="85" spans="2:15">
      <c r="B85" s="449"/>
      <c r="C85" s="401" t="s">
        <v>167</v>
      </c>
      <c r="D85" s="68">
        <v>19</v>
      </c>
      <c r="E85" s="68">
        <v>28</v>
      </c>
      <c r="F85" s="68">
        <v>8</v>
      </c>
      <c r="G85" s="68">
        <v>12</v>
      </c>
      <c r="H85" s="68">
        <v>37</v>
      </c>
      <c r="I85" s="68">
        <v>55</v>
      </c>
      <c r="J85" s="68">
        <v>17</v>
      </c>
      <c r="K85" s="68">
        <v>11</v>
      </c>
      <c r="L85" s="68">
        <v>37</v>
      </c>
      <c r="M85" s="68">
        <v>2</v>
      </c>
      <c r="N85" s="68">
        <v>27</v>
      </c>
      <c r="O85" s="68">
        <v>0</v>
      </c>
    </row>
    <row r="86" spans="2:15" s="58" customFormat="1">
      <c r="B86" s="449"/>
      <c r="C86" s="411"/>
      <c r="D86" s="71">
        <v>7.5098814229248995E-2</v>
      </c>
      <c r="E86" s="71">
        <v>0.110671936758893</v>
      </c>
      <c r="F86" s="71">
        <v>3.1620553359683799E-2</v>
      </c>
      <c r="G86" s="71">
        <v>4.7430830039525702E-2</v>
      </c>
      <c r="H86" s="71">
        <v>0.14624505928853801</v>
      </c>
      <c r="I86" s="71">
        <v>0.217391304347826</v>
      </c>
      <c r="J86" s="71">
        <v>6.7193675889328106E-2</v>
      </c>
      <c r="K86" s="71">
        <v>4.3478260869565202E-2</v>
      </c>
      <c r="L86" s="71">
        <v>0.14624505928853801</v>
      </c>
      <c r="M86" s="72">
        <v>7.9051383399209498E-3</v>
      </c>
      <c r="N86" s="71">
        <v>0.106719367588933</v>
      </c>
      <c r="O86" s="71">
        <v>0</v>
      </c>
    </row>
    <row r="87" spans="2:15">
      <c r="B87" s="449"/>
      <c r="C87" s="401" t="s">
        <v>168</v>
      </c>
      <c r="D87" s="68">
        <v>15</v>
      </c>
      <c r="E87" s="68">
        <v>35</v>
      </c>
      <c r="F87" s="68">
        <v>12</v>
      </c>
      <c r="G87" s="68">
        <v>2</v>
      </c>
      <c r="H87" s="68">
        <v>63</v>
      </c>
      <c r="I87" s="68">
        <v>68</v>
      </c>
      <c r="J87" s="68">
        <v>19</v>
      </c>
      <c r="K87" s="68">
        <v>7</v>
      </c>
      <c r="L87" s="68">
        <v>50</v>
      </c>
      <c r="M87" s="68">
        <v>3</v>
      </c>
      <c r="N87" s="68">
        <v>19</v>
      </c>
      <c r="O87" s="68">
        <v>1</v>
      </c>
    </row>
    <row r="88" spans="2:15" s="58" customFormat="1">
      <c r="B88" s="449"/>
      <c r="C88" s="411"/>
      <c r="D88" s="71">
        <v>5.10204081632653E-2</v>
      </c>
      <c r="E88" s="71">
        <v>0.119047619047619</v>
      </c>
      <c r="F88" s="71">
        <v>4.08163265306122E-2</v>
      </c>
      <c r="G88" s="72">
        <v>6.8027210884353704E-3</v>
      </c>
      <c r="H88" s="71">
        <v>0.214285714285714</v>
      </c>
      <c r="I88" s="71">
        <v>0.23129251700680301</v>
      </c>
      <c r="J88" s="71">
        <v>6.4625850340136098E-2</v>
      </c>
      <c r="K88" s="71">
        <v>2.3809523809523801E-2</v>
      </c>
      <c r="L88" s="71">
        <v>0.17006802721088399</v>
      </c>
      <c r="M88" s="71">
        <v>1.02040816326531E-2</v>
      </c>
      <c r="N88" s="71">
        <v>6.4625850340136098E-2</v>
      </c>
      <c r="O88" s="72">
        <v>3.40136054421769E-3</v>
      </c>
    </row>
    <row r="89" spans="2:15">
      <c r="B89" s="449"/>
      <c r="C89" s="401" t="s">
        <v>176</v>
      </c>
      <c r="D89" s="68">
        <v>0</v>
      </c>
      <c r="E89" s="68">
        <v>8</v>
      </c>
      <c r="F89" s="68">
        <v>3</v>
      </c>
      <c r="G89" s="68">
        <v>5</v>
      </c>
      <c r="H89" s="68">
        <v>6</v>
      </c>
      <c r="I89" s="68">
        <v>12</v>
      </c>
      <c r="J89" s="68">
        <v>4</v>
      </c>
      <c r="K89" s="68">
        <v>1</v>
      </c>
      <c r="L89" s="68">
        <v>7</v>
      </c>
      <c r="M89" s="68">
        <v>4</v>
      </c>
      <c r="N89" s="68">
        <v>7</v>
      </c>
      <c r="O89" s="68">
        <v>0</v>
      </c>
    </row>
    <row r="90" spans="2:15" s="58" customFormat="1">
      <c r="B90" s="449"/>
      <c r="C90" s="411"/>
      <c r="D90" s="71">
        <v>0</v>
      </c>
      <c r="E90" s="71">
        <v>0.140350877192982</v>
      </c>
      <c r="F90" s="71">
        <v>5.2631578947368397E-2</v>
      </c>
      <c r="G90" s="71">
        <v>8.7719298245614002E-2</v>
      </c>
      <c r="H90" s="71">
        <v>0.105263157894737</v>
      </c>
      <c r="I90" s="71">
        <v>0.21052631578947401</v>
      </c>
      <c r="J90" s="71">
        <v>7.0175438596491196E-2</v>
      </c>
      <c r="K90" s="71">
        <v>1.7543859649122799E-2</v>
      </c>
      <c r="L90" s="71">
        <v>0.12280701754386</v>
      </c>
      <c r="M90" s="71">
        <v>7.0175438596491196E-2</v>
      </c>
      <c r="N90" s="71">
        <v>0.12280701754386</v>
      </c>
      <c r="O90" s="71">
        <v>0</v>
      </c>
    </row>
    <row r="91" spans="2:15">
      <c r="B91" s="449"/>
      <c r="C91" s="401" t="s">
        <v>169</v>
      </c>
      <c r="D91" s="68">
        <v>0</v>
      </c>
      <c r="E91" s="68">
        <v>4</v>
      </c>
      <c r="F91" s="68">
        <v>0</v>
      </c>
      <c r="G91" s="68">
        <v>4</v>
      </c>
      <c r="H91" s="68">
        <v>10</v>
      </c>
      <c r="I91" s="68">
        <v>0</v>
      </c>
      <c r="J91" s="68">
        <v>10</v>
      </c>
      <c r="K91" s="68">
        <v>1</v>
      </c>
      <c r="L91" s="68">
        <v>17</v>
      </c>
      <c r="M91" s="68">
        <v>2</v>
      </c>
      <c r="N91" s="68">
        <v>2</v>
      </c>
      <c r="O91" s="68">
        <v>0</v>
      </c>
    </row>
    <row r="92" spans="2:15" s="58" customFormat="1">
      <c r="B92" s="449"/>
      <c r="C92" s="411"/>
      <c r="D92" s="71">
        <v>0</v>
      </c>
      <c r="E92" s="71">
        <v>0.08</v>
      </c>
      <c r="F92" s="71">
        <v>0</v>
      </c>
      <c r="G92" s="71">
        <v>0.08</v>
      </c>
      <c r="H92" s="71">
        <v>0.2</v>
      </c>
      <c r="I92" s="71">
        <v>0</v>
      </c>
      <c r="J92" s="71">
        <v>0.2</v>
      </c>
      <c r="K92" s="71">
        <v>0.02</v>
      </c>
      <c r="L92" s="71">
        <v>0.34</v>
      </c>
      <c r="M92" s="71">
        <v>0.04</v>
      </c>
      <c r="N92" s="71">
        <v>0.04</v>
      </c>
      <c r="O92" s="71">
        <v>0</v>
      </c>
    </row>
    <row r="93" spans="2:15">
      <c r="B93" s="449"/>
      <c r="C93" s="401" t="s">
        <v>170</v>
      </c>
      <c r="D93" s="68">
        <v>0</v>
      </c>
      <c r="E93" s="68">
        <v>9</v>
      </c>
      <c r="F93" s="68">
        <v>1</v>
      </c>
      <c r="G93" s="68">
        <v>3</v>
      </c>
      <c r="H93" s="68">
        <v>2</v>
      </c>
      <c r="I93" s="68">
        <v>0</v>
      </c>
      <c r="J93" s="68">
        <v>3</v>
      </c>
      <c r="K93" s="68">
        <v>0</v>
      </c>
      <c r="L93" s="68">
        <v>4</v>
      </c>
      <c r="M93" s="68">
        <v>2</v>
      </c>
      <c r="N93" s="68">
        <v>2</v>
      </c>
      <c r="O93" s="68">
        <v>0</v>
      </c>
    </row>
    <row r="94" spans="2:15" s="58" customFormat="1">
      <c r="B94" s="449"/>
      <c r="C94" s="411"/>
      <c r="D94" s="71">
        <v>0</v>
      </c>
      <c r="E94" s="71">
        <v>0.34615384615384598</v>
      </c>
      <c r="F94" s="71">
        <v>3.8461538461538498E-2</v>
      </c>
      <c r="G94" s="71">
        <v>0.115384615384615</v>
      </c>
      <c r="H94" s="71">
        <v>7.69230769230769E-2</v>
      </c>
      <c r="I94" s="71">
        <v>0</v>
      </c>
      <c r="J94" s="71">
        <v>0.115384615384615</v>
      </c>
      <c r="K94" s="71">
        <v>0</v>
      </c>
      <c r="L94" s="71">
        <v>0.15384615384615399</v>
      </c>
      <c r="M94" s="71">
        <v>7.69230769230769E-2</v>
      </c>
      <c r="N94" s="71">
        <v>7.69230769230769E-2</v>
      </c>
      <c r="O94" s="71">
        <v>0</v>
      </c>
    </row>
    <row r="95" spans="2:15">
      <c r="B95" s="449"/>
      <c r="C95" s="401" t="s">
        <v>149</v>
      </c>
      <c r="D95" s="68">
        <v>1</v>
      </c>
      <c r="E95" s="68">
        <v>0</v>
      </c>
      <c r="F95" s="68">
        <v>0</v>
      </c>
      <c r="G95" s="68">
        <v>0</v>
      </c>
      <c r="H95" s="68">
        <v>1</v>
      </c>
      <c r="I95" s="68">
        <v>0</v>
      </c>
      <c r="J95" s="68">
        <v>1</v>
      </c>
      <c r="K95" s="68">
        <v>0</v>
      </c>
      <c r="L95" s="68">
        <v>4</v>
      </c>
      <c r="M95" s="68">
        <v>0</v>
      </c>
      <c r="N95" s="68">
        <v>0</v>
      </c>
      <c r="O95" s="68">
        <v>0</v>
      </c>
    </row>
    <row r="96" spans="2:15" s="58" customFormat="1">
      <c r="B96" s="449"/>
      <c r="C96" s="410"/>
      <c r="D96" s="71">
        <v>0.14285714285714299</v>
      </c>
      <c r="E96" s="71">
        <v>0</v>
      </c>
      <c r="F96" s="71">
        <v>0</v>
      </c>
      <c r="G96" s="71">
        <v>0</v>
      </c>
      <c r="H96" s="71">
        <v>0.14285714285714299</v>
      </c>
      <c r="I96" s="71">
        <v>0</v>
      </c>
      <c r="J96" s="71">
        <v>0.14285714285714299</v>
      </c>
      <c r="K96" s="71">
        <v>0</v>
      </c>
      <c r="L96" s="71">
        <v>0.57142857142857195</v>
      </c>
      <c r="M96" s="71">
        <v>0</v>
      </c>
      <c r="N96" s="71">
        <v>0</v>
      </c>
      <c r="O96" s="71">
        <v>0</v>
      </c>
    </row>
    <row r="97" spans="2:15" s="3" customFormat="1">
      <c r="C97" s="11"/>
      <c r="D97" s="229"/>
      <c r="E97" s="229"/>
      <c r="F97" s="229"/>
      <c r="G97" s="229"/>
      <c r="H97" s="229"/>
      <c r="I97" s="229"/>
      <c r="J97" s="229"/>
      <c r="K97" s="229"/>
      <c r="L97" s="229"/>
      <c r="M97" s="229"/>
      <c r="N97" s="229"/>
      <c r="O97" s="229"/>
    </row>
    <row r="98" spans="2:15">
      <c r="B98" s="449" t="s">
        <v>228</v>
      </c>
      <c r="C98" s="391" t="s">
        <v>222</v>
      </c>
      <c r="D98" s="68">
        <v>0</v>
      </c>
      <c r="E98" s="68">
        <v>0</v>
      </c>
      <c r="F98" s="68">
        <v>2</v>
      </c>
      <c r="G98" s="68">
        <v>0</v>
      </c>
      <c r="H98" s="68">
        <v>4</v>
      </c>
      <c r="I98" s="68">
        <v>2</v>
      </c>
      <c r="J98" s="68">
        <v>2</v>
      </c>
      <c r="K98" s="68">
        <v>1</v>
      </c>
      <c r="L98" s="68">
        <v>5</v>
      </c>
      <c r="M98" s="68">
        <v>0</v>
      </c>
      <c r="N98" s="68">
        <v>2</v>
      </c>
      <c r="O98" s="68">
        <v>0</v>
      </c>
    </row>
    <row r="99" spans="2:15">
      <c r="B99" s="449"/>
      <c r="C99" s="390"/>
      <c r="D99" s="71">
        <v>0</v>
      </c>
      <c r="E99" s="71">
        <v>0</v>
      </c>
      <c r="F99" s="71">
        <v>0.11111111111111099</v>
      </c>
      <c r="G99" s="71">
        <v>0</v>
      </c>
      <c r="H99" s="71">
        <v>0.22222222222222199</v>
      </c>
      <c r="I99" s="71">
        <v>0.11111111111111099</v>
      </c>
      <c r="J99" s="71">
        <v>0.11111111111111099</v>
      </c>
      <c r="K99" s="71">
        <v>5.5555555555555601E-2</v>
      </c>
      <c r="L99" s="71">
        <v>0.27777777777777801</v>
      </c>
      <c r="M99" s="71">
        <v>0</v>
      </c>
      <c r="N99" s="71">
        <v>0.11111111111111099</v>
      </c>
      <c r="O99" s="71">
        <v>0</v>
      </c>
    </row>
    <row r="100" spans="2:15">
      <c r="B100" s="449"/>
      <c r="C100" s="392" t="s">
        <v>223</v>
      </c>
      <c r="D100" s="68">
        <v>18</v>
      </c>
      <c r="E100" s="68">
        <v>12</v>
      </c>
      <c r="F100" s="68">
        <v>5</v>
      </c>
      <c r="G100" s="68">
        <v>10</v>
      </c>
      <c r="H100" s="68">
        <v>36</v>
      </c>
      <c r="I100" s="68">
        <v>47</v>
      </c>
      <c r="J100" s="68">
        <v>18</v>
      </c>
      <c r="K100" s="68">
        <v>2</v>
      </c>
      <c r="L100" s="68">
        <v>35</v>
      </c>
      <c r="M100" s="68">
        <v>2</v>
      </c>
      <c r="N100" s="68">
        <v>31</v>
      </c>
      <c r="O100" s="68">
        <v>0</v>
      </c>
    </row>
    <row r="101" spans="2:15">
      <c r="B101" s="449"/>
      <c r="C101" s="390"/>
      <c r="D101" s="71">
        <v>8.3333333333333301E-2</v>
      </c>
      <c r="E101" s="71">
        <v>5.5555555555555601E-2</v>
      </c>
      <c r="F101" s="71">
        <v>2.3148148148148098E-2</v>
      </c>
      <c r="G101" s="71">
        <v>4.6296296296296301E-2</v>
      </c>
      <c r="H101" s="71">
        <v>0.16666666666666699</v>
      </c>
      <c r="I101" s="71">
        <v>0.217592592592593</v>
      </c>
      <c r="J101" s="71">
        <v>8.3333333333333301E-2</v>
      </c>
      <c r="K101" s="72">
        <v>9.2592592592592605E-3</v>
      </c>
      <c r="L101" s="71">
        <v>0.16203703703703701</v>
      </c>
      <c r="M101" s="72">
        <v>9.2592592592592605E-3</v>
      </c>
      <c r="N101" s="71">
        <v>0.14351851851851899</v>
      </c>
      <c r="O101" s="71">
        <v>0</v>
      </c>
    </row>
    <row r="102" spans="2:15">
      <c r="B102" s="449"/>
      <c r="C102" s="392" t="s">
        <v>224</v>
      </c>
      <c r="D102" s="68">
        <v>17</v>
      </c>
      <c r="E102" s="68">
        <v>64</v>
      </c>
      <c r="F102" s="68">
        <v>16</v>
      </c>
      <c r="G102" s="68">
        <v>18</v>
      </c>
      <c r="H102" s="68">
        <v>82</v>
      </c>
      <c r="I102" s="68">
        <v>87</v>
      </c>
      <c r="J102" s="68">
        <v>33</v>
      </c>
      <c r="K102" s="68">
        <v>15</v>
      </c>
      <c r="L102" s="68">
        <v>93</v>
      </c>
      <c r="M102" s="68">
        <v>12</v>
      </c>
      <c r="N102" s="68">
        <v>25</v>
      </c>
      <c r="O102" s="68">
        <v>2</v>
      </c>
    </row>
    <row r="103" spans="2:15">
      <c r="B103" s="449"/>
      <c r="C103" s="390"/>
      <c r="D103" s="71">
        <v>3.6637931034482797E-2</v>
      </c>
      <c r="E103" s="71">
        <v>0.13793103448275901</v>
      </c>
      <c r="F103" s="71">
        <v>3.4482758620689703E-2</v>
      </c>
      <c r="G103" s="71">
        <v>3.8793103448275898E-2</v>
      </c>
      <c r="H103" s="71">
        <v>0.176724137931034</v>
      </c>
      <c r="I103" s="71">
        <v>0.1875</v>
      </c>
      <c r="J103" s="71">
        <v>7.1120689655172403E-2</v>
      </c>
      <c r="K103" s="71">
        <v>3.2327586206896602E-2</v>
      </c>
      <c r="L103" s="71">
        <v>0.20043103448275901</v>
      </c>
      <c r="M103" s="71">
        <v>2.5862068965517199E-2</v>
      </c>
      <c r="N103" s="71">
        <v>5.3879310344827597E-2</v>
      </c>
      <c r="O103" s="72">
        <v>4.3103448275862103E-3</v>
      </c>
    </row>
    <row r="104" spans="2:15">
      <c r="B104" s="449"/>
      <c r="C104" s="392" t="s">
        <v>225</v>
      </c>
      <c r="D104" s="68">
        <v>2</v>
      </c>
      <c r="E104" s="68">
        <v>8</v>
      </c>
      <c r="F104" s="68">
        <v>2</v>
      </c>
      <c r="G104" s="68">
        <v>6</v>
      </c>
      <c r="H104" s="68">
        <v>17</v>
      </c>
      <c r="I104" s="68">
        <v>26</v>
      </c>
      <c r="J104" s="68">
        <v>10</v>
      </c>
      <c r="K104" s="68">
        <v>3</v>
      </c>
      <c r="L104" s="68">
        <v>11</v>
      </c>
      <c r="M104" s="68">
        <v>2</v>
      </c>
      <c r="N104" s="68">
        <v>5</v>
      </c>
      <c r="O104" s="68">
        <v>0</v>
      </c>
    </row>
    <row r="105" spans="2:15">
      <c r="B105" s="449"/>
      <c r="C105" s="390"/>
      <c r="D105" s="71">
        <v>2.1739130434782601E-2</v>
      </c>
      <c r="E105" s="71">
        <v>8.6956521739130405E-2</v>
      </c>
      <c r="F105" s="71">
        <v>2.1739130434782601E-2</v>
      </c>
      <c r="G105" s="71">
        <v>6.5217391304347797E-2</v>
      </c>
      <c r="H105" s="71">
        <v>0.184782608695652</v>
      </c>
      <c r="I105" s="71">
        <v>0.282608695652174</v>
      </c>
      <c r="J105" s="71">
        <v>0.108695652173913</v>
      </c>
      <c r="K105" s="71">
        <v>3.2608695652173898E-2</v>
      </c>
      <c r="L105" s="71">
        <v>0.119565217391304</v>
      </c>
      <c r="M105" s="71">
        <v>2.1739130434782601E-2</v>
      </c>
      <c r="N105" s="71">
        <v>5.4347826086956499E-2</v>
      </c>
      <c r="O105" s="71">
        <v>0</v>
      </c>
    </row>
    <row r="106" spans="2:15">
      <c r="B106" s="449"/>
      <c r="C106" s="392" t="s">
        <v>226</v>
      </c>
      <c r="D106" s="68">
        <v>0</v>
      </c>
      <c r="E106" s="68">
        <v>3</v>
      </c>
      <c r="F106" s="68">
        <v>1</v>
      </c>
      <c r="G106" s="68">
        <v>2</v>
      </c>
      <c r="H106" s="68">
        <v>6</v>
      </c>
      <c r="I106" s="68">
        <v>4</v>
      </c>
      <c r="J106" s="68">
        <v>0</v>
      </c>
      <c r="K106" s="68">
        <v>0</v>
      </c>
      <c r="L106" s="68">
        <v>0</v>
      </c>
      <c r="M106" s="68">
        <v>0</v>
      </c>
      <c r="N106" s="68">
        <v>0</v>
      </c>
      <c r="O106" s="68">
        <v>0</v>
      </c>
    </row>
    <row r="107" spans="2:15">
      <c r="B107" s="449"/>
      <c r="C107" s="390"/>
      <c r="D107" s="71">
        <v>0</v>
      </c>
      <c r="E107" s="71">
        <v>0.1875</v>
      </c>
      <c r="F107" s="71">
        <v>6.25E-2</v>
      </c>
      <c r="G107" s="71">
        <v>0.125</v>
      </c>
      <c r="H107" s="71">
        <v>0.375</v>
      </c>
      <c r="I107" s="71">
        <v>0.25</v>
      </c>
      <c r="J107" s="71">
        <v>0</v>
      </c>
      <c r="K107" s="71">
        <v>0</v>
      </c>
      <c r="L107" s="71">
        <v>0</v>
      </c>
      <c r="M107" s="71">
        <v>0</v>
      </c>
      <c r="N107" s="71">
        <v>0</v>
      </c>
      <c r="O107" s="71">
        <v>0</v>
      </c>
    </row>
    <row r="108" spans="2:15" s="3" customFormat="1">
      <c r="C108" s="164"/>
      <c r="D108" s="229"/>
      <c r="E108" s="229"/>
      <c r="F108" s="229"/>
      <c r="G108" s="229"/>
      <c r="H108" s="229"/>
      <c r="I108" s="229"/>
      <c r="J108" s="229"/>
      <c r="K108" s="229"/>
      <c r="L108" s="229"/>
      <c r="M108" s="229"/>
      <c r="N108" s="229"/>
      <c r="O108" s="229"/>
    </row>
    <row r="109" spans="2:15">
      <c r="B109" s="449" t="s">
        <v>86</v>
      </c>
      <c r="C109" s="391" t="s">
        <v>180</v>
      </c>
      <c r="D109" s="68">
        <v>7</v>
      </c>
      <c r="E109" s="68">
        <v>31</v>
      </c>
      <c r="F109" s="68">
        <v>9</v>
      </c>
      <c r="G109" s="68">
        <v>3</v>
      </c>
      <c r="H109" s="68">
        <v>35</v>
      </c>
      <c r="I109" s="68">
        <v>46</v>
      </c>
      <c r="J109" s="68">
        <v>13</v>
      </c>
      <c r="K109" s="68">
        <v>6</v>
      </c>
      <c r="L109" s="68">
        <v>35</v>
      </c>
      <c r="M109" s="68">
        <v>7</v>
      </c>
      <c r="N109" s="68">
        <v>21</v>
      </c>
      <c r="O109" s="68">
        <v>0</v>
      </c>
    </row>
    <row r="110" spans="2:15" s="58" customFormat="1">
      <c r="B110" s="449"/>
      <c r="C110" s="388"/>
      <c r="D110" s="71">
        <v>3.2863849765258198E-2</v>
      </c>
      <c r="E110" s="71">
        <v>0.14553990610328599</v>
      </c>
      <c r="F110" s="71">
        <v>4.2253521126760597E-2</v>
      </c>
      <c r="G110" s="71">
        <v>1.4084507042253501E-2</v>
      </c>
      <c r="H110" s="71">
        <v>0.16431924882629101</v>
      </c>
      <c r="I110" s="71">
        <v>0.215962441314554</v>
      </c>
      <c r="J110" s="71">
        <v>6.1032863849765299E-2</v>
      </c>
      <c r="K110" s="71">
        <v>2.8169014084507001E-2</v>
      </c>
      <c r="L110" s="71">
        <v>0.16431924882629101</v>
      </c>
      <c r="M110" s="71">
        <v>3.2863849765258198E-2</v>
      </c>
      <c r="N110" s="71">
        <v>9.85915492957746E-2</v>
      </c>
      <c r="O110" s="71">
        <v>0</v>
      </c>
    </row>
    <row r="111" spans="2:15">
      <c r="B111" s="449"/>
      <c r="C111" s="392" t="s">
        <v>181</v>
      </c>
      <c r="D111" s="68">
        <v>3</v>
      </c>
      <c r="E111" s="68">
        <v>12</v>
      </c>
      <c r="F111" s="68">
        <v>2</v>
      </c>
      <c r="G111" s="68">
        <v>8</v>
      </c>
      <c r="H111" s="68">
        <v>14</v>
      </c>
      <c r="I111" s="68">
        <v>28</v>
      </c>
      <c r="J111" s="68">
        <v>6</v>
      </c>
      <c r="K111" s="68">
        <v>4</v>
      </c>
      <c r="L111" s="68">
        <v>18</v>
      </c>
      <c r="M111" s="68">
        <v>3</v>
      </c>
      <c r="N111" s="68">
        <v>8</v>
      </c>
      <c r="O111" s="68">
        <v>0</v>
      </c>
    </row>
    <row r="112" spans="2:15" s="58" customFormat="1">
      <c r="B112" s="449"/>
      <c r="C112" s="388"/>
      <c r="D112" s="71">
        <v>2.83018867924528E-2</v>
      </c>
      <c r="E112" s="71">
        <v>0.113207547169811</v>
      </c>
      <c r="F112" s="71">
        <v>1.88679245283019E-2</v>
      </c>
      <c r="G112" s="71">
        <v>7.5471698113207503E-2</v>
      </c>
      <c r="H112" s="71">
        <v>0.13207547169811301</v>
      </c>
      <c r="I112" s="71">
        <v>0.26415094339622602</v>
      </c>
      <c r="J112" s="71">
        <v>5.6603773584905703E-2</v>
      </c>
      <c r="K112" s="71">
        <v>3.77358490566038E-2</v>
      </c>
      <c r="L112" s="71">
        <v>0.169811320754717</v>
      </c>
      <c r="M112" s="71">
        <v>2.83018867924528E-2</v>
      </c>
      <c r="N112" s="71">
        <v>7.5471698113207503E-2</v>
      </c>
      <c r="O112" s="71">
        <v>0</v>
      </c>
    </row>
    <row r="113" spans="2:15">
      <c r="B113" s="449"/>
      <c r="C113" s="392" t="s">
        <v>182</v>
      </c>
      <c r="D113" s="68">
        <v>8</v>
      </c>
      <c r="E113" s="68">
        <v>11</v>
      </c>
      <c r="F113" s="68">
        <v>3</v>
      </c>
      <c r="G113" s="68">
        <v>5</v>
      </c>
      <c r="H113" s="68">
        <v>14</v>
      </c>
      <c r="I113" s="68">
        <v>27</v>
      </c>
      <c r="J113" s="68">
        <v>13</v>
      </c>
      <c r="K113" s="68">
        <v>3</v>
      </c>
      <c r="L113" s="68">
        <v>23</v>
      </c>
      <c r="M113" s="68">
        <v>3</v>
      </c>
      <c r="N113" s="68">
        <v>10</v>
      </c>
      <c r="O113" s="68">
        <v>0</v>
      </c>
    </row>
    <row r="114" spans="2:15" s="58" customFormat="1">
      <c r="B114" s="449"/>
      <c r="C114" s="388"/>
      <c r="D114" s="71">
        <v>6.6666666666666693E-2</v>
      </c>
      <c r="E114" s="71">
        <v>9.1666666666666702E-2</v>
      </c>
      <c r="F114" s="71">
        <v>2.5000000000000001E-2</v>
      </c>
      <c r="G114" s="71">
        <v>4.1666666666666699E-2</v>
      </c>
      <c r="H114" s="71">
        <v>0.116666666666667</v>
      </c>
      <c r="I114" s="71">
        <v>0.22500000000000001</v>
      </c>
      <c r="J114" s="71">
        <v>0.108333333333333</v>
      </c>
      <c r="K114" s="71">
        <v>2.5000000000000001E-2</v>
      </c>
      <c r="L114" s="71">
        <v>0.19166666666666701</v>
      </c>
      <c r="M114" s="71">
        <v>2.5000000000000001E-2</v>
      </c>
      <c r="N114" s="71">
        <v>8.3333333333333301E-2</v>
      </c>
      <c r="O114" s="71">
        <v>0</v>
      </c>
    </row>
    <row r="115" spans="2:15">
      <c r="B115" s="449"/>
      <c r="C115" s="392" t="s">
        <v>183</v>
      </c>
      <c r="D115" s="68">
        <v>6</v>
      </c>
      <c r="E115" s="68">
        <v>15</v>
      </c>
      <c r="F115" s="68">
        <v>7</v>
      </c>
      <c r="G115" s="68">
        <v>6</v>
      </c>
      <c r="H115" s="68">
        <v>29</v>
      </c>
      <c r="I115" s="68">
        <v>24</v>
      </c>
      <c r="J115" s="68">
        <v>14</v>
      </c>
      <c r="K115" s="68">
        <v>3</v>
      </c>
      <c r="L115" s="68">
        <v>28</v>
      </c>
      <c r="M115" s="68">
        <v>1</v>
      </c>
      <c r="N115" s="68">
        <v>10</v>
      </c>
      <c r="O115" s="68">
        <v>0</v>
      </c>
    </row>
    <row r="116" spans="2:15" s="58" customFormat="1">
      <c r="B116" s="449"/>
      <c r="C116" s="388"/>
      <c r="D116" s="71">
        <v>4.1958041958042001E-2</v>
      </c>
      <c r="E116" s="71">
        <v>0.10489510489510501</v>
      </c>
      <c r="F116" s="71">
        <v>4.8951048951048903E-2</v>
      </c>
      <c r="G116" s="71">
        <v>4.1958041958042001E-2</v>
      </c>
      <c r="H116" s="71">
        <v>0.20279720279720301</v>
      </c>
      <c r="I116" s="71">
        <v>0.16783216783216801</v>
      </c>
      <c r="J116" s="71">
        <v>9.7902097902097904E-2</v>
      </c>
      <c r="K116" s="71">
        <v>2.0979020979021001E-2</v>
      </c>
      <c r="L116" s="71">
        <v>0.195804195804196</v>
      </c>
      <c r="M116" s="72">
        <v>6.9930069930069904E-3</v>
      </c>
      <c r="N116" s="71">
        <v>6.9930069930069894E-2</v>
      </c>
      <c r="O116" s="71">
        <v>0</v>
      </c>
    </row>
    <row r="117" spans="2:15">
      <c r="B117" s="449"/>
      <c r="C117" s="392" t="s">
        <v>184</v>
      </c>
      <c r="D117" s="68">
        <v>8</v>
      </c>
      <c r="E117" s="68">
        <v>7</v>
      </c>
      <c r="F117" s="68">
        <v>2</v>
      </c>
      <c r="G117" s="68">
        <v>6</v>
      </c>
      <c r="H117" s="68">
        <v>24</v>
      </c>
      <c r="I117" s="68">
        <v>22</v>
      </c>
      <c r="J117" s="68">
        <v>5</v>
      </c>
      <c r="K117" s="68">
        <v>3</v>
      </c>
      <c r="L117" s="68">
        <v>16</v>
      </c>
      <c r="M117" s="68">
        <v>2</v>
      </c>
      <c r="N117" s="68">
        <v>7</v>
      </c>
      <c r="O117" s="68">
        <v>0</v>
      </c>
    </row>
    <row r="118" spans="2:15" s="58" customFormat="1">
      <c r="B118" s="449"/>
      <c r="C118" s="388"/>
      <c r="D118" s="71">
        <v>7.8431372549019607E-2</v>
      </c>
      <c r="E118" s="71">
        <v>6.8627450980392204E-2</v>
      </c>
      <c r="F118" s="71">
        <v>1.9607843137254902E-2</v>
      </c>
      <c r="G118" s="71">
        <v>5.8823529411764698E-2</v>
      </c>
      <c r="H118" s="71">
        <v>0.23529411764705899</v>
      </c>
      <c r="I118" s="71">
        <v>0.21568627450980399</v>
      </c>
      <c r="J118" s="71">
        <v>4.9019607843137303E-2</v>
      </c>
      <c r="K118" s="71">
        <v>2.9411764705882401E-2</v>
      </c>
      <c r="L118" s="71">
        <v>0.15686274509803899</v>
      </c>
      <c r="M118" s="71">
        <v>1.9607843137254902E-2</v>
      </c>
      <c r="N118" s="71">
        <v>6.8627450980392204E-2</v>
      </c>
      <c r="O118" s="71">
        <v>0</v>
      </c>
    </row>
    <row r="119" spans="2:15">
      <c r="B119" s="449"/>
      <c r="C119" s="392" t="s">
        <v>185</v>
      </c>
      <c r="D119" s="68">
        <v>7</v>
      </c>
      <c r="E119" s="68">
        <v>9</v>
      </c>
      <c r="F119" s="68">
        <v>3</v>
      </c>
      <c r="G119" s="68">
        <v>7</v>
      </c>
      <c r="H119" s="68">
        <v>29</v>
      </c>
      <c r="I119" s="68">
        <v>18</v>
      </c>
      <c r="J119" s="68">
        <v>11</v>
      </c>
      <c r="K119" s="68">
        <v>3</v>
      </c>
      <c r="L119" s="68">
        <v>25</v>
      </c>
      <c r="M119" s="68">
        <v>0</v>
      </c>
      <c r="N119" s="68">
        <v>8</v>
      </c>
      <c r="O119" s="68">
        <v>1</v>
      </c>
    </row>
    <row r="120" spans="2:15" s="58" customFormat="1">
      <c r="B120" s="449"/>
      <c r="C120" s="375"/>
      <c r="D120" s="71">
        <v>5.7851239669421503E-2</v>
      </c>
      <c r="E120" s="71">
        <v>7.43801652892562E-2</v>
      </c>
      <c r="F120" s="71">
        <v>2.4793388429752101E-2</v>
      </c>
      <c r="G120" s="71">
        <v>5.7851239669421503E-2</v>
      </c>
      <c r="H120" s="71">
        <v>0.23966942148760301</v>
      </c>
      <c r="I120" s="71">
        <v>0.14876033057851201</v>
      </c>
      <c r="J120" s="71">
        <v>9.0909090909090898E-2</v>
      </c>
      <c r="K120" s="71">
        <v>2.4793388429752101E-2</v>
      </c>
      <c r="L120" s="71">
        <v>0.206611570247934</v>
      </c>
      <c r="M120" s="71">
        <v>0</v>
      </c>
      <c r="N120" s="71">
        <v>6.6115702479338803E-2</v>
      </c>
      <c r="O120" s="72">
        <v>8.2644628099173608E-3</v>
      </c>
    </row>
    <row r="121" spans="2:15" s="3" customFormat="1">
      <c r="C121" s="164"/>
      <c r="D121" s="229"/>
      <c r="E121" s="229"/>
      <c r="F121" s="229"/>
      <c r="G121" s="229"/>
      <c r="H121" s="229"/>
      <c r="I121" s="229"/>
      <c r="J121" s="229"/>
      <c r="K121" s="229"/>
      <c r="L121" s="229"/>
      <c r="M121" s="229"/>
      <c r="N121" s="229"/>
      <c r="O121" s="229"/>
    </row>
    <row r="122" spans="2:15">
      <c r="B122" s="449" t="s">
        <v>87</v>
      </c>
      <c r="C122" s="391" t="s">
        <v>88</v>
      </c>
      <c r="D122" s="68">
        <v>6</v>
      </c>
      <c r="E122" s="68">
        <v>4</v>
      </c>
      <c r="F122" s="68">
        <v>3</v>
      </c>
      <c r="G122" s="68">
        <v>8</v>
      </c>
      <c r="H122" s="68">
        <v>25</v>
      </c>
      <c r="I122" s="68">
        <v>15</v>
      </c>
      <c r="J122" s="68">
        <v>12</v>
      </c>
      <c r="K122" s="68">
        <v>3</v>
      </c>
      <c r="L122" s="68">
        <v>20</v>
      </c>
      <c r="M122" s="68">
        <v>3</v>
      </c>
      <c r="N122" s="68">
        <v>9</v>
      </c>
      <c r="O122" s="68">
        <v>0</v>
      </c>
    </row>
    <row r="123" spans="2:15" s="58" customFormat="1">
      <c r="B123" s="449"/>
      <c r="C123" s="388"/>
      <c r="D123" s="71">
        <v>5.5555555555555601E-2</v>
      </c>
      <c r="E123" s="71">
        <v>3.7037037037037E-2</v>
      </c>
      <c r="F123" s="71">
        <v>2.7777777777777801E-2</v>
      </c>
      <c r="G123" s="71">
        <v>7.4074074074074098E-2</v>
      </c>
      <c r="H123" s="71">
        <v>0.23148148148148101</v>
      </c>
      <c r="I123" s="71">
        <v>0.13888888888888901</v>
      </c>
      <c r="J123" s="71">
        <v>0.11111111111111099</v>
      </c>
      <c r="K123" s="71">
        <v>2.7777777777777801E-2</v>
      </c>
      <c r="L123" s="71">
        <v>0.18518518518518501</v>
      </c>
      <c r="M123" s="71">
        <v>2.7777777777777801E-2</v>
      </c>
      <c r="N123" s="71">
        <v>8.3333333333333301E-2</v>
      </c>
      <c r="O123" s="71">
        <v>0</v>
      </c>
    </row>
    <row r="124" spans="2:15">
      <c r="B124" s="449"/>
      <c r="C124" s="392" t="s">
        <v>89</v>
      </c>
      <c r="D124" s="68">
        <v>2</v>
      </c>
      <c r="E124" s="68">
        <v>5</v>
      </c>
      <c r="F124" s="68">
        <v>2</v>
      </c>
      <c r="G124" s="68">
        <v>1</v>
      </c>
      <c r="H124" s="68">
        <v>12</v>
      </c>
      <c r="I124" s="68">
        <v>20</v>
      </c>
      <c r="J124" s="68">
        <v>6</v>
      </c>
      <c r="K124" s="68">
        <v>3</v>
      </c>
      <c r="L124" s="68">
        <v>17</v>
      </c>
      <c r="M124" s="68">
        <v>3</v>
      </c>
      <c r="N124" s="68">
        <v>4</v>
      </c>
      <c r="O124" s="68">
        <v>0</v>
      </c>
    </row>
    <row r="125" spans="2:15" s="58" customFormat="1">
      <c r="B125" s="449"/>
      <c r="C125" s="388"/>
      <c r="D125" s="71">
        <v>2.66666666666667E-2</v>
      </c>
      <c r="E125" s="71">
        <v>6.6666666666666693E-2</v>
      </c>
      <c r="F125" s="71">
        <v>2.66666666666667E-2</v>
      </c>
      <c r="G125" s="71">
        <v>1.3333333333333299E-2</v>
      </c>
      <c r="H125" s="71">
        <v>0.16</v>
      </c>
      <c r="I125" s="71">
        <v>0.266666666666667</v>
      </c>
      <c r="J125" s="71">
        <v>0.08</v>
      </c>
      <c r="K125" s="71">
        <v>0.04</v>
      </c>
      <c r="L125" s="71">
        <v>0.22666666666666699</v>
      </c>
      <c r="M125" s="71">
        <v>0.04</v>
      </c>
      <c r="N125" s="71">
        <v>5.3333333333333302E-2</v>
      </c>
      <c r="O125" s="71">
        <v>0</v>
      </c>
    </row>
    <row r="126" spans="2:15">
      <c r="B126" s="449"/>
      <c r="C126" s="392" t="s">
        <v>90</v>
      </c>
      <c r="D126" s="68">
        <v>2</v>
      </c>
      <c r="E126" s="68">
        <v>12</v>
      </c>
      <c r="F126" s="68">
        <v>2</v>
      </c>
      <c r="G126" s="68">
        <v>5</v>
      </c>
      <c r="H126" s="68">
        <v>15</v>
      </c>
      <c r="I126" s="68">
        <v>22</v>
      </c>
      <c r="J126" s="68">
        <v>4</v>
      </c>
      <c r="K126" s="68">
        <v>2</v>
      </c>
      <c r="L126" s="68">
        <v>13</v>
      </c>
      <c r="M126" s="68">
        <v>0</v>
      </c>
      <c r="N126" s="68">
        <v>7</v>
      </c>
      <c r="O126" s="68">
        <v>0</v>
      </c>
    </row>
    <row r="127" spans="2:15" s="58" customFormat="1">
      <c r="B127" s="449"/>
      <c r="C127" s="388"/>
      <c r="D127" s="71">
        <v>2.3809523809523801E-2</v>
      </c>
      <c r="E127" s="71">
        <v>0.14285714285714299</v>
      </c>
      <c r="F127" s="71">
        <v>2.3809523809523801E-2</v>
      </c>
      <c r="G127" s="71">
        <v>5.95238095238095E-2</v>
      </c>
      <c r="H127" s="71">
        <v>0.17857142857142899</v>
      </c>
      <c r="I127" s="71">
        <v>0.26190476190476197</v>
      </c>
      <c r="J127" s="71">
        <v>4.7619047619047603E-2</v>
      </c>
      <c r="K127" s="71">
        <v>2.3809523809523801E-2</v>
      </c>
      <c r="L127" s="71">
        <v>0.15476190476190499</v>
      </c>
      <c r="M127" s="71">
        <v>0</v>
      </c>
      <c r="N127" s="71">
        <v>8.3333333333333301E-2</v>
      </c>
      <c r="O127" s="71">
        <v>0</v>
      </c>
    </row>
    <row r="128" spans="2:15">
      <c r="B128" s="449"/>
      <c r="C128" s="392" t="s">
        <v>91</v>
      </c>
      <c r="D128" s="68">
        <v>7</v>
      </c>
      <c r="E128" s="68">
        <v>14</v>
      </c>
      <c r="F128" s="68">
        <v>4</v>
      </c>
      <c r="G128" s="68">
        <v>5</v>
      </c>
      <c r="H128" s="68">
        <v>14</v>
      </c>
      <c r="I128" s="68">
        <v>23</v>
      </c>
      <c r="J128" s="68">
        <v>12</v>
      </c>
      <c r="K128" s="68">
        <v>2</v>
      </c>
      <c r="L128" s="68">
        <v>16</v>
      </c>
      <c r="M128" s="68">
        <v>4</v>
      </c>
      <c r="N128" s="68">
        <v>9</v>
      </c>
      <c r="O128" s="68">
        <v>0</v>
      </c>
    </row>
    <row r="129" spans="2:15" s="58" customFormat="1">
      <c r="B129" s="449"/>
      <c r="C129" s="388"/>
      <c r="D129" s="71">
        <v>6.3636363636363602E-2</v>
      </c>
      <c r="E129" s="71">
        <v>0.12727272727272701</v>
      </c>
      <c r="F129" s="71">
        <v>3.6363636363636397E-2</v>
      </c>
      <c r="G129" s="71">
        <v>4.5454545454545497E-2</v>
      </c>
      <c r="H129" s="71">
        <v>0.12727272727272701</v>
      </c>
      <c r="I129" s="71">
        <v>0.20909090909090899</v>
      </c>
      <c r="J129" s="71">
        <v>0.109090909090909</v>
      </c>
      <c r="K129" s="71">
        <v>1.8181818181818198E-2</v>
      </c>
      <c r="L129" s="71">
        <v>0.145454545454545</v>
      </c>
      <c r="M129" s="71">
        <v>3.6363636363636397E-2</v>
      </c>
      <c r="N129" s="71">
        <v>8.1818181818181804E-2</v>
      </c>
      <c r="O129" s="71">
        <v>0</v>
      </c>
    </row>
    <row r="130" spans="2:15">
      <c r="B130" s="449"/>
      <c r="C130" s="392" t="s">
        <v>92</v>
      </c>
      <c r="D130" s="68">
        <v>7</v>
      </c>
      <c r="E130" s="68">
        <v>7</v>
      </c>
      <c r="F130" s="68">
        <v>4</v>
      </c>
      <c r="G130" s="68">
        <v>2</v>
      </c>
      <c r="H130" s="68">
        <v>19</v>
      </c>
      <c r="I130" s="68">
        <v>27</v>
      </c>
      <c r="J130" s="68">
        <v>7</v>
      </c>
      <c r="K130" s="68">
        <v>3</v>
      </c>
      <c r="L130" s="68">
        <v>17</v>
      </c>
      <c r="M130" s="68">
        <v>2</v>
      </c>
      <c r="N130" s="68">
        <v>7</v>
      </c>
      <c r="O130" s="68">
        <v>0</v>
      </c>
    </row>
    <row r="131" spans="2:15" s="58" customFormat="1">
      <c r="B131" s="449"/>
      <c r="C131" s="388"/>
      <c r="D131" s="71">
        <v>6.8627450980392204E-2</v>
      </c>
      <c r="E131" s="71">
        <v>6.8627450980392204E-2</v>
      </c>
      <c r="F131" s="71">
        <v>3.9215686274509803E-2</v>
      </c>
      <c r="G131" s="71">
        <v>1.9607843137254902E-2</v>
      </c>
      <c r="H131" s="71">
        <v>0.18627450980392199</v>
      </c>
      <c r="I131" s="71">
        <v>0.26470588235294101</v>
      </c>
      <c r="J131" s="71">
        <v>6.8627450980392204E-2</v>
      </c>
      <c r="K131" s="71">
        <v>2.9411764705882401E-2</v>
      </c>
      <c r="L131" s="71">
        <v>0.16666666666666699</v>
      </c>
      <c r="M131" s="71">
        <v>1.9607843137254902E-2</v>
      </c>
      <c r="N131" s="71">
        <v>6.8627450980392204E-2</v>
      </c>
      <c r="O131" s="71">
        <v>0</v>
      </c>
    </row>
    <row r="132" spans="2:15">
      <c r="B132" s="449"/>
      <c r="C132" s="392" t="s">
        <v>93</v>
      </c>
      <c r="D132" s="68">
        <v>4</v>
      </c>
      <c r="E132" s="68">
        <v>11</v>
      </c>
      <c r="F132" s="68">
        <v>3</v>
      </c>
      <c r="G132" s="68">
        <v>5</v>
      </c>
      <c r="H132" s="68">
        <v>15</v>
      </c>
      <c r="I132" s="68">
        <v>17</v>
      </c>
      <c r="J132" s="68">
        <v>8</v>
      </c>
      <c r="K132" s="68">
        <v>2</v>
      </c>
      <c r="L132" s="68">
        <v>20</v>
      </c>
      <c r="M132" s="68">
        <v>3</v>
      </c>
      <c r="N132" s="68">
        <v>11</v>
      </c>
      <c r="O132" s="68">
        <v>0</v>
      </c>
    </row>
    <row r="133" spans="2:15" s="58" customFormat="1">
      <c r="B133" s="449"/>
      <c r="C133" s="388"/>
      <c r="D133" s="71">
        <v>4.0404040404040401E-2</v>
      </c>
      <c r="E133" s="71">
        <v>0.11111111111111099</v>
      </c>
      <c r="F133" s="71">
        <v>3.03030303030303E-2</v>
      </c>
      <c r="G133" s="71">
        <v>5.0505050505050497E-2</v>
      </c>
      <c r="H133" s="71">
        <v>0.15151515151515199</v>
      </c>
      <c r="I133" s="71">
        <v>0.17171717171717199</v>
      </c>
      <c r="J133" s="71">
        <v>8.0808080808080801E-2</v>
      </c>
      <c r="K133" s="71">
        <v>2.02020202020202E-2</v>
      </c>
      <c r="L133" s="71">
        <v>0.20202020202020199</v>
      </c>
      <c r="M133" s="71">
        <v>3.03030303030303E-2</v>
      </c>
      <c r="N133" s="71">
        <v>0.11111111111111099</v>
      </c>
      <c r="O133" s="71">
        <v>0</v>
      </c>
    </row>
    <row r="134" spans="2:15">
      <c r="B134" s="449"/>
      <c r="C134" s="392" t="s">
        <v>94</v>
      </c>
      <c r="D134" s="68">
        <v>7</v>
      </c>
      <c r="E134" s="68">
        <v>15</v>
      </c>
      <c r="F134" s="68">
        <v>3</v>
      </c>
      <c r="G134" s="68">
        <v>6</v>
      </c>
      <c r="H134" s="68">
        <v>19</v>
      </c>
      <c r="I134" s="68">
        <v>21</v>
      </c>
      <c r="J134" s="68">
        <v>8</v>
      </c>
      <c r="K134" s="68">
        <v>5</v>
      </c>
      <c r="L134" s="68">
        <v>19</v>
      </c>
      <c r="M134" s="68">
        <v>0</v>
      </c>
      <c r="N134" s="68">
        <v>9</v>
      </c>
      <c r="O134" s="68">
        <v>0</v>
      </c>
    </row>
    <row r="135" spans="2:15" s="58" customFormat="1">
      <c r="B135" s="449"/>
      <c r="C135" s="388"/>
      <c r="D135" s="71">
        <v>6.25E-2</v>
      </c>
      <c r="E135" s="71">
        <v>0.13392857142857101</v>
      </c>
      <c r="F135" s="71">
        <v>2.6785714285714302E-2</v>
      </c>
      <c r="G135" s="71">
        <v>5.3571428571428603E-2</v>
      </c>
      <c r="H135" s="71">
        <v>0.16964285714285701</v>
      </c>
      <c r="I135" s="71">
        <v>0.1875</v>
      </c>
      <c r="J135" s="71">
        <v>7.1428571428571397E-2</v>
      </c>
      <c r="K135" s="71">
        <v>4.4642857142857102E-2</v>
      </c>
      <c r="L135" s="71">
        <v>0.16964285714285701</v>
      </c>
      <c r="M135" s="71">
        <v>0</v>
      </c>
      <c r="N135" s="71">
        <v>8.0357142857142905E-2</v>
      </c>
      <c r="O135" s="71">
        <v>0</v>
      </c>
    </row>
    <row r="136" spans="2:15">
      <c r="B136" s="449"/>
      <c r="C136" s="392" t="s">
        <v>95</v>
      </c>
      <c r="D136" s="68">
        <v>3</v>
      </c>
      <c r="E136" s="68">
        <v>17</v>
      </c>
      <c r="F136" s="68">
        <v>5</v>
      </c>
      <c r="G136" s="68">
        <v>4</v>
      </c>
      <c r="H136" s="68">
        <v>25</v>
      </c>
      <c r="I136" s="68">
        <v>20</v>
      </c>
      <c r="J136" s="68">
        <v>5</v>
      </c>
      <c r="K136" s="68">
        <v>1</v>
      </c>
      <c r="L136" s="68">
        <v>24</v>
      </c>
      <c r="M136" s="68">
        <v>1</v>
      </c>
      <c r="N136" s="68">
        <v>8</v>
      </c>
      <c r="O136" s="68">
        <v>1</v>
      </c>
    </row>
    <row r="137" spans="2:15" s="58" customFormat="1">
      <c r="B137" s="449"/>
      <c r="C137" s="375"/>
      <c r="D137" s="71">
        <v>2.6315789473684199E-2</v>
      </c>
      <c r="E137" s="71">
        <v>0.14912280701754399</v>
      </c>
      <c r="F137" s="71">
        <v>4.3859649122807001E-2</v>
      </c>
      <c r="G137" s="71">
        <v>3.5087719298245598E-2</v>
      </c>
      <c r="H137" s="71">
        <v>0.21929824561403499</v>
      </c>
      <c r="I137" s="71">
        <v>0.175438596491228</v>
      </c>
      <c r="J137" s="71">
        <v>4.3859649122807001E-2</v>
      </c>
      <c r="K137" s="72">
        <v>8.7719298245613996E-3</v>
      </c>
      <c r="L137" s="71">
        <v>0.21052631578947401</v>
      </c>
      <c r="M137" s="72">
        <v>8.7719298245613996E-3</v>
      </c>
      <c r="N137" s="71">
        <v>7.0175438596491196E-2</v>
      </c>
      <c r="O137" s="72">
        <v>8.7719298245613996E-3</v>
      </c>
    </row>
    <row r="138" spans="2:15" ht="13.5" customHeight="1">
      <c r="D138" s="61"/>
    </row>
    <row r="139" spans="2:15" ht="12.75" customHeight="1">
      <c r="B139" s="60"/>
    </row>
  </sheetData>
  <mergeCells count="72">
    <mergeCell ref="D4:O4"/>
    <mergeCell ref="B6:B7"/>
    <mergeCell ref="B9:B12"/>
    <mergeCell ref="C9:C10"/>
    <mergeCell ref="C11:C12"/>
    <mergeCell ref="C22:C23"/>
    <mergeCell ref="C24:C25"/>
    <mergeCell ref="C26:C27"/>
    <mergeCell ref="B29:B36"/>
    <mergeCell ref="C29:C30"/>
    <mergeCell ref="C31:C32"/>
    <mergeCell ref="C33:C34"/>
    <mergeCell ref="C35:C36"/>
    <mergeCell ref="B14:B27"/>
    <mergeCell ref="C14:C15"/>
    <mergeCell ref="C16:C17"/>
    <mergeCell ref="C18:C19"/>
    <mergeCell ref="C20:C21"/>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67:C68"/>
    <mergeCell ref="C69:C70"/>
    <mergeCell ref="B72:B79"/>
    <mergeCell ref="C72:C73"/>
    <mergeCell ref="C74:C75"/>
    <mergeCell ref="C76:C77"/>
    <mergeCell ref="C78:C79"/>
    <mergeCell ref="B81:B96"/>
    <mergeCell ref="C81:C82"/>
    <mergeCell ref="C83:C84"/>
    <mergeCell ref="C85:C86"/>
    <mergeCell ref="C87:C88"/>
    <mergeCell ref="C89:C90"/>
    <mergeCell ref="C91:C92"/>
    <mergeCell ref="C93:C94"/>
    <mergeCell ref="C95:C96"/>
    <mergeCell ref="B98:B107"/>
    <mergeCell ref="C98:C99"/>
    <mergeCell ref="C100:C101"/>
    <mergeCell ref="C102:C103"/>
    <mergeCell ref="C104:C105"/>
    <mergeCell ref="C106:C107"/>
    <mergeCell ref="B109:B120"/>
    <mergeCell ref="C109:C110"/>
    <mergeCell ref="C111:C112"/>
    <mergeCell ref="C113:C114"/>
    <mergeCell ref="C115:C116"/>
    <mergeCell ref="C117:C118"/>
    <mergeCell ref="C119:C120"/>
    <mergeCell ref="B122:B137"/>
    <mergeCell ref="C122:C123"/>
    <mergeCell ref="C124:C125"/>
    <mergeCell ref="C126:C127"/>
    <mergeCell ref="C128:C129"/>
    <mergeCell ref="C130:C131"/>
    <mergeCell ref="C132:C133"/>
    <mergeCell ref="C134:C135"/>
    <mergeCell ref="C136:C137"/>
  </mergeCells>
  <hyperlinks>
    <hyperlink ref="B2" location="Obsah!A1" display="späť na obsah"/>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AB141"/>
  <sheetViews>
    <sheetView showGridLines="0" zoomScaleNormal="100" workbookViewId="0">
      <pane xSplit="3" topLeftCell="Q1" activePane="topRight" state="frozen"/>
      <selection pane="topRight"/>
    </sheetView>
  </sheetViews>
  <sheetFormatPr defaultRowHeight="14.4"/>
  <cols>
    <col min="1" max="1" width="4.109375" customWidth="1"/>
    <col min="2" max="2" width="15.88671875" customWidth="1"/>
    <col min="3" max="3" width="28.88671875" customWidth="1"/>
    <col min="4" max="6" width="11.33203125" customWidth="1"/>
    <col min="7" max="7" width="4.109375" style="3" customWidth="1"/>
    <col min="8" max="16" width="11.33203125" customWidth="1"/>
    <col min="17" max="17" width="4.109375" style="3" customWidth="1"/>
    <col min="18" max="27" width="8.6640625" customWidth="1"/>
    <col min="28" max="28" width="8.33203125" customWidth="1"/>
  </cols>
  <sheetData>
    <row r="2" spans="2:28" ht="21">
      <c r="B2" s="271" t="s">
        <v>552</v>
      </c>
      <c r="C2" s="54"/>
      <c r="D2" s="54" t="s">
        <v>763</v>
      </c>
      <c r="H2" s="54"/>
      <c r="R2" s="54"/>
    </row>
    <row r="4" spans="2:28" s="252" customFormat="1" ht="135.75" customHeight="1">
      <c r="D4" s="454" t="s">
        <v>526</v>
      </c>
      <c r="E4" s="454"/>
      <c r="F4" s="454"/>
      <c r="G4" s="253"/>
      <c r="H4" s="454" t="s">
        <v>765</v>
      </c>
      <c r="I4" s="454"/>
      <c r="J4" s="454"/>
      <c r="K4" s="454"/>
      <c r="L4" s="454"/>
      <c r="M4" s="454"/>
      <c r="N4" s="454"/>
      <c r="O4" s="454"/>
      <c r="P4" s="454"/>
      <c r="Q4" s="253"/>
      <c r="R4" s="454" t="s">
        <v>767</v>
      </c>
      <c r="S4" s="454"/>
      <c r="T4" s="454"/>
      <c r="U4" s="454"/>
      <c r="V4" s="454"/>
      <c r="W4" s="454"/>
      <c r="X4" s="454"/>
      <c r="Y4" s="454"/>
      <c r="Z4" s="454"/>
      <c r="AA4" s="454"/>
      <c r="AB4" s="454"/>
    </row>
    <row r="5" spans="2:28" ht="105.75" customHeight="1">
      <c r="D5" s="154" t="s">
        <v>517</v>
      </c>
      <c r="E5" s="155" t="s">
        <v>523</v>
      </c>
      <c r="F5" s="155" t="s">
        <v>524</v>
      </c>
      <c r="H5" s="130" t="s">
        <v>533</v>
      </c>
      <c r="I5" s="125" t="s">
        <v>532</v>
      </c>
      <c r="J5" s="125" t="s">
        <v>531</v>
      </c>
      <c r="K5" s="125" t="s">
        <v>530</v>
      </c>
      <c r="L5" s="125" t="s">
        <v>529</v>
      </c>
      <c r="M5" s="125" t="s">
        <v>528</v>
      </c>
      <c r="N5" s="125" t="s">
        <v>527</v>
      </c>
      <c r="O5" s="125" t="s">
        <v>485</v>
      </c>
      <c r="P5" s="125" t="s">
        <v>525</v>
      </c>
      <c r="R5" s="130" t="s">
        <v>537</v>
      </c>
      <c r="S5" s="125" t="s">
        <v>538</v>
      </c>
      <c r="T5" s="125" t="s">
        <v>534</v>
      </c>
      <c r="U5" s="125" t="s">
        <v>539</v>
      </c>
      <c r="V5" s="125" t="s">
        <v>540</v>
      </c>
      <c r="W5" s="125" t="s">
        <v>535</v>
      </c>
      <c r="X5" s="125" t="s">
        <v>541</v>
      </c>
      <c r="Y5" s="125" t="s">
        <v>542</v>
      </c>
      <c r="Z5" s="125" t="s">
        <v>536</v>
      </c>
      <c r="AA5" s="125" t="s">
        <v>543</v>
      </c>
      <c r="AB5" s="125" t="s">
        <v>269</v>
      </c>
    </row>
    <row r="6" spans="2:28" ht="15" customHeight="1">
      <c r="B6" s="448" t="s">
        <v>209</v>
      </c>
      <c r="C6" s="236" t="s">
        <v>204</v>
      </c>
      <c r="D6" s="134">
        <v>496</v>
      </c>
      <c r="E6" s="134">
        <v>634</v>
      </c>
      <c r="F6" s="134">
        <v>100</v>
      </c>
      <c r="G6" s="150"/>
      <c r="H6" s="134">
        <v>68</v>
      </c>
      <c r="I6" s="134">
        <v>213</v>
      </c>
      <c r="J6" s="134">
        <v>99</v>
      </c>
      <c r="K6" s="134">
        <v>47</v>
      </c>
      <c r="L6" s="134">
        <v>15</v>
      </c>
      <c r="M6" s="134">
        <v>11</v>
      </c>
      <c r="N6" s="134">
        <v>37</v>
      </c>
      <c r="O6" s="134">
        <v>4</v>
      </c>
      <c r="P6" s="134">
        <v>1</v>
      </c>
      <c r="Q6" s="150"/>
      <c r="R6" s="134">
        <v>233</v>
      </c>
      <c r="S6" s="134">
        <v>20</v>
      </c>
      <c r="T6" s="134">
        <v>3</v>
      </c>
      <c r="U6" s="134">
        <v>30</v>
      </c>
      <c r="V6" s="134">
        <v>32</v>
      </c>
      <c r="W6" s="134">
        <v>14</v>
      </c>
      <c r="X6" s="134">
        <v>17</v>
      </c>
      <c r="Y6" s="134">
        <v>52</v>
      </c>
      <c r="Z6" s="134">
        <v>21</v>
      </c>
      <c r="AA6" s="134">
        <v>119</v>
      </c>
      <c r="AB6" s="134">
        <v>86</v>
      </c>
    </row>
    <row r="7" spans="2:28" ht="15" customHeight="1">
      <c r="B7" s="448"/>
      <c r="C7" s="236" t="s">
        <v>205</v>
      </c>
      <c r="D7" s="135">
        <v>0.40325203252032499</v>
      </c>
      <c r="E7" s="135">
        <v>0.51544715447154499</v>
      </c>
      <c r="F7" s="135">
        <v>8.1300813008130093E-2</v>
      </c>
      <c r="G7" s="150"/>
      <c r="H7" s="135">
        <v>0.13737373737373701</v>
      </c>
      <c r="I7" s="135">
        <v>0.43030303030303002</v>
      </c>
      <c r="J7" s="135">
        <v>0.2</v>
      </c>
      <c r="K7" s="135">
        <v>9.4949494949494895E-2</v>
      </c>
      <c r="L7" s="135">
        <v>3.03030303030303E-2</v>
      </c>
      <c r="M7" s="135">
        <v>2.2222222222222199E-2</v>
      </c>
      <c r="N7" s="135">
        <v>7.4747474747474701E-2</v>
      </c>
      <c r="O7" s="136">
        <v>8.0808080808080808E-3</v>
      </c>
      <c r="P7" s="136">
        <v>2.0202020202020202E-3</v>
      </c>
      <c r="Q7" s="150"/>
      <c r="R7" s="135">
        <v>0.371610845295056</v>
      </c>
      <c r="S7" s="135">
        <v>3.1897926634768703E-2</v>
      </c>
      <c r="T7" s="136">
        <v>4.78468899521531E-3</v>
      </c>
      <c r="U7" s="135">
        <v>4.7846889952153103E-2</v>
      </c>
      <c r="V7" s="135">
        <v>5.1036682615629998E-2</v>
      </c>
      <c r="W7" s="135">
        <v>2.23285486443381E-2</v>
      </c>
      <c r="X7" s="135">
        <v>2.7113237639553402E-2</v>
      </c>
      <c r="Y7" s="135">
        <v>8.2934609250398694E-2</v>
      </c>
      <c r="Z7" s="135">
        <v>3.3492822966507199E-2</v>
      </c>
      <c r="AA7" s="135">
        <v>0.18979266347687401</v>
      </c>
      <c r="AB7" s="135">
        <v>0.13716108452950601</v>
      </c>
    </row>
    <row r="8" spans="2:28" s="3" customFormat="1">
      <c r="C8" s="164"/>
      <c r="D8" s="222"/>
      <c r="E8" s="222"/>
      <c r="F8" s="222"/>
      <c r="G8" s="216"/>
      <c r="H8" s="222"/>
      <c r="I8" s="222"/>
      <c r="J8" s="222"/>
      <c r="K8" s="222"/>
      <c r="L8" s="222"/>
      <c r="M8" s="222"/>
      <c r="N8" s="222"/>
      <c r="O8" s="222"/>
      <c r="P8" s="222"/>
      <c r="Q8" s="216"/>
      <c r="R8" s="222"/>
      <c r="S8" s="222"/>
      <c r="T8" s="222"/>
      <c r="U8" s="222"/>
      <c r="V8" s="222"/>
      <c r="W8" s="222"/>
      <c r="X8" s="222"/>
      <c r="Y8" s="222"/>
      <c r="Z8" s="222"/>
      <c r="AA8" s="222"/>
      <c r="AB8" s="222"/>
    </row>
    <row r="9" spans="2:28">
      <c r="B9" s="449" t="s">
        <v>71</v>
      </c>
      <c r="C9" s="391" t="s">
        <v>62</v>
      </c>
      <c r="D9" s="134">
        <v>207</v>
      </c>
      <c r="E9" s="134">
        <v>336</v>
      </c>
      <c r="F9" s="134">
        <v>45</v>
      </c>
      <c r="G9" s="150"/>
      <c r="H9" s="134">
        <v>19</v>
      </c>
      <c r="I9" s="134">
        <v>88</v>
      </c>
      <c r="J9" s="134">
        <v>42</v>
      </c>
      <c r="K9" s="134">
        <v>22</v>
      </c>
      <c r="L9" s="134">
        <v>9</v>
      </c>
      <c r="M9" s="134">
        <v>4</v>
      </c>
      <c r="N9" s="134">
        <v>21</v>
      </c>
      <c r="O9" s="134">
        <v>1</v>
      </c>
      <c r="P9" s="134">
        <v>0</v>
      </c>
      <c r="Q9" s="150"/>
      <c r="R9" s="134">
        <v>122</v>
      </c>
      <c r="S9" s="134">
        <v>9</v>
      </c>
      <c r="T9" s="134">
        <v>0</v>
      </c>
      <c r="U9" s="134">
        <v>15</v>
      </c>
      <c r="V9" s="134">
        <v>20</v>
      </c>
      <c r="W9" s="134">
        <v>8</v>
      </c>
      <c r="X9" s="134">
        <v>14</v>
      </c>
      <c r="Y9" s="134">
        <v>29</v>
      </c>
      <c r="Z9" s="134">
        <v>16</v>
      </c>
      <c r="AA9" s="134">
        <v>60</v>
      </c>
      <c r="AB9" s="134">
        <v>41</v>
      </c>
    </row>
    <row r="10" spans="2:28">
      <c r="B10" s="449"/>
      <c r="C10" s="390"/>
      <c r="D10" s="135">
        <v>0.352040816326531</v>
      </c>
      <c r="E10" s="135">
        <v>0.57142857142857195</v>
      </c>
      <c r="F10" s="135">
        <v>7.6530612244898003E-2</v>
      </c>
      <c r="G10" s="150"/>
      <c r="H10" s="135">
        <v>9.2233009708737906E-2</v>
      </c>
      <c r="I10" s="135">
        <v>0.42718446601941701</v>
      </c>
      <c r="J10" s="135">
        <v>0.20388349514563101</v>
      </c>
      <c r="K10" s="135">
        <v>0.106796116504854</v>
      </c>
      <c r="L10" s="135">
        <v>4.3689320388349502E-2</v>
      </c>
      <c r="M10" s="135">
        <v>1.94174757281553E-2</v>
      </c>
      <c r="N10" s="135">
        <v>0.101941747572816</v>
      </c>
      <c r="O10" s="136">
        <v>4.8543689320388397E-3</v>
      </c>
      <c r="P10" s="135">
        <v>0</v>
      </c>
      <c r="Q10" s="150"/>
      <c r="R10" s="135">
        <v>0.36526946107784403</v>
      </c>
      <c r="S10" s="135">
        <v>2.69461077844311E-2</v>
      </c>
      <c r="T10" s="135">
        <v>0</v>
      </c>
      <c r="U10" s="135">
        <v>4.4910179640718598E-2</v>
      </c>
      <c r="V10" s="135">
        <v>5.9880239520958098E-2</v>
      </c>
      <c r="W10" s="135">
        <v>2.39520958083832E-2</v>
      </c>
      <c r="X10" s="135">
        <v>4.1916167664670698E-2</v>
      </c>
      <c r="Y10" s="135">
        <v>8.6826347305389198E-2</v>
      </c>
      <c r="Z10" s="135">
        <v>4.7904191616766498E-2</v>
      </c>
      <c r="AA10" s="135">
        <v>0.179640718562874</v>
      </c>
      <c r="AB10" s="135">
        <v>0.122754491017964</v>
      </c>
    </row>
    <row r="11" spans="2:28">
      <c r="B11" s="449"/>
      <c r="C11" s="391" t="s">
        <v>63</v>
      </c>
      <c r="D11" s="134">
        <v>289</v>
      </c>
      <c r="E11" s="134">
        <v>298</v>
      </c>
      <c r="F11" s="134">
        <v>55</v>
      </c>
      <c r="G11" s="150"/>
      <c r="H11" s="134">
        <v>49</v>
      </c>
      <c r="I11" s="134">
        <v>125</v>
      </c>
      <c r="J11" s="134">
        <v>57</v>
      </c>
      <c r="K11" s="134">
        <v>25</v>
      </c>
      <c r="L11" s="134">
        <v>6</v>
      </c>
      <c r="M11" s="134">
        <v>7</v>
      </c>
      <c r="N11" s="134">
        <v>16</v>
      </c>
      <c r="O11" s="134">
        <v>3</v>
      </c>
      <c r="P11" s="134">
        <v>1</v>
      </c>
      <c r="Q11" s="150"/>
      <c r="R11" s="134">
        <v>111</v>
      </c>
      <c r="S11" s="134">
        <v>11</v>
      </c>
      <c r="T11" s="134">
        <v>3</v>
      </c>
      <c r="U11" s="134">
        <v>15</v>
      </c>
      <c r="V11" s="134">
        <v>12</v>
      </c>
      <c r="W11" s="134">
        <v>6</v>
      </c>
      <c r="X11" s="134">
        <v>3</v>
      </c>
      <c r="Y11" s="134">
        <v>23</v>
      </c>
      <c r="Z11" s="134">
        <v>5</v>
      </c>
      <c r="AA11" s="134">
        <v>59</v>
      </c>
      <c r="AB11" s="134">
        <v>45</v>
      </c>
    </row>
    <row r="12" spans="2:28">
      <c r="B12" s="449"/>
      <c r="C12" s="391"/>
      <c r="D12" s="135">
        <v>0.450155763239875</v>
      </c>
      <c r="E12" s="135">
        <v>0.46417445482865999</v>
      </c>
      <c r="F12" s="135">
        <v>8.5669781931464198E-2</v>
      </c>
      <c r="G12" s="150"/>
      <c r="H12" s="135">
        <v>0.169550173010381</v>
      </c>
      <c r="I12" s="135">
        <v>0.432525951557093</v>
      </c>
      <c r="J12" s="135">
        <v>0.19723183391003499</v>
      </c>
      <c r="K12" s="135">
        <v>8.6505190311418706E-2</v>
      </c>
      <c r="L12" s="135">
        <v>2.0761245674740501E-2</v>
      </c>
      <c r="M12" s="135">
        <v>2.42214532871972E-2</v>
      </c>
      <c r="N12" s="135">
        <v>5.5363321799308002E-2</v>
      </c>
      <c r="O12" s="135">
        <v>1.03806228373702E-2</v>
      </c>
      <c r="P12" s="136">
        <v>3.4602076124567501E-3</v>
      </c>
      <c r="Q12" s="150"/>
      <c r="R12" s="135">
        <v>0.37883959044368598</v>
      </c>
      <c r="S12" s="135">
        <v>3.7542662116041001E-2</v>
      </c>
      <c r="T12" s="135">
        <v>1.02389078498294E-2</v>
      </c>
      <c r="U12" s="135">
        <v>5.1194539249146798E-2</v>
      </c>
      <c r="V12" s="135">
        <v>4.0955631399317398E-2</v>
      </c>
      <c r="W12" s="135">
        <v>2.0477815699658699E-2</v>
      </c>
      <c r="X12" s="135">
        <v>1.02389078498294E-2</v>
      </c>
      <c r="Y12" s="135">
        <v>7.8498293515358405E-2</v>
      </c>
      <c r="Z12" s="135">
        <v>1.7064846416382298E-2</v>
      </c>
      <c r="AA12" s="135">
        <v>0.20136518771331099</v>
      </c>
      <c r="AB12" s="135">
        <v>0.15358361774744</v>
      </c>
    </row>
    <row r="13" spans="2:28" s="3" customFormat="1">
      <c r="B13" s="11"/>
      <c r="C13" s="164"/>
      <c r="D13" s="222"/>
      <c r="E13" s="222"/>
      <c r="F13" s="222"/>
      <c r="G13" s="216"/>
      <c r="H13" s="222"/>
      <c r="I13" s="222"/>
      <c r="J13" s="222"/>
      <c r="K13" s="222"/>
      <c r="L13" s="222"/>
      <c r="M13" s="222"/>
      <c r="N13" s="222"/>
      <c r="O13" s="222"/>
      <c r="P13" s="222"/>
      <c r="Q13" s="216"/>
      <c r="R13" s="222"/>
      <c r="S13" s="222"/>
      <c r="T13" s="222"/>
      <c r="U13" s="222"/>
      <c r="V13" s="222"/>
      <c r="W13" s="222"/>
      <c r="X13" s="222"/>
      <c r="Y13" s="222"/>
      <c r="Z13" s="222"/>
      <c r="AA13" s="222"/>
      <c r="AB13" s="222"/>
    </row>
    <row r="14" spans="2:28">
      <c r="B14" s="450" t="s">
        <v>77</v>
      </c>
      <c r="C14" s="392" t="s">
        <v>64</v>
      </c>
      <c r="D14" s="134">
        <v>43</v>
      </c>
      <c r="E14" s="134">
        <v>46</v>
      </c>
      <c r="F14" s="134">
        <v>10</v>
      </c>
      <c r="G14" s="150"/>
      <c r="H14" s="134">
        <v>0</v>
      </c>
      <c r="I14" s="134">
        <v>0</v>
      </c>
      <c r="J14" s="134">
        <v>31</v>
      </c>
      <c r="K14" s="134">
        <v>4</v>
      </c>
      <c r="L14" s="134">
        <v>2</v>
      </c>
      <c r="M14" s="134">
        <v>1</v>
      </c>
      <c r="N14" s="134">
        <v>3</v>
      </c>
      <c r="O14" s="134">
        <v>0</v>
      </c>
      <c r="P14" s="134">
        <v>0</v>
      </c>
      <c r="Q14" s="150"/>
      <c r="R14" s="134">
        <v>10</v>
      </c>
      <c r="S14" s="134">
        <v>14</v>
      </c>
      <c r="T14" s="134">
        <v>0</v>
      </c>
      <c r="U14" s="134">
        <v>2</v>
      </c>
      <c r="V14" s="134">
        <v>3</v>
      </c>
      <c r="W14" s="134">
        <v>0</v>
      </c>
      <c r="X14" s="134">
        <v>3</v>
      </c>
      <c r="Y14" s="134">
        <v>0</v>
      </c>
      <c r="Z14" s="134">
        <v>3</v>
      </c>
      <c r="AA14" s="134">
        <v>1</v>
      </c>
      <c r="AB14" s="134">
        <v>7</v>
      </c>
    </row>
    <row r="15" spans="2:28">
      <c r="B15" s="451"/>
      <c r="C15" s="390"/>
      <c r="D15" s="135">
        <v>0.43434343434343398</v>
      </c>
      <c r="E15" s="135">
        <v>0.46464646464646497</v>
      </c>
      <c r="F15" s="135">
        <v>0.10101010101010099</v>
      </c>
      <c r="G15" s="150"/>
      <c r="H15" s="135">
        <v>0</v>
      </c>
      <c r="I15" s="135">
        <v>0</v>
      </c>
      <c r="J15" s="135">
        <v>0.75609756097560998</v>
      </c>
      <c r="K15" s="135">
        <v>9.7560975609756101E-2</v>
      </c>
      <c r="L15" s="135">
        <v>4.8780487804878002E-2</v>
      </c>
      <c r="M15" s="135">
        <v>2.4390243902439001E-2</v>
      </c>
      <c r="N15" s="135">
        <v>7.3170731707317097E-2</v>
      </c>
      <c r="O15" s="135">
        <v>0</v>
      </c>
      <c r="P15" s="135">
        <v>0</v>
      </c>
      <c r="Q15" s="150"/>
      <c r="R15" s="135">
        <v>0.232558139534884</v>
      </c>
      <c r="S15" s="135">
        <v>0.32558139534883701</v>
      </c>
      <c r="T15" s="135">
        <v>0</v>
      </c>
      <c r="U15" s="135">
        <v>4.6511627906976702E-2</v>
      </c>
      <c r="V15" s="135">
        <v>6.9767441860465101E-2</v>
      </c>
      <c r="W15" s="135">
        <v>0</v>
      </c>
      <c r="X15" s="135">
        <v>6.9767441860465101E-2</v>
      </c>
      <c r="Y15" s="135">
        <v>0</v>
      </c>
      <c r="Z15" s="135">
        <v>6.9767441860465101E-2</v>
      </c>
      <c r="AA15" s="135">
        <v>2.32558139534884E-2</v>
      </c>
      <c r="AB15" s="135">
        <v>0.162790697674419</v>
      </c>
    </row>
    <row r="16" spans="2:28">
      <c r="B16" s="451"/>
      <c r="C16" s="392" t="s">
        <v>65</v>
      </c>
      <c r="D16" s="134">
        <v>101</v>
      </c>
      <c r="E16" s="134">
        <v>63</v>
      </c>
      <c r="F16" s="134">
        <v>15</v>
      </c>
      <c r="G16" s="150"/>
      <c r="H16" s="134">
        <v>12</v>
      </c>
      <c r="I16" s="134">
        <v>15</v>
      </c>
      <c r="J16" s="134">
        <v>55</v>
      </c>
      <c r="K16" s="134">
        <v>10</v>
      </c>
      <c r="L16" s="134">
        <v>3</v>
      </c>
      <c r="M16" s="134">
        <v>1</v>
      </c>
      <c r="N16" s="134">
        <v>5</v>
      </c>
      <c r="O16" s="134">
        <v>0</v>
      </c>
      <c r="P16" s="134">
        <v>1</v>
      </c>
      <c r="Q16" s="150"/>
      <c r="R16" s="134">
        <v>35</v>
      </c>
      <c r="S16" s="134">
        <v>4</v>
      </c>
      <c r="T16" s="134">
        <v>0</v>
      </c>
      <c r="U16" s="134">
        <v>2</v>
      </c>
      <c r="V16" s="134">
        <v>0</v>
      </c>
      <c r="W16" s="134">
        <v>0</v>
      </c>
      <c r="X16" s="134">
        <v>6</v>
      </c>
      <c r="Y16" s="134">
        <v>2</v>
      </c>
      <c r="Z16" s="134">
        <v>3</v>
      </c>
      <c r="AA16" s="134">
        <v>3</v>
      </c>
      <c r="AB16" s="134">
        <v>8</v>
      </c>
    </row>
    <row r="17" spans="2:28">
      <c r="B17" s="451"/>
      <c r="C17" s="390"/>
      <c r="D17" s="135">
        <v>0.56424581005586605</v>
      </c>
      <c r="E17" s="135">
        <v>0.35195530726257002</v>
      </c>
      <c r="F17" s="135">
        <v>8.3798882681564199E-2</v>
      </c>
      <c r="G17" s="150"/>
      <c r="H17" s="135">
        <v>0.11764705882352899</v>
      </c>
      <c r="I17" s="135">
        <v>0.14705882352941199</v>
      </c>
      <c r="J17" s="135">
        <v>0.53921568627451</v>
      </c>
      <c r="K17" s="135">
        <v>9.8039215686274495E-2</v>
      </c>
      <c r="L17" s="135">
        <v>2.9411764705882401E-2</v>
      </c>
      <c r="M17" s="136">
        <v>9.8039215686274508E-3</v>
      </c>
      <c r="N17" s="135">
        <v>4.9019607843137303E-2</v>
      </c>
      <c r="O17" s="135">
        <v>0</v>
      </c>
      <c r="P17" s="136">
        <v>9.8039215686274508E-3</v>
      </c>
      <c r="Q17" s="150"/>
      <c r="R17" s="135">
        <v>0.55555555555555602</v>
      </c>
      <c r="S17" s="135">
        <v>6.3492063492063502E-2</v>
      </c>
      <c r="T17" s="135">
        <v>0</v>
      </c>
      <c r="U17" s="135">
        <v>3.1746031746031703E-2</v>
      </c>
      <c r="V17" s="135">
        <v>0</v>
      </c>
      <c r="W17" s="135">
        <v>0</v>
      </c>
      <c r="X17" s="135">
        <v>9.5238095238095205E-2</v>
      </c>
      <c r="Y17" s="135">
        <v>3.1746031746031703E-2</v>
      </c>
      <c r="Z17" s="135">
        <v>4.7619047619047603E-2</v>
      </c>
      <c r="AA17" s="135">
        <v>4.7619047619047603E-2</v>
      </c>
      <c r="AB17" s="135">
        <v>0.126984126984127</v>
      </c>
    </row>
    <row r="18" spans="2:28">
      <c r="B18" s="451"/>
      <c r="C18" s="392" t="s">
        <v>66</v>
      </c>
      <c r="D18" s="134">
        <v>113</v>
      </c>
      <c r="E18" s="134">
        <v>92</v>
      </c>
      <c r="F18" s="134">
        <v>16</v>
      </c>
      <c r="G18" s="150"/>
      <c r="H18" s="134">
        <v>21</v>
      </c>
      <c r="I18" s="134">
        <v>54</v>
      </c>
      <c r="J18" s="134">
        <v>12</v>
      </c>
      <c r="K18" s="134">
        <v>11</v>
      </c>
      <c r="L18" s="134">
        <v>4</v>
      </c>
      <c r="M18" s="134">
        <v>4</v>
      </c>
      <c r="N18" s="134">
        <v>5</v>
      </c>
      <c r="O18" s="134">
        <v>2</v>
      </c>
      <c r="P18" s="134">
        <v>0</v>
      </c>
      <c r="Q18" s="150"/>
      <c r="R18" s="134">
        <v>59</v>
      </c>
      <c r="S18" s="134">
        <v>0</v>
      </c>
      <c r="T18" s="134">
        <v>2</v>
      </c>
      <c r="U18" s="134">
        <v>2</v>
      </c>
      <c r="V18" s="134">
        <v>2</v>
      </c>
      <c r="W18" s="134">
        <v>0</v>
      </c>
      <c r="X18" s="134">
        <v>3</v>
      </c>
      <c r="Y18" s="134">
        <v>4</v>
      </c>
      <c r="Z18" s="134">
        <v>2</v>
      </c>
      <c r="AA18" s="134">
        <v>4</v>
      </c>
      <c r="AB18" s="134">
        <v>13</v>
      </c>
    </row>
    <row r="19" spans="2:28">
      <c r="B19" s="451"/>
      <c r="C19" s="390"/>
      <c r="D19" s="135">
        <v>0.51131221719456998</v>
      </c>
      <c r="E19" s="135">
        <v>0.41628959276018102</v>
      </c>
      <c r="F19" s="135">
        <v>7.2398190045248903E-2</v>
      </c>
      <c r="G19" s="150"/>
      <c r="H19" s="135">
        <v>0.185840707964602</v>
      </c>
      <c r="I19" s="135">
        <v>0.47787610619469001</v>
      </c>
      <c r="J19" s="135">
        <v>0.106194690265487</v>
      </c>
      <c r="K19" s="135">
        <v>9.7345132743362803E-2</v>
      </c>
      <c r="L19" s="135">
        <v>3.5398230088495602E-2</v>
      </c>
      <c r="M19" s="135">
        <v>3.5398230088495602E-2</v>
      </c>
      <c r="N19" s="135">
        <v>4.4247787610619503E-2</v>
      </c>
      <c r="O19" s="135">
        <v>1.7699115044247801E-2</v>
      </c>
      <c r="P19" s="135">
        <v>0</v>
      </c>
      <c r="Q19" s="150"/>
      <c r="R19" s="135">
        <v>0.64835164835164805</v>
      </c>
      <c r="S19" s="135">
        <v>0</v>
      </c>
      <c r="T19" s="135">
        <v>2.1978021978022001E-2</v>
      </c>
      <c r="U19" s="135">
        <v>2.1978021978022001E-2</v>
      </c>
      <c r="V19" s="135">
        <v>2.1978021978022001E-2</v>
      </c>
      <c r="W19" s="135">
        <v>0</v>
      </c>
      <c r="X19" s="135">
        <v>3.2967032967033003E-2</v>
      </c>
      <c r="Y19" s="135">
        <v>4.3956043956044001E-2</v>
      </c>
      <c r="Z19" s="135">
        <v>2.1978021978022001E-2</v>
      </c>
      <c r="AA19" s="135">
        <v>4.3956043956044001E-2</v>
      </c>
      <c r="AB19" s="135">
        <v>0.14285714285714299</v>
      </c>
    </row>
    <row r="20" spans="2:28">
      <c r="B20" s="451"/>
      <c r="C20" s="392" t="s">
        <v>67</v>
      </c>
      <c r="D20" s="134">
        <v>102</v>
      </c>
      <c r="E20" s="134">
        <v>101</v>
      </c>
      <c r="F20" s="134">
        <v>15</v>
      </c>
      <c r="G20" s="150"/>
      <c r="H20" s="134">
        <v>18</v>
      </c>
      <c r="I20" s="134">
        <v>63</v>
      </c>
      <c r="J20" s="134">
        <v>1</v>
      </c>
      <c r="K20" s="134">
        <v>5</v>
      </c>
      <c r="L20" s="134">
        <v>3</v>
      </c>
      <c r="M20" s="134">
        <v>1</v>
      </c>
      <c r="N20" s="134">
        <v>10</v>
      </c>
      <c r="O20" s="134">
        <v>1</v>
      </c>
      <c r="P20" s="134">
        <v>0</v>
      </c>
      <c r="Q20" s="150"/>
      <c r="R20" s="134">
        <v>54</v>
      </c>
      <c r="S20" s="134">
        <v>0</v>
      </c>
      <c r="T20" s="134">
        <v>0</v>
      </c>
      <c r="U20" s="134">
        <v>8</v>
      </c>
      <c r="V20" s="134">
        <v>8</v>
      </c>
      <c r="W20" s="134">
        <v>1</v>
      </c>
      <c r="X20" s="134">
        <v>2</v>
      </c>
      <c r="Y20" s="134">
        <v>5</v>
      </c>
      <c r="Z20" s="134">
        <v>3</v>
      </c>
      <c r="AA20" s="134">
        <v>8</v>
      </c>
      <c r="AB20" s="134">
        <v>11</v>
      </c>
    </row>
    <row r="21" spans="2:28">
      <c r="B21" s="451"/>
      <c r="C21" s="390"/>
      <c r="D21" s="135">
        <v>0.46788990825688098</v>
      </c>
      <c r="E21" s="135">
        <v>0.46330275229357798</v>
      </c>
      <c r="F21" s="135">
        <v>6.8807339449541302E-2</v>
      </c>
      <c r="G21" s="150"/>
      <c r="H21" s="135">
        <v>0.17647058823529399</v>
      </c>
      <c r="I21" s="135">
        <v>0.61764705882352899</v>
      </c>
      <c r="J21" s="136">
        <v>9.8039215686274508E-3</v>
      </c>
      <c r="K21" s="135">
        <v>4.9019607843137303E-2</v>
      </c>
      <c r="L21" s="135">
        <v>2.9411764705882401E-2</v>
      </c>
      <c r="M21" s="136">
        <v>9.8039215686274508E-3</v>
      </c>
      <c r="N21" s="135">
        <v>9.8039215686274495E-2</v>
      </c>
      <c r="O21" s="136">
        <v>9.8039215686274508E-3</v>
      </c>
      <c r="P21" s="135">
        <v>0</v>
      </c>
      <c r="Q21" s="150"/>
      <c r="R21" s="135">
        <v>0.54</v>
      </c>
      <c r="S21" s="135">
        <v>0</v>
      </c>
      <c r="T21" s="135">
        <v>0</v>
      </c>
      <c r="U21" s="135">
        <v>0.08</v>
      </c>
      <c r="V21" s="135">
        <v>0.08</v>
      </c>
      <c r="W21" s="135">
        <v>0.01</v>
      </c>
      <c r="X21" s="135">
        <v>0.02</v>
      </c>
      <c r="Y21" s="135">
        <v>0.05</v>
      </c>
      <c r="Z21" s="135">
        <v>0.03</v>
      </c>
      <c r="AA21" s="135">
        <v>0.08</v>
      </c>
      <c r="AB21" s="135">
        <v>0.11</v>
      </c>
    </row>
    <row r="22" spans="2:28">
      <c r="B22" s="451"/>
      <c r="C22" s="392" t="s">
        <v>68</v>
      </c>
      <c r="D22" s="134">
        <v>80</v>
      </c>
      <c r="E22" s="134">
        <v>110</v>
      </c>
      <c r="F22" s="134">
        <v>20</v>
      </c>
      <c r="G22" s="150"/>
      <c r="H22" s="134">
        <v>11</v>
      </c>
      <c r="I22" s="134">
        <v>53</v>
      </c>
      <c r="J22" s="134">
        <v>1</v>
      </c>
      <c r="K22" s="134">
        <v>7</v>
      </c>
      <c r="L22" s="134">
        <v>3</v>
      </c>
      <c r="M22" s="134">
        <v>1</v>
      </c>
      <c r="N22" s="134">
        <v>4</v>
      </c>
      <c r="O22" s="134">
        <v>0</v>
      </c>
      <c r="P22" s="134">
        <v>0</v>
      </c>
      <c r="Q22" s="150"/>
      <c r="R22" s="134">
        <v>56</v>
      </c>
      <c r="S22" s="134">
        <v>0</v>
      </c>
      <c r="T22" s="134">
        <v>1</v>
      </c>
      <c r="U22" s="134">
        <v>3</v>
      </c>
      <c r="V22" s="134">
        <v>4</v>
      </c>
      <c r="W22" s="134">
        <v>0</v>
      </c>
      <c r="X22" s="134">
        <v>2</v>
      </c>
      <c r="Y22" s="134">
        <v>8</v>
      </c>
      <c r="Z22" s="134">
        <v>4</v>
      </c>
      <c r="AA22" s="134">
        <v>17</v>
      </c>
      <c r="AB22" s="134">
        <v>12</v>
      </c>
    </row>
    <row r="23" spans="2:28">
      <c r="B23" s="451"/>
      <c r="C23" s="390"/>
      <c r="D23" s="135">
        <v>0.38095238095238099</v>
      </c>
      <c r="E23" s="135">
        <v>0.52380952380952395</v>
      </c>
      <c r="F23" s="135">
        <v>9.5238095238095205E-2</v>
      </c>
      <c r="G23" s="150"/>
      <c r="H23" s="135">
        <v>0.13750000000000001</v>
      </c>
      <c r="I23" s="135">
        <v>0.66249999999999998</v>
      </c>
      <c r="J23" s="135">
        <v>1.2500000000000001E-2</v>
      </c>
      <c r="K23" s="135">
        <v>8.7499999999999994E-2</v>
      </c>
      <c r="L23" s="135">
        <v>3.7499999999999999E-2</v>
      </c>
      <c r="M23" s="135">
        <v>1.2500000000000001E-2</v>
      </c>
      <c r="N23" s="135">
        <v>0.05</v>
      </c>
      <c r="O23" s="135">
        <v>0</v>
      </c>
      <c r="P23" s="135">
        <v>0</v>
      </c>
      <c r="Q23" s="150"/>
      <c r="R23" s="135">
        <v>0.52336448598130803</v>
      </c>
      <c r="S23" s="135">
        <v>0</v>
      </c>
      <c r="T23" s="136">
        <v>9.3457943925233603E-3</v>
      </c>
      <c r="U23" s="135">
        <v>2.80373831775701E-2</v>
      </c>
      <c r="V23" s="135">
        <v>3.7383177570093497E-2</v>
      </c>
      <c r="W23" s="135">
        <v>0</v>
      </c>
      <c r="X23" s="135">
        <v>1.86915887850467E-2</v>
      </c>
      <c r="Y23" s="135">
        <v>7.4766355140186896E-2</v>
      </c>
      <c r="Z23" s="135">
        <v>3.7383177570093497E-2</v>
      </c>
      <c r="AA23" s="135">
        <v>0.15887850467289699</v>
      </c>
      <c r="AB23" s="135">
        <v>0.11214953271028</v>
      </c>
    </row>
    <row r="24" spans="2:28">
      <c r="B24" s="451"/>
      <c r="C24" s="392" t="s">
        <v>69</v>
      </c>
      <c r="D24" s="134">
        <v>20</v>
      </c>
      <c r="E24" s="134">
        <v>48</v>
      </c>
      <c r="F24" s="134">
        <v>4</v>
      </c>
      <c r="G24" s="150"/>
      <c r="H24" s="134">
        <v>3</v>
      </c>
      <c r="I24" s="134">
        <v>11</v>
      </c>
      <c r="J24" s="134">
        <v>0</v>
      </c>
      <c r="K24" s="134">
        <v>3</v>
      </c>
      <c r="L24" s="134">
        <v>1</v>
      </c>
      <c r="M24" s="134">
        <v>1</v>
      </c>
      <c r="N24" s="134">
        <v>1</v>
      </c>
      <c r="O24" s="134">
        <v>0</v>
      </c>
      <c r="P24" s="134">
        <v>0</v>
      </c>
      <c r="Q24" s="150"/>
      <c r="R24" s="134">
        <v>13</v>
      </c>
      <c r="S24" s="134">
        <v>0</v>
      </c>
      <c r="T24" s="134">
        <v>0</v>
      </c>
      <c r="U24" s="134">
        <v>3</v>
      </c>
      <c r="V24" s="134">
        <v>3</v>
      </c>
      <c r="W24" s="134">
        <v>0</v>
      </c>
      <c r="X24" s="134">
        <v>0</v>
      </c>
      <c r="Y24" s="134">
        <v>4</v>
      </c>
      <c r="Z24" s="134">
        <v>0</v>
      </c>
      <c r="AA24" s="134">
        <v>12</v>
      </c>
      <c r="AB24" s="134">
        <v>13</v>
      </c>
    </row>
    <row r="25" spans="2:28">
      <c r="B25" s="451"/>
      <c r="C25" s="390"/>
      <c r="D25" s="135">
        <v>0.27777777777777801</v>
      </c>
      <c r="E25" s="135">
        <v>0.66666666666666696</v>
      </c>
      <c r="F25" s="135">
        <v>5.5555555555555601E-2</v>
      </c>
      <c r="G25" s="150"/>
      <c r="H25" s="135">
        <v>0.15</v>
      </c>
      <c r="I25" s="135">
        <v>0.55000000000000004</v>
      </c>
      <c r="J25" s="135">
        <v>0</v>
      </c>
      <c r="K25" s="135">
        <v>0.15</v>
      </c>
      <c r="L25" s="135">
        <v>0.05</v>
      </c>
      <c r="M25" s="135">
        <v>0.05</v>
      </c>
      <c r="N25" s="135">
        <v>0.05</v>
      </c>
      <c r="O25" s="135">
        <v>0</v>
      </c>
      <c r="P25" s="135">
        <v>0</v>
      </c>
      <c r="Q25" s="150"/>
      <c r="R25" s="135">
        <v>0.27083333333333298</v>
      </c>
      <c r="S25" s="135">
        <v>0</v>
      </c>
      <c r="T25" s="135">
        <v>0</v>
      </c>
      <c r="U25" s="135">
        <v>6.25E-2</v>
      </c>
      <c r="V25" s="135">
        <v>6.25E-2</v>
      </c>
      <c r="W25" s="135">
        <v>0</v>
      </c>
      <c r="X25" s="135">
        <v>0</v>
      </c>
      <c r="Y25" s="135">
        <v>8.3333333333333301E-2</v>
      </c>
      <c r="Z25" s="135">
        <v>0</v>
      </c>
      <c r="AA25" s="135">
        <v>0.25</v>
      </c>
      <c r="AB25" s="135">
        <v>0.27083333333333298</v>
      </c>
    </row>
    <row r="26" spans="2:28">
      <c r="B26" s="451"/>
      <c r="C26" s="392" t="s">
        <v>70</v>
      </c>
      <c r="D26" s="134">
        <v>38</v>
      </c>
      <c r="E26" s="134">
        <v>174</v>
      </c>
      <c r="F26" s="134">
        <v>20</v>
      </c>
      <c r="G26" s="150"/>
      <c r="H26" s="134">
        <v>4</v>
      </c>
      <c r="I26" s="134">
        <v>17</v>
      </c>
      <c r="J26" s="134">
        <v>0</v>
      </c>
      <c r="K26" s="134">
        <v>7</v>
      </c>
      <c r="L26" s="134">
        <v>0</v>
      </c>
      <c r="M26" s="134">
        <v>1</v>
      </c>
      <c r="N26" s="134">
        <v>9</v>
      </c>
      <c r="O26" s="134">
        <v>0</v>
      </c>
      <c r="P26" s="134">
        <v>0</v>
      </c>
      <c r="Q26" s="150"/>
      <c r="R26" s="134">
        <v>7</v>
      </c>
      <c r="S26" s="134">
        <v>1</v>
      </c>
      <c r="T26" s="134">
        <v>0</v>
      </c>
      <c r="U26" s="134">
        <v>9</v>
      </c>
      <c r="V26" s="134">
        <v>12</v>
      </c>
      <c r="W26" s="134">
        <v>13</v>
      </c>
      <c r="X26" s="134">
        <v>0</v>
      </c>
      <c r="Y26" s="134">
        <v>29</v>
      </c>
      <c r="Z26" s="134">
        <v>6</v>
      </c>
      <c r="AA26" s="134">
        <v>75</v>
      </c>
      <c r="AB26" s="134">
        <v>22</v>
      </c>
    </row>
    <row r="27" spans="2:28">
      <c r="B27" s="452"/>
      <c r="C27" s="390"/>
      <c r="D27" s="135">
        <v>0.163793103448276</v>
      </c>
      <c r="E27" s="135">
        <v>0.75</v>
      </c>
      <c r="F27" s="135">
        <v>8.6206896551724102E-2</v>
      </c>
      <c r="G27" s="150"/>
      <c r="H27" s="135">
        <v>0.105263157894737</v>
      </c>
      <c r="I27" s="135">
        <v>0.44736842105263203</v>
      </c>
      <c r="J27" s="135">
        <v>0</v>
      </c>
      <c r="K27" s="135">
        <v>0.18421052631578899</v>
      </c>
      <c r="L27" s="135">
        <v>0</v>
      </c>
      <c r="M27" s="135">
        <v>2.6315789473684199E-2</v>
      </c>
      <c r="N27" s="135">
        <v>0.23684210526315799</v>
      </c>
      <c r="O27" s="135">
        <v>0</v>
      </c>
      <c r="P27" s="135">
        <v>0</v>
      </c>
      <c r="Q27" s="150"/>
      <c r="R27" s="135">
        <v>4.0229885057471299E-2</v>
      </c>
      <c r="S27" s="136">
        <v>5.74712643678161E-3</v>
      </c>
      <c r="T27" s="135">
        <v>0</v>
      </c>
      <c r="U27" s="135">
        <v>5.1724137931034503E-2</v>
      </c>
      <c r="V27" s="135">
        <v>6.8965517241379296E-2</v>
      </c>
      <c r="W27" s="135">
        <v>7.4712643678160898E-2</v>
      </c>
      <c r="X27" s="135">
        <v>0</v>
      </c>
      <c r="Y27" s="135">
        <v>0.16666666666666699</v>
      </c>
      <c r="Z27" s="135">
        <v>3.4482758620689703E-2</v>
      </c>
      <c r="AA27" s="135">
        <v>0.431034482758621</v>
      </c>
      <c r="AB27" s="135">
        <v>0.126436781609195</v>
      </c>
    </row>
    <row r="28" spans="2:28" s="3" customFormat="1">
      <c r="B28" s="11"/>
      <c r="C28" s="164"/>
      <c r="D28" s="222"/>
      <c r="E28" s="222"/>
      <c r="F28" s="222"/>
      <c r="G28" s="216"/>
      <c r="H28" s="222"/>
      <c r="I28" s="222"/>
      <c r="J28" s="222"/>
      <c r="K28" s="222"/>
      <c r="L28" s="222"/>
      <c r="M28" s="222"/>
      <c r="N28" s="222"/>
      <c r="O28" s="222"/>
      <c r="P28" s="222"/>
      <c r="Q28" s="216"/>
      <c r="R28" s="222"/>
      <c r="S28" s="222"/>
      <c r="T28" s="222"/>
      <c r="U28" s="222"/>
      <c r="V28" s="222"/>
      <c r="W28" s="222"/>
      <c r="X28" s="222"/>
      <c r="Y28" s="222"/>
      <c r="Z28" s="222"/>
      <c r="AA28" s="222"/>
      <c r="AB28" s="222"/>
    </row>
    <row r="29" spans="2:28">
      <c r="B29" s="449" t="s">
        <v>72</v>
      </c>
      <c r="C29" s="391" t="s">
        <v>73</v>
      </c>
      <c r="D29" s="134">
        <v>85</v>
      </c>
      <c r="E29" s="134">
        <v>250</v>
      </c>
      <c r="F29" s="134">
        <v>32</v>
      </c>
      <c r="G29" s="150"/>
      <c r="H29" s="134">
        <v>4</v>
      </c>
      <c r="I29" s="134">
        <v>6</v>
      </c>
      <c r="J29" s="134">
        <v>45</v>
      </c>
      <c r="K29" s="134">
        <v>16</v>
      </c>
      <c r="L29" s="134">
        <v>4</v>
      </c>
      <c r="M29" s="134">
        <v>1</v>
      </c>
      <c r="N29" s="134">
        <v>8</v>
      </c>
      <c r="O29" s="134">
        <v>0</v>
      </c>
      <c r="P29" s="134">
        <v>0</v>
      </c>
      <c r="Q29" s="150"/>
      <c r="R29" s="134">
        <v>52</v>
      </c>
      <c r="S29" s="134">
        <v>17</v>
      </c>
      <c r="T29" s="134">
        <v>1</v>
      </c>
      <c r="U29" s="134">
        <v>13</v>
      </c>
      <c r="V29" s="134">
        <v>13</v>
      </c>
      <c r="W29" s="134">
        <v>7</v>
      </c>
      <c r="X29" s="134">
        <v>4</v>
      </c>
      <c r="Y29" s="134">
        <v>26</v>
      </c>
      <c r="Z29" s="134">
        <v>8</v>
      </c>
      <c r="AA29" s="134">
        <v>69</v>
      </c>
      <c r="AB29" s="134">
        <v>34</v>
      </c>
    </row>
    <row r="30" spans="2:28">
      <c r="B30" s="449"/>
      <c r="C30" s="390"/>
      <c r="D30" s="135">
        <v>0.231607629427793</v>
      </c>
      <c r="E30" s="135">
        <v>0.68119891008174405</v>
      </c>
      <c r="F30" s="135">
        <v>8.7193460490463198E-2</v>
      </c>
      <c r="G30" s="150"/>
      <c r="H30" s="135">
        <v>4.7619047619047603E-2</v>
      </c>
      <c r="I30" s="135">
        <v>7.1428571428571397E-2</v>
      </c>
      <c r="J30" s="135">
        <v>0.53571428571428603</v>
      </c>
      <c r="K30" s="135">
        <v>0.19047619047618999</v>
      </c>
      <c r="L30" s="135">
        <v>4.7619047619047603E-2</v>
      </c>
      <c r="M30" s="135">
        <v>1.1904761904761901E-2</v>
      </c>
      <c r="N30" s="135">
        <v>9.5238095238095205E-2</v>
      </c>
      <c r="O30" s="135">
        <v>0</v>
      </c>
      <c r="P30" s="135">
        <v>0</v>
      </c>
      <c r="Q30" s="150"/>
      <c r="R30" s="135">
        <v>0.213114754098361</v>
      </c>
      <c r="S30" s="135">
        <v>6.9672131147541005E-2</v>
      </c>
      <c r="T30" s="136">
        <v>4.0983606557377103E-3</v>
      </c>
      <c r="U30" s="135">
        <v>5.3278688524590202E-2</v>
      </c>
      <c r="V30" s="135">
        <v>5.3278688524590202E-2</v>
      </c>
      <c r="W30" s="135">
        <v>2.86885245901639E-2</v>
      </c>
      <c r="X30" s="135">
        <v>1.63934426229508E-2</v>
      </c>
      <c r="Y30" s="135">
        <v>0.10655737704918</v>
      </c>
      <c r="Z30" s="135">
        <v>3.2786885245901599E-2</v>
      </c>
      <c r="AA30" s="135">
        <v>0.28278688524590201</v>
      </c>
      <c r="AB30" s="135">
        <v>0.13934426229508201</v>
      </c>
    </row>
    <row r="31" spans="2:28">
      <c r="B31" s="449"/>
      <c r="C31" s="392" t="s">
        <v>74</v>
      </c>
      <c r="D31" s="134">
        <v>93</v>
      </c>
      <c r="E31" s="134">
        <v>230</v>
      </c>
      <c r="F31" s="134">
        <v>32</v>
      </c>
      <c r="G31" s="150"/>
      <c r="H31" s="134">
        <v>16</v>
      </c>
      <c r="I31" s="134">
        <v>29</v>
      </c>
      <c r="J31" s="134">
        <v>6</v>
      </c>
      <c r="K31" s="134">
        <v>17</v>
      </c>
      <c r="L31" s="134">
        <v>3</v>
      </c>
      <c r="M31" s="134">
        <v>4</v>
      </c>
      <c r="N31" s="134">
        <v>16</v>
      </c>
      <c r="O31" s="134">
        <v>2</v>
      </c>
      <c r="P31" s="134">
        <v>0</v>
      </c>
      <c r="Q31" s="150"/>
      <c r="R31" s="134">
        <v>101</v>
      </c>
      <c r="S31" s="134">
        <v>0</v>
      </c>
      <c r="T31" s="134">
        <v>2</v>
      </c>
      <c r="U31" s="134">
        <v>13</v>
      </c>
      <c r="V31" s="134">
        <v>13</v>
      </c>
      <c r="W31" s="134">
        <v>5</v>
      </c>
      <c r="X31" s="134">
        <v>4</v>
      </c>
      <c r="Y31" s="134">
        <v>18</v>
      </c>
      <c r="Z31" s="134">
        <v>8</v>
      </c>
      <c r="AA31" s="134">
        <v>31</v>
      </c>
      <c r="AB31" s="134">
        <v>32</v>
      </c>
    </row>
    <row r="32" spans="2:28" ht="15.75" customHeight="1">
      <c r="B32" s="449"/>
      <c r="C32" s="390"/>
      <c r="D32" s="135">
        <v>0.26197183098591498</v>
      </c>
      <c r="E32" s="135">
        <v>0.647887323943662</v>
      </c>
      <c r="F32" s="135">
        <v>9.0140845070422498E-2</v>
      </c>
      <c r="G32" s="150"/>
      <c r="H32" s="135">
        <v>0.17204301075268799</v>
      </c>
      <c r="I32" s="135">
        <v>0.31182795698924698</v>
      </c>
      <c r="J32" s="135">
        <v>6.4516129032258104E-2</v>
      </c>
      <c r="K32" s="135">
        <v>0.18279569892473099</v>
      </c>
      <c r="L32" s="135">
        <v>3.2258064516128997E-2</v>
      </c>
      <c r="M32" s="135">
        <v>4.3010752688171998E-2</v>
      </c>
      <c r="N32" s="135">
        <v>0.17204301075268799</v>
      </c>
      <c r="O32" s="135">
        <v>2.1505376344085999E-2</v>
      </c>
      <c r="P32" s="135">
        <v>0</v>
      </c>
      <c r="Q32" s="150"/>
      <c r="R32" s="135">
        <v>0.444933920704846</v>
      </c>
      <c r="S32" s="135">
        <v>0</v>
      </c>
      <c r="T32" s="136">
        <v>8.8105726872246704E-3</v>
      </c>
      <c r="U32" s="135">
        <v>5.7268722466960402E-2</v>
      </c>
      <c r="V32" s="135">
        <v>5.7268722466960402E-2</v>
      </c>
      <c r="W32" s="135">
        <v>2.2026431718061699E-2</v>
      </c>
      <c r="X32" s="135">
        <v>1.7621145374449299E-2</v>
      </c>
      <c r="Y32" s="135">
        <v>7.9295154185022004E-2</v>
      </c>
      <c r="Z32" s="135">
        <v>3.5242290748898703E-2</v>
      </c>
      <c r="AA32" s="135">
        <v>0.136563876651982</v>
      </c>
      <c r="AB32" s="135">
        <v>0.140969162995595</v>
      </c>
    </row>
    <row r="33" spans="2:28" ht="15.75" customHeight="1">
      <c r="B33" s="449"/>
      <c r="C33" s="392" t="s">
        <v>75</v>
      </c>
      <c r="D33" s="134">
        <v>228</v>
      </c>
      <c r="E33" s="134">
        <v>132</v>
      </c>
      <c r="F33" s="134">
        <v>28</v>
      </c>
      <c r="G33" s="150"/>
      <c r="H33" s="134">
        <v>31</v>
      </c>
      <c r="I33" s="134">
        <v>123</v>
      </c>
      <c r="J33" s="134">
        <v>40</v>
      </c>
      <c r="K33" s="134">
        <v>10</v>
      </c>
      <c r="L33" s="134">
        <v>8</v>
      </c>
      <c r="M33" s="134">
        <v>4</v>
      </c>
      <c r="N33" s="134">
        <v>10</v>
      </c>
      <c r="O33" s="134">
        <v>1</v>
      </c>
      <c r="P33" s="134">
        <v>1</v>
      </c>
      <c r="Q33" s="150"/>
      <c r="R33" s="134">
        <v>68</v>
      </c>
      <c r="S33" s="134">
        <v>2</v>
      </c>
      <c r="T33" s="134">
        <v>0</v>
      </c>
      <c r="U33" s="134">
        <v>3</v>
      </c>
      <c r="V33" s="134">
        <v>6</v>
      </c>
      <c r="W33" s="134">
        <v>2</v>
      </c>
      <c r="X33" s="134">
        <v>6</v>
      </c>
      <c r="Y33" s="134">
        <v>6</v>
      </c>
      <c r="Z33" s="134">
        <v>5</v>
      </c>
      <c r="AA33" s="134">
        <v>16</v>
      </c>
      <c r="AB33" s="134">
        <v>18</v>
      </c>
    </row>
    <row r="34" spans="2:28">
      <c r="B34" s="449"/>
      <c r="C34" s="390"/>
      <c r="D34" s="135">
        <v>0.58762886597938102</v>
      </c>
      <c r="E34" s="135">
        <v>0.34020618556700999</v>
      </c>
      <c r="F34" s="135">
        <v>7.2164948453608296E-2</v>
      </c>
      <c r="G34" s="150"/>
      <c r="H34" s="135">
        <v>0.13596491228070201</v>
      </c>
      <c r="I34" s="135">
        <v>0.53947368421052599</v>
      </c>
      <c r="J34" s="135">
        <v>0.175438596491228</v>
      </c>
      <c r="K34" s="135">
        <v>4.3859649122807001E-2</v>
      </c>
      <c r="L34" s="135">
        <v>3.5087719298245598E-2</v>
      </c>
      <c r="M34" s="135">
        <v>1.7543859649122799E-2</v>
      </c>
      <c r="N34" s="135">
        <v>4.3859649122807001E-2</v>
      </c>
      <c r="O34" s="136">
        <v>4.3859649122806998E-3</v>
      </c>
      <c r="P34" s="136">
        <v>4.3859649122806998E-3</v>
      </c>
      <c r="Q34" s="150"/>
      <c r="R34" s="135">
        <v>0.51515151515151503</v>
      </c>
      <c r="S34" s="135">
        <v>1.5151515151515201E-2</v>
      </c>
      <c r="T34" s="135">
        <v>0</v>
      </c>
      <c r="U34" s="135">
        <v>2.27272727272727E-2</v>
      </c>
      <c r="V34" s="135">
        <v>4.5454545454545497E-2</v>
      </c>
      <c r="W34" s="135">
        <v>1.5151515151515201E-2</v>
      </c>
      <c r="X34" s="135">
        <v>4.5454545454545497E-2</v>
      </c>
      <c r="Y34" s="135">
        <v>4.5454545454545497E-2</v>
      </c>
      <c r="Z34" s="135">
        <v>3.7878787878787901E-2</v>
      </c>
      <c r="AA34" s="135">
        <v>0.12121212121212099</v>
      </c>
      <c r="AB34" s="135">
        <v>0.13636363636363599</v>
      </c>
    </row>
    <row r="35" spans="2:28">
      <c r="B35" s="449"/>
      <c r="C35" s="392" t="s">
        <v>76</v>
      </c>
      <c r="D35" s="134">
        <v>90</v>
      </c>
      <c r="E35" s="134">
        <v>22</v>
      </c>
      <c r="F35" s="134">
        <v>8</v>
      </c>
      <c r="G35" s="150"/>
      <c r="H35" s="134">
        <v>18</v>
      </c>
      <c r="I35" s="134">
        <v>54</v>
      </c>
      <c r="J35" s="134">
        <v>9</v>
      </c>
      <c r="K35" s="134">
        <v>4</v>
      </c>
      <c r="L35" s="134">
        <v>1</v>
      </c>
      <c r="M35" s="134">
        <v>1</v>
      </c>
      <c r="N35" s="134">
        <v>3</v>
      </c>
      <c r="O35" s="134">
        <v>0</v>
      </c>
      <c r="P35" s="134">
        <v>0</v>
      </c>
      <c r="Q35" s="150"/>
      <c r="R35" s="134">
        <v>12</v>
      </c>
      <c r="S35" s="134">
        <v>0</v>
      </c>
      <c r="T35" s="134">
        <v>0</v>
      </c>
      <c r="U35" s="134">
        <v>0</v>
      </c>
      <c r="V35" s="134">
        <v>0</v>
      </c>
      <c r="W35" s="134">
        <v>0</v>
      </c>
      <c r="X35" s="134">
        <v>2</v>
      </c>
      <c r="Y35" s="134">
        <v>2</v>
      </c>
      <c r="Z35" s="134">
        <v>0</v>
      </c>
      <c r="AA35" s="134">
        <v>3</v>
      </c>
      <c r="AB35" s="134">
        <v>2</v>
      </c>
    </row>
    <row r="36" spans="2:28">
      <c r="B36" s="449"/>
      <c r="C36" s="391"/>
      <c r="D36" s="135">
        <v>0.75</v>
      </c>
      <c r="E36" s="135">
        <v>0.18333333333333299</v>
      </c>
      <c r="F36" s="135">
        <v>6.6666666666666693E-2</v>
      </c>
      <c r="G36" s="150"/>
      <c r="H36" s="135">
        <v>0.2</v>
      </c>
      <c r="I36" s="135">
        <v>0.6</v>
      </c>
      <c r="J36" s="135">
        <v>0.1</v>
      </c>
      <c r="K36" s="135">
        <v>4.4444444444444398E-2</v>
      </c>
      <c r="L36" s="135">
        <v>1.1111111111111099E-2</v>
      </c>
      <c r="M36" s="135">
        <v>1.1111111111111099E-2</v>
      </c>
      <c r="N36" s="135">
        <v>3.3333333333333298E-2</v>
      </c>
      <c r="O36" s="135">
        <v>0</v>
      </c>
      <c r="P36" s="135">
        <v>0</v>
      </c>
      <c r="Q36" s="150"/>
      <c r="R36" s="135">
        <v>0.57142857142857195</v>
      </c>
      <c r="S36" s="135">
        <v>0</v>
      </c>
      <c r="T36" s="135">
        <v>0</v>
      </c>
      <c r="U36" s="135">
        <v>0</v>
      </c>
      <c r="V36" s="135">
        <v>0</v>
      </c>
      <c r="W36" s="135">
        <v>0</v>
      </c>
      <c r="X36" s="135">
        <v>9.5238095238095205E-2</v>
      </c>
      <c r="Y36" s="135">
        <v>9.5238095238095205E-2</v>
      </c>
      <c r="Z36" s="135">
        <v>0</v>
      </c>
      <c r="AA36" s="135">
        <v>0.14285714285714299</v>
      </c>
      <c r="AB36" s="135">
        <v>9.5238095238095205E-2</v>
      </c>
    </row>
    <row r="37" spans="2:28" s="3" customFormat="1">
      <c r="B37" s="11"/>
      <c r="C37" s="164"/>
      <c r="D37" s="222"/>
      <c r="E37" s="222"/>
      <c r="F37" s="222"/>
      <c r="G37" s="216"/>
      <c r="H37" s="222"/>
      <c r="I37" s="222"/>
      <c r="J37" s="222"/>
      <c r="K37" s="222"/>
      <c r="L37" s="222"/>
      <c r="M37" s="222"/>
      <c r="N37" s="222"/>
      <c r="O37" s="222"/>
      <c r="P37" s="222"/>
      <c r="Q37" s="216"/>
      <c r="R37" s="222"/>
      <c r="S37" s="222"/>
      <c r="T37" s="222"/>
      <c r="U37" s="222"/>
      <c r="V37" s="222"/>
      <c r="W37" s="222"/>
      <c r="X37" s="222"/>
      <c r="Y37" s="222"/>
      <c r="Z37" s="222"/>
      <c r="AA37" s="222"/>
      <c r="AB37" s="222"/>
    </row>
    <row r="38" spans="2:28">
      <c r="B38" s="449" t="s">
        <v>81</v>
      </c>
      <c r="C38" s="391" t="s">
        <v>78</v>
      </c>
      <c r="D38" s="134">
        <v>454</v>
      </c>
      <c r="E38" s="134">
        <v>564</v>
      </c>
      <c r="F38" s="134">
        <v>93</v>
      </c>
      <c r="G38" s="150"/>
      <c r="H38" s="134">
        <v>60</v>
      </c>
      <c r="I38" s="134">
        <v>199</v>
      </c>
      <c r="J38" s="134">
        <v>93</v>
      </c>
      <c r="K38" s="134">
        <v>43</v>
      </c>
      <c r="L38" s="134">
        <v>16</v>
      </c>
      <c r="M38" s="134">
        <v>7</v>
      </c>
      <c r="N38" s="134">
        <v>31</v>
      </c>
      <c r="O38" s="134">
        <v>4</v>
      </c>
      <c r="P38" s="134">
        <v>1</v>
      </c>
      <c r="Q38" s="150"/>
      <c r="R38" s="134">
        <v>216</v>
      </c>
      <c r="S38" s="134">
        <v>18</v>
      </c>
      <c r="T38" s="134">
        <v>1</v>
      </c>
      <c r="U38" s="134">
        <v>23</v>
      </c>
      <c r="V38" s="134">
        <v>27</v>
      </c>
      <c r="W38" s="134">
        <v>14</v>
      </c>
      <c r="X38" s="134">
        <v>16</v>
      </c>
      <c r="Y38" s="134">
        <v>44</v>
      </c>
      <c r="Z38" s="134">
        <v>18</v>
      </c>
      <c r="AA38" s="134">
        <v>103</v>
      </c>
      <c r="AB38" s="134">
        <v>78</v>
      </c>
    </row>
    <row r="39" spans="2:28">
      <c r="B39" s="449"/>
      <c r="C39" s="390"/>
      <c r="D39" s="135">
        <v>0.40864086408640898</v>
      </c>
      <c r="E39" s="135">
        <v>0.50765076507650797</v>
      </c>
      <c r="F39" s="135">
        <v>8.3708370837083698E-2</v>
      </c>
      <c r="G39" s="150"/>
      <c r="H39" s="135">
        <v>0.13215859030836999</v>
      </c>
      <c r="I39" s="135">
        <v>0.438325991189427</v>
      </c>
      <c r="J39" s="135">
        <v>0.20484581497797399</v>
      </c>
      <c r="K39" s="135">
        <v>9.4713656387665199E-2</v>
      </c>
      <c r="L39" s="135">
        <v>3.5242290748898703E-2</v>
      </c>
      <c r="M39" s="135">
        <v>1.54185022026432E-2</v>
      </c>
      <c r="N39" s="135">
        <v>6.8281938325991207E-2</v>
      </c>
      <c r="O39" s="136">
        <v>8.8105726872246704E-3</v>
      </c>
      <c r="P39" s="136">
        <v>2.2026431718061702E-3</v>
      </c>
      <c r="Q39" s="150"/>
      <c r="R39" s="135">
        <v>0.38709677419354799</v>
      </c>
      <c r="S39" s="135">
        <v>3.2258064516128997E-2</v>
      </c>
      <c r="T39" s="136">
        <v>1.7921146953405001E-3</v>
      </c>
      <c r="U39" s="135">
        <v>4.12186379928315E-2</v>
      </c>
      <c r="V39" s="135">
        <v>4.8387096774193498E-2</v>
      </c>
      <c r="W39" s="135">
        <v>2.5089605734767002E-2</v>
      </c>
      <c r="X39" s="135">
        <v>2.8673835125448001E-2</v>
      </c>
      <c r="Y39" s="135">
        <v>7.8853046594982101E-2</v>
      </c>
      <c r="Z39" s="135">
        <v>3.2258064516128997E-2</v>
      </c>
      <c r="AA39" s="135">
        <v>0.18458781362007201</v>
      </c>
      <c r="AB39" s="135">
        <v>0.13978494623655899</v>
      </c>
    </row>
    <row r="40" spans="2:28">
      <c r="B40" s="449"/>
      <c r="C40" s="392" t="s">
        <v>79</v>
      </c>
      <c r="D40" s="134">
        <v>40</v>
      </c>
      <c r="E40" s="134">
        <v>64</v>
      </c>
      <c r="F40" s="134">
        <v>6</v>
      </c>
      <c r="G40" s="150"/>
      <c r="H40" s="134">
        <v>8</v>
      </c>
      <c r="I40" s="134">
        <v>14</v>
      </c>
      <c r="J40" s="134">
        <v>5</v>
      </c>
      <c r="K40" s="134">
        <v>4</v>
      </c>
      <c r="L40" s="134">
        <v>0</v>
      </c>
      <c r="M40" s="134">
        <v>4</v>
      </c>
      <c r="N40" s="134">
        <v>4</v>
      </c>
      <c r="O40" s="134">
        <v>0</v>
      </c>
      <c r="P40" s="134">
        <v>0</v>
      </c>
      <c r="Q40" s="150"/>
      <c r="R40" s="134">
        <v>17</v>
      </c>
      <c r="S40" s="134">
        <v>0</v>
      </c>
      <c r="T40" s="134">
        <v>2</v>
      </c>
      <c r="U40" s="134">
        <v>6</v>
      </c>
      <c r="V40" s="134">
        <v>4</v>
      </c>
      <c r="W40" s="134">
        <v>0</v>
      </c>
      <c r="X40" s="134">
        <v>0</v>
      </c>
      <c r="Y40" s="134">
        <v>7</v>
      </c>
      <c r="Z40" s="134">
        <v>3</v>
      </c>
      <c r="AA40" s="134">
        <v>15</v>
      </c>
      <c r="AB40" s="134">
        <v>8</v>
      </c>
    </row>
    <row r="41" spans="2:28">
      <c r="B41" s="449"/>
      <c r="C41" s="390"/>
      <c r="D41" s="135">
        <v>0.36363636363636398</v>
      </c>
      <c r="E41" s="135">
        <v>0.58181818181818201</v>
      </c>
      <c r="F41" s="135">
        <v>5.4545454545454501E-2</v>
      </c>
      <c r="G41" s="150"/>
      <c r="H41" s="135">
        <v>0.20512820512820501</v>
      </c>
      <c r="I41" s="135">
        <v>0.35897435897435898</v>
      </c>
      <c r="J41" s="135">
        <v>0.128205128205128</v>
      </c>
      <c r="K41" s="135">
        <v>0.102564102564103</v>
      </c>
      <c r="L41" s="135">
        <v>0</v>
      </c>
      <c r="M41" s="135">
        <v>0.102564102564103</v>
      </c>
      <c r="N41" s="135">
        <v>0.102564102564103</v>
      </c>
      <c r="O41" s="135">
        <v>0</v>
      </c>
      <c r="P41" s="135">
        <v>0</v>
      </c>
      <c r="Q41" s="150"/>
      <c r="R41" s="135">
        <v>0.27419354838709697</v>
      </c>
      <c r="S41" s="135">
        <v>0</v>
      </c>
      <c r="T41" s="135">
        <v>3.2258064516128997E-2</v>
      </c>
      <c r="U41" s="135">
        <v>9.6774193548387094E-2</v>
      </c>
      <c r="V41" s="135">
        <v>6.4516129032258104E-2</v>
      </c>
      <c r="W41" s="135">
        <v>0</v>
      </c>
      <c r="X41" s="135">
        <v>0</v>
      </c>
      <c r="Y41" s="135">
        <v>0.112903225806452</v>
      </c>
      <c r="Z41" s="135">
        <v>4.8387096774193498E-2</v>
      </c>
      <c r="AA41" s="135">
        <v>0.241935483870968</v>
      </c>
      <c r="AB41" s="135">
        <v>0.12903225806451599</v>
      </c>
    </row>
    <row r="42" spans="2:28">
      <c r="B42" s="449"/>
      <c r="C42" s="392" t="s">
        <v>80</v>
      </c>
      <c r="D42" s="134">
        <v>3</v>
      </c>
      <c r="E42" s="134">
        <v>6</v>
      </c>
      <c r="F42" s="134">
        <v>1</v>
      </c>
      <c r="G42" s="150"/>
      <c r="H42" s="134">
        <v>0</v>
      </c>
      <c r="I42" s="134">
        <v>0</v>
      </c>
      <c r="J42" s="134">
        <v>1</v>
      </c>
      <c r="K42" s="134">
        <v>0</v>
      </c>
      <c r="L42" s="134">
        <v>0</v>
      </c>
      <c r="M42" s="134">
        <v>0</v>
      </c>
      <c r="N42" s="134">
        <v>2</v>
      </c>
      <c r="O42" s="134">
        <v>0</v>
      </c>
      <c r="P42" s="134">
        <v>0</v>
      </c>
      <c r="Q42" s="150"/>
      <c r="R42" s="134">
        <v>1</v>
      </c>
      <c r="S42" s="134">
        <v>0</v>
      </c>
      <c r="T42" s="134">
        <v>0</v>
      </c>
      <c r="U42" s="134">
        <v>1</v>
      </c>
      <c r="V42" s="134">
        <v>1</v>
      </c>
      <c r="W42" s="134">
        <v>0</v>
      </c>
      <c r="X42" s="134">
        <v>0</v>
      </c>
      <c r="Y42" s="134">
        <v>1</v>
      </c>
      <c r="Z42" s="134">
        <v>0</v>
      </c>
      <c r="AA42" s="134">
        <v>2</v>
      </c>
      <c r="AB42" s="134">
        <v>0</v>
      </c>
    </row>
    <row r="43" spans="2:28">
      <c r="B43" s="449"/>
      <c r="C43" s="391"/>
      <c r="D43" s="135">
        <v>0.3</v>
      </c>
      <c r="E43" s="135">
        <v>0.6</v>
      </c>
      <c r="F43" s="135">
        <v>0.1</v>
      </c>
      <c r="G43" s="150"/>
      <c r="H43" s="135">
        <v>0</v>
      </c>
      <c r="I43" s="135">
        <v>0</v>
      </c>
      <c r="J43" s="135">
        <v>0.33333333333333298</v>
      </c>
      <c r="K43" s="135">
        <v>0</v>
      </c>
      <c r="L43" s="135">
        <v>0</v>
      </c>
      <c r="M43" s="135">
        <v>0</v>
      </c>
      <c r="N43" s="135">
        <v>0.66666666666666696</v>
      </c>
      <c r="O43" s="135">
        <v>0</v>
      </c>
      <c r="P43" s="135">
        <v>0</v>
      </c>
      <c r="Q43" s="150"/>
      <c r="R43" s="135">
        <v>0.16666666666666699</v>
      </c>
      <c r="S43" s="135">
        <v>0</v>
      </c>
      <c r="T43" s="135">
        <v>0</v>
      </c>
      <c r="U43" s="135">
        <v>0.16666666666666699</v>
      </c>
      <c r="V43" s="135">
        <v>0.16666666666666699</v>
      </c>
      <c r="W43" s="135">
        <v>0</v>
      </c>
      <c r="X43" s="135">
        <v>0</v>
      </c>
      <c r="Y43" s="135">
        <v>0.16666666666666699</v>
      </c>
      <c r="Z43" s="135">
        <v>0</v>
      </c>
      <c r="AA43" s="135">
        <v>0.33333333333333298</v>
      </c>
      <c r="AB43" s="135">
        <v>0</v>
      </c>
    </row>
    <row r="44" spans="2:28" s="3" customFormat="1">
      <c r="C44" s="164"/>
      <c r="D44" s="222"/>
      <c r="E44" s="222"/>
      <c r="F44" s="222"/>
      <c r="G44" s="216"/>
      <c r="H44" s="222"/>
      <c r="I44" s="222"/>
      <c r="J44" s="222"/>
      <c r="K44" s="222"/>
      <c r="L44" s="222"/>
      <c r="M44" s="222"/>
      <c r="N44" s="222"/>
      <c r="O44" s="222"/>
      <c r="P44" s="222"/>
      <c r="Q44" s="216"/>
      <c r="R44" s="222"/>
      <c r="S44" s="222"/>
      <c r="T44" s="222"/>
      <c r="U44" s="222"/>
      <c r="V44" s="222"/>
      <c r="W44" s="222"/>
      <c r="X44" s="222"/>
      <c r="Y44" s="222"/>
      <c r="Z44" s="222"/>
      <c r="AA44" s="222"/>
      <c r="AB44" s="222"/>
    </row>
    <row r="45" spans="2:28" ht="15" customHeight="1">
      <c r="B45" s="449" t="s">
        <v>227</v>
      </c>
      <c r="C45" s="377" t="s">
        <v>178</v>
      </c>
      <c r="D45" s="134">
        <v>2</v>
      </c>
      <c r="E45" s="134">
        <v>58</v>
      </c>
      <c r="F45" s="134">
        <v>3</v>
      </c>
      <c r="G45" s="150"/>
      <c r="H45" s="134">
        <v>0</v>
      </c>
      <c r="I45" s="134">
        <v>0</v>
      </c>
      <c r="J45" s="134">
        <v>0</v>
      </c>
      <c r="K45" s="134">
        <v>0</v>
      </c>
      <c r="L45" s="134">
        <v>0</v>
      </c>
      <c r="M45" s="134">
        <v>1</v>
      </c>
      <c r="N45" s="134">
        <v>0</v>
      </c>
      <c r="O45" s="134">
        <v>1</v>
      </c>
      <c r="P45" s="134">
        <v>0</v>
      </c>
      <c r="Q45" s="150"/>
      <c r="R45" s="134">
        <v>21</v>
      </c>
      <c r="S45" s="134">
        <v>1</v>
      </c>
      <c r="T45" s="134">
        <v>1</v>
      </c>
      <c r="U45" s="134">
        <v>5</v>
      </c>
      <c r="V45" s="134">
        <v>1</v>
      </c>
      <c r="W45" s="134">
        <v>1</v>
      </c>
      <c r="X45" s="134">
        <v>1</v>
      </c>
      <c r="Y45" s="134">
        <v>6</v>
      </c>
      <c r="Z45" s="134">
        <v>1</v>
      </c>
      <c r="AA45" s="134">
        <v>12</v>
      </c>
      <c r="AB45" s="134">
        <v>6</v>
      </c>
    </row>
    <row r="46" spans="2:28" ht="15" customHeight="1">
      <c r="B46" s="449"/>
      <c r="C46" s="395"/>
      <c r="D46" s="135">
        <v>3.1746031746031703E-2</v>
      </c>
      <c r="E46" s="135">
        <v>0.92063492063492103</v>
      </c>
      <c r="F46" s="135">
        <v>4.7619047619047603E-2</v>
      </c>
      <c r="G46" s="150"/>
      <c r="H46" s="135">
        <v>0</v>
      </c>
      <c r="I46" s="135">
        <v>0</v>
      </c>
      <c r="J46" s="135">
        <v>0</v>
      </c>
      <c r="K46" s="135">
        <v>0</v>
      </c>
      <c r="L46" s="135">
        <v>0</v>
      </c>
      <c r="M46" s="135">
        <v>0.5</v>
      </c>
      <c r="N46" s="135">
        <v>0</v>
      </c>
      <c r="O46" s="135">
        <v>0.5</v>
      </c>
      <c r="P46" s="135">
        <v>0</v>
      </c>
      <c r="Q46" s="150"/>
      <c r="R46" s="135">
        <v>0.375</v>
      </c>
      <c r="S46" s="135">
        <v>1.7857142857142901E-2</v>
      </c>
      <c r="T46" s="135">
        <v>1.7857142857142901E-2</v>
      </c>
      <c r="U46" s="135">
        <v>8.9285714285714302E-2</v>
      </c>
      <c r="V46" s="135">
        <v>1.7857142857142901E-2</v>
      </c>
      <c r="W46" s="135">
        <v>1.7857142857142901E-2</v>
      </c>
      <c r="X46" s="135">
        <v>1.7857142857142901E-2</v>
      </c>
      <c r="Y46" s="135">
        <v>0.107142857142857</v>
      </c>
      <c r="Z46" s="135">
        <v>1.7857142857142901E-2</v>
      </c>
      <c r="AA46" s="135">
        <v>0.214285714285714</v>
      </c>
      <c r="AB46" s="135">
        <v>0.107142857142857</v>
      </c>
    </row>
    <row r="47" spans="2:28" ht="15" customHeight="1">
      <c r="B47" s="449"/>
      <c r="C47" s="381" t="s">
        <v>177</v>
      </c>
      <c r="D47" s="134">
        <v>33</v>
      </c>
      <c r="E47" s="134">
        <v>94</v>
      </c>
      <c r="F47" s="134">
        <v>12</v>
      </c>
      <c r="G47" s="150"/>
      <c r="H47" s="134">
        <v>2</v>
      </c>
      <c r="I47" s="134">
        <v>9</v>
      </c>
      <c r="J47" s="134">
        <v>3</v>
      </c>
      <c r="K47" s="134">
        <v>6</v>
      </c>
      <c r="L47" s="134">
        <v>0</v>
      </c>
      <c r="M47" s="134">
        <v>3</v>
      </c>
      <c r="N47" s="134">
        <v>10</v>
      </c>
      <c r="O47" s="134">
        <v>0</v>
      </c>
      <c r="P47" s="134">
        <v>0</v>
      </c>
      <c r="Q47" s="150"/>
      <c r="R47" s="134">
        <v>47</v>
      </c>
      <c r="S47" s="134">
        <v>0</v>
      </c>
      <c r="T47" s="134">
        <v>0</v>
      </c>
      <c r="U47" s="134">
        <v>5</v>
      </c>
      <c r="V47" s="134">
        <v>6</v>
      </c>
      <c r="W47" s="134">
        <v>0</v>
      </c>
      <c r="X47" s="134">
        <v>4</v>
      </c>
      <c r="Y47" s="134">
        <v>5</v>
      </c>
      <c r="Z47" s="134">
        <v>2</v>
      </c>
      <c r="AA47" s="134">
        <v>12</v>
      </c>
      <c r="AB47" s="134">
        <v>11</v>
      </c>
    </row>
    <row r="48" spans="2:28" ht="15" customHeight="1">
      <c r="B48" s="449"/>
      <c r="C48" s="395"/>
      <c r="D48" s="135">
        <v>0.23741007194244601</v>
      </c>
      <c r="E48" s="135">
        <v>0.67625899280575497</v>
      </c>
      <c r="F48" s="135">
        <v>8.6330935251798593E-2</v>
      </c>
      <c r="G48" s="150"/>
      <c r="H48" s="135">
        <v>6.0606060606060601E-2</v>
      </c>
      <c r="I48" s="135">
        <v>0.27272727272727298</v>
      </c>
      <c r="J48" s="135">
        <v>9.0909090909090898E-2</v>
      </c>
      <c r="K48" s="135">
        <v>0.18181818181818199</v>
      </c>
      <c r="L48" s="135">
        <v>0</v>
      </c>
      <c r="M48" s="135">
        <v>9.0909090909090898E-2</v>
      </c>
      <c r="N48" s="135">
        <v>0.30303030303030298</v>
      </c>
      <c r="O48" s="135">
        <v>0</v>
      </c>
      <c r="P48" s="135">
        <v>0</v>
      </c>
      <c r="Q48" s="150"/>
      <c r="R48" s="135">
        <v>0.51086956521739102</v>
      </c>
      <c r="S48" s="135">
        <v>0</v>
      </c>
      <c r="T48" s="135">
        <v>0</v>
      </c>
      <c r="U48" s="135">
        <v>5.4347826086956499E-2</v>
      </c>
      <c r="V48" s="135">
        <v>6.5217391304347797E-2</v>
      </c>
      <c r="W48" s="135">
        <v>0</v>
      </c>
      <c r="X48" s="135">
        <v>4.3478260869565202E-2</v>
      </c>
      <c r="Y48" s="135">
        <v>5.4347826086956499E-2</v>
      </c>
      <c r="Z48" s="135">
        <v>2.1739130434782601E-2</v>
      </c>
      <c r="AA48" s="135">
        <v>0.13043478260869601</v>
      </c>
      <c r="AB48" s="135">
        <v>0.119565217391304</v>
      </c>
    </row>
    <row r="49" spans="2:28" ht="15" customHeight="1">
      <c r="B49" s="449"/>
      <c r="C49" s="381" t="s">
        <v>179</v>
      </c>
      <c r="D49" s="134">
        <v>55</v>
      </c>
      <c r="E49" s="134">
        <v>62</v>
      </c>
      <c r="F49" s="134">
        <v>8</v>
      </c>
      <c r="G49" s="150"/>
      <c r="H49" s="134">
        <v>12</v>
      </c>
      <c r="I49" s="134">
        <v>22</v>
      </c>
      <c r="J49" s="134">
        <v>7</v>
      </c>
      <c r="K49" s="134">
        <v>5</v>
      </c>
      <c r="L49" s="134">
        <v>3</v>
      </c>
      <c r="M49" s="134">
        <v>2</v>
      </c>
      <c r="N49" s="134">
        <v>4</v>
      </c>
      <c r="O49" s="134">
        <v>0</v>
      </c>
      <c r="P49" s="134">
        <v>0</v>
      </c>
      <c r="Q49" s="150"/>
      <c r="R49" s="134">
        <v>36</v>
      </c>
      <c r="S49" s="134">
        <v>0</v>
      </c>
      <c r="T49" s="134">
        <v>1</v>
      </c>
      <c r="U49" s="134">
        <v>1</v>
      </c>
      <c r="V49" s="134">
        <v>2</v>
      </c>
      <c r="W49" s="134">
        <v>1</v>
      </c>
      <c r="X49" s="134">
        <v>1</v>
      </c>
      <c r="Y49" s="134">
        <v>2</v>
      </c>
      <c r="Z49" s="134">
        <v>2</v>
      </c>
      <c r="AA49" s="134">
        <v>7</v>
      </c>
      <c r="AB49" s="134">
        <v>9</v>
      </c>
    </row>
    <row r="50" spans="2:28" ht="15" customHeight="1">
      <c r="B50" s="449"/>
      <c r="C50" s="395"/>
      <c r="D50" s="135">
        <v>0.44</v>
      </c>
      <c r="E50" s="135">
        <v>0.496</v>
      </c>
      <c r="F50" s="135">
        <v>6.4000000000000001E-2</v>
      </c>
      <c r="G50" s="150"/>
      <c r="H50" s="135">
        <v>0.218181818181818</v>
      </c>
      <c r="I50" s="135">
        <v>0.4</v>
      </c>
      <c r="J50" s="135">
        <v>0.12727272727272701</v>
      </c>
      <c r="K50" s="135">
        <v>9.0909090909090898E-2</v>
      </c>
      <c r="L50" s="135">
        <v>5.4545454545454501E-2</v>
      </c>
      <c r="M50" s="135">
        <v>3.6363636363636397E-2</v>
      </c>
      <c r="N50" s="135">
        <v>7.2727272727272696E-2</v>
      </c>
      <c r="O50" s="135">
        <v>0</v>
      </c>
      <c r="P50" s="135">
        <v>0</v>
      </c>
      <c r="Q50" s="150"/>
      <c r="R50" s="135">
        <v>0.58064516129032195</v>
      </c>
      <c r="S50" s="135">
        <v>0</v>
      </c>
      <c r="T50" s="135">
        <v>1.6129032258064498E-2</v>
      </c>
      <c r="U50" s="135">
        <v>1.6129032258064498E-2</v>
      </c>
      <c r="V50" s="135">
        <v>3.2258064516128997E-2</v>
      </c>
      <c r="W50" s="135">
        <v>1.6129032258064498E-2</v>
      </c>
      <c r="X50" s="135">
        <v>1.6129032258064498E-2</v>
      </c>
      <c r="Y50" s="135">
        <v>3.2258064516128997E-2</v>
      </c>
      <c r="Z50" s="135">
        <v>3.2258064516128997E-2</v>
      </c>
      <c r="AA50" s="135">
        <v>0.112903225806452</v>
      </c>
      <c r="AB50" s="135">
        <v>0.14516129032258099</v>
      </c>
    </row>
    <row r="51" spans="2:28" ht="15" customHeight="1">
      <c r="B51" s="449"/>
      <c r="C51" s="381" t="s">
        <v>157</v>
      </c>
      <c r="D51" s="134">
        <v>62</v>
      </c>
      <c r="E51" s="134">
        <v>16</v>
      </c>
      <c r="F51" s="134">
        <v>10</v>
      </c>
      <c r="G51" s="150"/>
      <c r="H51" s="134">
        <v>12</v>
      </c>
      <c r="I51" s="134">
        <v>42</v>
      </c>
      <c r="J51" s="134">
        <v>3</v>
      </c>
      <c r="K51" s="134">
        <v>3</v>
      </c>
      <c r="L51" s="134">
        <v>0</v>
      </c>
      <c r="M51" s="134">
        <v>0</v>
      </c>
      <c r="N51" s="134">
        <v>2</v>
      </c>
      <c r="O51" s="134">
        <v>0</v>
      </c>
      <c r="P51" s="134">
        <v>0</v>
      </c>
      <c r="Q51" s="150"/>
      <c r="R51" s="134">
        <v>12</v>
      </c>
      <c r="S51" s="134">
        <v>0</v>
      </c>
      <c r="T51" s="134">
        <v>0</v>
      </c>
      <c r="U51" s="134">
        <v>0</v>
      </c>
      <c r="V51" s="134">
        <v>0</v>
      </c>
      <c r="W51" s="134">
        <v>0</v>
      </c>
      <c r="X51" s="134">
        <v>0</v>
      </c>
      <c r="Y51" s="134">
        <v>0</v>
      </c>
      <c r="Z51" s="134">
        <v>1</v>
      </c>
      <c r="AA51" s="134">
        <v>1</v>
      </c>
      <c r="AB51" s="134">
        <v>2</v>
      </c>
    </row>
    <row r="52" spans="2:28" ht="15" customHeight="1">
      <c r="B52" s="449"/>
      <c r="C52" s="395"/>
      <c r="D52" s="135">
        <v>0.70454545454545503</v>
      </c>
      <c r="E52" s="135">
        <v>0.18181818181818199</v>
      </c>
      <c r="F52" s="135">
        <v>0.11363636363636399</v>
      </c>
      <c r="G52" s="150"/>
      <c r="H52" s="135">
        <v>0.19354838709677399</v>
      </c>
      <c r="I52" s="135">
        <v>0.67741935483870996</v>
      </c>
      <c r="J52" s="135">
        <v>4.8387096774193498E-2</v>
      </c>
      <c r="K52" s="135">
        <v>4.8387096774193498E-2</v>
      </c>
      <c r="L52" s="135">
        <v>0</v>
      </c>
      <c r="M52" s="135">
        <v>0</v>
      </c>
      <c r="N52" s="135">
        <v>3.2258064516128997E-2</v>
      </c>
      <c r="O52" s="135">
        <v>0</v>
      </c>
      <c r="P52" s="135">
        <v>0</v>
      </c>
      <c r="Q52" s="150"/>
      <c r="R52" s="135">
        <v>0.75</v>
      </c>
      <c r="S52" s="135">
        <v>0</v>
      </c>
      <c r="T52" s="135">
        <v>0</v>
      </c>
      <c r="U52" s="135">
        <v>0</v>
      </c>
      <c r="V52" s="135">
        <v>0</v>
      </c>
      <c r="W52" s="135">
        <v>0</v>
      </c>
      <c r="X52" s="135">
        <v>0</v>
      </c>
      <c r="Y52" s="135">
        <v>0</v>
      </c>
      <c r="Z52" s="135">
        <v>6.25E-2</v>
      </c>
      <c r="AA52" s="135">
        <v>6.25E-2</v>
      </c>
      <c r="AB52" s="135">
        <v>0.125</v>
      </c>
    </row>
    <row r="53" spans="2:28" ht="15" customHeight="1">
      <c r="B53" s="449"/>
      <c r="C53" s="381" t="s">
        <v>171</v>
      </c>
      <c r="D53" s="134">
        <v>71</v>
      </c>
      <c r="E53" s="134">
        <v>28</v>
      </c>
      <c r="F53" s="134">
        <v>7</v>
      </c>
      <c r="G53" s="150"/>
      <c r="H53" s="134">
        <v>7</v>
      </c>
      <c r="I53" s="134">
        <v>51</v>
      </c>
      <c r="J53" s="134">
        <v>1</v>
      </c>
      <c r="K53" s="134">
        <v>4</v>
      </c>
      <c r="L53" s="134">
        <v>3</v>
      </c>
      <c r="M53" s="134">
        <v>1</v>
      </c>
      <c r="N53" s="134">
        <v>3</v>
      </c>
      <c r="O53" s="134">
        <v>1</v>
      </c>
      <c r="P53" s="134">
        <v>0</v>
      </c>
      <c r="Q53" s="150"/>
      <c r="R53" s="134">
        <v>20</v>
      </c>
      <c r="S53" s="134">
        <v>0</v>
      </c>
      <c r="T53" s="134">
        <v>0</v>
      </c>
      <c r="U53" s="134">
        <v>0</v>
      </c>
      <c r="V53" s="134">
        <v>1</v>
      </c>
      <c r="W53" s="134">
        <v>0</v>
      </c>
      <c r="X53" s="134">
        <v>2</v>
      </c>
      <c r="Y53" s="134">
        <v>0</v>
      </c>
      <c r="Z53" s="134">
        <v>0</v>
      </c>
      <c r="AA53" s="134">
        <v>2</v>
      </c>
      <c r="AB53" s="134">
        <v>3</v>
      </c>
    </row>
    <row r="54" spans="2:28" ht="15" customHeight="1">
      <c r="B54" s="449"/>
      <c r="C54" s="395"/>
      <c r="D54" s="135">
        <v>0.66981132075471705</v>
      </c>
      <c r="E54" s="135">
        <v>0.26415094339622602</v>
      </c>
      <c r="F54" s="135">
        <v>6.6037735849056603E-2</v>
      </c>
      <c r="G54" s="150"/>
      <c r="H54" s="135">
        <v>9.85915492957746E-2</v>
      </c>
      <c r="I54" s="135">
        <v>0.71830985915492995</v>
      </c>
      <c r="J54" s="135">
        <v>1.4084507042253501E-2</v>
      </c>
      <c r="K54" s="135">
        <v>5.63380281690141E-2</v>
      </c>
      <c r="L54" s="135">
        <v>4.2253521126760597E-2</v>
      </c>
      <c r="M54" s="135">
        <v>1.4084507042253501E-2</v>
      </c>
      <c r="N54" s="135">
        <v>4.2253521126760597E-2</v>
      </c>
      <c r="O54" s="135">
        <v>1.4084507042253501E-2</v>
      </c>
      <c r="P54" s="135">
        <v>0</v>
      </c>
      <c r="Q54" s="150"/>
      <c r="R54" s="135">
        <v>0.71428571428571397</v>
      </c>
      <c r="S54" s="135">
        <v>0</v>
      </c>
      <c r="T54" s="135">
        <v>0</v>
      </c>
      <c r="U54" s="135">
        <v>0</v>
      </c>
      <c r="V54" s="135">
        <v>3.5714285714285698E-2</v>
      </c>
      <c r="W54" s="135">
        <v>0</v>
      </c>
      <c r="X54" s="135">
        <v>7.1428571428571397E-2</v>
      </c>
      <c r="Y54" s="135">
        <v>0</v>
      </c>
      <c r="Z54" s="135">
        <v>0</v>
      </c>
      <c r="AA54" s="135">
        <v>7.1428571428571397E-2</v>
      </c>
      <c r="AB54" s="135">
        <v>0.107142857142857</v>
      </c>
    </row>
    <row r="55" spans="2:28" ht="15" customHeight="1">
      <c r="B55" s="449"/>
      <c r="C55" s="381" t="s">
        <v>172</v>
      </c>
      <c r="D55" s="134">
        <v>58</v>
      </c>
      <c r="E55" s="134">
        <v>11</v>
      </c>
      <c r="F55" s="134">
        <v>4</v>
      </c>
      <c r="G55" s="150"/>
      <c r="H55" s="134">
        <v>12</v>
      </c>
      <c r="I55" s="134">
        <v>38</v>
      </c>
      <c r="J55" s="134">
        <v>6</v>
      </c>
      <c r="K55" s="134">
        <v>0</v>
      </c>
      <c r="L55" s="134">
        <v>1</v>
      </c>
      <c r="M55" s="134">
        <v>0</v>
      </c>
      <c r="N55" s="134">
        <v>0</v>
      </c>
      <c r="O55" s="134">
        <v>0</v>
      </c>
      <c r="P55" s="134">
        <v>0</v>
      </c>
      <c r="Q55" s="150"/>
      <c r="R55" s="134">
        <v>6</v>
      </c>
      <c r="S55" s="134">
        <v>0</v>
      </c>
      <c r="T55" s="134">
        <v>0</v>
      </c>
      <c r="U55" s="134">
        <v>0</v>
      </c>
      <c r="V55" s="134">
        <v>0</v>
      </c>
      <c r="W55" s="134">
        <v>0</v>
      </c>
      <c r="X55" s="134">
        <v>2</v>
      </c>
      <c r="Y55" s="134">
        <v>1</v>
      </c>
      <c r="Z55" s="134">
        <v>0</v>
      </c>
      <c r="AA55" s="134">
        <v>0</v>
      </c>
      <c r="AB55" s="134">
        <v>1</v>
      </c>
    </row>
    <row r="56" spans="2:28" ht="15" customHeight="1">
      <c r="B56" s="449"/>
      <c r="C56" s="395"/>
      <c r="D56" s="135">
        <v>0.79452054794520499</v>
      </c>
      <c r="E56" s="135">
        <v>0.150684931506849</v>
      </c>
      <c r="F56" s="135">
        <v>5.4794520547945202E-2</v>
      </c>
      <c r="G56" s="150"/>
      <c r="H56" s="135">
        <v>0.21052631578947401</v>
      </c>
      <c r="I56" s="135">
        <v>0.66666666666666696</v>
      </c>
      <c r="J56" s="135">
        <v>0.105263157894737</v>
      </c>
      <c r="K56" s="135">
        <v>0</v>
      </c>
      <c r="L56" s="135">
        <v>1.7543859649122799E-2</v>
      </c>
      <c r="M56" s="135">
        <v>0</v>
      </c>
      <c r="N56" s="135">
        <v>0</v>
      </c>
      <c r="O56" s="135">
        <v>0</v>
      </c>
      <c r="P56" s="135">
        <v>0</v>
      </c>
      <c r="Q56" s="150"/>
      <c r="R56" s="135">
        <v>0.6</v>
      </c>
      <c r="S56" s="135">
        <v>0</v>
      </c>
      <c r="T56" s="135">
        <v>0</v>
      </c>
      <c r="U56" s="135">
        <v>0</v>
      </c>
      <c r="V56" s="135">
        <v>0</v>
      </c>
      <c r="W56" s="135">
        <v>0</v>
      </c>
      <c r="X56" s="135">
        <v>0.2</v>
      </c>
      <c r="Y56" s="135">
        <v>0.1</v>
      </c>
      <c r="Z56" s="135">
        <v>0</v>
      </c>
      <c r="AA56" s="135">
        <v>0</v>
      </c>
      <c r="AB56" s="135">
        <v>0.1</v>
      </c>
    </row>
    <row r="57" spans="2:28" ht="15" customHeight="1">
      <c r="B57" s="449"/>
      <c r="C57" s="381" t="s">
        <v>173</v>
      </c>
      <c r="D57" s="134">
        <v>8</v>
      </c>
      <c r="E57" s="134">
        <v>0</v>
      </c>
      <c r="F57" s="134">
        <v>0</v>
      </c>
      <c r="G57" s="150"/>
      <c r="H57" s="134">
        <v>0</v>
      </c>
      <c r="I57" s="134">
        <v>8</v>
      </c>
      <c r="J57" s="134">
        <v>0</v>
      </c>
      <c r="K57" s="134">
        <v>0</v>
      </c>
      <c r="L57" s="134">
        <v>0</v>
      </c>
      <c r="M57" s="134">
        <v>0</v>
      </c>
      <c r="N57" s="134">
        <v>0</v>
      </c>
      <c r="O57" s="134">
        <v>0</v>
      </c>
      <c r="P57" s="134">
        <v>0</v>
      </c>
      <c r="Q57" s="150"/>
      <c r="R57" s="134">
        <v>0</v>
      </c>
      <c r="S57" s="134">
        <v>0</v>
      </c>
      <c r="T57" s="134">
        <v>0</v>
      </c>
      <c r="U57" s="134">
        <v>0</v>
      </c>
      <c r="V57" s="134">
        <v>0</v>
      </c>
      <c r="W57" s="134">
        <v>0</v>
      </c>
      <c r="X57" s="134">
        <v>0</v>
      </c>
      <c r="Y57" s="134">
        <v>0</v>
      </c>
      <c r="Z57" s="134">
        <v>0</v>
      </c>
      <c r="AA57" s="134">
        <v>0</v>
      </c>
      <c r="AB57" s="134">
        <v>0</v>
      </c>
    </row>
    <row r="58" spans="2:28" ht="15" customHeight="1">
      <c r="B58" s="449"/>
      <c r="C58" s="395"/>
      <c r="D58" s="135">
        <v>1</v>
      </c>
      <c r="E58" s="135">
        <v>0</v>
      </c>
      <c r="F58" s="135">
        <v>0</v>
      </c>
      <c r="G58" s="150"/>
      <c r="H58" s="135">
        <v>0</v>
      </c>
      <c r="I58" s="135">
        <v>1</v>
      </c>
      <c r="J58" s="135">
        <v>0</v>
      </c>
      <c r="K58" s="135">
        <v>0</v>
      </c>
      <c r="L58" s="135">
        <v>0</v>
      </c>
      <c r="M58" s="135">
        <v>0</v>
      </c>
      <c r="N58" s="135">
        <v>0</v>
      </c>
      <c r="O58" s="135">
        <v>0</v>
      </c>
      <c r="P58" s="135">
        <v>0</v>
      </c>
      <c r="Q58" s="150"/>
      <c r="R58" s="135">
        <v>0</v>
      </c>
      <c r="S58" s="135">
        <v>0</v>
      </c>
      <c r="T58" s="135">
        <v>0</v>
      </c>
      <c r="U58" s="135">
        <v>0</v>
      </c>
      <c r="V58" s="135">
        <v>0</v>
      </c>
      <c r="W58" s="135">
        <v>0</v>
      </c>
      <c r="X58" s="135">
        <v>0</v>
      </c>
      <c r="Y58" s="135">
        <v>0</v>
      </c>
      <c r="Z58" s="135">
        <v>0</v>
      </c>
      <c r="AA58" s="135">
        <v>0</v>
      </c>
      <c r="AB58" s="135">
        <v>0</v>
      </c>
    </row>
    <row r="59" spans="2:28" ht="15" customHeight="1">
      <c r="B59" s="449"/>
      <c r="C59" s="381" t="s">
        <v>174</v>
      </c>
      <c r="D59" s="134">
        <v>30</v>
      </c>
      <c r="E59" s="134">
        <v>18</v>
      </c>
      <c r="F59" s="134">
        <v>3</v>
      </c>
      <c r="G59" s="150"/>
      <c r="H59" s="134">
        <v>8</v>
      </c>
      <c r="I59" s="134">
        <v>11</v>
      </c>
      <c r="J59" s="134">
        <v>2</v>
      </c>
      <c r="K59" s="134">
        <v>3</v>
      </c>
      <c r="L59" s="134">
        <v>1</v>
      </c>
      <c r="M59" s="134">
        <v>1</v>
      </c>
      <c r="N59" s="134">
        <v>3</v>
      </c>
      <c r="O59" s="134">
        <v>1</v>
      </c>
      <c r="P59" s="134">
        <v>0</v>
      </c>
      <c r="Q59" s="150"/>
      <c r="R59" s="134">
        <v>8</v>
      </c>
      <c r="S59" s="134">
        <v>0</v>
      </c>
      <c r="T59" s="134">
        <v>0</v>
      </c>
      <c r="U59" s="134">
        <v>1</v>
      </c>
      <c r="V59" s="134">
        <v>2</v>
      </c>
      <c r="W59" s="134">
        <v>0</v>
      </c>
      <c r="X59" s="134">
        <v>1</v>
      </c>
      <c r="Y59" s="134">
        <v>0</v>
      </c>
      <c r="Z59" s="134">
        <v>1</v>
      </c>
      <c r="AA59" s="134">
        <v>2</v>
      </c>
      <c r="AB59" s="134">
        <v>3</v>
      </c>
    </row>
    <row r="60" spans="2:28" ht="15" customHeight="1">
      <c r="B60" s="449"/>
      <c r="C60" s="395"/>
      <c r="D60" s="135">
        <v>0.58823529411764697</v>
      </c>
      <c r="E60" s="135">
        <v>0.35294117647058798</v>
      </c>
      <c r="F60" s="135">
        <v>5.8823529411764698E-2</v>
      </c>
      <c r="G60" s="150"/>
      <c r="H60" s="135">
        <v>0.266666666666667</v>
      </c>
      <c r="I60" s="135">
        <v>0.36666666666666697</v>
      </c>
      <c r="J60" s="135">
        <v>6.6666666666666693E-2</v>
      </c>
      <c r="K60" s="135">
        <v>0.1</v>
      </c>
      <c r="L60" s="135">
        <v>3.3333333333333298E-2</v>
      </c>
      <c r="M60" s="135">
        <v>3.3333333333333298E-2</v>
      </c>
      <c r="N60" s="135">
        <v>0.1</v>
      </c>
      <c r="O60" s="135">
        <v>3.3333333333333298E-2</v>
      </c>
      <c r="P60" s="135">
        <v>0</v>
      </c>
      <c r="Q60" s="150"/>
      <c r="R60" s="135">
        <v>0.44444444444444398</v>
      </c>
      <c r="S60" s="135">
        <v>0</v>
      </c>
      <c r="T60" s="135">
        <v>0</v>
      </c>
      <c r="U60" s="135">
        <v>5.5555555555555601E-2</v>
      </c>
      <c r="V60" s="135">
        <v>0.11111111111111099</v>
      </c>
      <c r="W60" s="135">
        <v>0</v>
      </c>
      <c r="X60" s="135">
        <v>5.5555555555555601E-2</v>
      </c>
      <c r="Y60" s="135">
        <v>0</v>
      </c>
      <c r="Z60" s="135">
        <v>5.5555555555555601E-2</v>
      </c>
      <c r="AA60" s="135">
        <v>0.11111111111111099</v>
      </c>
      <c r="AB60" s="135">
        <v>0.16666666666666699</v>
      </c>
    </row>
    <row r="61" spans="2:28" ht="15" customHeight="1">
      <c r="B61" s="449"/>
      <c r="C61" s="381" t="s">
        <v>175</v>
      </c>
      <c r="D61" s="134">
        <v>14</v>
      </c>
      <c r="E61" s="134">
        <v>5</v>
      </c>
      <c r="F61" s="134">
        <v>2</v>
      </c>
      <c r="G61" s="150"/>
      <c r="H61" s="134">
        <v>6</v>
      </c>
      <c r="I61" s="134">
        <v>4</v>
      </c>
      <c r="J61" s="134">
        <v>0</v>
      </c>
      <c r="K61" s="134">
        <v>1</v>
      </c>
      <c r="L61" s="134">
        <v>2</v>
      </c>
      <c r="M61" s="134">
        <v>0</v>
      </c>
      <c r="N61" s="134">
        <v>1</v>
      </c>
      <c r="O61" s="134">
        <v>0</v>
      </c>
      <c r="P61" s="134">
        <v>0</v>
      </c>
      <c r="Q61" s="150"/>
      <c r="R61" s="134">
        <v>1</v>
      </c>
      <c r="S61" s="134">
        <v>0</v>
      </c>
      <c r="T61" s="134">
        <v>0</v>
      </c>
      <c r="U61" s="134">
        <v>0</v>
      </c>
      <c r="V61" s="134">
        <v>1</v>
      </c>
      <c r="W61" s="134">
        <v>0</v>
      </c>
      <c r="X61" s="134">
        <v>0</v>
      </c>
      <c r="Y61" s="134">
        <v>0</v>
      </c>
      <c r="Z61" s="134">
        <v>2</v>
      </c>
      <c r="AA61" s="134">
        <v>0</v>
      </c>
      <c r="AB61" s="134">
        <v>1</v>
      </c>
    </row>
    <row r="62" spans="2:28" ht="15" customHeight="1">
      <c r="B62" s="449"/>
      <c r="C62" s="395"/>
      <c r="D62" s="135">
        <v>0.66666666666666696</v>
      </c>
      <c r="E62" s="135">
        <v>0.238095238095238</v>
      </c>
      <c r="F62" s="135">
        <v>9.5238095238095205E-2</v>
      </c>
      <c r="G62" s="150"/>
      <c r="H62" s="135">
        <v>0.42857142857142899</v>
      </c>
      <c r="I62" s="135">
        <v>0.28571428571428598</v>
      </c>
      <c r="J62" s="135">
        <v>0</v>
      </c>
      <c r="K62" s="135">
        <v>7.1428571428571397E-2</v>
      </c>
      <c r="L62" s="135">
        <v>0.14285714285714299</v>
      </c>
      <c r="M62" s="135">
        <v>0</v>
      </c>
      <c r="N62" s="135">
        <v>7.1428571428571397E-2</v>
      </c>
      <c r="O62" s="135">
        <v>0</v>
      </c>
      <c r="P62" s="135">
        <v>0</v>
      </c>
      <c r="Q62" s="150"/>
      <c r="R62" s="135">
        <v>0.2</v>
      </c>
      <c r="S62" s="135">
        <v>0</v>
      </c>
      <c r="T62" s="135">
        <v>0</v>
      </c>
      <c r="U62" s="135">
        <v>0</v>
      </c>
      <c r="V62" s="135">
        <v>0.2</v>
      </c>
      <c r="W62" s="135">
        <v>0</v>
      </c>
      <c r="X62" s="135">
        <v>0</v>
      </c>
      <c r="Y62" s="135">
        <v>0</v>
      </c>
      <c r="Z62" s="135">
        <v>0.4</v>
      </c>
      <c r="AA62" s="135">
        <v>0</v>
      </c>
      <c r="AB62" s="135">
        <v>0.2</v>
      </c>
    </row>
    <row r="63" spans="2:28">
      <c r="B63" s="449"/>
      <c r="C63" s="381" t="s">
        <v>158</v>
      </c>
      <c r="D63" s="134">
        <v>38</v>
      </c>
      <c r="E63" s="134">
        <v>190</v>
      </c>
      <c r="F63" s="134">
        <v>21</v>
      </c>
      <c r="G63" s="150"/>
      <c r="H63" s="134">
        <v>3</v>
      </c>
      <c r="I63" s="134">
        <v>16</v>
      </c>
      <c r="J63" s="134">
        <v>0</v>
      </c>
      <c r="K63" s="134">
        <v>9</v>
      </c>
      <c r="L63" s="134">
        <v>1</v>
      </c>
      <c r="M63" s="134">
        <v>1</v>
      </c>
      <c r="N63" s="134">
        <v>8</v>
      </c>
      <c r="O63" s="134">
        <v>0</v>
      </c>
      <c r="P63" s="134">
        <v>0</v>
      </c>
      <c r="Q63" s="150"/>
      <c r="R63" s="134">
        <v>14</v>
      </c>
      <c r="S63" s="134">
        <v>1</v>
      </c>
      <c r="T63" s="134">
        <v>0</v>
      </c>
      <c r="U63" s="134">
        <v>12</v>
      </c>
      <c r="V63" s="134">
        <v>14</v>
      </c>
      <c r="W63" s="134">
        <v>12</v>
      </c>
      <c r="X63" s="134">
        <v>0</v>
      </c>
      <c r="Y63" s="134">
        <v>29</v>
      </c>
      <c r="Z63" s="134">
        <v>6</v>
      </c>
      <c r="AA63" s="134">
        <v>77</v>
      </c>
      <c r="AB63" s="134">
        <v>24</v>
      </c>
    </row>
    <row r="64" spans="2:28">
      <c r="B64" s="449"/>
      <c r="C64" s="395"/>
      <c r="D64" s="135">
        <v>0.15261044176706801</v>
      </c>
      <c r="E64" s="135">
        <v>0.76305220883534097</v>
      </c>
      <c r="F64" s="135">
        <v>8.4337349397590397E-2</v>
      </c>
      <c r="G64" s="150"/>
      <c r="H64" s="135">
        <v>7.8947368421052599E-2</v>
      </c>
      <c r="I64" s="135">
        <v>0.42105263157894701</v>
      </c>
      <c r="J64" s="135">
        <v>0</v>
      </c>
      <c r="K64" s="135">
        <v>0.23684210526315799</v>
      </c>
      <c r="L64" s="135">
        <v>2.6315789473684199E-2</v>
      </c>
      <c r="M64" s="135">
        <v>2.6315789473684199E-2</v>
      </c>
      <c r="N64" s="135">
        <v>0.21052631578947401</v>
      </c>
      <c r="O64" s="135">
        <v>0</v>
      </c>
      <c r="P64" s="135">
        <v>0</v>
      </c>
      <c r="Q64" s="150"/>
      <c r="R64" s="135">
        <v>7.4074074074074098E-2</v>
      </c>
      <c r="S64" s="136">
        <v>5.2910052910052898E-3</v>
      </c>
      <c r="T64" s="135">
        <v>0</v>
      </c>
      <c r="U64" s="135">
        <v>6.3492063492063502E-2</v>
      </c>
      <c r="V64" s="135">
        <v>7.4074074074074098E-2</v>
      </c>
      <c r="W64" s="135">
        <v>6.3492063492063502E-2</v>
      </c>
      <c r="X64" s="135">
        <v>0</v>
      </c>
      <c r="Y64" s="135">
        <v>0.15343915343915299</v>
      </c>
      <c r="Z64" s="135">
        <v>3.1746031746031703E-2</v>
      </c>
      <c r="AA64" s="135">
        <v>0.407407407407407</v>
      </c>
      <c r="AB64" s="135">
        <v>0.126984126984127</v>
      </c>
    </row>
    <row r="65" spans="2:28">
      <c r="B65" s="449"/>
      <c r="C65" s="381" t="s">
        <v>159</v>
      </c>
      <c r="D65" s="134">
        <v>95</v>
      </c>
      <c r="E65" s="134">
        <v>70</v>
      </c>
      <c r="F65" s="134">
        <v>17</v>
      </c>
      <c r="G65" s="150"/>
      <c r="H65" s="134">
        <v>1</v>
      </c>
      <c r="I65" s="134">
        <v>3</v>
      </c>
      <c r="J65" s="134">
        <v>70</v>
      </c>
      <c r="K65" s="134">
        <v>10</v>
      </c>
      <c r="L65" s="134">
        <v>4</v>
      </c>
      <c r="M65" s="134">
        <v>1</v>
      </c>
      <c r="N65" s="134">
        <v>4</v>
      </c>
      <c r="O65" s="134">
        <v>0</v>
      </c>
      <c r="P65" s="134">
        <v>0</v>
      </c>
      <c r="Q65" s="150"/>
      <c r="R65" s="134">
        <v>24</v>
      </c>
      <c r="S65" s="134">
        <v>17</v>
      </c>
      <c r="T65" s="134">
        <v>0</v>
      </c>
      <c r="U65" s="134">
        <v>2</v>
      </c>
      <c r="V65" s="134">
        <v>3</v>
      </c>
      <c r="W65" s="134">
        <v>0</v>
      </c>
      <c r="X65" s="134">
        <v>5</v>
      </c>
      <c r="Y65" s="134">
        <v>1</v>
      </c>
      <c r="Z65" s="134">
        <v>4</v>
      </c>
      <c r="AA65" s="134">
        <v>0</v>
      </c>
      <c r="AB65" s="134">
        <v>11</v>
      </c>
    </row>
    <row r="66" spans="2:28">
      <c r="B66" s="449"/>
      <c r="C66" s="395"/>
      <c r="D66" s="135">
        <v>0.52197802197802201</v>
      </c>
      <c r="E66" s="135">
        <v>0.38461538461538503</v>
      </c>
      <c r="F66" s="135">
        <v>9.3406593406593394E-2</v>
      </c>
      <c r="G66" s="150"/>
      <c r="H66" s="135">
        <v>1.0752688172042999E-2</v>
      </c>
      <c r="I66" s="135">
        <v>3.2258064516128997E-2</v>
      </c>
      <c r="J66" s="135">
        <v>0.75268817204301097</v>
      </c>
      <c r="K66" s="135">
        <v>0.10752688172043</v>
      </c>
      <c r="L66" s="135">
        <v>4.3010752688171998E-2</v>
      </c>
      <c r="M66" s="135">
        <v>1.0752688172042999E-2</v>
      </c>
      <c r="N66" s="135">
        <v>4.3010752688171998E-2</v>
      </c>
      <c r="O66" s="135">
        <v>0</v>
      </c>
      <c r="P66" s="135">
        <v>0</v>
      </c>
      <c r="Q66" s="150"/>
      <c r="R66" s="135">
        <v>0.35820895522388102</v>
      </c>
      <c r="S66" s="135">
        <v>0.25373134328358199</v>
      </c>
      <c r="T66" s="135">
        <v>0</v>
      </c>
      <c r="U66" s="135">
        <v>2.9850746268656699E-2</v>
      </c>
      <c r="V66" s="135">
        <v>4.47761194029851E-2</v>
      </c>
      <c r="W66" s="135">
        <v>0</v>
      </c>
      <c r="X66" s="135">
        <v>7.4626865671641798E-2</v>
      </c>
      <c r="Y66" s="135">
        <v>1.49253731343284E-2</v>
      </c>
      <c r="Z66" s="135">
        <v>5.9701492537313397E-2</v>
      </c>
      <c r="AA66" s="135">
        <v>0</v>
      </c>
      <c r="AB66" s="135">
        <v>0.164179104477612</v>
      </c>
    </row>
    <row r="67" spans="2:28">
      <c r="B67" s="449"/>
      <c r="C67" s="381" t="s">
        <v>160</v>
      </c>
      <c r="D67" s="134">
        <v>11</v>
      </c>
      <c r="E67" s="134">
        <v>22</v>
      </c>
      <c r="F67" s="134">
        <v>3</v>
      </c>
      <c r="G67" s="150"/>
      <c r="H67" s="134">
        <v>1</v>
      </c>
      <c r="I67" s="134">
        <v>4</v>
      </c>
      <c r="J67" s="134">
        <v>2</v>
      </c>
      <c r="K67" s="134">
        <v>1</v>
      </c>
      <c r="L67" s="134">
        <v>1</v>
      </c>
      <c r="M67" s="134">
        <v>0</v>
      </c>
      <c r="N67" s="134">
        <v>1</v>
      </c>
      <c r="O67" s="134">
        <v>0</v>
      </c>
      <c r="P67" s="134">
        <v>1</v>
      </c>
      <c r="Q67" s="150"/>
      <c r="R67" s="134">
        <v>14</v>
      </c>
      <c r="S67" s="134">
        <v>0</v>
      </c>
      <c r="T67" s="134">
        <v>0</v>
      </c>
      <c r="U67" s="134">
        <v>0</v>
      </c>
      <c r="V67" s="134">
        <v>1</v>
      </c>
      <c r="W67" s="134">
        <v>0</v>
      </c>
      <c r="X67" s="134">
        <v>0</v>
      </c>
      <c r="Y67" s="134">
        <v>1</v>
      </c>
      <c r="Z67" s="134">
        <v>1</v>
      </c>
      <c r="AA67" s="134">
        <v>1</v>
      </c>
      <c r="AB67" s="134">
        <v>4</v>
      </c>
    </row>
    <row r="68" spans="2:28">
      <c r="B68" s="449"/>
      <c r="C68" s="395"/>
      <c r="D68" s="135">
        <v>0.30555555555555602</v>
      </c>
      <c r="E68" s="135">
        <v>0.61111111111111105</v>
      </c>
      <c r="F68" s="135">
        <v>8.3333333333333301E-2</v>
      </c>
      <c r="G68" s="150"/>
      <c r="H68" s="135">
        <v>9.0909090909090898E-2</v>
      </c>
      <c r="I68" s="135">
        <v>0.36363636363636398</v>
      </c>
      <c r="J68" s="135">
        <v>0.18181818181818199</v>
      </c>
      <c r="K68" s="135">
        <v>9.0909090909090898E-2</v>
      </c>
      <c r="L68" s="135">
        <v>9.0909090909090898E-2</v>
      </c>
      <c r="M68" s="135">
        <v>0</v>
      </c>
      <c r="N68" s="135">
        <v>9.0909090909090898E-2</v>
      </c>
      <c r="O68" s="135">
        <v>0</v>
      </c>
      <c r="P68" s="135">
        <v>9.0909090909090898E-2</v>
      </c>
      <c r="Q68" s="150"/>
      <c r="R68" s="135">
        <v>0.63636363636363602</v>
      </c>
      <c r="S68" s="135">
        <v>0</v>
      </c>
      <c r="T68" s="135">
        <v>0</v>
      </c>
      <c r="U68" s="135">
        <v>0</v>
      </c>
      <c r="V68" s="135">
        <v>4.5454545454545497E-2</v>
      </c>
      <c r="W68" s="135">
        <v>0</v>
      </c>
      <c r="X68" s="135">
        <v>0</v>
      </c>
      <c r="Y68" s="135">
        <v>4.5454545454545497E-2</v>
      </c>
      <c r="Z68" s="135">
        <v>4.5454545454545497E-2</v>
      </c>
      <c r="AA68" s="135">
        <v>4.5454545454545497E-2</v>
      </c>
      <c r="AB68" s="135">
        <v>0.18181818181818199</v>
      </c>
    </row>
    <row r="69" spans="2:28">
      <c r="B69" s="449"/>
      <c r="C69" s="381" t="s">
        <v>83</v>
      </c>
      <c r="D69" s="134">
        <v>19</v>
      </c>
      <c r="E69" s="134">
        <v>61</v>
      </c>
      <c r="F69" s="134">
        <v>10</v>
      </c>
      <c r="G69" s="150"/>
      <c r="H69" s="134">
        <v>5</v>
      </c>
      <c r="I69" s="134">
        <v>4</v>
      </c>
      <c r="J69" s="134">
        <v>5</v>
      </c>
      <c r="K69" s="134">
        <v>5</v>
      </c>
      <c r="L69" s="134">
        <v>0</v>
      </c>
      <c r="M69" s="134">
        <v>0</v>
      </c>
      <c r="N69" s="134">
        <v>1</v>
      </c>
      <c r="O69" s="134">
        <v>0</v>
      </c>
      <c r="P69" s="134">
        <v>0</v>
      </c>
      <c r="Q69" s="150"/>
      <c r="R69" s="134">
        <v>31</v>
      </c>
      <c r="S69" s="134">
        <v>0</v>
      </c>
      <c r="T69" s="134">
        <v>1</v>
      </c>
      <c r="U69" s="134">
        <v>3</v>
      </c>
      <c r="V69" s="134">
        <v>1</v>
      </c>
      <c r="W69" s="134">
        <v>0</v>
      </c>
      <c r="X69" s="134">
        <v>0</v>
      </c>
      <c r="Y69" s="134">
        <v>7</v>
      </c>
      <c r="Z69" s="134">
        <v>1</v>
      </c>
      <c r="AA69" s="134">
        <v>6</v>
      </c>
      <c r="AB69" s="134">
        <v>10</v>
      </c>
    </row>
    <row r="70" spans="2:28">
      <c r="B70" s="449"/>
      <c r="C70" s="395"/>
      <c r="D70" s="135">
        <v>0.211111111111111</v>
      </c>
      <c r="E70" s="135">
        <v>0.67777777777777803</v>
      </c>
      <c r="F70" s="135">
        <v>0.11111111111111099</v>
      </c>
      <c r="G70" s="150"/>
      <c r="H70" s="135">
        <v>0.25</v>
      </c>
      <c r="I70" s="135">
        <v>0.2</v>
      </c>
      <c r="J70" s="135">
        <v>0.25</v>
      </c>
      <c r="K70" s="135">
        <v>0.25</v>
      </c>
      <c r="L70" s="135">
        <v>0</v>
      </c>
      <c r="M70" s="135">
        <v>0</v>
      </c>
      <c r="N70" s="135">
        <v>0.05</v>
      </c>
      <c r="O70" s="135">
        <v>0</v>
      </c>
      <c r="P70" s="135">
        <v>0</v>
      </c>
      <c r="Q70" s="150"/>
      <c r="R70" s="135">
        <v>0.51666666666666705</v>
      </c>
      <c r="S70" s="135">
        <v>0</v>
      </c>
      <c r="T70" s="135">
        <v>1.6666666666666701E-2</v>
      </c>
      <c r="U70" s="135">
        <v>0.05</v>
      </c>
      <c r="V70" s="135">
        <v>1.6666666666666701E-2</v>
      </c>
      <c r="W70" s="135">
        <v>0</v>
      </c>
      <c r="X70" s="135">
        <v>0</v>
      </c>
      <c r="Y70" s="135">
        <v>0.116666666666667</v>
      </c>
      <c r="Z70" s="135">
        <v>1.6666666666666701E-2</v>
      </c>
      <c r="AA70" s="135">
        <v>0.1</v>
      </c>
      <c r="AB70" s="135">
        <v>0.16666666666666699</v>
      </c>
    </row>
    <row r="71" spans="2:28" s="3" customFormat="1">
      <c r="C71" s="164"/>
      <c r="D71" s="222"/>
      <c r="E71" s="222"/>
      <c r="F71" s="222"/>
      <c r="G71" s="216"/>
      <c r="H71" s="222"/>
      <c r="I71" s="222"/>
      <c r="J71" s="222"/>
      <c r="K71" s="222"/>
      <c r="L71" s="222"/>
      <c r="M71" s="222"/>
      <c r="N71" s="222"/>
      <c r="O71" s="222"/>
      <c r="P71" s="222"/>
      <c r="Q71" s="216"/>
      <c r="R71" s="222"/>
      <c r="S71" s="222"/>
      <c r="T71" s="222"/>
      <c r="U71" s="222"/>
      <c r="V71" s="222"/>
      <c r="W71" s="222"/>
      <c r="X71" s="222"/>
      <c r="Y71" s="222"/>
      <c r="Z71" s="222"/>
      <c r="AA71" s="222"/>
      <c r="AB71" s="222"/>
    </row>
    <row r="72" spans="2:28">
      <c r="B72" s="449" t="s">
        <v>101</v>
      </c>
      <c r="C72" s="391" t="s">
        <v>161</v>
      </c>
      <c r="D72" s="134">
        <v>75</v>
      </c>
      <c r="E72" s="134">
        <v>52</v>
      </c>
      <c r="F72" s="134">
        <v>11</v>
      </c>
      <c r="G72" s="150"/>
      <c r="H72" s="134">
        <v>10</v>
      </c>
      <c r="I72" s="134">
        <v>51</v>
      </c>
      <c r="J72" s="134">
        <v>7</v>
      </c>
      <c r="K72" s="134">
        <v>4</v>
      </c>
      <c r="L72" s="134">
        <v>0</v>
      </c>
      <c r="M72" s="134">
        <v>0</v>
      </c>
      <c r="N72" s="134">
        <v>2</v>
      </c>
      <c r="O72" s="134">
        <v>1</v>
      </c>
      <c r="P72" s="134">
        <v>0</v>
      </c>
      <c r="Q72" s="150"/>
      <c r="R72" s="134">
        <v>27</v>
      </c>
      <c r="S72" s="134">
        <v>1</v>
      </c>
      <c r="T72" s="134">
        <v>0</v>
      </c>
      <c r="U72" s="134">
        <v>0</v>
      </c>
      <c r="V72" s="134">
        <v>1</v>
      </c>
      <c r="W72" s="134">
        <v>2</v>
      </c>
      <c r="X72" s="134">
        <v>4</v>
      </c>
      <c r="Y72" s="134">
        <v>3</v>
      </c>
      <c r="Z72" s="134">
        <v>2</v>
      </c>
      <c r="AA72" s="134">
        <v>6</v>
      </c>
      <c r="AB72" s="134">
        <v>5</v>
      </c>
    </row>
    <row r="73" spans="2:28">
      <c r="B73" s="449"/>
      <c r="C73" s="390"/>
      <c r="D73" s="135">
        <v>0.54347826086956497</v>
      </c>
      <c r="E73" s="135">
        <v>0.376811594202899</v>
      </c>
      <c r="F73" s="135">
        <v>7.9710144927536197E-2</v>
      </c>
      <c r="G73" s="150"/>
      <c r="H73" s="135">
        <v>0.133333333333333</v>
      </c>
      <c r="I73" s="135">
        <v>0.68</v>
      </c>
      <c r="J73" s="135">
        <v>9.3333333333333296E-2</v>
      </c>
      <c r="K73" s="135">
        <v>5.3333333333333302E-2</v>
      </c>
      <c r="L73" s="135">
        <v>0</v>
      </c>
      <c r="M73" s="135">
        <v>0</v>
      </c>
      <c r="N73" s="135">
        <v>2.66666666666667E-2</v>
      </c>
      <c r="O73" s="135">
        <v>1.3333333333333299E-2</v>
      </c>
      <c r="P73" s="135">
        <v>0</v>
      </c>
      <c r="Q73" s="150"/>
      <c r="R73" s="135">
        <v>0.52941176470588203</v>
      </c>
      <c r="S73" s="135">
        <v>1.9607843137254902E-2</v>
      </c>
      <c r="T73" s="135">
        <v>0</v>
      </c>
      <c r="U73" s="135">
        <v>0</v>
      </c>
      <c r="V73" s="135">
        <v>1.9607843137254902E-2</v>
      </c>
      <c r="W73" s="135">
        <v>3.9215686274509803E-2</v>
      </c>
      <c r="X73" s="135">
        <v>7.8431372549019607E-2</v>
      </c>
      <c r="Y73" s="135">
        <v>5.8823529411764698E-2</v>
      </c>
      <c r="Z73" s="135">
        <v>3.9215686274509803E-2</v>
      </c>
      <c r="AA73" s="135">
        <v>0.11764705882352899</v>
      </c>
      <c r="AB73" s="135">
        <v>9.8039215686274495E-2</v>
      </c>
    </row>
    <row r="74" spans="2:28">
      <c r="B74" s="449"/>
      <c r="C74" s="392" t="s">
        <v>162</v>
      </c>
      <c r="D74" s="134">
        <v>61</v>
      </c>
      <c r="E74" s="134">
        <v>37</v>
      </c>
      <c r="F74" s="134">
        <v>7</v>
      </c>
      <c r="G74" s="150"/>
      <c r="H74" s="134">
        <v>13</v>
      </c>
      <c r="I74" s="134">
        <v>39</v>
      </c>
      <c r="J74" s="134">
        <v>2</v>
      </c>
      <c r="K74" s="134">
        <v>1</v>
      </c>
      <c r="L74" s="134">
        <v>1</v>
      </c>
      <c r="M74" s="134">
        <v>1</v>
      </c>
      <c r="N74" s="134">
        <v>4</v>
      </c>
      <c r="O74" s="134">
        <v>0</v>
      </c>
      <c r="P74" s="134">
        <v>0</v>
      </c>
      <c r="Q74" s="150"/>
      <c r="R74" s="134">
        <v>16</v>
      </c>
      <c r="S74" s="134">
        <v>0</v>
      </c>
      <c r="T74" s="134">
        <v>0</v>
      </c>
      <c r="U74" s="134">
        <v>3</v>
      </c>
      <c r="V74" s="134">
        <v>2</v>
      </c>
      <c r="W74" s="134">
        <v>0</v>
      </c>
      <c r="X74" s="134">
        <v>0</v>
      </c>
      <c r="Y74" s="134">
        <v>3</v>
      </c>
      <c r="Z74" s="134">
        <v>1</v>
      </c>
      <c r="AA74" s="134">
        <v>5</v>
      </c>
      <c r="AB74" s="134">
        <v>7</v>
      </c>
    </row>
    <row r="75" spans="2:28">
      <c r="B75" s="449"/>
      <c r="C75" s="390"/>
      <c r="D75" s="135">
        <v>0.580952380952381</v>
      </c>
      <c r="E75" s="135">
        <v>0.35238095238095202</v>
      </c>
      <c r="F75" s="135">
        <v>6.6666666666666693E-2</v>
      </c>
      <c r="G75" s="150"/>
      <c r="H75" s="135">
        <v>0.213114754098361</v>
      </c>
      <c r="I75" s="135">
        <v>0.63934426229508201</v>
      </c>
      <c r="J75" s="135">
        <v>3.2786885245901599E-2</v>
      </c>
      <c r="K75" s="135">
        <v>1.63934426229508E-2</v>
      </c>
      <c r="L75" s="135">
        <v>1.63934426229508E-2</v>
      </c>
      <c r="M75" s="135">
        <v>1.63934426229508E-2</v>
      </c>
      <c r="N75" s="135">
        <v>6.5573770491803296E-2</v>
      </c>
      <c r="O75" s="135">
        <v>0</v>
      </c>
      <c r="P75" s="135">
        <v>0</v>
      </c>
      <c r="Q75" s="150"/>
      <c r="R75" s="135">
        <v>0.43243243243243201</v>
      </c>
      <c r="S75" s="135">
        <v>0</v>
      </c>
      <c r="T75" s="135">
        <v>0</v>
      </c>
      <c r="U75" s="135">
        <v>8.1081081081081099E-2</v>
      </c>
      <c r="V75" s="135">
        <v>5.4054054054054099E-2</v>
      </c>
      <c r="W75" s="135">
        <v>0</v>
      </c>
      <c r="X75" s="135">
        <v>0</v>
      </c>
      <c r="Y75" s="135">
        <v>8.1081081081081099E-2</v>
      </c>
      <c r="Z75" s="135">
        <v>2.7027027027027001E-2</v>
      </c>
      <c r="AA75" s="135">
        <v>0.135135135135135</v>
      </c>
      <c r="AB75" s="135">
        <v>0.18918918918918901</v>
      </c>
    </row>
    <row r="76" spans="2:28">
      <c r="B76" s="449"/>
      <c r="C76" s="392" t="s">
        <v>163</v>
      </c>
      <c r="D76" s="134">
        <v>6</v>
      </c>
      <c r="E76" s="134">
        <v>32</v>
      </c>
      <c r="F76" s="134">
        <v>6</v>
      </c>
      <c r="G76" s="150"/>
      <c r="H76" s="134">
        <v>0</v>
      </c>
      <c r="I76" s="134">
        <v>4</v>
      </c>
      <c r="J76" s="134">
        <v>0</v>
      </c>
      <c r="K76" s="134">
        <v>1</v>
      </c>
      <c r="L76" s="134">
        <v>0</v>
      </c>
      <c r="M76" s="134">
        <v>1</v>
      </c>
      <c r="N76" s="134">
        <v>0</v>
      </c>
      <c r="O76" s="134">
        <v>0</v>
      </c>
      <c r="P76" s="134">
        <v>0</v>
      </c>
      <c r="Q76" s="150"/>
      <c r="R76" s="134">
        <v>13</v>
      </c>
      <c r="S76" s="134">
        <v>0</v>
      </c>
      <c r="T76" s="134">
        <v>1</v>
      </c>
      <c r="U76" s="134">
        <v>3</v>
      </c>
      <c r="V76" s="134">
        <v>1</v>
      </c>
      <c r="W76" s="134">
        <v>0</v>
      </c>
      <c r="X76" s="134">
        <v>0</v>
      </c>
      <c r="Y76" s="134">
        <v>1</v>
      </c>
      <c r="Z76" s="134">
        <v>0</v>
      </c>
      <c r="AA76" s="134">
        <v>8</v>
      </c>
      <c r="AB76" s="134">
        <v>4</v>
      </c>
    </row>
    <row r="77" spans="2:28">
      <c r="B77" s="449"/>
      <c r="C77" s="390"/>
      <c r="D77" s="135">
        <v>0.13636363636363599</v>
      </c>
      <c r="E77" s="135">
        <v>0.72727272727272696</v>
      </c>
      <c r="F77" s="135">
        <v>0.13636363636363599</v>
      </c>
      <c r="G77" s="150"/>
      <c r="H77" s="135">
        <v>0</v>
      </c>
      <c r="I77" s="135">
        <v>0.66666666666666696</v>
      </c>
      <c r="J77" s="135">
        <v>0</v>
      </c>
      <c r="K77" s="135">
        <v>0.16666666666666699</v>
      </c>
      <c r="L77" s="135">
        <v>0</v>
      </c>
      <c r="M77" s="135">
        <v>0.16666666666666699</v>
      </c>
      <c r="N77" s="135">
        <v>0</v>
      </c>
      <c r="O77" s="135">
        <v>0</v>
      </c>
      <c r="P77" s="135">
        <v>0</v>
      </c>
      <c r="Q77" s="150"/>
      <c r="R77" s="135">
        <v>0.41935483870967699</v>
      </c>
      <c r="S77" s="135">
        <v>0</v>
      </c>
      <c r="T77" s="135">
        <v>3.2258064516128997E-2</v>
      </c>
      <c r="U77" s="135">
        <v>9.6774193548387094E-2</v>
      </c>
      <c r="V77" s="135">
        <v>3.2258064516128997E-2</v>
      </c>
      <c r="W77" s="135">
        <v>0</v>
      </c>
      <c r="X77" s="135">
        <v>0</v>
      </c>
      <c r="Y77" s="135">
        <v>3.2258064516128997E-2</v>
      </c>
      <c r="Z77" s="135">
        <v>0</v>
      </c>
      <c r="AA77" s="135">
        <v>0.25806451612903197</v>
      </c>
      <c r="AB77" s="135">
        <v>0.12903225806451599</v>
      </c>
    </row>
    <row r="78" spans="2:28">
      <c r="B78" s="449"/>
      <c r="C78" s="392" t="s">
        <v>164</v>
      </c>
      <c r="D78" s="134">
        <v>188</v>
      </c>
      <c r="E78" s="134">
        <v>170</v>
      </c>
      <c r="F78" s="134">
        <v>25</v>
      </c>
      <c r="G78" s="150"/>
      <c r="H78" s="134">
        <v>35</v>
      </c>
      <c r="I78" s="134">
        <v>90</v>
      </c>
      <c r="J78" s="134">
        <v>13</v>
      </c>
      <c r="K78" s="134">
        <v>16</v>
      </c>
      <c r="L78" s="134">
        <v>9</v>
      </c>
      <c r="M78" s="134">
        <v>6</v>
      </c>
      <c r="N78" s="134">
        <v>16</v>
      </c>
      <c r="O78" s="134">
        <v>2</v>
      </c>
      <c r="P78" s="134">
        <v>0</v>
      </c>
      <c r="Q78" s="150"/>
      <c r="R78" s="134">
        <v>94</v>
      </c>
      <c r="S78" s="134">
        <v>0</v>
      </c>
      <c r="T78" s="134">
        <v>1</v>
      </c>
      <c r="U78" s="134">
        <v>6</v>
      </c>
      <c r="V78" s="134">
        <v>9</v>
      </c>
      <c r="W78" s="134">
        <v>0</v>
      </c>
      <c r="X78" s="134">
        <v>7</v>
      </c>
      <c r="Y78" s="134">
        <v>7</v>
      </c>
      <c r="Z78" s="134">
        <v>6</v>
      </c>
      <c r="AA78" s="134">
        <v>17</v>
      </c>
      <c r="AB78" s="134">
        <v>20</v>
      </c>
    </row>
    <row r="79" spans="2:28">
      <c r="B79" s="449"/>
      <c r="C79" s="390"/>
      <c r="D79" s="135">
        <v>0.49086161879895601</v>
      </c>
      <c r="E79" s="135">
        <v>0.443864229765013</v>
      </c>
      <c r="F79" s="135">
        <v>6.5274151436031297E-2</v>
      </c>
      <c r="G79" s="150"/>
      <c r="H79" s="135">
        <v>0.18716577540106999</v>
      </c>
      <c r="I79" s="135">
        <v>0.48128342245989297</v>
      </c>
      <c r="J79" s="135">
        <v>6.9518716577540093E-2</v>
      </c>
      <c r="K79" s="135">
        <v>8.5561497326203204E-2</v>
      </c>
      <c r="L79" s="135">
        <v>4.8128342245989303E-2</v>
      </c>
      <c r="M79" s="135">
        <v>3.20855614973262E-2</v>
      </c>
      <c r="N79" s="135">
        <v>8.5561497326203204E-2</v>
      </c>
      <c r="O79" s="135">
        <v>1.06951871657754E-2</v>
      </c>
      <c r="P79" s="135">
        <v>0</v>
      </c>
      <c r="Q79" s="150"/>
      <c r="R79" s="135">
        <v>0.56287425149700598</v>
      </c>
      <c r="S79" s="135">
        <v>0</v>
      </c>
      <c r="T79" s="136">
        <v>5.9880239520958096E-3</v>
      </c>
      <c r="U79" s="135">
        <v>3.59281437125748E-2</v>
      </c>
      <c r="V79" s="135">
        <v>5.3892215568862298E-2</v>
      </c>
      <c r="W79" s="135">
        <v>0</v>
      </c>
      <c r="X79" s="135">
        <v>4.1916167664670698E-2</v>
      </c>
      <c r="Y79" s="135">
        <v>4.1916167664670698E-2</v>
      </c>
      <c r="Z79" s="135">
        <v>3.59281437125748E-2</v>
      </c>
      <c r="AA79" s="135">
        <v>0.101796407185629</v>
      </c>
      <c r="AB79" s="135">
        <v>0.119760479041916</v>
      </c>
    </row>
    <row r="80" spans="2:28" s="3" customFormat="1">
      <c r="C80" s="164"/>
      <c r="D80" s="222"/>
      <c r="E80" s="222"/>
      <c r="F80" s="222"/>
      <c r="G80" s="216"/>
      <c r="H80" s="222"/>
      <c r="I80" s="222"/>
      <c r="J80" s="222"/>
      <c r="K80" s="222"/>
      <c r="L80" s="222"/>
      <c r="M80" s="222"/>
      <c r="N80" s="222"/>
      <c r="O80" s="222"/>
      <c r="P80" s="222"/>
      <c r="Q80" s="216"/>
      <c r="R80" s="222"/>
      <c r="S80" s="222"/>
      <c r="T80" s="222"/>
      <c r="U80" s="222"/>
      <c r="V80" s="222"/>
      <c r="W80" s="222"/>
      <c r="X80" s="222"/>
      <c r="Y80" s="222"/>
      <c r="Z80" s="222"/>
      <c r="AA80" s="222"/>
      <c r="AB80" s="222"/>
    </row>
    <row r="81" spans="2:28">
      <c r="B81" s="449" t="s">
        <v>148</v>
      </c>
      <c r="C81" s="403" t="s">
        <v>165</v>
      </c>
      <c r="D81" s="134">
        <v>32</v>
      </c>
      <c r="E81" s="134">
        <v>18</v>
      </c>
      <c r="F81" s="134">
        <v>2</v>
      </c>
      <c r="G81" s="150"/>
      <c r="H81" s="134">
        <v>6</v>
      </c>
      <c r="I81" s="134">
        <v>17</v>
      </c>
      <c r="J81" s="134">
        <v>3</v>
      </c>
      <c r="K81" s="134">
        <v>3</v>
      </c>
      <c r="L81" s="134">
        <v>1</v>
      </c>
      <c r="M81" s="134">
        <v>0</v>
      </c>
      <c r="N81" s="134">
        <v>2</v>
      </c>
      <c r="O81" s="134">
        <v>0</v>
      </c>
      <c r="P81" s="134">
        <v>0</v>
      </c>
      <c r="Q81" s="150"/>
      <c r="R81" s="134">
        <v>12</v>
      </c>
      <c r="S81" s="134">
        <v>0</v>
      </c>
      <c r="T81" s="134">
        <v>0</v>
      </c>
      <c r="U81" s="134">
        <v>0</v>
      </c>
      <c r="V81" s="134">
        <v>0</v>
      </c>
      <c r="W81" s="134">
        <v>0</v>
      </c>
      <c r="X81" s="134">
        <v>0</v>
      </c>
      <c r="Y81" s="134">
        <v>1</v>
      </c>
      <c r="Z81" s="134">
        <v>0</v>
      </c>
      <c r="AA81" s="134">
        <v>1</v>
      </c>
      <c r="AB81" s="134">
        <v>3</v>
      </c>
    </row>
    <row r="82" spans="2:28">
      <c r="B82" s="449"/>
      <c r="C82" s="402"/>
      <c r="D82" s="135">
        <v>0.61538461538461497</v>
      </c>
      <c r="E82" s="135">
        <v>0.34615384615384598</v>
      </c>
      <c r="F82" s="135">
        <v>3.8461538461538498E-2</v>
      </c>
      <c r="G82" s="150"/>
      <c r="H82" s="135">
        <v>0.1875</v>
      </c>
      <c r="I82" s="135">
        <v>0.53125</v>
      </c>
      <c r="J82" s="135">
        <v>9.375E-2</v>
      </c>
      <c r="K82" s="135">
        <v>9.375E-2</v>
      </c>
      <c r="L82" s="135">
        <v>3.125E-2</v>
      </c>
      <c r="M82" s="135">
        <v>0</v>
      </c>
      <c r="N82" s="135">
        <v>6.25E-2</v>
      </c>
      <c r="O82" s="135">
        <v>0</v>
      </c>
      <c r="P82" s="135">
        <v>0</v>
      </c>
      <c r="Q82" s="150"/>
      <c r="R82" s="135">
        <v>0.70588235294117696</v>
      </c>
      <c r="S82" s="135">
        <v>0</v>
      </c>
      <c r="T82" s="135">
        <v>0</v>
      </c>
      <c r="U82" s="135">
        <v>0</v>
      </c>
      <c r="V82" s="135">
        <v>0</v>
      </c>
      <c r="W82" s="135">
        <v>0</v>
      </c>
      <c r="X82" s="135">
        <v>0</v>
      </c>
      <c r="Y82" s="135">
        <v>5.8823529411764698E-2</v>
      </c>
      <c r="Z82" s="135">
        <v>0</v>
      </c>
      <c r="AA82" s="135">
        <v>5.8823529411764698E-2</v>
      </c>
      <c r="AB82" s="135">
        <v>0.17647058823529399</v>
      </c>
    </row>
    <row r="83" spans="2:28">
      <c r="B83" s="449"/>
      <c r="C83" s="401" t="s">
        <v>166</v>
      </c>
      <c r="D83" s="134">
        <v>47</v>
      </c>
      <c r="E83" s="134">
        <v>41</v>
      </c>
      <c r="F83" s="134">
        <v>6</v>
      </c>
      <c r="G83" s="150"/>
      <c r="H83" s="134">
        <v>10</v>
      </c>
      <c r="I83" s="134">
        <v>22</v>
      </c>
      <c r="J83" s="134">
        <v>7</v>
      </c>
      <c r="K83" s="134">
        <v>3</v>
      </c>
      <c r="L83" s="134">
        <v>1</v>
      </c>
      <c r="M83" s="134">
        <v>0</v>
      </c>
      <c r="N83" s="134">
        <v>2</v>
      </c>
      <c r="O83" s="134">
        <v>1</v>
      </c>
      <c r="P83" s="134">
        <v>1</v>
      </c>
      <c r="Q83" s="150"/>
      <c r="R83" s="134">
        <v>24</v>
      </c>
      <c r="S83" s="134">
        <v>0</v>
      </c>
      <c r="T83" s="134">
        <v>1</v>
      </c>
      <c r="U83" s="134">
        <v>1</v>
      </c>
      <c r="V83" s="134">
        <v>0</v>
      </c>
      <c r="W83" s="134">
        <v>0</v>
      </c>
      <c r="X83" s="134">
        <v>2</v>
      </c>
      <c r="Y83" s="134">
        <v>1</v>
      </c>
      <c r="Z83" s="134">
        <v>2</v>
      </c>
      <c r="AA83" s="134">
        <v>4</v>
      </c>
      <c r="AB83" s="134">
        <v>6</v>
      </c>
    </row>
    <row r="84" spans="2:28">
      <c r="B84" s="449"/>
      <c r="C84" s="402"/>
      <c r="D84" s="135">
        <v>0.5</v>
      </c>
      <c r="E84" s="135">
        <v>0.43617021276595702</v>
      </c>
      <c r="F84" s="135">
        <v>6.3829787234042604E-2</v>
      </c>
      <c r="G84" s="150"/>
      <c r="H84" s="135">
        <v>0.21276595744680901</v>
      </c>
      <c r="I84" s="135">
        <v>0.46808510638297901</v>
      </c>
      <c r="J84" s="135">
        <v>0.14893617021276601</v>
      </c>
      <c r="K84" s="135">
        <v>6.3829787234042604E-2</v>
      </c>
      <c r="L84" s="135">
        <v>2.1276595744680899E-2</v>
      </c>
      <c r="M84" s="135">
        <v>0</v>
      </c>
      <c r="N84" s="135">
        <v>4.2553191489361701E-2</v>
      </c>
      <c r="O84" s="135">
        <v>2.1276595744680899E-2</v>
      </c>
      <c r="P84" s="135">
        <v>2.1276595744680899E-2</v>
      </c>
      <c r="Q84" s="150"/>
      <c r="R84" s="135">
        <v>0.58536585365853699</v>
      </c>
      <c r="S84" s="135">
        <v>0</v>
      </c>
      <c r="T84" s="135">
        <v>2.4390243902439001E-2</v>
      </c>
      <c r="U84" s="135">
        <v>2.4390243902439001E-2</v>
      </c>
      <c r="V84" s="135">
        <v>0</v>
      </c>
      <c r="W84" s="135">
        <v>0</v>
      </c>
      <c r="X84" s="135">
        <v>4.8780487804878002E-2</v>
      </c>
      <c r="Y84" s="135">
        <v>2.4390243902439001E-2</v>
      </c>
      <c r="Z84" s="135">
        <v>4.8780487804878002E-2</v>
      </c>
      <c r="AA84" s="135">
        <v>9.7560975609756101E-2</v>
      </c>
      <c r="AB84" s="135">
        <v>0.146341463414634</v>
      </c>
    </row>
    <row r="85" spans="2:28">
      <c r="B85" s="449"/>
      <c r="C85" s="401" t="s">
        <v>167</v>
      </c>
      <c r="D85" s="134">
        <v>144</v>
      </c>
      <c r="E85" s="134">
        <v>130</v>
      </c>
      <c r="F85" s="134">
        <v>24</v>
      </c>
      <c r="G85" s="150"/>
      <c r="H85" s="134">
        <v>13</v>
      </c>
      <c r="I85" s="134">
        <v>59</v>
      </c>
      <c r="J85" s="134">
        <v>36</v>
      </c>
      <c r="K85" s="134">
        <v>12</v>
      </c>
      <c r="L85" s="134">
        <v>6</v>
      </c>
      <c r="M85" s="134">
        <v>5</v>
      </c>
      <c r="N85" s="134">
        <v>10</v>
      </c>
      <c r="O85" s="134">
        <v>2</v>
      </c>
      <c r="P85" s="134">
        <v>0</v>
      </c>
      <c r="Q85" s="150"/>
      <c r="R85" s="134">
        <v>58</v>
      </c>
      <c r="S85" s="134">
        <v>12</v>
      </c>
      <c r="T85" s="134">
        <v>1</v>
      </c>
      <c r="U85" s="134">
        <v>10</v>
      </c>
      <c r="V85" s="134">
        <v>8</v>
      </c>
      <c r="W85" s="134">
        <v>0</v>
      </c>
      <c r="X85" s="134">
        <v>5</v>
      </c>
      <c r="Y85" s="134">
        <v>3</v>
      </c>
      <c r="Z85" s="134">
        <v>4</v>
      </c>
      <c r="AA85" s="134">
        <v>9</v>
      </c>
      <c r="AB85" s="134">
        <v>19</v>
      </c>
    </row>
    <row r="86" spans="2:28">
      <c r="B86" s="449"/>
      <c r="C86" s="402"/>
      <c r="D86" s="135">
        <v>0.48322147651006703</v>
      </c>
      <c r="E86" s="135">
        <v>0.43624161073825501</v>
      </c>
      <c r="F86" s="135">
        <v>8.0536912751677903E-2</v>
      </c>
      <c r="G86" s="150"/>
      <c r="H86" s="135">
        <v>9.0909090909090898E-2</v>
      </c>
      <c r="I86" s="135">
        <v>0.41258741258741299</v>
      </c>
      <c r="J86" s="135">
        <v>0.25174825174825199</v>
      </c>
      <c r="K86" s="135">
        <v>8.3916083916083906E-2</v>
      </c>
      <c r="L86" s="135">
        <v>4.1958041958042001E-2</v>
      </c>
      <c r="M86" s="135">
        <v>3.4965034965035002E-2</v>
      </c>
      <c r="N86" s="135">
        <v>6.9930069930069894E-2</v>
      </c>
      <c r="O86" s="135">
        <v>1.3986013986014E-2</v>
      </c>
      <c r="P86" s="135">
        <v>0</v>
      </c>
      <c r="Q86" s="150"/>
      <c r="R86" s="135">
        <v>0.44961240310077499</v>
      </c>
      <c r="S86" s="135">
        <v>9.3023255813953501E-2</v>
      </c>
      <c r="T86" s="136">
        <v>7.7519379844961196E-3</v>
      </c>
      <c r="U86" s="135">
        <v>7.7519379844961198E-2</v>
      </c>
      <c r="V86" s="135">
        <v>6.2015503875968998E-2</v>
      </c>
      <c r="W86" s="135">
        <v>0</v>
      </c>
      <c r="X86" s="135">
        <v>3.8759689922480599E-2</v>
      </c>
      <c r="Y86" s="135">
        <v>2.32558139534884E-2</v>
      </c>
      <c r="Z86" s="135">
        <v>3.1007751937984499E-2</v>
      </c>
      <c r="AA86" s="135">
        <v>6.9767441860465101E-2</v>
      </c>
      <c r="AB86" s="135">
        <v>0.14728682170542601</v>
      </c>
    </row>
    <row r="87" spans="2:28">
      <c r="B87" s="449"/>
      <c r="C87" s="401" t="s">
        <v>168</v>
      </c>
      <c r="D87" s="134">
        <v>175</v>
      </c>
      <c r="E87" s="134">
        <v>167</v>
      </c>
      <c r="F87" s="134">
        <v>40</v>
      </c>
      <c r="G87" s="150"/>
      <c r="H87" s="134">
        <v>25</v>
      </c>
      <c r="I87" s="134">
        <v>67</v>
      </c>
      <c r="J87" s="134">
        <v>50</v>
      </c>
      <c r="K87" s="134">
        <v>16</v>
      </c>
      <c r="L87" s="134">
        <v>5</v>
      </c>
      <c r="M87" s="134">
        <v>2</v>
      </c>
      <c r="N87" s="134">
        <v>8</v>
      </c>
      <c r="O87" s="134">
        <v>1</v>
      </c>
      <c r="P87" s="134">
        <v>0</v>
      </c>
      <c r="Q87" s="150"/>
      <c r="R87" s="134">
        <v>85</v>
      </c>
      <c r="S87" s="134">
        <v>5</v>
      </c>
      <c r="T87" s="134">
        <v>1</v>
      </c>
      <c r="U87" s="134">
        <v>4</v>
      </c>
      <c r="V87" s="134">
        <v>5</v>
      </c>
      <c r="W87" s="134">
        <v>1</v>
      </c>
      <c r="X87" s="134">
        <v>7</v>
      </c>
      <c r="Y87" s="134">
        <v>10</v>
      </c>
      <c r="Z87" s="134">
        <v>7</v>
      </c>
      <c r="AA87" s="134">
        <v>17</v>
      </c>
      <c r="AB87" s="134">
        <v>23</v>
      </c>
    </row>
    <row r="88" spans="2:28">
      <c r="B88" s="449"/>
      <c r="C88" s="402"/>
      <c r="D88" s="135">
        <v>0.45811518324607298</v>
      </c>
      <c r="E88" s="135">
        <v>0.43717277486910999</v>
      </c>
      <c r="F88" s="135">
        <v>0.104712041884817</v>
      </c>
      <c r="G88" s="150"/>
      <c r="H88" s="135">
        <v>0.14367816091954</v>
      </c>
      <c r="I88" s="135">
        <v>0.38505747126436801</v>
      </c>
      <c r="J88" s="135">
        <v>0.28735632183908</v>
      </c>
      <c r="K88" s="135">
        <v>9.1954022988505704E-2</v>
      </c>
      <c r="L88" s="135">
        <v>2.8735632183908E-2</v>
      </c>
      <c r="M88" s="135">
        <v>1.1494252873563199E-2</v>
      </c>
      <c r="N88" s="135">
        <v>4.5977011494252901E-2</v>
      </c>
      <c r="O88" s="136">
        <v>5.74712643678161E-3</v>
      </c>
      <c r="P88" s="135">
        <v>0</v>
      </c>
      <c r="Q88" s="150"/>
      <c r="R88" s="135">
        <v>0.51515151515151503</v>
      </c>
      <c r="S88" s="135">
        <v>3.03030303030303E-2</v>
      </c>
      <c r="T88" s="136">
        <v>6.0606060606060597E-3</v>
      </c>
      <c r="U88" s="135">
        <v>2.4242424242424201E-2</v>
      </c>
      <c r="V88" s="135">
        <v>3.03030303030303E-2</v>
      </c>
      <c r="W88" s="136">
        <v>6.0606060606060597E-3</v>
      </c>
      <c r="X88" s="135">
        <v>4.2424242424242399E-2</v>
      </c>
      <c r="Y88" s="135">
        <v>6.0606060606060601E-2</v>
      </c>
      <c r="Z88" s="135">
        <v>4.2424242424242399E-2</v>
      </c>
      <c r="AA88" s="135">
        <v>0.103030303030303</v>
      </c>
      <c r="AB88" s="135">
        <v>0.13939393939393899</v>
      </c>
    </row>
    <row r="89" spans="2:28">
      <c r="B89" s="449"/>
      <c r="C89" s="401" t="s">
        <v>176</v>
      </c>
      <c r="D89" s="134">
        <v>33</v>
      </c>
      <c r="E89" s="134">
        <v>66</v>
      </c>
      <c r="F89" s="134">
        <v>7</v>
      </c>
      <c r="G89" s="150"/>
      <c r="H89" s="134">
        <v>10</v>
      </c>
      <c r="I89" s="134">
        <v>13</v>
      </c>
      <c r="J89" s="134">
        <v>2</v>
      </c>
      <c r="K89" s="134">
        <v>3</v>
      </c>
      <c r="L89" s="134">
        <v>0</v>
      </c>
      <c r="M89" s="134">
        <v>1</v>
      </c>
      <c r="N89" s="134">
        <v>4</v>
      </c>
      <c r="O89" s="134">
        <v>0</v>
      </c>
      <c r="P89" s="134">
        <v>0</v>
      </c>
      <c r="Q89" s="150"/>
      <c r="R89" s="134">
        <v>29</v>
      </c>
      <c r="S89" s="134">
        <v>2</v>
      </c>
      <c r="T89" s="134">
        <v>0</v>
      </c>
      <c r="U89" s="134">
        <v>3</v>
      </c>
      <c r="V89" s="134">
        <v>4</v>
      </c>
      <c r="W89" s="134">
        <v>2</v>
      </c>
      <c r="X89" s="134">
        <v>1</v>
      </c>
      <c r="Y89" s="134">
        <v>6</v>
      </c>
      <c r="Z89" s="134">
        <v>0</v>
      </c>
      <c r="AA89" s="134">
        <v>9</v>
      </c>
      <c r="AB89" s="134">
        <v>8</v>
      </c>
    </row>
    <row r="90" spans="2:28">
      <c r="B90" s="449"/>
      <c r="C90" s="402"/>
      <c r="D90" s="135">
        <v>0.31132075471698101</v>
      </c>
      <c r="E90" s="135">
        <v>0.62264150943396201</v>
      </c>
      <c r="F90" s="135">
        <v>6.6037735849056603E-2</v>
      </c>
      <c r="G90" s="150"/>
      <c r="H90" s="135">
        <v>0.30303030303030298</v>
      </c>
      <c r="I90" s="135">
        <v>0.39393939393939398</v>
      </c>
      <c r="J90" s="135">
        <v>6.0606060606060601E-2</v>
      </c>
      <c r="K90" s="135">
        <v>9.0909090909090898E-2</v>
      </c>
      <c r="L90" s="135">
        <v>0</v>
      </c>
      <c r="M90" s="135">
        <v>3.03030303030303E-2</v>
      </c>
      <c r="N90" s="135">
        <v>0.12121212121212099</v>
      </c>
      <c r="O90" s="135">
        <v>0</v>
      </c>
      <c r="P90" s="135">
        <v>0</v>
      </c>
      <c r="Q90" s="150"/>
      <c r="R90" s="135">
        <v>0.453125</v>
      </c>
      <c r="S90" s="135">
        <v>3.125E-2</v>
      </c>
      <c r="T90" s="135">
        <v>0</v>
      </c>
      <c r="U90" s="135">
        <v>4.6875E-2</v>
      </c>
      <c r="V90" s="135">
        <v>6.25E-2</v>
      </c>
      <c r="W90" s="135">
        <v>3.125E-2</v>
      </c>
      <c r="X90" s="135">
        <v>1.5625E-2</v>
      </c>
      <c r="Y90" s="135">
        <v>9.375E-2</v>
      </c>
      <c r="Z90" s="135">
        <v>0</v>
      </c>
      <c r="AA90" s="135">
        <v>0.140625</v>
      </c>
      <c r="AB90" s="135">
        <v>0.125</v>
      </c>
    </row>
    <row r="91" spans="2:28">
      <c r="B91" s="449"/>
      <c r="C91" s="401" t="s">
        <v>169</v>
      </c>
      <c r="D91" s="134">
        <v>33</v>
      </c>
      <c r="E91" s="134">
        <v>68</v>
      </c>
      <c r="F91" s="134">
        <v>6</v>
      </c>
      <c r="G91" s="150"/>
      <c r="H91" s="134">
        <v>2</v>
      </c>
      <c r="I91" s="134">
        <v>22</v>
      </c>
      <c r="J91" s="134">
        <v>0</v>
      </c>
      <c r="K91" s="134">
        <v>3</v>
      </c>
      <c r="L91" s="134">
        <v>2</v>
      </c>
      <c r="M91" s="134">
        <v>2</v>
      </c>
      <c r="N91" s="134">
        <v>2</v>
      </c>
      <c r="O91" s="134">
        <v>0</v>
      </c>
      <c r="P91" s="134">
        <v>0</v>
      </c>
      <c r="Q91" s="150"/>
      <c r="R91" s="134">
        <v>16</v>
      </c>
      <c r="S91" s="134">
        <v>0</v>
      </c>
      <c r="T91" s="134">
        <v>0</v>
      </c>
      <c r="U91" s="134">
        <v>5</v>
      </c>
      <c r="V91" s="134">
        <v>7</v>
      </c>
      <c r="W91" s="134">
        <v>1</v>
      </c>
      <c r="X91" s="134">
        <v>1</v>
      </c>
      <c r="Y91" s="134">
        <v>9</v>
      </c>
      <c r="Z91" s="134">
        <v>1</v>
      </c>
      <c r="AA91" s="134">
        <v>17</v>
      </c>
      <c r="AB91" s="134">
        <v>9</v>
      </c>
    </row>
    <row r="92" spans="2:28">
      <c r="B92" s="449"/>
      <c r="C92" s="402"/>
      <c r="D92" s="135">
        <v>0.30841121495327101</v>
      </c>
      <c r="E92" s="135">
        <v>0.63551401869158897</v>
      </c>
      <c r="F92" s="135">
        <v>5.60747663551402E-2</v>
      </c>
      <c r="G92" s="150"/>
      <c r="H92" s="135">
        <v>6.0606060606060601E-2</v>
      </c>
      <c r="I92" s="135">
        <v>0.66666666666666696</v>
      </c>
      <c r="J92" s="135">
        <v>0</v>
      </c>
      <c r="K92" s="135">
        <v>9.0909090909090898E-2</v>
      </c>
      <c r="L92" s="135">
        <v>6.0606060606060601E-2</v>
      </c>
      <c r="M92" s="135">
        <v>6.0606060606060601E-2</v>
      </c>
      <c r="N92" s="135">
        <v>6.0606060606060601E-2</v>
      </c>
      <c r="O92" s="135">
        <v>0</v>
      </c>
      <c r="P92" s="135">
        <v>0</v>
      </c>
      <c r="Q92" s="150"/>
      <c r="R92" s="135">
        <v>0.24242424242424199</v>
      </c>
      <c r="S92" s="135">
        <v>0</v>
      </c>
      <c r="T92" s="135">
        <v>0</v>
      </c>
      <c r="U92" s="135">
        <v>7.5757575757575801E-2</v>
      </c>
      <c r="V92" s="135">
        <v>0.10606060606060599</v>
      </c>
      <c r="W92" s="135">
        <v>1.5151515151515201E-2</v>
      </c>
      <c r="X92" s="135">
        <v>1.5151515151515201E-2</v>
      </c>
      <c r="Y92" s="135">
        <v>0.13636363636363599</v>
      </c>
      <c r="Z92" s="135">
        <v>1.5151515151515201E-2</v>
      </c>
      <c r="AA92" s="135">
        <v>0.25757575757575801</v>
      </c>
      <c r="AB92" s="135">
        <v>0.13636363636363599</v>
      </c>
    </row>
    <row r="93" spans="2:28">
      <c r="B93" s="449"/>
      <c r="C93" s="401" t="s">
        <v>170</v>
      </c>
      <c r="D93" s="134">
        <v>26</v>
      </c>
      <c r="E93" s="134">
        <v>136</v>
      </c>
      <c r="F93" s="134">
        <v>15</v>
      </c>
      <c r="G93" s="150"/>
      <c r="H93" s="134">
        <v>2</v>
      </c>
      <c r="I93" s="134">
        <v>11</v>
      </c>
      <c r="J93" s="134">
        <v>0</v>
      </c>
      <c r="K93" s="134">
        <v>6</v>
      </c>
      <c r="L93" s="134">
        <v>0</v>
      </c>
      <c r="M93" s="134">
        <v>0</v>
      </c>
      <c r="N93" s="134">
        <v>7</v>
      </c>
      <c r="O93" s="134">
        <v>0</v>
      </c>
      <c r="P93" s="134">
        <v>0</v>
      </c>
      <c r="Q93" s="150"/>
      <c r="R93" s="134">
        <v>7</v>
      </c>
      <c r="S93" s="134">
        <v>1</v>
      </c>
      <c r="T93" s="134">
        <v>0</v>
      </c>
      <c r="U93" s="134">
        <v>6</v>
      </c>
      <c r="V93" s="134">
        <v>8</v>
      </c>
      <c r="W93" s="134">
        <v>10</v>
      </c>
      <c r="X93" s="134">
        <v>0</v>
      </c>
      <c r="Y93" s="134">
        <v>22</v>
      </c>
      <c r="Z93" s="134">
        <v>6</v>
      </c>
      <c r="AA93" s="134">
        <v>61</v>
      </c>
      <c r="AB93" s="134">
        <v>16</v>
      </c>
    </row>
    <row r="94" spans="2:28">
      <c r="B94" s="449"/>
      <c r="C94" s="402"/>
      <c r="D94" s="135">
        <v>0.14689265536723201</v>
      </c>
      <c r="E94" s="135">
        <v>0.76836158192090398</v>
      </c>
      <c r="F94" s="135">
        <v>8.4745762711864403E-2</v>
      </c>
      <c r="G94" s="150"/>
      <c r="H94" s="135">
        <v>7.69230769230769E-2</v>
      </c>
      <c r="I94" s="135">
        <v>0.42307692307692302</v>
      </c>
      <c r="J94" s="135">
        <v>0</v>
      </c>
      <c r="K94" s="135">
        <v>0.230769230769231</v>
      </c>
      <c r="L94" s="135">
        <v>0</v>
      </c>
      <c r="M94" s="135">
        <v>0</v>
      </c>
      <c r="N94" s="135">
        <v>0.269230769230769</v>
      </c>
      <c r="O94" s="135">
        <v>0</v>
      </c>
      <c r="P94" s="135">
        <v>0</v>
      </c>
      <c r="Q94" s="150"/>
      <c r="R94" s="135">
        <v>5.1094890510948898E-2</v>
      </c>
      <c r="S94" s="136">
        <v>7.2992700729926996E-3</v>
      </c>
      <c r="T94" s="135">
        <v>0</v>
      </c>
      <c r="U94" s="135">
        <v>4.3795620437956199E-2</v>
      </c>
      <c r="V94" s="135">
        <v>5.8394160583941597E-2</v>
      </c>
      <c r="W94" s="135">
        <v>7.2992700729927001E-2</v>
      </c>
      <c r="X94" s="135">
        <v>0</v>
      </c>
      <c r="Y94" s="135">
        <v>0.160583941605839</v>
      </c>
      <c r="Z94" s="135">
        <v>4.3795620437956199E-2</v>
      </c>
      <c r="AA94" s="135">
        <v>0.44525547445255498</v>
      </c>
      <c r="AB94" s="135">
        <v>0.116788321167883</v>
      </c>
    </row>
    <row r="95" spans="2:28">
      <c r="B95" s="449"/>
      <c r="C95" s="401" t="s">
        <v>149</v>
      </c>
      <c r="D95" s="134">
        <v>5</v>
      </c>
      <c r="E95" s="134">
        <v>8</v>
      </c>
      <c r="F95" s="134">
        <v>0</v>
      </c>
      <c r="G95" s="150"/>
      <c r="H95" s="134">
        <v>0</v>
      </c>
      <c r="I95" s="134">
        <v>2</v>
      </c>
      <c r="J95" s="134">
        <v>1</v>
      </c>
      <c r="K95" s="134">
        <v>0</v>
      </c>
      <c r="L95" s="134">
        <v>0</v>
      </c>
      <c r="M95" s="134">
        <v>0</v>
      </c>
      <c r="N95" s="134">
        <v>2</v>
      </c>
      <c r="O95" s="134">
        <v>0</v>
      </c>
      <c r="P95" s="134">
        <v>0</v>
      </c>
      <c r="Q95" s="150"/>
      <c r="R95" s="134">
        <v>3</v>
      </c>
      <c r="S95" s="134">
        <v>0</v>
      </c>
      <c r="T95" s="134">
        <v>0</v>
      </c>
      <c r="U95" s="134">
        <v>1</v>
      </c>
      <c r="V95" s="134">
        <v>0</v>
      </c>
      <c r="W95" s="134">
        <v>0</v>
      </c>
      <c r="X95" s="134">
        <v>0</v>
      </c>
      <c r="Y95" s="134">
        <v>0</v>
      </c>
      <c r="Z95" s="134">
        <v>1</v>
      </c>
      <c r="AA95" s="134">
        <v>2</v>
      </c>
      <c r="AB95" s="134">
        <v>1</v>
      </c>
    </row>
    <row r="96" spans="2:28">
      <c r="B96" s="449"/>
      <c r="C96" s="403"/>
      <c r="D96" s="135">
        <v>0.38461538461538503</v>
      </c>
      <c r="E96" s="135">
        <v>0.61538461538461497</v>
      </c>
      <c r="F96" s="135">
        <v>0</v>
      </c>
      <c r="G96" s="150"/>
      <c r="H96" s="135">
        <v>0</v>
      </c>
      <c r="I96" s="135">
        <v>0.4</v>
      </c>
      <c r="J96" s="135">
        <v>0.2</v>
      </c>
      <c r="K96" s="135">
        <v>0</v>
      </c>
      <c r="L96" s="135">
        <v>0</v>
      </c>
      <c r="M96" s="135">
        <v>0</v>
      </c>
      <c r="N96" s="135">
        <v>0.4</v>
      </c>
      <c r="O96" s="135">
        <v>0</v>
      </c>
      <c r="P96" s="135">
        <v>0</v>
      </c>
      <c r="Q96" s="150"/>
      <c r="R96" s="135">
        <v>0.375</v>
      </c>
      <c r="S96" s="135">
        <v>0</v>
      </c>
      <c r="T96" s="135">
        <v>0</v>
      </c>
      <c r="U96" s="135">
        <v>0.125</v>
      </c>
      <c r="V96" s="135">
        <v>0</v>
      </c>
      <c r="W96" s="135">
        <v>0</v>
      </c>
      <c r="X96" s="135">
        <v>0</v>
      </c>
      <c r="Y96" s="135">
        <v>0</v>
      </c>
      <c r="Z96" s="135">
        <v>0.125</v>
      </c>
      <c r="AA96" s="135">
        <v>0.25</v>
      </c>
      <c r="AB96" s="135">
        <v>0.125</v>
      </c>
    </row>
    <row r="97" spans="2:28" s="3" customFormat="1">
      <c r="C97" s="11"/>
      <c r="D97" s="222"/>
      <c r="E97" s="222"/>
      <c r="F97" s="222"/>
      <c r="G97" s="216"/>
      <c r="H97" s="222"/>
      <c r="I97" s="222"/>
      <c r="J97" s="222"/>
      <c r="K97" s="222"/>
      <c r="L97" s="222"/>
      <c r="M97" s="222"/>
      <c r="N97" s="222"/>
      <c r="O97" s="222"/>
      <c r="P97" s="222"/>
      <c r="Q97" s="216"/>
      <c r="R97" s="222"/>
      <c r="S97" s="222"/>
      <c r="T97" s="222"/>
      <c r="U97" s="222"/>
      <c r="V97" s="222"/>
      <c r="W97" s="222"/>
      <c r="X97" s="222"/>
      <c r="Y97" s="222"/>
      <c r="Z97" s="222"/>
      <c r="AA97" s="222"/>
      <c r="AB97" s="222"/>
    </row>
    <row r="98" spans="2:28">
      <c r="B98" s="449" t="s">
        <v>228</v>
      </c>
      <c r="C98" s="391" t="s">
        <v>222</v>
      </c>
      <c r="D98" s="134">
        <v>11</v>
      </c>
      <c r="E98" s="134">
        <v>6</v>
      </c>
      <c r="F98" s="134">
        <v>4</v>
      </c>
      <c r="G98" s="150"/>
      <c r="H98" s="134">
        <v>3</v>
      </c>
      <c r="I98" s="134">
        <v>4</v>
      </c>
      <c r="J98" s="134">
        <v>2</v>
      </c>
      <c r="K98" s="134">
        <v>2</v>
      </c>
      <c r="L98" s="134">
        <v>0</v>
      </c>
      <c r="M98" s="134">
        <v>0</v>
      </c>
      <c r="N98" s="134">
        <v>0</v>
      </c>
      <c r="O98" s="134">
        <v>0</v>
      </c>
      <c r="P98" s="134">
        <v>0</v>
      </c>
      <c r="Q98" s="150"/>
      <c r="R98" s="134">
        <v>2</v>
      </c>
      <c r="S98" s="134">
        <v>2</v>
      </c>
      <c r="T98" s="134">
        <v>0</v>
      </c>
      <c r="U98" s="134">
        <v>0</v>
      </c>
      <c r="V98" s="134">
        <v>0</v>
      </c>
      <c r="W98" s="134">
        <v>0</v>
      </c>
      <c r="X98" s="134">
        <v>1</v>
      </c>
      <c r="Y98" s="134">
        <v>0</v>
      </c>
      <c r="Z98" s="134">
        <v>0</v>
      </c>
      <c r="AA98" s="134">
        <v>0</v>
      </c>
      <c r="AB98" s="134">
        <v>1</v>
      </c>
    </row>
    <row r="99" spans="2:28">
      <c r="B99" s="449"/>
      <c r="C99" s="390"/>
      <c r="D99" s="135">
        <v>0.52380952380952395</v>
      </c>
      <c r="E99" s="135">
        <v>0.28571428571428598</v>
      </c>
      <c r="F99" s="135">
        <v>0.19047619047618999</v>
      </c>
      <c r="G99" s="150"/>
      <c r="H99" s="135">
        <v>0.27272727272727298</v>
      </c>
      <c r="I99" s="135">
        <v>0.36363636363636398</v>
      </c>
      <c r="J99" s="135">
        <v>0.18181818181818199</v>
      </c>
      <c r="K99" s="135">
        <v>0.18181818181818199</v>
      </c>
      <c r="L99" s="135">
        <v>0</v>
      </c>
      <c r="M99" s="135">
        <v>0</v>
      </c>
      <c r="N99" s="135">
        <v>0</v>
      </c>
      <c r="O99" s="135">
        <v>0</v>
      </c>
      <c r="P99" s="135">
        <v>0</v>
      </c>
      <c r="Q99" s="150"/>
      <c r="R99" s="135">
        <v>0.33333333333333298</v>
      </c>
      <c r="S99" s="135">
        <v>0.33333333333333298</v>
      </c>
      <c r="T99" s="135">
        <v>0</v>
      </c>
      <c r="U99" s="135">
        <v>0</v>
      </c>
      <c r="V99" s="135">
        <v>0</v>
      </c>
      <c r="W99" s="135">
        <v>0</v>
      </c>
      <c r="X99" s="135">
        <v>0.16666666666666699</v>
      </c>
      <c r="Y99" s="135">
        <v>0</v>
      </c>
      <c r="Z99" s="135">
        <v>0</v>
      </c>
      <c r="AA99" s="135">
        <v>0</v>
      </c>
      <c r="AB99" s="135">
        <v>0.16666666666666699</v>
      </c>
    </row>
    <row r="100" spans="2:28">
      <c r="B100" s="449"/>
      <c r="C100" s="392" t="s">
        <v>223</v>
      </c>
      <c r="D100" s="134">
        <v>152</v>
      </c>
      <c r="E100" s="134">
        <v>85</v>
      </c>
      <c r="F100" s="134">
        <v>16</v>
      </c>
      <c r="G100" s="150"/>
      <c r="H100" s="134">
        <v>22</v>
      </c>
      <c r="I100" s="134">
        <v>69</v>
      </c>
      <c r="J100" s="134">
        <v>33</v>
      </c>
      <c r="K100" s="134">
        <v>11</v>
      </c>
      <c r="L100" s="134">
        <v>6</v>
      </c>
      <c r="M100" s="134">
        <v>2</v>
      </c>
      <c r="N100" s="134">
        <v>8</v>
      </c>
      <c r="O100" s="134">
        <v>0</v>
      </c>
      <c r="P100" s="134">
        <v>0</v>
      </c>
      <c r="Q100" s="150"/>
      <c r="R100" s="134">
        <v>32</v>
      </c>
      <c r="S100" s="134">
        <v>5</v>
      </c>
      <c r="T100" s="134">
        <v>0</v>
      </c>
      <c r="U100" s="134">
        <v>1</v>
      </c>
      <c r="V100" s="134">
        <v>4</v>
      </c>
      <c r="W100" s="134">
        <v>0</v>
      </c>
      <c r="X100" s="134">
        <v>4</v>
      </c>
      <c r="Y100" s="134">
        <v>6</v>
      </c>
      <c r="Z100" s="134">
        <v>5</v>
      </c>
      <c r="AA100" s="134">
        <v>15</v>
      </c>
      <c r="AB100" s="134">
        <v>12</v>
      </c>
    </row>
    <row r="101" spans="2:28">
      <c r="B101" s="449"/>
      <c r="C101" s="390"/>
      <c r="D101" s="135">
        <v>0.60079051383399196</v>
      </c>
      <c r="E101" s="135">
        <v>0.33596837944663999</v>
      </c>
      <c r="F101" s="135">
        <v>6.3241106719367599E-2</v>
      </c>
      <c r="G101" s="150"/>
      <c r="H101" s="135">
        <v>0.14569536423841101</v>
      </c>
      <c r="I101" s="135">
        <v>0.45695364238410602</v>
      </c>
      <c r="J101" s="135">
        <v>0.21854304635761601</v>
      </c>
      <c r="K101" s="135">
        <v>7.2847682119205295E-2</v>
      </c>
      <c r="L101" s="135">
        <v>3.9735099337748297E-2</v>
      </c>
      <c r="M101" s="135">
        <v>1.3245033112582801E-2</v>
      </c>
      <c r="N101" s="135">
        <v>5.2980132450331098E-2</v>
      </c>
      <c r="O101" s="135">
        <v>0</v>
      </c>
      <c r="P101" s="135">
        <v>0</v>
      </c>
      <c r="Q101" s="150"/>
      <c r="R101" s="135">
        <v>0.38095238095238099</v>
      </c>
      <c r="S101" s="135">
        <v>5.95238095238095E-2</v>
      </c>
      <c r="T101" s="135">
        <v>0</v>
      </c>
      <c r="U101" s="135">
        <v>1.1904761904761901E-2</v>
      </c>
      <c r="V101" s="135">
        <v>4.7619047619047603E-2</v>
      </c>
      <c r="W101" s="135">
        <v>0</v>
      </c>
      <c r="X101" s="135">
        <v>4.7619047619047603E-2</v>
      </c>
      <c r="Y101" s="135">
        <v>7.1428571428571397E-2</v>
      </c>
      <c r="Z101" s="135">
        <v>5.95238095238095E-2</v>
      </c>
      <c r="AA101" s="135">
        <v>0.17857142857142899</v>
      </c>
      <c r="AB101" s="135">
        <v>0.14285714285714299</v>
      </c>
    </row>
    <row r="102" spans="2:28">
      <c r="B102" s="449"/>
      <c r="C102" s="392" t="s">
        <v>224</v>
      </c>
      <c r="D102" s="134">
        <v>273</v>
      </c>
      <c r="E102" s="134">
        <v>323</v>
      </c>
      <c r="F102" s="134">
        <v>53</v>
      </c>
      <c r="G102" s="150"/>
      <c r="H102" s="134">
        <v>34</v>
      </c>
      <c r="I102" s="134">
        <v>125</v>
      </c>
      <c r="J102" s="134">
        <v>49</v>
      </c>
      <c r="K102" s="134">
        <v>24</v>
      </c>
      <c r="L102" s="134">
        <v>9</v>
      </c>
      <c r="M102" s="134">
        <v>6</v>
      </c>
      <c r="N102" s="134">
        <v>22</v>
      </c>
      <c r="O102" s="134">
        <v>3</v>
      </c>
      <c r="P102" s="134">
        <v>0</v>
      </c>
      <c r="Q102" s="150"/>
      <c r="R102" s="134">
        <v>140</v>
      </c>
      <c r="S102" s="134">
        <v>9</v>
      </c>
      <c r="T102" s="134">
        <v>0</v>
      </c>
      <c r="U102" s="134">
        <v>13</v>
      </c>
      <c r="V102" s="134">
        <v>20</v>
      </c>
      <c r="W102" s="134">
        <v>5</v>
      </c>
      <c r="X102" s="134">
        <v>9</v>
      </c>
      <c r="Y102" s="134">
        <v>21</v>
      </c>
      <c r="Z102" s="134">
        <v>8</v>
      </c>
      <c r="AA102" s="134">
        <v>53</v>
      </c>
      <c r="AB102" s="134">
        <v>41</v>
      </c>
    </row>
    <row r="103" spans="2:28">
      <c r="B103" s="449"/>
      <c r="C103" s="390"/>
      <c r="D103" s="135">
        <v>0.42064714946070902</v>
      </c>
      <c r="E103" s="135">
        <v>0.49768875192604001</v>
      </c>
      <c r="F103" s="135">
        <v>8.1664098613251204E-2</v>
      </c>
      <c r="G103" s="150"/>
      <c r="H103" s="135">
        <v>0.125</v>
      </c>
      <c r="I103" s="135">
        <v>0.45955882352941202</v>
      </c>
      <c r="J103" s="135">
        <v>0.18014705882352899</v>
      </c>
      <c r="K103" s="135">
        <v>8.8235294117647106E-2</v>
      </c>
      <c r="L103" s="135">
        <v>3.3088235294117599E-2</v>
      </c>
      <c r="M103" s="135">
        <v>2.2058823529411801E-2</v>
      </c>
      <c r="N103" s="135">
        <v>8.0882352941176502E-2</v>
      </c>
      <c r="O103" s="135">
        <v>1.10294117647059E-2</v>
      </c>
      <c r="P103" s="135">
        <v>0</v>
      </c>
      <c r="Q103" s="150"/>
      <c r="R103" s="135">
        <v>0.43887147335423199</v>
      </c>
      <c r="S103" s="135">
        <v>2.8213166144200601E-2</v>
      </c>
      <c r="T103" s="135">
        <v>0</v>
      </c>
      <c r="U103" s="135">
        <v>4.0752351097178702E-2</v>
      </c>
      <c r="V103" s="135">
        <v>6.2695924764890304E-2</v>
      </c>
      <c r="W103" s="135">
        <v>1.56739811912226E-2</v>
      </c>
      <c r="X103" s="135">
        <v>2.8213166144200601E-2</v>
      </c>
      <c r="Y103" s="135">
        <v>6.5830721003134807E-2</v>
      </c>
      <c r="Z103" s="135">
        <v>2.5078369905956101E-2</v>
      </c>
      <c r="AA103" s="135">
        <v>0.166144200626959</v>
      </c>
      <c r="AB103" s="135">
        <v>0.128526645768025</v>
      </c>
    </row>
    <row r="104" spans="2:28">
      <c r="B104" s="449"/>
      <c r="C104" s="392" t="s">
        <v>225</v>
      </c>
      <c r="D104" s="134">
        <v>52</v>
      </c>
      <c r="E104" s="134">
        <v>156</v>
      </c>
      <c r="F104" s="134">
        <v>22</v>
      </c>
      <c r="G104" s="150"/>
      <c r="H104" s="134">
        <v>9</v>
      </c>
      <c r="I104" s="134">
        <v>12</v>
      </c>
      <c r="J104" s="134">
        <v>13</v>
      </c>
      <c r="K104" s="134">
        <v>8</v>
      </c>
      <c r="L104" s="134">
        <v>1</v>
      </c>
      <c r="M104" s="134">
        <v>2</v>
      </c>
      <c r="N104" s="134">
        <v>7</v>
      </c>
      <c r="O104" s="134">
        <v>0</v>
      </c>
      <c r="P104" s="134">
        <v>0</v>
      </c>
      <c r="Q104" s="150"/>
      <c r="R104" s="134">
        <v>45</v>
      </c>
      <c r="S104" s="134">
        <v>2</v>
      </c>
      <c r="T104" s="134">
        <v>2</v>
      </c>
      <c r="U104" s="134">
        <v>11</v>
      </c>
      <c r="V104" s="134">
        <v>7</v>
      </c>
      <c r="W104" s="134">
        <v>7</v>
      </c>
      <c r="X104" s="134">
        <v>1</v>
      </c>
      <c r="Y104" s="134">
        <v>19</v>
      </c>
      <c r="Z104" s="134">
        <v>8</v>
      </c>
      <c r="AA104" s="134">
        <v>33</v>
      </c>
      <c r="AB104" s="134">
        <v>19</v>
      </c>
    </row>
    <row r="105" spans="2:28">
      <c r="B105" s="449"/>
      <c r="C105" s="390"/>
      <c r="D105" s="135">
        <v>0.22608695652173899</v>
      </c>
      <c r="E105" s="135">
        <v>0.67826086956521703</v>
      </c>
      <c r="F105" s="135">
        <v>9.5652173913043495E-2</v>
      </c>
      <c r="G105" s="150"/>
      <c r="H105" s="135">
        <v>0.17307692307692299</v>
      </c>
      <c r="I105" s="135">
        <v>0.230769230769231</v>
      </c>
      <c r="J105" s="135">
        <v>0.25</v>
      </c>
      <c r="K105" s="135">
        <v>0.15384615384615399</v>
      </c>
      <c r="L105" s="135">
        <v>1.9230769230769201E-2</v>
      </c>
      <c r="M105" s="135">
        <v>3.8461538461538498E-2</v>
      </c>
      <c r="N105" s="135">
        <v>0.134615384615385</v>
      </c>
      <c r="O105" s="135">
        <v>0</v>
      </c>
      <c r="P105" s="135">
        <v>0</v>
      </c>
      <c r="Q105" s="150"/>
      <c r="R105" s="135">
        <v>0.29220779220779203</v>
      </c>
      <c r="S105" s="135">
        <v>1.2987012987013E-2</v>
      </c>
      <c r="T105" s="135">
        <v>1.2987012987013E-2</v>
      </c>
      <c r="U105" s="135">
        <v>7.1428571428571397E-2</v>
      </c>
      <c r="V105" s="135">
        <v>4.5454545454545497E-2</v>
      </c>
      <c r="W105" s="135">
        <v>4.5454545454545497E-2</v>
      </c>
      <c r="X105" s="136">
        <v>6.4935064935064896E-3</v>
      </c>
      <c r="Y105" s="135">
        <v>0.123376623376623</v>
      </c>
      <c r="Z105" s="135">
        <v>5.1948051948051903E-2</v>
      </c>
      <c r="AA105" s="135">
        <v>0.214285714285714</v>
      </c>
      <c r="AB105" s="135">
        <v>0.123376623376623</v>
      </c>
    </row>
    <row r="106" spans="2:28">
      <c r="B106" s="449"/>
      <c r="C106" s="392" t="s">
        <v>226</v>
      </c>
      <c r="D106" s="134">
        <v>6</v>
      </c>
      <c r="E106" s="134">
        <v>62</v>
      </c>
      <c r="F106" s="134">
        <v>5</v>
      </c>
      <c r="G106" s="150"/>
      <c r="H106" s="134">
        <v>0</v>
      </c>
      <c r="I106" s="134">
        <v>2</v>
      </c>
      <c r="J106" s="134">
        <v>1</v>
      </c>
      <c r="K106" s="134">
        <v>2</v>
      </c>
      <c r="L106" s="134">
        <v>0</v>
      </c>
      <c r="M106" s="134">
        <v>0</v>
      </c>
      <c r="N106" s="134">
        <v>0</v>
      </c>
      <c r="O106" s="134">
        <v>0</v>
      </c>
      <c r="P106" s="134">
        <v>1</v>
      </c>
      <c r="Q106" s="150"/>
      <c r="R106" s="134">
        <v>14</v>
      </c>
      <c r="S106" s="134">
        <v>1</v>
      </c>
      <c r="T106" s="134">
        <v>1</v>
      </c>
      <c r="U106" s="134">
        <v>4</v>
      </c>
      <c r="V106" s="134">
        <v>1</v>
      </c>
      <c r="W106" s="134">
        <v>2</v>
      </c>
      <c r="X106" s="134">
        <v>1</v>
      </c>
      <c r="Y106" s="134">
        <v>5</v>
      </c>
      <c r="Z106" s="134">
        <v>0</v>
      </c>
      <c r="AA106" s="134">
        <v>19</v>
      </c>
      <c r="AB106" s="134">
        <v>12</v>
      </c>
    </row>
    <row r="107" spans="2:28">
      <c r="B107" s="449"/>
      <c r="C107" s="390"/>
      <c r="D107" s="135">
        <v>8.2191780821917804E-2</v>
      </c>
      <c r="E107" s="135">
        <v>0.84931506849315097</v>
      </c>
      <c r="F107" s="135">
        <v>6.8493150684931503E-2</v>
      </c>
      <c r="G107" s="150"/>
      <c r="H107" s="135">
        <v>0</v>
      </c>
      <c r="I107" s="135">
        <v>0.33333333333333298</v>
      </c>
      <c r="J107" s="135">
        <v>0.16666666666666699</v>
      </c>
      <c r="K107" s="135">
        <v>0.33333333333333298</v>
      </c>
      <c r="L107" s="135">
        <v>0</v>
      </c>
      <c r="M107" s="135">
        <v>0</v>
      </c>
      <c r="N107" s="135">
        <v>0</v>
      </c>
      <c r="O107" s="135">
        <v>0</v>
      </c>
      <c r="P107" s="135">
        <v>0.16666666666666699</v>
      </c>
      <c r="Q107" s="150"/>
      <c r="R107" s="135">
        <v>0.233333333333333</v>
      </c>
      <c r="S107" s="135">
        <v>1.6666666666666701E-2</v>
      </c>
      <c r="T107" s="135">
        <v>1.6666666666666701E-2</v>
      </c>
      <c r="U107" s="135">
        <v>6.6666666666666693E-2</v>
      </c>
      <c r="V107" s="135">
        <v>1.6666666666666701E-2</v>
      </c>
      <c r="W107" s="135">
        <v>3.3333333333333298E-2</v>
      </c>
      <c r="X107" s="135">
        <v>1.6666666666666701E-2</v>
      </c>
      <c r="Y107" s="135">
        <v>8.3333333333333301E-2</v>
      </c>
      <c r="Z107" s="135">
        <v>0</v>
      </c>
      <c r="AA107" s="135">
        <v>0.31666666666666698</v>
      </c>
      <c r="AB107" s="135">
        <v>0.2</v>
      </c>
    </row>
    <row r="108" spans="2:28" s="3" customFormat="1">
      <c r="C108" s="164"/>
      <c r="D108" s="222"/>
      <c r="E108" s="222"/>
      <c r="F108" s="222"/>
      <c r="G108" s="216"/>
      <c r="H108" s="222"/>
      <c r="I108" s="222"/>
      <c r="J108" s="222"/>
      <c r="K108" s="222"/>
      <c r="L108" s="222"/>
      <c r="M108" s="222"/>
      <c r="N108" s="222"/>
      <c r="O108" s="222"/>
      <c r="P108" s="222"/>
      <c r="Q108" s="216"/>
      <c r="R108" s="222"/>
      <c r="S108" s="222"/>
      <c r="T108" s="222"/>
      <c r="U108" s="222"/>
      <c r="V108" s="222"/>
      <c r="W108" s="222"/>
      <c r="X108" s="222"/>
      <c r="Y108" s="222"/>
      <c r="Z108" s="222"/>
      <c r="AA108" s="222"/>
      <c r="AB108" s="222"/>
    </row>
    <row r="109" spans="2:28">
      <c r="B109" s="449" t="s">
        <v>86</v>
      </c>
      <c r="C109" s="391" t="s">
        <v>180</v>
      </c>
      <c r="D109" s="134">
        <v>133</v>
      </c>
      <c r="E109" s="134">
        <v>206</v>
      </c>
      <c r="F109" s="134">
        <v>33</v>
      </c>
      <c r="G109" s="150"/>
      <c r="H109" s="134">
        <v>17</v>
      </c>
      <c r="I109" s="134">
        <v>55</v>
      </c>
      <c r="J109" s="134">
        <v>22</v>
      </c>
      <c r="K109" s="134">
        <v>12</v>
      </c>
      <c r="L109" s="134">
        <v>3</v>
      </c>
      <c r="M109" s="134">
        <v>6</v>
      </c>
      <c r="N109" s="134">
        <v>14</v>
      </c>
      <c r="O109" s="134">
        <v>2</v>
      </c>
      <c r="P109" s="134">
        <v>1</v>
      </c>
      <c r="Q109" s="150"/>
      <c r="R109" s="134">
        <v>56</v>
      </c>
      <c r="S109" s="134">
        <v>4</v>
      </c>
      <c r="T109" s="134">
        <v>0</v>
      </c>
      <c r="U109" s="134">
        <v>12</v>
      </c>
      <c r="V109" s="134">
        <v>15</v>
      </c>
      <c r="W109" s="134">
        <v>3</v>
      </c>
      <c r="X109" s="134">
        <v>4</v>
      </c>
      <c r="Y109" s="134">
        <v>18</v>
      </c>
      <c r="Z109" s="134">
        <v>7</v>
      </c>
      <c r="AA109" s="134">
        <v>47</v>
      </c>
      <c r="AB109" s="134">
        <v>39</v>
      </c>
    </row>
    <row r="110" spans="2:28">
      <c r="B110" s="449"/>
      <c r="C110" s="390"/>
      <c r="D110" s="135">
        <v>0.35752688172043001</v>
      </c>
      <c r="E110" s="135">
        <v>0.55376344086021501</v>
      </c>
      <c r="F110" s="135">
        <v>8.8709677419354802E-2</v>
      </c>
      <c r="G110" s="150"/>
      <c r="H110" s="135">
        <v>0.12878787878787901</v>
      </c>
      <c r="I110" s="135">
        <v>0.41666666666666702</v>
      </c>
      <c r="J110" s="135">
        <v>0.16666666666666699</v>
      </c>
      <c r="K110" s="135">
        <v>9.0909090909090898E-2</v>
      </c>
      <c r="L110" s="135">
        <v>2.27272727272727E-2</v>
      </c>
      <c r="M110" s="135">
        <v>4.5454545454545497E-2</v>
      </c>
      <c r="N110" s="135">
        <v>0.10606060606060599</v>
      </c>
      <c r="O110" s="135">
        <v>1.5151515151515201E-2</v>
      </c>
      <c r="P110" s="136">
        <v>7.5757575757575803E-3</v>
      </c>
      <c r="Q110" s="150"/>
      <c r="R110" s="135">
        <v>0.27317073170731698</v>
      </c>
      <c r="S110" s="135">
        <v>1.9512195121951199E-2</v>
      </c>
      <c r="T110" s="135">
        <v>0</v>
      </c>
      <c r="U110" s="135">
        <v>5.8536585365853697E-2</v>
      </c>
      <c r="V110" s="135">
        <v>7.3170731707317097E-2</v>
      </c>
      <c r="W110" s="135">
        <v>1.46341463414634E-2</v>
      </c>
      <c r="X110" s="135">
        <v>1.9512195121951199E-2</v>
      </c>
      <c r="Y110" s="135">
        <v>8.7804878048780496E-2</v>
      </c>
      <c r="Z110" s="135">
        <v>3.4146341463414602E-2</v>
      </c>
      <c r="AA110" s="135">
        <v>0.22926829268292701</v>
      </c>
      <c r="AB110" s="135">
        <v>0.190243902439024</v>
      </c>
    </row>
    <row r="111" spans="2:28">
      <c r="B111" s="449"/>
      <c r="C111" s="392" t="s">
        <v>181</v>
      </c>
      <c r="D111" s="134">
        <v>58</v>
      </c>
      <c r="E111" s="134">
        <v>96</v>
      </c>
      <c r="F111" s="134">
        <v>16</v>
      </c>
      <c r="G111" s="150"/>
      <c r="H111" s="134">
        <v>8</v>
      </c>
      <c r="I111" s="134">
        <v>19</v>
      </c>
      <c r="J111" s="134">
        <v>16</v>
      </c>
      <c r="K111" s="134">
        <v>8</v>
      </c>
      <c r="L111" s="134">
        <v>1</v>
      </c>
      <c r="M111" s="134">
        <v>3</v>
      </c>
      <c r="N111" s="134">
        <v>3</v>
      </c>
      <c r="O111" s="134">
        <v>0</v>
      </c>
      <c r="P111" s="134">
        <v>0</v>
      </c>
      <c r="Q111" s="150"/>
      <c r="R111" s="134">
        <v>41</v>
      </c>
      <c r="S111" s="134">
        <v>2</v>
      </c>
      <c r="T111" s="134">
        <v>1</v>
      </c>
      <c r="U111" s="134">
        <v>3</v>
      </c>
      <c r="V111" s="134">
        <v>4</v>
      </c>
      <c r="W111" s="134">
        <v>0</v>
      </c>
      <c r="X111" s="134">
        <v>0</v>
      </c>
      <c r="Y111" s="134">
        <v>8</v>
      </c>
      <c r="Z111" s="134">
        <v>3</v>
      </c>
      <c r="AA111" s="134">
        <v>20</v>
      </c>
      <c r="AB111" s="134">
        <v>13</v>
      </c>
    </row>
    <row r="112" spans="2:28">
      <c r="B112" s="449"/>
      <c r="C112" s="390"/>
      <c r="D112" s="135">
        <v>0.34117647058823503</v>
      </c>
      <c r="E112" s="135">
        <v>0.56470588235294095</v>
      </c>
      <c r="F112" s="135">
        <v>9.41176470588235E-2</v>
      </c>
      <c r="G112" s="150"/>
      <c r="H112" s="135">
        <v>0.13793103448275901</v>
      </c>
      <c r="I112" s="135">
        <v>0.32758620689655199</v>
      </c>
      <c r="J112" s="135">
        <v>0.27586206896551702</v>
      </c>
      <c r="K112" s="135">
        <v>0.13793103448275901</v>
      </c>
      <c r="L112" s="135">
        <v>1.72413793103448E-2</v>
      </c>
      <c r="M112" s="135">
        <v>5.1724137931034503E-2</v>
      </c>
      <c r="N112" s="135">
        <v>5.1724137931034503E-2</v>
      </c>
      <c r="O112" s="135">
        <v>0</v>
      </c>
      <c r="P112" s="135">
        <v>0</v>
      </c>
      <c r="Q112" s="150"/>
      <c r="R112" s="135">
        <v>0.43157894736842101</v>
      </c>
      <c r="S112" s="135">
        <v>2.1052631578947399E-2</v>
      </c>
      <c r="T112" s="135">
        <v>1.05263157894737E-2</v>
      </c>
      <c r="U112" s="135">
        <v>3.1578947368421102E-2</v>
      </c>
      <c r="V112" s="135">
        <v>4.2105263157894701E-2</v>
      </c>
      <c r="W112" s="135">
        <v>0</v>
      </c>
      <c r="X112" s="135">
        <v>0</v>
      </c>
      <c r="Y112" s="135">
        <v>8.42105263157895E-2</v>
      </c>
      <c r="Z112" s="135">
        <v>3.1578947368421102E-2</v>
      </c>
      <c r="AA112" s="135">
        <v>0.21052631578947401</v>
      </c>
      <c r="AB112" s="135">
        <v>0.13684210526315799</v>
      </c>
    </row>
    <row r="113" spans="2:28">
      <c r="B113" s="449"/>
      <c r="C113" s="392" t="s">
        <v>182</v>
      </c>
      <c r="D113" s="134">
        <v>72</v>
      </c>
      <c r="E113" s="134">
        <v>105</v>
      </c>
      <c r="F113" s="134">
        <v>14</v>
      </c>
      <c r="G113" s="150"/>
      <c r="H113" s="134">
        <v>14</v>
      </c>
      <c r="I113" s="134">
        <v>29</v>
      </c>
      <c r="J113" s="134">
        <v>14</v>
      </c>
      <c r="K113" s="134">
        <v>6</v>
      </c>
      <c r="L113" s="134">
        <v>4</v>
      </c>
      <c r="M113" s="134">
        <v>1</v>
      </c>
      <c r="N113" s="134">
        <v>4</v>
      </c>
      <c r="O113" s="134">
        <v>0</v>
      </c>
      <c r="P113" s="134">
        <v>0</v>
      </c>
      <c r="Q113" s="150"/>
      <c r="R113" s="134">
        <v>45</v>
      </c>
      <c r="S113" s="134">
        <v>7</v>
      </c>
      <c r="T113" s="134">
        <v>1</v>
      </c>
      <c r="U113" s="134">
        <v>3</v>
      </c>
      <c r="V113" s="134">
        <v>4</v>
      </c>
      <c r="W113" s="134">
        <v>2</v>
      </c>
      <c r="X113" s="134">
        <v>4</v>
      </c>
      <c r="Y113" s="134">
        <v>7</v>
      </c>
      <c r="Z113" s="134">
        <v>1</v>
      </c>
      <c r="AA113" s="134">
        <v>18</v>
      </c>
      <c r="AB113" s="134">
        <v>11</v>
      </c>
    </row>
    <row r="114" spans="2:28">
      <c r="B114" s="449"/>
      <c r="C114" s="390"/>
      <c r="D114" s="135">
        <v>0.37696335078533999</v>
      </c>
      <c r="E114" s="135">
        <v>0.54973821989528804</v>
      </c>
      <c r="F114" s="135">
        <v>7.3298429319371694E-2</v>
      </c>
      <c r="G114" s="150"/>
      <c r="H114" s="135">
        <v>0.194444444444444</v>
      </c>
      <c r="I114" s="135">
        <v>0.40277777777777801</v>
      </c>
      <c r="J114" s="135">
        <v>0.194444444444444</v>
      </c>
      <c r="K114" s="135">
        <v>8.3333333333333301E-2</v>
      </c>
      <c r="L114" s="135">
        <v>5.5555555555555601E-2</v>
      </c>
      <c r="M114" s="135">
        <v>1.38888888888889E-2</v>
      </c>
      <c r="N114" s="135">
        <v>5.5555555555555601E-2</v>
      </c>
      <c r="O114" s="135">
        <v>0</v>
      </c>
      <c r="P114" s="135">
        <v>0</v>
      </c>
      <c r="Q114" s="150"/>
      <c r="R114" s="135">
        <v>0.43689320388349501</v>
      </c>
      <c r="S114" s="135">
        <v>6.7961165048543701E-2</v>
      </c>
      <c r="T114" s="136">
        <v>9.7087378640776708E-3</v>
      </c>
      <c r="U114" s="135">
        <v>2.9126213592233E-2</v>
      </c>
      <c r="V114" s="135">
        <v>3.8834951456310697E-2</v>
      </c>
      <c r="W114" s="135">
        <v>1.94174757281553E-2</v>
      </c>
      <c r="X114" s="135">
        <v>3.8834951456310697E-2</v>
      </c>
      <c r="Y114" s="135">
        <v>6.7961165048543701E-2</v>
      </c>
      <c r="Z114" s="136">
        <v>9.7087378640776708E-3</v>
      </c>
      <c r="AA114" s="135">
        <v>0.17475728155339801</v>
      </c>
      <c r="AB114" s="135">
        <v>0.106796116504854</v>
      </c>
    </row>
    <row r="115" spans="2:28">
      <c r="B115" s="449"/>
      <c r="C115" s="392" t="s">
        <v>183</v>
      </c>
      <c r="D115" s="134">
        <v>84</v>
      </c>
      <c r="E115" s="134">
        <v>102</v>
      </c>
      <c r="F115" s="134">
        <v>12</v>
      </c>
      <c r="G115" s="150"/>
      <c r="H115" s="134">
        <v>11</v>
      </c>
      <c r="I115" s="134">
        <v>38</v>
      </c>
      <c r="J115" s="134">
        <v>17</v>
      </c>
      <c r="K115" s="134">
        <v>8</v>
      </c>
      <c r="L115" s="134">
        <v>4</v>
      </c>
      <c r="M115" s="134">
        <v>0</v>
      </c>
      <c r="N115" s="134">
        <v>4</v>
      </c>
      <c r="O115" s="134">
        <v>2</v>
      </c>
      <c r="P115" s="134">
        <v>0</v>
      </c>
      <c r="Q115" s="150"/>
      <c r="R115" s="134">
        <v>42</v>
      </c>
      <c r="S115" s="134">
        <v>2</v>
      </c>
      <c r="T115" s="134">
        <v>1</v>
      </c>
      <c r="U115" s="134">
        <v>4</v>
      </c>
      <c r="V115" s="134">
        <v>6</v>
      </c>
      <c r="W115" s="134">
        <v>5</v>
      </c>
      <c r="X115" s="134">
        <v>5</v>
      </c>
      <c r="Y115" s="134">
        <v>10</v>
      </c>
      <c r="Z115" s="134">
        <v>5</v>
      </c>
      <c r="AA115" s="134">
        <v>15</v>
      </c>
      <c r="AB115" s="134">
        <v>7</v>
      </c>
    </row>
    <row r="116" spans="2:28">
      <c r="B116" s="449"/>
      <c r="C116" s="390"/>
      <c r="D116" s="135">
        <v>0.42424242424242398</v>
      </c>
      <c r="E116" s="135">
        <v>0.51515151515151503</v>
      </c>
      <c r="F116" s="135">
        <v>6.0606060606060601E-2</v>
      </c>
      <c r="G116" s="150"/>
      <c r="H116" s="135">
        <v>0.13095238095238099</v>
      </c>
      <c r="I116" s="135">
        <v>0.452380952380952</v>
      </c>
      <c r="J116" s="135">
        <v>0.202380952380952</v>
      </c>
      <c r="K116" s="135">
        <v>9.5238095238095205E-2</v>
      </c>
      <c r="L116" s="135">
        <v>4.7619047619047603E-2</v>
      </c>
      <c r="M116" s="135">
        <v>0</v>
      </c>
      <c r="N116" s="135">
        <v>4.7619047619047603E-2</v>
      </c>
      <c r="O116" s="135">
        <v>2.3809523809523801E-2</v>
      </c>
      <c r="P116" s="135">
        <v>0</v>
      </c>
      <c r="Q116" s="150"/>
      <c r="R116" s="135">
        <v>0.41176470588235298</v>
      </c>
      <c r="S116" s="135">
        <v>1.9607843137254902E-2</v>
      </c>
      <c r="T116" s="136">
        <v>9.8039215686274508E-3</v>
      </c>
      <c r="U116" s="135">
        <v>3.9215686274509803E-2</v>
      </c>
      <c r="V116" s="135">
        <v>5.8823529411764698E-2</v>
      </c>
      <c r="W116" s="135">
        <v>4.9019607843137303E-2</v>
      </c>
      <c r="X116" s="135">
        <v>4.9019607843137303E-2</v>
      </c>
      <c r="Y116" s="135">
        <v>9.8039215686274495E-2</v>
      </c>
      <c r="Z116" s="135">
        <v>4.9019607843137303E-2</v>
      </c>
      <c r="AA116" s="135">
        <v>0.14705882352941199</v>
      </c>
      <c r="AB116" s="135">
        <v>6.8627450980392204E-2</v>
      </c>
    </row>
    <row r="117" spans="2:28">
      <c r="B117" s="449"/>
      <c r="C117" s="392" t="s">
        <v>184</v>
      </c>
      <c r="D117" s="134">
        <v>74</v>
      </c>
      <c r="E117" s="134">
        <v>60</v>
      </c>
      <c r="F117" s="134">
        <v>12</v>
      </c>
      <c r="G117" s="150"/>
      <c r="H117" s="134">
        <v>10</v>
      </c>
      <c r="I117" s="134">
        <v>30</v>
      </c>
      <c r="J117" s="134">
        <v>16</v>
      </c>
      <c r="K117" s="134">
        <v>6</v>
      </c>
      <c r="L117" s="134">
        <v>1</v>
      </c>
      <c r="M117" s="134">
        <v>0</v>
      </c>
      <c r="N117" s="134">
        <v>10</v>
      </c>
      <c r="O117" s="134">
        <v>0</v>
      </c>
      <c r="P117" s="134">
        <v>0</v>
      </c>
      <c r="Q117" s="150"/>
      <c r="R117" s="134">
        <v>28</v>
      </c>
      <c r="S117" s="134">
        <v>2</v>
      </c>
      <c r="T117" s="134">
        <v>0</v>
      </c>
      <c r="U117" s="134">
        <v>3</v>
      </c>
      <c r="V117" s="134">
        <v>3</v>
      </c>
      <c r="W117" s="134">
        <v>2</v>
      </c>
      <c r="X117" s="134">
        <v>1</v>
      </c>
      <c r="Y117" s="134">
        <v>1</v>
      </c>
      <c r="Z117" s="134">
        <v>1</v>
      </c>
      <c r="AA117" s="134">
        <v>11</v>
      </c>
      <c r="AB117" s="134">
        <v>9</v>
      </c>
    </row>
    <row r="118" spans="2:28">
      <c r="B118" s="449"/>
      <c r="C118" s="390"/>
      <c r="D118" s="135">
        <v>0.50684931506849296</v>
      </c>
      <c r="E118" s="135">
        <v>0.41095890410958902</v>
      </c>
      <c r="F118" s="135">
        <v>8.2191780821917804E-2</v>
      </c>
      <c r="G118" s="150"/>
      <c r="H118" s="135">
        <v>0.13698630136986301</v>
      </c>
      <c r="I118" s="135">
        <v>0.41095890410958902</v>
      </c>
      <c r="J118" s="135">
        <v>0.219178082191781</v>
      </c>
      <c r="K118" s="135">
        <v>8.2191780821917804E-2</v>
      </c>
      <c r="L118" s="135">
        <v>1.3698630136986301E-2</v>
      </c>
      <c r="M118" s="135">
        <v>0</v>
      </c>
      <c r="N118" s="135">
        <v>0.13698630136986301</v>
      </c>
      <c r="O118" s="135">
        <v>0</v>
      </c>
      <c r="P118" s="135">
        <v>0</v>
      </c>
      <c r="Q118" s="150"/>
      <c r="R118" s="135">
        <v>0.45901639344262302</v>
      </c>
      <c r="S118" s="135">
        <v>3.2786885245901599E-2</v>
      </c>
      <c r="T118" s="135">
        <v>0</v>
      </c>
      <c r="U118" s="135">
        <v>4.91803278688525E-2</v>
      </c>
      <c r="V118" s="135">
        <v>4.91803278688525E-2</v>
      </c>
      <c r="W118" s="135">
        <v>3.2786885245901599E-2</v>
      </c>
      <c r="X118" s="135">
        <v>1.63934426229508E-2</v>
      </c>
      <c r="Y118" s="135">
        <v>1.63934426229508E-2</v>
      </c>
      <c r="Z118" s="135">
        <v>1.63934426229508E-2</v>
      </c>
      <c r="AA118" s="135">
        <v>0.18032786885245899</v>
      </c>
      <c r="AB118" s="135">
        <v>0.14754098360655701</v>
      </c>
    </row>
    <row r="119" spans="2:28">
      <c r="B119" s="449"/>
      <c r="C119" s="392" t="s">
        <v>185</v>
      </c>
      <c r="D119" s="134">
        <v>76</v>
      </c>
      <c r="E119" s="134">
        <v>64</v>
      </c>
      <c r="F119" s="134">
        <v>13</v>
      </c>
      <c r="G119" s="150"/>
      <c r="H119" s="134">
        <v>8</v>
      </c>
      <c r="I119" s="134">
        <v>41</v>
      </c>
      <c r="J119" s="134">
        <v>14</v>
      </c>
      <c r="K119" s="134">
        <v>6</v>
      </c>
      <c r="L119" s="134">
        <v>3</v>
      </c>
      <c r="M119" s="134">
        <v>1</v>
      </c>
      <c r="N119" s="134">
        <v>2</v>
      </c>
      <c r="O119" s="134">
        <v>0</v>
      </c>
      <c r="P119" s="134">
        <v>0</v>
      </c>
      <c r="Q119" s="150"/>
      <c r="R119" s="134">
        <v>23</v>
      </c>
      <c r="S119" s="134">
        <v>2</v>
      </c>
      <c r="T119" s="134">
        <v>0</v>
      </c>
      <c r="U119" s="134">
        <v>5</v>
      </c>
      <c r="V119" s="134">
        <v>0</v>
      </c>
      <c r="W119" s="134">
        <v>2</v>
      </c>
      <c r="X119" s="134">
        <v>2</v>
      </c>
      <c r="Y119" s="134">
        <v>8</v>
      </c>
      <c r="Z119" s="134">
        <v>4</v>
      </c>
      <c r="AA119" s="134">
        <v>8</v>
      </c>
      <c r="AB119" s="134">
        <v>8</v>
      </c>
    </row>
    <row r="120" spans="2:28">
      <c r="B120" s="449"/>
      <c r="C120" s="391"/>
      <c r="D120" s="135">
        <v>0.49673202614379097</v>
      </c>
      <c r="E120" s="135">
        <v>0.41830065359477098</v>
      </c>
      <c r="F120" s="135">
        <v>8.4967320261437898E-2</v>
      </c>
      <c r="G120" s="150"/>
      <c r="H120" s="135">
        <v>0.10666666666666701</v>
      </c>
      <c r="I120" s="135">
        <v>0.54666666666666697</v>
      </c>
      <c r="J120" s="135">
        <v>0.18666666666666701</v>
      </c>
      <c r="K120" s="135">
        <v>0.08</v>
      </c>
      <c r="L120" s="135">
        <v>0.04</v>
      </c>
      <c r="M120" s="135">
        <v>1.3333333333333299E-2</v>
      </c>
      <c r="N120" s="135">
        <v>2.66666666666667E-2</v>
      </c>
      <c r="O120" s="135">
        <v>0</v>
      </c>
      <c r="P120" s="135">
        <v>0</v>
      </c>
      <c r="Q120" s="150"/>
      <c r="R120" s="135">
        <v>0.37096774193548399</v>
      </c>
      <c r="S120" s="135">
        <v>3.2258064516128997E-2</v>
      </c>
      <c r="T120" s="135">
        <v>0</v>
      </c>
      <c r="U120" s="135">
        <v>8.0645161290322606E-2</v>
      </c>
      <c r="V120" s="135">
        <v>0</v>
      </c>
      <c r="W120" s="135">
        <v>3.2258064516128997E-2</v>
      </c>
      <c r="X120" s="135">
        <v>3.2258064516128997E-2</v>
      </c>
      <c r="Y120" s="135">
        <v>0.12903225806451599</v>
      </c>
      <c r="Z120" s="135">
        <v>6.4516129032258104E-2</v>
      </c>
      <c r="AA120" s="135">
        <v>0.12903225806451599</v>
      </c>
      <c r="AB120" s="135">
        <v>0.12903225806451599</v>
      </c>
    </row>
    <row r="121" spans="2:28" s="3" customFormat="1">
      <c r="C121" s="164"/>
      <c r="D121" s="222"/>
      <c r="E121" s="222"/>
      <c r="F121" s="222"/>
      <c r="G121" s="216"/>
      <c r="H121" s="222"/>
      <c r="I121" s="222"/>
      <c r="J121" s="222"/>
      <c r="K121" s="222"/>
      <c r="L121" s="222"/>
      <c r="M121" s="222"/>
      <c r="N121" s="222"/>
      <c r="O121" s="222"/>
      <c r="P121" s="222"/>
      <c r="Q121" s="216"/>
      <c r="R121" s="222"/>
      <c r="S121" s="222"/>
      <c r="T121" s="222"/>
      <c r="U121" s="222"/>
      <c r="V121" s="222"/>
      <c r="W121" s="222"/>
      <c r="X121" s="222"/>
      <c r="Y121" s="222"/>
      <c r="Z121" s="222"/>
      <c r="AA121" s="222"/>
      <c r="AB121" s="222"/>
    </row>
    <row r="122" spans="2:28">
      <c r="B122" s="449" t="s">
        <v>87</v>
      </c>
      <c r="C122" s="391" t="s">
        <v>88</v>
      </c>
      <c r="D122" s="134">
        <v>75</v>
      </c>
      <c r="E122" s="134">
        <v>56</v>
      </c>
      <c r="F122" s="134">
        <v>7</v>
      </c>
      <c r="G122" s="150"/>
      <c r="H122" s="134">
        <v>11</v>
      </c>
      <c r="I122" s="134">
        <v>42</v>
      </c>
      <c r="J122" s="134">
        <v>11</v>
      </c>
      <c r="K122" s="134">
        <v>4</v>
      </c>
      <c r="L122" s="134">
        <v>3</v>
      </c>
      <c r="M122" s="134">
        <v>2</v>
      </c>
      <c r="N122" s="134">
        <v>2</v>
      </c>
      <c r="O122" s="134">
        <v>0</v>
      </c>
      <c r="P122" s="134">
        <v>0</v>
      </c>
      <c r="Q122" s="150"/>
      <c r="R122" s="134">
        <v>17</v>
      </c>
      <c r="S122" s="134">
        <v>2</v>
      </c>
      <c r="T122" s="134">
        <v>0</v>
      </c>
      <c r="U122" s="134">
        <v>5</v>
      </c>
      <c r="V122" s="134">
        <v>4</v>
      </c>
      <c r="W122" s="134">
        <v>3</v>
      </c>
      <c r="X122" s="134">
        <v>1</v>
      </c>
      <c r="Y122" s="134">
        <v>5</v>
      </c>
      <c r="Z122" s="134">
        <v>3</v>
      </c>
      <c r="AA122" s="134">
        <v>7</v>
      </c>
      <c r="AB122" s="134">
        <v>6</v>
      </c>
    </row>
    <row r="123" spans="2:28">
      <c r="B123" s="449"/>
      <c r="C123" s="390"/>
      <c r="D123" s="135">
        <v>0.54347826086956497</v>
      </c>
      <c r="E123" s="135">
        <v>0.405797101449275</v>
      </c>
      <c r="F123" s="135">
        <v>5.0724637681159403E-2</v>
      </c>
      <c r="G123" s="150"/>
      <c r="H123" s="135">
        <v>0.146666666666667</v>
      </c>
      <c r="I123" s="135">
        <v>0.56000000000000005</v>
      </c>
      <c r="J123" s="135">
        <v>0.146666666666667</v>
      </c>
      <c r="K123" s="135">
        <v>5.3333333333333302E-2</v>
      </c>
      <c r="L123" s="135">
        <v>0.04</v>
      </c>
      <c r="M123" s="135">
        <v>2.66666666666667E-2</v>
      </c>
      <c r="N123" s="135">
        <v>2.66666666666667E-2</v>
      </c>
      <c r="O123" s="135">
        <v>0</v>
      </c>
      <c r="P123" s="135">
        <v>0</v>
      </c>
      <c r="Q123" s="150"/>
      <c r="R123" s="135">
        <v>0.320754716981132</v>
      </c>
      <c r="S123" s="135">
        <v>3.77358490566038E-2</v>
      </c>
      <c r="T123" s="135">
        <v>0</v>
      </c>
      <c r="U123" s="135">
        <v>9.4339622641509399E-2</v>
      </c>
      <c r="V123" s="135">
        <v>7.5471698113207503E-2</v>
      </c>
      <c r="W123" s="135">
        <v>5.6603773584905703E-2</v>
      </c>
      <c r="X123" s="135">
        <v>1.88679245283019E-2</v>
      </c>
      <c r="Y123" s="135">
        <v>9.4339622641509399E-2</v>
      </c>
      <c r="Z123" s="135">
        <v>5.6603773584905703E-2</v>
      </c>
      <c r="AA123" s="135">
        <v>0.13207547169811301</v>
      </c>
      <c r="AB123" s="135">
        <v>0.113207547169811</v>
      </c>
    </row>
    <row r="124" spans="2:28">
      <c r="B124" s="449"/>
      <c r="C124" s="392" t="s">
        <v>89</v>
      </c>
      <c r="D124" s="134">
        <v>52</v>
      </c>
      <c r="E124" s="134">
        <v>72</v>
      </c>
      <c r="F124" s="134">
        <v>5</v>
      </c>
      <c r="G124" s="150"/>
      <c r="H124" s="134">
        <v>6</v>
      </c>
      <c r="I124" s="134">
        <v>26</v>
      </c>
      <c r="J124" s="134">
        <v>10</v>
      </c>
      <c r="K124" s="134">
        <v>6</v>
      </c>
      <c r="L124" s="134">
        <v>0</v>
      </c>
      <c r="M124" s="134">
        <v>1</v>
      </c>
      <c r="N124" s="134">
        <v>3</v>
      </c>
      <c r="O124" s="134">
        <v>1</v>
      </c>
      <c r="P124" s="134">
        <v>0</v>
      </c>
      <c r="Q124" s="150"/>
      <c r="R124" s="134">
        <v>27</v>
      </c>
      <c r="S124" s="134">
        <v>1</v>
      </c>
      <c r="T124" s="134">
        <v>0</v>
      </c>
      <c r="U124" s="134">
        <v>3</v>
      </c>
      <c r="V124" s="134">
        <v>1</v>
      </c>
      <c r="W124" s="134">
        <v>3</v>
      </c>
      <c r="X124" s="134">
        <v>0</v>
      </c>
      <c r="Y124" s="134">
        <v>5</v>
      </c>
      <c r="Z124" s="134">
        <v>2</v>
      </c>
      <c r="AA124" s="134">
        <v>18</v>
      </c>
      <c r="AB124" s="134">
        <v>10</v>
      </c>
    </row>
    <row r="125" spans="2:28">
      <c r="B125" s="449"/>
      <c r="C125" s="390"/>
      <c r="D125" s="135">
        <v>0.403100775193798</v>
      </c>
      <c r="E125" s="135">
        <v>0.55813953488372103</v>
      </c>
      <c r="F125" s="135">
        <v>3.8759689922480599E-2</v>
      </c>
      <c r="G125" s="150"/>
      <c r="H125" s="135">
        <v>0.113207547169811</v>
      </c>
      <c r="I125" s="135">
        <v>0.490566037735849</v>
      </c>
      <c r="J125" s="135">
        <v>0.18867924528301899</v>
      </c>
      <c r="K125" s="135">
        <v>0.113207547169811</v>
      </c>
      <c r="L125" s="135">
        <v>0</v>
      </c>
      <c r="M125" s="135">
        <v>1.88679245283019E-2</v>
      </c>
      <c r="N125" s="135">
        <v>5.6603773584905703E-2</v>
      </c>
      <c r="O125" s="135">
        <v>1.88679245283019E-2</v>
      </c>
      <c r="P125" s="135">
        <v>0</v>
      </c>
      <c r="Q125" s="150"/>
      <c r="R125" s="135">
        <v>0.38571428571428601</v>
      </c>
      <c r="S125" s="135">
        <v>1.4285714285714299E-2</v>
      </c>
      <c r="T125" s="135">
        <v>0</v>
      </c>
      <c r="U125" s="135">
        <v>4.2857142857142899E-2</v>
      </c>
      <c r="V125" s="135">
        <v>1.4285714285714299E-2</v>
      </c>
      <c r="W125" s="135">
        <v>4.2857142857142899E-2</v>
      </c>
      <c r="X125" s="135">
        <v>0</v>
      </c>
      <c r="Y125" s="135">
        <v>7.1428571428571397E-2</v>
      </c>
      <c r="Z125" s="135">
        <v>2.8571428571428598E-2</v>
      </c>
      <c r="AA125" s="135">
        <v>0.25714285714285701</v>
      </c>
      <c r="AB125" s="135">
        <v>0.14285714285714299</v>
      </c>
    </row>
    <row r="126" spans="2:28">
      <c r="B126" s="449"/>
      <c r="C126" s="392" t="s">
        <v>90</v>
      </c>
      <c r="D126" s="134">
        <v>52</v>
      </c>
      <c r="E126" s="134">
        <v>81</v>
      </c>
      <c r="F126" s="134">
        <v>9</v>
      </c>
      <c r="G126" s="150"/>
      <c r="H126" s="134">
        <v>5</v>
      </c>
      <c r="I126" s="134">
        <v>17</v>
      </c>
      <c r="J126" s="134">
        <v>18</v>
      </c>
      <c r="K126" s="134">
        <v>3</v>
      </c>
      <c r="L126" s="134">
        <v>2</v>
      </c>
      <c r="M126" s="134">
        <v>3</v>
      </c>
      <c r="N126" s="134">
        <v>4</v>
      </c>
      <c r="O126" s="134">
        <v>0</v>
      </c>
      <c r="P126" s="134">
        <v>0</v>
      </c>
      <c r="Q126" s="150"/>
      <c r="R126" s="134">
        <v>27</v>
      </c>
      <c r="S126" s="134">
        <v>1</v>
      </c>
      <c r="T126" s="134">
        <v>1</v>
      </c>
      <c r="U126" s="134">
        <v>3</v>
      </c>
      <c r="V126" s="134">
        <v>2</v>
      </c>
      <c r="W126" s="134">
        <v>4</v>
      </c>
      <c r="X126" s="134">
        <v>2</v>
      </c>
      <c r="Y126" s="134">
        <v>4</v>
      </c>
      <c r="Z126" s="134">
        <v>4</v>
      </c>
      <c r="AA126" s="134">
        <v>18</v>
      </c>
      <c r="AB126" s="134">
        <v>16</v>
      </c>
    </row>
    <row r="127" spans="2:28">
      <c r="B127" s="449"/>
      <c r="C127" s="390"/>
      <c r="D127" s="135">
        <v>0.36619718309859201</v>
      </c>
      <c r="E127" s="135">
        <v>0.57042253521126796</v>
      </c>
      <c r="F127" s="135">
        <v>6.3380281690140802E-2</v>
      </c>
      <c r="G127" s="150"/>
      <c r="H127" s="135">
        <v>9.6153846153846104E-2</v>
      </c>
      <c r="I127" s="135">
        <v>0.32692307692307698</v>
      </c>
      <c r="J127" s="135">
        <v>0.34615384615384598</v>
      </c>
      <c r="K127" s="135">
        <v>5.7692307692307702E-2</v>
      </c>
      <c r="L127" s="135">
        <v>3.8461538461538498E-2</v>
      </c>
      <c r="M127" s="135">
        <v>5.7692307692307702E-2</v>
      </c>
      <c r="N127" s="135">
        <v>7.69230769230769E-2</v>
      </c>
      <c r="O127" s="135">
        <v>0</v>
      </c>
      <c r="P127" s="135">
        <v>0</v>
      </c>
      <c r="Q127" s="150"/>
      <c r="R127" s="135">
        <v>0.32926829268292701</v>
      </c>
      <c r="S127" s="135">
        <v>1.21951219512195E-2</v>
      </c>
      <c r="T127" s="135">
        <v>1.21951219512195E-2</v>
      </c>
      <c r="U127" s="135">
        <v>3.65853658536585E-2</v>
      </c>
      <c r="V127" s="135">
        <v>2.4390243902439001E-2</v>
      </c>
      <c r="W127" s="135">
        <v>4.8780487804878002E-2</v>
      </c>
      <c r="X127" s="135">
        <v>2.4390243902439001E-2</v>
      </c>
      <c r="Y127" s="135">
        <v>4.8780487804878002E-2</v>
      </c>
      <c r="Z127" s="135">
        <v>4.8780487804878002E-2</v>
      </c>
      <c r="AA127" s="135">
        <v>0.219512195121951</v>
      </c>
      <c r="AB127" s="135">
        <v>0.19512195121951201</v>
      </c>
    </row>
    <row r="128" spans="2:28">
      <c r="B128" s="449"/>
      <c r="C128" s="392" t="s">
        <v>91</v>
      </c>
      <c r="D128" s="134">
        <v>65</v>
      </c>
      <c r="E128" s="134">
        <v>88</v>
      </c>
      <c r="F128" s="134">
        <v>14</v>
      </c>
      <c r="G128" s="150"/>
      <c r="H128" s="134">
        <v>13</v>
      </c>
      <c r="I128" s="134">
        <v>21</v>
      </c>
      <c r="J128" s="134">
        <v>9</v>
      </c>
      <c r="K128" s="134">
        <v>7</v>
      </c>
      <c r="L128" s="134">
        <v>4</v>
      </c>
      <c r="M128" s="134">
        <v>1</v>
      </c>
      <c r="N128" s="134">
        <v>7</v>
      </c>
      <c r="O128" s="134">
        <v>3</v>
      </c>
      <c r="P128" s="134">
        <v>0</v>
      </c>
      <c r="Q128" s="150"/>
      <c r="R128" s="134">
        <v>34</v>
      </c>
      <c r="S128" s="134">
        <v>4</v>
      </c>
      <c r="T128" s="134">
        <v>2</v>
      </c>
      <c r="U128" s="134">
        <v>7</v>
      </c>
      <c r="V128" s="134">
        <v>6</v>
      </c>
      <c r="W128" s="134">
        <v>0</v>
      </c>
      <c r="X128" s="134">
        <v>4</v>
      </c>
      <c r="Y128" s="134">
        <v>4</v>
      </c>
      <c r="Z128" s="134">
        <v>2</v>
      </c>
      <c r="AA128" s="134">
        <v>16</v>
      </c>
      <c r="AB128" s="134">
        <v>8</v>
      </c>
    </row>
    <row r="129" spans="2:28">
      <c r="B129" s="449"/>
      <c r="C129" s="390"/>
      <c r="D129" s="135">
        <v>0.389221556886228</v>
      </c>
      <c r="E129" s="135">
        <v>0.52694610778443096</v>
      </c>
      <c r="F129" s="135">
        <v>8.3832335329341298E-2</v>
      </c>
      <c r="G129" s="150"/>
      <c r="H129" s="135">
        <v>0.2</v>
      </c>
      <c r="I129" s="135">
        <v>0.32307692307692298</v>
      </c>
      <c r="J129" s="135">
        <v>0.138461538461538</v>
      </c>
      <c r="K129" s="135">
        <v>0.107692307692308</v>
      </c>
      <c r="L129" s="135">
        <v>6.15384615384615E-2</v>
      </c>
      <c r="M129" s="135">
        <v>1.5384615384615399E-2</v>
      </c>
      <c r="N129" s="135">
        <v>0.107692307692308</v>
      </c>
      <c r="O129" s="135">
        <v>4.6153846153846101E-2</v>
      </c>
      <c r="P129" s="135">
        <v>0</v>
      </c>
      <c r="Q129" s="150"/>
      <c r="R129" s="135">
        <v>0.390804597701149</v>
      </c>
      <c r="S129" s="135">
        <v>4.5977011494252901E-2</v>
      </c>
      <c r="T129" s="135">
        <v>2.2988505747126398E-2</v>
      </c>
      <c r="U129" s="135">
        <v>8.04597701149425E-2</v>
      </c>
      <c r="V129" s="135">
        <v>6.8965517241379296E-2</v>
      </c>
      <c r="W129" s="135">
        <v>0</v>
      </c>
      <c r="X129" s="135">
        <v>4.5977011494252901E-2</v>
      </c>
      <c r="Y129" s="135">
        <v>4.5977011494252901E-2</v>
      </c>
      <c r="Z129" s="135">
        <v>2.2988505747126398E-2</v>
      </c>
      <c r="AA129" s="135">
        <v>0.18390804597701099</v>
      </c>
      <c r="AB129" s="135">
        <v>9.1954022988505704E-2</v>
      </c>
    </row>
    <row r="130" spans="2:28">
      <c r="B130" s="449"/>
      <c r="C130" s="392" t="s">
        <v>92</v>
      </c>
      <c r="D130" s="134">
        <v>60</v>
      </c>
      <c r="E130" s="134">
        <v>81</v>
      </c>
      <c r="F130" s="134">
        <v>17</v>
      </c>
      <c r="G130" s="150"/>
      <c r="H130" s="134">
        <v>7</v>
      </c>
      <c r="I130" s="134">
        <v>26</v>
      </c>
      <c r="J130" s="134">
        <v>13</v>
      </c>
      <c r="K130" s="134">
        <v>6</v>
      </c>
      <c r="L130" s="134">
        <v>4</v>
      </c>
      <c r="M130" s="134">
        <v>1</v>
      </c>
      <c r="N130" s="134">
        <v>4</v>
      </c>
      <c r="O130" s="134">
        <v>0</v>
      </c>
      <c r="P130" s="134">
        <v>0</v>
      </c>
      <c r="Q130" s="150"/>
      <c r="R130" s="134">
        <v>35</v>
      </c>
      <c r="S130" s="134">
        <v>3</v>
      </c>
      <c r="T130" s="134">
        <v>0</v>
      </c>
      <c r="U130" s="134">
        <v>2</v>
      </c>
      <c r="V130" s="134">
        <v>4</v>
      </c>
      <c r="W130" s="134">
        <v>1</v>
      </c>
      <c r="X130" s="134">
        <v>1</v>
      </c>
      <c r="Y130" s="134">
        <v>5</v>
      </c>
      <c r="Z130" s="134">
        <v>1</v>
      </c>
      <c r="AA130" s="134">
        <v>16</v>
      </c>
      <c r="AB130" s="134">
        <v>13</v>
      </c>
    </row>
    <row r="131" spans="2:28">
      <c r="B131" s="449"/>
      <c r="C131" s="390"/>
      <c r="D131" s="135">
        <v>0.379746835443038</v>
      </c>
      <c r="E131" s="135">
        <v>0.512658227848101</v>
      </c>
      <c r="F131" s="135">
        <v>0.107594936708861</v>
      </c>
      <c r="G131" s="150"/>
      <c r="H131" s="135">
        <v>0.114754098360656</v>
      </c>
      <c r="I131" s="135">
        <v>0.42622950819672101</v>
      </c>
      <c r="J131" s="135">
        <v>0.213114754098361</v>
      </c>
      <c r="K131" s="135">
        <v>9.8360655737704902E-2</v>
      </c>
      <c r="L131" s="135">
        <v>6.5573770491803296E-2</v>
      </c>
      <c r="M131" s="135">
        <v>1.63934426229508E-2</v>
      </c>
      <c r="N131" s="135">
        <v>6.5573770491803296E-2</v>
      </c>
      <c r="O131" s="135">
        <v>0</v>
      </c>
      <c r="P131" s="135">
        <v>0</v>
      </c>
      <c r="Q131" s="150"/>
      <c r="R131" s="135">
        <v>0.43209876543209902</v>
      </c>
      <c r="S131" s="135">
        <v>3.7037037037037E-2</v>
      </c>
      <c r="T131" s="135">
        <v>0</v>
      </c>
      <c r="U131" s="135">
        <v>2.4691358024691398E-2</v>
      </c>
      <c r="V131" s="135">
        <v>4.9382716049382699E-2</v>
      </c>
      <c r="W131" s="135">
        <v>1.2345679012345699E-2</v>
      </c>
      <c r="X131" s="135">
        <v>1.2345679012345699E-2</v>
      </c>
      <c r="Y131" s="135">
        <v>6.1728395061728399E-2</v>
      </c>
      <c r="Z131" s="135">
        <v>1.2345679012345699E-2</v>
      </c>
      <c r="AA131" s="135">
        <v>0.19753086419753099</v>
      </c>
      <c r="AB131" s="135">
        <v>0.16049382716049401</v>
      </c>
    </row>
    <row r="132" spans="2:28">
      <c r="B132" s="449"/>
      <c r="C132" s="392" t="s">
        <v>93</v>
      </c>
      <c r="D132" s="134">
        <v>73</v>
      </c>
      <c r="E132" s="134">
        <v>74</v>
      </c>
      <c r="F132" s="134">
        <v>7</v>
      </c>
      <c r="G132" s="150"/>
      <c r="H132" s="134">
        <v>12</v>
      </c>
      <c r="I132" s="134">
        <v>31</v>
      </c>
      <c r="J132" s="134">
        <v>12</v>
      </c>
      <c r="K132" s="134">
        <v>7</v>
      </c>
      <c r="L132" s="134">
        <v>0</v>
      </c>
      <c r="M132" s="134">
        <v>2</v>
      </c>
      <c r="N132" s="134">
        <v>8</v>
      </c>
      <c r="O132" s="134">
        <v>0</v>
      </c>
      <c r="P132" s="134">
        <v>0</v>
      </c>
      <c r="Q132" s="150"/>
      <c r="R132" s="134">
        <v>28</v>
      </c>
      <c r="S132" s="134">
        <v>3</v>
      </c>
      <c r="T132" s="134">
        <v>0</v>
      </c>
      <c r="U132" s="134">
        <v>5</v>
      </c>
      <c r="V132" s="134">
        <v>5</v>
      </c>
      <c r="W132" s="134">
        <v>2</v>
      </c>
      <c r="X132" s="134">
        <v>2</v>
      </c>
      <c r="Y132" s="134">
        <v>7</v>
      </c>
      <c r="Z132" s="134">
        <v>5</v>
      </c>
      <c r="AA132" s="134">
        <v>13</v>
      </c>
      <c r="AB132" s="134">
        <v>5</v>
      </c>
    </row>
    <row r="133" spans="2:28">
      <c r="B133" s="449"/>
      <c r="C133" s="390"/>
      <c r="D133" s="135">
        <v>0.47402597402597402</v>
      </c>
      <c r="E133" s="135">
        <v>0.48051948051948101</v>
      </c>
      <c r="F133" s="135">
        <v>4.5454545454545497E-2</v>
      </c>
      <c r="G133" s="150"/>
      <c r="H133" s="135">
        <v>0.16666666666666699</v>
      </c>
      <c r="I133" s="135">
        <v>0.43055555555555602</v>
      </c>
      <c r="J133" s="135">
        <v>0.16666666666666699</v>
      </c>
      <c r="K133" s="135">
        <v>9.7222222222222196E-2</v>
      </c>
      <c r="L133" s="135">
        <v>0</v>
      </c>
      <c r="M133" s="135">
        <v>2.7777777777777801E-2</v>
      </c>
      <c r="N133" s="135">
        <v>0.11111111111111099</v>
      </c>
      <c r="O133" s="135">
        <v>0</v>
      </c>
      <c r="P133" s="135">
        <v>0</v>
      </c>
      <c r="Q133" s="150"/>
      <c r="R133" s="135">
        <v>0.37333333333333302</v>
      </c>
      <c r="S133" s="135">
        <v>0.04</v>
      </c>
      <c r="T133" s="135">
        <v>0</v>
      </c>
      <c r="U133" s="135">
        <v>6.6666666666666693E-2</v>
      </c>
      <c r="V133" s="135">
        <v>6.6666666666666693E-2</v>
      </c>
      <c r="W133" s="135">
        <v>2.66666666666667E-2</v>
      </c>
      <c r="X133" s="135">
        <v>2.66666666666667E-2</v>
      </c>
      <c r="Y133" s="135">
        <v>9.3333333333333296E-2</v>
      </c>
      <c r="Z133" s="135">
        <v>6.6666666666666693E-2</v>
      </c>
      <c r="AA133" s="135">
        <v>0.17333333333333301</v>
      </c>
      <c r="AB133" s="135">
        <v>6.6666666666666693E-2</v>
      </c>
    </row>
    <row r="134" spans="2:28">
      <c r="B134" s="449"/>
      <c r="C134" s="392" t="s">
        <v>94</v>
      </c>
      <c r="D134" s="134">
        <v>61</v>
      </c>
      <c r="E134" s="134">
        <v>89</v>
      </c>
      <c r="F134" s="134">
        <v>23</v>
      </c>
      <c r="G134" s="150"/>
      <c r="H134" s="134">
        <v>10</v>
      </c>
      <c r="I134" s="134">
        <v>19</v>
      </c>
      <c r="J134" s="134">
        <v>14</v>
      </c>
      <c r="K134" s="134">
        <v>8</v>
      </c>
      <c r="L134" s="134">
        <v>1</v>
      </c>
      <c r="M134" s="134">
        <v>0</v>
      </c>
      <c r="N134" s="134">
        <v>8</v>
      </c>
      <c r="O134" s="134">
        <v>0</v>
      </c>
      <c r="P134" s="134">
        <v>1</v>
      </c>
      <c r="Q134" s="150"/>
      <c r="R134" s="134">
        <v>28</v>
      </c>
      <c r="S134" s="134">
        <v>3</v>
      </c>
      <c r="T134" s="134">
        <v>0</v>
      </c>
      <c r="U134" s="134">
        <v>3</v>
      </c>
      <c r="V134" s="134">
        <v>6</v>
      </c>
      <c r="W134" s="134">
        <v>1</v>
      </c>
      <c r="X134" s="134">
        <v>1</v>
      </c>
      <c r="Y134" s="134">
        <v>12</v>
      </c>
      <c r="Z134" s="134">
        <v>2</v>
      </c>
      <c r="AA134" s="134">
        <v>19</v>
      </c>
      <c r="AB134" s="134">
        <v>11</v>
      </c>
    </row>
    <row r="135" spans="2:28">
      <c r="B135" s="449"/>
      <c r="C135" s="390"/>
      <c r="D135" s="135">
        <v>0.35260115606936399</v>
      </c>
      <c r="E135" s="135">
        <v>0.51445086705202303</v>
      </c>
      <c r="F135" s="135">
        <v>0.13294797687861301</v>
      </c>
      <c r="G135" s="150"/>
      <c r="H135" s="135">
        <v>0.16393442622950799</v>
      </c>
      <c r="I135" s="135">
        <v>0.31147540983606598</v>
      </c>
      <c r="J135" s="135">
        <v>0.22950819672131101</v>
      </c>
      <c r="K135" s="135">
        <v>0.13114754098360701</v>
      </c>
      <c r="L135" s="135">
        <v>1.63934426229508E-2</v>
      </c>
      <c r="M135" s="135">
        <v>0</v>
      </c>
      <c r="N135" s="135">
        <v>0.13114754098360701</v>
      </c>
      <c r="O135" s="135">
        <v>0</v>
      </c>
      <c r="P135" s="135">
        <v>1.63934426229508E-2</v>
      </c>
      <c r="Q135" s="150"/>
      <c r="R135" s="135">
        <v>0.32558139534883701</v>
      </c>
      <c r="S135" s="135">
        <v>3.4883720930232599E-2</v>
      </c>
      <c r="T135" s="135">
        <v>0</v>
      </c>
      <c r="U135" s="135">
        <v>3.4883720930232599E-2</v>
      </c>
      <c r="V135" s="135">
        <v>6.9767441860465101E-2</v>
      </c>
      <c r="W135" s="135">
        <v>1.16279069767442E-2</v>
      </c>
      <c r="X135" s="135">
        <v>1.16279069767442E-2</v>
      </c>
      <c r="Y135" s="135">
        <v>0.13953488372093001</v>
      </c>
      <c r="Z135" s="135">
        <v>2.32558139534884E-2</v>
      </c>
      <c r="AA135" s="135">
        <v>0.22093023255814001</v>
      </c>
      <c r="AB135" s="135">
        <v>0.127906976744186</v>
      </c>
    </row>
    <row r="136" spans="2:28">
      <c r="B136" s="449"/>
      <c r="C136" s="392" t="s">
        <v>95</v>
      </c>
      <c r="D136" s="134">
        <v>58</v>
      </c>
      <c r="E136" s="134">
        <v>93</v>
      </c>
      <c r="F136" s="134">
        <v>19</v>
      </c>
      <c r="G136" s="150"/>
      <c r="H136" s="134">
        <v>4</v>
      </c>
      <c r="I136" s="134">
        <v>31</v>
      </c>
      <c r="J136" s="134">
        <v>13</v>
      </c>
      <c r="K136" s="134">
        <v>6</v>
      </c>
      <c r="L136" s="134">
        <v>1</v>
      </c>
      <c r="M136" s="134">
        <v>1</v>
      </c>
      <c r="N136" s="134">
        <v>2</v>
      </c>
      <c r="O136" s="134">
        <v>0</v>
      </c>
      <c r="P136" s="134">
        <v>0</v>
      </c>
      <c r="Q136" s="150"/>
      <c r="R136" s="134">
        <v>37</v>
      </c>
      <c r="S136" s="134">
        <v>3</v>
      </c>
      <c r="T136" s="134">
        <v>0</v>
      </c>
      <c r="U136" s="134">
        <v>3</v>
      </c>
      <c r="V136" s="134">
        <v>4</v>
      </c>
      <c r="W136" s="134">
        <v>0</v>
      </c>
      <c r="X136" s="134">
        <v>5</v>
      </c>
      <c r="Y136" s="134">
        <v>9</v>
      </c>
      <c r="Z136" s="134">
        <v>2</v>
      </c>
      <c r="AA136" s="134">
        <v>13</v>
      </c>
      <c r="AB136" s="134">
        <v>17</v>
      </c>
    </row>
    <row r="137" spans="2:28">
      <c r="B137" s="449"/>
      <c r="C137" s="391"/>
      <c r="D137" s="135">
        <v>0.34117647058823503</v>
      </c>
      <c r="E137" s="135">
        <v>0.54705882352941204</v>
      </c>
      <c r="F137" s="135">
        <v>0.111764705882353</v>
      </c>
      <c r="G137" s="150"/>
      <c r="H137" s="135">
        <v>6.8965517241379296E-2</v>
      </c>
      <c r="I137" s="135">
        <v>0.53448275862068995</v>
      </c>
      <c r="J137" s="135">
        <v>0.22413793103448301</v>
      </c>
      <c r="K137" s="135">
        <v>0.10344827586206901</v>
      </c>
      <c r="L137" s="135">
        <v>1.72413793103448E-2</v>
      </c>
      <c r="M137" s="135">
        <v>1.72413793103448E-2</v>
      </c>
      <c r="N137" s="135">
        <v>3.4482758620689703E-2</v>
      </c>
      <c r="O137" s="135">
        <v>0</v>
      </c>
      <c r="P137" s="135">
        <v>0</v>
      </c>
      <c r="Q137" s="150"/>
      <c r="R137" s="135">
        <v>0.39784946236559099</v>
      </c>
      <c r="S137" s="135">
        <v>3.2258064516128997E-2</v>
      </c>
      <c r="T137" s="135">
        <v>0</v>
      </c>
      <c r="U137" s="135">
        <v>3.2258064516128997E-2</v>
      </c>
      <c r="V137" s="135">
        <v>4.3010752688171998E-2</v>
      </c>
      <c r="W137" s="135">
        <v>0</v>
      </c>
      <c r="X137" s="135">
        <v>5.3763440860215103E-2</v>
      </c>
      <c r="Y137" s="135">
        <v>9.6774193548387094E-2</v>
      </c>
      <c r="Z137" s="135">
        <v>2.1505376344085999E-2</v>
      </c>
      <c r="AA137" s="135">
        <v>0.13978494623655899</v>
      </c>
      <c r="AB137" s="135">
        <v>0.18279569892473099</v>
      </c>
    </row>
    <row r="138" spans="2:28" s="3" customFormat="1" ht="13.5" customHeight="1">
      <c r="D138" s="255"/>
      <c r="E138" s="255"/>
      <c r="F138" s="255"/>
      <c r="H138" s="255"/>
      <c r="I138" s="255"/>
      <c r="J138" s="255"/>
      <c r="K138" s="255"/>
      <c r="L138" s="255"/>
      <c r="M138" s="255"/>
      <c r="N138" s="255"/>
      <c r="O138" s="255"/>
      <c r="P138" s="255"/>
      <c r="R138" s="255"/>
      <c r="S138" s="255"/>
      <c r="T138" s="255"/>
      <c r="U138" s="255"/>
      <c r="V138" s="255"/>
      <c r="W138" s="255"/>
      <c r="X138" s="255"/>
      <c r="Y138" s="255"/>
      <c r="Z138" s="255"/>
      <c r="AA138" s="255"/>
      <c r="AB138" s="255"/>
    </row>
    <row r="139" spans="2:28" s="3" customFormat="1" ht="12.75" customHeight="1">
      <c r="B139" s="254"/>
      <c r="D139" s="256"/>
      <c r="E139" s="256"/>
      <c r="F139" s="256"/>
      <c r="H139" s="256"/>
      <c r="I139" s="256"/>
      <c r="J139" s="256"/>
      <c r="K139" s="256"/>
      <c r="L139" s="256"/>
      <c r="M139" s="256"/>
      <c r="N139" s="256"/>
      <c r="O139" s="256"/>
      <c r="P139" s="256"/>
      <c r="R139" s="256"/>
      <c r="S139" s="256"/>
      <c r="T139" s="256"/>
      <c r="U139" s="256"/>
      <c r="V139" s="256"/>
      <c r="W139" s="256"/>
      <c r="X139" s="256"/>
      <c r="Y139" s="256"/>
      <c r="Z139" s="256"/>
      <c r="AA139" s="256"/>
      <c r="AB139" s="256"/>
    </row>
    <row r="140" spans="2:28" s="3" customFormat="1">
      <c r="D140" s="255"/>
      <c r="E140" s="255"/>
      <c r="F140" s="255"/>
      <c r="H140" s="255"/>
      <c r="I140" s="255"/>
      <c r="J140" s="255"/>
      <c r="K140" s="255"/>
      <c r="L140" s="255"/>
      <c r="M140" s="255"/>
      <c r="N140" s="255"/>
      <c r="O140" s="255"/>
      <c r="P140" s="255"/>
      <c r="R140" s="255"/>
      <c r="S140" s="255"/>
      <c r="T140" s="255"/>
      <c r="U140" s="255"/>
      <c r="V140" s="255"/>
      <c r="W140" s="255"/>
      <c r="X140" s="255"/>
      <c r="Y140" s="255"/>
      <c r="Z140" s="255"/>
      <c r="AA140" s="255"/>
      <c r="AB140" s="255"/>
    </row>
    <row r="141" spans="2:28" s="3" customFormat="1">
      <c r="D141" s="256"/>
      <c r="E141" s="256"/>
      <c r="F141" s="256"/>
      <c r="H141" s="256"/>
      <c r="I141" s="256"/>
      <c r="J141" s="256"/>
      <c r="K141" s="256"/>
      <c r="L141" s="256"/>
      <c r="M141" s="256"/>
      <c r="N141" s="256"/>
      <c r="O141" s="256"/>
      <c r="P141" s="256"/>
      <c r="R141" s="256"/>
      <c r="S141" s="256"/>
      <c r="T141" s="256"/>
      <c r="U141" s="256"/>
      <c r="V141" s="256"/>
      <c r="W141" s="256"/>
      <c r="X141" s="256"/>
      <c r="Y141" s="256"/>
      <c r="Z141" s="256"/>
      <c r="AA141" s="256"/>
      <c r="AB141" s="256"/>
    </row>
  </sheetData>
  <mergeCells count="74">
    <mergeCell ref="R4:AB4"/>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3:C64"/>
    <mergeCell ref="C65:C66"/>
    <mergeCell ref="C67:C68"/>
    <mergeCell ref="C69:C70"/>
    <mergeCell ref="B72:B79"/>
    <mergeCell ref="C72:C73"/>
    <mergeCell ref="C74:C75"/>
    <mergeCell ref="C76:C77"/>
    <mergeCell ref="C78:C79"/>
    <mergeCell ref="B45:B70"/>
    <mergeCell ref="C45:C46"/>
    <mergeCell ref="C47:C48"/>
    <mergeCell ref="C49:C50"/>
    <mergeCell ref="C51:C52"/>
    <mergeCell ref="C53:C54"/>
    <mergeCell ref="C55:C56"/>
    <mergeCell ref="C57:C58"/>
    <mergeCell ref="C59:C60"/>
    <mergeCell ref="C61:C62"/>
    <mergeCell ref="B29:B36"/>
    <mergeCell ref="C29:C30"/>
    <mergeCell ref="C31:C32"/>
    <mergeCell ref="C33:C34"/>
    <mergeCell ref="C35:C36"/>
    <mergeCell ref="B38:B43"/>
    <mergeCell ref="C38:C39"/>
    <mergeCell ref="C40:C41"/>
    <mergeCell ref="C42:C43"/>
    <mergeCell ref="B14:B27"/>
    <mergeCell ref="C14:C15"/>
    <mergeCell ref="C16:C17"/>
    <mergeCell ref="C18:C19"/>
    <mergeCell ref="C20:C21"/>
    <mergeCell ref="C22:C23"/>
    <mergeCell ref="C24:C25"/>
    <mergeCell ref="C26:C27"/>
    <mergeCell ref="H4:P4"/>
    <mergeCell ref="B6:B7"/>
    <mergeCell ref="B9:B12"/>
    <mergeCell ref="C9:C10"/>
    <mergeCell ref="C11:C12"/>
    <mergeCell ref="D4:F4"/>
  </mergeCells>
  <hyperlinks>
    <hyperlink ref="B2" location="Obsah!A1" display="späť na obsah"/>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T141"/>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7" width="16.109375" customWidth="1"/>
    <col min="8" max="8" width="4.44140625" style="3" customWidth="1"/>
    <col min="9" max="11" width="16.109375" customWidth="1"/>
    <col min="12" max="12" width="4.109375" customWidth="1"/>
    <col min="13" max="16" width="16.109375" customWidth="1"/>
    <col min="17" max="17" width="4.44140625" style="3" customWidth="1"/>
    <col min="18" max="20" width="16.109375" customWidth="1"/>
  </cols>
  <sheetData>
    <row r="2" spans="2:20" ht="21">
      <c r="B2" s="271" t="s">
        <v>552</v>
      </c>
      <c r="C2" s="54"/>
      <c r="D2" s="54" t="s">
        <v>761</v>
      </c>
      <c r="M2" s="54"/>
    </row>
    <row r="4" spans="2:20" ht="19.5" customHeight="1">
      <c r="D4" s="415" t="s">
        <v>516</v>
      </c>
      <c r="E4" s="415"/>
      <c r="F4" s="415"/>
      <c r="G4" s="415"/>
      <c r="H4" s="415"/>
      <c r="I4" s="415"/>
      <c r="J4" s="415"/>
      <c r="K4" s="415"/>
      <c r="M4" s="415" t="s">
        <v>519</v>
      </c>
      <c r="N4" s="415"/>
      <c r="O4" s="415"/>
      <c r="P4" s="415"/>
      <c r="Q4" s="415"/>
      <c r="R4" s="415"/>
      <c r="S4" s="415"/>
      <c r="T4" s="415"/>
    </row>
    <row r="5" spans="2:20" ht="18.75" customHeight="1">
      <c r="D5" s="420" t="s">
        <v>411</v>
      </c>
      <c r="E5" s="421"/>
      <c r="F5" s="421"/>
      <c r="G5" s="421"/>
      <c r="I5" s="420" t="s">
        <v>403</v>
      </c>
      <c r="J5" s="421"/>
      <c r="K5" s="421"/>
      <c r="M5" s="420" t="s">
        <v>411</v>
      </c>
      <c r="N5" s="421"/>
      <c r="O5" s="421"/>
      <c r="P5" s="421"/>
      <c r="R5" s="420" t="s">
        <v>403</v>
      </c>
      <c r="S5" s="421"/>
      <c r="T5" s="421"/>
    </row>
    <row r="6" spans="2:20" s="240" customFormat="1" ht="41.25" customHeight="1">
      <c r="D6" s="455" t="s">
        <v>664</v>
      </c>
      <c r="E6" s="455"/>
      <c r="F6" s="455"/>
      <c r="G6" s="455"/>
      <c r="H6" s="250"/>
      <c r="I6" s="455" t="s">
        <v>665</v>
      </c>
      <c r="J6" s="455"/>
      <c r="K6" s="455"/>
      <c r="M6" s="455" t="s">
        <v>666</v>
      </c>
      <c r="N6" s="455"/>
      <c r="O6" s="455"/>
      <c r="P6" s="455"/>
      <c r="Q6" s="250"/>
      <c r="R6" s="455" t="s">
        <v>667</v>
      </c>
      <c r="S6" s="455"/>
      <c r="T6" s="455"/>
    </row>
    <row r="7" spans="2:20" ht="29.25" customHeight="1">
      <c r="D7" s="154" t="s">
        <v>521</v>
      </c>
      <c r="E7" s="155" t="s">
        <v>522</v>
      </c>
      <c r="F7" s="155" t="s">
        <v>520</v>
      </c>
      <c r="G7" s="155" t="s">
        <v>518</v>
      </c>
      <c r="I7" s="154" t="s">
        <v>521</v>
      </c>
      <c r="J7" s="155" t="s">
        <v>522</v>
      </c>
      <c r="K7" s="155" t="s">
        <v>520</v>
      </c>
      <c r="L7" s="3"/>
      <c r="M7" s="154" t="s">
        <v>521</v>
      </c>
      <c r="N7" s="155" t="s">
        <v>522</v>
      </c>
      <c r="O7" s="155" t="s">
        <v>520</v>
      </c>
      <c r="P7" s="155" t="s">
        <v>518</v>
      </c>
      <c r="R7" s="154" t="s">
        <v>521</v>
      </c>
      <c r="S7" s="155" t="s">
        <v>522</v>
      </c>
      <c r="T7" s="155" t="s">
        <v>520</v>
      </c>
    </row>
    <row r="8" spans="2:20" ht="15" customHeight="1">
      <c r="B8" s="448" t="s">
        <v>209</v>
      </c>
      <c r="C8" s="236" t="s">
        <v>204</v>
      </c>
      <c r="D8" s="134">
        <v>224</v>
      </c>
      <c r="E8" s="134">
        <v>756</v>
      </c>
      <c r="F8" s="134">
        <v>31</v>
      </c>
      <c r="G8" s="134">
        <v>219</v>
      </c>
      <c r="H8" s="169"/>
      <c r="I8" s="134">
        <v>510</v>
      </c>
      <c r="J8" s="134">
        <v>458</v>
      </c>
      <c r="K8" s="134">
        <v>263</v>
      </c>
      <c r="L8" s="150"/>
      <c r="M8" s="134">
        <v>98</v>
      </c>
      <c r="N8" s="134">
        <v>870</v>
      </c>
      <c r="O8" s="134">
        <v>43</v>
      </c>
      <c r="P8" s="134">
        <v>219</v>
      </c>
      <c r="Q8" s="169"/>
      <c r="R8" s="134">
        <v>280</v>
      </c>
      <c r="S8" s="134">
        <v>622</v>
      </c>
      <c r="T8" s="134">
        <v>328</v>
      </c>
    </row>
    <row r="9" spans="2:20" ht="15" customHeight="1">
      <c r="B9" s="448"/>
      <c r="C9" s="236" t="s">
        <v>205</v>
      </c>
      <c r="D9" s="135">
        <v>0.18211382113821101</v>
      </c>
      <c r="E9" s="135">
        <v>0.61463414634146296</v>
      </c>
      <c r="F9" s="135">
        <v>2.5203252032520301E-2</v>
      </c>
      <c r="G9" s="135">
        <v>0.17804878048780501</v>
      </c>
      <c r="H9" s="169"/>
      <c r="I9" s="135">
        <v>0.41429731925264002</v>
      </c>
      <c r="J9" s="135">
        <v>0.37205523964256698</v>
      </c>
      <c r="K9" s="135">
        <v>0.213647441104793</v>
      </c>
      <c r="L9" s="150"/>
      <c r="M9" s="135">
        <v>7.96747967479675E-2</v>
      </c>
      <c r="N9" s="135">
        <v>0.707317073170732</v>
      </c>
      <c r="O9" s="135">
        <v>3.4959349593495899E-2</v>
      </c>
      <c r="P9" s="135">
        <v>0.17804878048780501</v>
      </c>
      <c r="Q9" s="169"/>
      <c r="R9" s="135">
        <v>0.22764227642276399</v>
      </c>
      <c r="S9" s="135">
        <v>0.50569105691056904</v>
      </c>
      <c r="T9" s="135">
        <v>0.266666666666667</v>
      </c>
    </row>
    <row r="10" spans="2:20" s="3" customFormat="1">
      <c r="C10" s="164"/>
      <c r="D10" s="222"/>
      <c r="E10" s="222"/>
      <c r="F10" s="222"/>
      <c r="G10" s="222"/>
      <c r="H10" s="251"/>
      <c r="I10" s="222"/>
      <c r="J10" s="222"/>
      <c r="K10" s="222"/>
      <c r="L10" s="216"/>
      <c r="M10" s="222"/>
      <c r="N10" s="222"/>
      <c r="O10" s="222"/>
      <c r="P10" s="222"/>
      <c r="Q10" s="251"/>
      <c r="R10" s="222"/>
      <c r="S10" s="222"/>
      <c r="T10" s="222"/>
    </row>
    <row r="11" spans="2:20">
      <c r="B11" s="449" t="s">
        <v>71</v>
      </c>
      <c r="C11" s="391" t="s">
        <v>62</v>
      </c>
      <c r="D11" s="134">
        <v>97</v>
      </c>
      <c r="E11" s="134">
        <v>373</v>
      </c>
      <c r="F11" s="134">
        <v>17</v>
      </c>
      <c r="G11" s="134">
        <v>102</v>
      </c>
      <c r="H11" s="169"/>
      <c r="I11" s="134">
        <v>234</v>
      </c>
      <c r="J11" s="134">
        <v>226</v>
      </c>
      <c r="K11" s="134">
        <v>129</v>
      </c>
      <c r="L11" s="150"/>
      <c r="M11" s="134">
        <v>42</v>
      </c>
      <c r="N11" s="134">
        <v>419</v>
      </c>
      <c r="O11" s="134">
        <v>25</v>
      </c>
      <c r="P11" s="134">
        <v>102</v>
      </c>
      <c r="Q11" s="169"/>
      <c r="R11" s="134">
        <v>129</v>
      </c>
      <c r="S11" s="134">
        <v>292</v>
      </c>
      <c r="T11" s="134">
        <v>167</v>
      </c>
    </row>
    <row r="12" spans="2:20">
      <c r="B12" s="449"/>
      <c r="C12" s="390"/>
      <c r="D12" s="135">
        <v>0.164685908319185</v>
      </c>
      <c r="E12" s="135">
        <v>0.63327674023769098</v>
      </c>
      <c r="F12" s="135">
        <v>2.8862478777589101E-2</v>
      </c>
      <c r="G12" s="135">
        <v>0.173174872665535</v>
      </c>
      <c r="H12" s="169"/>
      <c r="I12" s="135">
        <v>0.397283531409168</v>
      </c>
      <c r="J12" s="135">
        <v>0.383701188455008</v>
      </c>
      <c r="K12" s="135">
        <v>0.219015280135823</v>
      </c>
      <c r="L12" s="150"/>
      <c r="M12" s="135">
        <v>7.1428571428571397E-2</v>
      </c>
      <c r="N12" s="135">
        <v>0.71258503401360496</v>
      </c>
      <c r="O12" s="135">
        <v>4.2517006802721101E-2</v>
      </c>
      <c r="P12" s="135">
        <v>0.17346938775510201</v>
      </c>
      <c r="Q12" s="169"/>
      <c r="R12" s="135">
        <v>0.219387755102041</v>
      </c>
      <c r="S12" s="135">
        <v>0.49659863945578198</v>
      </c>
      <c r="T12" s="135">
        <v>0.28401360544217702</v>
      </c>
    </row>
    <row r="13" spans="2:20">
      <c r="B13" s="449"/>
      <c r="C13" s="391" t="s">
        <v>63</v>
      </c>
      <c r="D13" s="134">
        <v>127</v>
      </c>
      <c r="E13" s="134">
        <v>383</v>
      </c>
      <c r="F13" s="134">
        <v>14</v>
      </c>
      <c r="G13" s="134">
        <v>117</v>
      </c>
      <c r="H13" s="169"/>
      <c r="I13" s="134">
        <v>276</v>
      </c>
      <c r="J13" s="134">
        <v>232</v>
      </c>
      <c r="K13" s="134">
        <v>134</v>
      </c>
      <c r="L13" s="150"/>
      <c r="M13" s="134">
        <v>56</v>
      </c>
      <c r="N13" s="134">
        <v>451</v>
      </c>
      <c r="O13" s="134">
        <v>18</v>
      </c>
      <c r="P13" s="134">
        <v>117</v>
      </c>
      <c r="Q13" s="169"/>
      <c r="R13" s="134">
        <v>151</v>
      </c>
      <c r="S13" s="134">
        <v>330</v>
      </c>
      <c r="T13" s="134">
        <v>161</v>
      </c>
    </row>
    <row r="14" spans="2:20">
      <c r="B14" s="449"/>
      <c r="C14" s="391"/>
      <c r="D14" s="135">
        <v>0.198127925117005</v>
      </c>
      <c r="E14" s="135">
        <v>0.59750390015600596</v>
      </c>
      <c r="F14" s="135">
        <v>2.1840873634945399E-2</v>
      </c>
      <c r="G14" s="135">
        <v>0.18252730109204399</v>
      </c>
      <c r="H14" s="169"/>
      <c r="I14" s="135">
        <v>0.42990654205607498</v>
      </c>
      <c r="J14" s="135">
        <v>0.36137071651090302</v>
      </c>
      <c r="K14" s="135">
        <v>0.208722741433022</v>
      </c>
      <c r="L14" s="150"/>
      <c r="M14" s="135">
        <v>8.7227414330218106E-2</v>
      </c>
      <c r="N14" s="135">
        <v>0.70249221183800603</v>
      </c>
      <c r="O14" s="135">
        <v>2.80373831775701E-2</v>
      </c>
      <c r="P14" s="135">
        <v>0.18224299065420599</v>
      </c>
      <c r="Q14" s="169"/>
      <c r="R14" s="135">
        <v>0.235202492211838</v>
      </c>
      <c r="S14" s="135">
        <v>0.51401869158878499</v>
      </c>
      <c r="T14" s="135">
        <v>0.25077881619937697</v>
      </c>
    </row>
    <row r="15" spans="2:20" s="3" customFormat="1">
      <c r="B15" s="11"/>
      <c r="C15" s="164"/>
      <c r="D15" s="222"/>
      <c r="E15" s="222"/>
      <c r="F15" s="222"/>
      <c r="G15" s="222"/>
      <c r="H15" s="251"/>
      <c r="I15" s="222"/>
      <c r="J15" s="222"/>
      <c r="K15" s="222"/>
      <c r="L15" s="216"/>
      <c r="M15" s="222"/>
      <c r="N15" s="222"/>
      <c r="O15" s="222"/>
      <c r="P15" s="222"/>
      <c r="Q15" s="251"/>
      <c r="R15" s="222"/>
      <c r="S15" s="222"/>
      <c r="T15" s="222"/>
    </row>
    <row r="16" spans="2:20">
      <c r="B16" s="450" t="s">
        <v>77</v>
      </c>
      <c r="C16" s="392" t="s">
        <v>64</v>
      </c>
      <c r="D16" s="134">
        <v>1</v>
      </c>
      <c r="E16" s="134">
        <v>13</v>
      </c>
      <c r="F16" s="134">
        <v>1</v>
      </c>
      <c r="G16" s="134">
        <v>84</v>
      </c>
      <c r="H16" s="169"/>
      <c r="I16" s="134">
        <v>31</v>
      </c>
      <c r="J16" s="134">
        <v>22</v>
      </c>
      <c r="K16" s="134">
        <v>46</v>
      </c>
      <c r="L16" s="150"/>
      <c r="M16" s="134">
        <v>0</v>
      </c>
      <c r="N16" s="134">
        <v>14</v>
      </c>
      <c r="O16" s="134">
        <v>1</v>
      </c>
      <c r="P16" s="134">
        <v>84</v>
      </c>
      <c r="Q16" s="169"/>
      <c r="R16" s="134">
        <v>18</v>
      </c>
      <c r="S16" s="134">
        <v>34</v>
      </c>
      <c r="T16" s="134">
        <v>48</v>
      </c>
    </row>
    <row r="17" spans="2:20">
      <c r="B17" s="451"/>
      <c r="C17" s="390"/>
      <c r="D17" s="135">
        <v>1.01010101010101E-2</v>
      </c>
      <c r="E17" s="135">
        <v>0.13131313131313099</v>
      </c>
      <c r="F17" s="135">
        <v>1.01010101010101E-2</v>
      </c>
      <c r="G17" s="135">
        <v>0.84848484848484795</v>
      </c>
      <c r="H17" s="169"/>
      <c r="I17" s="135">
        <v>0.31313131313131298</v>
      </c>
      <c r="J17" s="135">
        <v>0.22222222222222199</v>
      </c>
      <c r="K17" s="135">
        <v>0.46464646464646497</v>
      </c>
      <c r="L17" s="150"/>
      <c r="M17" s="135">
        <v>0</v>
      </c>
      <c r="N17" s="135">
        <v>0.14141414141414099</v>
      </c>
      <c r="O17" s="135">
        <v>1.01010101010101E-2</v>
      </c>
      <c r="P17" s="135">
        <v>0.84848484848484795</v>
      </c>
      <c r="Q17" s="169"/>
      <c r="R17" s="135">
        <v>0.18</v>
      </c>
      <c r="S17" s="135">
        <v>0.34</v>
      </c>
      <c r="T17" s="135">
        <v>0.48</v>
      </c>
    </row>
    <row r="18" spans="2:20">
      <c r="B18" s="451"/>
      <c r="C18" s="392" t="s">
        <v>65</v>
      </c>
      <c r="D18" s="134">
        <v>38</v>
      </c>
      <c r="E18" s="134">
        <v>82</v>
      </c>
      <c r="F18" s="134">
        <v>2</v>
      </c>
      <c r="G18" s="134">
        <v>57</v>
      </c>
      <c r="H18" s="169"/>
      <c r="I18" s="134">
        <v>73</v>
      </c>
      <c r="J18" s="134">
        <v>60</v>
      </c>
      <c r="K18" s="134">
        <v>46</v>
      </c>
      <c r="L18" s="150"/>
      <c r="M18" s="134">
        <v>8</v>
      </c>
      <c r="N18" s="134">
        <v>110</v>
      </c>
      <c r="O18" s="134">
        <v>4</v>
      </c>
      <c r="P18" s="134">
        <v>57</v>
      </c>
      <c r="Q18" s="169"/>
      <c r="R18" s="134">
        <v>41</v>
      </c>
      <c r="S18" s="134">
        <v>88</v>
      </c>
      <c r="T18" s="134">
        <v>50</v>
      </c>
    </row>
    <row r="19" spans="2:20">
      <c r="B19" s="451"/>
      <c r="C19" s="390"/>
      <c r="D19" s="135">
        <v>0.212290502793296</v>
      </c>
      <c r="E19" s="135">
        <v>0.458100558659218</v>
      </c>
      <c r="F19" s="135">
        <v>1.11731843575419E-2</v>
      </c>
      <c r="G19" s="135">
        <v>0.31843575418994402</v>
      </c>
      <c r="H19" s="169"/>
      <c r="I19" s="135">
        <v>0.40782122905027901</v>
      </c>
      <c r="J19" s="135">
        <v>0.33519553072625702</v>
      </c>
      <c r="K19" s="135">
        <v>0.25698324022346403</v>
      </c>
      <c r="L19" s="150"/>
      <c r="M19" s="135">
        <v>4.4692737430167599E-2</v>
      </c>
      <c r="N19" s="135">
        <v>0.61452513966480404</v>
      </c>
      <c r="O19" s="135">
        <v>2.23463687150838E-2</v>
      </c>
      <c r="P19" s="135">
        <v>0.31843575418994402</v>
      </c>
      <c r="Q19" s="169"/>
      <c r="R19" s="135">
        <v>0.229050279329609</v>
      </c>
      <c r="S19" s="135">
        <v>0.491620111731844</v>
      </c>
      <c r="T19" s="135">
        <v>0.27932960893854702</v>
      </c>
    </row>
    <row r="20" spans="2:20">
      <c r="B20" s="451"/>
      <c r="C20" s="392" t="s">
        <v>66</v>
      </c>
      <c r="D20" s="134">
        <v>77</v>
      </c>
      <c r="E20" s="134">
        <v>137</v>
      </c>
      <c r="F20" s="134">
        <v>2</v>
      </c>
      <c r="G20" s="134">
        <v>5</v>
      </c>
      <c r="H20" s="169"/>
      <c r="I20" s="134">
        <v>97</v>
      </c>
      <c r="J20" s="134">
        <v>79</v>
      </c>
      <c r="K20" s="134">
        <v>44</v>
      </c>
      <c r="L20" s="150"/>
      <c r="M20" s="134">
        <v>27</v>
      </c>
      <c r="N20" s="134">
        <v>182</v>
      </c>
      <c r="O20" s="134">
        <v>6</v>
      </c>
      <c r="P20" s="134">
        <v>5</v>
      </c>
      <c r="Q20" s="169"/>
      <c r="R20" s="134">
        <v>63</v>
      </c>
      <c r="S20" s="134">
        <v>108</v>
      </c>
      <c r="T20" s="134">
        <v>49</v>
      </c>
    </row>
    <row r="21" spans="2:20">
      <c r="B21" s="451"/>
      <c r="C21" s="390"/>
      <c r="D21" s="135">
        <v>0.34841628959276</v>
      </c>
      <c r="E21" s="135">
        <v>0.61990950226244301</v>
      </c>
      <c r="F21" s="136">
        <v>9.0497737556561094E-3</v>
      </c>
      <c r="G21" s="135">
        <v>2.2624434389140299E-2</v>
      </c>
      <c r="H21" s="169"/>
      <c r="I21" s="135">
        <v>0.44090909090909097</v>
      </c>
      <c r="J21" s="135">
        <v>0.35909090909090902</v>
      </c>
      <c r="K21" s="135">
        <v>0.2</v>
      </c>
      <c r="L21" s="150"/>
      <c r="M21" s="135">
        <v>0.122727272727273</v>
      </c>
      <c r="N21" s="135">
        <v>0.82727272727272705</v>
      </c>
      <c r="O21" s="135">
        <v>2.7272727272727299E-2</v>
      </c>
      <c r="P21" s="135">
        <v>2.27272727272727E-2</v>
      </c>
      <c r="Q21" s="169"/>
      <c r="R21" s="135">
        <v>0.28636363636363599</v>
      </c>
      <c r="S21" s="135">
        <v>0.49090909090909102</v>
      </c>
      <c r="T21" s="135">
        <v>0.222727272727273</v>
      </c>
    </row>
    <row r="22" spans="2:20">
      <c r="B22" s="451"/>
      <c r="C22" s="392" t="s">
        <v>67</v>
      </c>
      <c r="D22" s="134">
        <v>57</v>
      </c>
      <c r="E22" s="134">
        <v>154</v>
      </c>
      <c r="F22" s="134">
        <v>7</v>
      </c>
      <c r="G22" s="134">
        <v>0</v>
      </c>
      <c r="H22" s="169"/>
      <c r="I22" s="134">
        <v>95</v>
      </c>
      <c r="J22" s="134">
        <v>95</v>
      </c>
      <c r="K22" s="134">
        <v>27</v>
      </c>
      <c r="L22" s="150"/>
      <c r="M22" s="134">
        <v>28</v>
      </c>
      <c r="N22" s="134">
        <v>180</v>
      </c>
      <c r="O22" s="134">
        <v>10</v>
      </c>
      <c r="P22" s="134">
        <v>0</v>
      </c>
      <c r="Q22" s="169"/>
      <c r="R22" s="134">
        <v>58</v>
      </c>
      <c r="S22" s="134">
        <v>116</v>
      </c>
      <c r="T22" s="134">
        <v>44</v>
      </c>
    </row>
    <row r="23" spans="2:20">
      <c r="B23" s="451"/>
      <c r="C23" s="390"/>
      <c r="D23" s="135">
        <v>0.26146788990825698</v>
      </c>
      <c r="E23" s="135">
        <v>0.70642201834862395</v>
      </c>
      <c r="F23" s="135">
        <v>3.2110091743119303E-2</v>
      </c>
      <c r="G23" s="135">
        <v>0</v>
      </c>
      <c r="H23" s="169"/>
      <c r="I23" s="135">
        <v>0.43778801843317999</v>
      </c>
      <c r="J23" s="135">
        <v>0.43778801843317999</v>
      </c>
      <c r="K23" s="135">
        <v>0.124423963133641</v>
      </c>
      <c r="L23" s="150"/>
      <c r="M23" s="135">
        <v>0.12844036697247699</v>
      </c>
      <c r="N23" s="135">
        <v>0.82568807339449501</v>
      </c>
      <c r="O23" s="135">
        <v>4.5871559633027498E-2</v>
      </c>
      <c r="P23" s="135">
        <v>0</v>
      </c>
      <c r="Q23" s="169"/>
      <c r="R23" s="135">
        <v>0.26605504587155998</v>
      </c>
      <c r="S23" s="135">
        <v>0.53211009174311896</v>
      </c>
      <c r="T23" s="135">
        <v>0.201834862385321</v>
      </c>
    </row>
    <row r="24" spans="2:20">
      <c r="B24" s="451"/>
      <c r="C24" s="392" t="s">
        <v>68</v>
      </c>
      <c r="D24" s="134">
        <v>37</v>
      </c>
      <c r="E24" s="134">
        <v>164</v>
      </c>
      <c r="F24" s="134">
        <v>7</v>
      </c>
      <c r="G24" s="134">
        <v>3</v>
      </c>
      <c r="H24" s="169"/>
      <c r="I24" s="134">
        <v>95</v>
      </c>
      <c r="J24" s="134">
        <v>88</v>
      </c>
      <c r="K24" s="134">
        <v>28</v>
      </c>
      <c r="L24" s="150"/>
      <c r="M24" s="134">
        <v>27</v>
      </c>
      <c r="N24" s="134">
        <v>173</v>
      </c>
      <c r="O24" s="134">
        <v>7</v>
      </c>
      <c r="P24" s="134">
        <v>3</v>
      </c>
      <c r="Q24" s="169"/>
      <c r="R24" s="134">
        <v>46</v>
      </c>
      <c r="S24" s="134">
        <v>121</v>
      </c>
      <c r="T24" s="134">
        <v>43</v>
      </c>
    </row>
    <row r="25" spans="2:20">
      <c r="B25" s="451"/>
      <c r="C25" s="390"/>
      <c r="D25" s="135">
        <v>0.175355450236967</v>
      </c>
      <c r="E25" s="135">
        <v>0.77725118483412303</v>
      </c>
      <c r="F25" s="135">
        <v>3.3175355450236997E-2</v>
      </c>
      <c r="G25" s="135">
        <v>1.4218009478673001E-2</v>
      </c>
      <c r="H25" s="169"/>
      <c r="I25" s="135">
        <v>0.45023696682464498</v>
      </c>
      <c r="J25" s="135">
        <v>0.417061611374408</v>
      </c>
      <c r="K25" s="135">
        <v>0.13270142180094799</v>
      </c>
      <c r="L25" s="150"/>
      <c r="M25" s="135">
        <v>0.128571428571429</v>
      </c>
      <c r="N25" s="135">
        <v>0.82380952380952399</v>
      </c>
      <c r="O25" s="135">
        <v>3.3333333333333298E-2</v>
      </c>
      <c r="P25" s="135">
        <v>1.4285714285714299E-2</v>
      </c>
      <c r="Q25" s="169"/>
      <c r="R25" s="135">
        <v>0.21904761904761899</v>
      </c>
      <c r="S25" s="135">
        <v>0.57619047619047603</v>
      </c>
      <c r="T25" s="135">
        <v>0.20476190476190501</v>
      </c>
    </row>
    <row r="26" spans="2:20">
      <c r="B26" s="451"/>
      <c r="C26" s="392" t="s">
        <v>69</v>
      </c>
      <c r="D26" s="134">
        <v>4</v>
      </c>
      <c r="E26" s="134">
        <v>56</v>
      </c>
      <c r="F26" s="134">
        <v>3</v>
      </c>
      <c r="G26" s="134">
        <v>9</v>
      </c>
      <c r="H26" s="169"/>
      <c r="I26" s="134">
        <v>36</v>
      </c>
      <c r="J26" s="134">
        <v>27</v>
      </c>
      <c r="K26" s="134">
        <v>9</v>
      </c>
      <c r="L26" s="150"/>
      <c r="M26" s="134">
        <v>4</v>
      </c>
      <c r="N26" s="134">
        <v>58</v>
      </c>
      <c r="O26" s="134">
        <v>1</v>
      </c>
      <c r="P26" s="134">
        <v>9</v>
      </c>
      <c r="Q26" s="169"/>
      <c r="R26" s="134">
        <v>17</v>
      </c>
      <c r="S26" s="134">
        <v>40</v>
      </c>
      <c r="T26" s="134">
        <v>15</v>
      </c>
    </row>
    <row r="27" spans="2:20">
      <c r="B27" s="451"/>
      <c r="C27" s="390"/>
      <c r="D27" s="135">
        <v>5.5555555555555601E-2</v>
      </c>
      <c r="E27" s="135">
        <v>0.77777777777777801</v>
      </c>
      <c r="F27" s="135">
        <v>4.1666666666666699E-2</v>
      </c>
      <c r="G27" s="135">
        <v>0.125</v>
      </c>
      <c r="H27" s="169"/>
      <c r="I27" s="135">
        <v>0.5</v>
      </c>
      <c r="J27" s="135">
        <v>0.375</v>
      </c>
      <c r="K27" s="135">
        <v>0.125</v>
      </c>
      <c r="L27" s="150"/>
      <c r="M27" s="135">
        <v>5.5555555555555601E-2</v>
      </c>
      <c r="N27" s="135">
        <v>0.80555555555555602</v>
      </c>
      <c r="O27" s="135">
        <v>1.38888888888889E-2</v>
      </c>
      <c r="P27" s="135">
        <v>0.125</v>
      </c>
      <c r="Q27" s="169"/>
      <c r="R27" s="135">
        <v>0.23611111111111099</v>
      </c>
      <c r="S27" s="135">
        <v>0.55555555555555602</v>
      </c>
      <c r="T27" s="135">
        <v>0.20833333333333301</v>
      </c>
    </row>
    <row r="28" spans="2:20">
      <c r="B28" s="451"/>
      <c r="C28" s="392" t="s">
        <v>70</v>
      </c>
      <c r="D28" s="134">
        <v>11</v>
      </c>
      <c r="E28" s="134">
        <v>150</v>
      </c>
      <c r="F28" s="134">
        <v>10</v>
      </c>
      <c r="G28" s="134">
        <v>61</v>
      </c>
      <c r="H28" s="169"/>
      <c r="I28" s="134">
        <v>82</v>
      </c>
      <c r="J28" s="134">
        <v>87</v>
      </c>
      <c r="K28" s="134">
        <v>63</v>
      </c>
      <c r="L28" s="150"/>
      <c r="M28" s="134">
        <v>3</v>
      </c>
      <c r="N28" s="134">
        <v>155</v>
      </c>
      <c r="O28" s="134">
        <v>13</v>
      </c>
      <c r="P28" s="134">
        <v>61</v>
      </c>
      <c r="Q28" s="169"/>
      <c r="R28" s="134">
        <v>37</v>
      </c>
      <c r="S28" s="134">
        <v>116</v>
      </c>
      <c r="T28" s="134">
        <v>79</v>
      </c>
    </row>
    <row r="29" spans="2:20">
      <c r="B29" s="452"/>
      <c r="C29" s="390"/>
      <c r="D29" s="135">
        <v>4.7413793103448301E-2</v>
      </c>
      <c r="E29" s="135">
        <v>0.64655172413793105</v>
      </c>
      <c r="F29" s="135">
        <v>4.31034482758621E-2</v>
      </c>
      <c r="G29" s="135">
        <v>0.26293103448275901</v>
      </c>
      <c r="H29" s="169"/>
      <c r="I29" s="135">
        <v>0.35344827586206901</v>
      </c>
      <c r="J29" s="135">
        <v>0.375</v>
      </c>
      <c r="K29" s="135">
        <v>0.27155172413793099</v>
      </c>
      <c r="L29" s="150"/>
      <c r="M29" s="135">
        <v>1.29310344827586E-2</v>
      </c>
      <c r="N29" s="135">
        <v>0.66810344827586199</v>
      </c>
      <c r="O29" s="135">
        <v>5.6034482758620698E-2</v>
      </c>
      <c r="P29" s="135">
        <v>0.26293103448275901</v>
      </c>
      <c r="Q29" s="169"/>
      <c r="R29" s="135">
        <v>0.15948275862069</v>
      </c>
      <c r="S29" s="135">
        <v>0.5</v>
      </c>
      <c r="T29" s="135">
        <v>0.34051724137931</v>
      </c>
    </row>
    <row r="30" spans="2:20" s="3" customFormat="1">
      <c r="B30" s="11"/>
      <c r="C30" s="164"/>
      <c r="D30" s="222"/>
      <c r="E30" s="222"/>
      <c r="F30" s="222"/>
      <c r="G30" s="222"/>
      <c r="H30" s="251"/>
      <c r="I30" s="222"/>
      <c r="J30" s="222"/>
      <c r="K30" s="222"/>
      <c r="L30" s="216"/>
      <c r="M30" s="222"/>
      <c r="N30" s="222"/>
      <c r="O30" s="222"/>
      <c r="P30" s="222"/>
      <c r="Q30" s="251"/>
      <c r="R30" s="222"/>
      <c r="S30" s="222"/>
      <c r="T30" s="222"/>
    </row>
    <row r="31" spans="2:20">
      <c r="B31" s="449" t="s">
        <v>72</v>
      </c>
      <c r="C31" s="391" t="s">
        <v>73</v>
      </c>
      <c r="D31" s="134">
        <v>9</v>
      </c>
      <c r="E31" s="134">
        <v>190</v>
      </c>
      <c r="F31" s="134">
        <v>11</v>
      </c>
      <c r="G31" s="134">
        <v>157</v>
      </c>
      <c r="H31" s="169"/>
      <c r="I31" s="134">
        <v>114</v>
      </c>
      <c r="J31" s="134">
        <v>137</v>
      </c>
      <c r="K31" s="134">
        <v>117</v>
      </c>
      <c r="L31" s="150"/>
      <c r="M31" s="134">
        <v>12</v>
      </c>
      <c r="N31" s="134">
        <v>185</v>
      </c>
      <c r="O31" s="134">
        <v>13</v>
      </c>
      <c r="P31" s="134">
        <v>157</v>
      </c>
      <c r="Q31" s="169"/>
      <c r="R31" s="134">
        <v>67</v>
      </c>
      <c r="S31" s="134">
        <v>168</v>
      </c>
      <c r="T31" s="134">
        <v>131</v>
      </c>
    </row>
    <row r="32" spans="2:20">
      <c r="B32" s="449"/>
      <c r="C32" s="390"/>
      <c r="D32" s="135">
        <v>2.4523160762942801E-2</v>
      </c>
      <c r="E32" s="135">
        <v>0.51771117166212499</v>
      </c>
      <c r="F32" s="135">
        <v>2.9972752043596701E-2</v>
      </c>
      <c r="G32" s="135">
        <v>0.42779291553133503</v>
      </c>
      <c r="H32" s="169"/>
      <c r="I32" s="135">
        <v>0.309782608695652</v>
      </c>
      <c r="J32" s="135">
        <v>0.372282608695652</v>
      </c>
      <c r="K32" s="135">
        <v>0.31793478260869601</v>
      </c>
      <c r="L32" s="150"/>
      <c r="M32" s="135">
        <v>3.2697547683923703E-2</v>
      </c>
      <c r="N32" s="135">
        <v>0.50408719346049002</v>
      </c>
      <c r="O32" s="135">
        <v>3.5422343324250698E-2</v>
      </c>
      <c r="P32" s="135">
        <v>0.42779291553133503</v>
      </c>
      <c r="Q32" s="169"/>
      <c r="R32" s="135">
        <v>0.183060109289617</v>
      </c>
      <c r="S32" s="135">
        <v>0.45901639344262302</v>
      </c>
      <c r="T32" s="135">
        <v>0.35792349726776002</v>
      </c>
    </row>
    <row r="33" spans="2:20">
      <c r="B33" s="449"/>
      <c r="C33" s="392" t="s">
        <v>74</v>
      </c>
      <c r="D33" s="134">
        <v>41</v>
      </c>
      <c r="E33" s="134">
        <v>281</v>
      </c>
      <c r="F33" s="134">
        <v>10</v>
      </c>
      <c r="G33" s="134">
        <v>23</v>
      </c>
      <c r="H33" s="169"/>
      <c r="I33" s="134">
        <v>142</v>
      </c>
      <c r="J33" s="134">
        <v>157</v>
      </c>
      <c r="K33" s="134">
        <v>56</v>
      </c>
      <c r="L33" s="150"/>
      <c r="M33" s="134">
        <v>45</v>
      </c>
      <c r="N33" s="134">
        <v>274</v>
      </c>
      <c r="O33" s="134">
        <v>14</v>
      </c>
      <c r="P33" s="134">
        <v>23</v>
      </c>
      <c r="Q33" s="169"/>
      <c r="R33" s="134">
        <v>81</v>
      </c>
      <c r="S33" s="134">
        <v>198</v>
      </c>
      <c r="T33" s="134">
        <v>76</v>
      </c>
    </row>
    <row r="34" spans="2:20" ht="15.75" customHeight="1">
      <c r="B34" s="449"/>
      <c r="C34" s="390"/>
      <c r="D34" s="135">
        <v>0.115492957746479</v>
      </c>
      <c r="E34" s="135">
        <v>0.79154929577464805</v>
      </c>
      <c r="F34" s="135">
        <v>2.8169014084507001E-2</v>
      </c>
      <c r="G34" s="135">
        <v>6.4788732394366194E-2</v>
      </c>
      <c r="H34" s="169"/>
      <c r="I34" s="135">
        <v>0.4</v>
      </c>
      <c r="J34" s="135">
        <v>0.44225352112676097</v>
      </c>
      <c r="K34" s="135">
        <v>0.157746478873239</v>
      </c>
      <c r="L34" s="150"/>
      <c r="M34" s="135">
        <v>0.126404494382022</v>
      </c>
      <c r="N34" s="135">
        <v>0.76966292134831504</v>
      </c>
      <c r="O34" s="135">
        <v>3.9325842696629199E-2</v>
      </c>
      <c r="P34" s="135">
        <v>6.4606741573033699E-2</v>
      </c>
      <c r="Q34" s="169"/>
      <c r="R34" s="135">
        <v>0.22816901408450699</v>
      </c>
      <c r="S34" s="135">
        <v>0.55774647887323903</v>
      </c>
      <c r="T34" s="135">
        <v>0.21408450704225401</v>
      </c>
    </row>
    <row r="35" spans="2:20" ht="15.75" customHeight="1">
      <c r="B35" s="449"/>
      <c r="C35" s="392" t="s">
        <v>75</v>
      </c>
      <c r="D35" s="134">
        <v>125</v>
      </c>
      <c r="E35" s="134">
        <v>217</v>
      </c>
      <c r="F35" s="134">
        <v>10</v>
      </c>
      <c r="G35" s="134">
        <v>37</v>
      </c>
      <c r="H35" s="169"/>
      <c r="I35" s="134">
        <v>186</v>
      </c>
      <c r="J35" s="134">
        <v>132</v>
      </c>
      <c r="K35" s="134">
        <v>70</v>
      </c>
      <c r="L35" s="150"/>
      <c r="M35" s="134">
        <v>34</v>
      </c>
      <c r="N35" s="134">
        <v>306</v>
      </c>
      <c r="O35" s="134">
        <v>11</v>
      </c>
      <c r="P35" s="134">
        <v>37</v>
      </c>
      <c r="Q35" s="169"/>
      <c r="R35" s="134">
        <v>99</v>
      </c>
      <c r="S35" s="134">
        <v>202</v>
      </c>
      <c r="T35" s="134">
        <v>87</v>
      </c>
    </row>
    <row r="36" spans="2:20">
      <c r="B36" s="449"/>
      <c r="C36" s="390"/>
      <c r="D36" s="135">
        <v>0.32133676092544999</v>
      </c>
      <c r="E36" s="135">
        <v>0.55784061696658105</v>
      </c>
      <c r="F36" s="135">
        <v>2.5706940874036001E-2</v>
      </c>
      <c r="G36" s="135">
        <v>9.51156812339332E-2</v>
      </c>
      <c r="H36" s="169"/>
      <c r="I36" s="135">
        <v>0.47938144329896898</v>
      </c>
      <c r="J36" s="135">
        <v>0.34020618556700999</v>
      </c>
      <c r="K36" s="135">
        <v>0.180412371134021</v>
      </c>
      <c r="L36" s="150"/>
      <c r="M36" s="135">
        <v>8.7628865979381507E-2</v>
      </c>
      <c r="N36" s="135">
        <v>0.78865979381443296</v>
      </c>
      <c r="O36" s="135">
        <v>2.8350515463917501E-2</v>
      </c>
      <c r="P36" s="135">
        <v>9.5360824742267994E-2</v>
      </c>
      <c r="Q36" s="169"/>
      <c r="R36" s="135">
        <v>0.25515463917525799</v>
      </c>
      <c r="S36" s="135">
        <v>0.52061855670103097</v>
      </c>
      <c r="T36" s="135">
        <v>0.22422680412371099</v>
      </c>
    </row>
    <row r="37" spans="2:20">
      <c r="B37" s="449"/>
      <c r="C37" s="392" t="s">
        <v>76</v>
      </c>
      <c r="D37" s="134">
        <v>49</v>
      </c>
      <c r="E37" s="134">
        <v>67</v>
      </c>
      <c r="F37" s="134">
        <v>1</v>
      </c>
      <c r="G37" s="134">
        <v>3</v>
      </c>
      <c r="H37" s="169"/>
      <c r="I37" s="134">
        <v>69</v>
      </c>
      <c r="J37" s="134">
        <v>33</v>
      </c>
      <c r="K37" s="134">
        <v>19</v>
      </c>
      <c r="L37" s="150"/>
      <c r="M37" s="134">
        <v>7</v>
      </c>
      <c r="N37" s="134">
        <v>106</v>
      </c>
      <c r="O37" s="134">
        <v>4</v>
      </c>
      <c r="P37" s="134">
        <v>3</v>
      </c>
      <c r="Q37" s="169"/>
      <c r="R37" s="134">
        <v>33</v>
      </c>
      <c r="S37" s="134">
        <v>54</v>
      </c>
      <c r="T37" s="134">
        <v>33</v>
      </c>
    </row>
    <row r="38" spans="2:20">
      <c r="B38" s="449"/>
      <c r="C38" s="391"/>
      <c r="D38" s="135">
        <v>0.40833333333333299</v>
      </c>
      <c r="E38" s="135">
        <v>0.55833333333333302</v>
      </c>
      <c r="F38" s="136">
        <v>8.3333333333333297E-3</v>
      </c>
      <c r="G38" s="135">
        <v>2.5000000000000001E-2</v>
      </c>
      <c r="H38" s="169"/>
      <c r="I38" s="135">
        <v>0.57024793388429695</v>
      </c>
      <c r="J38" s="135">
        <v>0.27272727272727298</v>
      </c>
      <c r="K38" s="135">
        <v>0.15702479338843001</v>
      </c>
      <c r="L38" s="150"/>
      <c r="M38" s="135">
        <v>5.83333333333333E-2</v>
      </c>
      <c r="N38" s="135">
        <v>0.88333333333333297</v>
      </c>
      <c r="O38" s="135">
        <v>3.3333333333333298E-2</v>
      </c>
      <c r="P38" s="135">
        <v>2.5000000000000001E-2</v>
      </c>
      <c r="Q38" s="169"/>
      <c r="R38" s="135">
        <v>0.27500000000000002</v>
      </c>
      <c r="S38" s="135">
        <v>0.45</v>
      </c>
      <c r="T38" s="135">
        <v>0.27500000000000002</v>
      </c>
    </row>
    <row r="39" spans="2:20" s="3" customFormat="1">
      <c r="B39" s="11"/>
      <c r="C39" s="164"/>
      <c r="D39" s="222"/>
      <c r="E39" s="222"/>
      <c r="F39" s="222"/>
      <c r="G39" s="222"/>
      <c r="H39" s="251"/>
      <c r="I39" s="222"/>
      <c r="J39" s="222"/>
      <c r="K39" s="222"/>
      <c r="L39" s="216"/>
      <c r="M39" s="222"/>
      <c r="N39" s="222"/>
      <c r="O39" s="222"/>
      <c r="P39" s="222"/>
      <c r="Q39" s="251"/>
      <c r="R39" s="222"/>
      <c r="S39" s="222"/>
      <c r="T39" s="222"/>
    </row>
    <row r="40" spans="2:20">
      <c r="B40" s="449" t="s">
        <v>81</v>
      </c>
      <c r="C40" s="391" t="s">
        <v>78</v>
      </c>
      <c r="D40" s="134">
        <v>208</v>
      </c>
      <c r="E40" s="134">
        <v>678</v>
      </c>
      <c r="F40" s="134">
        <v>28</v>
      </c>
      <c r="G40" s="134">
        <v>197</v>
      </c>
      <c r="H40" s="169"/>
      <c r="I40" s="134">
        <v>455</v>
      </c>
      <c r="J40" s="134">
        <v>413</v>
      </c>
      <c r="K40" s="134">
        <v>243</v>
      </c>
      <c r="L40" s="150"/>
      <c r="M40" s="134">
        <v>84</v>
      </c>
      <c r="N40" s="134">
        <v>793</v>
      </c>
      <c r="O40" s="134">
        <v>37</v>
      </c>
      <c r="P40" s="134">
        <v>197</v>
      </c>
      <c r="Q40" s="169"/>
      <c r="R40" s="134">
        <v>246</v>
      </c>
      <c r="S40" s="134">
        <v>563</v>
      </c>
      <c r="T40" s="134">
        <v>301</v>
      </c>
    </row>
    <row r="41" spans="2:20">
      <c r="B41" s="449"/>
      <c r="C41" s="390"/>
      <c r="D41" s="135">
        <v>0.18721872187218699</v>
      </c>
      <c r="E41" s="135">
        <v>0.61026102610261002</v>
      </c>
      <c r="F41" s="135">
        <v>2.5202520252025198E-2</v>
      </c>
      <c r="G41" s="135">
        <v>0.177317731773177</v>
      </c>
      <c r="H41" s="169"/>
      <c r="I41" s="135">
        <v>0.40954095409541003</v>
      </c>
      <c r="J41" s="135">
        <v>0.37173717371737203</v>
      </c>
      <c r="K41" s="135">
        <v>0.218721872187219</v>
      </c>
      <c r="L41" s="150"/>
      <c r="M41" s="135">
        <v>7.5607560756075595E-2</v>
      </c>
      <c r="N41" s="135">
        <v>0.71377137713771399</v>
      </c>
      <c r="O41" s="135">
        <v>3.3303330333033301E-2</v>
      </c>
      <c r="P41" s="135">
        <v>0.177317731773177</v>
      </c>
      <c r="Q41" s="169"/>
      <c r="R41" s="135">
        <v>0.22162162162162199</v>
      </c>
      <c r="S41" s="135">
        <v>0.50720720720720702</v>
      </c>
      <c r="T41" s="135">
        <v>0.27117117117117101</v>
      </c>
    </row>
    <row r="42" spans="2:20">
      <c r="B42" s="449"/>
      <c r="C42" s="392" t="s">
        <v>79</v>
      </c>
      <c r="D42" s="134">
        <v>16</v>
      </c>
      <c r="E42" s="134">
        <v>70</v>
      </c>
      <c r="F42" s="134">
        <v>2</v>
      </c>
      <c r="G42" s="134">
        <v>21</v>
      </c>
      <c r="H42" s="169"/>
      <c r="I42" s="134">
        <v>52</v>
      </c>
      <c r="J42" s="134">
        <v>39</v>
      </c>
      <c r="K42" s="134">
        <v>19</v>
      </c>
      <c r="L42" s="150"/>
      <c r="M42" s="134">
        <v>12</v>
      </c>
      <c r="N42" s="134">
        <v>72</v>
      </c>
      <c r="O42" s="134">
        <v>4</v>
      </c>
      <c r="P42" s="134">
        <v>21</v>
      </c>
      <c r="Q42" s="169"/>
      <c r="R42" s="134">
        <v>33</v>
      </c>
      <c r="S42" s="134">
        <v>52</v>
      </c>
      <c r="T42" s="134">
        <v>24</v>
      </c>
    </row>
    <row r="43" spans="2:20">
      <c r="B43" s="449"/>
      <c r="C43" s="390"/>
      <c r="D43" s="135">
        <v>0.146788990825688</v>
      </c>
      <c r="E43" s="135">
        <v>0.64220183486238502</v>
      </c>
      <c r="F43" s="135">
        <v>1.8348623853211E-2</v>
      </c>
      <c r="G43" s="135">
        <v>0.192660550458716</v>
      </c>
      <c r="H43" s="169"/>
      <c r="I43" s="135">
        <v>0.472727272727273</v>
      </c>
      <c r="J43" s="135">
        <v>0.354545454545455</v>
      </c>
      <c r="K43" s="135">
        <v>0.17272727272727301</v>
      </c>
      <c r="L43" s="150"/>
      <c r="M43" s="135">
        <v>0.11009174311926601</v>
      </c>
      <c r="N43" s="135">
        <v>0.66055045871559603</v>
      </c>
      <c r="O43" s="135">
        <v>3.6697247706422E-2</v>
      </c>
      <c r="P43" s="135">
        <v>0.192660550458716</v>
      </c>
      <c r="Q43" s="169"/>
      <c r="R43" s="135">
        <v>0.302752293577982</v>
      </c>
      <c r="S43" s="135">
        <v>0.47706422018348599</v>
      </c>
      <c r="T43" s="135">
        <v>0.22018348623853201</v>
      </c>
    </row>
    <row r="44" spans="2:20">
      <c r="B44" s="449"/>
      <c r="C44" s="392" t="s">
        <v>80</v>
      </c>
      <c r="D44" s="134">
        <v>0</v>
      </c>
      <c r="E44" s="134">
        <v>8</v>
      </c>
      <c r="F44" s="134">
        <v>1</v>
      </c>
      <c r="G44" s="134">
        <v>1</v>
      </c>
      <c r="H44" s="169"/>
      <c r="I44" s="134">
        <v>4</v>
      </c>
      <c r="J44" s="134">
        <v>5</v>
      </c>
      <c r="K44" s="134">
        <v>1</v>
      </c>
      <c r="L44" s="150"/>
      <c r="M44" s="134">
        <v>2</v>
      </c>
      <c r="N44" s="134">
        <v>6</v>
      </c>
      <c r="O44" s="134">
        <v>1</v>
      </c>
      <c r="P44" s="134">
        <v>1</v>
      </c>
      <c r="Q44" s="169"/>
      <c r="R44" s="134">
        <v>2</v>
      </c>
      <c r="S44" s="134">
        <v>6</v>
      </c>
      <c r="T44" s="134">
        <v>2</v>
      </c>
    </row>
    <row r="45" spans="2:20">
      <c r="B45" s="449"/>
      <c r="C45" s="391"/>
      <c r="D45" s="135">
        <v>0</v>
      </c>
      <c r="E45" s="135">
        <v>0.8</v>
      </c>
      <c r="F45" s="135">
        <v>0.1</v>
      </c>
      <c r="G45" s="135">
        <v>0.1</v>
      </c>
      <c r="H45" s="169"/>
      <c r="I45" s="135">
        <v>0.4</v>
      </c>
      <c r="J45" s="135">
        <v>0.5</v>
      </c>
      <c r="K45" s="135">
        <v>0.1</v>
      </c>
      <c r="L45" s="150"/>
      <c r="M45" s="135">
        <v>0.2</v>
      </c>
      <c r="N45" s="135">
        <v>0.6</v>
      </c>
      <c r="O45" s="135">
        <v>0.1</v>
      </c>
      <c r="P45" s="135">
        <v>0.1</v>
      </c>
      <c r="Q45" s="169"/>
      <c r="R45" s="135">
        <v>0.2</v>
      </c>
      <c r="S45" s="135">
        <v>0.6</v>
      </c>
      <c r="T45" s="135">
        <v>0.2</v>
      </c>
    </row>
    <row r="46" spans="2:20" s="3" customFormat="1">
      <c r="C46" s="164"/>
      <c r="D46" s="222"/>
      <c r="E46" s="222"/>
      <c r="F46" s="222"/>
      <c r="G46" s="222"/>
      <c r="H46" s="251"/>
      <c r="I46" s="222"/>
      <c r="J46" s="222"/>
      <c r="K46" s="222"/>
      <c r="L46" s="216"/>
      <c r="M46" s="222"/>
      <c r="N46" s="222"/>
      <c r="O46" s="222"/>
      <c r="P46" s="222"/>
      <c r="Q46" s="251"/>
      <c r="R46" s="222"/>
      <c r="S46" s="222"/>
      <c r="T46" s="222"/>
    </row>
    <row r="47" spans="2:20" ht="15" customHeight="1">
      <c r="B47" s="449" t="s">
        <v>227</v>
      </c>
      <c r="C47" s="377" t="s">
        <v>178</v>
      </c>
      <c r="D47" s="134">
        <v>3</v>
      </c>
      <c r="E47" s="134">
        <v>54</v>
      </c>
      <c r="F47" s="134">
        <v>2</v>
      </c>
      <c r="G47" s="134">
        <v>3</v>
      </c>
      <c r="H47" s="169"/>
      <c r="I47" s="134">
        <v>17</v>
      </c>
      <c r="J47" s="134">
        <v>35</v>
      </c>
      <c r="K47" s="134">
        <v>11</v>
      </c>
      <c r="L47" s="150"/>
      <c r="M47" s="134">
        <v>2</v>
      </c>
      <c r="N47" s="134">
        <v>57</v>
      </c>
      <c r="O47" s="134">
        <v>1</v>
      </c>
      <c r="P47" s="134">
        <v>3</v>
      </c>
      <c r="Q47" s="169"/>
      <c r="R47" s="134">
        <v>11</v>
      </c>
      <c r="S47" s="134">
        <v>37</v>
      </c>
      <c r="T47" s="134">
        <v>14</v>
      </c>
    </row>
    <row r="48" spans="2:20" ht="15" customHeight="1">
      <c r="B48" s="449"/>
      <c r="C48" s="395"/>
      <c r="D48" s="135">
        <v>4.8387096774193498E-2</v>
      </c>
      <c r="E48" s="135">
        <v>0.87096774193548399</v>
      </c>
      <c r="F48" s="135">
        <v>3.2258064516128997E-2</v>
      </c>
      <c r="G48" s="135">
        <v>4.8387096774193498E-2</v>
      </c>
      <c r="H48" s="169"/>
      <c r="I48" s="135">
        <v>0.26984126984126999</v>
      </c>
      <c r="J48" s="135">
        <v>0.55555555555555602</v>
      </c>
      <c r="K48" s="135">
        <v>0.17460317460317501</v>
      </c>
      <c r="L48" s="150"/>
      <c r="M48" s="135">
        <v>3.1746031746031703E-2</v>
      </c>
      <c r="N48" s="135">
        <v>0.90476190476190499</v>
      </c>
      <c r="O48" s="135">
        <v>1.58730158730159E-2</v>
      </c>
      <c r="P48" s="135">
        <v>4.7619047619047603E-2</v>
      </c>
      <c r="Q48" s="169"/>
      <c r="R48" s="135">
        <v>0.17741935483870999</v>
      </c>
      <c r="S48" s="135">
        <v>0.59677419354838701</v>
      </c>
      <c r="T48" s="135">
        <v>0.225806451612903</v>
      </c>
    </row>
    <row r="49" spans="2:20" ht="15" customHeight="1">
      <c r="B49" s="449"/>
      <c r="C49" s="381" t="s">
        <v>177</v>
      </c>
      <c r="D49" s="134">
        <v>14</v>
      </c>
      <c r="E49" s="134">
        <v>121</v>
      </c>
      <c r="F49" s="134">
        <v>2</v>
      </c>
      <c r="G49" s="134">
        <v>3</v>
      </c>
      <c r="H49" s="169"/>
      <c r="I49" s="134">
        <v>55</v>
      </c>
      <c r="J49" s="134">
        <v>63</v>
      </c>
      <c r="K49" s="134">
        <v>21</v>
      </c>
      <c r="L49" s="150"/>
      <c r="M49" s="134">
        <v>13</v>
      </c>
      <c r="N49" s="134">
        <v>121</v>
      </c>
      <c r="O49" s="134">
        <v>3</v>
      </c>
      <c r="P49" s="134">
        <v>3</v>
      </c>
      <c r="Q49" s="169"/>
      <c r="R49" s="134">
        <v>27</v>
      </c>
      <c r="S49" s="134">
        <v>83</v>
      </c>
      <c r="T49" s="134">
        <v>28</v>
      </c>
    </row>
    <row r="50" spans="2:20" ht="15" customHeight="1">
      <c r="B50" s="449"/>
      <c r="C50" s="395"/>
      <c r="D50" s="135">
        <v>0.1</v>
      </c>
      <c r="E50" s="135">
        <v>0.86428571428571399</v>
      </c>
      <c r="F50" s="135">
        <v>1.4285714285714299E-2</v>
      </c>
      <c r="G50" s="135">
        <v>2.1428571428571401E-2</v>
      </c>
      <c r="H50" s="169"/>
      <c r="I50" s="135">
        <v>0.39568345323741</v>
      </c>
      <c r="J50" s="135">
        <v>0.45323741007194202</v>
      </c>
      <c r="K50" s="135">
        <v>0.15107913669064699</v>
      </c>
      <c r="L50" s="150"/>
      <c r="M50" s="135">
        <v>9.2857142857142902E-2</v>
      </c>
      <c r="N50" s="135">
        <v>0.86428571428571399</v>
      </c>
      <c r="O50" s="135">
        <v>2.1428571428571401E-2</v>
      </c>
      <c r="P50" s="135">
        <v>2.1428571428571401E-2</v>
      </c>
      <c r="Q50" s="169"/>
      <c r="R50" s="135">
        <v>0.19565217391304299</v>
      </c>
      <c r="S50" s="135">
        <v>0.60144927536231896</v>
      </c>
      <c r="T50" s="135">
        <v>0.202898550724638</v>
      </c>
    </row>
    <row r="51" spans="2:20" ht="15" customHeight="1">
      <c r="B51" s="449"/>
      <c r="C51" s="381" t="s">
        <v>179</v>
      </c>
      <c r="D51" s="134">
        <v>25</v>
      </c>
      <c r="E51" s="134">
        <v>96</v>
      </c>
      <c r="F51" s="134">
        <v>3</v>
      </c>
      <c r="G51" s="134">
        <v>1</v>
      </c>
      <c r="H51" s="169"/>
      <c r="I51" s="134">
        <v>54</v>
      </c>
      <c r="J51" s="134">
        <v>52</v>
      </c>
      <c r="K51" s="134">
        <v>19</v>
      </c>
      <c r="L51" s="150"/>
      <c r="M51" s="134">
        <v>19</v>
      </c>
      <c r="N51" s="134">
        <v>97</v>
      </c>
      <c r="O51" s="134">
        <v>8</v>
      </c>
      <c r="P51" s="134">
        <v>1</v>
      </c>
      <c r="Q51" s="169"/>
      <c r="R51" s="134">
        <v>40</v>
      </c>
      <c r="S51" s="134">
        <v>63</v>
      </c>
      <c r="T51" s="134">
        <v>22</v>
      </c>
    </row>
    <row r="52" spans="2:20" ht="15" customHeight="1">
      <c r="B52" s="449"/>
      <c r="C52" s="395"/>
      <c r="D52" s="135">
        <v>0.2</v>
      </c>
      <c r="E52" s="135">
        <v>0.76800000000000002</v>
      </c>
      <c r="F52" s="135">
        <v>2.4E-2</v>
      </c>
      <c r="G52" s="136">
        <v>8.0000000000000002E-3</v>
      </c>
      <c r="H52" s="169"/>
      <c r="I52" s="135">
        <v>0.432</v>
      </c>
      <c r="J52" s="135">
        <v>0.41599999999999998</v>
      </c>
      <c r="K52" s="135">
        <v>0.152</v>
      </c>
      <c r="L52" s="150"/>
      <c r="M52" s="135">
        <v>0.152</v>
      </c>
      <c r="N52" s="135">
        <v>0.77600000000000002</v>
      </c>
      <c r="O52" s="135">
        <v>6.4000000000000001E-2</v>
      </c>
      <c r="P52" s="136">
        <v>8.0000000000000002E-3</v>
      </c>
      <c r="Q52" s="169"/>
      <c r="R52" s="135">
        <v>0.32</v>
      </c>
      <c r="S52" s="135">
        <v>0.504</v>
      </c>
      <c r="T52" s="135">
        <v>0.17599999999999999</v>
      </c>
    </row>
    <row r="53" spans="2:20" ht="15" customHeight="1">
      <c r="B53" s="449"/>
      <c r="C53" s="381" t="s">
        <v>157</v>
      </c>
      <c r="D53" s="134">
        <v>47</v>
      </c>
      <c r="E53" s="134">
        <v>36</v>
      </c>
      <c r="F53" s="134">
        <v>6</v>
      </c>
      <c r="G53" s="134">
        <v>0</v>
      </c>
      <c r="H53" s="169"/>
      <c r="I53" s="134">
        <v>52</v>
      </c>
      <c r="J53" s="134">
        <v>21</v>
      </c>
      <c r="K53" s="134">
        <v>16</v>
      </c>
      <c r="L53" s="150"/>
      <c r="M53" s="134">
        <v>16</v>
      </c>
      <c r="N53" s="134">
        <v>65</v>
      </c>
      <c r="O53" s="134">
        <v>7</v>
      </c>
      <c r="P53" s="134">
        <v>0</v>
      </c>
      <c r="Q53" s="169"/>
      <c r="R53" s="134">
        <v>35</v>
      </c>
      <c r="S53" s="134">
        <v>33</v>
      </c>
      <c r="T53" s="134">
        <v>21</v>
      </c>
    </row>
    <row r="54" spans="2:20" ht="15" customHeight="1">
      <c r="B54" s="449"/>
      <c r="C54" s="395"/>
      <c r="D54" s="135">
        <v>0.52808988764044895</v>
      </c>
      <c r="E54" s="135">
        <v>0.40449438202247201</v>
      </c>
      <c r="F54" s="135">
        <v>6.7415730337078594E-2</v>
      </c>
      <c r="G54" s="135">
        <v>0</v>
      </c>
      <c r="H54" s="169"/>
      <c r="I54" s="135">
        <v>0.58426966292134797</v>
      </c>
      <c r="J54" s="135">
        <v>0.235955056179775</v>
      </c>
      <c r="K54" s="135">
        <v>0.17977528089887601</v>
      </c>
      <c r="L54" s="150"/>
      <c r="M54" s="135">
        <v>0.18181818181818199</v>
      </c>
      <c r="N54" s="135">
        <v>0.73863636363636398</v>
      </c>
      <c r="O54" s="135">
        <v>7.9545454545454503E-2</v>
      </c>
      <c r="P54" s="135">
        <v>0</v>
      </c>
      <c r="Q54" s="169"/>
      <c r="R54" s="135">
        <v>0.39325842696629199</v>
      </c>
      <c r="S54" s="135">
        <v>0.37078651685393299</v>
      </c>
      <c r="T54" s="135">
        <v>0.235955056179775</v>
      </c>
    </row>
    <row r="55" spans="2:20" ht="15" customHeight="1">
      <c r="B55" s="449"/>
      <c r="C55" s="381" t="s">
        <v>171</v>
      </c>
      <c r="D55" s="134">
        <v>42</v>
      </c>
      <c r="E55" s="134">
        <v>63</v>
      </c>
      <c r="F55" s="134">
        <v>2</v>
      </c>
      <c r="G55" s="134">
        <v>0</v>
      </c>
      <c r="H55" s="169"/>
      <c r="I55" s="134">
        <v>56</v>
      </c>
      <c r="J55" s="134">
        <v>32</v>
      </c>
      <c r="K55" s="134">
        <v>18</v>
      </c>
      <c r="L55" s="150"/>
      <c r="M55" s="134">
        <v>6</v>
      </c>
      <c r="N55" s="134">
        <v>99</v>
      </c>
      <c r="O55" s="134">
        <v>1</v>
      </c>
      <c r="P55" s="134">
        <v>0</v>
      </c>
      <c r="Q55" s="169"/>
      <c r="R55" s="134">
        <v>23</v>
      </c>
      <c r="S55" s="134">
        <v>56</v>
      </c>
      <c r="T55" s="134">
        <v>27</v>
      </c>
    </row>
    <row r="56" spans="2:20" ht="15" customHeight="1">
      <c r="B56" s="449"/>
      <c r="C56" s="395"/>
      <c r="D56" s="135">
        <v>0.39252336448598102</v>
      </c>
      <c r="E56" s="135">
        <v>0.58878504672897203</v>
      </c>
      <c r="F56" s="135">
        <v>1.86915887850467E-2</v>
      </c>
      <c r="G56" s="135">
        <v>0</v>
      </c>
      <c r="H56" s="169"/>
      <c r="I56" s="135">
        <v>0.52830188679245305</v>
      </c>
      <c r="J56" s="135">
        <v>0.30188679245283001</v>
      </c>
      <c r="K56" s="135">
        <v>0.169811320754717</v>
      </c>
      <c r="L56" s="150"/>
      <c r="M56" s="135">
        <v>5.6603773584905703E-2</v>
      </c>
      <c r="N56" s="135">
        <v>0.93396226415094297</v>
      </c>
      <c r="O56" s="136">
        <v>9.4339622641509396E-3</v>
      </c>
      <c r="P56" s="135">
        <v>0</v>
      </c>
      <c r="Q56" s="169"/>
      <c r="R56" s="135">
        <v>0.21698113207547201</v>
      </c>
      <c r="S56" s="135">
        <v>0.52830188679245305</v>
      </c>
      <c r="T56" s="135">
        <v>0.25471698113207503</v>
      </c>
    </row>
    <row r="57" spans="2:20" ht="15" customHeight="1">
      <c r="B57" s="449"/>
      <c r="C57" s="381" t="s">
        <v>172</v>
      </c>
      <c r="D57" s="134">
        <v>34</v>
      </c>
      <c r="E57" s="134">
        <v>35</v>
      </c>
      <c r="F57" s="134">
        <v>1</v>
      </c>
      <c r="G57" s="134">
        <v>2</v>
      </c>
      <c r="H57" s="169"/>
      <c r="I57" s="134">
        <v>42</v>
      </c>
      <c r="J57" s="134">
        <v>19</v>
      </c>
      <c r="K57" s="134">
        <v>11</v>
      </c>
      <c r="L57" s="150"/>
      <c r="M57" s="134">
        <v>5</v>
      </c>
      <c r="N57" s="134">
        <v>62</v>
      </c>
      <c r="O57" s="134">
        <v>3</v>
      </c>
      <c r="P57" s="134">
        <v>2</v>
      </c>
      <c r="Q57" s="169"/>
      <c r="R57" s="134">
        <v>21</v>
      </c>
      <c r="S57" s="134">
        <v>33</v>
      </c>
      <c r="T57" s="134">
        <v>19</v>
      </c>
    </row>
    <row r="58" spans="2:20" ht="15" customHeight="1">
      <c r="B58" s="449"/>
      <c r="C58" s="395"/>
      <c r="D58" s="135">
        <v>0.47222222222222199</v>
      </c>
      <c r="E58" s="135">
        <v>0.48611111111111099</v>
      </c>
      <c r="F58" s="135">
        <v>1.38888888888889E-2</v>
      </c>
      <c r="G58" s="135">
        <v>2.7777777777777801E-2</v>
      </c>
      <c r="H58" s="169"/>
      <c r="I58" s="135">
        <v>0.58333333333333304</v>
      </c>
      <c r="J58" s="135">
        <v>0.26388888888888901</v>
      </c>
      <c r="K58" s="135">
        <v>0.15277777777777801</v>
      </c>
      <c r="L58" s="150"/>
      <c r="M58" s="135">
        <v>6.9444444444444406E-2</v>
      </c>
      <c r="N58" s="135">
        <v>0.86111111111111105</v>
      </c>
      <c r="O58" s="135">
        <v>4.1666666666666699E-2</v>
      </c>
      <c r="P58" s="135">
        <v>2.7777777777777801E-2</v>
      </c>
      <c r="Q58" s="169"/>
      <c r="R58" s="135">
        <v>0.28767123287671198</v>
      </c>
      <c r="S58" s="135">
        <v>0.45205479452054798</v>
      </c>
      <c r="T58" s="135">
        <v>0.26027397260273999</v>
      </c>
    </row>
    <row r="59" spans="2:20" ht="15" customHeight="1">
      <c r="B59" s="449"/>
      <c r="C59" s="381" t="s">
        <v>173</v>
      </c>
      <c r="D59" s="134">
        <v>5</v>
      </c>
      <c r="E59" s="134">
        <v>3</v>
      </c>
      <c r="F59" s="134">
        <v>0</v>
      </c>
      <c r="G59" s="134">
        <v>0</v>
      </c>
      <c r="H59" s="169"/>
      <c r="I59" s="134">
        <v>5</v>
      </c>
      <c r="J59" s="134">
        <v>3</v>
      </c>
      <c r="K59" s="134">
        <v>0</v>
      </c>
      <c r="L59" s="150"/>
      <c r="M59" s="134">
        <v>2</v>
      </c>
      <c r="N59" s="134">
        <v>6</v>
      </c>
      <c r="O59" s="134">
        <v>0</v>
      </c>
      <c r="P59" s="134">
        <v>0</v>
      </c>
      <c r="Q59" s="169"/>
      <c r="R59" s="134">
        <v>3</v>
      </c>
      <c r="S59" s="134">
        <v>5</v>
      </c>
      <c r="T59" s="134">
        <v>0</v>
      </c>
    </row>
    <row r="60" spans="2:20" ht="15" customHeight="1">
      <c r="B60" s="449"/>
      <c r="C60" s="395"/>
      <c r="D60" s="135">
        <v>0.625</v>
      </c>
      <c r="E60" s="135">
        <v>0.375</v>
      </c>
      <c r="F60" s="135">
        <v>0</v>
      </c>
      <c r="G60" s="135">
        <v>0</v>
      </c>
      <c r="H60" s="169"/>
      <c r="I60" s="135">
        <v>0.625</v>
      </c>
      <c r="J60" s="135">
        <v>0.375</v>
      </c>
      <c r="K60" s="135">
        <v>0</v>
      </c>
      <c r="L60" s="150"/>
      <c r="M60" s="135">
        <v>0.25</v>
      </c>
      <c r="N60" s="135">
        <v>0.75</v>
      </c>
      <c r="O60" s="135">
        <v>0</v>
      </c>
      <c r="P60" s="135">
        <v>0</v>
      </c>
      <c r="Q60" s="169"/>
      <c r="R60" s="135">
        <v>0.375</v>
      </c>
      <c r="S60" s="135">
        <v>0.625</v>
      </c>
      <c r="T60" s="135">
        <v>0</v>
      </c>
    </row>
    <row r="61" spans="2:20" ht="15" customHeight="1">
      <c r="B61" s="449"/>
      <c r="C61" s="381" t="s">
        <v>174</v>
      </c>
      <c r="D61" s="134">
        <v>15</v>
      </c>
      <c r="E61" s="134">
        <v>32</v>
      </c>
      <c r="F61" s="134">
        <v>2</v>
      </c>
      <c r="G61" s="134">
        <v>1</v>
      </c>
      <c r="H61" s="169"/>
      <c r="I61" s="134">
        <v>22</v>
      </c>
      <c r="J61" s="134">
        <v>22</v>
      </c>
      <c r="K61" s="134">
        <v>6</v>
      </c>
      <c r="L61" s="150"/>
      <c r="M61" s="134">
        <v>5</v>
      </c>
      <c r="N61" s="134">
        <v>43</v>
      </c>
      <c r="O61" s="134">
        <v>1</v>
      </c>
      <c r="P61" s="134">
        <v>1</v>
      </c>
      <c r="Q61" s="169"/>
      <c r="R61" s="134">
        <v>13</v>
      </c>
      <c r="S61" s="134">
        <v>28</v>
      </c>
      <c r="T61" s="134">
        <v>9</v>
      </c>
    </row>
    <row r="62" spans="2:20" ht="15" customHeight="1">
      <c r="B62" s="449"/>
      <c r="C62" s="395"/>
      <c r="D62" s="135">
        <v>0.3</v>
      </c>
      <c r="E62" s="135">
        <v>0.64</v>
      </c>
      <c r="F62" s="135">
        <v>0.04</v>
      </c>
      <c r="G62" s="135">
        <v>0.02</v>
      </c>
      <c r="H62" s="169"/>
      <c r="I62" s="135">
        <v>0.44</v>
      </c>
      <c r="J62" s="135">
        <v>0.44</v>
      </c>
      <c r="K62" s="135">
        <v>0.12</v>
      </c>
      <c r="L62" s="150"/>
      <c r="M62" s="135">
        <v>0.1</v>
      </c>
      <c r="N62" s="135">
        <v>0.86</v>
      </c>
      <c r="O62" s="135">
        <v>0.02</v>
      </c>
      <c r="P62" s="135">
        <v>0.02</v>
      </c>
      <c r="Q62" s="169"/>
      <c r="R62" s="135">
        <v>0.26</v>
      </c>
      <c r="S62" s="135">
        <v>0.56000000000000005</v>
      </c>
      <c r="T62" s="135">
        <v>0.18</v>
      </c>
    </row>
    <row r="63" spans="2:20" ht="15" customHeight="1">
      <c r="B63" s="449"/>
      <c r="C63" s="381" t="s">
        <v>175</v>
      </c>
      <c r="D63" s="134">
        <v>8</v>
      </c>
      <c r="E63" s="134">
        <v>13</v>
      </c>
      <c r="F63" s="134">
        <v>0</v>
      </c>
      <c r="G63" s="134">
        <v>0</v>
      </c>
      <c r="H63" s="169"/>
      <c r="I63" s="134">
        <v>15</v>
      </c>
      <c r="J63" s="134">
        <v>5</v>
      </c>
      <c r="K63" s="134">
        <v>1</v>
      </c>
      <c r="L63" s="150"/>
      <c r="M63" s="134">
        <v>2</v>
      </c>
      <c r="N63" s="134">
        <v>18</v>
      </c>
      <c r="O63" s="134">
        <v>1</v>
      </c>
      <c r="P63" s="134">
        <v>0</v>
      </c>
      <c r="Q63" s="169"/>
      <c r="R63" s="134">
        <v>7</v>
      </c>
      <c r="S63" s="134">
        <v>9</v>
      </c>
      <c r="T63" s="134">
        <v>5</v>
      </c>
    </row>
    <row r="64" spans="2:20" ht="15" customHeight="1">
      <c r="B64" s="449"/>
      <c r="C64" s="395"/>
      <c r="D64" s="135">
        <v>0.38095238095238099</v>
      </c>
      <c r="E64" s="135">
        <v>0.61904761904761896</v>
      </c>
      <c r="F64" s="135">
        <v>0</v>
      </c>
      <c r="G64" s="135">
        <v>0</v>
      </c>
      <c r="H64" s="169"/>
      <c r="I64" s="135">
        <v>0.71428571428571397</v>
      </c>
      <c r="J64" s="135">
        <v>0.238095238095238</v>
      </c>
      <c r="K64" s="135">
        <v>4.7619047619047603E-2</v>
      </c>
      <c r="L64" s="150"/>
      <c r="M64" s="135">
        <v>9.5238095238095205E-2</v>
      </c>
      <c r="N64" s="135">
        <v>0.85714285714285698</v>
      </c>
      <c r="O64" s="135">
        <v>4.7619047619047603E-2</v>
      </c>
      <c r="P64" s="135">
        <v>0</v>
      </c>
      <c r="Q64" s="169"/>
      <c r="R64" s="135">
        <v>0.33333333333333298</v>
      </c>
      <c r="S64" s="135">
        <v>0.42857142857142899</v>
      </c>
      <c r="T64" s="135">
        <v>0.238095238095238</v>
      </c>
    </row>
    <row r="65" spans="2:20">
      <c r="B65" s="449"/>
      <c r="C65" s="381" t="s">
        <v>158</v>
      </c>
      <c r="D65" s="134">
        <v>7</v>
      </c>
      <c r="E65" s="134">
        <v>165</v>
      </c>
      <c r="F65" s="134">
        <v>10</v>
      </c>
      <c r="G65" s="134">
        <v>66</v>
      </c>
      <c r="H65" s="169"/>
      <c r="I65" s="134">
        <v>92</v>
      </c>
      <c r="J65" s="134">
        <v>95</v>
      </c>
      <c r="K65" s="134">
        <v>62</v>
      </c>
      <c r="L65" s="150"/>
      <c r="M65" s="134">
        <v>4</v>
      </c>
      <c r="N65" s="134">
        <v>166</v>
      </c>
      <c r="O65" s="134">
        <v>12</v>
      </c>
      <c r="P65" s="134">
        <v>66</v>
      </c>
      <c r="Q65" s="169"/>
      <c r="R65" s="134">
        <v>41</v>
      </c>
      <c r="S65" s="134">
        <v>130</v>
      </c>
      <c r="T65" s="134">
        <v>78</v>
      </c>
    </row>
    <row r="66" spans="2:20">
      <c r="B66" s="449"/>
      <c r="C66" s="395"/>
      <c r="D66" s="135">
        <v>2.8225806451612899E-2</v>
      </c>
      <c r="E66" s="135">
        <v>0.66532258064516103</v>
      </c>
      <c r="F66" s="135">
        <v>4.0322580645161303E-2</v>
      </c>
      <c r="G66" s="135">
        <v>0.266129032258064</v>
      </c>
      <c r="H66" s="169"/>
      <c r="I66" s="135">
        <v>0.369477911646586</v>
      </c>
      <c r="J66" s="135">
        <v>0.38152610441767099</v>
      </c>
      <c r="K66" s="135">
        <v>0.24899598393574299</v>
      </c>
      <c r="L66" s="150"/>
      <c r="M66" s="135">
        <v>1.6129032258064498E-2</v>
      </c>
      <c r="N66" s="135">
        <v>0.66935483870967705</v>
      </c>
      <c r="O66" s="135">
        <v>4.8387096774193498E-2</v>
      </c>
      <c r="P66" s="135">
        <v>0.266129032258064</v>
      </c>
      <c r="Q66" s="169"/>
      <c r="R66" s="135">
        <v>0.16465863453815299</v>
      </c>
      <c r="S66" s="135">
        <v>0.522088353413655</v>
      </c>
      <c r="T66" s="135">
        <v>0.313253012048193</v>
      </c>
    </row>
    <row r="67" spans="2:20">
      <c r="B67" s="449"/>
      <c r="C67" s="381" t="s">
        <v>159</v>
      </c>
      <c r="D67" s="134">
        <v>8</v>
      </c>
      <c r="E67" s="134">
        <v>36</v>
      </c>
      <c r="F67" s="134">
        <v>2</v>
      </c>
      <c r="G67" s="134">
        <v>136</v>
      </c>
      <c r="H67" s="169"/>
      <c r="I67" s="134">
        <v>64</v>
      </c>
      <c r="J67" s="134">
        <v>47</v>
      </c>
      <c r="K67" s="134">
        <v>71</v>
      </c>
      <c r="L67" s="150"/>
      <c r="M67" s="134">
        <v>2</v>
      </c>
      <c r="N67" s="134">
        <v>41</v>
      </c>
      <c r="O67" s="134">
        <v>2</v>
      </c>
      <c r="P67" s="134">
        <v>136</v>
      </c>
      <c r="Q67" s="169"/>
      <c r="R67" s="134">
        <v>36</v>
      </c>
      <c r="S67" s="134">
        <v>70</v>
      </c>
      <c r="T67" s="134">
        <v>75</v>
      </c>
    </row>
    <row r="68" spans="2:20">
      <c r="B68" s="449"/>
      <c r="C68" s="395"/>
      <c r="D68" s="135">
        <v>4.3956043956044001E-2</v>
      </c>
      <c r="E68" s="135">
        <v>0.19780219780219799</v>
      </c>
      <c r="F68" s="135">
        <v>1.0989010989011E-2</v>
      </c>
      <c r="G68" s="135">
        <v>0.74725274725274704</v>
      </c>
      <c r="H68" s="169"/>
      <c r="I68" s="135">
        <v>0.35164835164835201</v>
      </c>
      <c r="J68" s="135">
        <v>0.25824175824175799</v>
      </c>
      <c r="K68" s="135">
        <v>0.39010989010989</v>
      </c>
      <c r="L68" s="150"/>
      <c r="M68" s="135">
        <v>1.1049723756906099E-2</v>
      </c>
      <c r="N68" s="135">
        <v>0.22651933701657501</v>
      </c>
      <c r="O68" s="135">
        <v>1.1049723756906099E-2</v>
      </c>
      <c r="P68" s="135">
        <v>0.75138121546961301</v>
      </c>
      <c r="Q68" s="169"/>
      <c r="R68" s="135">
        <v>0.198895027624309</v>
      </c>
      <c r="S68" s="135">
        <v>0.386740331491713</v>
      </c>
      <c r="T68" s="135">
        <v>0.41436464088397801</v>
      </c>
    </row>
    <row r="69" spans="2:20">
      <c r="B69" s="449"/>
      <c r="C69" s="381" t="s">
        <v>160</v>
      </c>
      <c r="D69" s="134">
        <v>9</v>
      </c>
      <c r="E69" s="134">
        <v>25</v>
      </c>
      <c r="F69" s="134">
        <v>0</v>
      </c>
      <c r="G69" s="134">
        <v>2</v>
      </c>
      <c r="H69" s="169"/>
      <c r="I69" s="134">
        <v>12</v>
      </c>
      <c r="J69" s="134">
        <v>14</v>
      </c>
      <c r="K69" s="134">
        <v>10</v>
      </c>
      <c r="L69" s="150"/>
      <c r="M69" s="134">
        <v>5</v>
      </c>
      <c r="N69" s="134">
        <v>29</v>
      </c>
      <c r="O69" s="134">
        <v>0</v>
      </c>
      <c r="P69" s="134">
        <v>2</v>
      </c>
      <c r="Q69" s="169"/>
      <c r="R69" s="134">
        <v>8</v>
      </c>
      <c r="S69" s="134">
        <v>18</v>
      </c>
      <c r="T69" s="134">
        <v>10</v>
      </c>
    </row>
    <row r="70" spans="2:20">
      <c r="B70" s="449"/>
      <c r="C70" s="395"/>
      <c r="D70" s="135">
        <v>0.25</v>
      </c>
      <c r="E70" s="135">
        <v>0.69444444444444398</v>
      </c>
      <c r="F70" s="135">
        <v>0</v>
      </c>
      <c r="G70" s="135">
        <v>5.5555555555555601E-2</v>
      </c>
      <c r="H70" s="169"/>
      <c r="I70" s="135">
        <v>0.33333333333333298</v>
      </c>
      <c r="J70" s="135">
        <v>0.38888888888888901</v>
      </c>
      <c r="K70" s="135">
        <v>0.27777777777777801</v>
      </c>
      <c r="L70" s="150"/>
      <c r="M70" s="135">
        <v>0.13888888888888901</v>
      </c>
      <c r="N70" s="135">
        <v>0.80555555555555602</v>
      </c>
      <c r="O70" s="135">
        <v>0</v>
      </c>
      <c r="P70" s="135">
        <v>5.5555555555555601E-2</v>
      </c>
      <c r="Q70" s="169"/>
      <c r="R70" s="135">
        <v>0.22222222222222199</v>
      </c>
      <c r="S70" s="135">
        <v>0.5</v>
      </c>
      <c r="T70" s="135">
        <v>0.27777777777777801</v>
      </c>
    </row>
    <row r="71" spans="2:20">
      <c r="B71" s="449"/>
      <c r="C71" s="381" t="s">
        <v>83</v>
      </c>
      <c r="D71" s="134">
        <v>8</v>
      </c>
      <c r="E71" s="134">
        <v>76</v>
      </c>
      <c r="F71" s="134">
        <v>2</v>
      </c>
      <c r="G71" s="134">
        <v>5</v>
      </c>
      <c r="H71" s="169"/>
      <c r="I71" s="134">
        <v>24</v>
      </c>
      <c r="J71" s="134">
        <v>48</v>
      </c>
      <c r="K71" s="134">
        <v>18</v>
      </c>
      <c r="L71" s="150"/>
      <c r="M71" s="134">
        <v>17</v>
      </c>
      <c r="N71" s="134">
        <v>66</v>
      </c>
      <c r="O71" s="134">
        <v>3</v>
      </c>
      <c r="P71" s="134">
        <v>5</v>
      </c>
      <c r="Q71" s="169"/>
      <c r="R71" s="134">
        <v>15</v>
      </c>
      <c r="S71" s="134">
        <v>57</v>
      </c>
      <c r="T71" s="134">
        <v>19</v>
      </c>
    </row>
    <row r="72" spans="2:20">
      <c r="B72" s="449"/>
      <c r="C72" s="395"/>
      <c r="D72" s="135">
        <v>8.7912087912087905E-2</v>
      </c>
      <c r="E72" s="135">
        <v>0.83516483516483497</v>
      </c>
      <c r="F72" s="135">
        <v>2.1978021978022001E-2</v>
      </c>
      <c r="G72" s="135">
        <v>5.4945054945054903E-2</v>
      </c>
      <c r="H72" s="169"/>
      <c r="I72" s="135">
        <v>0.266666666666667</v>
      </c>
      <c r="J72" s="135">
        <v>0.53333333333333299</v>
      </c>
      <c r="K72" s="135">
        <v>0.2</v>
      </c>
      <c r="L72" s="150"/>
      <c r="M72" s="135">
        <v>0.18681318681318701</v>
      </c>
      <c r="N72" s="135">
        <v>0.72527472527472503</v>
      </c>
      <c r="O72" s="135">
        <v>3.2967032967033003E-2</v>
      </c>
      <c r="P72" s="135">
        <v>5.4945054945054903E-2</v>
      </c>
      <c r="Q72" s="169"/>
      <c r="R72" s="135">
        <v>0.164835164835165</v>
      </c>
      <c r="S72" s="135">
        <v>0.62637362637362604</v>
      </c>
      <c r="T72" s="135">
        <v>0.20879120879120899</v>
      </c>
    </row>
    <row r="73" spans="2:20" s="3" customFormat="1">
      <c r="C73" s="164"/>
      <c r="D73" s="222"/>
      <c r="E73" s="222"/>
      <c r="F73" s="222"/>
      <c r="G73" s="222"/>
      <c r="H73" s="251"/>
      <c r="I73" s="222"/>
      <c r="J73" s="222"/>
      <c r="K73" s="222"/>
      <c r="L73" s="216"/>
      <c r="M73" s="222"/>
      <c r="N73" s="222"/>
      <c r="O73" s="222"/>
      <c r="P73" s="222"/>
      <c r="Q73" s="251"/>
      <c r="R73" s="222"/>
      <c r="S73" s="222"/>
      <c r="T73" s="222"/>
    </row>
    <row r="74" spans="2:20">
      <c r="B74" s="449" t="s">
        <v>101</v>
      </c>
      <c r="C74" s="391" t="s">
        <v>161</v>
      </c>
      <c r="D74" s="134">
        <v>43</v>
      </c>
      <c r="E74" s="134">
        <v>89</v>
      </c>
      <c r="F74" s="134">
        <v>5</v>
      </c>
      <c r="G74" s="134">
        <v>1</v>
      </c>
      <c r="H74" s="169"/>
      <c r="I74" s="134">
        <v>65</v>
      </c>
      <c r="J74" s="134">
        <v>50</v>
      </c>
      <c r="K74" s="134">
        <v>23</v>
      </c>
      <c r="L74" s="150"/>
      <c r="M74" s="134">
        <v>13</v>
      </c>
      <c r="N74" s="134">
        <v>120</v>
      </c>
      <c r="O74" s="134">
        <v>5</v>
      </c>
      <c r="P74" s="134">
        <v>1</v>
      </c>
      <c r="Q74" s="169"/>
      <c r="R74" s="134">
        <v>37</v>
      </c>
      <c r="S74" s="134">
        <v>71</v>
      </c>
      <c r="T74" s="134">
        <v>30</v>
      </c>
    </row>
    <row r="75" spans="2:20">
      <c r="B75" s="449"/>
      <c r="C75" s="390"/>
      <c r="D75" s="135">
        <v>0.311594202898551</v>
      </c>
      <c r="E75" s="135">
        <v>0.64492753623188404</v>
      </c>
      <c r="F75" s="135">
        <v>3.6231884057971002E-2</v>
      </c>
      <c r="G75" s="136">
        <v>7.2463768115942004E-3</v>
      </c>
      <c r="H75" s="169"/>
      <c r="I75" s="135">
        <v>0.471014492753623</v>
      </c>
      <c r="J75" s="135">
        <v>0.36231884057970998</v>
      </c>
      <c r="K75" s="135">
        <v>0.16666666666666699</v>
      </c>
      <c r="L75" s="150"/>
      <c r="M75" s="135">
        <v>9.3525179856115095E-2</v>
      </c>
      <c r="N75" s="135">
        <v>0.86330935251798602</v>
      </c>
      <c r="O75" s="135">
        <v>3.5971223021582698E-2</v>
      </c>
      <c r="P75" s="136">
        <v>7.1942446043165497E-3</v>
      </c>
      <c r="Q75" s="169"/>
      <c r="R75" s="135">
        <v>0.26811594202898598</v>
      </c>
      <c r="S75" s="135">
        <v>0.51449275362318803</v>
      </c>
      <c r="T75" s="135">
        <v>0.217391304347826</v>
      </c>
    </row>
    <row r="76" spans="2:20">
      <c r="B76" s="449"/>
      <c r="C76" s="392" t="s">
        <v>162</v>
      </c>
      <c r="D76" s="134">
        <v>35</v>
      </c>
      <c r="E76" s="134">
        <v>65</v>
      </c>
      <c r="F76" s="134">
        <v>4</v>
      </c>
      <c r="G76" s="134">
        <v>2</v>
      </c>
      <c r="H76" s="169"/>
      <c r="I76" s="134">
        <v>53</v>
      </c>
      <c r="J76" s="134">
        <v>37</v>
      </c>
      <c r="K76" s="134">
        <v>15</v>
      </c>
      <c r="L76" s="150"/>
      <c r="M76" s="134">
        <v>12</v>
      </c>
      <c r="N76" s="134">
        <v>86</v>
      </c>
      <c r="O76" s="134">
        <v>5</v>
      </c>
      <c r="P76" s="134">
        <v>2</v>
      </c>
      <c r="Q76" s="169"/>
      <c r="R76" s="134">
        <v>34</v>
      </c>
      <c r="S76" s="134">
        <v>51</v>
      </c>
      <c r="T76" s="134">
        <v>20</v>
      </c>
    </row>
    <row r="77" spans="2:20">
      <c r="B77" s="449"/>
      <c r="C77" s="390"/>
      <c r="D77" s="135">
        <v>0.330188679245283</v>
      </c>
      <c r="E77" s="135">
        <v>0.61320754716981096</v>
      </c>
      <c r="F77" s="135">
        <v>3.77358490566038E-2</v>
      </c>
      <c r="G77" s="135">
        <v>1.88679245283019E-2</v>
      </c>
      <c r="H77" s="169"/>
      <c r="I77" s="135">
        <v>0.50476190476190497</v>
      </c>
      <c r="J77" s="135">
        <v>0.35238095238095202</v>
      </c>
      <c r="K77" s="135">
        <v>0.14285714285714299</v>
      </c>
      <c r="L77" s="150"/>
      <c r="M77" s="135">
        <v>0.114285714285714</v>
      </c>
      <c r="N77" s="135">
        <v>0.81904761904761902</v>
      </c>
      <c r="O77" s="135">
        <v>4.7619047619047603E-2</v>
      </c>
      <c r="P77" s="135">
        <v>1.9047619047619001E-2</v>
      </c>
      <c r="Q77" s="169"/>
      <c r="R77" s="135">
        <v>0.32380952380952399</v>
      </c>
      <c r="S77" s="135">
        <v>0.48571428571428599</v>
      </c>
      <c r="T77" s="135">
        <v>0.19047619047618999</v>
      </c>
    </row>
    <row r="78" spans="2:20">
      <c r="B78" s="449"/>
      <c r="C78" s="392" t="s">
        <v>163</v>
      </c>
      <c r="D78" s="134">
        <v>3</v>
      </c>
      <c r="E78" s="134">
        <v>39</v>
      </c>
      <c r="F78" s="134">
        <v>2</v>
      </c>
      <c r="G78" s="134">
        <v>1</v>
      </c>
      <c r="H78" s="169"/>
      <c r="I78" s="134">
        <v>14</v>
      </c>
      <c r="J78" s="134">
        <v>24</v>
      </c>
      <c r="K78" s="134">
        <v>6</v>
      </c>
      <c r="L78" s="150"/>
      <c r="M78" s="134">
        <v>3</v>
      </c>
      <c r="N78" s="134">
        <v>38</v>
      </c>
      <c r="O78" s="134">
        <v>2</v>
      </c>
      <c r="P78" s="134">
        <v>1</v>
      </c>
      <c r="Q78" s="169"/>
      <c r="R78" s="134">
        <v>9</v>
      </c>
      <c r="S78" s="134">
        <v>23</v>
      </c>
      <c r="T78" s="134">
        <v>12</v>
      </c>
    </row>
    <row r="79" spans="2:20">
      <c r="B79" s="449"/>
      <c r="C79" s="390"/>
      <c r="D79" s="135">
        <v>6.6666666666666693E-2</v>
      </c>
      <c r="E79" s="135">
        <v>0.86666666666666703</v>
      </c>
      <c r="F79" s="135">
        <v>4.4444444444444398E-2</v>
      </c>
      <c r="G79" s="135">
        <v>2.2222222222222199E-2</v>
      </c>
      <c r="H79" s="169"/>
      <c r="I79" s="135">
        <v>0.31818181818181801</v>
      </c>
      <c r="J79" s="135">
        <v>0.54545454545454497</v>
      </c>
      <c r="K79" s="135">
        <v>0.13636363636363599</v>
      </c>
      <c r="L79" s="150"/>
      <c r="M79" s="135">
        <v>6.8181818181818205E-2</v>
      </c>
      <c r="N79" s="135">
        <v>0.86363636363636398</v>
      </c>
      <c r="O79" s="135">
        <v>4.5454545454545497E-2</v>
      </c>
      <c r="P79" s="135">
        <v>2.27272727272727E-2</v>
      </c>
      <c r="Q79" s="169"/>
      <c r="R79" s="135">
        <v>0.204545454545455</v>
      </c>
      <c r="S79" s="135">
        <v>0.52272727272727304</v>
      </c>
      <c r="T79" s="135">
        <v>0.27272727272727298</v>
      </c>
    </row>
    <row r="80" spans="2:20">
      <c r="B80" s="449"/>
      <c r="C80" s="392" t="s">
        <v>164</v>
      </c>
      <c r="D80" s="134">
        <v>111</v>
      </c>
      <c r="E80" s="134">
        <v>259</v>
      </c>
      <c r="F80" s="134">
        <v>7</v>
      </c>
      <c r="G80" s="134">
        <v>6</v>
      </c>
      <c r="H80" s="169"/>
      <c r="I80" s="134">
        <v>185</v>
      </c>
      <c r="J80" s="134">
        <v>140</v>
      </c>
      <c r="K80" s="134">
        <v>57</v>
      </c>
      <c r="L80" s="150"/>
      <c r="M80" s="134">
        <v>41</v>
      </c>
      <c r="N80" s="134">
        <v>323</v>
      </c>
      <c r="O80" s="134">
        <v>13</v>
      </c>
      <c r="P80" s="134">
        <v>6</v>
      </c>
      <c r="Q80" s="169"/>
      <c r="R80" s="134">
        <v>99</v>
      </c>
      <c r="S80" s="134">
        <v>201</v>
      </c>
      <c r="T80" s="134">
        <v>83</v>
      </c>
    </row>
    <row r="81" spans="2:20">
      <c r="B81" s="449"/>
      <c r="C81" s="390"/>
      <c r="D81" s="135">
        <v>0.28981723237597901</v>
      </c>
      <c r="E81" s="135">
        <v>0.67624020887728498</v>
      </c>
      <c r="F81" s="135">
        <v>1.8276762402088802E-2</v>
      </c>
      <c r="G81" s="135">
        <v>1.5665796344647501E-2</v>
      </c>
      <c r="H81" s="169"/>
      <c r="I81" s="135">
        <v>0.48429319371727803</v>
      </c>
      <c r="J81" s="135">
        <v>0.36649214659685903</v>
      </c>
      <c r="K81" s="135">
        <v>0.149214659685864</v>
      </c>
      <c r="L81" s="150"/>
      <c r="M81" s="135">
        <v>0.107049608355091</v>
      </c>
      <c r="N81" s="135">
        <v>0.84334203655352502</v>
      </c>
      <c r="O81" s="135">
        <v>3.3942558746736302E-2</v>
      </c>
      <c r="P81" s="135">
        <v>1.5665796344647501E-2</v>
      </c>
      <c r="Q81" s="169"/>
      <c r="R81" s="135">
        <v>0.25848563968668398</v>
      </c>
      <c r="S81" s="135">
        <v>0.52480417754569197</v>
      </c>
      <c r="T81" s="135">
        <v>0.21671018276762399</v>
      </c>
    </row>
    <row r="82" spans="2:20" s="3" customFormat="1">
      <c r="C82" s="164"/>
      <c r="D82" s="222"/>
      <c r="E82" s="222"/>
      <c r="F82" s="222"/>
      <c r="G82" s="222"/>
      <c r="H82" s="251"/>
      <c r="I82" s="222"/>
      <c r="J82" s="222"/>
      <c r="K82" s="222"/>
      <c r="L82" s="216"/>
      <c r="M82" s="222"/>
      <c r="N82" s="222"/>
      <c r="O82" s="222"/>
      <c r="P82" s="222"/>
      <c r="Q82" s="251"/>
      <c r="R82" s="222"/>
      <c r="S82" s="222"/>
      <c r="T82" s="222"/>
    </row>
    <row r="83" spans="2:20">
      <c r="B83" s="449" t="s">
        <v>148</v>
      </c>
      <c r="C83" s="403" t="s">
        <v>165</v>
      </c>
      <c r="D83" s="134">
        <v>26</v>
      </c>
      <c r="E83" s="134">
        <v>24</v>
      </c>
      <c r="F83" s="134">
        <v>1</v>
      </c>
      <c r="G83" s="134">
        <v>1</v>
      </c>
      <c r="H83" s="169"/>
      <c r="I83" s="134">
        <v>23</v>
      </c>
      <c r="J83" s="134">
        <v>16</v>
      </c>
      <c r="K83" s="134">
        <v>14</v>
      </c>
      <c r="L83" s="150"/>
      <c r="M83" s="134">
        <v>4</v>
      </c>
      <c r="N83" s="134">
        <v>48</v>
      </c>
      <c r="O83" s="134">
        <v>0</v>
      </c>
      <c r="P83" s="134">
        <v>1</v>
      </c>
      <c r="Q83" s="169"/>
      <c r="R83" s="134">
        <v>14</v>
      </c>
      <c r="S83" s="134">
        <v>24</v>
      </c>
      <c r="T83" s="134">
        <v>14</v>
      </c>
    </row>
    <row r="84" spans="2:20">
      <c r="B84" s="449"/>
      <c r="C84" s="402"/>
      <c r="D84" s="135">
        <v>0.5</v>
      </c>
      <c r="E84" s="135">
        <v>0.46153846153846201</v>
      </c>
      <c r="F84" s="135">
        <v>1.9230769230769201E-2</v>
      </c>
      <c r="G84" s="135">
        <v>1.9230769230769201E-2</v>
      </c>
      <c r="H84" s="169"/>
      <c r="I84" s="135">
        <v>0.43396226415094302</v>
      </c>
      <c r="J84" s="135">
        <v>0.30188679245283001</v>
      </c>
      <c r="K84" s="135">
        <v>0.26415094339622602</v>
      </c>
      <c r="L84" s="150"/>
      <c r="M84" s="135">
        <v>7.5471698113207503E-2</v>
      </c>
      <c r="N84" s="135">
        <v>0.90566037735849103</v>
      </c>
      <c r="O84" s="135">
        <v>0</v>
      </c>
      <c r="P84" s="135">
        <v>1.88679245283019E-2</v>
      </c>
      <c r="Q84" s="169"/>
      <c r="R84" s="135">
        <v>0.269230769230769</v>
      </c>
      <c r="S84" s="135">
        <v>0.46153846153846201</v>
      </c>
      <c r="T84" s="135">
        <v>0.269230769230769</v>
      </c>
    </row>
    <row r="85" spans="2:20">
      <c r="B85" s="449"/>
      <c r="C85" s="401" t="s">
        <v>166</v>
      </c>
      <c r="D85" s="134">
        <v>31</v>
      </c>
      <c r="E85" s="134">
        <v>60</v>
      </c>
      <c r="F85" s="134">
        <v>0</v>
      </c>
      <c r="G85" s="134">
        <v>3</v>
      </c>
      <c r="H85" s="169"/>
      <c r="I85" s="134">
        <v>45</v>
      </c>
      <c r="J85" s="134">
        <v>32</v>
      </c>
      <c r="K85" s="134">
        <v>17</v>
      </c>
      <c r="L85" s="150"/>
      <c r="M85" s="134">
        <v>11</v>
      </c>
      <c r="N85" s="134">
        <v>78</v>
      </c>
      <c r="O85" s="134">
        <v>2</v>
      </c>
      <c r="P85" s="134">
        <v>3</v>
      </c>
      <c r="Q85" s="169"/>
      <c r="R85" s="134">
        <v>31</v>
      </c>
      <c r="S85" s="134">
        <v>44</v>
      </c>
      <c r="T85" s="134">
        <v>19</v>
      </c>
    </row>
    <row r="86" spans="2:20">
      <c r="B86" s="449"/>
      <c r="C86" s="402"/>
      <c r="D86" s="135">
        <v>0.329787234042553</v>
      </c>
      <c r="E86" s="135">
        <v>0.63829787234042601</v>
      </c>
      <c r="F86" s="135">
        <v>0</v>
      </c>
      <c r="G86" s="135">
        <v>3.1914893617021302E-2</v>
      </c>
      <c r="H86" s="169"/>
      <c r="I86" s="135">
        <v>0.47872340425531901</v>
      </c>
      <c r="J86" s="135">
        <v>0.340425531914894</v>
      </c>
      <c r="K86" s="135">
        <v>0.180851063829787</v>
      </c>
      <c r="L86" s="150"/>
      <c r="M86" s="135">
        <v>0.117021276595745</v>
      </c>
      <c r="N86" s="135">
        <v>0.82978723404255295</v>
      </c>
      <c r="O86" s="135">
        <v>2.1276595744680899E-2</v>
      </c>
      <c r="P86" s="135">
        <v>3.1914893617021302E-2</v>
      </c>
      <c r="Q86" s="169"/>
      <c r="R86" s="135">
        <v>0.329787234042553</v>
      </c>
      <c r="S86" s="135">
        <v>0.46808510638297901</v>
      </c>
      <c r="T86" s="135">
        <v>0.20212765957446799</v>
      </c>
    </row>
    <row r="87" spans="2:20">
      <c r="B87" s="449"/>
      <c r="C87" s="401" t="s">
        <v>167</v>
      </c>
      <c r="D87" s="134">
        <v>55</v>
      </c>
      <c r="E87" s="134">
        <v>147</v>
      </c>
      <c r="F87" s="134">
        <v>5</v>
      </c>
      <c r="G87" s="134">
        <v>91</v>
      </c>
      <c r="H87" s="169"/>
      <c r="I87" s="134">
        <v>130</v>
      </c>
      <c r="J87" s="134">
        <v>101</v>
      </c>
      <c r="K87" s="134">
        <v>67</v>
      </c>
      <c r="L87" s="150"/>
      <c r="M87" s="134">
        <v>30</v>
      </c>
      <c r="N87" s="134">
        <v>169</v>
      </c>
      <c r="O87" s="134">
        <v>9</v>
      </c>
      <c r="P87" s="134">
        <v>91</v>
      </c>
      <c r="Q87" s="169"/>
      <c r="R87" s="134">
        <v>80</v>
      </c>
      <c r="S87" s="134">
        <v>133</v>
      </c>
      <c r="T87" s="134">
        <v>85</v>
      </c>
    </row>
    <row r="88" spans="2:20">
      <c r="B88" s="449"/>
      <c r="C88" s="402"/>
      <c r="D88" s="135">
        <v>0.18456375838926201</v>
      </c>
      <c r="E88" s="135">
        <v>0.49328859060402702</v>
      </c>
      <c r="F88" s="135">
        <v>1.67785234899329E-2</v>
      </c>
      <c r="G88" s="135">
        <v>0.30536912751677903</v>
      </c>
      <c r="H88" s="169"/>
      <c r="I88" s="135">
        <v>0.43624161073825501</v>
      </c>
      <c r="J88" s="135">
        <v>0.33892617449664397</v>
      </c>
      <c r="K88" s="135">
        <v>0.22483221476510101</v>
      </c>
      <c r="L88" s="150"/>
      <c r="M88" s="135">
        <v>0.10033444816053499</v>
      </c>
      <c r="N88" s="135">
        <v>0.565217391304348</v>
      </c>
      <c r="O88" s="135">
        <v>3.0100334448160501E-2</v>
      </c>
      <c r="P88" s="135">
        <v>0.30434782608695699</v>
      </c>
      <c r="Q88" s="169"/>
      <c r="R88" s="135">
        <v>0.26845637583892601</v>
      </c>
      <c r="S88" s="135">
        <v>0.44630872483221501</v>
      </c>
      <c r="T88" s="135">
        <v>0.28523489932885898</v>
      </c>
    </row>
    <row r="89" spans="2:20">
      <c r="B89" s="449"/>
      <c r="C89" s="401" t="s">
        <v>168</v>
      </c>
      <c r="D89" s="134">
        <v>83</v>
      </c>
      <c r="E89" s="134">
        <v>235</v>
      </c>
      <c r="F89" s="134">
        <v>13</v>
      </c>
      <c r="G89" s="134">
        <v>51</v>
      </c>
      <c r="H89" s="169"/>
      <c r="I89" s="134">
        <v>161</v>
      </c>
      <c r="J89" s="134">
        <v>144</v>
      </c>
      <c r="K89" s="134">
        <v>77</v>
      </c>
      <c r="L89" s="150"/>
      <c r="M89" s="134">
        <v>29</v>
      </c>
      <c r="N89" s="134">
        <v>284</v>
      </c>
      <c r="O89" s="134">
        <v>18</v>
      </c>
      <c r="P89" s="134">
        <v>51</v>
      </c>
      <c r="Q89" s="169"/>
      <c r="R89" s="134">
        <v>79</v>
      </c>
      <c r="S89" s="134">
        <v>211</v>
      </c>
      <c r="T89" s="134">
        <v>92</v>
      </c>
    </row>
    <row r="90" spans="2:20">
      <c r="B90" s="449"/>
      <c r="C90" s="402"/>
      <c r="D90" s="135">
        <v>0.21727748691099499</v>
      </c>
      <c r="E90" s="135">
        <v>0.615183246073298</v>
      </c>
      <c r="F90" s="135">
        <v>3.4031413612565398E-2</v>
      </c>
      <c r="G90" s="135">
        <v>0.133507853403141</v>
      </c>
      <c r="H90" s="169"/>
      <c r="I90" s="135">
        <v>0.42146596858638702</v>
      </c>
      <c r="J90" s="135">
        <v>0.37696335078533999</v>
      </c>
      <c r="K90" s="135">
        <v>0.20157068062827199</v>
      </c>
      <c r="L90" s="150"/>
      <c r="M90" s="135">
        <v>7.5916230366492102E-2</v>
      </c>
      <c r="N90" s="135">
        <v>0.74345549738219896</v>
      </c>
      <c r="O90" s="135">
        <v>4.7120418848167499E-2</v>
      </c>
      <c r="P90" s="135">
        <v>0.133507853403141</v>
      </c>
      <c r="Q90" s="169"/>
      <c r="R90" s="135">
        <v>0.206806282722513</v>
      </c>
      <c r="S90" s="135">
        <v>0.55235602094240799</v>
      </c>
      <c r="T90" s="135">
        <v>0.24083769633507901</v>
      </c>
    </row>
    <row r="91" spans="2:20">
      <c r="B91" s="449"/>
      <c r="C91" s="401" t="s">
        <v>176</v>
      </c>
      <c r="D91" s="134">
        <v>11</v>
      </c>
      <c r="E91" s="134">
        <v>77</v>
      </c>
      <c r="F91" s="134">
        <v>1</v>
      </c>
      <c r="G91" s="134">
        <v>18</v>
      </c>
      <c r="H91" s="169"/>
      <c r="I91" s="134">
        <v>29</v>
      </c>
      <c r="J91" s="134">
        <v>53</v>
      </c>
      <c r="K91" s="134">
        <v>24</v>
      </c>
      <c r="L91" s="150"/>
      <c r="M91" s="134">
        <v>8</v>
      </c>
      <c r="N91" s="134">
        <v>80</v>
      </c>
      <c r="O91" s="134">
        <v>1</v>
      </c>
      <c r="P91" s="134">
        <v>18</v>
      </c>
      <c r="Q91" s="169"/>
      <c r="R91" s="134">
        <v>19</v>
      </c>
      <c r="S91" s="134">
        <v>65</v>
      </c>
      <c r="T91" s="134">
        <v>22</v>
      </c>
    </row>
    <row r="92" spans="2:20">
      <c r="B92" s="449"/>
      <c r="C92" s="402"/>
      <c r="D92" s="135">
        <v>0.10280373831775701</v>
      </c>
      <c r="E92" s="135">
        <v>0.71962616822429903</v>
      </c>
      <c r="F92" s="136">
        <v>9.3457943925233603E-3</v>
      </c>
      <c r="G92" s="135">
        <v>0.168224299065421</v>
      </c>
      <c r="H92" s="169"/>
      <c r="I92" s="135">
        <v>0.27358490566037702</v>
      </c>
      <c r="J92" s="135">
        <v>0.5</v>
      </c>
      <c r="K92" s="135">
        <v>0.22641509433962301</v>
      </c>
      <c r="L92" s="150"/>
      <c r="M92" s="135">
        <v>7.4766355140186896E-2</v>
      </c>
      <c r="N92" s="135">
        <v>0.74766355140186902</v>
      </c>
      <c r="O92" s="136">
        <v>9.3457943925233603E-3</v>
      </c>
      <c r="P92" s="135">
        <v>0.168224299065421</v>
      </c>
      <c r="Q92" s="169"/>
      <c r="R92" s="135">
        <v>0.179245283018868</v>
      </c>
      <c r="S92" s="135">
        <v>0.61320754716981096</v>
      </c>
      <c r="T92" s="135">
        <v>0.20754716981132099</v>
      </c>
    </row>
    <row r="93" spans="2:20">
      <c r="B93" s="449"/>
      <c r="C93" s="401" t="s">
        <v>169</v>
      </c>
      <c r="D93" s="134">
        <v>12</v>
      </c>
      <c r="E93" s="134">
        <v>87</v>
      </c>
      <c r="F93" s="134">
        <v>2</v>
      </c>
      <c r="G93" s="134">
        <v>5</v>
      </c>
      <c r="H93" s="169"/>
      <c r="I93" s="134">
        <v>52</v>
      </c>
      <c r="J93" s="134">
        <v>41</v>
      </c>
      <c r="K93" s="134">
        <v>14</v>
      </c>
      <c r="L93" s="150"/>
      <c r="M93" s="134">
        <v>12</v>
      </c>
      <c r="N93" s="134">
        <v>87</v>
      </c>
      <c r="O93" s="134">
        <v>2</v>
      </c>
      <c r="P93" s="134">
        <v>5</v>
      </c>
      <c r="Q93" s="169"/>
      <c r="R93" s="134">
        <v>26</v>
      </c>
      <c r="S93" s="134">
        <v>50</v>
      </c>
      <c r="T93" s="134">
        <v>31</v>
      </c>
    </row>
    <row r="94" spans="2:20">
      <c r="B94" s="449"/>
      <c r="C94" s="402"/>
      <c r="D94" s="135">
        <v>0.113207547169811</v>
      </c>
      <c r="E94" s="135">
        <v>0.820754716981132</v>
      </c>
      <c r="F94" s="135">
        <v>1.88679245283019E-2</v>
      </c>
      <c r="G94" s="135">
        <v>4.71698113207547E-2</v>
      </c>
      <c r="H94" s="169"/>
      <c r="I94" s="135">
        <v>0.48598130841121501</v>
      </c>
      <c r="J94" s="135">
        <v>0.38317757009345799</v>
      </c>
      <c r="K94" s="135">
        <v>0.13084112149532701</v>
      </c>
      <c r="L94" s="150"/>
      <c r="M94" s="135">
        <v>0.113207547169811</v>
      </c>
      <c r="N94" s="135">
        <v>0.820754716981132</v>
      </c>
      <c r="O94" s="135">
        <v>1.88679245283019E-2</v>
      </c>
      <c r="P94" s="135">
        <v>4.71698113207547E-2</v>
      </c>
      <c r="Q94" s="169"/>
      <c r="R94" s="135">
        <v>0.242990654205607</v>
      </c>
      <c r="S94" s="135">
        <v>0.467289719626168</v>
      </c>
      <c r="T94" s="135">
        <v>0.289719626168224</v>
      </c>
    </row>
    <row r="95" spans="2:20">
      <c r="B95" s="449"/>
      <c r="C95" s="401" t="s">
        <v>170</v>
      </c>
      <c r="D95" s="134">
        <v>6</v>
      </c>
      <c r="E95" s="134">
        <v>119</v>
      </c>
      <c r="F95" s="134">
        <v>7</v>
      </c>
      <c r="G95" s="134">
        <v>46</v>
      </c>
      <c r="H95" s="169"/>
      <c r="I95" s="134">
        <v>68</v>
      </c>
      <c r="J95" s="134">
        <v>66</v>
      </c>
      <c r="K95" s="134">
        <v>44</v>
      </c>
      <c r="L95" s="150"/>
      <c r="M95" s="134">
        <v>3</v>
      </c>
      <c r="N95" s="134">
        <v>119</v>
      </c>
      <c r="O95" s="134">
        <v>9</v>
      </c>
      <c r="P95" s="134">
        <v>46</v>
      </c>
      <c r="Q95" s="169"/>
      <c r="R95" s="134">
        <v>30</v>
      </c>
      <c r="S95" s="134">
        <v>89</v>
      </c>
      <c r="T95" s="134">
        <v>59</v>
      </c>
    </row>
    <row r="96" spans="2:20">
      <c r="B96" s="449"/>
      <c r="C96" s="402"/>
      <c r="D96" s="135">
        <v>3.3707865168539297E-2</v>
      </c>
      <c r="E96" s="135">
        <v>0.66853932584269704</v>
      </c>
      <c r="F96" s="135">
        <v>3.9325842696629199E-2</v>
      </c>
      <c r="G96" s="135">
        <v>0.25842696629213502</v>
      </c>
      <c r="H96" s="169"/>
      <c r="I96" s="135">
        <v>0.38202247191011202</v>
      </c>
      <c r="J96" s="135">
        <v>0.37078651685393299</v>
      </c>
      <c r="K96" s="135">
        <v>0.24719101123595499</v>
      </c>
      <c r="L96" s="150"/>
      <c r="M96" s="135">
        <v>1.6949152542372899E-2</v>
      </c>
      <c r="N96" s="135">
        <v>0.67231638418079098</v>
      </c>
      <c r="O96" s="135">
        <v>5.0847457627118599E-2</v>
      </c>
      <c r="P96" s="135">
        <v>0.25988700564971801</v>
      </c>
      <c r="Q96" s="169"/>
      <c r="R96" s="135">
        <v>0.16853932584269701</v>
      </c>
      <c r="S96" s="135">
        <v>0.5</v>
      </c>
      <c r="T96" s="135">
        <v>0.33146067415730301</v>
      </c>
    </row>
    <row r="97" spans="2:20">
      <c r="B97" s="449"/>
      <c r="C97" s="401" t="s">
        <v>149</v>
      </c>
      <c r="D97" s="134">
        <v>0</v>
      </c>
      <c r="E97" s="134">
        <v>7</v>
      </c>
      <c r="F97" s="134">
        <v>2</v>
      </c>
      <c r="G97" s="134">
        <v>4</v>
      </c>
      <c r="H97" s="169"/>
      <c r="I97" s="134">
        <v>2</v>
      </c>
      <c r="J97" s="134">
        <v>6</v>
      </c>
      <c r="K97" s="134">
        <v>5</v>
      </c>
      <c r="L97" s="150"/>
      <c r="M97" s="134">
        <v>1</v>
      </c>
      <c r="N97" s="134">
        <v>6</v>
      </c>
      <c r="O97" s="134">
        <v>2</v>
      </c>
      <c r="P97" s="134">
        <v>4</v>
      </c>
      <c r="Q97" s="169"/>
      <c r="R97" s="134">
        <v>2</v>
      </c>
      <c r="S97" s="134">
        <v>5</v>
      </c>
      <c r="T97" s="134">
        <v>5</v>
      </c>
    </row>
    <row r="98" spans="2:20">
      <c r="B98" s="449"/>
      <c r="C98" s="403"/>
      <c r="D98" s="135">
        <v>0</v>
      </c>
      <c r="E98" s="135">
        <v>0.53846153846153799</v>
      </c>
      <c r="F98" s="135">
        <v>0.15384615384615399</v>
      </c>
      <c r="G98" s="135">
        <v>0.30769230769230799</v>
      </c>
      <c r="H98" s="169"/>
      <c r="I98" s="135">
        <v>0.15384615384615399</v>
      </c>
      <c r="J98" s="135">
        <v>0.46153846153846201</v>
      </c>
      <c r="K98" s="135">
        <v>0.38461538461538503</v>
      </c>
      <c r="L98" s="150"/>
      <c r="M98" s="135">
        <v>7.69230769230769E-2</v>
      </c>
      <c r="N98" s="135">
        <v>0.46153846153846201</v>
      </c>
      <c r="O98" s="135">
        <v>0.15384615384615399</v>
      </c>
      <c r="P98" s="135">
        <v>0.30769230769230799</v>
      </c>
      <c r="Q98" s="169"/>
      <c r="R98" s="135">
        <v>0.16666666666666699</v>
      </c>
      <c r="S98" s="135">
        <v>0.41666666666666702</v>
      </c>
      <c r="T98" s="135">
        <v>0.41666666666666702</v>
      </c>
    </row>
    <row r="99" spans="2:20" s="3" customFormat="1">
      <c r="C99" s="11"/>
      <c r="D99" s="222"/>
      <c r="E99" s="222"/>
      <c r="F99" s="222"/>
      <c r="G99" s="222"/>
      <c r="H99" s="251"/>
      <c r="I99" s="222"/>
      <c r="J99" s="222"/>
      <c r="K99" s="222"/>
      <c r="L99" s="216"/>
      <c r="M99" s="222"/>
      <c r="N99" s="222"/>
      <c r="O99" s="222"/>
      <c r="P99" s="222"/>
      <c r="Q99" s="251"/>
      <c r="R99" s="222"/>
      <c r="S99" s="222"/>
      <c r="T99" s="222"/>
    </row>
    <row r="100" spans="2:20">
      <c r="B100" s="449" t="s">
        <v>228</v>
      </c>
      <c r="C100" s="391" t="s">
        <v>222</v>
      </c>
      <c r="D100" s="134">
        <v>10</v>
      </c>
      <c r="E100" s="134">
        <v>6</v>
      </c>
      <c r="F100" s="134">
        <v>1</v>
      </c>
      <c r="G100" s="134">
        <v>4</v>
      </c>
      <c r="H100" s="169"/>
      <c r="I100" s="134">
        <v>9</v>
      </c>
      <c r="J100" s="134">
        <v>7</v>
      </c>
      <c r="K100" s="134">
        <v>5</v>
      </c>
      <c r="L100" s="150"/>
      <c r="M100" s="134">
        <v>2</v>
      </c>
      <c r="N100" s="134">
        <v>15</v>
      </c>
      <c r="O100" s="134">
        <v>0</v>
      </c>
      <c r="P100" s="134">
        <v>4</v>
      </c>
      <c r="Q100" s="169"/>
      <c r="R100" s="134">
        <v>5</v>
      </c>
      <c r="S100" s="134">
        <v>12</v>
      </c>
      <c r="T100" s="134">
        <v>4</v>
      </c>
    </row>
    <row r="101" spans="2:20">
      <c r="B101" s="449"/>
      <c r="C101" s="390"/>
      <c r="D101" s="135">
        <v>0.476190476190476</v>
      </c>
      <c r="E101" s="135">
        <v>0.28571428571428598</v>
      </c>
      <c r="F101" s="135">
        <v>4.7619047619047603E-2</v>
      </c>
      <c r="G101" s="135">
        <v>0.19047619047618999</v>
      </c>
      <c r="H101" s="169"/>
      <c r="I101" s="135">
        <v>0.42857142857142899</v>
      </c>
      <c r="J101" s="135">
        <v>0.33333333333333298</v>
      </c>
      <c r="K101" s="135">
        <v>0.238095238095238</v>
      </c>
      <c r="L101" s="150"/>
      <c r="M101" s="135">
        <v>9.5238095238095205E-2</v>
      </c>
      <c r="N101" s="135">
        <v>0.71428571428571397</v>
      </c>
      <c r="O101" s="135">
        <v>0</v>
      </c>
      <c r="P101" s="135">
        <v>0.19047619047618999</v>
      </c>
      <c r="Q101" s="169"/>
      <c r="R101" s="135">
        <v>0.238095238095238</v>
      </c>
      <c r="S101" s="135">
        <v>0.57142857142857195</v>
      </c>
      <c r="T101" s="135">
        <v>0.19047619047618999</v>
      </c>
    </row>
    <row r="102" spans="2:20">
      <c r="B102" s="449"/>
      <c r="C102" s="392" t="s">
        <v>223</v>
      </c>
      <c r="D102" s="134">
        <v>73</v>
      </c>
      <c r="E102" s="134">
        <v>116</v>
      </c>
      <c r="F102" s="134">
        <v>7</v>
      </c>
      <c r="G102" s="134">
        <v>57</v>
      </c>
      <c r="H102" s="169"/>
      <c r="I102" s="134">
        <v>138</v>
      </c>
      <c r="J102" s="134">
        <v>65</v>
      </c>
      <c r="K102" s="134">
        <v>50</v>
      </c>
      <c r="L102" s="150"/>
      <c r="M102" s="134">
        <v>18</v>
      </c>
      <c r="N102" s="134">
        <v>167</v>
      </c>
      <c r="O102" s="134">
        <v>11</v>
      </c>
      <c r="P102" s="134">
        <v>57</v>
      </c>
      <c r="Q102" s="169"/>
      <c r="R102" s="134">
        <v>61</v>
      </c>
      <c r="S102" s="134">
        <v>120</v>
      </c>
      <c r="T102" s="134">
        <v>72</v>
      </c>
    </row>
    <row r="103" spans="2:20">
      <c r="B103" s="449"/>
      <c r="C103" s="390"/>
      <c r="D103" s="135">
        <v>0.28853754940711501</v>
      </c>
      <c r="E103" s="135">
        <v>0.45849802371541498</v>
      </c>
      <c r="F103" s="135">
        <v>2.7667984189723299E-2</v>
      </c>
      <c r="G103" s="135">
        <v>0.22529644268774701</v>
      </c>
      <c r="H103" s="169"/>
      <c r="I103" s="135">
        <v>0.54545454545454497</v>
      </c>
      <c r="J103" s="135">
        <v>0.25691699604743101</v>
      </c>
      <c r="K103" s="135">
        <v>0.19762845849802399</v>
      </c>
      <c r="L103" s="150"/>
      <c r="M103" s="135">
        <v>7.1146245059288502E-2</v>
      </c>
      <c r="N103" s="135">
        <v>0.66007905138339895</v>
      </c>
      <c r="O103" s="135">
        <v>4.3478260869565202E-2</v>
      </c>
      <c r="P103" s="135">
        <v>0.22529644268774701</v>
      </c>
      <c r="Q103" s="169"/>
      <c r="R103" s="135">
        <v>0.24110671936758901</v>
      </c>
      <c r="S103" s="135">
        <v>0.47430830039525701</v>
      </c>
      <c r="T103" s="135">
        <v>0.28458498023715401</v>
      </c>
    </row>
    <row r="104" spans="2:20">
      <c r="B104" s="449"/>
      <c r="C104" s="392" t="s">
        <v>224</v>
      </c>
      <c r="D104" s="134">
        <v>127</v>
      </c>
      <c r="E104" s="134">
        <v>405</v>
      </c>
      <c r="F104" s="134">
        <v>18</v>
      </c>
      <c r="G104" s="134">
        <v>100</v>
      </c>
      <c r="H104" s="169"/>
      <c r="I104" s="134">
        <v>280</v>
      </c>
      <c r="J104" s="134">
        <v>241</v>
      </c>
      <c r="K104" s="134">
        <v>129</v>
      </c>
      <c r="L104" s="150"/>
      <c r="M104" s="134">
        <v>55</v>
      </c>
      <c r="N104" s="134">
        <v>472</v>
      </c>
      <c r="O104" s="134">
        <v>22</v>
      </c>
      <c r="P104" s="134">
        <v>100</v>
      </c>
      <c r="Q104" s="169"/>
      <c r="R104" s="134">
        <v>159</v>
      </c>
      <c r="S104" s="134">
        <v>338</v>
      </c>
      <c r="T104" s="134">
        <v>153</v>
      </c>
    </row>
    <row r="105" spans="2:20">
      <c r="B105" s="449"/>
      <c r="C105" s="390"/>
      <c r="D105" s="135">
        <v>0.19538461538461499</v>
      </c>
      <c r="E105" s="135">
        <v>0.62307692307692297</v>
      </c>
      <c r="F105" s="135">
        <v>2.76923076923077E-2</v>
      </c>
      <c r="G105" s="135">
        <v>0.15384615384615399</v>
      </c>
      <c r="H105" s="169"/>
      <c r="I105" s="135">
        <v>0.43076923076923102</v>
      </c>
      <c r="J105" s="135">
        <v>0.37076923076923102</v>
      </c>
      <c r="K105" s="135">
        <v>0.198461538461538</v>
      </c>
      <c r="L105" s="150"/>
      <c r="M105" s="135">
        <v>8.4745762711864403E-2</v>
      </c>
      <c r="N105" s="135">
        <v>0.72727272727272696</v>
      </c>
      <c r="O105" s="135">
        <v>3.3898305084745797E-2</v>
      </c>
      <c r="P105" s="135">
        <v>0.15408320493066299</v>
      </c>
      <c r="Q105" s="169"/>
      <c r="R105" s="135">
        <v>0.24461538461538501</v>
      </c>
      <c r="S105" s="135">
        <v>0.52</v>
      </c>
      <c r="T105" s="135">
        <v>0.235384615384615</v>
      </c>
    </row>
    <row r="106" spans="2:20">
      <c r="B106" s="449"/>
      <c r="C106" s="392" t="s">
        <v>225</v>
      </c>
      <c r="D106" s="134">
        <v>11</v>
      </c>
      <c r="E106" s="134">
        <v>167</v>
      </c>
      <c r="F106" s="134">
        <v>4</v>
      </c>
      <c r="G106" s="134">
        <v>49</v>
      </c>
      <c r="H106" s="169"/>
      <c r="I106" s="134">
        <v>61</v>
      </c>
      <c r="J106" s="134">
        <v>105</v>
      </c>
      <c r="K106" s="134">
        <v>65</v>
      </c>
      <c r="L106" s="150"/>
      <c r="M106" s="134">
        <v>17</v>
      </c>
      <c r="N106" s="134">
        <v>159</v>
      </c>
      <c r="O106" s="134">
        <v>6</v>
      </c>
      <c r="P106" s="134">
        <v>49</v>
      </c>
      <c r="Q106" s="169"/>
      <c r="R106" s="134">
        <v>44</v>
      </c>
      <c r="S106" s="134">
        <v>111</v>
      </c>
      <c r="T106" s="134">
        <v>76</v>
      </c>
    </row>
    <row r="107" spans="2:20">
      <c r="B107" s="449"/>
      <c r="C107" s="390"/>
      <c r="D107" s="135">
        <v>4.7619047619047603E-2</v>
      </c>
      <c r="E107" s="135">
        <v>0.722943722943723</v>
      </c>
      <c r="F107" s="135">
        <v>1.7316017316017299E-2</v>
      </c>
      <c r="G107" s="135">
        <v>0.21212121212121199</v>
      </c>
      <c r="H107" s="169"/>
      <c r="I107" s="135">
        <v>0.26406926406926401</v>
      </c>
      <c r="J107" s="135">
        <v>0.45454545454545497</v>
      </c>
      <c r="K107" s="135">
        <v>0.28138528138528102</v>
      </c>
      <c r="L107" s="150"/>
      <c r="M107" s="135">
        <v>7.3593073593073599E-2</v>
      </c>
      <c r="N107" s="135">
        <v>0.68831168831168799</v>
      </c>
      <c r="O107" s="135">
        <v>2.5974025974026E-2</v>
      </c>
      <c r="P107" s="135">
        <v>0.21212121212121199</v>
      </c>
      <c r="Q107" s="169"/>
      <c r="R107" s="135">
        <v>0.19047619047618999</v>
      </c>
      <c r="S107" s="135">
        <v>0.48051948051948101</v>
      </c>
      <c r="T107" s="135">
        <v>0.32900432900432902</v>
      </c>
    </row>
    <row r="108" spans="2:20">
      <c r="B108" s="449"/>
      <c r="C108" s="392" t="s">
        <v>226</v>
      </c>
      <c r="D108" s="134">
        <v>2</v>
      </c>
      <c r="E108" s="134">
        <v>59</v>
      </c>
      <c r="F108" s="134">
        <v>2</v>
      </c>
      <c r="G108" s="134">
        <v>9</v>
      </c>
      <c r="H108" s="169"/>
      <c r="I108" s="134">
        <v>21</v>
      </c>
      <c r="J108" s="134">
        <v>38</v>
      </c>
      <c r="K108" s="134">
        <v>14</v>
      </c>
      <c r="L108" s="150"/>
      <c r="M108" s="134">
        <v>6</v>
      </c>
      <c r="N108" s="134">
        <v>55</v>
      </c>
      <c r="O108" s="134">
        <v>3</v>
      </c>
      <c r="P108" s="134">
        <v>9</v>
      </c>
      <c r="Q108" s="169"/>
      <c r="R108" s="134">
        <v>12</v>
      </c>
      <c r="S108" s="134">
        <v>38</v>
      </c>
      <c r="T108" s="134">
        <v>22</v>
      </c>
    </row>
    <row r="109" spans="2:20">
      <c r="B109" s="449"/>
      <c r="C109" s="390"/>
      <c r="D109" s="135">
        <v>2.7777777777777801E-2</v>
      </c>
      <c r="E109" s="135">
        <v>0.81944444444444398</v>
      </c>
      <c r="F109" s="135">
        <v>2.7777777777777801E-2</v>
      </c>
      <c r="G109" s="135">
        <v>0.125</v>
      </c>
      <c r="H109" s="169"/>
      <c r="I109" s="135">
        <v>0.28767123287671198</v>
      </c>
      <c r="J109" s="135">
        <v>0.52054794520547898</v>
      </c>
      <c r="K109" s="135">
        <v>0.19178082191780799</v>
      </c>
      <c r="L109" s="150"/>
      <c r="M109" s="135">
        <v>8.2191780821917804E-2</v>
      </c>
      <c r="N109" s="135">
        <v>0.75342465753424703</v>
      </c>
      <c r="O109" s="135">
        <v>4.1095890410958902E-2</v>
      </c>
      <c r="P109" s="135">
        <v>0.123287671232877</v>
      </c>
      <c r="Q109" s="169"/>
      <c r="R109" s="135">
        <v>0.16666666666666699</v>
      </c>
      <c r="S109" s="135">
        <v>0.52777777777777801</v>
      </c>
      <c r="T109" s="135">
        <v>0.30555555555555602</v>
      </c>
    </row>
    <row r="110" spans="2:20" s="3" customFormat="1">
      <c r="C110" s="164"/>
      <c r="D110" s="222"/>
      <c r="E110" s="222"/>
      <c r="F110" s="222"/>
      <c r="G110" s="222"/>
      <c r="H110" s="251"/>
      <c r="I110" s="222"/>
      <c r="J110" s="222"/>
      <c r="K110" s="222"/>
      <c r="L110" s="216"/>
      <c r="M110" s="222"/>
      <c r="N110" s="222"/>
      <c r="O110" s="222"/>
      <c r="P110" s="222"/>
      <c r="Q110" s="251"/>
      <c r="R110" s="222"/>
      <c r="S110" s="222"/>
      <c r="T110" s="222"/>
    </row>
    <row r="111" spans="2:20">
      <c r="B111" s="449" t="s">
        <v>86</v>
      </c>
      <c r="C111" s="391" t="s">
        <v>180</v>
      </c>
      <c r="D111" s="134">
        <v>52</v>
      </c>
      <c r="E111" s="134">
        <v>245</v>
      </c>
      <c r="F111" s="134">
        <v>8</v>
      </c>
      <c r="G111" s="134">
        <v>67</v>
      </c>
      <c r="H111" s="169"/>
      <c r="I111" s="134">
        <v>134</v>
      </c>
      <c r="J111" s="134">
        <v>166</v>
      </c>
      <c r="K111" s="134">
        <v>72</v>
      </c>
      <c r="L111" s="150"/>
      <c r="M111" s="134">
        <v>26</v>
      </c>
      <c r="N111" s="134">
        <v>268</v>
      </c>
      <c r="O111" s="134">
        <v>12</v>
      </c>
      <c r="P111" s="134">
        <v>67</v>
      </c>
      <c r="Q111" s="169"/>
      <c r="R111" s="134">
        <v>85</v>
      </c>
      <c r="S111" s="134">
        <v>197</v>
      </c>
      <c r="T111" s="134">
        <v>91</v>
      </c>
    </row>
    <row r="112" spans="2:20">
      <c r="B112" s="449"/>
      <c r="C112" s="390"/>
      <c r="D112" s="135">
        <v>0.13978494623655899</v>
      </c>
      <c r="E112" s="135">
        <v>0.65860215053763405</v>
      </c>
      <c r="F112" s="135">
        <v>2.1505376344085999E-2</v>
      </c>
      <c r="G112" s="135">
        <v>0.18010752688171999</v>
      </c>
      <c r="H112" s="169"/>
      <c r="I112" s="135">
        <v>0.36021505376344098</v>
      </c>
      <c r="J112" s="135">
        <v>0.44623655913978499</v>
      </c>
      <c r="K112" s="135">
        <v>0.19354838709677399</v>
      </c>
      <c r="L112" s="150"/>
      <c r="M112" s="135">
        <v>6.9705093833780193E-2</v>
      </c>
      <c r="N112" s="135">
        <v>0.71849865951742597</v>
      </c>
      <c r="O112" s="135">
        <v>3.2171581769436998E-2</v>
      </c>
      <c r="P112" s="135">
        <v>0.17962466487935699</v>
      </c>
      <c r="Q112" s="169"/>
      <c r="R112" s="135">
        <v>0.22788203753351199</v>
      </c>
      <c r="S112" s="135">
        <v>0.52815013404825695</v>
      </c>
      <c r="T112" s="135">
        <v>0.243967828418231</v>
      </c>
    </row>
    <row r="113" spans="2:20">
      <c r="B113" s="449"/>
      <c r="C113" s="392" t="s">
        <v>181</v>
      </c>
      <c r="D113" s="134">
        <v>20</v>
      </c>
      <c r="E113" s="134">
        <v>116</v>
      </c>
      <c r="F113" s="134">
        <v>5</v>
      </c>
      <c r="G113" s="134">
        <v>29</v>
      </c>
      <c r="H113" s="169"/>
      <c r="I113" s="134">
        <v>73</v>
      </c>
      <c r="J113" s="134">
        <v>60</v>
      </c>
      <c r="K113" s="134">
        <v>37</v>
      </c>
      <c r="L113" s="150"/>
      <c r="M113" s="134">
        <v>8</v>
      </c>
      <c r="N113" s="134">
        <v>129</v>
      </c>
      <c r="O113" s="134">
        <v>4</v>
      </c>
      <c r="P113" s="134">
        <v>29</v>
      </c>
      <c r="Q113" s="169"/>
      <c r="R113" s="134">
        <v>34</v>
      </c>
      <c r="S113" s="134">
        <v>92</v>
      </c>
      <c r="T113" s="134">
        <v>44</v>
      </c>
    </row>
    <row r="114" spans="2:20">
      <c r="B114" s="449"/>
      <c r="C114" s="390"/>
      <c r="D114" s="135">
        <v>0.11764705882352899</v>
      </c>
      <c r="E114" s="135">
        <v>0.68235294117647105</v>
      </c>
      <c r="F114" s="135">
        <v>2.9411764705882401E-2</v>
      </c>
      <c r="G114" s="135">
        <v>0.17058823529411801</v>
      </c>
      <c r="H114" s="169"/>
      <c r="I114" s="135">
        <v>0.42941176470588199</v>
      </c>
      <c r="J114" s="135">
        <v>0.35294117647058798</v>
      </c>
      <c r="K114" s="135">
        <v>0.217647058823529</v>
      </c>
      <c r="L114" s="150"/>
      <c r="M114" s="135">
        <v>4.7058823529411799E-2</v>
      </c>
      <c r="N114" s="135">
        <v>0.75882352941176501</v>
      </c>
      <c r="O114" s="135">
        <v>2.3529411764705899E-2</v>
      </c>
      <c r="P114" s="135">
        <v>0.17058823529411801</v>
      </c>
      <c r="Q114" s="169"/>
      <c r="R114" s="135">
        <v>0.2</v>
      </c>
      <c r="S114" s="135">
        <v>0.54117647058823504</v>
      </c>
      <c r="T114" s="135">
        <v>0.25882352941176501</v>
      </c>
    </row>
    <row r="115" spans="2:20">
      <c r="B115" s="449"/>
      <c r="C115" s="392" t="s">
        <v>182</v>
      </c>
      <c r="D115" s="134">
        <v>34</v>
      </c>
      <c r="E115" s="134">
        <v>114</v>
      </c>
      <c r="F115" s="134">
        <v>8</v>
      </c>
      <c r="G115" s="134">
        <v>34</v>
      </c>
      <c r="H115" s="169"/>
      <c r="I115" s="134">
        <v>80</v>
      </c>
      <c r="J115" s="134">
        <v>78</v>
      </c>
      <c r="K115" s="134">
        <v>32</v>
      </c>
      <c r="L115" s="150"/>
      <c r="M115" s="134">
        <v>20</v>
      </c>
      <c r="N115" s="134">
        <v>129</v>
      </c>
      <c r="O115" s="134">
        <v>7</v>
      </c>
      <c r="P115" s="134">
        <v>34</v>
      </c>
      <c r="Q115" s="169"/>
      <c r="R115" s="134">
        <v>50</v>
      </c>
      <c r="S115" s="134">
        <v>97</v>
      </c>
      <c r="T115" s="134">
        <v>42</v>
      </c>
    </row>
    <row r="116" spans="2:20">
      <c r="B116" s="449"/>
      <c r="C116" s="390"/>
      <c r="D116" s="135">
        <v>0.17894736842105299</v>
      </c>
      <c r="E116" s="135">
        <v>0.6</v>
      </c>
      <c r="F116" s="135">
        <v>4.2105263157894701E-2</v>
      </c>
      <c r="G116" s="135">
        <v>0.17894736842105299</v>
      </c>
      <c r="H116" s="169"/>
      <c r="I116" s="135">
        <v>0.42105263157894701</v>
      </c>
      <c r="J116" s="135">
        <v>0.41052631578947402</v>
      </c>
      <c r="K116" s="135">
        <v>0.168421052631579</v>
      </c>
      <c r="L116" s="150"/>
      <c r="M116" s="135">
        <v>0.105263157894737</v>
      </c>
      <c r="N116" s="135">
        <v>0.67894736842105297</v>
      </c>
      <c r="O116" s="135">
        <v>3.6842105263157898E-2</v>
      </c>
      <c r="P116" s="135">
        <v>0.17894736842105299</v>
      </c>
      <c r="Q116" s="169"/>
      <c r="R116" s="135">
        <v>0.26455026455026498</v>
      </c>
      <c r="S116" s="135">
        <v>0.51322751322751303</v>
      </c>
      <c r="T116" s="135">
        <v>0.22222222222222199</v>
      </c>
    </row>
    <row r="117" spans="2:20">
      <c r="B117" s="449"/>
      <c r="C117" s="392" t="s">
        <v>183</v>
      </c>
      <c r="D117" s="134">
        <v>39</v>
      </c>
      <c r="E117" s="134">
        <v>118</v>
      </c>
      <c r="F117" s="134">
        <v>5</v>
      </c>
      <c r="G117" s="134">
        <v>37</v>
      </c>
      <c r="H117" s="169"/>
      <c r="I117" s="134">
        <v>89</v>
      </c>
      <c r="J117" s="134">
        <v>65</v>
      </c>
      <c r="K117" s="134">
        <v>45</v>
      </c>
      <c r="L117" s="150"/>
      <c r="M117" s="134">
        <v>15</v>
      </c>
      <c r="N117" s="134">
        <v>136</v>
      </c>
      <c r="O117" s="134">
        <v>11</v>
      </c>
      <c r="P117" s="134">
        <v>37</v>
      </c>
      <c r="Q117" s="169"/>
      <c r="R117" s="134">
        <v>30</v>
      </c>
      <c r="S117" s="134">
        <v>101</v>
      </c>
      <c r="T117" s="134">
        <v>68</v>
      </c>
    </row>
    <row r="118" spans="2:20">
      <c r="B118" s="449"/>
      <c r="C118" s="390"/>
      <c r="D118" s="135">
        <v>0.19597989949748701</v>
      </c>
      <c r="E118" s="135">
        <v>0.59296482412060303</v>
      </c>
      <c r="F118" s="135">
        <v>2.5125628140703501E-2</v>
      </c>
      <c r="G118" s="135">
        <v>0.185929648241206</v>
      </c>
      <c r="H118" s="169"/>
      <c r="I118" s="135">
        <v>0.447236180904523</v>
      </c>
      <c r="J118" s="135">
        <v>0.32663316582914598</v>
      </c>
      <c r="K118" s="135">
        <v>0.226130653266332</v>
      </c>
      <c r="L118" s="150"/>
      <c r="M118" s="135">
        <v>7.5376884422110602E-2</v>
      </c>
      <c r="N118" s="135">
        <v>0.68341708542713597</v>
      </c>
      <c r="O118" s="135">
        <v>5.52763819095477E-2</v>
      </c>
      <c r="P118" s="135">
        <v>0.185929648241206</v>
      </c>
      <c r="Q118" s="169"/>
      <c r="R118" s="135">
        <v>0.15075376884422101</v>
      </c>
      <c r="S118" s="135">
        <v>0.50753768844221103</v>
      </c>
      <c r="T118" s="135">
        <v>0.34170854271356799</v>
      </c>
    </row>
    <row r="119" spans="2:20">
      <c r="B119" s="449"/>
      <c r="C119" s="392" t="s">
        <v>184</v>
      </c>
      <c r="D119" s="134">
        <v>37</v>
      </c>
      <c r="E119" s="134">
        <v>76</v>
      </c>
      <c r="F119" s="134">
        <v>4</v>
      </c>
      <c r="G119" s="134">
        <v>29</v>
      </c>
      <c r="H119" s="169"/>
      <c r="I119" s="134">
        <v>61</v>
      </c>
      <c r="J119" s="134">
        <v>46</v>
      </c>
      <c r="K119" s="134">
        <v>40</v>
      </c>
      <c r="L119" s="150"/>
      <c r="M119" s="134">
        <v>13</v>
      </c>
      <c r="N119" s="134">
        <v>100</v>
      </c>
      <c r="O119" s="134">
        <v>5</v>
      </c>
      <c r="P119" s="134">
        <v>29</v>
      </c>
      <c r="Q119" s="169"/>
      <c r="R119" s="134">
        <v>39</v>
      </c>
      <c r="S119" s="134">
        <v>65</v>
      </c>
      <c r="T119" s="134">
        <v>42</v>
      </c>
    </row>
    <row r="120" spans="2:20">
      <c r="B120" s="449"/>
      <c r="C120" s="390"/>
      <c r="D120" s="135">
        <v>0.25342465753424698</v>
      </c>
      <c r="E120" s="135">
        <v>0.52054794520547898</v>
      </c>
      <c r="F120" s="135">
        <v>2.7397260273972601E-2</v>
      </c>
      <c r="G120" s="135">
        <v>0.198630136986301</v>
      </c>
      <c r="H120" s="169"/>
      <c r="I120" s="135">
        <v>0.41496598639455801</v>
      </c>
      <c r="J120" s="135">
        <v>0.312925170068027</v>
      </c>
      <c r="K120" s="135">
        <v>0.27210884353741499</v>
      </c>
      <c r="L120" s="150"/>
      <c r="M120" s="135">
        <v>8.8435374149659907E-2</v>
      </c>
      <c r="N120" s="135">
        <v>0.68027210884353695</v>
      </c>
      <c r="O120" s="135">
        <v>3.4013605442176902E-2</v>
      </c>
      <c r="P120" s="135">
        <v>0.19727891156462601</v>
      </c>
      <c r="Q120" s="169"/>
      <c r="R120" s="135">
        <v>0.267123287671233</v>
      </c>
      <c r="S120" s="135">
        <v>0.44520547945205502</v>
      </c>
      <c r="T120" s="135">
        <v>0.28767123287671198</v>
      </c>
    </row>
    <row r="121" spans="2:20">
      <c r="B121" s="449"/>
      <c r="C121" s="392" t="s">
        <v>185</v>
      </c>
      <c r="D121" s="134">
        <v>41</v>
      </c>
      <c r="E121" s="134">
        <v>87</v>
      </c>
      <c r="F121" s="134">
        <v>1</v>
      </c>
      <c r="G121" s="134">
        <v>24</v>
      </c>
      <c r="H121" s="169"/>
      <c r="I121" s="134">
        <v>74</v>
      </c>
      <c r="J121" s="134">
        <v>43</v>
      </c>
      <c r="K121" s="134">
        <v>36</v>
      </c>
      <c r="L121" s="150"/>
      <c r="M121" s="134">
        <v>15</v>
      </c>
      <c r="N121" s="134">
        <v>109</v>
      </c>
      <c r="O121" s="134">
        <v>5</v>
      </c>
      <c r="P121" s="134">
        <v>24</v>
      </c>
      <c r="Q121" s="169"/>
      <c r="R121" s="134">
        <v>43</v>
      </c>
      <c r="S121" s="134">
        <v>70</v>
      </c>
      <c r="T121" s="134">
        <v>41</v>
      </c>
    </row>
    <row r="122" spans="2:20">
      <c r="B122" s="449"/>
      <c r="C122" s="391"/>
      <c r="D122" s="135">
        <v>0.26797385620914999</v>
      </c>
      <c r="E122" s="135">
        <v>0.56862745098039202</v>
      </c>
      <c r="F122" s="136">
        <v>6.5359477124183E-3</v>
      </c>
      <c r="G122" s="135">
        <v>0.15686274509803899</v>
      </c>
      <c r="H122" s="169"/>
      <c r="I122" s="135">
        <v>0.48366013071895397</v>
      </c>
      <c r="J122" s="135">
        <v>0.28104575163398698</v>
      </c>
      <c r="K122" s="135">
        <v>0.23529411764705899</v>
      </c>
      <c r="L122" s="150"/>
      <c r="M122" s="135">
        <v>9.8039215686274495E-2</v>
      </c>
      <c r="N122" s="135">
        <v>0.71241830065359502</v>
      </c>
      <c r="O122" s="135">
        <v>3.2679738562091498E-2</v>
      </c>
      <c r="P122" s="135">
        <v>0.15686274509803899</v>
      </c>
      <c r="Q122" s="169"/>
      <c r="R122" s="135">
        <v>0.27922077922077898</v>
      </c>
      <c r="S122" s="135">
        <v>0.45454545454545497</v>
      </c>
      <c r="T122" s="135">
        <v>0.26623376623376599</v>
      </c>
    </row>
    <row r="123" spans="2:20" s="3" customFormat="1">
      <c r="C123" s="164"/>
      <c r="D123" s="222"/>
      <c r="E123" s="222"/>
      <c r="F123" s="222"/>
      <c r="G123" s="222"/>
      <c r="H123" s="251"/>
      <c r="I123" s="222"/>
      <c r="J123" s="222"/>
      <c r="K123" s="222"/>
      <c r="L123" s="216"/>
      <c r="M123" s="222"/>
      <c r="N123" s="222"/>
      <c r="O123" s="222"/>
      <c r="P123" s="222"/>
      <c r="Q123" s="251"/>
      <c r="R123" s="222"/>
      <c r="S123" s="222"/>
      <c r="T123" s="222"/>
    </row>
    <row r="124" spans="2:20">
      <c r="B124" s="449" t="s">
        <v>87</v>
      </c>
      <c r="C124" s="391" t="s">
        <v>88</v>
      </c>
      <c r="D124" s="134">
        <v>39</v>
      </c>
      <c r="E124" s="134">
        <v>83</v>
      </c>
      <c r="F124" s="134">
        <v>0</v>
      </c>
      <c r="G124" s="134">
        <v>16</v>
      </c>
      <c r="H124" s="169"/>
      <c r="I124" s="134">
        <v>72</v>
      </c>
      <c r="J124" s="134">
        <v>44</v>
      </c>
      <c r="K124" s="134">
        <v>22</v>
      </c>
      <c r="L124" s="150"/>
      <c r="M124" s="134">
        <v>14</v>
      </c>
      <c r="N124" s="134">
        <v>105</v>
      </c>
      <c r="O124" s="134">
        <v>3</v>
      </c>
      <c r="P124" s="134">
        <v>16</v>
      </c>
      <c r="Q124" s="169"/>
      <c r="R124" s="134">
        <v>34</v>
      </c>
      <c r="S124" s="134">
        <v>71</v>
      </c>
      <c r="T124" s="134">
        <v>33</v>
      </c>
    </row>
    <row r="125" spans="2:20">
      <c r="B125" s="449"/>
      <c r="C125" s="390"/>
      <c r="D125" s="135">
        <v>0.282608695652174</v>
      </c>
      <c r="E125" s="135">
        <v>0.60144927536231896</v>
      </c>
      <c r="F125" s="135">
        <v>0</v>
      </c>
      <c r="G125" s="135">
        <v>0.115942028985507</v>
      </c>
      <c r="H125" s="169"/>
      <c r="I125" s="135">
        <v>0.52173913043478304</v>
      </c>
      <c r="J125" s="135">
        <v>0.31884057971014501</v>
      </c>
      <c r="K125" s="135">
        <v>0.15942028985507201</v>
      </c>
      <c r="L125" s="150"/>
      <c r="M125" s="135">
        <v>0.101449275362319</v>
      </c>
      <c r="N125" s="135">
        <v>0.76086956521739102</v>
      </c>
      <c r="O125" s="135">
        <v>2.1739130434782601E-2</v>
      </c>
      <c r="P125" s="135">
        <v>0.115942028985507</v>
      </c>
      <c r="Q125" s="169"/>
      <c r="R125" s="135">
        <v>0.24637681159420299</v>
      </c>
      <c r="S125" s="135">
        <v>0.51449275362318803</v>
      </c>
      <c r="T125" s="135">
        <v>0.23913043478260901</v>
      </c>
    </row>
    <row r="126" spans="2:20">
      <c r="B126" s="449"/>
      <c r="C126" s="392" t="s">
        <v>89</v>
      </c>
      <c r="D126" s="134">
        <v>20</v>
      </c>
      <c r="E126" s="134">
        <v>69</v>
      </c>
      <c r="F126" s="134">
        <v>5</v>
      </c>
      <c r="G126" s="134">
        <v>34</v>
      </c>
      <c r="H126" s="169"/>
      <c r="I126" s="134">
        <v>52</v>
      </c>
      <c r="J126" s="134">
        <v>50</v>
      </c>
      <c r="K126" s="134">
        <v>27</v>
      </c>
      <c r="L126" s="150"/>
      <c r="M126" s="134">
        <v>9</v>
      </c>
      <c r="N126" s="134">
        <v>79</v>
      </c>
      <c r="O126" s="134">
        <v>6</v>
      </c>
      <c r="P126" s="134">
        <v>34</v>
      </c>
      <c r="Q126" s="169"/>
      <c r="R126" s="134">
        <v>24</v>
      </c>
      <c r="S126" s="134">
        <v>62</v>
      </c>
      <c r="T126" s="134">
        <v>43</v>
      </c>
    </row>
    <row r="127" spans="2:20">
      <c r="B127" s="449"/>
      <c r="C127" s="390"/>
      <c r="D127" s="135">
        <v>0.15625</v>
      </c>
      <c r="E127" s="135">
        <v>0.5390625</v>
      </c>
      <c r="F127" s="135">
        <v>3.90625E-2</v>
      </c>
      <c r="G127" s="135">
        <v>0.265625</v>
      </c>
      <c r="H127" s="169"/>
      <c r="I127" s="135">
        <v>0.403100775193798</v>
      </c>
      <c r="J127" s="135">
        <v>0.387596899224806</v>
      </c>
      <c r="K127" s="135">
        <v>0.209302325581395</v>
      </c>
      <c r="L127" s="150"/>
      <c r="M127" s="135">
        <v>7.03125E-2</v>
      </c>
      <c r="N127" s="135">
        <v>0.6171875</v>
      </c>
      <c r="O127" s="135">
        <v>4.6875E-2</v>
      </c>
      <c r="P127" s="135">
        <v>0.265625</v>
      </c>
      <c r="Q127" s="169"/>
      <c r="R127" s="135">
        <v>0.186046511627907</v>
      </c>
      <c r="S127" s="135">
        <v>0.48062015503875999</v>
      </c>
      <c r="T127" s="135">
        <v>0.33333333333333298</v>
      </c>
    </row>
    <row r="128" spans="2:20">
      <c r="B128" s="449"/>
      <c r="C128" s="392" t="s">
        <v>90</v>
      </c>
      <c r="D128" s="134">
        <v>21</v>
      </c>
      <c r="E128" s="134">
        <v>96</v>
      </c>
      <c r="F128" s="134">
        <v>2</v>
      </c>
      <c r="G128" s="134">
        <v>23</v>
      </c>
      <c r="H128" s="169"/>
      <c r="I128" s="134">
        <v>52</v>
      </c>
      <c r="J128" s="134">
        <v>64</v>
      </c>
      <c r="K128" s="134">
        <v>26</v>
      </c>
      <c r="L128" s="150"/>
      <c r="M128" s="134">
        <v>7</v>
      </c>
      <c r="N128" s="134">
        <v>111</v>
      </c>
      <c r="O128" s="134">
        <v>1</v>
      </c>
      <c r="P128" s="134">
        <v>23</v>
      </c>
      <c r="Q128" s="169"/>
      <c r="R128" s="134">
        <v>22</v>
      </c>
      <c r="S128" s="134">
        <v>82</v>
      </c>
      <c r="T128" s="134">
        <v>38</v>
      </c>
    </row>
    <row r="129" spans="2:20">
      <c r="B129" s="449"/>
      <c r="C129" s="390"/>
      <c r="D129" s="135">
        <v>0.147887323943662</v>
      </c>
      <c r="E129" s="135">
        <v>0.676056338028169</v>
      </c>
      <c r="F129" s="135">
        <v>1.4084507042253501E-2</v>
      </c>
      <c r="G129" s="135">
        <v>0.161971830985915</v>
      </c>
      <c r="H129" s="169"/>
      <c r="I129" s="135">
        <v>0.36619718309859201</v>
      </c>
      <c r="J129" s="135">
        <v>0.45070422535211302</v>
      </c>
      <c r="K129" s="135">
        <v>0.183098591549296</v>
      </c>
      <c r="L129" s="150"/>
      <c r="M129" s="135">
        <v>4.92957746478873E-2</v>
      </c>
      <c r="N129" s="135">
        <v>0.78169014084507005</v>
      </c>
      <c r="O129" s="136">
        <v>7.0422535211267599E-3</v>
      </c>
      <c r="P129" s="135">
        <v>0.161971830985915</v>
      </c>
      <c r="Q129" s="169"/>
      <c r="R129" s="135">
        <v>0.154929577464789</v>
      </c>
      <c r="S129" s="135">
        <v>0.57746478873239404</v>
      </c>
      <c r="T129" s="135">
        <v>0.26760563380281699</v>
      </c>
    </row>
    <row r="130" spans="2:20">
      <c r="B130" s="449"/>
      <c r="C130" s="392" t="s">
        <v>91</v>
      </c>
      <c r="D130" s="134">
        <v>36</v>
      </c>
      <c r="E130" s="134">
        <v>106</v>
      </c>
      <c r="F130" s="134">
        <v>4</v>
      </c>
      <c r="G130" s="134">
        <v>21</v>
      </c>
      <c r="H130" s="169"/>
      <c r="I130" s="134">
        <v>81</v>
      </c>
      <c r="J130" s="134">
        <v>50</v>
      </c>
      <c r="K130" s="134">
        <v>36</v>
      </c>
      <c r="L130" s="150"/>
      <c r="M130" s="134">
        <v>24</v>
      </c>
      <c r="N130" s="134">
        <v>113</v>
      </c>
      <c r="O130" s="134">
        <v>9</v>
      </c>
      <c r="P130" s="134">
        <v>21</v>
      </c>
      <c r="Q130" s="169"/>
      <c r="R130" s="134">
        <v>56</v>
      </c>
      <c r="S130" s="134">
        <v>68</v>
      </c>
      <c r="T130" s="134">
        <v>43</v>
      </c>
    </row>
    <row r="131" spans="2:20">
      <c r="B131" s="449"/>
      <c r="C131" s="390"/>
      <c r="D131" s="135">
        <v>0.215568862275449</v>
      </c>
      <c r="E131" s="135">
        <v>0.63473053892215603</v>
      </c>
      <c r="F131" s="135">
        <v>2.39520958083832E-2</v>
      </c>
      <c r="G131" s="135">
        <v>0.125748502994012</v>
      </c>
      <c r="H131" s="169"/>
      <c r="I131" s="135">
        <v>0.48502994011975997</v>
      </c>
      <c r="J131" s="135">
        <v>0.29940119760479</v>
      </c>
      <c r="K131" s="135">
        <v>0.215568862275449</v>
      </c>
      <c r="L131" s="150"/>
      <c r="M131" s="135">
        <v>0.14371257485029901</v>
      </c>
      <c r="N131" s="135">
        <v>0.67664670658682602</v>
      </c>
      <c r="O131" s="135">
        <v>5.3892215568862298E-2</v>
      </c>
      <c r="P131" s="135">
        <v>0.125748502994012</v>
      </c>
      <c r="Q131" s="169"/>
      <c r="R131" s="135">
        <v>0.33532934131736503</v>
      </c>
      <c r="S131" s="135">
        <v>0.40718562874251502</v>
      </c>
      <c r="T131" s="135">
        <v>0.25748502994012001</v>
      </c>
    </row>
    <row r="132" spans="2:20">
      <c r="B132" s="449"/>
      <c r="C132" s="392" t="s">
        <v>92</v>
      </c>
      <c r="D132" s="134">
        <v>26</v>
      </c>
      <c r="E132" s="134">
        <v>99</v>
      </c>
      <c r="F132" s="134">
        <v>6</v>
      </c>
      <c r="G132" s="134">
        <v>27</v>
      </c>
      <c r="H132" s="169"/>
      <c r="I132" s="134">
        <v>65</v>
      </c>
      <c r="J132" s="134">
        <v>50</v>
      </c>
      <c r="K132" s="134">
        <v>42</v>
      </c>
      <c r="L132" s="150"/>
      <c r="M132" s="134">
        <v>10</v>
      </c>
      <c r="N132" s="134">
        <v>114</v>
      </c>
      <c r="O132" s="134">
        <v>6</v>
      </c>
      <c r="P132" s="134">
        <v>27</v>
      </c>
      <c r="Q132" s="169"/>
      <c r="R132" s="134">
        <v>39</v>
      </c>
      <c r="S132" s="134">
        <v>67</v>
      </c>
      <c r="T132" s="134">
        <v>52</v>
      </c>
    </row>
    <row r="133" spans="2:20">
      <c r="B133" s="449"/>
      <c r="C133" s="390"/>
      <c r="D133" s="135">
        <v>0.164556962025316</v>
      </c>
      <c r="E133" s="135">
        <v>0.626582278481013</v>
      </c>
      <c r="F133" s="135">
        <v>3.7974683544303799E-2</v>
      </c>
      <c r="G133" s="135">
        <v>0.170886075949367</v>
      </c>
      <c r="H133" s="169"/>
      <c r="I133" s="135">
        <v>0.41401273885350298</v>
      </c>
      <c r="J133" s="135">
        <v>0.31847133757961799</v>
      </c>
      <c r="K133" s="135">
        <v>0.26751592356687898</v>
      </c>
      <c r="L133" s="150"/>
      <c r="M133" s="135">
        <v>6.3694267515923594E-2</v>
      </c>
      <c r="N133" s="135">
        <v>0.72611464968152895</v>
      </c>
      <c r="O133" s="135">
        <v>3.8216560509554097E-2</v>
      </c>
      <c r="P133" s="135">
        <v>0.17197452229299401</v>
      </c>
      <c r="Q133" s="169"/>
      <c r="R133" s="135">
        <v>0.246835443037975</v>
      </c>
      <c r="S133" s="135">
        <v>0.424050632911392</v>
      </c>
      <c r="T133" s="135">
        <v>0.329113924050633</v>
      </c>
    </row>
    <row r="134" spans="2:20">
      <c r="B134" s="449"/>
      <c r="C134" s="392" t="s">
        <v>93</v>
      </c>
      <c r="D134" s="134">
        <v>25</v>
      </c>
      <c r="E134" s="134">
        <v>92</v>
      </c>
      <c r="F134" s="134">
        <v>4</v>
      </c>
      <c r="G134" s="134">
        <v>33</v>
      </c>
      <c r="H134" s="169"/>
      <c r="I134" s="134">
        <v>61</v>
      </c>
      <c r="J134" s="134">
        <v>69</v>
      </c>
      <c r="K134" s="134">
        <v>24</v>
      </c>
      <c r="L134" s="150"/>
      <c r="M134" s="134">
        <v>5</v>
      </c>
      <c r="N134" s="134">
        <v>110</v>
      </c>
      <c r="O134" s="134">
        <v>6</v>
      </c>
      <c r="P134" s="134">
        <v>33</v>
      </c>
      <c r="Q134" s="169"/>
      <c r="R134" s="134">
        <v>32</v>
      </c>
      <c r="S134" s="134">
        <v>94</v>
      </c>
      <c r="T134" s="134">
        <v>27</v>
      </c>
    </row>
    <row r="135" spans="2:20">
      <c r="B135" s="449"/>
      <c r="C135" s="390"/>
      <c r="D135" s="135">
        <v>0.162337662337662</v>
      </c>
      <c r="E135" s="135">
        <v>0.59740259740259705</v>
      </c>
      <c r="F135" s="135">
        <v>2.5974025974026E-2</v>
      </c>
      <c r="G135" s="135">
        <v>0.214285714285714</v>
      </c>
      <c r="H135" s="169"/>
      <c r="I135" s="135">
        <v>0.39610389610389601</v>
      </c>
      <c r="J135" s="135">
        <v>0.44805194805194798</v>
      </c>
      <c r="K135" s="135">
        <v>0.15584415584415601</v>
      </c>
      <c r="L135" s="150"/>
      <c r="M135" s="135">
        <v>3.2467532467532499E-2</v>
      </c>
      <c r="N135" s="135">
        <v>0.71428571428571397</v>
      </c>
      <c r="O135" s="135">
        <v>3.8961038961039002E-2</v>
      </c>
      <c r="P135" s="135">
        <v>0.214285714285714</v>
      </c>
      <c r="Q135" s="169"/>
      <c r="R135" s="135">
        <v>0.20915032679738599</v>
      </c>
      <c r="S135" s="135">
        <v>0.61437908496731997</v>
      </c>
      <c r="T135" s="135">
        <v>0.17647058823529399</v>
      </c>
    </row>
    <row r="136" spans="2:20">
      <c r="B136" s="449"/>
      <c r="C136" s="392" t="s">
        <v>94</v>
      </c>
      <c r="D136" s="134">
        <v>28</v>
      </c>
      <c r="E136" s="134">
        <v>110</v>
      </c>
      <c r="F136" s="134">
        <v>5</v>
      </c>
      <c r="G136" s="134">
        <v>30</v>
      </c>
      <c r="H136" s="169"/>
      <c r="I136" s="134">
        <v>66</v>
      </c>
      <c r="J136" s="134">
        <v>64</v>
      </c>
      <c r="K136" s="134">
        <v>43</v>
      </c>
      <c r="L136" s="150"/>
      <c r="M136" s="134">
        <v>15</v>
      </c>
      <c r="N136" s="134">
        <v>122</v>
      </c>
      <c r="O136" s="134">
        <v>6</v>
      </c>
      <c r="P136" s="134">
        <v>30</v>
      </c>
      <c r="Q136" s="169"/>
      <c r="R136" s="134">
        <v>32</v>
      </c>
      <c r="S136" s="134">
        <v>91</v>
      </c>
      <c r="T136" s="134">
        <v>50</v>
      </c>
    </row>
    <row r="137" spans="2:20">
      <c r="B137" s="449"/>
      <c r="C137" s="390"/>
      <c r="D137" s="135">
        <v>0.16184971098265899</v>
      </c>
      <c r="E137" s="135">
        <v>0.63583815028901702</v>
      </c>
      <c r="F137" s="135">
        <v>2.8901734104046201E-2</v>
      </c>
      <c r="G137" s="135">
        <v>0.17341040462427701</v>
      </c>
      <c r="H137" s="169"/>
      <c r="I137" s="135">
        <v>0.38150289017340999</v>
      </c>
      <c r="J137" s="135">
        <v>0.369942196531792</v>
      </c>
      <c r="K137" s="135">
        <v>0.24855491329479801</v>
      </c>
      <c r="L137" s="150"/>
      <c r="M137" s="135">
        <v>8.6705202312138699E-2</v>
      </c>
      <c r="N137" s="135">
        <v>0.70520231213872797</v>
      </c>
      <c r="O137" s="135">
        <v>3.4682080924855502E-2</v>
      </c>
      <c r="P137" s="135">
        <v>0.17341040462427701</v>
      </c>
      <c r="Q137" s="169"/>
      <c r="R137" s="135">
        <v>0.184971098265896</v>
      </c>
      <c r="S137" s="135">
        <v>0.52601156069364197</v>
      </c>
      <c r="T137" s="135">
        <v>0.28901734104046201</v>
      </c>
    </row>
    <row r="138" spans="2:20">
      <c r="B138" s="449"/>
      <c r="C138" s="392" t="s">
        <v>95</v>
      </c>
      <c r="D138" s="134">
        <v>30</v>
      </c>
      <c r="E138" s="134">
        <v>101</v>
      </c>
      <c r="F138" s="134">
        <v>5</v>
      </c>
      <c r="G138" s="134">
        <v>34</v>
      </c>
      <c r="H138" s="169"/>
      <c r="I138" s="134">
        <v>60</v>
      </c>
      <c r="J138" s="134">
        <v>66</v>
      </c>
      <c r="K138" s="134">
        <v>43</v>
      </c>
      <c r="L138" s="150"/>
      <c r="M138" s="134">
        <v>13</v>
      </c>
      <c r="N138" s="134">
        <v>116</v>
      </c>
      <c r="O138" s="134">
        <v>6</v>
      </c>
      <c r="P138" s="134">
        <v>34</v>
      </c>
      <c r="Q138" s="169"/>
      <c r="R138" s="134">
        <v>42</v>
      </c>
      <c r="S138" s="134">
        <v>87</v>
      </c>
      <c r="T138" s="134">
        <v>41</v>
      </c>
    </row>
    <row r="139" spans="2:20">
      <c r="B139" s="449"/>
      <c r="C139" s="391"/>
      <c r="D139" s="135">
        <v>0.17647058823529399</v>
      </c>
      <c r="E139" s="135">
        <v>0.59411764705882397</v>
      </c>
      <c r="F139" s="135">
        <v>2.9411764705882401E-2</v>
      </c>
      <c r="G139" s="135">
        <v>0.2</v>
      </c>
      <c r="H139" s="169"/>
      <c r="I139" s="135">
        <v>0.35502958579881699</v>
      </c>
      <c r="J139" s="135">
        <v>0.390532544378698</v>
      </c>
      <c r="K139" s="135">
        <v>0.25443786982248501</v>
      </c>
      <c r="L139" s="150"/>
      <c r="M139" s="135">
        <v>7.69230769230769E-2</v>
      </c>
      <c r="N139" s="135">
        <v>0.68639053254437898</v>
      </c>
      <c r="O139" s="135">
        <v>3.5502958579881699E-2</v>
      </c>
      <c r="P139" s="135">
        <v>0.201183431952663</v>
      </c>
      <c r="Q139" s="169"/>
      <c r="R139" s="135">
        <v>0.247058823529412</v>
      </c>
      <c r="S139" s="135">
        <v>0.51176470588235301</v>
      </c>
      <c r="T139" s="135">
        <v>0.24117647058823499</v>
      </c>
    </row>
    <row r="140" spans="2:20" ht="13.5" customHeight="1">
      <c r="L140" s="3"/>
    </row>
    <row r="141" spans="2:20" ht="12.75" customHeight="1">
      <c r="B141" s="60"/>
      <c r="L141" s="3"/>
    </row>
  </sheetData>
  <mergeCells count="81">
    <mergeCell ref="M4:T4"/>
    <mergeCell ref="M5:P5"/>
    <mergeCell ref="R5:T5"/>
    <mergeCell ref="M6:P6"/>
    <mergeCell ref="R6:T6"/>
    <mergeCell ref="B124:B139"/>
    <mergeCell ref="C124:C125"/>
    <mergeCell ref="C126:C127"/>
    <mergeCell ref="C128:C129"/>
    <mergeCell ref="C130:C131"/>
    <mergeCell ref="C132:C133"/>
    <mergeCell ref="C134:C135"/>
    <mergeCell ref="C136:C137"/>
    <mergeCell ref="C138:C139"/>
    <mergeCell ref="B111:B122"/>
    <mergeCell ref="C111:C112"/>
    <mergeCell ref="C113:C114"/>
    <mergeCell ref="C115:C116"/>
    <mergeCell ref="C117:C118"/>
    <mergeCell ref="C119:C120"/>
    <mergeCell ref="C121:C122"/>
    <mergeCell ref="B100:B109"/>
    <mergeCell ref="C100:C101"/>
    <mergeCell ref="C102:C103"/>
    <mergeCell ref="C104:C105"/>
    <mergeCell ref="C106:C107"/>
    <mergeCell ref="C108:C109"/>
    <mergeCell ref="B83:B98"/>
    <mergeCell ref="C83:C84"/>
    <mergeCell ref="C85:C86"/>
    <mergeCell ref="C87:C88"/>
    <mergeCell ref="C89:C90"/>
    <mergeCell ref="C91:C92"/>
    <mergeCell ref="C93:C94"/>
    <mergeCell ref="C95:C96"/>
    <mergeCell ref="C97:C98"/>
    <mergeCell ref="C69:C70"/>
    <mergeCell ref="C71:C72"/>
    <mergeCell ref="B74:B81"/>
    <mergeCell ref="C74:C75"/>
    <mergeCell ref="C76:C77"/>
    <mergeCell ref="C78:C79"/>
    <mergeCell ref="C80:C81"/>
    <mergeCell ref="C67:C68"/>
    <mergeCell ref="B40:B45"/>
    <mergeCell ref="C40:C41"/>
    <mergeCell ref="C42:C43"/>
    <mergeCell ref="C44:C45"/>
    <mergeCell ref="B47:B72"/>
    <mergeCell ref="C47:C48"/>
    <mergeCell ref="C49:C50"/>
    <mergeCell ref="C51:C52"/>
    <mergeCell ref="C53:C54"/>
    <mergeCell ref="C55:C56"/>
    <mergeCell ref="C57:C58"/>
    <mergeCell ref="C59:C60"/>
    <mergeCell ref="C61:C62"/>
    <mergeCell ref="C63:C64"/>
    <mergeCell ref="C65:C66"/>
    <mergeCell ref="B31:B38"/>
    <mergeCell ref="C31:C32"/>
    <mergeCell ref="C33:C34"/>
    <mergeCell ref="C35:C36"/>
    <mergeCell ref="C37:C38"/>
    <mergeCell ref="B8:B9"/>
    <mergeCell ref="B11:B14"/>
    <mergeCell ref="C11:C12"/>
    <mergeCell ref="C13:C14"/>
    <mergeCell ref="B16:B29"/>
    <mergeCell ref="C16:C17"/>
    <mergeCell ref="C18:C19"/>
    <mergeCell ref="C20:C21"/>
    <mergeCell ref="C22:C23"/>
    <mergeCell ref="C24:C25"/>
    <mergeCell ref="C26:C27"/>
    <mergeCell ref="C28:C29"/>
    <mergeCell ref="D4:K4"/>
    <mergeCell ref="D5:G5"/>
    <mergeCell ref="I5:K5"/>
    <mergeCell ref="D6:G6"/>
    <mergeCell ref="I6:K6"/>
  </mergeCells>
  <hyperlinks>
    <hyperlink ref="B2" location="Obsah!A1" display="späť na obsah"/>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N141"/>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9.5546875" customWidth="1"/>
    <col min="9" max="9" width="4.44140625" customWidth="1"/>
    <col min="10" max="14" width="9.5546875" customWidth="1"/>
  </cols>
  <sheetData>
    <row r="2" spans="2:14" ht="21">
      <c r="B2" s="271" t="s">
        <v>552</v>
      </c>
      <c r="C2" s="54"/>
      <c r="D2" s="54" t="s">
        <v>544</v>
      </c>
      <c r="E2" s="54"/>
      <c r="F2" s="54"/>
      <c r="G2" s="54"/>
      <c r="H2" s="54"/>
      <c r="I2" s="54"/>
      <c r="J2" s="54"/>
      <c r="K2" s="54"/>
      <c r="L2" s="54"/>
      <c r="M2" s="54"/>
    </row>
    <row r="4" spans="2:14" ht="38.25" customHeight="1">
      <c r="D4" s="400" t="s">
        <v>549</v>
      </c>
      <c r="E4" s="400"/>
      <c r="F4" s="400"/>
      <c r="G4" s="400"/>
      <c r="H4" s="400"/>
      <c r="I4" s="400"/>
      <c r="J4" s="400"/>
      <c r="K4" s="400"/>
      <c r="L4" s="400"/>
      <c r="M4" s="400"/>
      <c r="N4" s="400"/>
    </row>
    <row r="5" spans="2:14" ht="16.5" customHeight="1">
      <c r="D5" s="456" t="s">
        <v>550</v>
      </c>
      <c r="E5" s="457"/>
      <c r="F5" s="457"/>
      <c r="G5" s="457"/>
      <c r="H5" s="458"/>
      <c r="I5" s="152"/>
      <c r="J5" s="459" t="s">
        <v>551</v>
      </c>
      <c r="K5" s="457"/>
      <c r="L5" s="457"/>
      <c r="M5" s="457"/>
      <c r="N5" s="458"/>
    </row>
    <row r="6" spans="2:14" ht="19.5" customHeight="1">
      <c r="D6" s="460">
        <v>2005</v>
      </c>
      <c r="E6" s="460"/>
      <c r="F6" s="460"/>
      <c r="G6" s="460"/>
      <c r="H6" s="461"/>
      <c r="I6" s="259"/>
      <c r="J6" s="462">
        <v>2009</v>
      </c>
      <c r="K6" s="460"/>
      <c r="L6" s="460"/>
      <c r="M6" s="460"/>
      <c r="N6" s="461"/>
    </row>
    <row r="7" spans="2:14" s="6" customFormat="1" ht="16.5" customHeight="1">
      <c r="D7" s="129" t="s">
        <v>545</v>
      </c>
      <c r="E7" s="129" t="s">
        <v>546</v>
      </c>
      <c r="F7" s="129" t="s">
        <v>547</v>
      </c>
      <c r="G7" s="129" t="s">
        <v>548</v>
      </c>
      <c r="H7" s="149" t="s">
        <v>269</v>
      </c>
      <c r="I7" s="153"/>
      <c r="J7" s="129" t="s">
        <v>545</v>
      </c>
      <c r="K7" s="129" t="s">
        <v>546</v>
      </c>
      <c r="L7" s="129" t="s">
        <v>547</v>
      </c>
      <c r="M7" s="129" t="s">
        <v>548</v>
      </c>
      <c r="N7" s="149" t="s">
        <v>269</v>
      </c>
    </row>
    <row r="8" spans="2:14" ht="15" customHeight="1">
      <c r="B8" s="448" t="s">
        <v>209</v>
      </c>
      <c r="C8" s="83" t="s">
        <v>204</v>
      </c>
      <c r="D8" s="68">
        <v>349</v>
      </c>
      <c r="E8" s="68">
        <v>323</v>
      </c>
      <c r="F8" s="68">
        <v>234</v>
      </c>
      <c r="G8" s="68">
        <v>271</v>
      </c>
      <c r="H8" s="68">
        <v>53</v>
      </c>
      <c r="I8" s="150"/>
      <c r="J8" s="68">
        <v>313</v>
      </c>
      <c r="K8" s="68">
        <v>376</v>
      </c>
      <c r="L8" s="68">
        <v>163</v>
      </c>
      <c r="M8" s="68">
        <v>222</v>
      </c>
      <c r="N8" s="68">
        <v>60</v>
      </c>
    </row>
    <row r="9" spans="2:14" ht="15" customHeight="1">
      <c r="B9" s="448"/>
      <c r="C9" s="83" t="s">
        <v>205</v>
      </c>
      <c r="D9" s="71">
        <v>0.283739837398374</v>
      </c>
      <c r="E9" s="71">
        <v>0.26260162601626003</v>
      </c>
      <c r="F9" s="71">
        <v>0.190243902439024</v>
      </c>
      <c r="G9" s="71">
        <v>0.220325203252033</v>
      </c>
      <c r="H9" s="71">
        <v>4.3089430894308903E-2</v>
      </c>
      <c r="I9" s="150"/>
      <c r="J9" s="71">
        <v>0.27601410934744303</v>
      </c>
      <c r="K9" s="71">
        <v>0.331569664902998</v>
      </c>
      <c r="L9" s="71">
        <v>0.14373897707231001</v>
      </c>
      <c r="M9" s="71">
        <v>0.19576719576719601</v>
      </c>
      <c r="N9" s="71">
        <v>5.29100529100529E-2</v>
      </c>
    </row>
    <row r="10" spans="2:14" s="3" customFormat="1">
      <c r="C10" s="164"/>
      <c r="D10" s="229"/>
      <c r="E10" s="229"/>
      <c r="F10" s="229"/>
      <c r="G10" s="229"/>
      <c r="H10" s="229"/>
      <c r="I10" s="216"/>
      <c r="J10" s="229"/>
      <c r="K10" s="229"/>
      <c r="L10" s="229"/>
      <c r="M10" s="229"/>
      <c r="N10" s="229"/>
    </row>
    <row r="11" spans="2:14">
      <c r="B11" s="449" t="s">
        <v>71</v>
      </c>
      <c r="C11" s="391" t="s">
        <v>62</v>
      </c>
      <c r="D11" s="68">
        <v>163</v>
      </c>
      <c r="E11" s="68">
        <v>144</v>
      </c>
      <c r="F11" s="68">
        <v>126</v>
      </c>
      <c r="G11" s="68">
        <v>134</v>
      </c>
      <c r="H11" s="68">
        <v>22</v>
      </c>
      <c r="I11" s="150"/>
      <c r="J11" s="68">
        <v>148</v>
      </c>
      <c r="K11" s="68">
        <v>184</v>
      </c>
      <c r="L11" s="68">
        <v>86</v>
      </c>
      <c r="M11" s="68">
        <v>100</v>
      </c>
      <c r="N11" s="68">
        <v>27</v>
      </c>
    </row>
    <row r="12" spans="2:14">
      <c r="B12" s="449"/>
      <c r="C12" s="390"/>
      <c r="D12" s="71">
        <v>0.27674023769100198</v>
      </c>
      <c r="E12" s="71">
        <v>0.244482173174873</v>
      </c>
      <c r="F12" s="71">
        <v>0.21392190152801399</v>
      </c>
      <c r="G12" s="71">
        <v>0.22750424448217299</v>
      </c>
      <c r="H12" s="71">
        <v>3.7351443123938899E-2</v>
      </c>
      <c r="I12" s="150"/>
      <c r="J12" s="71">
        <v>0.27155963302752301</v>
      </c>
      <c r="K12" s="71">
        <v>0.33761467889908298</v>
      </c>
      <c r="L12" s="71">
        <v>0.15779816513761499</v>
      </c>
      <c r="M12" s="71">
        <v>0.18348623853210999</v>
      </c>
      <c r="N12" s="71">
        <v>4.95412844036697E-2</v>
      </c>
    </row>
    <row r="13" spans="2:14">
      <c r="B13" s="449"/>
      <c r="C13" s="391" t="s">
        <v>63</v>
      </c>
      <c r="D13" s="68">
        <v>186</v>
      </c>
      <c r="E13" s="68">
        <v>179</v>
      </c>
      <c r="F13" s="68">
        <v>108</v>
      </c>
      <c r="G13" s="68">
        <v>137</v>
      </c>
      <c r="H13" s="68">
        <v>31</v>
      </c>
      <c r="I13" s="150"/>
      <c r="J13" s="68">
        <v>165</v>
      </c>
      <c r="K13" s="68">
        <v>192</v>
      </c>
      <c r="L13" s="68">
        <v>77</v>
      </c>
      <c r="M13" s="68">
        <v>122</v>
      </c>
      <c r="N13" s="68">
        <v>33</v>
      </c>
    </row>
    <row r="14" spans="2:14">
      <c r="B14" s="449"/>
      <c r="C14" s="391"/>
      <c r="D14" s="71">
        <v>0.29017160686427501</v>
      </c>
      <c r="E14" s="71">
        <v>0.279251170046802</v>
      </c>
      <c r="F14" s="71">
        <v>0.16848673946957901</v>
      </c>
      <c r="G14" s="71">
        <v>0.21372854914196601</v>
      </c>
      <c r="H14" s="71">
        <v>4.8361934477379097E-2</v>
      </c>
      <c r="I14" s="150"/>
      <c r="J14" s="71">
        <v>0.28013582342954202</v>
      </c>
      <c r="K14" s="71">
        <v>0.32597623089983002</v>
      </c>
      <c r="L14" s="71">
        <v>0.13073005093378601</v>
      </c>
      <c r="M14" s="71">
        <v>0.20713073005093399</v>
      </c>
      <c r="N14" s="71">
        <v>5.60271646859083E-2</v>
      </c>
    </row>
    <row r="15" spans="2:14" s="3" customFormat="1">
      <c r="B15" s="11"/>
      <c r="C15" s="164"/>
      <c r="D15" s="229"/>
      <c r="E15" s="229"/>
      <c r="F15" s="229"/>
      <c r="G15" s="229"/>
      <c r="H15" s="229"/>
      <c r="I15" s="216"/>
      <c r="J15" s="229"/>
      <c r="K15" s="229"/>
      <c r="L15" s="229"/>
      <c r="M15" s="229"/>
      <c r="N15" s="229"/>
    </row>
    <row r="16" spans="2:14">
      <c r="B16" s="450" t="s">
        <v>77</v>
      </c>
      <c r="C16" s="392" t="s">
        <v>64</v>
      </c>
      <c r="D16" s="68">
        <v>62</v>
      </c>
      <c r="E16" s="68">
        <v>29</v>
      </c>
      <c r="F16" s="68">
        <v>3</v>
      </c>
      <c r="G16" s="68">
        <v>1</v>
      </c>
      <c r="H16" s="68">
        <v>4</v>
      </c>
      <c r="I16" s="150"/>
      <c r="J16" s="68">
        <v>54</v>
      </c>
      <c r="K16" s="68">
        <v>20</v>
      </c>
      <c r="L16" s="68">
        <v>2</v>
      </c>
      <c r="M16" s="68">
        <v>1</v>
      </c>
      <c r="N16" s="68">
        <v>0</v>
      </c>
    </row>
    <row r="17" spans="2:14">
      <c r="B17" s="451"/>
      <c r="C17" s="390"/>
      <c r="D17" s="71">
        <v>0.62626262626262597</v>
      </c>
      <c r="E17" s="71">
        <v>0.29292929292929298</v>
      </c>
      <c r="F17" s="71">
        <v>3.03030303030303E-2</v>
      </c>
      <c r="G17" s="71">
        <v>1.01010101010101E-2</v>
      </c>
      <c r="H17" s="71">
        <v>4.0404040404040401E-2</v>
      </c>
      <c r="I17" s="150"/>
      <c r="J17" s="71">
        <v>0.70129870129870098</v>
      </c>
      <c r="K17" s="71">
        <v>0.25974025974025999</v>
      </c>
      <c r="L17" s="71">
        <v>2.5974025974026E-2</v>
      </c>
      <c r="M17" s="71">
        <v>1.2987012987013E-2</v>
      </c>
      <c r="N17" s="71">
        <v>0</v>
      </c>
    </row>
    <row r="18" spans="2:14">
      <c r="B18" s="451"/>
      <c r="C18" s="392" t="s">
        <v>65</v>
      </c>
      <c r="D18" s="68">
        <v>99</v>
      </c>
      <c r="E18" s="68">
        <v>49</v>
      </c>
      <c r="F18" s="68">
        <v>20</v>
      </c>
      <c r="G18" s="68">
        <v>5</v>
      </c>
      <c r="H18" s="68">
        <v>6</v>
      </c>
      <c r="I18" s="150"/>
      <c r="J18" s="68">
        <v>82</v>
      </c>
      <c r="K18" s="68">
        <v>47</v>
      </c>
      <c r="L18" s="68">
        <v>11</v>
      </c>
      <c r="M18" s="68">
        <v>1</v>
      </c>
      <c r="N18" s="68">
        <v>9</v>
      </c>
    </row>
    <row r="19" spans="2:14">
      <c r="B19" s="451"/>
      <c r="C19" s="390"/>
      <c r="D19" s="71">
        <v>0.55307262569832405</v>
      </c>
      <c r="E19" s="71">
        <v>0.27374301675977702</v>
      </c>
      <c r="F19" s="71">
        <v>0.111731843575419</v>
      </c>
      <c r="G19" s="71">
        <v>2.7932960893854698E-2</v>
      </c>
      <c r="H19" s="71">
        <v>3.3519553072625698E-2</v>
      </c>
      <c r="I19" s="150"/>
      <c r="J19" s="71">
        <v>0.54666666666666697</v>
      </c>
      <c r="K19" s="71">
        <v>0.31333333333333302</v>
      </c>
      <c r="L19" s="71">
        <v>7.3333333333333306E-2</v>
      </c>
      <c r="M19" s="72">
        <v>6.6666666666666697E-3</v>
      </c>
      <c r="N19" s="71">
        <v>0.06</v>
      </c>
    </row>
    <row r="20" spans="2:14">
      <c r="B20" s="451"/>
      <c r="C20" s="392" t="s">
        <v>66</v>
      </c>
      <c r="D20" s="68">
        <v>72</v>
      </c>
      <c r="E20" s="68">
        <v>88</v>
      </c>
      <c r="F20" s="68">
        <v>40</v>
      </c>
      <c r="G20" s="68">
        <v>10</v>
      </c>
      <c r="H20" s="68">
        <v>10</v>
      </c>
      <c r="I20" s="150"/>
      <c r="J20" s="68">
        <v>77</v>
      </c>
      <c r="K20" s="68">
        <v>96</v>
      </c>
      <c r="L20" s="68">
        <v>28</v>
      </c>
      <c r="M20" s="68">
        <v>12</v>
      </c>
      <c r="N20" s="68">
        <v>14</v>
      </c>
    </row>
    <row r="21" spans="2:14">
      <c r="B21" s="451"/>
      <c r="C21" s="390"/>
      <c r="D21" s="71">
        <v>0.32727272727272699</v>
      </c>
      <c r="E21" s="71">
        <v>0.4</v>
      </c>
      <c r="F21" s="71">
        <v>0.18181818181818199</v>
      </c>
      <c r="G21" s="71">
        <v>4.5454545454545497E-2</v>
      </c>
      <c r="H21" s="71">
        <v>4.5454545454545497E-2</v>
      </c>
      <c r="I21" s="150"/>
      <c r="J21" s="71">
        <v>0.33920704845814997</v>
      </c>
      <c r="K21" s="71">
        <v>0.42290748898678399</v>
      </c>
      <c r="L21" s="71">
        <v>0.123348017621145</v>
      </c>
      <c r="M21" s="71">
        <v>5.2863436123347998E-2</v>
      </c>
      <c r="N21" s="71">
        <v>6.1674008810572702E-2</v>
      </c>
    </row>
    <row r="22" spans="2:14">
      <c r="B22" s="451"/>
      <c r="C22" s="392" t="s">
        <v>67</v>
      </c>
      <c r="D22" s="68">
        <v>63</v>
      </c>
      <c r="E22" s="68">
        <v>70</v>
      </c>
      <c r="F22" s="68">
        <v>53</v>
      </c>
      <c r="G22" s="68">
        <v>18</v>
      </c>
      <c r="H22" s="68">
        <v>14</v>
      </c>
      <c r="I22" s="150"/>
      <c r="J22" s="68">
        <v>55</v>
      </c>
      <c r="K22" s="68">
        <v>82</v>
      </c>
      <c r="L22" s="68">
        <v>23</v>
      </c>
      <c r="M22" s="68">
        <v>16</v>
      </c>
      <c r="N22" s="68">
        <v>7</v>
      </c>
    </row>
    <row r="23" spans="2:14">
      <c r="B23" s="451"/>
      <c r="C23" s="390"/>
      <c r="D23" s="71">
        <v>0.28899082568807299</v>
      </c>
      <c r="E23" s="71">
        <v>0.32110091743119301</v>
      </c>
      <c r="F23" s="71">
        <v>0.243119266055046</v>
      </c>
      <c r="G23" s="71">
        <v>8.2568807339449504E-2</v>
      </c>
      <c r="H23" s="71">
        <v>6.4220183486238494E-2</v>
      </c>
      <c r="I23" s="150"/>
      <c r="J23" s="71">
        <v>0.30054644808743203</v>
      </c>
      <c r="K23" s="71">
        <v>0.44808743169398901</v>
      </c>
      <c r="L23" s="71">
        <v>0.12568306010929001</v>
      </c>
      <c r="M23" s="71">
        <v>8.7431693989070997E-2</v>
      </c>
      <c r="N23" s="71">
        <v>3.8251366120218601E-2</v>
      </c>
    </row>
    <row r="24" spans="2:14">
      <c r="B24" s="451"/>
      <c r="C24" s="392" t="s">
        <v>68</v>
      </c>
      <c r="D24" s="68">
        <v>42</v>
      </c>
      <c r="E24" s="68">
        <v>60</v>
      </c>
      <c r="F24" s="68">
        <v>55</v>
      </c>
      <c r="G24" s="68">
        <v>42</v>
      </c>
      <c r="H24" s="68">
        <v>11</v>
      </c>
      <c r="I24" s="150"/>
      <c r="J24" s="68">
        <v>32</v>
      </c>
      <c r="K24" s="68">
        <v>88</v>
      </c>
      <c r="L24" s="68">
        <v>41</v>
      </c>
      <c r="M24" s="68">
        <v>22</v>
      </c>
      <c r="N24" s="68">
        <v>12</v>
      </c>
    </row>
    <row r="25" spans="2:14">
      <c r="B25" s="451"/>
      <c r="C25" s="390"/>
      <c r="D25" s="71">
        <v>0.2</v>
      </c>
      <c r="E25" s="71">
        <v>0.28571428571428598</v>
      </c>
      <c r="F25" s="71">
        <v>0.26190476190476197</v>
      </c>
      <c r="G25" s="71">
        <v>0.2</v>
      </c>
      <c r="H25" s="71">
        <v>5.2380952380952403E-2</v>
      </c>
      <c r="I25" s="150"/>
      <c r="J25" s="71">
        <v>0.16410256410256399</v>
      </c>
      <c r="K25" s="71">
        <v>0.45128205128205101</v>
      </c>
      <c r="L25" s="71">
        <v>0.21025641025641001</v>
      </c>
      <c r="M25" s="71">
        <v>0.112820512820513</v>
      </c>
      <c r="N25" s="71">
        <v>6.15384615384615E-2</v>
      </c>
    </row>
    <row r="26" spans="2:14">
      <c r="B26" s="451"/>
      <c r="C26" s="392" t="s">
        <v>69</v>
      </c>
      <c r="D26" s="68">
        <v>6</v>
      </c>
      <c r="E26" s="68">
        <v>12</v>
      </c>
      <c r="F26" s="68">
        <v>25</v>
      </c>
      <c r="G26" s="68">
        <v>27</v>
      </c>
      <c r="H26" s="68">
        <v>2</v>
      </c>
      <c r="I26" s="150"/>
      <c r="J26" s="68">
        <v>10</v>
      </c>
      <c r="K26" s="68">
        <v>22</v>
      </c>
      <c r="L26" s="68">
        <v>21</v>
      </c>
      <c r="M26" s="68">
        <v>33</v>
      </c>
      <c r="N26" s="68">
        <v>9</v>
      </c>
    </row>
    <row r="27" spans="2:14">
      <c r="B27" s="451"/>
      <c r="C27" s="390"/>
      <c r="D27" s="71">
        <v>8.3333333333333301E-2</v>
      </c>
      <c r="E27" s="71">
        <v>0.16666666666666699</v>
      </c>
      <c r="F27" s="71">
        <v>0.34722222222222199</v>
      </c>
      <c r="G27" s="71">
        <v>0.375</v>
      </c>
      <c r="H27" s="71">
        <v>2.7777777777777801E-2</v>
      </c>
      <c r="I27" s="150"/>
      <c r="J27" s="71">
        <v>0.105263157894737</v>
      </c>
      <c r="K27" s="71">
        <v>0.231578947368421</v>
      </c>
      <c r="L27" s="71">
        <v>0.221052631578947</v>
      </c>
      <c r="M27" s="71">
        <v>0.34736842105263199</v>
      </c>
      <c r="N27" s="71">
        <v>9.4736842105263203E-2</v>
      </c>
    </row>
    <row r="28" spans="2:14">
      <c r="B28" s="451"/>
      <c r="C28" s="392" t="s">
        <v>70</v>
      </c>
      <c r="D28" s="68">
        <v>4</v>
      </c>
      <c r="E28" s="68">
        <v>16</v>
      </c>
      <c r="F28" s="68">
        <v>37</v>
      </c>
      <c r="G28" s="68">
        <v>169</v>
      </c>
      <c r="H28" s="68">
        <v>6</v>
      </c>
      <c r="I28" s="150"/>
      <c r="J28" s="68">
        <v>3</v>
      </c>
      <c r="K28" s="68">
        <v>21</v>
      </c>
      <c r="L28" s="68">
        <v>37</v>
      </c>
      <c r="M28" s="68">
        <v>137</v>
      </c>
      <c r="N28" s="68">
        <v>9</v>
      </c>
    </row>
    <row r="29" spans="2:14">
      <c r="B29" s="452"/>
      <c r="C29" s="390"/>
      <c r="D29" s="71">
        <v>1.72413793103448E-2</v>
      </c>
      <c r="E29" s="71">
        <v>6.8965517241379296E-2</v>
      </c>
      <c r="F29" s="71">
        <v>0.15948275862069</v>
      </c>
      <c r="G29" s="71">
        <v>0.72844827586206895</v>
      </c>
      <c r="H29" s="71">
        <v>2.5862068965517199E-2</v>
      </c>
      <c r="I29" s="150"/>
      <c r="J29" s="71">
        <v>1.4492753623188401E-2</v>
      </c>
      <c r="K29" s="71">
        <v>0.101449275362319</v>
      </c>
      <c r="L29" s="71">
        <v>0.17874396135265699</v>
      </c>
      <c r="M29" s="71">
        <v>0.66183574879227103</v>
      </c>
      <c r="N29" s="71">
        <v>4.3478260869565202E-2</v>
      </c>
    </row>
    <row r="30" spans="2:14" s="3" customFormat="1">
      <c r="B30" s="11"/>
      <c r="C30" s="164"/>
      <c r="D30" s="229"/>
      <c r="E30" s="229"/>
      <c r="F30" s="229"/>
      <c r="G30" s="229"/>
      <c r="H30" s="229"/>
      <c r="I30" s="216"/>
      <c r="J30" s="229"/>
      <c r="K30" s="229"/>
      <c r="L30" s="229"/>
      <c r="M30" s="229"/>
      <c r="N30" s="229"/>
    </row>
    <row r="31" spans="2:14">
      <c r="B31" s="449" t="s">
        <v>72</v>
      </c>
      <c r="C31" s="391" t="s">
        <v>73</v>
      </c>
      <c r="D31" s="68">
        <v>99</v>
      </c>
      <c r="E31" s="68">
        <v>62</v>
      </c>
      <c r="F31" s="68">
        <v>49</v>
      </c>
      <c r="G31" s="68">
        <v>138</v>
      </c>
      <c r="H31" s="68">
        <v>19</v>
      </c>
      <c r="I31" s="150"/>
      <c r="J31" s="68">
        <v>94</v>
      </c>
      <c r="K31" s="68">
        <v>69</v>
      </c>
      <c r="L31" s="68">
        <v>43</v>
      </c>
      <c r="M31" s="68">
        <v>109</v>
      </c>
      <c r="N31" s="68">
        <v>13</v>
      </c>
    </row>
    <row r="32" spans="2:14">
      <c r="B32" s="449"/>
      <c r="C32" s="390"/>
      <c r="D32" s="71">
        <v>0.269754768392371</v>
      </c>
      <c r="E32" s="71">
        <v>0.168937329700272</v>
      </c>
      <c r="F32" s="71">
        <v>0.13351498637602199</v>
      </c>
      <c r="G32" s="71">
        <v>0.37602179836512301</v>
      </c>
      <c r="H32" s="71">
        <v>5.1771117166212501E-2</v>
      </c>
      <c r="I32" s="150"/>
      <c r="J32" s="71">
        <v>0.28658536585365901</v>
      </c>
      <c r="K32" s="71">
        <v>0.21036585365853699</v>
      </c>
      <c r="L32" s="71">
        <v>0.13109756097561001</v>
      </c>
      <c r="M32" s="71">
        <v>0.332317073170732</v>
      </c>
      <c r="N32" s="71">
        <v>3.9634146341463401E-2</v>
      </c>
    </row>
    <row r="33" spans="2:14">
      <c r="B33" s="449"/>
      <c r="C33" s="392" t="s">
        <v>74</v>
      </c>
      <c r="D33" s="68">
        <v>42</v>
      </c>
      <c r="E33" s="68">
        <v>95</v>
      </c>
      <c r="F33" s="68">
        <v>116</v>
      </c>
      <c r="G33" s="68">
        <v>87</v>
      </c>
      <c r="H33" s="68">
        <v>14</v>
      </c>
      <c r="I33" s="150"/>
      <c r="J33" s="68">
        <v>56</v>
      </c>
      <c r="K33" s="68">
        <v>125</v>
      </c>
      <c r="L33" s="68">
        <v>67</v>
      </c>
      <c r="M33" s="68">
        <v>65</v>
      </c>
      <c r="N33" s="68">
        <v>22</v>
      </c>
    </row>
    <row r="34" spans="2:14" ht="15.75" customHeight="1">
      <c r="B34" s="449"/>
      <c r="C34" s="390"/>
      <c r="D34" s="71">
        <v>0.11864406779661001</v>
      </c>
      <c r="E34" s="71">
        <v>0.26836158192090398</v>
      </c>
      <c r="F34" s="71">
        <v>0.32768361581920902</v>
      </c>
      <c r="G34" s="71">
        <v>0.24576271186440701</v>
      </c>
      <c r="H34" s="71">
        <v>3.9548022598870101E-2</v>
      </c>
      <c r="I34" s="150"/>
      <c r="J34" s="71">
        <v>0.16716417910447801</v>
      </c>
      <c r="K34" s="71">
        <v>0.37313432835820898</v>
      </c>
      <c r="L34" s="71">
        <v>0.2</v>
      </c>
      <c r="M34" s="71">
        <v>0.19402985074626899</v>
      </c>
      <c r="N34" s="71">
        <v>6.5671641791044802E-2</v>
      </c>
    </row>
    <row r="35" spans="2:14" ht="15.75" customHeight="1">
      <c r="B35" s="449"/>
      <c r="C35" s="392" t="s">
        <v>75</v>
      </c>
      <c r="D35" s="68">
        <v>147</v>
      </c>
      <c r="E35" s="68">
        <v>127</v>
      </c>
      <c r="F35" s="68">
        <v>59</v>
      </c>
      <c r="G35" s="68">
        <v>40</v>
      </c>
      <c r="H35" s="68">
        <v>16</v>
      </c>
      <c r="I35" s="150"/>
      <c r="J35" s="68">
        <v>121</v>
      </c>
      <c r="K35" s="68">
        <v>135</v>
      </c>
      <c r="L35" s="68">
        <v>41</v>
      </c>
      <c r="M35" s="68">
        <v>39</v>
      </c>
      <c r="N35" s="68">
        <v>22</v>
      </c>
    </row>
    <row r="36" spans="2:14">
      <c r="B36" s="449"/>
      <c r="C36" s="390"/>
      <c r="D36" s="71">
        <v>0.37789203084832901</v>
      </c>
      <c r="E36" s="71">
        <v>0.32647814910025702</v>
      </c>
      <c r="F36" s="71">
        <v>0.15167095115681201</v>
      </c>
      <c r="G36" s="71">
        <v>0.102827763496144</v>
      </c>
      <c r="H36" s="71">
        <v>4.1131105398457601E-2</v>
      </c>
      <c r="I36" s="150"/>
      <c r="J36" s="71">
        <v>0.33798882681564202</v>
      </c>
      <c r="K36" s="71">
        <v>0.37709497206703901</v>
      </c>
      <c r="L36" s="71">
        <v>0.114525139664804</v>
      </c>
      <c r="M36" s="71">
        <v>0.108938547486034</v>
      </c>
      <c r="N36" s="71">
        <v>6.14525139664805E-2</v>
      </c>
    </row>
    <row r="37" spans="2:14">
      <c r="B37" s="449"/>
      <c r="C37" s="392" t="s">
        <v>76</v>
      </c>
      <c r="D37" s="68">
        <v>61</v>
      </c>
      <c r="E37" s="68">
        <v>39</v>
      </c>
      <c r="F37" s="68">
        <v>10</v>
      </c>
      <c r="G37" s="68">
        <v>6</v>
      </c>
      <c r="H37" s="68">
        <v>4</v>
      </c>
      <c r="I37" s="150"/>
      <c r="J37" s="68">
        <v>42</v>
      </c>
      <c r="K37" s="68">
        <v>47</v>
      </c>
      <c r="L37" s="68">
        <v>12</v>
      </c>
      <c r="M37" s="68">
        <v>9</v>
      </c>
      <c r="N37" s="68">
        <v>4</v>
      </c>
    </row>
    <row r="38" spans="2:14">
      <c r="B38" s="449"/>
      <c r="C38" s="391"/>
      <c r="D38" s="71">
        <v>0.50833333333333297</v>
      </c>
      <c r="E38" s="71">
        <v>0.32500000000000001</v>
      </c>
      <c r="F38" s="71">
        <v>8.3333333333333301E-2</v>
      </c>
      <c r="G38" s="71">
        <v>0.05</v>
      </c>
      <c r="H38" s="71">
        <v>3.3333333333333298E-2</v>
      </c>
      <c r="I38" s="150"/>
      <c r="J38" s="71">
        <v>0.36842105263157898</v>
      </c>
      <c r="K38" s="71">
        <v>0.41228070175438603</v>
      </c>
      <c r="L38" s="71">
        <v>0.105263157894737</v>
      </c>
      <c r="M38" s="71">
        <v>7.8947368421052599E-2</v>
      </c>
      <c r="N38" s="71">
        <v>3.5087719298245598E-2</v>
      </c>
    </row>
    <row r="39" spans="2:14" s="3" customFormat="1">
      <c r="B39" s="11"/>
      <c r="C39" s="164"/>
      <c r="D39" s="229"/>
      <c r="E39" s="229"/>
      <c r="F39" s="229"/>
      <c r="G39" s="229"/>
      <c r="H39" s="229"/>
      <c r="I39" s="216"/>
      <c r="J39" s="229"/>
      <c r="K39" s="229"/>
      <c r="L39" s="229"/>
      <c r="M39" s="229"/>
      <c r="N39" s="229"/>
    </row>
    <row r="40" spans="2:14">
      <c r="B40" s="449" t="s">
        <v>81</v>
      </c>
      <c r="C40" s="391" t="s">
        <v>78</v>
      </c>
      <c r="D40" s="68">
        <v>322</v>
      </c>
      <c r="E40" s="68">
        <v>296</v>
      </c>
      <c r="F40" s="68">
        <v>209</v>
      </c>
      <c r="G40" s="68">
        <v>238</v>
      </c>
      <c r="H40" s="68">
        <v>46</v>
      </c>
      <c r="I40" s="150"/>
      <c r="J40" s="68">
        <v>278</v>
      </c>
      <c r="K40" s="68">
        <v>333</v>
      </c>
      <c r="L40" s="68">
        <v>139</v>
      </c>
      <c r="M40" s="68">
        <v>186</v>
      </c>
      <c r="N40" s="68">
        <v>48</v>
      </c>
    </row>
    <row r="41" spans="2:14">
      <c r="B41" s="449"/>
      <c r="C41" s="390"/>
      <c r="D41" s="71">
        <v>0.28982898289829001</v>
      </c>
      <c r="E41" s="71">
        <v>0.26642664266426602</v>
      </c>
      <c r="F41" s="71">
        <v>0.18811881188118801</v>
      </c>
      <c r="G41" s="71">
        <v>0.21422142214221401</v>
      </c>
      <c r="H41" s="71">
        <v>4.1404140414041397E-2</v>
      </c>
      <c r="I41" s="150"/>
      <c r="J41" s="71">
        <v>0.28252032520325199</v>
      </c>
      <c r="K41" s="71">
        <v>0.33841463414634099</v>
      </c>
      <c r="L41" s="71">
        <v>0.14126016260162599</v>
      </c>
      <c r="M41" s="71">
        <v>0.189024390243902</v>
      </c>
      <c r="N41" s="71">
        <v>4.8780487804878002E-2</v>
      </c>
    </row>
    <row r="42" spans="2:14">
      <c r="B42" s="449"/>
      <c r="C42" s="392" t="s">
        <v>79</v>
      </c>
      <c r="D42" s="68">
        <v>25</v>
      </c>
      <c r="E42" s="68">
        <v>26</v>
      </c>
      <c r="F42" s="68">
        <v>21</v>
      </c>
      <c r="G42" s="68">
        <v>31</v>
      </c>
      <c r="H42" s="68">
        <v>6</v>
      </c>
      <c r="I42" s="150"/>
      <c r="J42" s="68">
        <v>28</v>
      </c>
      <c r="K42" s="68">
        <v>29</v>
      </c>
      <c r="L42" s="68">
        <v>19</v>
      </c>
      <c r="M42" s="68">
        <v>26</v>
      </c>
      <c r="N42" s="68">
        <v>10</v>
      </c>
    </row>
    <row r="43" spans="2:14">
      <c r="B43" s="449"/>
      <c r="C43" s="390"/>
      <c r="D43" s="71">
        <v>0.22935779816513799</v>
      </c>
      <c r="E43" s="71">
        <v>0.23853211009174299</v>
      </c>
      <c r="F43" s="71">
        <v>0.192660550458716</v>
      </c>
      <c r="G43" s="71">
        <v>0.28440366972477099</v>
      </c>
      <c r="H43" s="71">
        <v>5.5045871559633003E-2</v>
      </c>
      <c r="I43" s="150"/>
      <c r="J43" s="71">
        <v>0.25</v>
      </c>
      <c r="K43" s="71">
        <v>0.25892857142857101</v>
      </c>
      <c r="L43" s="71">
        <v>0.16964285714285701</v>
      </c>
      <c r="M43" s="71">
        <v>0.23214285714285701</v>
      </c>
      <c r="N43" s="71">
        <v>8.9285714285714302E-2</v>
      </c>
    </row>
    <row r="44" spans="2:14">
      <c r="B44" s="449"/>
      <c r="C44" s="392" t="s">
        <v>80</v>
      </c>
      <c r="D44" s="68">
        <v>1</v>
      </c>
      <c r="E44" s="68">
        <v>1</v>
      </c>
      <c r="F44" s="68">
        <v>4</v>
      </c>
      <c r="G44" s="68">
        <v>3</v>
      </c>
      <c r="H44" s="68">
        <v>1</v>
      </c>
      <c r="I44" s="150"/>
      <c r="J44" s="68">
        <v>7</v>
      </c>
      <c r="K44" s="68">
        <v>14</v>
      </c>
      <c r="L44" s="68">
        <v>4</v>
      </c>
      <c r="M44" s="68">
        <v>11</v>
      </c>
      <c r="N44" s="68">
        <v>2</v>
      </c>
    </row>
    <row r="45" spans="2:14">
      <c r="B45" s="449"/>
      <c r="C45" s="391"/>
      <c r="D45" s="71">
        <v>0.1</v>
      </c>
      <c r="E45" s="71">
        <v>0.1</v>
      </c>
      <c r="F45" s="71">
        <v>0.4</v>
      </c>
      <c r="G45" s="71">
        <v>0.3</v>
      </c>
      <c r="H45" s="71">
        <v>0.1</v>
      </c>
      <c r="I45" s="150"/>
      <c r="J45" s="71">
        <v>0.18421052631578899</v>
      </c>
      <c r="K45" s="71">
        <v>0.36842105263157898</v>
      </c>
      <c r="L45" s="71">
        <v>0.105263157894737</v>
      </c>
      <c r="M45" s="71">
        <v>0.28947368421052599</v>
      </c>
      <c r="N45" s="71">
        <v>5.2631578947368397E-2</v>
      </c>
    </row>
    <row r="46" spans="2:14" s="3" customFormat="1">
      <c r="C46" s="164"/>
      <c r="D46" s="229"/>
      <c r="E46" s="229"/>
      <c r="F46" s="229"/>
      <c r="G46" s="229"/>
      <c r="H46" s="229"/>
      <c r="I46" s="216"/>
      <c r="J46" s="229"/>
      <c r="K46" s="229"/>
      <c r="L46" s="229"/>
      <c r="M46" s="229"/>
      <c r="N46" s="229"/>
    </row>
    <row r="47" spans="2:14" ht="15" customHeight="1">
      <c r="B47" s="449" t="s">
        <v>227</v>
      </c>
      <c r="C47" s="377" t="s">
        <v>178</v>
      </c>
      <c r="D47" s="68">
        <v>4</v>
      </c>
      <c r="E47" s="68">
        <v>10</v>
      </c>
      <c r="F47" s="68">
        <v>24</v>
      </c>
      <c r="G47" s="68">
        <v>22</v>
      </c>
      <c r="H47" s="68">
        <v>3</v>
      </c>
      <c r="I47" s="150"/>
      <c r="J47" s="68">
        <v>5</v>
      </c>
      <c r="K47" s="68">
        <v>26</v>
      </c>
      <c r="L47" s="68">
        <v>9</v>
      </c>
      <c r="M47" s="68">
        <v>14</v>
      </c>
      <c r="N47" s="68">
        <v>7</v>
      </c>
    </row>
    <row r="48" spans="2:14" s="81" customFormat="1" ht="15" customHeight="1">
      <c r="B48" s="453"/>
      <c r="C48" s="414"/>
      <c r="D48" s="71">
        <v>6.3492063492063502E-2</v>
      </c>
      <c r="E48" s="71">
        <v>0.158730158730159</v>
      </c>
      <c r="F48" s="71">
        <v>0.38095238095238099</v>
      </c>
      <c r="G48" s="71">
        <v>0.34920634920634902</v>
      </c>
      <c r="H48" s="71">
        <v>4.7619047619047603E-2</v>
      </c>
      <c r="I48" s="150"/>
      <c r="J48" s="71">
        <v>8.1967213114754106E-2</v>
      </c>
      <c r="K48" s="71">
        <v>0.42622950819672101</v>
      </c>
      <c r="L48" s="71">
        <v>0.14754098360655701</v>
      </c>
      <c r="M48" s="71">
        <v>0.22950819672131101</v>
      </c>
      <c r="N48" s="71">
        <v>0.114754098360656</v>
      </c>
    </row>
    <row r="49" spans="2:14" ht="15" customHeight="1">
      <c r="B49" s="449"/>
      <c r="C49" s="381" t="s">
        <v>177</v>
      </c>
      <c r="D49" s="68">
        <v>19</v>
      </c>
      <c r="E49" s="68">
        <v>40</v>
      </c>
      <c r="F49" s="68">
        <v>49</v>
      </c>
      <c r="G49" s="68">
        <v>23</v>
      </c>
      <c r="H49" s="68">
        <v>9</v>
      </c>
      <c r="I49" s="150"/>
      <c r="J49" s="68">
        <v>32</v>
      </c>
      <c r="K49" s="68">
        <v>56</v>
      </c>
      <c r="L49" s="68">
        <v>32</v>
      </c>
      <c r="M49" s="68">
        <v>24</v>
      </c>
      <c r="N49" s="68">
        <v>10</v>
      </c>
    </row>
    <row r="50" spans="2:14" s="58" customFormat="1" ht="15" customHeight="1">
      <c r="B50" s="449"/>
      <c r="C50" s="412"/>
      <c r="D50" s="71">
        <v>0.13571428571428601</v>
      </c>
      <c r="E50" s="71">
        <v>0.28571428571428598</v>
      </c>
      <c r="F50" s="71">
        <v>0.35</v>
      </c>
      <c r="G50" s="71">
        <v>0.16428571428571401</v>
      </c>
      <c r="H50" s="71">
        <v>6.4285714285714293E-2</v>
      </c>
      <c r="I50" s="150"/>
      <c r="J50" s="71">
        <v>0.207792207792208</v>
      </c>
      <c r="K50" s="71">
        <v>0.36363636363636398</v>
      </c>
      <c r="L50" s="71">
        <v>0.207792207792208</v>
      </c>
      <c r="M50" s="71">
        <v>0.15584415584415601</v>
      </c>
      <c r="N50" s="71">
        <v>6.4935064935064901E-2</v>
      </c>
    </row>
    <row r="51" spans="2:14" ht="15" customHeight="1">
      <c r="B51" s="449"/>
      <c r="C51" s="381" t="s">
        <v>179</v>
      </c>
      <c r="D51" s="68">
        <v>29</v>
      </c>
      <c r="E51" s="68">
        <v>39</v>
      </c>
      <c r="F51" s="68">
        <v>30</v>
      </c>
      <c r="G51" s="68">
        <v>18</v>
      </c>
      <c r="H51" s="68">
        <v>8</v>
      </c>
      <c r="I51" s="150"/>
      <c r="J51" s="68">
        <v>28</v>
      </c>
      <c r="K51" s="68">
        <v>53</v>
      </c>
      <c r="L51" s="68">
        <v>21</v>
      </c>
      <c r="M51" s="68">
        <v>11</v>
      </c>
      <c r="N51" s="68">
        <v>8</v>
      </c>
    </row>
    <row r="52" spans="2:14" s="58" customFormat="1" ht="15" customHeight="1">
      <c r="B52" s="449"/>
      <c r="C52" s="412"/>
      <c r="D52" s="71">
        <v>0.233870967741935</v>
      </c>
      <c r="E52" s="71">
        <v>0.31451612903225801</v>
      </c>
      <c r="F52" s="71">
        <v>0.241935483870968</v>
      </c>
      <c r="G52" s="71">
        <v>0.14516129032258099</v>
      </c>
      <c r="H52" s="71">
        <v>6.4516129032258104E-2</v>
      </c>
      <c r="I52" s="150"/>
      <c r="J52" s="71">
        <v>0.23140495867768601</v>
      </c>
      <c r="K52" s="71">
        <v>0.43801652892561999</v>
      </c>
      <c r="L52" s="71">
        <v>0.173553719008264</v>
      </c>
      <c r="M52" s="71">
        <v>9.0909090909090898E-2</v>
      </c>
      <c r="N52" s="71">
        <v>6.6115702479338803E-2</v>
      </c>
    </row>
    <row r="53" spans="2:14" ht="15" customHeight="1">
      <c r="B53" s="449"/>
      <c r="C53" s="381" t="s">
        <v>157</v>
      </c>
      <c r="D53" s="68">
        <v>29</v>
      </c>
      <c r="E53" s="68">
        <v>39</v>
      </c>
      <c r="F53" s="68">
        <v>13</v>
      </c>
      <c r="G53" s="68">
        <v>1</v>
      </c>
      <c r="H53" s="68">
        <v>7</v>
      </c>
      <c r="I53" s="150"/>
      <c r="J53" s="68">
        <v>25</v>
      </c>
      <c r="K53" s="68">
        <v>41</v>
      </c>
      <c r="L53" s="68">
        <v>8</v>
      </c>
      <c r="M53" s="68">
        <v>3</v>
      </c>
      <c r="N53" s="68">
        <v>2</v>
      </c>
    </row>
    <row r="54" spans="2:14" s="58" customFormat="1" ht="15" customHeight="1">
      <c r="B54" s="449"/>
      <c r="C54" s="412"/>
      <c r="D54" s="71">
        <v>0.325842696629214</v>
      </c>
      <c r="E54" s="71">
        <v>0.43820224719101097</v>
      </c>
      <c r="F54" s="71">
        <v>0.14606741573033699</v>
      </c>
      <c r="G54" s="71">
        <v>1.1235955056179799E-2</v>
      </c>
      <c r="H54" s="71">
        <v>7.8651685393258397E-2</v>
      </c>
      <c r="I54" s="150"/>
      <c r="J54" s="71">
        <v>0.316455696202532</v>
      </c>
      <c r="K54" s="71">
        <v>0.518987341772152</v>
      </c>
      <c r="L54" s="71">
        <v>0.10126582278481</v>
      </c>
      <c r="M54" s="71">
        <v>3.7974683544303799E-2</v>
      </c>
      <c r="N54" s="71">
        <v>2.53164556962025E-2</v>
      </c>
    </row>
    <row r="55" spans="2:14" ht="15" customHeight="1">
      <c r="B55" s="449"/>
      <c r="C55" s="381" t="s">
        <v>171</v>
      </c>
      <c r="D55" s="68">
        <v>49</v>
      </c>
      <c r="E55" s="68">
        <v>39</v>
      </c>
      <c r="F55" s="68">
        <v>17</v>
      </c>
      <c r="G55" s="68">
        <v>0</v>
      </c>
      <c r="H55" s="68">
        <v>2</v>
      </c>
      <c r="I55" s="150"/>
      <c r="J55" s="68">
        <v>28</v>
      </c>
      <c r="K55" s="68">
        <v>33</v>
      </c>
      <c r="L55" s="68">
        <v>12</v>
      </c>
      <c r="M55" s="68">
        <v>2</v>
      </c>
      <c r="N55" s="68">
        <v>1</v>
      </c>
    </row>
    <row r="56" spans="2:14" s="58" customFormat="1" ht="15" customHeight="1">
      <c r="B56" s="449"/>
      <c r="C56" s="412"/>
      <c r="D56" s="71">
        <v>0.45794392523364502</v>
      </c>
      <c r="E56" s="71">
        <v>0.36448598130841098</v>
      </c>
      <c r="F56" s="71">
        <v>0.15887850467289699</v>
      </c>
      <c r="G56" s="71">
        <v>0</v>
      </c>
      <c r="H56" s="71">
        <v>1.86915887850467E-2</v>
      </c>
      <c r="I56" s="150"/>
      <c r="J56" s="71">
        <v>0.36842105263157898</v>
      </c>
      <c r="K56" s="71">
        <v>0.43421052631578899</v>
      </c>
      <c r="L56" s="71">
        <v>0.157894736842105</v>
      </c>
      <c r="M56" s="71">
        <v>2.6315789473684199E-2</v>
      </c>
      <c r="N56" s="71">
        <v>1.3157894736842099E-2</v>
      </c>
    </row>
    <row r="57" spans="2:14" ht="15" customHeight="1">
      <c r="B57" s="449"/>
      <c r="C57" s="381" t="s">
        <v>172</v>
      </c>
      <c r="D57" s="68">
        <v>43</v>
      </c>
      <c r="E57" s="68">
        <v>23</v>
      </c>
      <c r="F57" s="68">
        <v>3</v>
      </c>
      <c r="G57" s="68">
        <v>1</v>
      </c>
      <c r="H57" s="68">
        <v>2</v>
      </c>
      <c r="I57" s="150"/>
      <c r="J57" s="68">
        <v>27</v>
      </c>
      <c r="K57" s="68">
        <v>34</v>
      </c>
      <c r="L57" s="68">
        <v>6</v>
      </c>
      <c r="M57" s="68">
        <v>1</v>
      </c>
      <c r="N57" s="68">
        <v>3</v>
      </c>
    </row>
    <row r="58" spans="2:14" s="58" customFormat="1" ht="15" customHeight="1">
      <c r="B58" s="449"/>
      <c r="C58" s="412"/>
      <c r="D58" s="71">
        <v>0.59722222222222199</v>
      </c>
      <c r="E58" s="71">
        <v>0.31944444444444398</v>
      </c>
      <c r="F58" s="71">
        <v>4.1666666666666699E-2</v>
      </c>
      <c r="G58" s="71">
        <v>1.38888888888889E-2</v>
      </c>
      <c r="H58" s="71">
        <v>2.7777777777777801E-2</v>
      </c>
      <c r="I58" s="150"/>
      <c r="J58" s="71">
        <v>0.38028169014084501</v>
      </c>
      <c r="K58" s="71">
        <v>0.47887323943662002</v>
      </c>
      <c r="L58" s="71">
        <v>8.4507042253521097E-2</v>
      </c>
      <c r="M58" s="71">
        <v>1.4084507042253501E-2</v>
      </c>
      <c r="N58" s="71">
        <v>4.2253521126760597E-2</v>
      </c>
    </row>
    <row r="59" spans="2:14" ht="15" customHeight="1">
      <c r="B59" s="449"/>
      <c r="C59" s="381" t="s">
        <v>173</v>
      </c>
      <c r="D59" s="68">
        <v>6</v>
      </c>
      <c r="E59" s="68">
        <v>1</v>
      </c>
      <c r="F59" s="68">
        <v>1</v>
      </c>
      <c r="G59" s="68">
        <v>0</v>
      </c>
      <c r="H59" s="68">
        <v>0</v>
      </c>
      <c r="I59" s="150"/>
      <c r="J59" s="68">
        <v>2</v>
      </c>
      <c r="K59" s="68">
        <v>2</v>
      </c>
      <c r="L59" s="68">
        <v>0</v>
      </c>
      <c r="M59" s="68">
        <v>0</v>
      </c>
      <c r="N59" s="68">
        <v>0</v>
      </c>
    </row>
    <row r="60" spans="2:14" s="58" customFormat="1" ht="15" customHeight="1">
      <c r="B60" s="449"/>
      <c r="C60" s="412"/>
      <c r="D60" s="71">
        <v>0.75</v>
      </c>
      <c r="E60" s="71">
        <v>0.125</v>
      </c>
      <c r="F60" s="71">
        <v>0.125</v>
      </c>
      <c r="G60" s="71">
        <v>0</v>
      </c>
      <c r="H60" s="71">
        <v>0</v>
      </c>
      <c r="I60" s="150"/>
      <c r="J60" s="71">
        <v>0.5</v>
      </c>
      <c r="K60" s="71">
        <v>0.5</v>
      </c>
      <c r="L60" s="71">
        <v>0</v>
      </c>
      <c r="M60" s="71">
        <v>0</v>
      </c>
      <c r="N60" s="71">
        <v>0</v>
      </c>
    </row>
    <row r="61" spans="2:14" ht="15" customHeight="1">
      <c r="B61" s="449"/>
      <c r="C61" s="381" t="s">
        <v>174</v>
      </c>
      <c r="D61" s="68">
        <v>18</v>
      </c>
      <c r="E61" s="68">
        <v>15</v>
      </c>
      <c r="F61" s="68">
        <v>11</v>
      </c>
      <c r="G61" s="68">
        <v>4</v>
      </c>
      <c r="H61" s="68">
        <v>2</v>
      </c>
      <c r="I61" s="150"/>
      <c r="J61" s="68">
        <v>13</v>
      </c>
      <c r="K61" s="68">
        <v>18</v>
      </c>
      <c r="L61" s="68">
        <v>10</v>
      </c>
      <c r="M61" s="68">
        <v>2</v>
      </c>
      <c r="N61" s="68">
        <v>4</v>
      </c>
    </row>
    <row r="62" spans="2:14" s="58" customFormat="1" ht="15" customHeight="1">
      <c r="B62" s="449"/>
      <c r="C62" s="412"/>
      <c r="D62" s="71">
        <v>0.36</v>
      </c>
      <c r="E62" s="71">
        <v>0.3</v>
      </c>
      <c r="F62" s="71">
        <v>0.22</v>
      </c>
      <c r="G62" s="71">
        <v>0.08</v>
      </c>
      <c r="H62" s="71">
        <v>0.04</v>
      </c>
      <c r="I62" s="150"/>
      <c r="J62" s="71">
        <v>0.27659574468085102</v>
      </c>
      <c r="K62" s="71">
        <v>0.38297872340425498</v>
      </c>
      <c r="L62" s="71">
        <v>0.21276595744680901</v>
      </c>
      <c r="M62" s="71">
        <v>4.2553191489361701E-2</v>
      </c>
      <c r="N62" s="71">
        <v>8.5106382978723402E-2</v>
      </c>
    </row>
    <row r="63" spans="2:14" ht="15" customHeight="1">
      <c r="B63" s="449"/>
      <c r="C63" s="381" t="s">
        <v>175</v>
      </c>
      <c r="D63" s="68">
        <v>10</v>
      </c>
      <c r="E63" s="68">
        <v>3</v>
      </c>
      <c r="F63" s="68">
        <v>6</v>
      </c>
      <c r="G63" s="68">
        <v>0</v>
      </c>
      <c r="H63" s="68">
        <v>2</v>
      </c>
      <c r="I63" s="150"/>
      <c r="J63" s="68">
        <v>2</v>
      </c>
      <c r="K63" s="68">
        <v>8</v>
      </c>
      <c r="L63" s="68">
        <v>1</v>
      </c>
      <c r="M63" s="68">
        <v>0</v>
      </c>
      <c r="N63" s="68">
        <v>0</v>
      </c>
    </row>
    <row r="64" spans="2:14" s="58" customFormat="1" ht="15" customHeight="1">
      <c r="B64" s="449"/>
      <c r="C64" s="412"/>
      <c r="D64" s="71">
        <v>0.476190476190476</v>
      </c>
      <c r="E64" s="71">
        <v>0.14285714285714299</v>
      </c>
      <c r="F64" s="71">
        <v>0.28571428571428598</v>
      </c>
      <c r="G64" s="71">
        <v>0</v>
      </c>
      <c r="H64" s="71">
        <v>9.5238095238095205E-2</v>
      </c>
      <c r="I64" s="150"/>
      <c r="J64" s="71">
        <v>0.18181818181818199</v>
      </c>
      <c r="K64" s="71">
        <v>0.72727272727272696</v>
      </c>
      <c r="L64" s="71">
        <v>9.0909090909090898E-2</v>
      </c>
      <c r="M64" s="71">
        <v>0</v>
      </c>
      <c r="N64" s="71">
        <v>0</v>
      </c>
    </row>
    <row r="65" spans="2:14">
      <c r="B65" s="449"/>
      <c r="C65" s="381" t="s">
        <v>158</v>
      </c>
      <c r="D65" s="68">
        <v>3</v>
      </c>
      <c r="E65" s="68">
        <v>21</v>
      </c>
      <c r="F65" s="68">
        <v>46</v>
      </c>
      <c r="G65" s="68">
        <v>171</v>
      </c>
      <c r="H65" s="68">
        <v>7</v>
      </c>
      <c r="I65" s="150"/>
      <c r="J65" s="68">
        <v>8</v>
      </c>
      <c r="K65" s="68">
        <v>22</v>
      </c>
      <c r="L65" s="68">
        <v>42</v>
      </c>
      <c r="M65" s="68">
        <v>145</v>
      </c>
      <c r="N65" s="68">
        <v>11</v>
      </c>
    </row>
    <row r="66" spans="2:14" s="58" customFormat="1">
      <c r="B66" s="449"/>
      <c r="C66" s="412"/>
      <c r="D66" s="71">
        <v>1.2096774193548401E-2</v>
      </c>
      <c r="E66" s="71">
        <v>8.4677419354838704E-2</v>
      </c>
      <c r="F66" s="71">
        <v>0.18548387096774199</v>
      </c>
      <c r="G66" s="71">
        <v>0.68951612903225801</v>
      </c>
      <c r="H66" s="71">
        <v>2.8225806451612899E-2</v>
      </c>
      <c r="I66" s="150"/>
      <c r="J66" s="71">
        <v>3.5087719298245598E-2</v>
      </c>
      <c r="K66" s="71">
        <v>9.6491228070175405E-2</v>
      </c>
      <c r="L66" s="71">
        <v>0.18421052631578899</v>
      </c>
      <c r="M66" s="71">
        <v>0.63596491228070196</v>
      </c>
      <c r="N66" s="71">
        <v>4.8245614035087703E-2</v>
      </c>
    </row>
    <row r="67" spans="2:14">
      <c r="B67" s="449"/>
      <c r="C67" s="381" t="s">
        <v>159</v>
      </c>
      <c r="D67" s="68">
        <v>122</v>
      </c>
      <c r="E67" s="68">
        <v>47</v>
      </c>
      <c r="F67" s="68">
        <v>5</v>
      </c>
      <c r="G67" s="68">
        <v>3</v>
      </c>
      <c r="H67" s="68">
        <v>4</v>
      </c>
      <c r="I67" s="150"/>
      <c r="J67" s="68">
        <v>108</v>
      </c>
      <c r="K67" s="68">
        <v>44</v>
      </c>
      <c r="L67" s="68">
        <v>6</v>
      </c>
      <c r="M67" s="68">
        <v>3</v>
      </c>
      <c r="N67" s="68">
        <v>2</v>
      </c>
    </row>
    <row r="68" spans="2:14" s="58" customFormat="1">
      <c r="B68" s="449"/>
      <c r="C68" s="412"/>
      <c r="D68" s="71">
        <v>0.674033149171271</v>
      </c>
      <c r="E68" s="71">
        <v>0.25966850828729299</v>
      </c>
      <c r="F68" s="71">
        <v>2.7624309392265199E-2</v>
      </c>
      <c r="G68" s="71">
        <v>1.6574585635359101E-2</v>
      </c>
      <c r="H68" s="71">
        <v>2.2099447513812199E-2</v>
      </c>
      <c r="I68" s="150"/>
      <c r="J68" s="71">
        <v>0.66257668711656403</v>
      </c>
      <c r="K68" s="71">
        <v>0.26993865030674802</v>
      </c>
      <c r="L68" s="71">
        <v>3.6809815950920199E-2</v>
      </c>
      <c r="M68" s="71">
        <v>1.84049079754601E-2</v>
      </c>
      <c r="N68" s="71">
        <v>1.22699386503067E-2</v>
      </c>
    </row>
    <row r="69" spans="2:14">
      <c r="B69" s="449"/>
      <c r="C69" s="381" t="s">
        <v>160</v>
      </c>
      <c r="D69" s="68">
        <v>7</v>
      </c>
      <c r="E69" s="68">
        <v>17</v>
      </c>
      <c r="F69" s="68">
        <v>8</v>
      </c>
      <c r="G69" s="68">
        <v>2</v>
      </c>
      <c r="H69" s="68">
        <v>2</v>
      </c>
      <c r="I69" s="150"/>
      <c r="J69" s="68">
        <v>10</v>
      </c>
      <c r="K69" s="68">
        <v>8</v>
      </c>
      <c r="L69" s="68">
        <v>2</v>
      </c>
      <c r="M69" s="68">
        <v>2</v>
      </c>
      <c r="N69" s="68">
        <v>1</v>
      </c>
    </row>
    <row r="70" spans="2:14" s="58" customFormat="1">
      <c r="B70" s="449"/>
      <c r="C70" s="412"/>
      <c r="D70" s="71">
        <v>0.194444444444444</v>
      </c>
      <c r="E70" s="71">
        <v>0.47222222222222199</v>
      </c>
      <c r="F70" s="71">
        <v>0.22222222222222199</v>
      </c>
      <c r="G70" s="71">
        <v>5.5555555555555601E-2</v>
      </c>
      <c r="H70" s="71">
        <v>5.5555555555555601E-2</v>
      </c>
      <c r="I70" s="150"/>
      <c r="J70" s="71">
        <v>0.434782608695652</v>
      </c>
      <c r="K70" s="71">
        <v>0.34782608695652201</v>
      </c>
      <c r="L70" s="71">
        <v>8.6956521739130405E-2</v>
      </c>
      <c r="M70" s="71">
        <v>8.6956521739130405E-2</v>
      </c>
      <c r="N70" s="71">
        <v>4.3478260869565202E-2</v>
      </c>
    </row>
    <row r="71" spans="2:14">
      <c r="B71" s="449"/>
      <c r="C71" s="381" t="s">
        <v>83</v>
      </c>
      <c r="D71" s="68">
        <v>10</v>
      </c>
      <c r="E71" s="68">
        <v>28</v>
      </c>
      <c r="F71" s="68">
        <v>21</v>
      </c>
      <c r="G71" s="68">
        <v>26</v>
      </c>
      <c r="H71" s="68">
        <v>5</v>
      </c>
      <c r="I71" s="150"/>
      <c r="J71" s="68">
        <v>25</v>
      </c>
      <c r="K71" s="68">
        <v>31</v>
      </c>
      <c r="L71" s="68">
        <v>12</v>
      </c>
      <c r="M71" s="68">
        <v>15</v>
      </c>
      <c r="N71" s="68">
        <v>12</v>
      </c>
    </row>
    <row r="72" spans="2:14" s="58" customFormat="1">
      <c r="B72" s="449"/>
      <c r="C72" s="412"/>
      <c r="D72" s="71">
        <v>0.11111111111111099</v>
      </c>
      <c r="E72" s="71">
        <v>0.31111111111111101</v>
      </c>
      <c r="F72" s="71">
        <v>0.233333333333333</v>
      </c>
      <c r="G72" s="71">
        <v>0.28888888888888897</v>
      </c>
      <c r="H72" s="71">
        <v>5.5555555555555601E-2</v>
      </c>
      <c r="I72" s="150"/>
      <c r="J72" s="71">
        <v>0.26315789473684198</v>
      </c>
      <c r="K72" s="71">
        <v>0.326315789473684</v>
      </c>
      <c r="L72" s="71">
        <v>0.12631578947368399</v>
      </c>
      <c r="M72" s="71">
        <v>0.157894736842105</v>
      </c>
      <c r="N72" s="71">
        <v>0.12631578947368399</v>
      </c>
    </row>
    <row r="73" spans="2:14" s="3" customFormat="1">
      <c r="C73" s="164"/>
      <c r="D73" s="229"/>
      <c r="E73" s="229"/>
      <c r="F73" s="229"/>
      <c r="G73" s="229"/>
      <c r="H73" s="229"/>
      <c r="I73" s="216"/>
      <c r="J73" s="229"/>
      <c r="K73" s="229"/>
      <c r="L73" s="229"/>
      <c r="M73" s="229"/>
      <c r="N73" s="229"/>
    </row>
    <row r="74" spans="2:14">
      <c r="B74" s="449" t="s">
        <v>101</v>
      </c>
      <c r="C74" s="391" t="s">
        <v>161</v>
      </c>
      <c r="D74" s="68">
        <v>52</v>
      </c>
      <c r="E74" s="68">
        <v>44</v>
      </c>
      <c r="F74" s="68">
        <v>22</v>
      </c>
      <c r="G74" s="68">
        <v>13</v>
      </c>
      <c r="H74" s="68">
        <v>6</v>
      </c>
      <c r="I74" s="150"/>
      <c r="J74" s="68">
        <v>37</v>
      </c>
      <c r="K74" s="68">
        <v>47</v>
      </c>
      <c r="L74" s="68">
        <v>14</v>
      </c>
      <c r="M74" s="68">
        <v>9</v>
      </c>
      <c r="N74" s="68">
        <v>6</v>
      </c>
    </row>
    <row r="75" spans="2:14" s="58" customFormat="1">
      <c r="B75" s="449"/>
      <c r="C75" s="388"/>
      <c r="D75" s="71">
        <v>0.37956204379561997</v>
      </c>
      <c r="E75" s="71">
        <v>0.321167883211679</v>
      </c>
      <c r="F75" s="71">
        <v>0.160583941605839</v>
      </c>
      <c r="G75" s="71">
        <v>9.4890510948905105E-2</v>
      </c>
      <c r="H75" s="71">
        <v>4.3795620437956199E-2</v>
      </c>
      <c r="I75" s="150"/>
      <c r="J75" s="71">
        <v>0.32743362831858402</v>
      </c>
      <c r="K75" s="71">
        <v>0.41592920353982299</v>
      </c>
      <c r="L75" s="71">
        <v>0.123893805309735</v>
      </c>
      <c r="M75" s="71">
        <v>7.9646017699115002E-2</v>
      </c>
      <c r="N75" s="71">
        <v>5.3097345132743397E-2</v>
      </c>
    </row>
    <row r="76" spans="2:14">
      <c r="B76" s="449"/>
      <c r="C76" s="392" t="s">
        <v>162</v>
      </c>
      <c r="D76" s="68">
        <v>31</v>
      </c>
      <c r="E76" s="68">
        <v>37</v>
      </c>
      <c r="F76" s="68">
        <v>19</v>
      </c>
      <c r="G76" s="68">
        <v>12</v>
      </c>
      <c r="H76" s="68">
        <v>7</v>
      </c>
      <c r="I76" s="150"/>
      <c r="J76" s="68">
        <v>12</v>
      </c>
      <c r="K76" s="68">
        <v>45</v>
      </c>
      <c r="L76" s="68">
        <v>15</v>
      </c>
      <c r="M76" s="68">
        <v>4</v>
      </c>
      <c r="N76" s="68">
        <v>3</v>
      </c>
    </row>
    <row r="77" spans="2:14" s="58" customFormat="1">
      <c r="B77" s="449"/>
      <c r="C77" s="388"/>
      <c r="D77" s="71">
        <v>0.29245283018867901</v>
      </c>
      <c r="E77" s="71">
        <v>0.34905660377358499</v>
      </c>
      <c r="F77" s="71">
        <v>0.179245283018868</v>
      </c>
      <c r="G77" s="71">
        <v>0.113207547169811</v>
      </c>
      <c r="H77" s="71">
        <v>6.6037735849056603E-2</v>
      </c>
      <c r="I77" s="150"/>
      <c r="J77" s="71">
        <v>0.151898734177215</v>
      </c>
      <c r="K77" s="71">
        <v>0.569620253164557</v>
      </c>
      <c r="L77" s="71">
        <v>0.189873417721519</v>
      </c>
      <c r="M77" s="71">
        <v>5.0632911392405097E-2</v>
      </c>
      <c r="N77" s="71">
        <v>3.7974683544303799E-2</v>
      </c>
    </row>
    <row r="78" spans="2:14">
      <c r="B78" s="449"/>
      <c r="C78" s="392" t="s">
        <v>163</v>
      </c>
      <c r="D78" s="68">
        <v>2</v>
      </c>
      <c r="E78" s="68">
        <v>9</v>
      </c>
      <c r="F78" s="68">
        <v>19</v>
      </c>
      <c r="G78" s="68">
        <v>11</v>
      </c>
      <c r="H78" s="68">
        <v>3</v>
      </c>
      <c r="I78" s="150"/>
      <c r="J78" s="68">
        <v>3</v>
      </c>
      <c r="K78" s="68">
        <v>13</v>
      </c>
      <c r="L78" s="68">
        <v>6</v>
      </c>
      <c r="M78" s="68">
        <v>8</v>
      </c>
      <c r="N78" s="68">
        <v>4</v>
      </c>
    </row>
    <row r="79" spans="2:14" s="58" customFormat="1">
      <c r="B79" s="449"/>
      <c r="C79" s="388"/>
      <c r="D79" s="71">
        <v>4.5454545454545497E-2</v>
      </c>
      <c r="E79" s="71">
        <v>0.204545454545455</v>
      </c>
      <c r="F79" s="71">
        <v>0.43181818181818199</v>
      </c>
      <c r="G79" s="71">
        <v>0.25</v>
      </c>
      <c r="H79" s="71">
        <v>6.8181818181818205E-2</v>
      </c>
      <c r="I79" s="150"/>
      <c r="J79" s="71">
        <v>8.8235294117647106E-2</v>
      </c>
      <c r="K79" s="71">
        <v>0.38235294117647101</v>
      </c>
      <c r="L79" s="71">
        <v>0.17647058823529399</v>
      </c>
      <c r="M79" s="71">
        <v>0.23529411764705899</v>
      </c>
      <c r="N79" s="71">
        <v>0.11764705882352899</v>
      </c>
    </row>
    <row r="80" spans="2:14">
      <c r="B80" s="449"/>
      <c r="C80" s="392" t="s">
        <v>164</v>
      </c>
      <c r="D80" s="68">
        <v>122</v>
      </c>
      <c r="E80" s="68">
        <v>117</v>
      </c>
      <c r="F80" s="68">
        <v>93</v>
      </c>
      <c r="G80" s="68">
        <v>33</v>
      </c>
      <c r="H80" s="68">
        <v>19</v>
      </c>
      <c r="I80" s="150"/>
      <c r="J80" s="68">
        <v>110</v>
      </c>
      <c r="K80" s="68">
        <v>167</v>
      </c>
      <c r="L80" s="68">
        <v>65</v>
      </c>
      <c r="M80" s="68">
        <v>36</v>
      </c>
      <c r="N80" s="68">
        <v>22</v>
      </c>
    </row>
    <row r="81" spans="2:14" s="58" customFormat="1">
      <c r="B81" s="449"/>
      <c r="C81" s="388"/>
      <c r="D81" s="71">
        <v>0.31770833333333298</v>
      </c>
      <c r="E81" s="71">
        <v>0.3046875</v>
      </c>
      <c r="F81" s="71">
        <v>0.2421875</v>
      </c>
      <c r="G81" s="71">
        <v>8.59375E-2</v>
      </c>
      <c r="H81" s="71">
        <v>4.9479166666666699E-2</v>
      </c>
      <c r="I81" s="150"/>
      <c r="J81" s="71">
        <v>0.27500000000000002</v>
      </c>
      <c r="K81" s="71">
        <v>0.41749999999999998</v>
      </c>
      <c r="L81" s="71">
        <v>0.16250000000000001</v>
      </c>
      <c r="M81" s="71">
        <v>0.09</v>
      </c>
      <c r="N81" s="71">
        <v>5.5E-2</v>
      </c>
    </row>
    <row r="82" spans="2:14" s="3" customFormat="1">
      <c r="C82" s="164"/>
      <c r="D82" s="229"/>
      <c r="E82" s="229"/>
      <c r="F82" s="229"/>
      <c r="G82" s="229"/>
      <c r="H82" s="229"/>
      <c r="I82" s="216"/>
      <c r="J82" s="229"/>
      <c r="K82" s="229"/>
      <c r="L82" s="229"/>
      <c r="M82" s="229"/>
      <c r="N82" s="229"/>
    </row>
    <row r="83" spans="2:14">
      <c r="B83" s="449" t="s">
        <v>148</v>
      </c>
      <c r="C83" s="403" t="s">
        <v>165</v>
      </c>
      <c r="D83" s="68">
        <v>26</v>
      </c>
      <c r="E83" s="68">
        <v>14</v>
      </c>
      <c r="F83" s="68">
        <v>6</v>
      </c>
      <c r="G83" s="68">
        <v>3</v>
      </c>
      <c r="H83" s="68">
        <v>3</v>
      </c>
      <c r="I83" s="150"/>
      <c r="J83" s="68">
        <v>22</v>
      </c>
      <c r="K83" s="68">
        <v>12</v>
      </c>
      <c r="L83" s="68">
        <v>4</v>
      </c>
      <c r="M83" s="68">
        <v>4</v>
      </c>
      <c r="N83" s="68">
        <v>1</v>
      </c>
    </row>
    <row r="84" spans="2:14" s="58" customFormat="1">
      <c r="B84" s="449"/>
      <c r="C84" s="411"/>
      <c r="D84" s="71">
        <v>0.5</v>
      </c>
      <c r="E84" s="71">
        <v>0.269230769230769</v>
      </c>
      <c r="F84" s="71">
        <v>0.115384615384615</v>
      </c>
      <c r="G84" s="71">
        <v>5.7692307692307702E-2</v>
      </c>
      <c r="H84" s="71">
        <v>5.7692307692307702E-2</v>
      </c>
      <c r="I84" s="150"/>
      <c r="J84" s="71">
        <v>0.51162790697674398</v>
      </c>
      <c r="K84" s="71">
        <v>0.27906976744186002</v>
      </c>
      <c r="L84" s="71">
        <v>9.3023255813953501E-2</v>
      </c>
      <c r="M84" s="71">
        <v>9.3023255813953501E-2</v>
      </c>
      <c r="N84" s="71">
        <v>2.32558139534884E-2</v>
      </c>
    </row>
    <row r="85" spans="2:14">
      <c r="B85" s="449"/>
      <c r="C85" s="401" t="s">
        <v>166</v>
      </c>
      <c r="D85" s="68">
        <v>26</v>
      </c>
      <c r="E85" s="68">
        <v>37</v>
      </c>
      <c r="F85" s="68">
        <v>23</v>
      </c>
      <c r="G85" s="68">
        <v>6</v>
      </c>
      <c r="H85" s="68">
        <v>2</v>
      </c>
      <c r="I85" s="150"/>
      <c r="J85" s="68">
        <v>26</v>
      </c>
      <c r="K85" s="68">
        <v>40</v>
      </c>
      <c r="L85" s="68">
        <v>10</v>
      </c>
      <c r="M85" s="68">
        <v>2</v>
      </c>
      <c r="N85" s="68">
        <v>9</v>
      </c>
    </row>
    <row r="86" spans="2:14" s="58" customFormat="1">
      <c r="B86" s="449"/>
      <c r="C86" s="411"/>
      <c r="D86" s="71">
        <v>0.27659574468085102</v>
      </c>
      <c r="E86" s="71">
        <v>0.39361702127659598</v>
      </c>
      <c r="F86" s="71">
        <v>0.24468085106383</v>
      </c>
      <c r="G86" s="71">
        <v>6.3829787234042604E-2</v>
      </c>
      <c r="H86" s="71">
        <v>2.1276595744680899E-2</v>
      </c>
      <c r="I86" s="150"/>
      <c r="J86" s="71">
        <v>0.29885057471264398</v>
      </c>
      <c r="K86" s="71">
        <v>0.45977011494252901</v>
      </c>
      <c r="L86" s="71">
        <v>0.114942528735632</v>
      </c>
      <c r="M86" s="71">
        <v>2.2988505747126398E-2</v>
      </c>
      <c r="N86" s="71">
        <v>0.10344827586206901</v>
      </c>
    </row>
    <row r="87" spans="2:14">
      <c r="B87" s="449"/>
      <c r="C87" s="401" t="s">
        <v>167</v>
      </c>
      <c r="D87" s="68">
        <v>128</v>
      </c>
      <c r="E87" s="68">
        <v>91</v>
      </c>
      <c r="F87" s="68">
        <v>48</v>
      </c>
      <c r="G87" s="68">
        <v>13</v>
      </c>
      <c r="H87" s="68">
        <v>18</v>
      </c>
      <c r="I87" s="150"/>
      <c r="J87" s="68">
        <v>98</v>
      </c>
      <c r="K87" s="68">
        <v>112</v>
      </c>
      <c r="L87" s="68">
        <v>32</v>
      </c>
      <c r="M87" s="68">
        <v>12</v>
      </c>
      <c r="N87" s="68">
        <v>7</v>
      </c>
    </row>
    <row r="88" spans="2:14" s="58" customFormat="1">
      <c r="B88" s="449"/>
      <c r="C88" s="411"/>
      <c r="D88" s="71">
        <v>0.42953020134228198</v>
      </c>
      <c r="E88" s="71">
        <v>0.30536912751677903</v>
      </c>
      <c r="F88" s="71">
        <v>0.161073825503356</v>
      </c>
      <c r="G88" s="71">
        <v>4.3624161073825503E-2</v>
      </c>
      <c r="H88" s="71">
        <v>6.0402684563758399E-2</v>
      </c>
      <c r="I88" s="150"/>
      <c r="J88" s="71">
        <v>0.37547892720306503</v>
      </c>
      <c r="K88" s="71">
        <v>0.42911877394636</v>
      </c>
      <c r="L88" s="71">
        <v>0.122605363984674</v>
      </c>
      <c r="M88" s="71">
        <v>4.5977011494252901E-2</v>
      </c>
      <c r="N88" s="71">
        <v>2.68199233716475E-2</v>
      </c>
    </row>
    <row r="89" spans="2:14">
      <c r="B89" s="449"/>
      <c r="C89" s="401" t="s">
        <v>168</v>
      </c>
      <c r="D89" s="68">
        <v>129</v>
      </c>
      <c r="E89" s="68">
        <v>113</v>
      </c>
      <c r="F89" s="68">
        <v>74</v>
      </c>
      <c r="G89" s="68">
        <v>48</v>
      </c>
      <c r="H89" s="68">
        <v>18</v>
      </c>
      <c r="I89" s="150"/>
      <c r="J89" s="68">
        <v>106</v>
      </c>
      <c r="K89" s="68">
        <v>138</v>
      </c>
      <c r="L89" s="68">
        <v>44</v>
      </c>
      <c r="M89" s="68">
        <v>38</v>
      </c>
      <c r="N89" s="68">
        <v>19</v>
      </c>
    </row>
    <row r="90" spans="2:14" s="58" customFormat="1">
      <c r="B90" s="449"/>
      <c r="C90" s="411"/>
      <c r="D90" s="71">
        <v>0.33769633507853403</v>
      </c>
      <c r="E90" s="71">
        <v>0.295811518324607</v>
      </c>
      <c r="F90" s="71">
        <v>0.193717277486911</v>
      </c>
      <c r="G90" s="71">
        <v>0.12565445026177999</v>
      </c>
      <c r="H90" s="71">
        <v>4.7120418848167499E-2</v>
      </c>
      <c r="I90" s="150"/>
      <c r="J90" s="71">
        <v>0.307246376811594</v>
      </c>
      <c r="K90" s="71">
        <v>0.4</v>
      </c>
      <c r="L90" s="71">
        <v>0.12753623188405799</v>
      </c>
      <c r="M90" s="71">
        <v>0.11014492753623201</v>
      </c>
      <c r="N90" s="71">
        <v>5.5072463768115899E-2</v>
      </c>
    </row>
    <row r="91" spans="2:14">
      <c r="B91" s="449"/>
      <c r="C91" s="401" t="s">
        <v>176</v>
      </c>
      <c r="D91" s="68">
        <v>19</v>
      </c>
      <c r="E91" s="68">
        <v>33</v>
      </c>
      <c r="F91" s="68">
        <v>20</v>
      </c>
      <c r="G91" s="68">
        <v>26</v>
      </c>
      <c r="H91" s="68">
        <v>8</v>
      </c>
      <c r="I91" s="150"/>
      <c r="J91" s="68">
        <v>34</v>
      </c>
      <c r="K91" s="68">
        <v>23</v>
      </c>
      <c r="L91" s="68">
        <v>17</v>
      </c>
      <c r="M91" s="68">
        <v>14</v>
      </c>
      <c r="N91" s="68">
        <v>8</v>
      </c>
    </row>
    <row r="92" spans="2:14" s="58" customFormat="1">
      <c r="B92" s="449"/>
      <c r="C92" s="411"/>
      <c r="D92" s="71">
        <v>0.179245283018868</v>
      </c>
      <c r="E92" s="71">
        <v>0.31132075471698101</v>
      </c>
      <c r="F92" s="71">
        <v>0.18867924528301899</v>
      </c>
      <c r="G92" s="71">
        <v>0.245283018867925</v>
      </c>
      <c r="H92" s="71">
        <v>7.5471698113207503E-2</v>
      </c>
      <c r="I92" s="150"/>
      <c r="J92" s="71">
        <v>0.35416666666666702</v>
      </c>
      <c r="K92" s="71">
        <v>0.23958333333333301</v>
      </c>
      <c r="L92" s="71">
        <v>0.17708333333333301</v>
      </c>
      <c r="M92" s="71">
        <v>0.14583333333333301</v>
      </c>
      <c r="N92" s="71">
        <v>8.3333333333333301E-2</v>
      </c>
    </row>
    <row r="93" spans="2:14">
      <c r="B93" s="449"/>
      <c r="C93" s="401" t="s">
        <v>169</v>
      </c>
      <c r="D93" s="68">
        <v>14</v>
      </c>
      <c r="E93" s="68">
        <v>20</v>
      </c>
      <c r="F93" s="68">
        <v>32</v>
      </c>
      <c r="G93" s="68">
        <v>39</v>
      </c>
      <c r="H93" s="68">
        <v>2</v>
      </c>
      <c r="I93" s="150"/>
      <c r="J93" s="68">
        <v>20</v>
      </c>
      <c r="K93" s="68">
        <v>31</v>
      </c>
      <c r="L93" s="68">
        <v>30</v>
      </c>
      <c r="M93" s="68">
        <v>41</v>
      </c>
      <c r="N93" s="68">
        <v>7</v>
      </c>
    </row>
    <row r="94" spans="2:14" s="58" customFormat="1">
      <c r="B94" s="449"/>
      <c r="C94" s="411"/>
      <c r="D94" s="71">
        <v>0.13084112149532701</v>
      </c>
      <c r="E94" s="71">
        <v>0.18691588785046701</v>
      </c>
      <c r="F94" s="71">
        <v>0.29906542056074797</v>
      </c>
      <c r="G94" s="71">
        <v>0.36448598130841098</v>
      </c>
      <c r="H94" s="71">
        <v>1.86915887850467E-2</v>
      </c>
      <c r="I94" s="150"/>
      <c r="J94" s="71">
        <v>0.15503875968992201</v>
      </c>
      <c r="K94" s="71">
        <v>0.24031007751937999</v>
      </c>
      <c r="L94" s="71">
        <v>0.232558139534884</v>
      </c>
      <c r="M94" s="71">
        <v>0.31782945736434098</v>
      </c>
      <c r="N94" s="71">
        <v>5.4263565891472902E-2</v>
      </c>
    </row>
    <row r="95" spans="2:14">
      <c r="B95" s="449"/>
      <c r="C95" s="401" t="s">
        <v>170</v>
      </c>
      <c r="D95" s="68">
        <v>2</v>
      </c>
      <c r="E95" s="68">
        <v>13</v>
      </c>
      <c r="F95" s="68">
        <v>28</v>
      </c>
      <c r="G95" s="68">
        <v>133</v>
      </c>
      <c r="H95" s="68">
        <v>2</v>
      </c>
      <c r="I95" s="150"/>
      <c r="J95" s="68">
        <v>2</v>
      </c>
      <c r="K95" s="68">
        <v>10</v>
      </c>
      <c r="L95" s="68">
        <v>18</v>
      </c>
      <c r="M95" s="68">
        <v>104</v>
      </c>
      <c r="N95" s="68">
        <v>6</v>
      </c>
    </row>
    <row r="96" spans="2:14" s="58" customFormat="1">
      <c r="B96" s="449"/>
      <c r="C96" s="411"/>
      <c r="D96" s="71">
        <v>1.1235955056179799E-2</v>
      </c>
      <c r="E96" s="71">
        <v>7.3033707865168496E-2</v>
      </c>
      <c r="F96" s="71">
        <v>0.15730337078651699</v>
      </c>
      <c r="G96" s="71">
        <v>0.74719101123595499</v>
      </c>
      <c r="H96" s="71">
        <v>1.1235955056179799E-2</v>
      </c>
      <c r="I96" s="150"/>
      <c r="J96" s="71">
        <v>1.4285714285714299E-2</v>
      </c>
      <c r="K96" s="71">
        <v>7.1428571428571397E-2</v>
      </c>
      <c r="L96" s="71">
        <v>0.128571428571429</v>
      </c>
      <c r="M96" s="71">
        <v>0.74285714285714299</v>
      </c>
      <c r="N96" s="71">
        <v>4.2857142857142899E-2</v>
      </c>
    </row>
    <row r="97" spans="2:14">
      <c r="B97" s="449"/>
      <c r="C97" s="401" t="s">
        <v>149</v>
      </c>
      <c r="D97" s="68">
        <v>4</v>
      </c>
      <c r="E97" s="68">
        <v>2</v>
      </c>
      <c r="F97" s="68">
        <v>4</v>
      </c>
      <c r="G97" s="68">
        <v>3</v>
      </c>
      <c r="H97" s="68">
        <v>0</v>
      </c>
      <c r="I97" s="150"/>
      <c r="J97" s="68">
        <v>5</v>
      </c>
      <c r="K97" s="68">
        <v>9</v>
      </c>
      <c r="L97" s="68">
        <v>7</v>
      </c>
      <c r="M97" s="68">
        <v>7</v>
      </c>
      <c r="N97" s="68">
        <v>4</v>
      </c>
    </row>
    <row r="98" spans="2:14" s="58" customFormat="1">
      <c r="B98" s="449"/>
      <c r="C98" s="410"/>
      <c r="D98" s="71">
        <v>0.30769230769230799</v>
      </c>
      <c r="E98" s="71">
        <v>0.15384615384615399</v>
      </c>
      <c r="F98" s="71">
        <v>0.30769230769230799</v>
      </c>
      <c r="G98" s="71">
        <v>0.230769230769231</v>
      </c>
      <c r="H98" s="71">
        <v>0</v>
      </c>
      <c r="I98" s="150"/>
      <c r="J98" s="71">
        <v>0.15625</v>
      </c>
      <c r="K98" s="71">
        <v>0.28125</v>
      </c>
      <c r="L98" s="71">
        <v>0.21875</v>
      </c>
      <c r="M98" s="71">
        <v>0.21875</v>
      </c>
      <c r="N98" s="71">
        <v>0.125</v>
      </c>
    </row>
    <row r="99" spans="2:14" s="3" customFormat="1">
      <c r="C99" s="11"/>
      <c r="D99" s="229"/>
      <c r="E99" s="229"/>
      <c r="F99" s="229"/>
      <c r="G99" s="229"/>
      <c r="H99" s="229"/>
      <c r="I99" s="216"/>
      <c r="J99" s="229"/>
      <c r="K99" s="229"/>
      <c r="L99" s="229"/>
      <c r="M99" s="229"/>
      <c r="N99" s="229"/>
    </row>
    <row r="100" spans="2:14">
      <c r="B100" s="449" t="s">
        <v>228</v>
      </c>
      <c r="C100" s="391" t="s">
        <v>222</v>
      </c>
      <c r="D100" s="68">
        <v>10</v>
      </c>
      <c r="E100" s="68">
        <v>7</v>
      </c>
      <c r="F100" s="68">
        <v>3</v>
      </c>
      <c r="G100" s="68">
        <v>0</v>
      </c>
      <c r="H100" s="68">
        <v>1</v>
      </c>
      <c r="I100" s="150"/>
      <c r="J100" s="68">
        <v>10</v>
      </c>
      <c r="K100" s="68">
        <v>5</v>
      </c>
      <c r="L100" s="68">
        <v>4</v>
      </c>
      <c r="M100" s="68">
        <v>2</v>
      </c>
      <c r="N100" s="68">
        <v>2</v>
      </c>
    </row>
    <row r="101" spans="2:14">
      <c r="B101" s="449"/>
      <c r="C101" s="390"/>
      <c r="D101" s="71">
        <v>0.476190476190476</v>
      </c>
      <c r="E101" s="71">
        <v>0.33333333333333298</v>
      </c>
      <c r="F101" s="71">
        <v>0.14285714285714299</v>
      </c>
      <c r="G101" s="71">
        <v>0</v>
      </c>
      <c r="H101" s="71">
        <v>4.7619047619047603E-2</v>
      </c>
      <c r="I101" s="150"/>
      <c r="J101" s="71">
        <v>0.434782608695652</v>
      </c>
      <c r="K101" s="71">
        <v>0.217391304347826</v>
      </c>
      <c r="L101" s="71">
        <v>0.173913043478261</v>
      </c>
      <c r="M101" s="71">
        <v>8.6956521739130405E-2</v>
      </c>
      <c r="N101" s="71">
        <v>8.6956521739130405E-2</v>
      </c>
    </row>
    <row r="102" spans="2:14">
      <c r="B102" s="449"/>
      <c r="C102" s="392" t="s">
        <v>223</v>
      </c>
      <c r="D102" s="68">
        <v>120</v>
      </c>
      <c r="E102" s="68">
        <v>66</v>
      </c>
      <c r="F102" s="68">
        <v>34</v>
      </c>
      <c r="G102" s="68">
        <v>26</v>
      </c>
      <c r="H102" s="68">
        <v>7</v>
      </c>
      <c r="I102" s="150"/>
      <c r="J102" s="68">
        <v>95</v>
      </c>
      <c r="K102" s="68">
        <v>94</v>
      </c>
      <c r="L102" s="68">
        <v>30</v>
      </c>
      <c r="M102" s="68">
        <v>29</v>
      </c>
      <c r="N102" s="68">
        <v>6</v>
      </c>
    </row>
    <row r="103" spans="2:14">
      <c r="B103" s="449"/>
      <c r="C103" s="390"/>
      <c r="D103" s="71">
        <v>0.47430830039525701</v>
      </c>
      <c r="E103" s="71">
        <v>0.26086956521739102</v>
      </c>
      <c r="F103" s="71">
        <v>0.13438735177865599</v>
      </c>
      <c r="G103" s="71">
        <v>0.102766798418972</v>
      </c>
      <c r="H103" s="71">
        <v>2.7667984189723299E-2</v>
      </c>
      <c r="I103" s="150"/>
      <c r="J103" s="71">
        <v>0.37401574803149601</v>
      </c>
      <c r="K103" s="71">
        <v>0.37007874015747999</v>
      </c>
      <c r="L103" s="71">
        <v>0.118110236220472</v>
      </c>
      <c r="M103" s="71">
        <v>0.114173228346457</v>
      </c>
      <c r="N103" s="71">
        <v>2.3622047244094498E-2</v>
      </c>
    </row>
    <row r="104" spans="2:14">
      <c r="B104" s="449"/>
      <c r="C104" s="392" t="s">
        <v>224</v>
      </c>
      <c r="D104" s="68">
        <v>190</v>
      </c>
      <c r="E104" s="68">
        <v>194</v>
      </c>
      <c r="F104" s="68">
        <v>128</v>
      </c>
      <c r="G104" s="68">
        <v>107</v>
      </c>
      <c r="H104" s="68">
        <v>30</v>
      </c>
      <c r="I104" s="150"/>
      <c r="J104" s="68">
        <v>186</v>
      </c>
      <c r="K104" s="68">
        <v>231</v>
      </c>
      <c r="L104" s="68">
        <v>94</v>
      </c>
      <c r="M104" s="68">
        <v>112</v>
      </c>
      <c r="N104" s="68">
        <v>39</v>
      </c>
    </row>
    <row r="105" spans="2:14">
      <c r="B105" s="449"/>
      <c r="C105" s="390"/>
      <c r="D105" s="71">
        <v>0.29275808936825898</v>
      </c>
      <c r="E105" s="71">
        <v>0.29892141756548501</v>
      </c>
      <c r="F105" s="71">
        <v>0.197226502311248</v>
      </c>
      <c r="G105" s="71">
        <v>0.16486902927580899</v>
      </c>
      <c r="H105" s="71">
        <v>4.6224961479198801E-2</v>
      </c>
      <c r="I105" s="150"/>
      <c r="J105" s="71">
        <v>0.28096676737160098</v>
      </c>
      <c r="K105" s="71">
        <v>0.34894259818731099</v>
      </c>
      <c r="L105" s="71">
        <v>0.141993957703927</v>
      </c>
      <c r="M105" s="71">
        <v>0.16918429003021099</v>
      </c>
      <c r="N105" s="71">
        <v>5.8912386706948601E-2</v>
      </c>
    </row>
    <row r="106" spans="2:14">
      <c r="B106" s="449"/>
      <c r="C106" s="392" t="s">
        <v>225</v>
      </c>
      <c r="D106" s="68">
        <v>22</v>
      </c>
      <c r="E106" s="68">
        <v>49</v>
      </c>
      <c r="F106" s="68">
        <v>55</v>
      </c>
      <c r="G106" s="68">
        <v>94</v>
      </c>
      <c r="H106" s="68">
        <v>11</v>
      </c>
      <c r="I106" s="150"/>
      <c r="J106" s="68">
        <v>17</v>
      </c>
      <c r="K106" s="68">
        <v>39</v>
      </c>
      <c r="L106" s="68">
        <v>31</v>
      </c>
      <c r="M106" s="68">
        <v>61</v>
      </c>
      <c r="N106" s="68">
        <v>12</v>
      </c>
    </row>
    <row r="107" spans="2:14">
      <c r="B107" s="449"/>
      <c r="C107" s="390"/>
      <c r="D107" s="71">
        <v>9.5238095238095205E-2</v>
      </c>
      <c r="E107" s="71">
        <v>0.21212121212121199</v>
      </c>
      <c r="F107" s="71">
        <v>0.238095238095238</v>
      </c>
      <c r="G107" s="71">
        <v>0.40692640692640702</v>
      </c>
      <c r="H107" s="71">
        <v>4.7619047619047603E-2</v>
      </c>
      <c r="I107" s="150"/>
      <c r="J107" s="71">
        <v>0.10625</v>
      </c>
      <c r="K107" s="71">
        <v>0.24374999999999999</v>
      </c>
      <c r="L107" s="71">
        <v>0.19375000000000001</v>
      </c>
      <c r="M107" s="71">
        <v>0.38124999999999998</v>
      </c>
      <c r="N107" s="71">
        <v>7.4999999999999997E-2</v>
      </c>
    </row>
    <row r="108" spans="2:14">
      <c r="B108" s="449"/>
      <c r="C108" s="392" t="s">
        <v>226</v>
      </c>
      <c r="D108" s="68">
        <v>5</v>
      </c>
      <c r="E108" s="68">
        <v>7</v>
      </c>
      <c r="F108" s="68">
        <v>14</v>
      </c>
      <c r="G108" s="68">
        <v>42</v>
      </c>
      <c r="H108" s="68">
        <v>4</v>
      </c>
      <c r="I108" s="150"/>
      <c r="J108" s="68">
        <v>5</v>
      </c>
      <c r="K108" s="68">
        <v>6</v>
      </c>
      <c r="L108" s="68">
        <v>3</v>
      </c>
      <c r="M108" s="68">
        <v>17</v>
      </c>
      <c r="N108" s="68">
        <v>2</v>
      </c>
    </row>
    <row r="109" spans="2:14">
      <c r="B109" s="449"/>
      <c r="C109" s="390"/>
      <c r="D109" s="71">
        <v>6.9444444444444406E-2</v>
      </c>
      <c r="E109" s="71">
        <v>9.7222222222222196E-2</v>
      </c>
      <c r="F109" s="71">
        <v>0.194444444444444</v>
      </c>
      <c r="G109" s="71">
        <v>0.58333333333333304</v>
      </c>
      <c r="H109" s="71">
        <v>5.5555555555555601E-2</v>
      </c>
      <c r="I109" s="150"/>
      <c r="J109" s="71">
        <v>0.15151515151515199</v>
      </c>
      <c r="K109" s="71">
        <v>0.18181818181818199</v>
      </c>
      <c r="L109" s="71">
        <v>9.0909090909090898E-2</v>
      </c>
      <c r="M109" s="71">
        <v>0.51515151515151503</v>
      </c>
      <c r="N109" s="71">
        <v>6.0606060606060601E-2</v>
      </c>
    </row>
    <row r="110" spans="2:14" s="3" customFormat="1">
      <c r="C110" s="164"/>
      <c r="D110" s="229"/>
      <c r="E110" s="229"/>
      <c r="F110" s="229"/>
      <c r="G110" s="229"/>
      <c r="H110" s="229"/>
      <c r="I110" s="216"/>
      <c r="J110" s="229"/>
      <c r="K110" s="229"/>
      <c r="L110" s="229"/>
      <c r="M110" s="229"/>
      <c r="N110" s="229"/>
    </row>
    <row r="111" spans="2:14">
      <c r="B111" s="449" t="s">
        <v>86</v>
      </c>
      <c r="C111" s="391" t="s">
        <v>180</v>
      </c>
      <c r="D111" s="68">
        <v>94</v>
      </c>
      <c r="E111" s="68">
        <v>86</v>
      </c>
      <c r="F111" s="68">
        <v>74</v>
      </c>
      <c r="G111" s="68">
        <v>100</v>
      </c>
      <c r="H111" s="68">
        <v>18</v>
      </c>
      <c r="I111" s="150"/>
      <c r="J111" s="68">
        <v>89</v>
      </c>
      <c r="K111" s="68">
        <v>105</v>
      </c>
      <c r="L111" s="68">
        <v>49</v>
      </c>
      <c r="M111" s="68">
        <v>78</v>
      </c>
      <c r="N111" s="68">
        <v>19</v>
      </c>
    </row>
    <row r="112" spans="2:14" s="58" customFormat="1">
      <c r="B112" s="449"/>
      <c r="C112" s="388"/>
      <c r="D112" s="71">
        <v>0.25268817204301097</v>
      </c>
      <c r="E112" s="71">
        <v>0.231182795698925</v>
      </c>
      <c r="F112" s="71">
        <v>0.19892473118279599</v>
      </c>
      <c r="G112" s="71">
        <v>0.26881720430107497</v>
      </c>
      <c r="H112" s="71">
        <v>4.8387096774193498E-2</v>
      </c>
      <c r="I112" s="150"/>
      <c r="J112" s="71">
        <v>0.26176470588235301</v>
      </c>
      <c r="K112" s="71">
        <v>0.308823529411765</v>
      </c>
      <c r="L112" s="71">
        <v>0.14411764705882399</v>
      </c>
      <c r="M112" s="71">
        <v>0.22941176470588201</v>
      </c>
      <c r="N112" s="71">
        <v>5.5882352941176501E-2</v>
      </c>
    </row>
    <row r="113" spans="2:14">
      <c r="B113" s="449"/>
      <c r="C113" s="392" t="s">
        <v>181</v>
      </c>
      <c r="D113" s="68">
        <v>35</v>
      </c>
      <c r="E113" s="68">
        <v>47</v>
      </c>
      <c r="F113" s="68">
        <v>40</v>
      </c>
      <c r="G113" s="68">
        <v>38</v>
      </c>
      <c r="H113" s="68">
        <v>10</v>
      </c>
      <c r="I113" s="150"/>
      <c r="J113" s="68">
        <v>41</v>
      </c>
      <c r="K113" s="68">
        <v>56</v>
      </c>
      <c r="L113" s="68">
        <v>28</v>
      </c>
      <c r="M113" s="68">
        <v>27</v>
      </c>
      <c r="N113" s="68">
        <v>8</v>
      </c>
    </row>
    <row r="114" spans="2:14" s="58" customFormat="1">
      <c r="B114" s="449"/>
      <c r="C114" s="388"/>
      <c r="D114" s="71">
        <v>0.20588235294117599</v>
      </c>
      <c r="E114" s="71">
        <v>0.27647058823529402</v>
      </c>
      <c r="F114" s="71">
        <v>0.23529411764705899</v>
      </c>
      <c r="G114" s="71">
        <v>0.223529411764706</v>
      </c>
      <c r="H114" s="71">
        <v>5.8823529411764698E-2</v>
      </c>
      <c r="I114" s="150"/>
      <c r="J114" s="71">
        <v>0.25624999999999998</v>
      </c>
      <c r="K114" s="71">
        <v>0.35</v>
      </c>
      <c r="L114" s="71">
        <v>0.17499999999999999</v>
      </c>
      <c r="M114" s="71">
        <v>0.16875000000000001</v>
      </c>
      <c r="N114" s="71">
        <v>0.05</v>
      </c>
    </row>
    <row r="115" spans="2:14">
      <c r="B115" s="449"/>
      <c r="C115" s="392" t="s">
        <v>182</v>
      </c>
      <c r="D115" s="68">
        <v>54</v>
      </c>
      <c r="E115" s="68">
        <v>50</v>
      </c>
      <c r="F115" s="68">
        <v>36</v>
      </c>
      <c r="G115" s="68">
        <v>42</v>
      </c>
      <c r="H115" s="68">
        <v>8</v>
      </c>
      <c r="I115" s="150"/>
      <c r="J115" s="68">
        <v>54</v>
      </c>
      <c r="K115" s="68">
        <v>59</v>
      </c>
      <c r="L115" s="68">
        <v>17</v>
      </c>
      <c r="M115" s="68">
        <v>36</v>
      </c>
      <c r="N115" s="68">
        <v>9</v>
      </c>
    </row>
    <row r="116" spans="2:14" s="58" customFormat="1">
      <c r="B116" s="449"/>
      <c r="C116" s="388"/>
      <c r="D116" s="71">
        <v>0.28421052631578902</v>
      </c>
      <c r="E116" s="71">
        <v>0.26315789473684198</v>
      </c>
      <c r="F116" s="71">
        <v>0.18947368421052599</v>
      </c>
      <c r="G116" s="71">
        <v>0.221052631578947</v>
      </c>
      <c r="H116" s="71">
        <v>4.2105263157894701E-2</v>
      </c>
      <c r="I116" s="150"/>
      <c r="J116" s="71">
        <v>0.308571428571429</v>
      </c>
      <c r="K116" s="71">
        <v>0.33714285714285702</v>
      </c>
      <c r="L116" s="71">
        <v>9.71428571428571E-2</v>
      </c>
      <c r="M116" s="71">
        <v>0.20571428571428599</v>
      </c>
      <c r="N116" s="71">
        <v>5.14285714285714E-2</v>
      </c>
    </row>
    <row r="117" spans="2:14">
      <c r="B117" s="449"/>
      <c r="C117" s="392" t="s">
        <v>183</v>
      </c>
      <c r="D117" s="68">
        <v>65</v>
      </c>
      <c r="E117" s="68">
        <v>56</v>
      </c>
      <c r="F117" s="68">
        <v>34</v>
      </c>
      <c r="G117" s="68">
        <v>35</v>
      </c>
      <c r="H117" s="68">
        <v>8</v>
      </c>
      <c r="I117" s="150"/>
      <c r="J117" s="68">
        <v>57</v>
      </c>
      <c r="K117" s="68">
        <v>52</v>
      </c>
      <c r="L117" s="68">
        <v>24</v>
      </c>
      <c r="M117" s="68">
        <v>36</v>
      </c>
      <c r="N117" s="68">
        <v>6</v>
      </c>
    </row>
    <row r="118" spans="2:14" s="58" customFormat="1">
      <c r="B118" s="449"/>
      <c r="C118" s="388"/>
      <c r="D118" s="71">
        <v>0.32828282828282801</v>
      </c>
      <c r="E118" s="71">
        <v>0.28282828282828298</v>
      </c>
      <c r="F118" s="71">
        <v>0.17171717171717199</v>
      </c>
      <c r="G118" s="71">
        <v>0.17676767676767699</v>
      </c>
      <c r="H118" s="71">
        <v>4.0404040404040401E-2</v>
      </c>
      <c r="I118" s="150"/>
      <c r="J118" s="71">
        <v>0.32571428571428601</v>
      </c>
      <c r="K118" s="71">
        <v>0.29714285714285699</v>
      </c>
      <c r="L118" s="71">
        <v>0.13714285714285701</v>
      </c>
      <c r="M118" s="71">
        <v>0.20571428571428599</v>
      </c>
      <c r="N118" s="71">
        <v>3.4285714285714301E-2</v>
      </c>
    </row>
    <row r="119" spans="2:14">
      <c r="B119" s="449"/>
      <c r="C119" s="392" t="s">
        <v>184</v>
      </c>
      <c r="D119" s="68">
        <v>41</v>
      </c>
      <c r="E119" s="68">
        <v>42</v>
      </c>
      <c r="F119" s="68">
        <v>30</v>
      </c>
      <c r="G119" s="68">
        <v>25</v>
      </c>
      <c r="H119" s="68">
        <v>7</v>
      </c>
      <c r="I119" s="150"/>
      <c r="J119" s="68">
        <v>38</v>
      </c>
      <c r="K119" s="68">
        <v>54</v>
      </c>
      <c r="L119" s="68">
        <v>22</v>
      </c>
      <c r="M119" s="68">
        <v>18</v>
      </c>
      <c r="N119" s="68">
        <v>7</v>
      </c>
    </row>
    <row r="120" spans="2:14" s="58" customFormat="1">
      <c r="B120" s="449"/>
      <c r="C120" s="388"/>
      <c r="D120" s="71">
        <v>0.28275862068965502</v>
      </c>
      <c r="E120" s="71">
        <v>0.28965517241379302</v>
      </c>
      <c r="F120" s="71">
        <v>0.20689655172413801</v>
      </c>
      <c r="G120" s="71">
        <v>0.17241379310344801</v>
      </c>
      <c r="H120" s="71">
        <v>4.8275862068965503E-2</v>
      </c>
      <c r="I120" s="150"/>
      <c r="J120" s="71">
        <v>0.27338129496402902</v>
      </c>
      <c r="K120" s="71">
        <v>0.388489208633094</v>
      </c>
      <c r="L120" s="71">
        <v>0.15827338129496399</v>
      </c>
      <c r="M120" s="71">
        <v>0.12949640287769801</v>
      </c>
      <c r="N120" s="71">
        <v>5.0359712230215799E-2</v>
      </c>
    </row>
    <row r="121" spans="2:14">
      <c r="B121" s="449"/>
      <c r="C121" s="392" t="s">
        <v>185</v>
      </c>
      <c r="D121" s="68">
        <v>60</v>
      </c>
      <c r="E121" s="68">
        <v>41</v>
      </c>
      <c r="F121" s="68">
        <v>20</v>
      </c>
      <c r="G121" s="68">
        <v>32</v>
      </c>
      <c r="H121" s="68">
        <v>2</v>
      </c>
      <c r="I121" s="150"/>
      <c r="J121" s="68">
        <v>33</v>
      </c>
      <c r="K121" s="68">
        <v>51</v>
      </c>
      <c r="L121" s="68">
        <v>23</v>
      </c>
      <c r="M121" s="68">
        <v>27</v>
      </c>
      <c r="N121" s="68">
        <v>9</v>
      </c>
    </row>
    <row r="122" spans="2:14" s="58" customFormat="1">
      <c r="B122" s="449"/>
      <c r="C122" s="375"/>
      <c r="D122" s="71">
        <v>0.38709677419354799</v>
      </c>
      <c r="E122" s="71">
        <v>0.26451612903225802</v>
      </c>
      <c r="F122" s="71">
        <v>0.12903225806451599</v>
      </c>
      <c r="G122" s="71">
        <v>0.206451612903226</v>
      </c>
      <c r="H122" s="71">
        <v>1.2903225806451601E-2</v>
      </c>
      <c r="I122" s="150"/>
      <c r="J122" s="71">
        <v>0.230769230769231</v>
      </c>
      <c r="K122" s="71">
        <v>0.356643356643357</v>
      </c>
      <c r="L122" s="71">
        <v>0.160839160839161</v>
      </c>
      <c r="M122" s="71">
        <v>0.188811188811189</v>
      </c>
      <c r="N122" s="71">
        <v>6.2937062937062901E-2</v>
      </c>
    </row>
    <row r="123" spans="2:14" s="3" customFormat="1">
      <c r="C123" s="164"/>
      <c r="D123" s="229"/>
      <c r="E123" s="229"/>
      <c r="F123" s="229"/>
      <c r="G123" s="229"/>
      <c r="H123" s="229"/>
      <c r="I123" s="216"/>
      <c r="J123" s="229"/>
      <c r="K123" s="229"/>
      <c r="L123" s="229"/>
      <c r="M123" s="229"/>
      <c r="N123" s="229"/>
    </row>
    <row r="124" spans="2:14">
      <c r="B124" s="449" t="s">
        <v>87</v>
      </c>
      <c r="C124" s="391" t="s">
        <v>88</v>
      </c>
      <c r="D124" s="68">
        <v>52</v>
      </c>
      <c r="E124" s="68">
        <v>34</v>
      </c>
      <c r="F124" s="68">
        <v>25</v>
      </c>
      <c r="G124" s="68">
        <v>27</v>
      </c>
      <c r="H124" s="68">
        <v>0</v>
      </c>
      <c r="I124" s="150"/>
      <c r="J124" s="68">
        <v>35</v>
      </c>
      <c r="K124" s="68">
        <v>43</v>
      </c>
      <c r="L124" s="68">
        <v>23</v>
      </c>
      <c r="M124" s="68">
        <v>23</v>
      </c>
      <c r="N124" s="68">
        <v>9</v>
      </c>
    </row>
    <row r="125" spans="2:14" s="58" customFormat="1">
      <c r="B125" s="449"/>
      <c r="C125" s="390"/>
      <c r="D125" s="71">
        <v>0.376811594202899</v>
      </c>
      <c r="E125" s="71">
        <v>0.24637681159420299</v>
      </c>
      <c r="F125" s="71">
        <v>0.18115942028985499</v>
      </c>
      <c r="G125" s="71">
        <v>0.19565217391304299</v>
      </c>
      <c r="H125" s="71">
        <v>0</v>
      </c>
      <c r="I125" s="150"/>
      <c r="J125" s="71">
        <v>0.26315789473684198</v>
      </c>
      <c r="K125" s="71">
        <v>0.32330827067669199</v>
      </c>
      <c r="L125" s="71">
        <v>0.17293233082706799</v>
      </c>
      <c r="M125" s="71">
        <v>0.17293233082706799</v>
      </c>
      <c r="N125" s="71">
        <v>6.7669172932330796E-2</v>
      </c>
    </row>
    <row r="126" spans="2:14">
      <c r="B126" s="449"/>
      <c r="C126" s="392" t="s">
        <v>89</v>
      </c>
      <c r="D126" s="68">
        <v>24</v>
      </c>
      <c r="E126" s="68">
        <v>34</v>
      </c>
      <c r="F126" s="68">
        <v>31</v>
      </c>
      <c r="G126" s="68">
        <v>35</v>
      </c>
      <c r="H126" s="68">
        <v>5</v>
      </c>
      <c r="I126" s="150"/>
      <c r="J126" s="68">
        <v>35</v>
      </c>
      <c r="K126" s="68">
        <v>35</v>
      </c>
      <c r="L126" s="68">
        <v>14</v>
      </c>
      <c r="M126" s="68">
        <v>17</v>
      </c>
      <c r="N126" s="68">
        <v>17</v>
      </c>
    </row>
    <row r="127" spans="2:14" s="58" customFormat="1">
      <c r="B127" s="449"/>
      <c r="C127" s="390"/>
      <c r="D127" s="71">
        <v>0.186046511627907</v>
      </c>
      <c r="E127" s="71">
        <v>0.26356589147286802</v>
      </c>
      <c r="F127" s="71">
        <v>0.24031007751937999</v>
      </c>
      <c r="G127" s="71">
        <v>0.27131782945736399</v>
      </c>
      <c r="H127" s="71">
        <v>3.8759689922480599E-2</v>
      </c>
      <c r="I127" s="150"/>
      <c r="J127" s="71">
        <v>0.29661016949152502</v>
      </c>
      <c r="K127" s="71">
        <v>0.29661016949152502</v>
      </c>
      <c r="L127" s="71">
        <v>0.11864406779661001</v>
      </c>
      <c r="M127" s="71">
        <v>0.144067796610169</v>
      </c>
      <c r="N127" s="71">
        <v>0.144067796610169</v>
      </c>
    </row>
    <row r="128" spans="2:14">
      <c r="B128" s="449"/>
      <c r="C128" s="392" t="s">
        <v>90</v>
      </c>
      <c r="D128" s="68">
        <v>30</v>
      </c>
      <c r="E128" s="68">
        <v>34</v>
      </c>
      <c r="F128" s="68">
        <v>33</v>
      </c>
      <c r="G128" s="68">
        <v>36</v>
      </c>
      <c r="H128" s="68">
        <v>10</v>
      </c>
      <c r="I128" s="150"/>
      <c r="J128" s="68">
        <v>39</v>
      </c>
      <c r="K128" s="68">
        <v>41</v>
      </c>
      <c r="L128" s="68">
        <v>15</v>
      </c>
      <c r="M128" s="68">
        <v>31</v>
      </c>
      <c r="N128" s="68">
        <v>5</v>
      </c>
    </row>
    <row r="129" spans="2:14" s="58" customFormat="1">
      <c r="B129" s="449"/>
      <c r="C129" s="390"/>
      <c r="D129" s="71">
        <v>0.20979020979021001</v>
      </c>
      <c r="E129" s="71">
        <v>0.23776223776223801</v>
      </c>
      <c r="F129" s="71">
        <v>0.230769230769231</v>
      </c>
      <c r="G129" s="71">
        <v>0.25174825174825199</v>
      </c>
      <c r="H129" s="71">
        <v>6.9930069930069894E-2</v>
      </c>
      <c r="I129" s="150"/>
      <c r="J129" s="71">
        <v>0.29770992366412202</v>
      </c>
      <c r="K129" s="71">
        <v>0.31297709923664102</v>
      </c>
      <c r="L129" s="71">
        <v>0.114503816793893</v>
      </c>
      <c r="M129" s="71">
        <v>0.236641221374046</v>
      </c>
      <c r="N129" s="71">
        <v>3.8167938931297697E-2</v>
      </c>
    </row>
    <row r="130" spans="2:14">
      <c r="B130" s="449"/>
      <c r="C130" s="392" t="s">
        <v>91</v>
      </c>
      <c r="D130" s="68">
        <v>53</v>
      </c>
      <c r="E130" s="68">
        <v>43</v>
      </c>
      <c r="F130" s="68">
        <v>28</v>
      </c>
      <c r="G130" s="68">
        <v>32</v>
      </c>
      <c r="H130" s="68">
        <v>11</v>
      </c>
      <c r="I130" s="150"/>
      <c r="J130" s="68">
        <v>37</v>
      </c>
      <c r="K130" s="68">
        <v>45</v>
      </c>
      <c r="L130" s="68">
        <v>23</v>
      </c>
      <c r="M130" s="68">
        <v>35</v>
      </c>
      <c r="N130" s="68">
        <v>7</v>
      </c>
    </row>
    <row r="131" spans="2:14" s="58" customFormat="1">
      <c r="B131" s="449"/>
      <c r="C131" s="390"/>
      <c r="D131" s="71">
        <v>0.31736526946107801</v>
      </c>
      <c r="E131" s="71">
        <v>0.25748502994012001</v>
      </c>
      <c r="F131" s="71">
        <v>0.16766467065868301</v>
      </c>
      <c r="G131" s="71">
        <v>0.19161676646706599</v>
      </c>
      <c r="H131" s="71">
        <v>6.5868263473053898E-2</v>
      </c>
      <c r="I131" s="150"/>
      <c r="J131" s="71">
        <v>0.25170068027210901</v>
      </c>
      <c r="K131" s="71">
        <v>0.30612244897959201</v>
      </c>
      <c r="L131" s="71">
        <v>0.156462585034014</v>
      </c>
      <c r="M131" s="71">
        <v>0.238095238095238</v>
      </c>
      <c r="N131" s="71">
        <v>4.7619047619047603E-2</v>
      </c>
    </row>
    <row r="132" spans="2:14">
      <c r="B132" s="449"/>
      <c r="C132" s="392" t="s">
        <v>92</v>
      </c>
      <c r="D132" s="68">
        <v>43</v>
      </c>
      <c r="E132" s="68">
        <v>42</v>
      </c>
      <c r="F132" s="68">
        <v>36</v>
      </c>
      <c r="G132" s="68">
        <v>30</v>
      </c>
      <c r="H132" s="68">
        <v>7</v>
      </c>
      <c r="I132" s="150"/>
      <c r="J132" s="68">
        <v>38</v>
      </c>
      <c r="K132" s="68">
        <v>60</v>
      </c>
      <c r="L132" s="68">
        <v>20</v>
      </c>
      <c r="M132" s="68">
        <v>26</v>
      </c>
      <c r="N132" s="68">
        <v>1</v>
      </c>
    </row>
    <row r="133" spans="2:14" s="58" customFormat="1">
      <c r="B133" s="449"/>
      <c r="C133" s="390"/>
      <c r="D133" s="71">
        <v>0.272151898734177</v>
      </c>
      <c r="E133" s="71">
        <v>0.265822784810127</v>
      </c>
      <c r="F133" s="71">
        <v>0.227848101265823</v>
      </c>
      <c r="G133" s="71">
        <v>0.189873417721519</v>
      </c>
      <c r="H133" s="71">
        <v>4.4303797468354403E-2</v>
      </c>
      <c r="I133" s="150"/>
      <c r="J133" s="71">
        <v>0.26206896551724101</v>
      </c>
      <c r="K133" s="71">
        <v>0.41379310344827602</v>
      </c>
      <c r="L133" s="71">
        <v>0.13793103448275901</v>
      </c>
      <c r="M133" s="71">
        <v>0.17931034482758601</v>
      </c>
      <c r="N133" s="72">
        <v>6.8965517241379301E-3</v>
      </c>
    </row>
    <row r="134" spans="2:14">
      <c r="B134" s="449"/>
      <c r="C134" s="392" t="s">
        <v>93</v>
      </c>
      <c r="D134" s="68">
        <v>47</v>
      </c>
      <c r="E134" s="68">
        <v>41</v>
      </c>
      <c r="F134" s="68">
        <v>20</v>
      </c>
      <c r="G134" s="68">
        <v>36</v>
      </c>
      <c r="H134" s="68">
        <v>9</v>
      </c>
      <c r="I134" s="150"/>
      <c r="J134" s="68">
        <v>32</v>
      </c>
      <c r="K134" s="68">
        <v>48</v>
      </c>
      <c r="L134" s="68">
        <v>24</v>
      </c>
      <c r="M134" s="68">
        <v>29</v>
      </c>
      <c r="N134" s="68">
        <v>7</v>
      </c>
    </row>
    <row r="135" spans="2:14" s="58" customFormat="1">
      <c r="B135" s="449"/>
      <c r="C135" s="390"/>
      <c r="D135" s="71">
        <v>0.30718954248365998</v>
      </c>
      <c r="E135" s="71">
        <v>0.26797385620914999</v>
      </c>
      <c r="F135" s="71">
        <v>0.13071895424836599</v>
      </c>
      <c r="G135" s="71">
        <v>0.23529411764705899</v>
      </c>
      <c r="H135" s="71">
        <v>5.8823529411764698E-2</v>
      </c>
      <c r="I135" s="150"/>
      <c r="J135" s="71">
        <v>0.22857142857142901</v>
      </c>
      <c r="K135" s="71">
        <v>0.34285714285714303</v>
      </c>
      <c r="L135" s="71">
        <v>0.17142857142857101</v>
      </c>
      <c r="M135" s="71">
        <v>0.20714285714285699</v>
      </c>
      <c r="N135" s="71">
        <v>0.05</v>
      </c>
    </row>
    <row r="136" spans="2:14">
      <c r="B136" s="449"/>
      <c r="C136" s="392" t="s">
        <v>94</v>
      </c>
      <c r="D136" s="68">
        <v>46</v>
      </c>
      <c r="E136" s="68">
        <v>51</v>
      </c>
      <c r="F136" s="68">
        <v>35</v>
      </c>
      <c r="G136" s="68">
        <v>35</v>
      </c>
      <c r="H136" s="68">
        <v>5</v>
      </c>
      <c r="I136" s="150"/>
      <c r="J136" s="68">
        <v>55</v>
      </c>
      <c r="K136" s="68">
        <v>52</v>
      </c>
      <c r="L136" s="68">
        <v>23</v>
      </c>
      <c r="M136" s="68">
        <v>27</v>
      </c>
      <c r="N136" s="68">
        <v>4</v>
      </c>
    </row>
    <row r="137" spans="2:14" s="58" customFormat="1">
      <c r="B137" s="449"/>
      <c r="C137" s="390"/>
      <c r="D137" s="71">
        <v>0.26744186046511598</v>
      </c>
      <c r="E137" s="71">
        <v>0.29651162790697699</v>
      </c>
      <c r="F137" s="71">
        <v>0.20348837209302301</v>
      </c>
      <c r="G137" s="71">
        <v>0.20348837209302301</v>
      </c>
      <c r="H137" s="71">
        <v>2.9069767441860499E-2</v>
      </c>
      <c r="I137" s="150"/>
      <c r="J137" s="71">
        <v>0.341614906832298</v>
      </c>
      <c r="K137" s="71">
        <v>0.322981366459627</v>
      </c>
      <c r="L137" s="71">
        <v>0.14285714285714299</v>
      </c>
      <c r="M137" s="71">
        <v>0.167701863354037</v>
      </c>
      <c r="N137" s="71">
        <v>2.4844720496894401E-2</v>
      </c>
    </row>
    <row r="138" spans="2:14">
      <c r="B138" s="449"/>
      <c r="C138" s="392" t="s">
        <v>95</v>
      </c>
      <c r="D138" s="68">
        <v>53</v>
      </c>
      <c r="E138" s="68">
        <v>44</v>
      </c>
      <c r="F138" s="68">
        <v>26</v>
      </c>
      <c r="G138" s="68">
        <v>40</v>
      </c>
      <c r="H138" s="68">
        <v>7</v>
      </c>
      <c r="I138" s="150"/>
      <c r="J138" s="68">
        <v>42</v>
      </c>
      <c r="K138" s="68">
        <v>52</v>
      </c>
      <c r="L138" s="68">
        <v>21</v>
      </c>
      <c r="M138" s="68">
        <v>34</v>
      </c>
      <c r="N138" s="68">
        <v>9</v>
      </c>
    </row>
    <row r="139" spans="2:14" s="58" customFormat="1">
      <c r="B139" s="449"/>
      <c r="C139" s="391"/>
      <c r="D139" s="71">
        <v>0.311764705882353</v>
      </c>
      <c r="E139" s="71">
        <v>0.25882352941176501</v>
      </c>
      <c r="F139" s="71">
        <v>0.152941176470588</v>
      </c>
      <c r="G139" s="71">
        <v>0.23529411764705899</v>
      </c>
      <c r="H139" s="71">
        <v>4.11764705882353E-2</v>
      </c>
      <c r="I139" s="150"/>
      <c r="J139" s="71">
        <v>0.265822784810127</v>
      </c>
      <c r="K139" s="71">
        <v>0.329113924050633</v>
      </c>
      <c r="L139" s="71">
        <v>0.132911392405063</v>
      </c>
      <c r="M139" s="71">
        <v>0.215189873417722</v>
      </c>
      <c r="N139" s="71">
        <v>5.6962025316455701E-2</v>
      </c>
    </row>
    <row r="140" spans="2:14" ht="13.5" customHeight="1">
      <c r="D140" s="61"/>
      <c r="E140" s="61"/>
      <c r="F140" s="61"/>
      <c r="G140" s="61"/>
      <c r="I140" s="3"/>
    </row>
    <row r="141" spans="2:14" ht="12.75" customHeight="1">
      <c r="B141" s="60"/>
    </row>
  </sheetData>
  <mergeCells count="76">
    <mergeCell ref="D4:N4"/>
    <mergeCell ref="B124:B139"/>
    <mergeCell ref="C124:C125"/>
    <mergeCell ref="C126:C127"/>
    <mergeCell ref="C128:C129"/>
    <mergeCell ref="C130:C131"/>
    <mergeCell ref="C132:C133"/>
    <mergeCell ref="C134:C135"/>
    <mergeCell ref="C136:C137"/>
    <mergeCell ref="C138:C139"/>
    <mergeCell ref="B111:B122"/>
    <mergeCell ref="C111:C112"/>
    <mergeCell ref="C113:C114"/>
    <mergeCell ref="C115:C116"/>
    <mergeCell ref="C117:C118"/>
    <mergeCell ref="C119:C120"/>
    <mergeCell ref="C121:C122"/>
    <mergeCell ref="B100:B109"/>
    <mergeCell ref="C100:C101"/>
    <mergeCell ref="C102:C103"/>
    <mergeCell ref="C104:C105"/>
    <mergeCell ref="C106:C107"/>
    <mergeCell ref="C108:C109"/>
    <mergeCell ref="B83:B98"/>
    <mergeCell ref="C83:C84"/>
    <mergeCell ref="C85:C86"/>
    <mergeCell ref="C87:C88"/>
    <mergeCell ref="C89:C90"/>
    <mergeCell ref="C91:C92"/>
    <mergeCell ref="C93:C94"/>
    <mergeCell ref="C95:C96"/>
    <mergeCell ref="C97:C98"/>
    <mergeCell ref="C69:C70"/>
    <mergeCell ref="C71:C72"/>
    <mergeCell ref="B74:B81"/>
    <mergeCell ref="C74:C75"/>
    <mergeCell ref="C76:C77"/>
    <mergeCell ref="C78:C79"/>
    <mergeCell ref="C80:C81"/>
    <mergeCell ref="C67:C68"/>
    <mergeCell ref="B40:B45"/>
    <mergeCell ref="C40:C41"/>
    <mergeCell ref="C42:C43"/>
    <mergeCell ref="C44:C45"/>
    <mergeCell ref="B47:B72"/>
    <mergeCell ref="C47:C48"/>
    <mergeCell ref="C49:C50"/>
    <mergeCell ref="C51:C52"/>
    <mergeCell ref="C53:C54"/>
    <mergeCell ref="C55:C56"/>
    <mergeCell ref="C57:C58"/>
    <mergeCell ref="C59:C60"/>
    <mergeCell ref="C61:C62"/>
    <mergeCell ref="C63:C64"/>
    <mergeCell ref="C65:C66"/>
    <mergeCell ref="B31:B38"/>
    <mergeCell ref="C31:C32"/>
    <mergeCell ref="C33:C34"/>
    <mergeCell ref="C35:C36"/>
    <mergeCell ref="C37:C38"/>
    <mergeCell ref="B11:B14"/>
    <mergeCell ref="C11:C12"/>
    <mergeCell ref="C13:C14"/>
    <mergeCell ref="B16:B29"/>
    <mergeCell ref="C16:C17"/>
    <mergeCell ref="C18:C19"/>
    <mergeCell ref="C20:C21"/>
    <mergeCell ref="C22:C23"/>
    <mergeCell ref="C24:C25"/>
    <mergeCell ref="C26:C27"/>
    <mergeCell ref="C28:C29"/>
    <mergeCell ref="D5:H5"/>
    <mergeCell ref="J5:N5"/>
    <mergeCell ref="D6:H6"/>
    <mergeCell ref="J6:N6"/>
    <mergeCell ref="B8:B9"/>
  </mergeCells>
  <hyperlinks>
    <hyperlink ref="B2" location="Obsah!A1" display="späť na obsah"/>
  </hyperlinks>
  <pageMargins left="0.7" right="0.7" top="0.75" bottom="0.75" header="0.3" footer="0.3"/>
  <pageSetup paperSize="9" orientation="portrait" horizontalDpi="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H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8" width="15.6640625" customWidth="1"/>
  </cols>
  <sheetData>
    <row r="2" spans="2:8" ht="21">
      <c r="B2" s="271" t="s">
        <v>552</v>
      </c>
      <c r="C2" s="54"/>
      <c r="D2" s="54" t="s">
        <v>553</v>
      </c>
      <c r="E2" s="54"/>
    </row>
    <row r="4" spans="2:8" s="240" customFormat="1" ht="63" customHeight="1">
      <c r="D4" s="454" t="s">
        <v>559</v>
      </c>
      <c r="E4" s="454"/>
      <c r="F4" s="454"/>
      <c r="G4" s="454"/>
      <c r="H4" s="454"/>
    </row>
    <row r="5" spans="2:8" ht="52.5" customHeight="1">
      <c r="D5" s="225" t="s">
        <v>554</v>
      </c>
      <c r="E5" s="225" t="s">
        <v>555</v>
      </c>
      <c r="F5" s="225" t="s">
        <v>556</v>
      </c>
      <c r="G5" s="225" t="s">
        <v>557</v>
      </c>
      <c r="H5" s="225" t="s">
        <v>558</v>
      </c>
    </row>
    <row r="6" spans="2:8" ht="15" customHeight="1">
      <c r="B6" s="448" t="s">
        <v>209</v>
      </c>
      <c r="C6" s="236" t="s">
        <v>204</v>
      </c>
      <c r="D6" s="68">
        <v>180</v>
      </c>
      <c r="E6" s="68">
        <v>630</v>
      </c>
      <c r="F6" s="68">
        <v>63</v>
      </c>
      <c r="G6" s="68">
        <v>19</v>
      </c>
      <c r="H6" s="68">
        <v>338</v>
      </c>
    </row>
    <row r="7" spans="2:8" ht="15" customHeight="1">
      <c r="B7" s="448"/>
      <c r="C7" s="236" t="s">
        <v>205</v>
      </c>
      <c r="D7" s="71">
        <v>0.146341463414634</v>
      </c>
      <c r="E7" s="71">
        <v>0.51219512195121997</v>
      </c>
      <c r="F7" s="71">
        <v>5.1219512195121997E-2</v>
      </c>
      <c r="G7" s="71">
        <v>1.54471544715447E-2</v>
      </c>
      <c r="H7" s="71">
        <v>0.27479674796747999</v>
      </c>
    </row>
    <row r="8" spans="2:8" s="3" customFormat="1">
      <c r="C8" s="164"/>
      <c r="D8" s="229"/>
      <c r="E8" s="229"/>
      <c r="F8" s="229"/>
      <c r="G8" s="229"/>
      <c r="H8" s="229"/>
    </row>
    <row r="9" spans="2:8">
      <c r="B9" s="449" t="s">
        <v>71</v>
      </c>
      <c r="C9" s="391" t="s">
        <v>62</v>
      </c>
      <c r="D9" s="68">
        <v>105</v>
      </c>
      <c r="E9" s="68">
        <v>275</v>
      </c>
      <c r="F9" s="68">
        <v>28</v>
      </c>
      <c r="G9" s="68">
        <v>12</v>
      </c>
      <c r="H9" s="68">
        <v>168</v>
      </c>
    </row>
    <row r="10" spans="2:8" s="58" customFormat="1">
      <c r="B10" s="449"/>
      <c r="C10" s="390"/>
      <c r="D10" s="71">
        <v>0.17857142857142899</v>
      </c>
      <c r="E10" s="71">
        <v>0.46768707482993199</v>
      </c>
      <c r="F10" s="71">
        <v>4.7619047619047603E-2</v>
      </c>
      <c r="G10" s="71">
        <v>2.04081632653061E-2</v>
      </c>
      <c r="H10" s="71">
        <v>0.28571428571428598</v>
      </c>
    </row>
    <row r="11" spans="2:8">
      <c r="B11" s="449"/>
      <c r="C11" s="391" t="s">
        <v>63</v>
      </c>
      <c r="D11" s="68">
        <v>75</v>
      </c>
      <c r="E11" s="68">
        <v>355</v>
      </c>
      <c r="F11" s="68">
        <v>35</v>
      </c>
      <c r="G11" s="68">
        <v>7</v>
      </c>
      <c r="H11" s="68">
        <v>170</v>
      </c>
    </row>
    <row r="12" spans="2:8" s="58" customFormat="1">
      <c r="B12" s="449"/>
      <c r="C12" s="391"/>
      <c r="D12" s="71">
        <v>0.116822429906542</v>
      </c>
      <c r="E12" s="71">
        <v>0.55295950155763196</v>
      </c>
      <c r="F12" s="71">
        <v>5.4517133956386299E-2</v>
      </c>
      <c r="G12" s="71">
        <v>1.09034267912773E-2</v>
      </c>
      <c r="H12" s="71">
        <v>0.26479750778816202</v>
      </c>
    </row>
    <row r="13" spans="2:8" s="3" customFormat="1">
      <c r="B13" s="11"/>
      <c r="C13" s="164"/>
      <c r="D13" s="229"/>
      <c r="E13" s="229"/>
      <c r="F13" s="229"/>
      <c r="G13" s="229"/>
      <c r="H13" s="229"/>
    </row>
    <row r="14" spans="2:8">
      <c r="B14" s="450" t="s">
        <v>77</v>
      </c>
      <c r="C14" s="392" t="s">
        <v>64</v>
      </c>
      <c r="D14" s="68">
        <v>25</v>
      </c>
      <c r="E14" s="68">
        <v>71</v>
      </c>
      <c r="F14" s="68">
        <v>1</v>
      </c>
      <c r="G14" s="68">
        <v>0</v>
      </c>
      <c r="H14" s="68">
        <v>2</v>
      </c>
    </row>
    <row r="15" spans="2:8" s="58" customFormat="1">
      <c r="B15" s="451"/>
      <c r="C15" s="390"/>
      <c r="D15" s="71">
        <v>0.25252525252525299</v>
      </c>
      <c r="E15" s="71">
        <v>0.71717171717171702</v>
      </c>
      <c r="F15" s="71">
        <v>1.01010101010101E-2</v>
      </c>
      <c r="G15" s="71">
        <v>0</v>
      </c>
      <c r="H15" s="71">
        <v>2.02020202020202E-2</v>
      </c>
    </row>
    <row r="16" spans="2:8">
      <c r="B16" s="451"/>
      <c r="C16" s="392" t="s">
        <v>65</v>
      </c>
      <c r="D16" s="68">
        <v>48</v>
      </c>
      <c r="E16" s="68">
        <v>115</v>
      </c>
      <c r="F16" s="68">
        <v>8</v>
      </c>
      <c r="G16" s="68">
        <v>1</v>
      </c>
      <c r="H16" s="68">
        <v>7</v>
      </c>
    </row>
    <row r="17" spans="2:8" s="58" customFormat="1">
      <c r="B17" s="451"/>
      <c r="C17" s="390"/>
      <c r="D17" s="71">
        <v>0.26815642458100603</v>
      </c>
      <c r="E17" s="71">
        <v>0.64245810055865904</v>
      </c>
      <c r="F17" s="71">
        <v>4.4692737430167599E-2</v>
      </c>
      <c r="G17" s="72">
        <v>5.5865921787709499E-3</v>
      </c>
      <c r="H17" s="71">
        <v>3.91061452513966E-2</v>
      </c>
    </row>
    <row r="18" spans="2:8">
      <c r="B18" s="451"/>
      <c r="C18" s="392" t="s">
        <v>66</v>
      </c>
      <c r="D18" s="68">
        <v>45</v>
      </c>
      <c r="E18" s="68">
        <v>148</v>
      </c>
      <c r="F18" s="68">
        <v>8</v>
      </c>
      <c r="G18" s="68">
        <v>3</v>
      </c>
      <c r="H18" s="68">
        <v>16</v>
      </c>
    </row>
    <row r="19" spans="2:8" s="58" customFormat="1">
      <c r="B19" s="451"/>
      <c r="C19" s="390"/>
      <c r="D19" s="71">
        <v>0.204545454545455</v>
      </c>
      <c r="E19" s="71">
        <v>0.67272727272727295</v>
      </c>
      <c r="F19" s="71">
        <v>3.6363636363636397E-2</v>
      </c>
      <c r="G19" s="71">
        <v>1.3636363636363599E-2</v>
      </c>
      <c r="H19" s="71">
        <v>7.2727272727272696E-2</v>
      </c>
    </row>
    <row r="20" spans="2:8">
      <c r="B20" s="451"/>
      <c r="C20" s="392" t="s">
        <v>67</v>
      </c>
      <c r="D20" s="68">
        <v>36</v>
      </c>
      <c r="E20" s="68">
        <v>127</v>
      </c>
      <c r="F20" s="68">
        <v>16</v>
      </c>
      <c r="G20" s="68">
        <v>1</v>
      </c>
      <c r="H20" s="68">
        <v>38</v>
      </c>
    </row>
    <row r="21" spans="2:8" s="58" customFormat="1">
      <c r="B21" s="451"/>
      <c r="C21" s="390"/>
      <c r="D21" s="71">
        <v>0.16513761467889901</v>
      </c>
      <c r="E21" s="71">
        <v>0.58256880733944905</v>
      </c>
      <c r="F21" s="71">
        <v>7.3394495412843999E-2</v>
      </c>
      <c r="G21" s="72">
        <v>4.5871559633027499E-3</v>
      </c>
      <c r="H21" s="71">
        <v>0.17431192660550501</v>
      </c>
    </row>
    <row r="22" spans="2:8">
      <c r="B22" s="451"/>
      <c r="C22" s="392" t="s">
        <v>68</v>
      </c>
      <c r="D22" s="68">
        <v>22</v>
      </c>
      <c r="E22" s="68">
        <v>111</v>
      </c>
      <c r="F22" s="68">
        <v>18</v>
      </c>
      <c r="G22" s="68">
        <v>7</v>
      </c>
      <c r="H22" s="68">
        <v>53</v>
      </c>
    </row>
    <row r="23" spans="2:8" s="58" customFormat="1">
      <c r="B23" s="451"/>
      <c r="C23" s="390"/>
      <c r="D23" s="71">
        <v>0.104265402843602</v>
      </c>
      <c r="E23" s="71">
        <v>0.52606635071090002</v>
      </c>
      <c r="F23" s="71">
        <v>8.5308056872037893E-2</v>
      </c>
      <c r="G23" s="71">
        <v>3.3175355450236997E-2</v>
      </c>
      <c r="H23" s="71">
        <v>0.25118483412322301</v>
      </c>
    </row>
    <row r="24" spans="2:8">
      <c r="B24" s="451"/>
      <c r="C24" s="392" t="s">
        <v>69</v>
      </c>
      <c r="D24" s="68">
        <v>1</v>
      </c>
      <c r="E24" s="68">
        <v>31</v>
      </c>
      <c r="F24" s="68">
        <v>5</v>
      </c>
      <c r="G24" s="68">
        <v>3</v>
      </c>
      <c r="H24" s="68">
        <v>32</v>
      </c>
    </row>
    <row r="25" spans="2:8" s="58" customFormat="1">
      <c r="B25" s="451"/>
      <c r="C25" s="390"/>
      <c r="D25" s="71">
        <v>1.38888888888889E-2</v>
      </c>
      <c r="E25" s="71">
        <v>0.43055555555555602</v>
      </c>
      <c r="F25" s="71">
        <v>6.9444444444444406E-2</v>
      </c>
      <c r="G25" s="71">
        <v>4.1666666666666699E-2</v>
      </c>
      <c r="H25" s="71">
        <v>0.44444444444444398</v>
      </c>
    </row>
    <row r="26" spans="2:8">
      <c r="B26" s="451"/>
      <c r="C26" s="392" t="s">
        <v>70</v>
      </c>
      <c r="D26" s="68">
        <v>3</v>
      </c>
      <c r="E26" s="68">
        <v>26</v>
      </c>
      <c r="F26" s="68">
        <v>8</v>
      </c>
      <c r="G26" s="68">
        <v>4</v>
      </c>
      <c r="H26" s="68">
        <v>191</v>
      </c>
    </row>
    <row r="27" spans="2:8" s="58" customFormat="1">
      <c r="B27" s="452"/>
      <c r="C27" s="390"/>
      <c r="D27" s="71">
        <v>1.29310344827586E-2</v>
      </c>
      <c r="E27" s="71">
        <v>0.11206896551724101</v>
      </c>
      <c r="F27" s="71">
        <v>3.4482758620689703E-2</v>
      </c>
      <c r="G27" s="71">
        <v>1.72413793103448E-2</v>
      </c>
      <c r="H27" s="71">
        <v>0.82327586206896597</v>
      </c>
    </row>
    <row r="28" spans="2:8" s="3" customFormat="1">
      <c r="B28" s="11"/>
      <c r="C28" s="164"/>
      <c r="D28" s="229"/>
      <c r="E28" s="229"/>
      <c r="F28" s="229"/>
      <c r="G28" s="229"/>
      <c r="H28" s="229"/>
    </row>
    <row r="29" spans="2:8">
      <c r="B29" s="449" t="s">
        <v>72</v>
      </c>
      <c r="C29" s="391" t="s">
        <v>73</v>
      </c>
      <c r="D29" s="68">
        <v>35</v>
      </c>
      <c r="E29" s="68">
        <v>148</v>
      </c>
      <c r="F29" s="68">
        <v>15</v>
      </c>
      <c r="G29" s="68">
        <v>7</v>
      </c>
      <c r="H29" s="68">
        <v>161</v>
      </c>
    </row>
    <row r="30" spans="2:8" s="58" customFormat="1">
      <c r="B30" s="449"/>
      <c r="C30" s="390"/>
      <c r="D30" s="71">
        <v>9.5628415300546402E-2</v>
      </c>
      <c r="E30" s="71">
        <v>0.404371584699454</v>
      </c>
      <c r="F30" s="71">
        <v>4.0983606557376998E-2</v>
      </c>
      <c r="G30" s="71">
        <v>1.91256830601093E-2</v>
      </c>
      <c r="H30" s="71">
        <v>0.43989071038251398</v>
      </c>
    </row>
    <row r="31" spans="2:8">
      <c r="B31" s="449"/>
      <c r="C31" s="392" t="s">
        <v>74</v>
      </c>
      <c r="D31" s="68">
        <v>20</v>
      </c>
      <c r="E31" s="68">
        <v>176</v>
      </c>
      <c r="F31" s="68">
        <v>38</v>
      </c>
      <c r="G31" s="68">
        <v>8</v>
      </c>
      <c r="H31" s="68">
        <v>112</v>
      </c>
    </row>
    <row r="32" spans="2:8" s="58" customFormat="1" ht="15.75" customHeight="1">
      <c r="B32" s="449"/>
      <c r="C32" s="390"/>
      <c r="D32" s="71">
        <v>5.6497175141242903E-2</v>
      </c>
      <c r="E32" s="71">
        <v>0.49717514124293799</v>
      </c>
      <c r="F32" s="71">
        <v>0.10734463276836199</v>
      </c>
      <c r="G32" s="71">
        <v>2.2598870056497199E-2</v>
      </c>
      <c r="H32" s="71">
        <v>0.31638418079095998</v>
      </c>
    </row>
    <row r="33" spans="2:8" ht="15.75" customHeight="1">
      <c r="B33" s="449"/>
      <c r="C33" s="392" t="s">
        <v>75</v>
      </c>
      <c r="D33" s="68">
        <v>82</v>
      </c>
      <c r="E33" s="68">
        <v>240</v>
      </c>
      <c r="F33" s="68">
        <v>10</v>
      </c>
      <c r="G33" s="68">
        <v>4</v>
      </c>
      <c r="H33" s="68">
        <v>52</v>
      </c>
    </row>
    <row r="34" spans="2:8" s="58" customFormat="1">
      <c r="B34" s="449"/>
      <c r="C34" s="390"/>
      <c r="D34" s="71">
        <v>0.21134020618556701</v>
      </c>
      <c r="E34" s="71">
        <v>0.61855670103092797</v>
      </c>
      <c r="F34" s="71">
        <v>2.57731958762887E-2</v>
      </c>
      <c r="G34" s="71">
        <v>1.03092783505155E-2</v>
      </c>
      <c r="H34" s="71">
        <v>0.134020618556701</v>
      </c>
    </row>
    <row r="35" spans="2:8">
      <c r="B35" s="449"/>
      <c r="C35" s="392" t="s">
        <v>76</v>
      </c>
      <c r="D35" s="68">
        <v>43</v>
      </c>
      <c r="E35" s="68">
        <v>64</v>
      </c>
      <c r="F35" s="68">
        <v>1</v>
      </c>
      <c r="G35" s="68">
        <v>0</v>
      </c>
      <c r="H35" s="68">
        <v>12</v>
      </c>
    </row>
    <row r="36" spans="2:8" s="58" customFormat="1">
      <c r="B36" s="449"/>
      <c r="C36" s="391"/>
      <c r="D36" s="71">
        <v>0.358333333333333</v>
      </c>
      <c r="E36" s="71">
        <v>0.53333333333333299</v>
      </c>
      <c r="F36" s="72">
        <v>8.3333333333333297E-3</v>
      </c>
      <c r="G36" s="71">
        <v>0</v>
      </c>
      <c r="H36" s="71">
        <v>0.1</v>
      </c>
    </row>
    <row r="37" spans="2:8" s="3" customFormat="1">
      <c r="B37" s="11"/>
      <c r="C37" s="164"/>
      <c r="D37" s="229"/>
      <c r="E37" s="229"/>
      <c r="F37" s="229"/>
      <c r="G37" s="229"/>
      <c r="H37" s="229"/>
    </row>
    <row r="38" spans="2:8">
      <c r="B38" s="449" t="s">
        <v>81</v>
      </c>
      <c r="C38" s="391" t="s">
        <v>78</v>
      </c>
      <c r="D38" s="68">
        <v>168</v>
      </c>
      <c r="E38" s="68">
        <v>573</v>
      </c>
      <c r="F38" s="68">
        <v>57</v>
      </c>
      <c r="G38" s="68">
        <v>19</v>
      </c>
      <c r="H38" s="68">
        <v>294</v>
      </c>
    </row>
    <row r="39" spans="2:8" s="58" customFormat="1">
      <c r="B39" s="449"/>
      <c r="C39" s="390"/>
      <c r="D39" s="71">
        <v>0.151215121512151</v>
      </c>
      <c r="E39" s="71">
        <v>0.51575157515751602</v>
      </c>
      <c r="F39" s="71">
        <v>5.13051305130513E-2</v>
      </c>
      <c r="G39" s="71">
        <v>1.7101710171017099E-2</v>
      </c>
      <c r="H39" s="71">
        <v>0.26462646264626499</v>
      </c>
    </row>
    <row r="40" spans="2:8">
      <c r="B40" s="449"/>
      <c r="C40" s="392" t="s">
        <v>79</v>
      </c>
      <c r="D40" s="68">
        <v>12</v>
      </c>
      <c r="E40" s="68">
        <v>52</v>
      </c>
      <c r="F40" s="68">
        <v>6</v>
      </c>
      <c r="G40" s="68">
        <v>0</v>
      </c>
      <c r="H40" s="68">
        <v>39</v>
      </c>
    </row>
    <row r="41" spans="2:8" s="58" customFormat="1">
      <c r="B41" s="449"/>
      <c r="C41" s="390"/>
      <c r="D41" s="71">
        <v>0.11009174311926601</v>
      </c>
      <c r="E41" s="71">
        <v>0.47706422018348599</v>
      </c>
      <c r="F41" s="71">
        <v>5.5045871559633003E-2</v>
      </c>
      <c r="G41" s="71">
        <v>0</v>
      </c>
      <c r="H41" s="71">
        <v>0.35779816513761498</v>
      </c>
    </row>
    <row r="42" spans="2:8">
      <c r="B42" s="449"/>
      <c r="C42" s="392" t="s">
        <v>80</v>
      </c>
      <c r="D42" s="68">
        <v>0</v>
      </c>
      <c r="E42" s="68">
        <v>5</v>
      </c>
      <c r="F42" s="68">
        <v>0</v>
      </c>
      <c r="G42" s="68">
        <v>0</v>
      </c>
      <c r="H42" s="68">
        <v>5</v>
      </c>
    </row>
    <row r="43" spans="2:8" s="58" customFormat="1">
      <c r="B43" s="449"/>
      <c r="C43" s="391"/>
      <c r="D43" s="71">
        <v>0</v>
      </c>
      <c r="E43" s="71">
        <v>0.5</v>
      </c>
      <c r="F43" s="71">
        <v>0</v>
      </c>
      <c r="G43" s="71">
        <v>0</v>
      </c>
      <c r="H43" s="71">
        <v>0.5</v>
      </c>
    </row>
    <row r="44" spans="2:8" s="3" customFormat="1">
      <c r="C44" s="164"/>
      <c r="D44" s="229"/>
      <c r="E44" s="229"/>
      <c r="F44" s="229"/>
      <c r="G44" s="229"/>
      <c r="H44" s="229"/>
    </row>
    <row r="45" spans="2:8" ht="15" customHeight="1">
      <c r="B45" s="449" t="s">
        <v>227</v>
      </c>
      <c r="C45" s="377" t="s">
        <v>178</v>
      </c>
      <c r="D45" s="68">
        <v>1</v>
      </c>
      <c r="E45" s="68">
        <v>27</v>
      </c>
      <c r="F45" s="68">
        <v>8</v>
      </c>
      <c r="G45" s="68">
        <v>4</v>
      </c>
      <c r="H45" s="68">
        <v>22</v>
      </c>
    </row>
    <row r="46" spans="2:8" s="81" customFormat="1" ht="15" customHeight="1">
      <c r="B46" s="453"/>
      <c r="C46" s="414"/>
      <c r="D46" s="71">
        <v>1.6129032258064498E-2</v>
      </c>
      <c r="E46" s="71">
        <v>0.43548387096774199</v>
      </c>
      <c r="F46" s="71">
        <v>0.12903225806451599</v>
      </c>
      <c r="G46" s="71">
        <v>6.4516129032258104E-2</v>
      </c>
      <c r="H46" s="71">
        <v>0.35483870967741898</v>
      </c>
    </row>
    <row r="47" spans="2:8" ht="15" customHeight="1">
      <c r="B47" s="449"/>
      <c r="C47" s="381" t="s">
        <v>177</v>
      </c>
      <c r="D47" s="68">
        <v>8</v>
      </c>
      <c r="E47" s="68">
        <v>75</v>
      </c>
      <c r="F47" s="68">
        <v>14</v>
      </c>
      <c r="G47" s="68">
        <v>2</v>
      </c>
      <c r="H47" s="68">
        <v>40</v>
      </c>
    </row>
    <row r="48" spans="2:8" s="58" customFormat="1" ht="15" customHeight="1">
      <c r="B48" s="449"/>
      <c r="C48" s="412"/>
      <c r="D48" s="71">
        <v>5.7553956834532398E-2</v>
      </c>
      <c r="E48" s="71">
        <v>0.53956834532374098</v>
      </c>
      <c r="F48" s="71">
        <v>0.100719424460432</v>
      </c>
      <c r="G48" s="71">
        <v>1.4388489208633099E-2</v>
      </c>
      <c r="H48" s="71">
        <v>0.28776978417266202</v>
      </c>
    </row>
    <row r="49" spans="2:8" ht="15" customHeight="1">
      <c r="B49" s="449"/>
      <c r="C49" s="381" t="s">
        <v>179</v>
      </c>
      <c r="D49" s="68">
        <v>18</v>
      </c>
      <c r="E49" s="68">
        <v>76</v>
      </c>
      <c r="F49" s="68">
        <v>9</v>
      </c>
      <c r="G49" s="68">
        <v>2</v>
      </c>
      <c r="H49" s="68">
        <v>20</v>
      </c>
    </row>
    <row r="50" spans="2:8" s="58" customFormat="1" ht="15" customHeight="1">
      <c r="B50" s="449"/>
      <c r="C50" s="412"/>
      <c r="D50" s="71">
        <v>0.14399999999999999</v>
      </c>
      <c r="E50" s="71">
        <v>0.60799999999999998</v>
      </c>
      <c r="F50" s="71">
        <v>7.1999999999999995E-2</v>
      </c>
      <c r="G50" s="71">
        <v>1.6E-2</v>
      </c>
      <c r="H50" s="71">
        <v>0.16</v>
      </c>
    </row>
    <row r="51" spans="2:8" ht="15" customHeight="1">
      <c r="B51" s="449"/>
      <c r="C51" s="381" t="s">
        <v>157</v>
      </c>
      <c r="D51" s="68">
        <v>9</v>
      </c>
      <c r="E51" s="68">
        <v>71</v>
      </c>
      <c r="F51" s="68">
        <v>4</v>
      </c>
      <c r="G51" s="68">
        <v>0</v>
      </c>
      <c r="H51" s="68">
        <v>4</v>
      </c>
    </row>
    <row r="52" spans="2:8" s="58" customFormat="1" ht="15" customHeight="1">
      <c r="B52" s="449"/>
      <c r="C52" s="412"/>
      <c r="D52" s="71">
        <v>0.102272727272727</v>
      </c>
      <c r="E52" s="71">
        <v>0.80681818181818199</v>
      </c>
      <c r="F52" s="71">
        <v>4.5454545454545497E-2</v>
      </c>
      <c r="G52" s="71">
        <v>0</v>
      </c>
      <c r="H52" s="71">
        <v>4.5454545454545497E-2</v>
      </c>
    </row>
    <row r="53" spans="2:8" ht="15" customHeight="1">
      <c r="B53" s="449"/>
      <c r="C53" s="381" t="s">
        <v>171</v>
      </c>
      <c r="D53" s="68">
        <v>24</v>
      </c>
      <c r="E53" s="68">
        <v>77</v>
      </c>
      <c r="F53" s="68">
        <v>0</v>
      </c>
      <c r="G53" s="68">
        <v>0</v>
      </c>
      <c r="H53" s="68">
        <v>5</v>
      </c>
    </row>
    <row r="54" spans="2:8" s="58" customFormat="1" ht="15" customHeight="1">
      <c r="B54" s="449"/>
      <c r="C54" s="412"/>
      <c r="D54" s="71">
        <v>0.22641509433962301</v>
      </c>
      <c r="E54" s="71">
        <v>0.72641509433962304</v>
      </c>
      <c r="F54" s="71">
        <v>0</v>
      </c>
      <c r="G54" s="71">
        <v>0</v>
      </c>
      <c r="H54" s="71">
        <v>4.71698113207547E-2</v>
      </c>
    </row>
    <row r="55" spans="2:8" ht="15" customHeight="1">
      <c r="B55" s="449"/>
      <c r="C55" s="381" t="s">
        <v>172</v>
      </c>
      <c r="D55" s="68">
        <v>34</v>
      </c>
      <c r="E55" s="68">
        <v>34</v>
      </c>
      <c r="F55" s="68">
        <v>0</v>
      </c>
      <c r="G55" s="68">
        <v>1</v>
      </c>
      <c r="H55" s="68">
        <v>3</v>
      </c>
    </row>
    <row r="56" spans="2:8" s="58" customFormat="1" ht="15" customHeight="1">
      <c r="B56" s="449"/>
      <c r="C56" s="412"/>
      <c r="D56" s="71">
        <v>0.47222222222222199</v>
      </c>
      <c r="E56" s="71">
        <v>0.47222222222222199</v>
      </c>
      <c r="F56" s="71">
        <v>0</v>
      </c>
      <c r="G56" s="71">
        <v>1.38888888888889E-2</v>
      </c>
      <c r="H56" s="71">
        <v>4.1666666666666699E-2</v>
      </c>
    </row>
    <row r="57" spans="2:8" s="243" customFormat="1" ht="15" customHeight="1">
      <c r="B57" s="449"/>
      <c r="C57" s="381" t="s">
        <v>173</v>
      </c>
      <c r="D57" s="68">
        <v>5</v>
      </c>
      <c r="E57" s="68">
        <v>3</v>
      </c>
      <c r="F57" s="68">
        <v>0</v>
      </c>
      <c r="G57" s="68">
        <v>0</v>
      </c>
      <c r="H57" s="68">
        <v>0</v>
      </c>
    </row>
    <row r="58" spans="2:8" s="245" customFormat="1" ht="15" customHeight="1">
      <c r="B58" s="449"/>
      <c r="C58" s="412"/>
      <c r="D58" s="71">
        <v>0.625</v>
      </c>
      <c r="E58" s="71">
        <v>0.375</v>
      </c>
      <c r="F58" s="71">
        <v>0</v>
      </c>
      <c r="G58" s="71">
        <v>0</v>
      </c>
      <c r="H58" s="71">
        <v>0</v>
      </c>
    </row>
    <row r="59" spans="2:8" ht="15" customHeight="1">
      <c r="B59" s="449"/>
      <c r="C59" s="381" t="s">
        <v>174</v>
      </c>
      <c r="D59" s="68">
        <v>9</v>
      </c>
      <c r="E59" s="68">
        <v>32</v>
      </c>
      <c r="F59" s="68">
        <v>1</v>
      </c>
      <c r="G59" s="68">
        <v>0</v>
      </c>
      <c r="H59" s="68">
        <v>9</v>
      </c>
    </row>
    <row r="60" spans="2:8" s="58" customFormat="1" ht="15" customHeight="1">
      <c r="B60" s="449"/>
      <c r="C60" s="412"/>
      <c r="D60" s="71">
        <v>0.17647058823529399</v>
      </c>
      <c r="E60" s="71">
        <v>0.62745098039215697</v>
      </c>
      <c r="F60" s="71">
        <v>1.9607843137254902E-2</v>
      </c>
      <c r="G60" s="71">
        <v>0</v>
      </c>
      <c r="H60" s="71">
        <v>0.17647058823529399</v>
      </c>
    </row>
    <row r="61" spans="2:8" s="243" customFormat="1" ht="15" customHeight="1">
      <c r="B61" s="449"/>
      <c r="C61" s="381" t="s">
        <v>175</v>
      </c>
      <c r="D61" s="68">
        <v>8</v>
      </c>
      <c r="E61" s="68">
        <v>10</v>
      </c>
      <c r="F61" s="68">
        <v>0</v>
      </c>
      <c r="G61" s="68">
        <v>0</v>
      </c>
      <c r="H61" s="68">
        <v>3</v>
      </c>
    </row>
    <row r="62" spans="2:8" s="245" customFormat="1" ht="15" customHeight="1">
      <c r="B62" s="449"/>
      <c r="C62" s="412"/>
      <c r="D62" s="71">
        <v>0.38095238095238099</v>
      </c>
      <c r="E62" s="71">
        <v>0.476190476190476</v>
      </c>
      <c r="F62" s="71">
        <v>0</v>
      </c>
      <c r="G62" s="71">
        <v>0</v>
      </c>
      <c r="H62" s="71">
        <v>0.14285714285714299</v>
      </c>
    </row>
    <row r="63" spans="2:8">
      <c r="B63" s="449"/>
      <c r="C63" s="381" t="s">
        <v>158</v>
      </c>
      <c r="D63" s="68">
        <v>2</v>
      </c>
      <c r="E63" s="68">
        <v>31</v>
      </c>
      <c r="F63" s="68">
        <v>9</v>
      </c>
      <c r="G63" s="68">
        <v>5</v>
      </c>
      <c r="H63" s="68">
        <v>202</v>
      </c>
    </row>
    <row r="64" spans="2:8" s="58" customFormat="1">
      <c r="B64" s="449"/>
      <c r="C64" s="412"/>
      <c r="D64" s="72">
        <v>8.0321285140562207E-3</v>
      </c>
      <c r="E64" s="71">
        <v>0.12449799196787099</v>
      </c>
      <c r="F64" s="71">
        <v>3.6144578313252997E-2</v>
      </c>
      <c r="G64" s="71">
        <v>2.00803212851406E-2</v>
      </c>
      <c r="H64" s="71">
        <v>0.81124497991967903</v>
      </c>
    </row>
    <row r="65" spans="2:8">
      <c r="B65" s="449"/>
      <c r="C65" s="381" t="s">
        <v>159</v>
      </c>
      <c r="D65" s="68">
        <v>54</v>
      </c>
      <c r="E65" s="68">
        <v>124</v>
      </c>
      <c r="F65" s="68">
        <v>0</v>
      </c>
      <c r="G65" s="68">
        <v>0</v>
      </c>
      <c r="H65" s="68">
        <v>3</v>
      </c>
    </row>
    <row r="66" spans="2:8" s="58" customFormat="1">
      <c r="B66" s="449"/>
      <c r="C66" s="412"/>
      <c r="D66" s="71">
        <v>0.29834254143646399</v>
      </c>
      <c r="E66" s="71">
        <v>0.68508287292817704</v>
      </c>
      <c r="F66" s="71">
        <v>0</v>
      </c>
      <c r="G66" s="71">
        <v>0</v>
      </c>
      <c r="H66" s="71">
        <v>1.6574585635359101E-2</v>
      </c>
    </row>
    <row r="67" spans="2:8">
      <c r="B67" s="449"/>
      <c r="C67" s="381" t="s">
        <v>160</v>
      </c>
      <c r="D67" s="68">
        <v>5</v>
      </c>
      <c r="E67" s="68">
        <v>24</v>
      </c>
      <c r="F67" s="68">
        <v>6</v>
      </c>
      <c r="G67" s="68">
        <v>1</v>
      </c>
      <c r="H67" s="68">
        <v>1</v>
      </c>
    </row>
    <row r="68" spans="2:8" s="58" customFormat="1">
      <c r="B68" s="449"/>
      <c r="C68" s="412"/>
      <c r="D68" s="71">
        <v>0.135135135135135</v>
      </c>
      <c r="E68" s="71">
        <v>0.64864864864864902</v>
      </c>
      <c r="F68" s="71">
        <v>0.162162162162162</v>
      </c>
      <c r="G68" s="71">
        <v>2.7027027027027001E-2</v>
      </c>
      <c r="H68" s="71">
        <v>2.7027027027027001E-2</v>
      </c>
    </row>
    <row r="69" spans="2:8">
      <c r="B69" s="449"/>
      <c r="C69" s="381" t="s">
        <v>83</v>
      </c>
      <c r="D69" s="68">
        <v>3</v>
      </c>
      <c r="E69" s="68">
        <v>47</v>
      </c>
      <c r="F69" s="68">
        <v>11</v>
      </c>
      <c r="G69" s="68">
        <v>4</v>
      </c>
      <c r="H69" s="68">
        <v>25</v>
      </c>
    </row>
    <row r="70" spans="2:8" s="58" customFormat="1">
      <c r="B70" s="449"/>
      <c r="C70" s="412"/>
      <c r="D70" s="71">
        <v>3.3333333333333298E-2</v>
      </c>
      <c r="E70" s="71">
        <v>0.52222222222222203</v>
      </c>
      <c r="F70" s="71">
        <v>0.122222222222222</v>
      </c>
      <c r="G70" s="71">
        <v>4.4444444444444398E-2</v>
      </c>
      <c r="H70" s="71">
        <v>0.27777777777777801</v>
      </c>
    </row>
    <row r="71" spans="2:8" s="3" customFormat="1">
      <c r="C71" s="164"/>
      <c r="D71" s="229"/>
      <c r="E71" s="229"/>
      <c r="F71" s="229"/>
      <c r="G71" s="229"/>
      <c r="H71" s="229"/>
    </row>
    <row r="72" spans="2:8">
      <c r="B72" s="449" t="s">
        <v>101</v>
      </c>
      <c r="C72" s="391" t="s">
        <v>161</v>
      </c>
      <c r="D72" s="68">
        <v>28</v>
      </c>
      <c r="E72" s="68">
        <v>96</v>
      </c>
      <c r="F72" s="68">
        <v>2</v>
      </c>
      <c r="G72" s="68">
        <v>2</v>
      </c>
      <c r="H72" s="68">
        <v>10</v>
      </c>
    </row>
    <row r="73" spans="2:8" s="58" customFormat="1">
      <c r="B73" s="449"/>
      <c r="C73" s="388"/>
      <c r="D73" s="71">
        <v>0.202898550724638</v>
      </c>
      <c r="E73" s="71">
        <v>0.69565217391304301</v>
      </c>
      <c r="F73" s="71">
        <v>1.4492753623188401E-2</v>
      </c>
      <c r="G73" s="71">
        <v>1.4492753623188401E-2</v>
      </c>
      <c r="H73" s="71">
        <v>7.2463768115942004E-2</v>
      </c>
    </row>
    <row r="74" spans="2:8">
      <c r="B74" s="449"/>
      <c r="C74" s="392" t="s">
        <v>162</v>
      </c>
      <c r="D74" s="68">
        <v>15</v>
      </c>
      <c r="E74" s="68">
        <v>63</v>
      </c>
      <c r="F74" s="68">
        <v>6</v>
      </c>
      <c r="G74" s="68">
        <v>3</v>
      </c>
      <c r="H74" s="68">
        <v>18</v>
      </c>
    </row>
    <row r="75" spans="2:8" s="58" customFormat="1">
      <c r="B75" s="449"/>
      <c r="C75" s="388"/>
      <c r="D75" s="71">
        <v>0.14285714285714299</v>
      </c>
      <c r="E75" s="71">
        <v>0.6</v>
      </c>
      <c r="F75" s="71">
        <v>5.7142857142857099E-2</v>
      </c>
      <c r="G75" s="71">
        <v>2.8571428571428598E-2</v>
      </c>
      <c r="H75" s="71">
        <v>0.17142857142857101</v>
      </c>
    </row>
    <row r="76" spans="2:8">
      <c r="B76" s="449"/>
      <c r="C76" s="392" t="s">
        <v>163</v>
      </c>
      <c r="D76" s="68">
        <v>2</v>
      </c>
      <c r="E76" s="68">
        <v>16</v>
      </c>
      <c r="F76" s="68">
        <v>6</v>
      </c>
      <c r="G76" s="68">
        <v>1</v>
      </c>
      <c r="H76" s="68">
        <v>19</v>
      </c>
    </row>
    <row r="77" spans="2:8" s="58" customFormat="1">
      <c r="B77" s="449"/>
      <c r="C77" s="388"/>
      <c r="D77" s="71">
        <v>4.5454545454545497E-2</v>
      </c>
      <c r="E77" s="71">
        <v>0.36363636363636398</v>
      </c>
      <c r="F77" s="71">
        <v>0.13636363636363599</v>
      </c>
      <c r="G77" s="71">
        <v>2.27272727272727E-2</v>
      </c>
      <c r="H77" s="71">
        <v>0.43181818181818199</v>
      </c>
    </row>
    <row r="78" spans="2:8">
      <c r="B78" s="449"/>
      <c r="C78" s="392" t="s">
        <v>164</v>
      </c>
      <c r="D78" s="68">
        <v>71</v>
      </c>
      <c r="E78" s="68">
        <v>227</v>
      </c>
      <c r="F78" s="68">
        <v>22</v>
      </c>
      <c r="G78" s="68">
        <v>3</v>
      </c>
      <c r="H78" s="68">
        <v>59</v>
      </c>
    </row>
    <row r="79" spans="2:8" s="58" customFormat="1">
      <c r="B79" s="449"/>
      <c r="C79" s="388"/>
      <c r="D79" s="71">
        <v>0.18586387434554999</v>
      </c>
      <c r="E79" s="71">
        <v>0.59424083769633496</v>
      </c>
      <c r="F79" s="71">
        <v>5.7591623036649199E-2</v>
      </c>
      <c r="G79" s="72">
        <v>7.8534031413612596E-3</v>
      </c>
      <c r="H79" s="71">
        <v>0.15445026178010501</v>
      </c>
    </row>
    <row r="80" spans="2:8" s="3" customFormat="1">
      <c r="C80" s="164"/>
      <c r="D80" s="229"/>
      <c r="E80" s="229"/>
      <c r="F80" s="229"/>
      <c r="G80" s="229"/>
      <c r="H80" s="229"/>
    </row>
    <row r="81" spans="2:8">
      <c r="B81" s="449" t="s">
        <v>148</v>
      </c>
      <c r="C81" s="403" t="s">
        <v>165</v>
      </c>
      <c r="D81" s="68">
        <v>15</v>
      </c>
      <c r="E81" s="68">
        <v>30</v>
      </c>
      <c r="F81" s="68">
        <v>1</v>
      </c>
      <c r="G81" s="68">
        <v>2</v>
      </c>
      <c r="H81" s="68">
        <v>5</v>
      </c>
    </row>
    <row r="82" spans="2:8" s="58" customFormat="1">
      <c r="B82" s="449"/>
      <c r="C82" s="411"/>
      <c r="D82" s="71">
        <v>0.28301886792452802</v>
      </c>
      <c r="E82" s="71">
        <v>0.56603773584905703</v>
      </c>
      <c r="F82" s="71">
        <v>1.88679245283019E-2</v>
      </c>
      <c r="G82" s="71">
        <v>3.77358490566038E-2</v>
      </c>
      <c r="H82" s="71">
        <v>9.4339622641509399E-2</v>
      </c>
    </row>
    <row r="83" spans="2:8">
      <c r="B83" s="449"/>
      <c r="C83" s="401" t="s">
        <v>166</v>
      </c>
      <c r="D83" s="68">
        <v>15</v>
      </c>
      <c r="E83" s="68">
        <v>63</v>
      </c>
      <c r="F83" s="68">
        <v>8</v>
      </c>
      <c r="G83" s="68">
        <v>1</v>
      </c>
      <c r="H83" s="68">
        <v>7</v>
      </c>
    </row>
    <row r="84" spans="2:8" s="58" customFormat="1">
      <c r="B84" s="449"/>
      <c r="C84" s="411"/>
      <c r="D84" s="71">
        <v>0.159574468085106</v>
      </c>
      <c r="E84" s="71">
        <v>0.67021276595744705</v>
      </c>
      <c r="F84" s="71">
        <v>8.5106382978723402E-2</v>
      </c>
      <c r="G84" s="71">
        <v>1.0638297872340399E-2</v>
      </c>
      <c r="H84" s="71">
        <v>7.4468085106383003E-2</v>
      </c>
    </row>
    <row r="85" spans="2:8">
      <c r="B85" s="449"/>
      <c r="C85" s="401" t="s">
        <v>167</v>
      </c>
      <c r="D85" s="68">
        <v>63</v>
      </c>
      <c r="E85" s="68">
        <v>193</v>
      </c>
      <c r="F85" s="68">
        <v>15</v>
      </c>
      <c r="G85" s="68">
        <v>3</v>
      </c>
      <c r="H85" s="68">
        <v>24</v>
      </c>
    </row>
    <row r="86" spans="2:8" s="58" customFormat="1">
      <c r="B86" s="449"/>
      <c r="C86" s="411"/>
      <c r="D86" s="71">
        <v>0.211409395973154</v>
      </c>
      <c r="E86" s="71">
        <v>0.64765100671140896</v>
      </c>
      <c r="F86" s="71">
        <v>5.0335570469798703E-2</v>
      </c>
      <c r="G86" s="71">
        <v>1.00671140939597E-2</v>
      </c>
      <c r="H86" s="71">
        <v>8.0536912751677903E-2</v>
      </c>
    </row>
    <row r="87" spans="2:8">
      <c r="B87" s="449"/>
      <c r="C87" s="401" t="s">
        <v>168</v>
      </c>
      <c r="D87" s="68">
        <v>69</v>
      </c>
      <c r="E87" s="68">
        <v>225</v>
      </c>
      <c r="F87" s="68">
        <v>19</v>
      </c>
      <c r="G87" s="68">
        <v>4</v>
      </c>
      <c r="H87" s="68">
        <v>65</v>
      </c>
    </row>
    <row r="88" spans="2:8" s="58" customFormat="1">
      <c r="B88" s="449"/>
      <c r="C88" s="411"/>
      <c r="D88" s="71">
        <v>0.18062827225130901</v>
      </c>
      <c r="E88" s="71">
        <v>0.58900523560209395</v>
      </c>
      <c r="F88" s="71">
        <v>4.9738219895287997E-2</v>
      </c>
      <c r="G88" s="71">
        <v>1.04712041884817E-2</v>
      </c>
      <c r="H88" s="71">
        <v>0.17015706806282699</v>
      </c>
    </row>
    <row r="89" spans="2:8">
      <c r="B89" s="449"/>
      <c r="C89" s="401" t="s">
        <v>176</v>
      </c>
      <c r="D89" s="68">
        <v>9</v>
      </c>
      <c r="E89" s="68">
        <v>51</v>
      </c>
      <c r="F89" s="68">
        <v>6</v>
      </c>
      <c r="G89" s="68">
        <v>1</v>
      </c>
      <c r="H89" s="68">
        <v>39</v>
      </c>
    </row>
    <row r="90" spans="2:8" s="58" customFormat="1">
      <c r="B90" s="449"/>
      <c r="C90" s="411"/>
      <c r="D90" s="71">
        <v>8.4905660377358499E-2</v>
      </c>
      <c r="E90" s="71">
        <v>0.48113207547169801</v>
      </c>
      <c r="F90" s="71">
        <v>5.6603773584905703E-2</v>
      </c>
      <c r="G90" s="72">
        <v>9.4339622641509396E-3</v>
      </c>
      <c r="H90" s="71">
        <v>0.36792452830188699</v>
      </c>
    </row>
    <row r="91" spans="2:8">
      <c r="B91" s="449"/>
      <c r="C91" s="401" t="s">
        <v>169</v>
      </c>
      <c r="D91" s="68">
        <v>5</v>
      </c>
      <c r="E91" s="68">
        <v>42</v>
      </c>
      <c r="F91" s="68">
        <v>7</v>
      </c>
      <c r="G91" s="68">
        <v>4</v>
      </c>
      <c r="H91" s="68">
        <v>49</v>
      </c>
    </row>
    <row r="92" spans="2:8" s="58" customFormat="1">
      <c r="B92" s="449"/>
      <c r="C92" s="411"/>
      <c r="D92" s="71">
        <v>4.67289719626168E-2</v>
      </c>
      <c r="E92" s="71">
        <v>0.39252336448598102</v>
      </c>
      <c r="F92" s="71">
        <v>6.54205607476636E-2</v>
      </c>
      <c r="G92" s="71">
        <v>3.7383177570093497E-2</v>
      </c>
      <c r="H92" s="71">
        <v>0.45794392523364502</v>
      </c>
    </row>
    <row r="93" spans="2:8">
      <c r="B93" s="449"/>
      <c r="C93" s="401" t="s">
        <v>170</v>
      </c>
      <c r="D93" s="68">
        <v>3</v>
      </c>
      <c r="E93" s="68">
        <v>19</v>
      </c>
      <c r="F93" s="68">
        <v>6</v>
      </c>
      <c r="G93" s="68">
        <v>4</v>
      </c>
      <c r="H93" s="68">
        <v>146</v>
      </c>
    </row>
    <row r="94" spans="2:8" s="58" customFormat="1">
      <c r="B94" s="449"/>
      <c r="C94" s="411"/>
      <c r="D94" s="71">
        <v>1.6853932584269701E-2</v>
      </c>
      <c r="E94" s="71">
        <v>0.106741573033708</v>
      </c>
      <c r="F94" s="71">
        <v>3.3707865168539297E-2</v>
      </c>
      <c r="G94" s="71">
        <v>2.2471910112359599E-2</v>
      </c>
      <c r="H94" s="71">
        <v>0.82022471910112404</v>
      </c>
    </row>
    <row r="95" spans="2:8">
      <c r="B95" s="449"/>
      <c r="C95" s="401" t="s">
        <v>149</v>
      </c>
      <c r="D95" s="68">
        <v>0</v>
      </c>
      <c r="E95" s="68">
        <v>8</v>
      </c>
      <c r="F95" s="68">
        <v>0</v>
      </c>
      <c r="G95" s="68">
        <v>0</v>
      </c>
      <c r="H95" s="68">
        <v>4</v>
      </c>
    </row>
    <row r="96" spans="2:8" s="58" customFormat="1">
      <c r="B96" s="449"/>
      <c r="C96" s="410"/>
      <c r="D96" s="71">
        <v>0</v>
      </c>
      <c r="E96" s="71">
        <v>0.66666666666666696</v>
      </c>
      <c r="F96" s="71">
        <v>0</v>
      </c>
      <c r="G96" s="71">
        <v>0</v>
      </c>
      <c r="H96" s="71">
        <v>0.33333333333333298</v>
      </c>
    </row>
    <row r="97" spans="2:8" s="3" customFormat="1">
      <c r="C97" s="11"/>
      <c r="D97" s="229"/>
      <c r="E97" s="229"/>
      <c r="F97" s="229"/>
      <c r="G97" s="229"/>
      <c r="H97" s="229"/>
    </row>
    <row r="98" spans="2:8">
      <c r="B98" s="449" t="s">
        <v>228</v>
      </c>
      <c r="C98" s="391" t="s">
        <v>222</v>
      </c>
      <c r="D98" s="68">
        <v>10</v>
      </c>
      <c r="E98" s="68">
        <v>10</v>
      </c>
      <c r="F98" s="68">
        <v>0</v>
      </c>
      <c r="G98" s="68">
        <v>0</v>
      </c>
      <c r="H98" s="68">
        <v>2</v>
      </c>
    </row>
    <row r="99" spans="2:8">
      <c r="B99" s="449"/>
      <c r="C99" s="390"/>
      <c r="D99" s="71">
        <v>0.45454545454545497</v>
      </c>
      <c r="E99" s="71">
        <v>0.45454545454545497</v>
      </c>
      <c r="F99" s="71">
        <v>0</v>
      </c>
      <c r="G99" s="71">
        <v>0</v>
      </c>
      <c r="H99" s="71">
        <v>9.0909090909090898E-2</v>
      </c>
    </row>
    <row r="100" spans="2:8">
      <c r="B100" s="449"/>
      <c r="C100" s="392" t="s">
        <v>223</v>
      </c>
      <c r="D100" s="68">
        <v>63</v>
      </c>
      <c r="E100" s="68">
        <v>139</v>
      </c>
      <c r="F100" s="68">
        <v>6</v>
      </c>
      <c r="G100" s="68">
        <v>2</v>
      </c>
      <c r="H100" s="68">
        <v>43</v>
      </c>
    </row>
    <row r="101" spans="2:8">
      <c r="B101" s="449"/>
      <c r="C101" s="390"/>
      <c r="D101" s="71">
        <v>0.24901185770751</v>
      </c>
      <c r="E101" s="71">
        <v>0.54940711462450598</v>
      </c>
      <c r="F101" s="71">
        <v>2.3715415019762799E-2</v>
      </c>
      <c r="G101" s="72">
        <v>7.9051383399209498E-3</v>
      </c>
      <c r="H101" s="71">
        <v>0.1699604743083</v>
      </c>
    </row>
    <row r="102" spans="2:8">
      <c r="B102" s="449"/>
      <c r="C102" s="392" t="s">
        <v>224</v>
      </c>
      <c r="D102" s="68">
        <v>88</v>
      </c>
      <c r="E102" s="68">
        <v>379</v>
      </c>
      <c r="F102" s="68">
        <v>30</v>
      </c>
      <c r="G102" s="68">
        <v>9</v>
      </c>
      <c r="H102" s="68">
        <v>143</v>
      </c>
    </row>
    <row r="103" spans="2:8">
      <c r="B103" s="449"/>
      <c r="C103" s="390"/>
      <c r="D103" s="71">
        <v>0.13559322033898299</v>
      </c>
      <c r="E103" s="71">
        <v>0.58397534668721096</v>
      </c>
      <c r="F103" s="71">
        <v>4.6224961479198801E-2</v>
      </c>
      <c r="G103" s="71">
        <v>1.3867488443759599E-2</v>
      </c>
      <c r="H103" s="71">
        <v>0.22033898305084701</v>
      </c>
    </row>
    <row r="104" spans="2:8">
      <c r="B104" s="449"/>
      <c r="C104" s="392" t="s">
        <v>225</v>
      </c>
      <c r="D104" s="68">
        <v>12</v>
      </c>
      <c r="E104" s="68">
        <v>85</v>
      </c>
      <c r="F104" s="68">
        <v>21</v>
      </c>
      <c r="G104" s="68">
        <v>4</v>
      </c>
      <c r="H104" s="68">
        <v>108</v>
      </c>
    </row>
    <row r="105" spans="2:8">
      <c r="B105" s="449"/>
      <c r="C105" s="390"/>
      <c r="D105" s="71">
        <v>5.21739130434783E-2</v>
      </c>
      <c r="E105" s="71">
        <v>0.36956521739130399</v>
      </c>
      <c r="F105" s="71">
        <v>9.1304347826086998E-2</v>
      </c>
      <c r="G105" s="71">
        <v>1.7391304347826101E-2</v>
      </c>
      <c r="H105" s="71">
        <v>0.46956521739130402</v>
      </c>
    </row>
    <row r="106" spans="2:8">
      <c r="B106" s="449"/>
      <c r="C106" s="392" t="s">
        <v>226</v>
      </c>
      <c r="D106" s="68">
        <v>5</v>
      </c>
      <c r="E106" s="68">
        <v>16</v>
      </c>
      <c r="F106" s="68">
        <v>6</v>
      </c>
      <c r="G106" s="68">
        <v>4</v>
      </c>
      <c r="H106" s="68">
        <v>42</v>
      </c>
    </row>
    <row r="107" spans="2:8">
      <c r="B107" s="449"/>
      <c r="C107" s="390"/>
      <c r="D107" s="71">
        <v>6.8493150684931503E-2</v>
      </c>
      <c r="E107" s="71">
        <v>0.219178082191781</v>
      </c>
      <c r="F107" s="71">
        <v>8.2191780821917804E-2</v>
      </c>
      <c r="G107" s="71">
        <v>5.4794520547945202E-2</v>
      </c>
      <c r="H107" s="71">
        <v>0.57534246575342496</v>
      </c>
    </row>
    <row r="108" spans="2:8" s="3" customFormat="1">
      <c r="C108" s="164"/>
      <c r="D108" s="229"/>
      <c r="E108" s="229"/>
      <c r="F108" s="229"/>
      <c r="G108" s="229"/>
      <c r="H108" s="229"/>
    </row>
    <row r="109" spans="2:8">
      <c r="B109" s="449" t="s">
        <v>86</v>
      </c>
      <c r="C109" s="391" t="s">
        <v>180</v>
      </c>
      <c r="D109" s="68">
        <v>42</v>
      </c>
      <c r="E109" s="68">
        <v>177</v>
      </c>
      <c r="F109" s="68">
        <v>27</v>
      </c>
      <c r="G109" s="68">
        <v>8</v>
      </c>
      <c r="H109" s="68">
        <v>119</v>
      </c>
    </row>
    <row r="110" spans="2:8" s="58" customFormat="1">
      <c r="B110" s="449"/>
      <c r="C110" s="388"/>
      <c r="D110" s="71">
        <v>0.112600536193029</v>
      </c>
      <c r="E110" s="71">
        <v>0.47453083109919603</v>
      </c>
      <c r="F110" s="71">
        <v>7.2386058981233195E-2</v>
      </c>
      <c r="G110" s="71">
        <v>2.14477211796247E-2</v>
      </c>
      <c r="H110" s="71">
        <v>0.31903485254691699</v>
      </c>
    </row>
    <row r="111" spans="2:8">
      <c r="B111" s="449"/>
      <c r="C111" s="392" t="s">
        <v>181</v>
      </c>
      <c r="D111" s="68">
        <v>18</v>
      </c>
      <c r="E111" s="68">
        <v>90</v>
      </c>
      <c r="F111" s="68">
        <v>11</v>
      </c>
      <c r="G111" s="68">
        <v>2</v>
      </c>
      <c r="H111" s="68">
        <v>48</v>
      </c>
    </row>
    <row r="112" spans="2:8" s="58" customFormat="1">
      <c r="B112" s="449"/>
      <c r="C112" s="388"/>
      <c r="D112" s="71">
        <v>0.106508875739645</v>
      </c>
      <c r="E112" s="71">
        <v>0.53254437869822502</v>
      </c>
      <c r="F112" s="71">
        <v>6.5088757396449703E-2</v>
      </c>
      <c r="G112" s="71">
        <v>1.18343195266272E-2</v>
      </c>
      <c r="H112" s="71">
        <v>0.28402366863905298</v>
      </c>
    </row>
    <row r="113" spans="2:8">
      <c r="B113" s="449"/>
      <c r="C113" s="392" t="s">
        <v>182</v>
      </c>
      <c r="D113" s="68">
        <v>29</v>
      </c>
      <c r="E113" s="68">
        <v>96</v>
      </c>
      <c r="F113" s="68">
        <v>9</v>
      </c>
      <c r="G113" s="68">
        <v>3</v>
      </c>
      <c r="H113" s="68">
        <v>53</v>
      </c>
    </row>
    <row r="114" spans="2:8" s="58" customFormat="1">
      <c r="B114" s="449"/>
      <c r="C114" s="388"/>
      <c r="D114" s="71">
        <v>0.15263157894736801</v>
      </c>
      <c r="E114" s="71">
        <v>0.50526315789473697</v>
      </c>
      <c r="F114" s="71">
        <v>4.7368421052631601E-2</v>
      </c>
      <c r="G114" s="71">
        <v>1.5789473684210499E-2</v>
      </c>
      <c r="H114" s="71">
        <v>0.278947368421053</v>
      </c>
    </row>
    <row r="115" spans="2:8">
      <c r="B115" s="449"/>
      <c r="C115" s="392" t="s">
        <v>183</v>
      </c>
      <c r="D115" s="68">
        <v>32</v>
      </c>
      <c r="E115" s="68">
        <v>110</v>
      </c>
      <c r="F115" s="68">
        <v>7</v>
      </c>
      <c r="G115" s="68">
        <v>4</v>
      </c>
      <c r="H115" s="68">
        <v>46</v>
      </c>
    </row>
    <row r="116" spans="2:8" s="58" customFormat="1">
      <c r="B116" s="449"/>
      <c r="C116" s="388"/>
      <c r="D116" s="71">
        <v>0.16080402010050199</v>
      </c>
      <c r="E116" s="71">
        <v>0.552763819095477</v>
      </c>
      <c r="F116" s="71">
        <v>3.5175879396984903E-2</v>
      </c>
      <c r="G116" s="71">
        <v>2.01005025125628E-2</v>
      </c>
      <c r="H116" s="71">
        <v>0.231155778894472</v>
      </c>
    </row>
    <row r="117" spans="2:8">
      <c r="B117" s="449"/>
      <c r="C117" s="392" t="s">
        <v>184</v>
      </c>
      <c r="D117" s="68">
        <v>23</v>
      </c>
      <c r="E117" s="68">
        <v>77</v>
      </c>
      <c r="F117" s="68">
        <v>6</v>
      </c>
      <c r="G117" s="68">
        <v>2</v>
      </c>
      <c r="H117" s="68">
        <v>38</v>
      </c>
    </row>
    <row r="118" spans="2:8" s="58" customFormat="1">
      <c r="B118" s="449"/>
      <c r="C118" s="388"/>
      <c r="D118" s="71">
        <v>0.15753424657534201</v>
      </c>
      <c r="E118" s="71">
        <v>0.52739726027397305</v>
      </c>
      <c r="F118" s="71">
        <v>4.1095890410958902E-2</v>
      </c>
      <c r="G118" s="71">
        <v>1.3698630136986301E-2</v>
      </c>
      <c r="H118" s="71">
        <v>0.26027397260273999</v>
      </c>
    </row>
    <row r="119" spans="2:8">
      <c r="B119" s="449"/>
      <c r="C119" s="392" t="s">
        <v>185</v>
      </c>
      <c r="D119" s="68">
        <v>36</v>
      </c>
      <c r="E119" s="68">
        <v>80</v>
      </c>
      <c r="F119" s="68">
        <v>3</v>
      </c>
      <c r="G119" s="68">
        <v>0</v>
      </c>
      <c r="H119" s="68">
        <v>35</v>
      </c>
    </row>
    <row r="120" spans="2:8" s="58" customFormat="1">
      <c r="B120" s="449"/>
      <c r="C120" s="375"/>
      <c r="D120" s="71">
        <v>0.23376623376623401</v>
      </c>
      <c r="E120" s="71">
        <v>0.51948051948051899</v>
      </c>
      <c r="F120" s="71">
        <v>1.9480519480519501E-2</v>
      </c>
      <c r="G120" s="71">
        <v>0</v>
      </c>
      <c r="H120" s="71">
        <v>0.22727272727272699</v>
      </c>
    </row>
    <row r="121" spans="2:8" s="3" customFormat="1">
      <c r="C121" s="164"/>
      <c r="D121" s="229"/>
      <c r="E121" s="229"/>
      <c r="F121" s="229"/>
      <c r="G121" s="229"/>
      <c r="H121" s="229"/>
    </row>
    <row r="122" spans="2:8">
      <c r="B122" s="449" t="s">
        <v>87</v>
      </c>
      <c r="C122" s="391" t="s">
        <v>88</v>
      </c>
      <c r="D122" s="68">
        <v>34</v>
      </c>
      <c r="E122" s="68">
        <v>73</v>
      </c>
      <c r="F122" s="68">
        <v>5</v>
      </c>
      <c r="G122" s="68">
        <v>0</v>
      </c>
      <c r="H122" s="68">
        <v>26</v>
      </c>
    </row>
    <row r="123" spans="2:8" s="58" customFormat="1">
      <c r="B123" s="449"/>
      <c r="C123" s="388"/>
      <c r="D123" s="71">
        <v>0.24637681159420299</v>
      </c>
      <c r="E123" s="71">
        <v>0.52898550724637705</v>
      </c>
      <c r="F123" s="71">
        <v>3.6231884057971002E-2</v>
      </c>
      <c r="G123" s="71">
        <v>0</v>
      </c>
      <c r="H123" s="71">
        <v>0.188405797101449</v>
      </c>
    </row>
    <row r="124" spans="2:8">
      <c r="B124" s="449"/>
      <c r="C124" s="392" t="s">
        <v>89</v>
      </c>
      <c r="D124" s="68">
        <v>11</v>
      </c>
      <c r="E124" s="68">
        <v>64</v>
      </c>
      <c r="F124" s="68">
        <v>9</v>
      </c>
      <c r="G124" s="68">
        <v>3</v>
      </c>
      <c r="H124" s="68">
        <v>42</v>
      </c>
    </row>
    <row r="125" spans="2:8" s="58" customFormat="1">
      <c r="B125" s="449"/>
      <c r="C125" s="388"/>
      <c r="D125" s="71">
        <v>8.5271317829457405E-2</v>
      </c>
      <c r="E125" s="71">
        <v>0.49612403100775199</v>
      </c>
      <c r="F125" s="71">
        <v>6.9767441860465101E-2</v>
      </c>
      <c r="G125" s="71">
        <v>2.32558139534884E-2</v>
      </c>
      <c r="H125" s="71">
        <v>0.32558139534883701</v>
      </c>
    </row>
    <row r="126" spans="2:8">
      <c r="B126" s="449"/>
      <c r="C126" s="392" t="s">
        <v>90</v>
      </c>
      <c r="D126" s="68">
        <v>17</v>
      </c>
      <c r="E126" s="68">
        <v>74</v>
      </c>
      <c r="F126" s="68">
        <v>8</v>
      </c>
      <c r="G126" s="68">
        <v>2</v>
      </c>
      <c r="H126" s="68">
        <v>42</v>
      </c>
    </row>
    <row r="127" spans="2:8" s="58" customFormat="1">
      <c r="B127" s="449"/>
      <c r="C127" s="388"/>
      <c r="D127" s="71">
        <v>0.11888111888111901</v>
      </c>
      <c r="E127" s="71">
        <v>0.51748251748251695</v>
      </c>
      <c r="F127" s="71">
        <v>5.5944055944055902E-2</v>
      </c>
      <c r="G127" s="71">
        <v>1.3986013986014E-2</v>
      </c>
      <c r="H127" s="71">
        <v>0.29370629370629397</v>
      </c>
    </row>
    <row r="128" spans="2:8">
      <c r="B128" s="449"/>
      <c r="C128" s="392" t="s">
        <v>91</v>
      </c>
      <c r="D128" s="68">
        <v>26</v>
      </c>
      <c r="E128" s="68">
        <v>84</v>
      </c>
      <c r="F128" s="68">
        <v>9</v>
      </c>
      <c r="G128" s="68">
        <v>2</v>
      </c>
      <c r="H128" s="68">
        <v>46</v>
      </c>
    </row>
    <row r="129" spans="2:8" s="58" customFormat="1">
      <c r="B129" s="449"/>
      <c r="C129" s="388"/>
      <c r="D129" s="71">
        <v>0.155688622754491</v>
      </c>
      <c r="E129" s="71">
        <v>0.50299401197604798</v>
      </c>
      <c r="F129" s="71">
        <v>5.3892215568862298E-2</v>
      </c>
      <c r="G129" s="71">
        <v>1.19760479041916E-2</v>
      </c>
      <c r="H129" s="71">
        <v>0.27544910179640703</v>
      </c>
    </row>
    <row r="130" spans="2:8">
      <c r="B130" s="449"/>
      <c r="C130" s="392" t="s">
        <v>92</v>
      </c>
      <c r="D130" s="68">
        <v>22</v>
      </c>
      <c r="E130" s="68">
        <v>81</v>
      </c>
      <c r="F130" s="68">
        <v>8</v>
      </c>
      <c r="G130" s="68">
        <v>2</v>
      </c>
      <c r="H130" s="68">
        <v>45</v>
      </c>
    </row>
    <row r="131" spans="2:8" s="58" customFormat="1">
      <c r="B131" s="449"/>
      <c r="C131" s="388"/>
      <c r="D131" s="71">
        <v>0.139240506329114</v>
      </c>
      <c r="E131" s="71">
        <v>0.512658227848101</v>
      </c>
      <c r="F131" s="71">
        <v>5.0632911392405097E-2</v>
      </c>
      <c r="G131" s="71">
        <v>1.26582278481013E-2</v>
      </c>
      <c r="H131" s="71">
        <v>0.284810126582278</v>
      </c>
    </row>
    <row r="132" spans="2:8">
      <c r="B132" s="449"/>
      <c r="C132" s="392" t="s">
        <v>93</v>
      </c>
      <c r="D132" s="68">
        <v>21</v>
      </c>
      <c r="E132" s="68">
        <v>79</v>
      </c>
      <c r="F132" s="68">
        <v>5</v>
      </c>
      <c r="G132" s="68">
        <v>3</v>
      </c>
      <c r="H132" s="68">
        <v>47</v>
      </c>
    </row>
    <row r="133" spans="2:8" s="58" customFormat="1">
      <c r="B133" s="449"/>
      <c r="C133" s="388"/>
      <c r="D133" s="71">
        <v>0.135483870967742</v>
      </c>
      <c r="E133" s="71">
        <v>0.50967741935483901</v>
      </c>
      <c r="F133" s="71">
        <v>3.2258064516128997E-2</v>
      </c>
      <c r="G133" s="71">
        <v>1.9354838709677399E-2</v>
      </c>
      <c r="H133" s="71">
        <v>0.30322580645161301</v>
      </c>
    </row>
    <row r="134" spans="2:8">
      <c r="B134" s="449"/>
      <c r="C134" s="392" t="s">
        <v>94</v>
      </c>
      <c r="D134" s="68">
        <v>25</v>
      </c>
      <c r="E134" s="68">
        <v>83</v>
      </c>
      <c r="F134" s="68">
        <v>12</v>
      </c>
      <c r="G134" s="68">
        <v>3</v>
      </c>
      <c r="H134" s="68">
        <v>51</v>
      </c>
    </row>
    <row r="135" spans="2:8" s="58" customFormat="1">
      <c r="B135" s="449"/>
      <c r="C135" s="388"/>
      <c r="D135" s="71">
        <v>0.14367816091954</v>
      </c>
      <c r="E135" s="71">
        <v>0.47701149425287398</v>
      </c>
      <c r="F135" s="71">
        <v>6.8965517241379296E-2</v>
      </c>
      <c r="G135" s="71">
        <v>1.72413793103448E-2</v>
      </c>
      <c r="H135" s="71">
        <v>0.29310344827586199</v>
      </c>
    </row>
    <row r="136" spans="2:8">
      <c r="B136" s="449"/>
      <c r="C136" s="392" t="s">
        <v>95</v>
      </c>
      <c r="D136" s="68">
        <v>24</v>
      </c>
      <c r="E136" s="68">
        <v>92</v>
      </c>
      <c r="F136" s="68">
        <v>9</v>
      </c>
      <c r="G136" s="68">
        <v>4</v>
      </c>
      <c r="H136" s="68">
        <v>41</v>
      </c>
    </row>
    <row r="137" spans="2:8" s="58" customFormat="1">
      <c r="B137" s="449"/>
      <c r="C137" s="375"/>
      <c r="D137" s="71">
        <v>0.14117647058823499</v>
      </c>
      <c r="E137" s="71">
        <v>0.54117647058823504</v>
      </c>
      <c r="F137" s="71">
        <v>5.29411764705882E-2</v>
      </c>
      <c r="G137" s="71">
        <v>2.3529411764705899E-2</v>
      </c>
      <c r="H137" s="71">
        <v>0.24117647058823499</v>
      </c>
    </row>
    <row r="138" spans="2:8" ht="13.5" customHeight="1">
      <c r="D138" s="61"/>
    </row>
    <row r="139" spans="2:8" ht="12.75" customHeight="1">
      <c r="B139" s="60"/>
    </row>
  </sheetData>
  <mergeCells count="72">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7:C68"/>
    <mergeCell ref="C69:C70"/>
    <mergeCell ref="B72:B79"/>
    <mergeCell ref="C72:C73"/>
    <mergeCell ref="C74:C75"/>
    <mergeCell ref="C76:C77"/>
    <mergeCell ref="C78:C79"/>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B29:B36"/>
    <mergeCell ref="C29:C30"/>
    <mergeCell ref="C31:C32"/>
    <mergeCell ref="C33:C34"/>
    <mergeCell ref="C35:C36"/>
    <mergeCell ref="B14:B27"/>
    <mergeCell ref="C14:C15"/>
    <mergeCell ref="C16:C17"/>
    <mergeCell ref="C18:C19"/>
    <mergeCell ref="C20:C21"/>
    <mergeCell ref="C22:C23"/>
    <mergeCell ref="C24:C25"/>
    <mergeCell ref="C26:C27"/>
    <mergeCell ref="D4:H4"/>
    <mergeCell ref="B6:B7"/>
    <mergeCell ref="B9:B12"/>
    <mergeCell ref="C9:C10"/>
    <mergeCell ref="C11:C12"/>
  </mergeCells>
  <hyperlinks>
    <hyperlink ref="B2" location="Obsah!A1" display="späť na obsah"/>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U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1" width="8.5546875" customWidth="1"/>
    <col min="12" max="12" width="4.6640625" customWidth="1"/>
    <col min="13" max="21" width="8.5546875" customWidth="1"/>
  </cols>
  <sheetData>
    <row r="2" spans="1:21" ht="21">
      <c r="B2" s="271" t="s">
        <v>552</v>
      </c>
      <c r="C2" s="54"/>
      <c r="D2" s="54" t="s">
        <v>560</v>
      </c>
      <c r="E2" s="54"/>
      <c r="F2" s="54"/>
      <c r="G2" s="54"/>
      <c r="H2" s="54"/>
      <c r="M2" s="54"/>
      <c r="N2" s="54"/>
      <c r="O2" s="54"/>
      <c r="P2" s="54"/>
      <c r="Q2" s="54"/>
    </row>
    <row r="4" spans="1:21" s="240" customFormat="1" ht="33" customHeight="1">
      <c r="D4" s="454" t="s">
        <v>766</v>
      </c>
      <c r="E4" s="454"/>
      <c r="F4" s="454"/>
      <c r="G4" s="454"/>
      <c r="H4" s="454"/>
      <c r="I4" s="454"/>
      <c r="J4" s="454"/>
      <c r="K4" s="454"/>
      <c r="L4" s="454"/>
      <c r="M4" s="454"/>
      <c r="N4" s="454"/>
      <c r="O4" s="454"/>
      <c r="P4" s="454"/>
      <c r="Q4" s="454"/>
      <c r="R4" s="454"/>
      <c r="S4" s="454"/>
      <c r="T4" s="454"/>
      <c r="U4" s="454"/>
    </row>
    <row r="5" spans="1:21" ht="16.5" customHeight="1">
      <c r="D5" s="463" t="s">
        <v>569</v>
      </c>
      <c r="E5" s="465"/>
      <c r="F5" s="465"/>
      <c r="G5" s="465"/>
      <c r="H5" s="465"/>
      <c r="I5" s="465"/>
      <c r="J5" s="465"/>
      <c r="K5" s="465"/>
      <c r="M5" s="463" t="s">
        <v>570</v>
      </c>
      <c r="N5" s="420"/>
      <c r="O5" s="420"/>
      <c r="P5" s="420"/>
      <c r="Q5" s="420"/>
      <c r="R5" s="420"/>
      <c r="S5" s="420"/>
      <c r="T5" s="420"/>
      <c r="U5" s="464"/>
    </row>
    <row r="6" spans="1:21" ht="16.5" customHeight="1">
      <c r="D6" s="466">
        <v>2005</v>
      </c>
      <c r="E6" s="424"/>
      <c r="F6" s="424"/>
      <c r="G6" s="424"/>
      <c r="H6" s="424"/>
      <c r="I6" s="424"/>
      <c r="J6" s="424"/>
      <c r="K6" s="424"/>
      <c r="M6" s="466">
        <v>2009</v>
      </c>
      <c r="N6" s="424"/>
      <c r="O6" s="424"/>
      <c r="P6" s="424"/>
      <c r="Q6" s="424"/>
      <c r="R6" s="424"/>
      <c r="S6" s="424"/>
      <c r="T6" s="424"/>
      <c r="U6" s="467"/>
    </row>
    <row r="7" spans="1:21" ht="116.25" customHeight="1">
      <c r="D7" s="125" t="s">
        <v>561</v>
      </c>
      <c r="E7" s="125" t="s">
        <v>562</v>
      </c>
      <c r="F7" s="125" t="s">
        <v>563</v>
      </c>
      <c r="G7" s="125" t="s">
        <v>564</v>
      </c>
      <c r="H7" s="125" t="s">
        <v>565</v>
      </c>
      <c r="I7" s="125" t="s">
        <v>566</v>
      </c>
      <c r="J7" s="125" t="s">
        <v>567</v>
      </c>
      <c r="K7" s="125" t="s">
        <v>568</v>
      </c>
      <c r="L7" s="269"/>
      <c r="M7" s="125" t="s">
        <v>561</v>
      </c>
      <c r="N7" s="125" t="s">
        <v>562</v>
      </c>
      <c r="O7" s="125" t="s">
        <v>563</v>
      </c>
      <c r="P7" s="125" t="s">
        <v>564</v>
      </c>
      <c r="Q7" s="125" t="s">
        <v>565</v>
      </c>
      <c r="R7" s="125" t="s">
        <v>566</v>
      </c>
      <c r="S7" s="125" t="s">
        <v>567</v>
      </c>
      <c r="T7" s="125" t="s">
        <v>568</v>
      </c>
      <c r="U7" s="125" t="s">
        <v>571</v>
      </c>
    </row>
    <row r="8" spans="1:21" ht="15" customHeight="1">
      <c r="B8" s="448" t="s">
        <v>209</v>
      </c>
      <c r="C8" s="241" t="s">
        <v>204</v>
      </c>
      <c r="D8" s="68">
        <v>295.50884115799005</v>
      </c>
      <c r="E8" s="68">
        <v>241.48978490544496</v>
      </c>
      <c r="F8" s="68">
        <v>157.7491421012551</v>
      </c>
      <c r="G8" s="68">
        <v>237.41020839308055</v>
      </c>
      <c r="H8" s="68">
        <v>139.05382782856</v>
      </c>
      <c r="I8" s="68">
        <v>51.388472198609996</v>
      </c>
      <c r="J8" s="68">
        <v>185.81113074193519</v>
      </c>
      <c r="K8" s="68">
        <v>2.1710173680000002</v>
      </c>
      <c r="L8" s="150"/>
      <c r="M8" s="67">
        <v>165.08578065865285</v>
      </c>
      <c r="N8" s="67">
        <v>201.8477560484526</v>
      </c>
      <c r="O8" s="67">
        <v>217.10165638965466</v>
      </c>
      <c r="P8" s="67">
        <v>296.15598519109017</v>
      </c>
      <c r="Q8" s="67">
        <v>95.851412882266018</v>
      </c>
      <c r="R8" s="67">
        <v>121.96753836272215</v>
      </c>
      <c r="S8" s="67">
        <v>237.83838156873654</v>
      </c>
      <c r="T8" s="261">
        <v>0.76473917797586399</v>
      </c>
      <c r="U8" s="67">
        <v>1.9629304178215412</v>
      </c>
    </row>
    <row r="9" spans="1:21" s="3" customFormat="1" ht="15" customHeight="1">
      <c r="A9"/>
      <c r="B9" s="448"/>
      <c r="C9" s="241" t="s">
        <v>205</v>
      </c>
      <c r="D9" s="71">
        <v>0.44000042860249505</v>
      </c>
      <c r="E9" s="71">
        <v>0.35956829056329964</v>
      </c>
      <c r="F9" s="71">
        <v>0.23488194080501007</v>
      </c>
      <c r="G9" s="71">
        <v>0.3534939700559232</v>
      </c>
      <c r="H9" s="71">
        <v>0.20704539195384966</v>
      </c>
      <c r="I9" s="71">
        <v>7.6515307305229291E-2</v>
      </c>
      <c r="J9" s="71">
        <v>0.27666507995222855</v>
      </c>
      <c r="K9" s="72">
        <v>3.2325549674933392E-3</v>
      </c>
      <c r="L9" s="150"/>
      <c r="M9" s="71">
        <v>0.23960601451145255</v>
      </c>
      <c r="N9" s="71">
        <v>0.29296245970966794</v>
      </c>
      <c r="O9" s="71">
        <v>0.31510201801643445</v>
      </c>
      <c r="P9" s="71">
        <v>0.4298417162412983</v>
      </c>
      <c r="Q9" s="71">
        <v>0.13911903820171737</v>
      </c>
      <c r="R9" s="71">
        <v>0.17702406379439309</v>
      </c>
      <c r="S9" s="71">
        <v>0.34519936531282419</v>
      </c>
      <c r="T9" s="72">
        <v>1.1099448168369972E-3</v>
      </c>
      <c r="U9" s="72">
        <v>2.8490033018047688E-3</v>
      </c>
    </row>
    <row r="10" spans="1:21" s="3" customFormat="1" ht="15" customHeight="1">
      <c r="C10" s="164"/>
      <c r="D10" s="267"/>
      <c r="E10" s="267"/>
      <c r="F10" s="267"/>
      <c r="G10" s="267"/>
      <c r="H10" s="267"/>
      <c r="I10" s="267"/>
      <c r="J10" s="267"/>
      <c r="K10" s="267"/>
      <c r="M10" s="268"/>
      <c r="N10" s="268"/>
      <c r="O10" s="268"/>
      <c r="P10" s="268"/>
      <c r="Q10" s="268"/>
      <c r="R10" s="268"/>
      <c r="S10" s="268"/>
      <c r="T10" s="268"/>
      <c r="U10" s="268"/>
    </row>
    <row r="11" spans="1:21" s="58" customFormat="1" ht="15" customHeight="1">
      <c r="A11"/>
      <c r="B11" s="449" t="s">
        <v>71</v>
      </c>
      <c r="C11" s="391" t="s">
        <v>62</v>
      </c>
      <c r="D11" s="68">
        <v>132.23942663534021</v>
      </c>
      <c r="E11" s="68">
        <v>92.843697582200008</v>
      </c>
      <c r="F11" s="68">
        <v>52.479908890019992</v>
      </c>
      <c r="G11" s="68">
        <v>127.70836026160018</v>
      </c>
      <c r="H11" s="68">
        <v>54.837197205080003</v>
      </c>
      <c r="I11" s="68">
        <v>31.302582448619994</v>
      </c>
      <c r="J11" s="68">
        <v>103.85042523600001</v>
      </c>
      <c r="K11" s="68">
        <v>2.1710173680000002</v>
      </c>
      <c r="M11" s="67">
        <v>56.147458422890438</v>
      </c>
      <c r="N11" s="67">
        <v>81.291050538366036</v>
      </c>
      <c r="O11" s="67">
        <v>93.789251376613663</v>
      </c>
      <c r="P11" s="67">
        <v>158.42197980681377</v>
      </c>
      <c r="Q11" s="67">
        <v>46.441857266632915</v>
      </c>
      <c r="R11" s="67">
        <v>76.736920622032031</v>
      </c>
      <c r="S11" s="67">
        <v>127.50895920878983</v>
      </c>
      <c r="T11" s="67">
        <v>0</v>
      </c>
      <c r="U11" s="67">
        <v>1.9629304178215412</v>
      </c>
    </row>
    <row r="12" spans="1:21" ht="15" customHeight="1">
      <c r="A12" s="58"/>
      <c r="B12" s="449"/>
      <c r="C12" s="390"/>
      <c r="D12" s="71">
        <v>0.43163450019529997</v>
      </c>
      <c r="E12" s="71">
        <v>0.30304534753228302</v>
      </c>
      <c r="F12" s="71">
        <v>0.17129641151956601</v>
      </c>
      <c r="G12" s="71">
        <v>0.41684492783142202</v>
      </c>
      <c r="H12" s="71">
        <v>0.17899068991728501</v>
      </c>
      <c r="I12" s="71">
        <v>0.10217281542887</v>
      </c>
      <c r="J12" s="71">
        <v>0.33897172373122603</v>
      </c>
      <c r="K12" s="72">
        <v>7.0862829671522803E-3</v>
      </c>
      <c r="M12" s="70">
        <v>0.16905435644972999</v>
      </c>
      <c r="N12" s="70">
        <v>0.244759186255228</v>
      </c>
      <c r="O12" s="70">
        <v>0.28239001334584601</v>
      </c>
      <c r="P12" s="70">
        <v>0.47699266531384799</v>
      </c>
      <c r="Q12" s="70">
        <v>0.13983176644270001</v>
      </c>
      <c r="R12" s="70">
        <v>0.23104715860839101</v>
      </c>
      <c r="S12" s="70">
        <v>0.383916665973767</v>
      </c>
      <c r="T12" s="70">
        <v>0</v>
      </c>
      <c r="U12" s="73">
        <v>5.9101862820051202E-3</v>
      </c>
    </row>
    <row r="13" spans="1:21" s="58" customFormat="1" ht="15" customHeight="1">
      <c r="A13"/>
      <c r="B13" s="449"/>
      <c r="C13" s="391" t="s">
        <v>63</v>
      </c>
      <c r="D13" s="68">
        <v>163.26941452265035</v>
      </c>
      <c r="E13" s="68">
        <v>148.64608732324504</v>
      </c>
      <c r="F13" s="68">
        <v>105.2692332112351</v>
      </c>
      <c r="G13" s="68">
        <v>109.70184813148012</v>
      </c>
      <c r="H13" s="68">
        <v>84.216630623479944</v>
      </c>
      <c r="I13" s="68">
        <v>20.085889749989999</v>
      </c>
      <c r="J13" s="68">
        <v>81.960705505934996</v>
      </c>
      <c r="K13" s="68">
        <v>0</v>
      </c>
      <c r="M13" s="67">
        <v>108.93832223576236</v>
      </c>
      <c r="N13" s="67">
        <v>120.55670551008645</v>
      </c>
      <c r="O13" s="67">
        <v>123.31240501304082</v>
      </c>
      <c r="P13" s="67">
        <v>137.73400538427634</v>
      </c>
      <c r="Q13" s="67">
        <v>49.409555615633096</v>
      </c>
      <c r="R13" s="67">
        <v>45.230617740690164</v>
      </c>
      <c r="S13" s="67">
        <v>110.32942235994673</v>
      </c>
      <c r="T13" s="261">
        <v>0.76473917797586399</v>
      </c>
      <c r="U13" s="67">
        <v>0</v>
      </c>
    </row>
    <row r="14" spans="1:21" s="3" customFormat="1" ht="15" customHeight="1">
      <c r="A14" s="58"/>
      <c r="B14" s="449"/>
      <c r="C14" s="391"/>
      <c r="D14" s="71">
        <v>0.44701787338135901</v>
      </c>
      <c r="E14" s="71">
        <v>0.40698043804449702</v>
      </c>
      <c r="F14" s="71">
        <v>0.28821827346017997</v>
      </c>
      <c r="G14" s="71">
        <v>0.30035439890020499</v>
      </c>
      <c r="H14" s="71">
        <v>0.230578024884316</v>
      </c>
      <c r="I14" s="71">
        <v>5.49934704381961E-2</v>
      </c>
      <c r="J14" s="71">
        <v>0.224401492362895</v>
      </c>
      <c r="K14" s="71">
        <v>0</v>
      </c>
      <c r="M14" s="70">
        <v>0.30526752774529797</v>
      </c>
      <c r="N14" s="70">
        <v>0.33782462120662898</v>
      </c>
      <c r="O14" s="70">
        <v>0.3455466565493</v>
      </c>
      <c r="P14" s="70">
        <v>0.38595893939986597</v>
      </c>
      <c r="Q14" s="70">
        <v>0.138455711270599</v>
      </c>
      <c r="R14" s="70">
        <v>0.126745470030384</v>
      </c>
      <c r="S14" s="70">
        <v>0.30916567567929099</v>
      </c>
      <c r="T14" s="73">
        <v>2.1429560639407998E-3</v>
      </c>
      <c r="U14" s="70">
        <v>0</v>
      </c>
    </row>
    <row r="15" spans="1:21" s="3" customFormat="1" ht="15" customHeight="1">
      <c r="B15" s="11"/>
      <c r="C15" s="164"/>
      <c r="D15" s="229"/>
      <c r="E15" s="229"/>
      <c r="F15" s="229"/>
      <c r="G15" s="229"/>
      <c r="H15" s="229"/>
      <c r="I15" s="229"/>
      <c r="J15" s="229"/>
      <c r="K15" s="229"/>
      <c r="M15" s="217"/>
      <c r="N15" s="217"/>
      <c r="O15" s="217"/>
      <c r="P15" s="217"/>
      <c r="Q15" s="217"/>
      <c r="R15" s="217"/>
      <c r="S15" s="217"/>
      <c r="T15" s="217"/>
      <c r="U15" s="217"/>
    </row>
    <row r="16" spans="1:21" s="58" customFormat="1" ht="15" customHeight="1">
      <c r="A16"/>
      <c r="B16" s="450" t="s">
        <v>77</v>
      </c>
      <c r="C16" s="392" t="s">
        <v>64</v>
      </c>
      <c r="D16" s="68">
        <v>77.257005600000099</v>
      </c>
      <c r="E16" s="68">
        <v>20.817755999999981</v>
      </c>
      <c r="F16" s="68">
        <v>13.878503999999992</v>
      </c>
      <c r="G16" s="68">
        <v>43.023362399999947</v>
      </c>
      <c r="H16" s="76">
        <v>0.92523359999999999</v>
      </c>
      <c r="I16" s="68">
        <v>4.6261680000000007</v>
      </c>
      <c r="J16" s="68">
        <v>16.191587999999989</v>
      </c>
      <c r="K16" s="68">
        <v>0</v>
      </c>
      <c r="M16" s="67">
        <v>15.590366056982498</v>
      </c>
      <c r="N16" s="67">
        <v>47.226394485567482</v>
      </c>
      <c r="O16" s="67">
        <v>8.6233178007000006</v>
      </c>
      <c r="P16" s="67">
        <v>34.277521740945005</v>
      </c>
      <c r="Q16" s="67">
        <v>0</v>
      </c>
      <c r="R16" s="67">
        <v>14.018355740204999</v>
      </c>
      <c r="S16" s="67">
        <v>23.624698432660001</v>
      </c>
      <c r="T16" s="67">
        <v>0</v>
      </c>
      <c r="U16" s="67">
        <v>0</v>
      </c>
    </row>
    <row r="17" spans="1:21" ht="15" customHeight="1">
      <c r="A17" s="58"/>
      <c r="B17" s="451"/>
      <c r="C17" s="390"/>
      <c r="D17" s="71">
        <v>0.85204081632652895</v>
      </c>
      <c r="E17" s="71">
        <v>0.22959183673469299</v>
      </c>
      <c r="F17" s="71">
        <v>0.15306122448979501</v>
      </c>
      <c r="G17" s="71">
        <v>0.47448979591836499</v>
      </c>
      <c r="H17" s="71">
        <v>1.0204081632653E-2</v>
      </c>
      <c r="I17" s="71">
        <v>5.1020408163265203E-2</v>
      </c>
      <c r="J17" s="71">
        <v>0.17857142857142799</v>
      </c>
      <c r="K17" s="71">
        <v>0</v>
      </c>
      <c r="M17" s="70">
        <v>0.21111877214261099</v>
      </c>
      <c r="N17" s="70">
        <v>0.63952176492033996</v>
      </c>
      <c r="O17" s="70">
        <v>0.116773670305447</v>
      </c>
      <c r="P17" s="70">
        <v>0.46417308455685002</v>
      </c>
      <c r="Q17" s="70">
        <v>0</v>
      </c>
      <c r="R17" s="70">
        <v>0.189831209896763</v>
      </c>
      <c r="S17" s="70">
        <v>0.31991662717302499</v>
      </c>
      <c r="T17" s="70">
        <v>0</v>
      </c>
      <c r="U17" s="70">
        <v>0</v>
      </c>
    </row>
    <row r="18" spans="1:21" s="58" customFormat="1" ht="15" customHeight="1">
      <c r="A18"/>
      <c r="B18" s="451"/>
      <c r="C18" s="392" t="s">
        <v>65</v>
      </c>
      <c r="D18" s="68">
        <v>80.262553238009957</v>
      </c>
      <c r="E18" s="68">
        <v>46.423662952094993</v>
      </c>
      <c r="F18" s="68">
        <v>15.687230940809997</v>
      </c>
      <c r="G18" s="68">
        <v>69.619703224499986</v>
      </c>
      <c r="H18" s="68">
        <v>20.1643879437</v>
      </c>
      <c r="I18" s="68">
        <v>15.646918394250001</v>
      </c>
      <c r="J18" s="68">
        <v>40.772830565609979</v>
      </c>
      <c r="K18" s="68">
        <v>0</v>
      </c>
      <c r="M18" s="67">
        <v>34.18760559792009</v>
      </c>
      <c r="N18" s="67">
        <v>59.47209624831703</v>
      </c>
      <c r="O18" s="67">
        <v>16.519404436805043</v>
      </c>
      <c r="P18" s="67">
        <v>64.02736636325578</v>
      </c>
      <c r="Q18" s="67">
        <v>6.2290013180284056</v>
      </c>
      <c r="R18" s="67">
        <v>28.192503119339651</v>
      </c>
      <c r="S18" s="67">
        <v>44.285413782469774</v>
      </c>
      <c r="T18" s="67">
        <v>0</v>
      </c>
      <c r="U18" s="261">
        <v>0.79000701003000007</v>
      </c>
    </row>
    <row r="19" spans="1:21" ht="15" customHeight="1">
      <c r="A19" s="58"/>
      <c r="B19" s="451"/>
      <c r="C19" s="390"/>
      <c r="D19" s="71">
        <v>0.541477038775384</v>
      </c>
      <c r="E19" s="71">
        <v>0.31318898453011801</v>
      </c>
      <c r="F19" s="71">
        <v>0.105831113187074</v>
      </c>
      <c r="G19" s="71">
        <v>0.46967694424865197</v>
      </c>
      <c r="H19" s="71">
        <v>0.13603545653593799</v>
      </c>
      <c r="I19" s="71">
        <v>0.105559151762273</v>
      </c>
      <c r="J19" s="71">
        <v>0.27506664897250799</v>
      </c>
      <c r="K19" s="71">
        <v>0</v>
      </c>
      <c r="M19" s="70">
        <v>0.26453258454095402</v>
      </c>
      <c r="N19" s="70">
        <v>0.46017575824592999</v>
      </c>
      <c r="O19" s="70">
        <v>0.12782178436653099</v>
      </c>
      <c r="P19" s="70">
        <v>0.49542295838504202</v>
      </c>
      <c r="Q19" s="70">
        <v>4.8197988392240897E-2</v>
      </c>
      <c r="R19" s="70">
        <v>0.21814442937447301</v>
      </c>
      <c r="S19" s="70">
        <v>0.34266614348841801</v>
      </c>
      <c r="T19" s="70">
        <v>0</v>
      </c>
      <c r="U19" s="73">
        <v>6.1128175698101899E-3</v>
      </c>
    </row>
    <row r="20" spans="1:21" s="58" customFormat="1" ht="15" customHeight="1">
      <c r="A20"/>
      <c r="B20" s="451"/>
      <c r="C20" s="392" t="s">
        <v>66</v>
      </c>
      <c r="D20" s="68">
        <v>54.907862056579972</v>
      </c>
      <c r="E20" s="68">
        <v>64.742755267385007</v>
      </c>
      <c r="F20" s="68">
        <v>35.486668892349996</v>
      </c>
      <c r="G20" s="68">
        <v>59.212559256435007</v>
      </c>
      <c r="H20" s="68">
        <v>37.687663318369999</v>
      </c>
      <c r="I20" s="68">
        <v>13.660024933619999</v>
      </c>
      <c r="J20" s="68">
        <v>45.60344734868</v>
      </c>
      <c r="K20" s="68">
        <v>0</v>
      </c>
      <c r="M20" s="67">
        <v>45.555031556471398</v>
      </c>
      <c r="N20" s="67">
        <v>33.746340789516069</v>
      </c>
      <c r="O20" s="67">
        <v>49.056222995812107</v>
      </c>
      <c r="P20" s="67">
        <v>81.262258579211164</v>
      </c>
      <c r="Q20" s="67">
        <v>26.141541402136387</v>
      </c>
      <c r="R20" s="67">
        <v>35.17277532556173</v>
      </c>
      <c r="S20" s="67">
        <v>63.330752127971202</v>
      </c>
      <c r="T20" s="67">
        <v>0</v>
      </c>
      <c r="U20" s="67">
        <v>1.1729234077915411</v>
      </c>
    </row>
    <row r="21" spans="1:21" ht="15" customHeight="1">
      <c r="A21" s="58"/>
      <c r="B21" s="451"/>
      <c r="C21" s="390"/>
      <c r="D21" s="71">
        <v>0.343119375736959</v>
      </c>
      <c r="E21" s="71">
        <v>0.40457764951665498</v>
      </c>
      <c r="F21" s="71">
        <v>0.22175628810279199</v>
      </c>
      <c r="G21" s="71">
        <v>0.37001943996508102</v>
      </c>
      <c r="H21" s="71">
        <v>0.23551030811322801</v>
      </c>
      <c r="I21" s="71">
        <v>8.5361532068854398E-2</v>
      </c>
      <c r="J21" s="71">
        <v>0.28497606352999899</v>
      </c>
      <c r="K21" s="71">
        <v>0</v>
      </c>
      <c r="M21" s="70">
        <v>0.26375782154690702</v>
      </c>
      <c r="N21" s="70">
        <v>0.195387008365662</v>
      </c>
      <c r="O21" s="70">
        <v>0.28402927335601003</v>
      </c>
      <c r="P21" s="70">
        <v>0.47049811106517297</v>
      </c>
      <c r="Q21" s="70">
        <v>0.15135619000852801</v>
      </c>
      <c r="R21" s="70">
        <v>0.203645882368203</v>
      </c>
      <c r="S21" s="70">
        <v>0.36667697612049799</v>
      </c>
      <c r="T21" s="70">
        <v>0</v>
      </c>
      <c r="U21" s="73">
        <v>6.7910769087486901E-3</v>
      </c>
    </row>
    <row r="22" spans="1:21" s="58" customFormat="1" ht="15" customHeight="1">
      <c r="A22"/>
      <c r="B22" s="451"/>
      <c r="C22" s="392" t="s">
        <v>67</v>
      </c>
      <c r="D22" s="68">
        <v>37.951745292500007</v>
      </c>
      <c r="E22" s="68">
        <v>58.142892990000014</v>
      </c>
      <c r="F22" s="68">
        <v>39.415268828000002</v>
      </c>
      <c r="G22" s="68">
        <v>33.815221407500012</v>
      </c>
      <c r="H22" s="68">
        <v>40.521013578500011</v>
      </c>
      <c r="I22" s="68">
        <v>10.967730208500001</v>
      </c>
      <c r="J22" s="68">
        <v>42.569961577000015</v>
      </c>
      <c r="K22" s="68">
        <v>1.1430013920000002</v>
      </c>
      <c r="M22" s="67">
        <v>30.905444984698423</v>
      </c>
      <c r="N22" s="67">
        <v>30.467437820771636</v>
      </c>
      <c r="O22" s="67">
        <v>55.894248376779501</v>
      </c>
      <c r="P22" s="67">
        <v>52.258379797161332</v>
      </c>
      <c r="Q22" s="67">
        <v>30.044545306656808</v>
      </c>
      <c r="R22" s="67">
        <v>25.510059712425281</v>
      </c>
      <c r="S22" s="67">
        <v>42.577484074962726</v>
      </c>
      <c r="T22" s="261">
        <v>0.76473917797586399</v>
      </c>
      <c r="U22" s="67">
        <v>0</v>
      </c>
    </row>
    <row r="23" spans="1:21" ht="15" customHeight="1">
      <c r="A23" s="58"/>
      <c r="B23" s="451"/>
      <c r="C23" s="390"/>
      <c r="D23" s="71">
        <v>0.28694060663591398</v>
      </c>
      <c r="E23" s="71">
        <v>0.43959920308104</v>
      </c>
      <c r="F23" s="71">
        <v>0.298005824529471</v>
      </c>
      <c r="G23" s="71">
        <v>0.25566571627769902</v>
      </c>
      <c r="H23" s="71">
        <v>0.306365995242244</v>
      </c>
      <c r="I23" s="71">
        <v>8.2923384292103997E-2</v>
      </c>
      <c r="J23" s="71">
        <v>0.32185741407222901</v>
      </c>
      <c r="K23" s="72">
        <v>8.6418558693001097E-3</v>
      </c>
      <c r="M23" s="70">
        <v>0.22517861962177599</v>
      </c>
      <c r="N23" s="70">
        <v>0.22198727749399599</v>
      </c>
      <c r="O23" s="70">
        <v>0.40724829234820797</v>
      </c>
      <c r="P23" s="70">
        <v>0.38075717182591901</v>
      </c>
      <c r="Q23" s="70">
        <v>0.21890606146154901</v>
      </c>
      <c r="R23" s="70">
        <v>0.18586757237623</v>
      </c>
      <c r="S23" s="70">
        <v>0.31022168086287599</v>
      </c>
      <c r="T23" s="73">
        <v>5.5719279419065596E-3</v>
      </c>
      <c r="U23" s="70">
        <v>0</v>
      </c>
    </row>
    <row r="24" spans="1:21" s="58" customFormat="1" ht="15" customHeight="1">
      <c r="A24"/>
      <c r="B24" s="451"/>
      <c r="C24" s="392" t="s">
        <v>68</v>
      </c>
      <c r="D24" s="68">
        <v>39.26293989813</v>
      </c>
      <c r="E24" s="68">
        <v>38.09472033977999</v>
      </c>
      <c r="F24" s="68">
        <v>34.163138037210004</v>
      </c>
      <c r="G24" s="68">
        <v>21.881729484810002</v>
      </c>
      <c r="H24" s="68">
        <v>33.08443484931</v>
      </c>
      <c r="I24" s="68">
        <v>5.43628937124</v>
      </c>
      <c r="J24" s="68">
        <v>25.501907900819994</v>
      </c>
      <c r="K24" s="68">
        <v>1.0280159760000001</v>
      </c>
      <c r="M24" s="67">
        <v>29.602872025447159</v>
      </c>
      <c r="N24" s="67">
        <v>21.894480089801373</v>
      </c>
      <c r="O24" s="67">
        <v>58.580051652223155</v>
      </c>
      <c r="P24" s="67">
        <v>39.889550373856103</v>
      </c>
      <c r="Q24" s="67">
        <v>27.39444439127395</v>
      </c>
      <c r="R24" s="67">
        <v>15.197155442076635</v>
      </c>
      <c r="S24" s="67">
        <v>38.719968156896371</v>
      </c>
      <c r="T24" s="67">
        <v>0</v>
      </c>
      <c r="U24" s="67">
        <v>0</v>
      </c>
    </row>
    <row r="25" spans="1:21" ht="15" customHeight="1">
      <c r="A25" s="58"/>
      <c r="B25" s="451"/>
      <c r="C25" s="390"/>
      <c r="D25" s="71">
        <v>0.38364819930210398</v>
      </c>
      <c r="E25" s="71">
        <v>0.37223322805661602</v>
      </c>
      <c r="F25" s="71">
        <v>0.33381673467373502</v>
      </c>
      <c r="G25" s="71">
        <v>0.21381195947741399</v>
      </c>
      <c r="H25" s="71">
        <v>0.323276450714026</v>
      </c>
      <c r="I25" s="71">
        <v>5.3119369908943802E-2</v>
      </c>
      <c r="J25" s="71">
        <v>0.24918564606476801</v>
      </c>
      <c r="K25" s="71">
        <v>1.0045006285048501E-2</v>
      </c>
      <c r="M25" s="70">
        <v>0.24623243319006299</v>
      </c>
      <c r="N25" s="70">
        <v>0.18211513738629401</v>
      </c>
      <c r="O25" s="70">
        <v>0.48726044697038501</v>
      </c>
      <c r="P25" s="70">
        <v>0.33179554466772498</v>
      </c>
      <c r="Q25" s="70">
        <v>0.22786304965797899</v>
      </c>
      <c r="R25" s="70">
        <v>0.12640775391162801</v>
      </c>
      <c r="S25" s="70">
        <v>0.322067127950243</v>
      </c>
      <c r="T25" s="70">
        <v>0</v>
      </c>
      <c r="U25" s="70">
        <v>0</v>
      </c>
    </row>
    <row r="26" spans="1:21" s="58" customFormat="1" ht="15" customHeight="1">
      <c r="A26"/>
      <c r="B26" s="451"/>
      <c r="C26" s="392" t="s">
        <v>69</v>
      </c>
      <c r="D26" s="68">
        <v>2.88260009037</v>
      </c>
      <c r="E26" s="68">
        <v>6.1183752908849991</v>
      </c>
      <c r="F26" s="68">
        <v>7.7395424341949992</v>
      </c>
      <c r="G26" s="68">
        <v>5.8688368531649999</v>
      </c>
      <c r="H26" s="68">
        <v>3.9406909370400003</v>
      </c>
      <c r="I26" s="68">
        <v>0</v>
      </c>
      <c r="J26" s="68">
        <v>6.8834856969449989</v>
      </c>
      <c r="K26" s="68">
        <v>0</v>
      </c>
      <c r="M26" s="67">
        <v>6.7656775619583307</v>
      </c>
      <c r="N26" s="67">
        <v>6.6101540119277109</v>
      </c>
      <c r="O26" s="67">
        <v>13.921047079824122</v>
      </c>
      <c r="P26" s="67">
        <v>15.14582601318566</v>
      </c>
      <c r="Q26" s="67">
        <v>4.7919303402121125</v>
      </c>
      <c r="R26" s="67">
        <v>2.7666406932366305</v>
      </c>
      <c r="S26" s="67">
        <v>13.523575657300981</v>
      </c>
      <c r="T26" s="67">
        <v>0</v>
      </c>
      <c r="U26" s="67">
        <v>0</v>
      </c>
    </row>
    <row r="27" spans="1:21" ht="15" customHeight="1">
      <c r="A27" s="58"/>
      <c r="B27" s="451"/>
      <c r="C27" s="390"/>
      <c r="D27" s="71">
        <v>0.161999536503252</v>
      </c>
      <c r="E27" s="71">
        <v>0.34384719704532302</v>
      </c>
      <c r="F27" s="71">
        <v>0.43495533469087799</v>
      </c>
      <c r="G27" s="71">
        <v>0.32982336093103298</v>
      </c>
      <c r="H27" s="71">
        <v>0.221463291920283</v>
      </c>
      <c r="I27" s="71">
        <v>0</v>
      </c>
      <c r="J27" s="71">
        <v>0.38684571479657498</v>
      </c>
      <c r="K27" s="71">
        <v>0</v>
      </c>
      <c r="M27" s="70">
        <v>0.21300884354274199</v>
      </c>
      <c r="N27" s="70">
        <v>0.20811238029389401</v>
      </c>
      <c r="O27" s="70">
        <v>0.43828664789622201</v>
      </c>
      <c r="P27" s="70">
        <v>0.47684727124868098</v>
      </c>
      <c r="Q27" s="70">
        <v>0.15086789619493901</v>
      </c>
      <c r="R27" s="70">
        <v>8.7104200454099903E-2</v>
      </c>
      <c r="S27" s="70">
        <v>0.42577276036942202</v>
      </c>
      <c r="T27" s="70">
        <v>0</v>
      </c>
      <c r="U27" s="70">
        <v>0</v>
      </c>
    </row>
    <row r="28" spans="1:21" s="58" customFormat="1" ht="15" customHeight="1">
      <c r="A28"/>
      <c r="B28" s="451"/>
      <c r="C28" s="392" t="s">
        <v>70</v>
      </c>
      <c r="D28" s="68">
        <v>2.9841349823999996</v>
      </c>
      <c r="E28" s="68">
        <v>7.1496220652999991</v>
      </c>
      <c r="F28" s="68">
        <v>11.378788968689999</v>
      </c>
      <c r="G28" s="68">
        <v>3.9887957666699996</v>
      </c>
      <c r="H28" s="68">
        <v>2.73040360164</v>
      </c>
      <c r="I28" s="68">
        <v>1.051341291</v>
      </c>
      <c r="J28" s="68">
        <v>8.2879096528799998</v>
      </c>
      <c r="K28" s="68">
        <v>0</v>
      </c>
      <c r="M28" s="67">
        <v>2.4787828751748506</v>
      </c>
      <c r="N28" s="67">
        <v>2.4308526025512123</v>
      </c>
      <c r="O28" s="67">
        <v>14.507364047510563</v>
      </c>
      <c r="P28" s="67">
        <v>9.2950823234752011</v>
      </c>
      <c r="Q28" s="67">
        <v>1.2499501239583684</v>
      </c>
      <c r="R28" s="67">
        <v>1.1100483298772734</v>
      </c>
      <c r="S28" s="67">
        <v>11.776489336475576</v>
      </c>
      <c r="T28" s="67">
        <v>0</v>
      </c>
      <c r="U28" s="67">
        <v>0</v>
      </c>
    </row>
    <row r="29" spans="1:21" s="3" customFormat="1" ht="15" customHeight="1">
      <c r="A29" s="58"/>
      <c r="B29" s="452"/>
      <c r="C29" s="390"/>
      <c r="D29" s="71">
        <v>0.147112523128683</v>
      </c>
      <c r="E29" s="71">
        <v>0.352463594189319</v>
      </c>
      <c r="F29" s="71">
        <v>0.56095396662871999</v>
      </c>
      <c r="G29" s="71">
        <v>0.19664050485005</v>
      </c>
      <c r="H29" s="71">
        <v>0.13460401937778699</v>
      </c>
      <c r="I29" s="71">
        <v>5.1829247303011201E-2</v>
      </c>
      <c r="J29" s="71">
        <v>0.40857913857407002</v>
      </c>
      <c r="K29" s="71">
        <v>0</v>
      </c>
      <c r="M29" s="70">
        <v>0.10347839105956599</v>
      </c>
      <c r="N29" s="70">
        <v>0.101477510892201</v>
      </c>
      <c r="O29" s="70">
        <v>0.60561927597062803</v>
      </c>
      <c r="P29" s="70">
        <v>0.388029211123051</v>
      </c>
      <c r="Q29" s="70">
        <v>5.21799747074633E-2</v>
      </c>
      <c r="R29" s="70">
        <v>4.6339684013653702E-2</v>
      </c>
      <c r="S29" s="70">
        <v>0.49161714850989802</v>
      </c>
      <c r="T29" s="70">
        <v>0</v>
      </c>
      <c r="U29" s="70">
        <v>0</v>
      </c>
    </row>
    <row r="30" spans="1:21" s="3" customFormat="1" ht="15" customHeight="1">
      <c r="B30" s="11"/>
      <c r="C30" s="164"/>
      <c r="D30" s="229"/>
      <c r="E30" s="229"/>
      <c r="F30" s="229"/>
      <c r="G30" s="229"/>
      <c r="H30" s="229"/>
      <c r="I30" s="229"/>
      <c r="J30" s="229"/>
      <c r="K30" s="229"/>
      <c r="M30" s="217"/>
      <c r="N30" s="217"/>
      <c r="O30" s="217"/>
      <c r="P30" s="217"/>
      <c r="Q30" s="217"/>
      <c r="R30" s="217"/>
      <c r="S30" s="217"/>
      <c r="T30" s="217"/>
      <c r="U30" s="217"/>
    </row>
    <row r="31" spans="1:21" s="58" customFormat="1" ht="15" customHeight="1">
      <c r="A31"/>
      <c r="B31" s="449" t="s">
        <v>72</v>
      </c>
      <c r="C31" s="391" t="s">
        <v>73</v>
      </c>
      <c r="D31" s="68">
        <v>117.20700724750043</v>
      </c>
      <c r="E31" s="68">
        <v>47.41068290599997</v>
      </c>
      <c r="F31" s="68">
        <v>32.959170786999984</v>
      </c>
      <c r="G31" s="68">
        <v>71.414768286999987</v>
      </c>
      <c r="H31" s="68">
        <v>3.166840058</v>
      </c>
      <c r="I31" s="68">
        <v>11.476984829999996</v>
      </c>
      <c r="J31" s="68">
        <v>30.558495812499977</v>
      </c>
      <c r="K31" s="68">
        <v>1.0280159760000001</v>
      </c>
      <c r="M31" s="67">
        <v>33.277123061297253</v>
      </c>
      <c r="N31" s="67">
        <v>83.715355140918248</v>
      </c>
      <c r="O31" s="67">
        <v>33.396604110073397</v>
      </c>
      <c r="P31" s="67">
        <v>81.143484163925521</v>
      </c>
      <c r="Q31" s="67">
        <v>3.8454752988225005</v>
      </c>
      <c r="R31" s="67">
        <v>24.742644204902568</v>
      </c>
      <c r="S31" s="67">
        <v>53.530470230756833</v>
      </c>
      <c r="T31" s="67">
        <v>0</v>
      </c>
      <c r="U31" s="261">
        <v>0.79000701003000007</v>
      </c>
    </row>
    <row r="32" spans="1:21" ht="15" customHeight="1">
      <c r="A32" s="58"/>
      <c r="B32" s="449"/>
      <c r="C32" s="390"/>
      <c r="D32" s="71">
        <v>0.730508761849055</v>
      </c>
      <c r="E32" s="71">
        <v>0.29549358934611603</v>
      </c>
      <c r="F32" s="71">
        <v>0.205422556284034</v>
      </c>
      <c r="G32" s="71">
        <v>0.44510234655945502</v>
      </c>
      <c r="H32" s="71">
        <v>1.9737765378297401E-2</v>
      </c>
      <c r="I32" s="71">
        <v>7.1531883415635003E-2</v>
      </c>
      <c r="J32" s="71">
        <v>0.19046001996126299</v>
      </c>
      <c r="K32" s="72">
        <v>6.4072506876914799E-3</v>
      </c>
      <c r="M32" s="70">
        <v>0.204232214791469</v>
      </c>
      <c r="N32" s="70">
        <v>0.51378757595692204</v>
      </c>
      <c r="O32" s="70">
        <v>0.20496550772584299</v>
      </c>
      <c r="P32" s="70">
        <v>0.49800319144683097</v>
      </c>
      <c r="Q32" s="70">
        <v>2.36008965005098E-2</v>
      </c>
      <c r="R32" s="70">
        <v>0.15185342243848299</v>
      </c>
      <c r="S32" s="70">
        <v>0.32853340338099701</v>
      </c>
      <c r="T32" s="70">
        <v>0</v>
      </c>
      <c r="U32" s="73">
        <v>4.8485225439113804E-3</v>
      </c>
    </row>
    <row r="33" spans="1:21" s="58" customFormat="1" ht="15" customHeight="1">
      <c r="A33"/>
      <c r="B33" s="449"/>
      <c r="C33" s="392" t="s">
        <v>74</v>
      </c>
      <c r="D33" s="68">
        <v>28.823476003530008</v>
      </c>
      <c r="E33" s="68">
        <v>62.563940201490006</v>
      </c>
      <c r="F33" s="68">
        <v>52.608208173755017</v>
      </c>
      <c r="G33" s="68">
        <v>59.709251269135009</v>
      </c>
      <c r="H33" s="68">
        <v>28.370500509649997</v>
      </c>
      <c r="I33" s="68">
        <v>4.66482487692</v>
      </c>
      <c r="J33" s="68">
        <v>27.476897256184998</v>
      </c>
      <c r="K33" s="68">
        <v>0</v>
      </c>
      <c r="M33" s="67">
        <v>40.884258383712364</v>
      </c>
      <c r="N33" s="67">
        <v>21.08101158097735</v>
      </c>
      <c r="O33" s="67">
        <v>87.596107602342158</v>
      </c>
      <c r="P33" s="67">
        <v>97.185750994346463</v>
      </c>
      <c r="Q33" s="67">
        <v>27.467155596498642</v>
      </c>
      <c r="R33" s="67">
        <v>25.326655641406713</v>
      </c>
      <c r="S33" s="67">
        <v>47.225828873988924</v>
      </c>
      <c r="T33" s="261">
        <v>0.76473917797586399</v>
      </c>
      <c r="U33" s="67">
        <v>1.1729234077915411</v>
      </c>
    </row>
    <row r="34" spans="1:21" ht="15" customHeight="1">
      <c r="A34" s="58"/>
      <c r="B34" s="449"/>
      <c r="C34" s="390"/>
      <c r="D34" s="71">
        <v>0.20940916719077701</v>
      </c>
      <c r="E34" s="71">
        <v>0.454541381898668</v>
      </c>
      <c r="F34" s="71">
        <v>0.38221070420916198</v>
      </c>
      <c r="G34" s="71">
        <v>0.43380141174933601</v>
      </c>
      <c r="H34" s="71">
        <v>0.20611819628499101</v>
      </c>
      <c r="I34" s="71">
        <v>3.3891023152342999E-2</v>
      </c>
      <c r="J34" s="71">
        <v>0.19962596359646501</v>
      </c>
      <c r="K34" s="71">
        <v>0</v>
      </c>
      <c r="M34" s="70">
        <v>0.22609919060116601</v>
      </c>
      <c r="N34" s="70">
        <v>0.116582759329484</v>
      </c>
      <c r="O34" s="70">
        <v>0.48442627582532699</v>
      </c>
      <c r="P34" s="70">
        <v>0.53745917148743305</v>
      </c>
      <c r="Q34" s="70">
        <v>0.15189957930015199</v>
      </c>
      <c r="R34" s="70">
        <v>0.140062130696194</v>
      </c>
      <c r="S34" s="70">
        <v>0.261169508901546</v>
      </c>
      <c r="T34" s="73">
        <v>4.2291805207411298E-3</v>
      </c>
      <c r="U34" s="73">
        <v>6.48653158019564E-3</v>
      </c>
    </row>
    <row r="35" spans="1:21" s="58" customFormat="1" ht="15" customHeight="1">
      <c r="A35"/>
      <c r="B35" s="449"/>
      <c r="C35" s="392" t="s">
        <v>75</v>
      </c>
      <c r="D35" s="68">
        <v>109.46244424793998</v>
      </c>
      <c r="E35" s="68">
        <v>94.44674221339497</v>
      </c>
      <c r="F35" s="68">
        <v>53.658730202219992</v>
      </c>
      <c r="G35" s="68">
        <v>88.277664418515016</v>
      </c>
      <c r="H35" s="68">
        <v>79.762445758710001</v>
      </c>
      <c r="I35" s="68">
        <v>25.93217652597</v>
      </c>
      <c r="J35" s="68">
        <v>83.276145427830016</v>
      </c>
      <c r="K35" s="68">
        <v>0</v>
      </c>
      <c r="M35" s="67">
        <v>64.802550723550397</v>
      </c>
      <c r="N35" s="67">
        <v>60.848047521319138</v>
      </c>
      <c r="O35" s="67">
        <v>81.641456210779722</v>
      </c>
      <c r="P35" s="67">
        <v>93.437959770123967</v>
      </c>
      <c r="Q35" s="67">
        <v>49.299123898014578</v>
      </c>
      <c r="R35" s="67">
        <v>54.58252768428467</v>
      </c>
      <c r="S35" s="67">
        <v>95.077680216498294</v>
      </c>
      <c r="T35" s="67">
        <v>0</v>
      </c>
      <c r="U35" s="67">
        <v>0</v>
      </c>
    </row>
    <row r="36" spans="1:21" ht="15" customHeight="1">
      <c r="A36" s="58"/>
      <c r="B36" s="449"/>
      <c r="C36" s="390"/>
      <c r="D36" s="71">
        <v>0.400440200559602</v>
      </c>
      <c r="E36" s="71">
        <v>0.34550911642779802</v>
      </c>
      <c r="F36" s="71">
        <v>0.196296664409217</v>
      </c>
      <c r="G36" s="71">
        <v>0.32294113188824197</v>
      </c>
      <c r="H36" s="71">
        <v>0.29179039437851101</v>
      </c>
      <c r="I36" s="71">
        <v>9.4866198542810698E-2</v>
      </c>
      <c r="J36" s="71">
        <v>0.30464436095924602</v>
      </c>
      <c r="K36" s="71">
        <v>0</v>
      </c>
      <c r="M36" s="70">
        <v>0.253723456447767</v>
      </c>
      <c r="N36" s="70">
        <v>0.23824026620600999</v>
      </c>
      <c r="O36" s="70">
        <v>0.31965335049226901</v>
      </c>
      <c r="P36" s="70">
        <v>0.365840570341741</v>
      </c>
      <c r="Q36" s="70">
        <v>0.19302240383425601</v>
      </c>
      <c r="R36" s="70">
        <v>0.213708680153538</v>
      </c>
      <c r="S36" s="70">
        <v>0.37226061916106901</v>
      </c>
      <c r="T36" s="70">
        <v>0</v>
      </c>
      <c r="U36" s="70">
        <v>0</v>
      </c>
    </row>
    <row r="37" spans="1:21" s="58" customFormat="1" ht="15" customHeight="1">
      <c r="A37"/>
      <c r="B37" s="449"/>
      <c r="C37" s="392" t="s">
        <v>76</v>
      </c>
      <c r="D37" s="68">
        <v>40.015913659020008</v>
      </c>
      <c r="E37" s="68">
        <v>37.068419584559997</v>
      </c>
      <c r="F37" s="68">
        <v>18.523032938279997</v>
      </c>
      <c r="G37" s="68">
        <v>18.00852441843</v>
      </c>
      <c r="H37" s="68">
        <v>27.754041502200003</v>
      </c>
      <c r="I37" s="68">
        <v>9.3144859657200012</v>
      </c>
      <c r="J37" s="68">
        <v>44.499592245420011</v>
      </c>
      <c r="K37" s="68">
        <v>1.1430013920000002</v>
      </c>
      <c r="M37" s="67">
        <v>26.121848490092717</v>
      </c>
      <c r="N37" s="67">
        <v>36.20334180523772</v>
      </c>
      <c r="O37" s="67">
        <v>14.467488466459201</v>
      </c>
      <c r="P37" s="67">
        <v>24.388790262694275</v>
      </c>
      <c r="Q37" s="67">
        <v>15.239658088930293</v>
      </c>
      <c r="R37" s="67">
        <v>17.315710832128254</v>
      </c>
      <c r="S37" s="67">
        <v>42.004402247492543</v>
      </c>
      <c r="T37" s="67">
        <v>0</v>
      </c>
      <c r="U37" s="67">
        <v>0</v>
      </c>
    </row>
    <row r="38" spans="1:21" s="3" customFormat="1" ht="15" customHeight="1">
      <c r="A38" s="58"/>
      <c r="B38" s="449"/>
      <c r="C38" s="391"/>
      <c r="D38" s="71">
        <v>0.39949023058215999</v>
      </c>
      <c r="E38" s="71">
        <v>0.37006456014816302</v>
      </c>
      <c r="F38" s="71">
        <v>0.18492069836637201</v>
      </c>
      <c r="G38" s="71">
        <v>0.17978421369222899</v>
      </c>
      <c r="H38" s="71">
        <v>0.277076478467498</v>
      </c>
      <c r="I38" s="71">
        <v>9.2989158710887296E-2</v>
      </c>
      <c r="J38" s="71">
        <v>0.44425206727543398</v>
      </c>
      <c r="K38" s="71">
        <v>1.1410907508865101E-2</v>
      </c>
      <c r="M38" s="70">
        <v>0.29082400144124398</v>
      </c>
      <c r="N38" s="70">
        <v>0.403064918370443</v>
      </c>
      <c r="O38" s="70">
        <v>0.16107178970188499</v>
      </c>
      <c r="P38" s="70">
        <v>0.27152923642437199</v>
      </c>
      <c r="Q38" s="70">
        <v>0.169668633814337</v>
      </c>
      <c r="R38" s="70">
        <v>0.19278208101961</v>
      </c>
      <c r="S38" s="70">
        <v>0.46765022561081498</v>
      </c>
      <c r="T38" s="70">
        <v>0</v>
      </c>
      <c r="U38" s="70">
        <v>0</v>
      </c>
    </row>
    <row r="39" spans="1:21" s="3" customFormat="1" ht="15" customHeight="1">
      <c r="B39" s="11"/>
      <c r="C39" s="164"/>
      <c r="D39" s="229"/>
      <c r="E39" s="229"/>
      <c r="F39" s="229"/>
      <c r="G39" s="229"/>
      <c r="H39" s="229"/>
      <c r="I39" s="229"/>
      <c r="J39" s="229"/>
      <c r="K39" s="229"/>
      <c r="M39" s="217"/>
      <c r="N39" s="217"/>
      <c r="O39" s="217"/>
      <c r="P39" s="217"/>
      <c r="Q39" s="217"/>
      <c r="R39" s="217"/>
      <c r="S39" s="217"/>
      <c r="T39" s="217"/>
      <c r="U39" s="217"/>
    </row>
    <row r="40" spans="1:21" s="58" customFormat="1" ht="15" customHeight="1">
      <c r="A40"/>
      <c r="B40" s="449" t="s">
        <v>81</v>
      </c>
      <c r="C40" s="391" t="s">
        <v>78</v>
      </c>
      <c r="D40" s="68">
        <v>269.95291186205048</v>
      </c>
      <c r="E40" s="68">
        <v>222.37689475692497</v>
      </c>
      <c r="F40" s="68">
        <v>144.04771417490508</v>
      </c>
      <c r="G40" s="68">
        <v>217.46727056507046</v>
      </c>
      <c r="H40" s="68">
        <v>131.47155770807004</v>
      </c>
      <c r="I40" s="68">
        <v>48.486049224449999</v>
      </c>
      <c r="J40" s="68">
        <v>171.75289787417515</v>
      </c>
      <c r="K40" s="68">
        <v>1.1430013920000002</v>
      </c>
      <c r="M40" s="67">
        <v>142.08081489575704</v>
      </c>
      <c r="N40" s="67">
        <v>177.94505804891767</v>
      </c>
      <c r="O40" s="67">
        <v>192.84503425296364</v>
      </c>
      <c r="P40" s="67">
        <v>264.42998303400418</v>
      </c>
      <c r="Q40" s="67">
        <v>87.008826176100314</v>
      </c>
      <c r="R40" s="67">
        <v>106.70793616805258</v>
      </c>
      <c r="S40" s="67">
        <v>211.82912054752018</v>
      </c>
      <c r="T40" s="261">
        <v>0.76473917797586399</v>
      </c>
      <c r="U40" s="67">
        <v>1.9629304178215412</v>
      </c>
    </row>
    <row r="41" spans="1:21" ht="15" customHeight="1">
      <c r="A41" s="58"/>
      <c r="B41" s="449"/>
      <c r="C41" s="390"/>
      <c r="D41" s="71">
        <v>0.43669832653745999</v>
      </c>
      <c r="E41" s="71">
        <v>0.35973539655898001</v>
      </c>
      <c r="F41" s="71">
        <v>0.233023586550061</v>
      </c>
      <c r="G41" s="71">
        <v>0.351793179326642</v>
      </c>
      <c r="H41" s="71">
        <v>0.21267934782539499</v>
      </c>
      <c r="I41" s="71">
        <v>7.8435073771496597E-2</v>
      </c>
      <c r="J41" s="71">
        <v>0.277841800491264</v>
      </c>
      <c r="K41" s="72">
        <v>1.8490143028035101E-3</v>
      </c>
      <c r="M41" s="70">
        <v>0.23278737891861401</v>
      </c>
      <c r="N41" s="70">
        <v>0.29154790310796003</v>
      </c>
      <c r="O41" s="70">
        <v>0.31596025187604998</v>
      </c>
      <c r="P41" s="70">
        <v>0.433246126179262</v>
      </c>
      <c r="Q41" s="70">
        <v>0.14255659079081301</v>
      </c>
      <c r="R41" s="70">
        <v>0.17483191371474599</v>
      </c>
      <c r="S41" s="70">
        <v>0.34706406904458897</v>
      </c>
      <c r="T41" s="73">
        <v>1.2529603587084501E-3</v>
      </c>
      <c r="U41" s="73">
        <v>3.2160952011681E-3</v>
      </c>
    </row>
    <row r="42" spans="1:21" s="58" customFormat="1" ht="15" customHeight="1">
      <c r="A42"/>
      <c r="B42" s="449"/>
      <c r="C42" s="392" t="s">
        <v>79</v>
      </c>
      <c r="D42" s="68">
        <v>24.202956535939997</v>
      </c>
      <c r="E42" s="68">
        <v>18.650273348519999</v>
      </c>
      <c r="F42" s="68">
        <v>13.701427926349997</v>
      </c>
      <c r="G42" s="68">
        <v>19.942937828009999</v>
      </c>
      <c r="H42" s="68">
        <v>6.5470990484900007</v>
      </c>
      <c r="I42" s="68">
        <v>2.9024229741600003</v>
      </c>
      <c r="J42" s="68">
        <v>12.132705835759998</v>
      </c>
      <c r="K42" s="68">
        <v>1.0280159760000001</v>
      </c>
      <c r="M42" s="67">
        <v>21.025965192563174</v>
      </c>
      <c r="N42" s="67">
        <v>19.043299731600648</v>
      </c>
      <c r="O42" s="67">
        <v>16.190754556057119</v>
      </c>
      <c r="P42" s="67">
        <v>19.464011313023125</v>
      </c>
      <c r="Q42" s="67">
        <v>7.6361616311665834</v>
      </c>
      <c r="R42" s="67">
        <v>9.1235003626265527</v>
      </c>
      <c r="S42" s="67">
        <v>20.133848288990784</v>
      </c>
      <c r="T42" s="67">
        <v>0</v>
      </c>
      <c r="U42" s="67">
        <v>0</v>
      </c>
    </row>
    <row r="43" spans="1:21" ht="15" customHeight="1">
      <c r="A43" s="58"/>
      <c r="B43" s="449"/>
      <c r="C43" s="390"/>
      <c r="D43" s="71">
        <v>0.47406351401119001</v>
      </c>
      <c r="E43" s="71">
        <v>0.36530306153876901</v>
      </c>
      <c r="F43" s="71">
        <v>0.26836998447240601</v>
      </c>
      <c r="G43" s="71">
        <v>0.390622491612301</v>
      </c>
      <c r="H43" s="71">
        <v>0.128238084338895</v>
      </c>
      <c r="I43" s="71">
        <v>5.6849783299570002E-2</v>
      </c>
      <c r="J43" s="71">
        <v>0.237643411639547</v>
      </c>
      <c r="K43" s="71">
        <v>2.0135757601288301E-2</v>
      </c>
      <c r="M43" s="70">
        <v>0.36634700351723998</v>
      </c>
      <c r="N43" s="70">
        <v>0.331801928228252</v>
      </c>
      <c r="O43" s="70">
        <v>0.28210045826541003</v>
      </c>
      <c r="P43" s="70">
        <v>0.339132218456909</v>
      </c>
      <c r="Q43" s="70">
        <v>0.13304906130733399</v>
      </c>
      <c r="R43" s="70">
        <v>0.15896378543511</v>
      </c>
      <c r="S43" s="70">
        <v>0.35080315801870299</v>
      </c>
      <c r="T43" s="70">
        <v>0</v>
      </c>
      <c r="U43" s="70">
        <v>0</v>
      </c>
    </row>
    <row r="44" spans="1:21" s="58" customFormat="1" ht="15" customHeight="1">
      <c r="A44"/>
      <c r="B44" s="449"/>
      <c r="C44" s="392" t="s">
        <v>80</v>
      </c>
      <c r="D44" s="68">
        <v>1.3529727600000001</v>
      </c>
      <c r="E44" s="76">
        <v>0.46261679999999999</v>
      </c>
      <c r="F44" s="68">
        <v>0</v>
      </c>
      <c r="G44" s="68">
        <v>0</v>
      </c>
      <c r="H44" s="68">
        <v>1.035171072</v>
      </c>
      <c r="I44" s="68">
        <v>0</v>
      </c>
      <c r="J44" s="68">
        <v>1.9255270320000002</v>
      </c>
      <c r="K44" s="68">
        <v>0</v>
      </c>
      <c r="M44" s="67">
        <v>1.9790005703326199</v>
      </c>
      <c r="N44" s="67">
        <v>4.859398267934333</v>
      </c>
      <c r="O44" s="67">
        <v>8.0658675806338689</v>
      </c>
      <c r="P44" s="67">
        <v>12.261990844062781</v>
      </c>
      <c r="Q44" s="67">
        <v>1.2064250749991035</v>
      </c>
      <c r="R44" s="67">
        <v>6.1361018320430372</v>
      </c>
      <c r="S44" s="67">
        <v>5.8754127322256657</v>
      </c>
      <c r="T44" s="67">
        <v>0</v>
      </c>
      <c r="U44" s="67">
        <v>0</v>
      </c>
    </row>
    <row r="45" spans="1:21" s="3" customFormat="1" ht="15" customHeight="1">
      <c r="A45" s="58"/>
      <c r="B45" s="449"/>
      <c r="C45" s="391"/>
      <c r="D45" s="71">
        <v>0.56653738433623801</v>
      </c>
      <c r="E45" s="71">
        <v>0.193713960524971</v>
      </c>
      <c r="F45" s="71">
        <v>0</v>
      </c>
      <c r="G45" s="71">
        <v>0</v>
      </c>
      <c r="H45" s="71">
        <v>0.43346261566376199</v>
      </c>
      <c r="I45" s="71">
        <v>0</v>
      </c>
      <c r="J45" s="71">
        <v>0.80628603947502897</v>
      </c>
      <c r="K45" s="71">
        <v>0</v>
      </c>
      <c r="M45" s="70">
        <v>9.3133728067193E-2</v>
      </c>
      <c r="N45" s="70">
        <v>0.22868809824542799</v>
      </c>
      <c r="O45" s="70">
        <v>0.37958772177336197</v>
      </c>
      <c r="P45" s="70">
        <v>0.57706144098857504</v>
      </c>
      <c r="Q45" s="70">
        <v>5.67755596197351E-2</v>
      </c>
      <c r="R45" s="70">
        <v>0.28877103320998498</v>
      </c>
      <c r="S45" s="70">
        <v>0.27650274582470602</v>
      </c>
      <c r="T45" s="70">
        <v>0</v>
      </c>
      <c r="U45" s="70">
        <v>0</v>
      </c>
    </row>
    <row r="46" spans="1:21" s="3" customFormat="1" ht="15" customHeight="1">
      <c r="C46" s="164"/>
      <c r="D46" s="229"/>
      <c r="E46" s="229"/>
      <c r="F46" s="229"/>
      <c r="G46" s="229"/>
      <c r="H46" s="229"/>
      <c r="I46" s="229"/>
      <c r="J46" s="229"/>
      <c r="K46" s="229"/>
      <c r="M46" s="217"/>
      <c r="N46" s="217"/>
      <c r="O46" s="217"/>
      <c r="P46" s="217"/>
      <c r="Q46" s="217"/>
      <c r="R46" s="217"/>
      <c r="S46" s="217"/>
      <c r="T46" s="217"/>
      <c r="U46" s="217"/>
    </row>
    <row r="47" spans="1:21" s="81" customFormat="1" ht="15" customHeight="1">
      <c r="A47"/>
      <c r="B47" s="449" t="s">
        <v>227</v>
      </c>
      <c r="C47" s="377" t="s">
        <v>178</v>
      </c>
      <c r="D47" s="68">
        <v>2.1472440662399999</v>
      </c>
      <c r="E47" s="68">
        <v>4.2538123505800005</v>
      </c>
      <c r="F47" s="68">
        <v>6.97179902289</v>
      </c>
      <c r="G47" s="68">
        <v>6.9323402552299989</v>
      </c>
      <c r="H47" s="68">
        <v>2.0144241078</v>
      </c>
      <c r="I47" s="76">
        <v>0.89925951959999995</v>
      </c>
      <c r="J47" s="68">
        <v>3.7603946873999998</v>
      </c>
      <c r="K47" s="68">
        <v>1.0280159760000001</v>
      </c>
      <c r="M47" s="67">
        <v>8.7275896258147601</v>
      </c>
      <c r="N47" s="67">
        <v>1.4700410350010282</v>
      </c>
      <c r="O47" s="67">
        <v>13.017711637936783</v>
      </c>
      <c r="P47" s="67">
        <v>19.673466311182242</v>
      </c>
      <c r="Q47" s="67">
        <v>4.0985140277906584</v>
      </c>
      <c r="R47" s="67">
        <v>2.144857672653528</v>
      </c>
      <c r="S47" s="67">
        <v>8.4680603499032827</v>
      </c>
      <c r="T47" s="67">
        <v>0</v>
      </c>
      <c r="U47" s="67">
        <v>0</v>
      </c>
    </row>
    <row r="48" spans="1:21" ht="15" customHeight="1">
      <c r="A48" s="81"/>
      <c r="B48" s="449"/>
      <c r="C48" s="395"/>
      <c r="D48" s="71">
        <v>0.153334654465553</v>
      </c>
      <c r="E48" s="71">
        <v>0.30376465218490201</v>
      </c>
      <c r="F48" s="71">
        <v>0.49785602437363402</v>
      </c>
      <c r="G48" s="71">
        <v>0.49503827458919603</v>
      </c>
      <c r="H48" s="71">
        <v>0.14384998397386201</v>
      </c>
      <c r="I48" s="71">
        <v>6.4216103739980601E-2</v>
      </c>
      <c r="J48" s="71">
        <v>0.26852970703803303</v>
      </c>
      <c r="K48" s="71">
        <v>7.3410599634839202E-2</v>
      </c>
      <c r="M48" s="70">
        <v>0.28922079056162903</v>
      </c>
      <c r="N48" s="70">
        <v>4.8715217892860201E-2</v>
      </c>
      <c r="O48" s="70">
        <v>0.431389766550339</v>
      </c>
      <c r="P48" s="70">
        <v>0.65195268379458404</v>
      </c>
      <c r="Q48" s="70">
        <v>0.135819340512917</v>
      </c>
      <c r="R48" s="70">
        <v>7.1077749793846096E-2</v>
      </c>
      <c r="S48" s="70">
        <v>0.28062033321072599</v>
      </c>
      <c r="T48" s="70">
        <v>0</v>
      </c>
      <c r="U48" s="70">
        <v>0</v>
      </c>
    </row>
    <row r="49" spans="1:21" s="58" customFormat="1" ht="15" customHeight="1">
      <c r="A49"/>
      <c r="B49" s="449"/>
      <c r="C49" s="381" t="s">
        <v>177</v>
      </c>
      <c r="D49" s="68">
        <v>9.1626215445700012</v>
      </c>
      <c r="E49" s="68">
        <v>22.345928203105</v>
      </c>
      <c r="F49" s="68">
        <v>23.914312034599998</v>
      </c>
      <c r="G49" s="68">
        <v>28.864159920374998</v>
      </c>
      <c r="H49" s="68">
        <v>12.929966260899997</v>
      </c>
      <c r="I49" s="68">
        <v>2.8430373223200003</v>
      </c>
      <c r="J49" s="68">
        <v>13.755827243079999</v>
      </c>
      <c r="K49" s="68">
        <v>0</v>
      </c>
      <c r="M49" s="67">
        <v>13.191829277711788</v>
      </c>
      <c r="N49" s="67">
        <v>6.8020139504824568</v>
      </c>
      <c r="O49" s="67">
        <v>43.675390329378693</v>
      </c>
      <c r="P49" s="67">
        <v>47.210882642372709</v>
      </c>
      <c r="Q49" s="67">
        <v>15.824696190474564</v>
      </c>
      <c r="R49" s="67">
        <v>13.918635153493316</v>
      </c>
      <c r="S49" s="67">
        <v>26.651747161525897</v>
      </c>
      <c r="T49" s="67">
        <v>0</v>
      </c>
      <c r="U49" s="67">
        <v>0</v>
      </c>
    </row>
    <row r="50" spans="1:21" ht="15" customHeight="1">
      <c r="A50" s="58"/>
      <c r="B50" s="449"/>
      <c r="C50" s="395"/>
      <c r="D50" s="71">
        <v>0.15685979239525399</v>
      </c>
      <c r="E50" s="71">
        <v>0.38255183211136201</v>
      </c>
      <c r="F50" s="71">
        <v>0.40940182924457003</v>
      </c>
      <c r="G50" s="71">
        <v>0.494140908336065</v>
      </c>
      <c r="H50" s="71">
        <v>0.22135497068132901</v>
      </c>
      <c r="I50" s="71">
        <v>4.8671468310874301E-2</v>
      </c>
      <c r="J50" s="71">
        <v>0.23549332416258401</v>
      </c>
      <c r="K50" s="71">
        <v>0</v>
      </c>
      <c r="M50" s="70">
        <v>0.15089117780760999</v>
      </c>
      <c r="N50" s="70">
        <v>7.7803000239412098E-2</v>
      </c>
      <c r="O50" s="70">
        <v>0.49956916127936601</v>
      </c>
      <c r="P50" s="70">
        <v>0.54000893562807994</v>
      </c>
      <c r="Q50" s="70">
        <v>0.181006515196692</v>
      </c>
      <c r="R50" s="70">
        <v>0.15920455060265201</v>
      </c>
      <c r="S50" s="70">
        <v>0.30484881476049802</v>
      </c>
      <c r="T50" s="70">
        <v>0</v>
      </c>
      <c r="U50" s="70">
        <v>0</v>
      </c>
    </row>
    <row r="51" spans="1:21" s="58" customFormat="1" ht="15" customHeight="1">
      <c r="A51"/>
      <c r="B51" s="449"/>
      <c r="C51" s="381" t="s">
        <v>179</v>
      </c>
      <c r="D51" s="68">
        <v>13.388299796429997</v>
      </c>
      <c r="E51" s="68">
        <v>29.28119174539</v>
      </c>
      <c r="F51" s="68">
        <v>20.052999106399998</v>
      </c>
      <c r="G51" s="68">
        <v>26.208275834844997</v>
      </c>
      <c r="H51" s="68">
        <v>19.861685617800003</v>
      </c>
      <c r="I51" s="68">
        <v>3.7565886758400002</v>
      </c>
      <c r="J51" s="68">
        <v>18.149755984879999</v>
      </c>
      <c r="K51" s="68">
        <v>0</v>
      </c>
      <c r="M51" s="67">
        <v>12.334895881954072</v>
      </c>
      <c r="N51" s="67">
        <v>8.0811440284981995</v>
      </c>
      <c r="O51" s="67">
        <v>34.252466663552894</v>
      </c>
      <c r="P51" s="67">
        <v>47.124809200871276</v>
      </c>
      <c r="Q51" s="67">
        <v>13.379038046198332</v>
      </c>
      <c r="R51" s="67">
        <v>15.316017639469306</v>
      </c>
      <c r="S51" s="67">
        <v>26.159009887706013</v>
      </c>
      <c r="T51" s="261">
        <v>0.76473917797586399</v>
      </c>
      <c r="U51" s="67">
        <v>0</v>
      </c>
    </row>
    <row r="52" spans="1:21" ht="15" customHeight="1">
      <c r="A52" s="58"/>
      <c r="B52" s="449"/>
      <c r="C52" s="395"/>
      <c r="D52" s="71">
        <v>0.19583217703286501</v>
      </c>
      <c r="E52" s="71">
        <v>0.42829930706701902</v>
      </c>
      <c r="F52" s="71">
        <v>0.29331748846045103</v>
      </c>
      <c r="G52" s="71">
        <v>0.383351418107928</v>
      </c>
      <c r="H52" s="71">
        <v>0.29051912440093902</v>
      </c>
      <c r="I52" s="71">
        <v>5.4948047906943298E-2</v>
      </c>
      <c r="J52" s="71">
        <v>0.26547853582439801</v>
      </c>
      <c r="K52" s="71">
        <v>0</v>
      </c>
      <c r="M52" s="70">
        <v>0.153063499286299</v>
      </c>
      <c r="N52" s="70">
        <v>0.10027876968529099</v>
      </c>
      <c r="O52" s="70">
        <v>0.42503823760530701</v>
      </c>
      <c r="P52" s="70">
        <v>0.58477090269057597</v>
      </c>
      <c r="Q52" s="70">
        <v>0.166020240465235</v>
      </c>
      <c r="R52" s="70">
        <v>0.19005618510794201</v>
      </c>
      <c r="S52" s="70">
        <v>0.32460667926147702</v>
      </c>
      <c r="T52" s="73">
        <v>9.4896345897465591E-3</v>
      </c>
      <c r="U52" s="70">
        <v>0</v>
      </c>
    </row>
    <row r="53" spans="1:21" s="58" customFormat="1" ht="15" customHeight="1">
      <c r="A53"/>
      <c r="B53" s="449"/>
      <c r="C53" s="381" t="s">
        <v>157</v>
      </c>
      <c r="D53" s="68">
        <v>33.34144482487001</v>
      </c>
      <c r="E53" s="68">
        <v>25.546340468090008</v>
      </c>
      <c r="F53" s="68">
        <v>15.440014522789998</v>
      </c>
      <c r="G53" s="68">
        <v>16.235955777340003</v>
      </c>
      <c r="H53" s="68">
        <v>30.576855784020001</v>
      </c>
      <c r="I53" s="76">
        <v>0.95671873439999999</v>
      </c>
      <c r="J53" s="68">
        <v>12.04748095135</v>
      </c>
      <c r="K53" s="68">
        <v>0</v>
      </c>
      <c r="M53" s="67">
        <v>20.902410512614885</v>
      </c>
      <c r="N53" s="67">
        <v>22.09420441601754</v>
      </c>
      <c r="O53" s="67">
        <v>14.775626187870902</v>
      </c>
      <c r="P53" s="67">
        <v>14.543666952615705</v>
      </c>
      <c r="Q53" s="67">
        <v>21.937486937899479</v>
      </c>
      <c r="R53" s="67">
        <v>10.647268184629027</v>
      </c>
      <c r="S53" s="67">
        <v>24.157489473527775</v>
      </c>
      <c r="T53" s="67">
        <v>0</v>
      </c>
      <c r="U53" s="67">
        <v>0</v>
      </c>
    </row>
    <row r="54" spans="1:21" ht="15" customHeight="1">
      <c r="A54" s="58"/>
      <c r="B54" s="449"/>
      <c r="C54" s="395"/>
      <c r="D54" s="71">
        <v>0.49334698902470397</v>
      </c>
      <c r="E54" s="71">
        <v>0.378004319150896</v>
      </c>
      <c r="F54" s="71">
        <v>0.22846294500213901</v>
      </c>
      <c r="G54" s="71">
        <v>0.24024033567717901</v>
      </c>
      <c r="H54" s="71">
        <v>0.45243989317573502</v>
      </c>
      <c r="I54" s="71">
        <v>1.4156384327043201E-2</v>
      </c>
      <c r="J54" s="71">
        <v>0.178264273905957</v>
      </c>
      <c r="K54" s="71">
        <v>0</v>
      </c>
      <c r="M54" s="70">
        <v>0.31776736394788901</v>
      </c>
      <c r="N54" s="70">
        <v>0.33588552342164302</v>
      </c>
      <c r="O54" s="70">
        <v>0.22462537426319801</v>
      </c>
      <c r="P54" s="70">
        <v>0.22109903098877401</v>
      </c>
      <c r="Q54" s="70">
        <v>0.33350303744587101</v>
      </c>
      <c r="R54" s="70">
        <v>0.16186431427293499</v>
      </c>
      <c r="S54" s="70">
        <v>0.367252463296946</v>
      </c>
      <c r="T54" s="70">
        <v>0</v>
      </c>
      <c r="U54" s="70">
        <v>0</v>
      </c>
    </row>
    <row r="55" spans="1:21" s="58" customFormat="1" ht="15" customHeight="1">
      <c r="A55"/>
      <c r="B55" s="449"/>
      <c r="C55" s="381" t="s">
        <v>171</v>
      </c>
      <c r="D55" s="68">
        <v>36.018098459850002</v>
      </c>
      <c r="E55" s="68">
        <v>32.597953560835002</v>
      </c>
      <c r="F55" s="68">
        <v>15.339264815160002</v>
      </c>
      <c r="G55" s="68">
        <v>24.842179232649993</v>
      </c>
      <c r="H55" s="68">
        <v>27.476517092309994</v>
      </c>
      <c r="I55" s="68">
        <v>6.0548664532200007</v>
      </c>
      <c r="J55" s="68">
        <v>30.139411549065006</v>
      </c>
      <c r="K55" s="68">
        <v>0</v>
      </c>
      <c r="M55" s="67">
        <v>15.911533562983781</v>
      </c>
      <c r="N55" s="67">
        <v>16.830953981324665</v>
      </c>
      <c r="O55" s="67">
        <v>19.67159000049228</v>
      </c>
      <c r="P55" s="67">
        <v>22.975059484033576</v>
      </c>
      <c r="Q55" s="67">
        <v>15.545350113869166</v>
      </c>
      <c r="R55" s="67">
        <v>10.573849383398544</v>
      </c>
      <c r="S55" s="67">
        <v>20.383020176071639</v>
      </c>
      <c r="T55" s="67">
        <v>0</v>
      </c>
      <c r="U55" s="67">
        <v>0</v>
      </c>
    </row>
    <row r="56" spans="1:21" ht="15" customHeight="1">
      <c r="A56" s="58"/>
      <c r="B56" s="449"/>
      <c r="C56" s="395"/>
      <c r="D56" s="71">
        <v>0.41075731235129598</v>
      </c>
      <c r="E56" s="71">
        <v>0.37175332306137299</v>
      </c>
      <c r="F56" s="71">
        <v>0.17493192195982901</v>
      </c>
      <c r="G56" s="71">
        <v>0.28330498307475099</v>
      </c>
      <c r="H56" s="71">
        <v>0.31334747796840601</v>
      </c>
      <c r="I56" s="71">
        <v>6.9050859909860804E-2</v>
      </c>
      <c r="J56" s="71">
        <v>0.34371563777981601</v>
      </c>
      <c r="K56" s="71">
        <v>0</v>
      </c>
      <c r="M56" s="70">
        <v>0.25696844935447299</v>
      </c>
      <c r="N56" s="70">
        <v>0.27181692629547199</v>
      </c>
      <c r="O56" s="70">
        <v>0.317692694972107</v>
      </c>
      <c r="P56" s="70">
        <v>0.37104314213769402</v>
      </c>
      <c r="Q56" s="70">
        <v>0.25105465149672501</v>
      </c>
      <c r="R56" s="70">
        <v>0.17076579507589201</v>
      </c>
      <c r="S56" s="70">
        <v>0.32918216632437902</v>
      </c>
      <c r="T56" s="70">
        <v>0</v>
      </c>
      <c r="U56" s="70">
        <v>0</v>
      </c>
    </row>
    <row r="57" spans="1:21" s="58" customFormat="1" ht="15" customHeight="1">
      <c r="A57"/>
      <c r="B57" s="449"/>
      <c r="C57" s="381" t="s">
        <v>172</v>
      </c>
      <c r="D57" s="68">
        <v>32.066414158740002</v>
      </c>
      <c r="E57" s="68">
        <v>23.645615369999998</v>
      </c>
      <c r="F57" s="68">
        <v>11.017249015499997</v>
      </c>
      <c r="G57" s="68">
        <v>13.753910304029999</v>
      </c>
      <c r="H57" s="68">
        <v>17.472325297440001</v>
      </c>
      <c r="I57" s="68">
        <v>8.4104845203600007</v>
      </c>
      <c r="J57" s="68">
        <v>25.365331541160003</v>
      </c>
      <c r="K57" s="68">
        <v>0</v>
      </c>
      <c r="M57" s="67">
        <v>18.328153546248597</v>
      </c>
      <c r="N57" s="67">
        <v>30.265345899736829</v>
      </c>
      <c r="O57" s="67">
        <v>7.5002999924662621</v>
      </c>
      <c r="P57" s="67">
        <v>17.130776642348547</v>
      </c>
      <c r="Q57" s="67">
        <v>11.798668238083176</v>
      </c>
      <c r="R57" s="67">
        <v>10.027486566164983</v>
      </c>
      <c r="S57" s="67">
        <v>25.267747428317801</v>
      </c>
      <c r="T57" s="67">
        <v>0</v>
      </c>
      <c r="U57" s="67">
        <v>0</v>
      </c>
    </row>
    <row r="58" spans="1:21" s="243" customFormat="1" ht="15" customHeight="1">
      <c r="A58" s="58"/>
      <c r="B58" s="449"/>
      <c r="C58" s="395"/>
      <c r="D58" s="71">
        <v>0.48351911770151601</v>
      </c>
      <c r="E58" s="71">
        <v>0.35654460846834701</v>
      </c>
      <c r="F58" s="71">
        <v>0.16612554484893999</v>
      </c>
      <c r="G58" s="71">
        <v>0.207390777847163</v>
      </c>
      <c r="H58" s="71">
        <v>0.263459558346328</v>
      </c>
      <c r="I58" s="71">
        <v>0.12681898370661199</v>
      </c>
      <c r="J58" s="71">
        <v>0.3824756540059</v>
      </c>
      <c r="K58" s="71">
        <v>0</v>
      </c>
      <c r="M58" s="70">
        <v>0.30018683431640802</v>
      </c>
      <c r="N58" s="70">
        <v>0.49569959964639398</v>
      </c>
      <c r="O58" s="70">
        <v>0.122843324368736</v>
      </c>
      <c r="P58" s="70">
        <v>0.28057565082439101</v>
      </c>
      <c r="Q58" s="70">
        <v>0.19324395436793301</v>
      </c>
      <c r="R58" s="70">
        <v>0.164234735422297</v>
      </c>
      <c r="S58" s="70">
        <v>0.41384665900323497</v>
      </c>
      <c r="T58" s="70">
        <v>0</v>
      </c>
      <c r="U58" s="70">
        <v>0</v>
      </c>
    </row>
    <row r="59" spans="1:21" s="245" customFormat="1" ht="15" customHeight="1">
      <c r="A59" s="243"/>
      <c r="B59" s="449"/>
      <c r="C59" s="381" t="s">
        <v>173</v>
      </c>
      <c r="D59" s="68">
        <v>3.9558560651999999</v>
      </c>
      <c r="E59" s="68">
        <v>2.9512856256000002</v>
      </c>
      <c r="F59" s="68">
        <v>1.189284096</v>
      </c>
      <c r="G59" s="68">
        <v>0</v>
      </c>
      <c r="H59" s="68">
        <v>3.0854550792</v>
      </c>
      <c r="I59" s="68">
        <v>0</v>
      </c>
      <c r="J59" s="68">
        <v>2.9007414228000004</v>
      </c>
      <c r="K59" s="68">
        <v>0</v>
      </c>
      <c r="M59" s="67">
        <v>0</v>
      </c>
      <c r="N59" s="67">
        <v>2.3205823914023229</v>
      </c>
      <c r="O59" s="67">
        <v>3.4486897858382095</v>
      </c>
      <c r="P59" s="67">
        <v>1.19923064122554</v>
      </c>
      <c r="Q59" s="67">
        <v>2.2268491439856106</v>
      </c>
      <c r="R59" s="67">
        <v>0</v>
      </c>
      <c r="S59" s="67">
        <v>0</v>
      </c>
      <c r="T59" s="67">
        <v>0</v>
      </c>
      <c r="U59" s="67">
        <v>0</v>
      </c>
    </row>
    <row r="60" spans="1:21" ht="15" customHeight="1">
      <c r="A60" s="245"/>
      <c r="B60" s="449"/>
      <c r="C60" s="395"/>
      <c r="D60" s="71">
        <v>0.56180674082924398</v>
      </c>
      <c r="E60" s="71">
        <v>0.41913864691907199</v>
      </c>
      <c r="F60" s="71">
        <v>0.16890094353320101</v>
      </c>
      <c r="G60" s="71">
        <v>0</v>
      </c>
      <c r="H60" s="71">
        <v>0.43819325917075602</v>
      </c>
      <c r="I60" s="71">
        <v>0</v>
      </c>
      <c r="J60" s="71">
        <v>0.411960409547727</v>
      </c>
      <c r="K60" s="71">
        <v>0</v>
      </c>
      <c r="M60" s="70">
        <v>0</v>
      </c>
      <c r="N60" s="70">
        <v>0.50472943306100604</v>
      </c>
      <c r="O60" s="70">
        <v>0.75009413449764495</v>
      </c>
      <c r="P60" s="70">
        <v>0.26083409229412402</v>
      </c>
      <c r="Q60" s="70">
        <v>0.48434234014722399</v>
      </c>
      <c r="R60" s="70">
        <v>0</v>
      </c>
      <c r="S60" s="70">
        <v>0</v>
      </c>
      <c r="T60" s="70">
        <v>0</v>
      </c>
      <c r="U60" s="70">
        <v>0</v>
      </c>
    </row>
    <row r="61" spans="1:21" s="58" customFormat="1" ht="15" customHeight="1">
      <c r="A61"/>
      <c r="B61" s="449"/>
      <c r="C61" s="381" t="s">
        <v>174</v>
      </c>
      <c r="D61" s="68">
        <v>5.3188252717599998</v>
      </c>
      <c r="E61" s="68">
        <v>10.82114310992</v>
      </c>
      <c r="F61" s="68">
        <v>10.469052715420002</v>
      </c>
      <c r="G61" s="68">
        <v>12.705869042034998</v>
      </c>
      <c r="H61" s="68">
        <v>3.8387249898399998</v>
      </c>
      <c r="I61" s="68">
        <v>6.2184527261999998</v>
      </c>
      <c r="J61" s="68">
        <v>14.907981866894998</v>
      </c>
      <c r="K61" s="68">
        <v>0</v>
      </c>
      <c r="M61" s="67">
        <v>9.5305905593723477</v>
      </c>
      <c r="N61" s="67">
        <v>2.0033063366459225</v>
      </c>
      <c r="O61" s="67">
        <v>9.0874966693940937</v>
      </c>
      <c r="P61" s="67">
        <v>15.257500274240348</v>
      </c>
      <c r="Q61" s="67">
        <v>3.3608424004528912</v>
      </c>
      <c r="R61" s="67">
        <v>8.4259809196154443</v>
      </c>
      <c r="S61" s="67">
        <v>13.867602457431442</v>
      </c>
      <c r="T61" s="67">
        <v>0</v>
      </c>
      <c r="U61" s="67">
        <v>0</v>
      </c>
    </row>
    <row r="62" spans="1:21" s="243" customFormat="1" ht="15" customHeight="1">
      <c r="A62" s="58"/>
      <c r="B62" s="449"/>
      <c r="C62" s="395"/>
      <c r="D62" s="71">
        <v>0.16023583686047499</v>
      </c>
      <c r="E62" s="71">
        <v>0.32599960205709799</v>
      </c>
      <c r="F62" s="71">
        <v>0.31539246680999999</v>
      </c>
      <c r="G62" s="71">
        <v>0.38277917678547702</v>
      </c>
      <c r="H62" s="71">
        <v>0.11564608344817701</v>
      </c>
      <c r="I62" s="71">
        <v>0.18733816691636601</v>
      </c>
      <c r="J62" s="71">
        <v>0.44912040315102503</v>
      </c>
      <c r="K62" s="71">
        <v>0</v>
      </c>
      <c r="M62" s="70">
        <v>0.30202161926652998</v>
      </c>
      <c r="N62" s="70">
        <v>6.3484190188582396E-2</v>
      </c>
      <c r="O62" s="70">
        <v>0.287980103863611</v>
      </c>
      <c r="P62" s="70">
        <v>0.48350570828520301</v>
      </c>
      <c r="Q62" s="70">
        <v>0.10650410985143</v>
      </c>
      <c r="R62" s="70">
        <v>0.26701686379219902</v>
      </c>
      <c r="S62" s="70">
        <v>0.439460254162234</v>
      </c>
      <c r="T62" s="70">
        <v>0</v>
      </c>
      <c r="U62" s="70">
        <v>0</v>
      </c>
    </row>
    <row r="63" spans="1:21" s="245" customFormat="1" ht="15" customHeight="1">
      <c r="A63" s="243"/>
      <c r="B63" s="449"/>
      <c r="C63" s="381" t="s">
        <v>175</v>
      </c>
      <c r="D63" s="68">
        <v>4.6351245704399995</v>
      </c>
      <c r="E63" s="68">
        <v>2.1930328929599998</v>
      </c>
      <c r="F63" s="68">
        <v>2.1125324220000001</v>
      </c>
      <c r="G63" s="68">
        <v>1.7869650856200001</v>
      </c>
      <c r="H63" s="68">
        <v>3.9217716080399994</v>
      </c>
      <c r="I63" s="68">
        <v>2.86546336362</v>
      </c>
      <c r="J63" s="68">
        <v>6.1710669446399997</v>
      </c>
      <c r="K63" s="68">
        <v>1.1430013920000002</v>
      </c>
      <c r="M63" s="67">
        <v>1.9775548417072142</v>
      </c>
      <c r="N63" s="261">
        <v>0.63936114734091609</v>
      </c>
      <c r="O63" s="67">
        <v>3.6716412670081153</v>
      </c>
      <c r="P63" s="67">
        <v>1.6559679583416516</v>
      </c>
      <c r="Q63" s="67">
        <v>2.0438717684629579</v>
      </c>
      <c r="R63" s="67">
        <v>5.5754238933992326</v>
      </c>
      <c r="S63" s="67">
        <v>4.8312143180900806</v>
      </c>
      <c r="T63" s="67">
        <v>0</v>
      </c>
      <c r="U63" s="67">
        <v>0</v>
      </c>
    </row>
    <row r="64" spans="1:21" ht="15" customHeight="1">
      <c r="A64" s="245"/>
      <c r="B64" s="449"/>
      <c r="C64" s="395"/>
      <c r="D64" s="71">
        <v>0.35856458850029999</v>
      </c>
      <c r="E64" s="71">
        <v>0.16964893281329399</v>
      </c>
      <c r="F64" s="71">
        <v>0.16342156657853699</v>
      </c>
      <c r="G64" s="71">
        <v>0.138236284883475</v>
      </c>
      <c r="H64" s="71">
        <v>0.30338093431122898</v>
      </c>
      <c r="I64" s="71">
        <v>0.22166689939501599</v>
      </c>
      <c r="J64" s="71">
        <v>0.47738222478939701</v>
      </c>
      <c r="K64" s="71">
        <v>8.8420455059926295E-2</v>
      </c>
      <c r="M64" s="70">
        <v>0.19392512176248</v>
      </c>
      <c r="N64" s="70">
        <v>6.2697724347936606E-2</v>
      </c>
      <c r="O64" s="70">
        <v>0.36005245708281303</v>
      </c>
      <c r="P64" s="70">
        <v>0.16238932098537301</v>
      </c>
      <c r="Q64" s="70">
        <v>0.20042836396076899</v>
      </c>
      <c r="R64" s="70">
        <v>0.54674324807674102</v>
      </c>
      <c r="S64" s="70">
        <v>0.47376376378388602</v>
      </c>
      <c r="T64" s="70">
        <v>0</v>
      </c>
      <c r="U64" s="70">
        <v>0</v>
      </c>
    </row>
    <row r="65" spans="1:21" s="58" customFormat="1" ht="15" customHeight="1">
      <c r="A65"/>
      <c r="B65" s="449"/>
      <c r="C65" s="381" t="s">
        <v>158</v>
      </c>
      <c r="D65" s="68">
        <v>1.051341291</v>
      </c>
      <c r="E65" s="68">
        <v>9.292718319885001</v>
      </c>
      <c r="F65" s="68">
        <v>15.991402364534997</v>
      </c>
      <c r="G65" s="68">
        <v>4.0972215896299993</v>
      </c>
      <c r="H65" s="68">
        <v>1.8489512012399998</v>
      </c>
      <c r="I65" s="68">
        <v>1.051341291</v>
      </c>
      <c r="J65" s="68">
        <v>10.083509232939999</v>
      </c>
      <c r="K65" s="68">
        <v>0</v>
      </c>
      <c r="M65" s="67">
        <v>4.9177904786236386</v>
      </c>
      <c r="N65" s="261">
        <v>0.86937218946899997</v>
      </c>
      <c r="O65" s="67">
        <v>20.804541227082705</v>
      </c>
      <c r="P65" s="67">
        <v>10.265234385979397</v>
      </c>
      <c r="Q65" s="67">
        <v>0</v>
      </c>
      <c r="R65" s="67">
        <v>3.7612959521288634</v>
      </c>
      <c r="S65" s="67">
        <v>12.13995650518619</v>
      </c>
      <c r="T65" s="67">
        <v>0</v>
      </c>
      <c r="U65" s="67">
        <v>1.1729234077915411</v>
      </c>
    </row>
    <row r="66" spans="1:21" ht="15" customHeight="1">
      <c r="A66" s="58"/>
      <c r="B66" s="449"/>
      <c r="C66" s="395"/>
      <c r="D66" s="71">
        <v>4.3292566749100099E-2</v>
      </c>
      <c r="E66" s="71">
        <v>0.38265940050879899</v>
      </c>
      <c r="F66" s="71">
        <v>0.65850058416315804</v>
      </c>
      <c r="G66" s="71">
        <v>0.168717086138787</v>
      </c>
      <c r="H66" s="71">
        <v>7.6136877701602101E-2</v>
      </c>
      <c r="I66" s="71">
        <v>4.3292566749100099E-2</v>
      </c>
      <c r="J66" s="71">
        <v>0.41522291597336503</v>
      </c>
      <c r="K66" s="71">
        <v>0</v>
      </c>
      <c r="M66" s="70">
        <v>0.16562922832000301</v>
      </c>
      <c r="N66" s="70">
        <v>2.9280109734345999E-2</v>
      </c>
      <c r="O66" s="70">
        <v>0.70068867796860801</v>
      </c>
      <c r="P66" s="70">
        <v>0.34572901331688699</v>
      </c>
      <c r="Q66" s="70">
        <v>0</v>
      </c>
      <c r="R66" s="70">
        <v>0.12667895241617</v>
      </c>
      <c r="S66" s="70">
        <v>0.40886890902174999</v>
      </c>
      <c r="T66" s="70">
        <v>0</v>
      </c>
      <c r="U66" s="70">
        <v>3.9503594094832797E-2</v>
      </c>
    </row>
    <row r="67" spans="1:21" s="58" customFormat="1" ht="15" customHeight="1">
      <c r="A67"/>
      <c r="B67" s="449"/>
      <c r="C67" s="381" t="s">
        <v>159</v>
      </c>
      <c r="D67" s="68">
        <v>140.26263166374048</v>
      </c>
      <c r="E67" s="68">
        <v>45.092935208639972</v>
      </c>
      <c r="F67" s="68">
        <v>18.64392416378999</v>
      </c>
      <c r="G67" s="68">
        <v>77.60815382797503</v>
      </c>
      <c r="H67" s="68">
        <v>3.9598927275000002</v>
      </c>
      <c r="I67" s="68">
        <v>13.386349613039997</v>
      </c>
      <c r="J67" s="68">
        <v>33.96160239463498</v>
      </c>
      <c r="K67" s="68">
        <v>0</v>
      </c>
      <c r="M67" s="67">
        <v>31.665641640561851</v>
      </c>
      <c r="N67" s="67">
        <v>102.38646867045696</v>
      </c>
      <c r="O67" s="67">
        <v>13.383182109311614</v>
      </c>
      <c r="P67" s="67">
        <v>65.724520268137866</v>
      </c>
      <c r="Q67" s="67">
        <v>1.6116143004612002</v>
      </c>
      <c r="R67" s="67">
        <v>30.536331372943806</v>
      </c>
      <c r="S67" s="67">
        <v>51.994448949880663</v>
      </c>
      <c r="T67" s="67">
        <v>0</v>
      </c>
      <c r="U67" s="261">
        <v>0.79000701003000007</v>
      </c>
    </row>
    <row r="68" spans="1:21" ht="15" customHeight="1">
      <c r="A68" s="58"/>
      <c r="B68" s="449"/>
      <c r="C68" s="395"/>
      <c r="D68" s="71">
        <v>0.82640291031400204</v>
      </c>
      <c r="E68" s="71">
        <v>0.26567969279485698</v>
      </c>
      <c r="F68" s="71">
        <v>0.109846742541995</v>
      </c>
      <c r="G68" s="71">
        <v>0.45725367780986198</v>
      </c>
      <c r="H68" s="71">
        <v>2.3330995830611E-2</v>
      </c>
      <c r="I68" s="71">
        <v>7.8870032220825406E-2</v>
      </c>
      <c r="J68" s="71">
        <v>0.200095825416548</v>
      </c>
      <c r="K68" s="71">
        <v>0</v>
      </c>
      <c r="M68" s="70">
        <v>0.20721298381391601</v>
      </c>
      <c r="N68" s="70">
        <v>0.66999449801766198</v>
      </c>
      <c r="O68" s="70">
        <v>8.7576595771336294E-2</v>
      </c>
      <c r="P68" s="70">
        <v>0.43008678330566102</v>
      </c>
      <c r="Q68" s="70">
        <v>1.05460489873029E-2</v>
      </c>
      <c r="R68" s="70">
        <v>0.19982302617904299</v>
      </c>
      <c r="S68" s="70">
        <v>0.34024022096126799</v>
      </c>
      <c r="T68" s="70">
        <v>0</v>
      </c>
      <c r="U68" s="73">
        <v>5.1696318565210104E-3</v>
      </c>
    </row>
    <row r="69" spans="1:21" s="58" customFormat="1" ht="15" customHeight="1">
      <c r="A69"/>
      <c r="B69" s="449"/>
      <c r="C69" s="381" t="s">
        <v>160</v>
      </c>
      <c r="D69" s="68">
        <v>6.0674258745100005</v>
      </c>
      <c r="E69" s="68">
        <v>11.084619576029997</v>
      </c>
      <c r="F69" s="68">
        <v>7.3387562247999982</v>
      </c>
      <c r="G69" s="68">
        <v>7.3190631413899991</v>
      </c>
      <c r="H69" s="68">
        <v>4.1859532614899999</v>
      </c>
      <c r="I69" s="68">
        <v>4.06161491736</v>
      </c>
      <c r="J69" s="68">
        <v>7.0662653361299999</v>
      </c>
      <c r="K69" s="68">
        <v>0</v>
      </c>
      <c r="M69" s="67">
        <v>9.4157359736883635</v>
      </c>
      <c r="N69" s="67">
        <v>3.1205247154744629</v>
      </c>
      <c r="O69" s="67">
        <v>8.2516203671121247</v>
      </c>
      <c r="P69" s="67">
        <v>3.7834218901599983</v>
      </c>
      <c r="Q69" s="67">
        <v>1.1814415421996884</v>
      </c>
      <c r="R69" s="67">
        <v>4.1540620746763466</v>
      </c>
      <c r="S69" s="67">
        <v>5.0605089900014883</v>
      </c>
      <c r="T69" s="67">
        <v>0</v>
      </c>
      <c r="U69" s="67">
        <v>0</v>
      </c>
    </row>
    <row r="70" spans="1:21" ht="15" customHeight="1">
      <c r="A70" s="58"/>
      <c r="B70" s="449"/>
      <c r="C70" s="395"/>
      <c r="D70" s="71">
        <v>0.247625233288437</v>
      </c>
      <c r="E70" s="71">
        <v>0.452388140407182</v>
      </c>
      <c r="F70" s="71">
        <v>0.299511071053641</v>
      </c>
      <c r="G70" s="71">
        <v>0.29870735223211298</v>
      </c>
      <c r="H70" s="71">
        <v>0.17083812383528499</v>
      </c>
      <c r="I70" s="71">
        <v>0.165763597650921</v>
      </c>
      <c r="J70" s="71">
        <v>0.288390107852533</v>
      </c>
      <c r="K70" s="71">
        <v>0</v>
      </c>
      <c r="M70" s="70">
        <v>0.538544971193616</v>
      </c>
      <c r="N70" s="70">
        <v>0.17848237224369101</v>
      </c>
      <c r="O70" s="70">
        <v>0.471961901366515</v>
      </c>
      <c r="P70" s="70">
        <v>0.216397617620469</v>
      </c>
      <c r="Q70" s="70">
        <v>6.7574048708338399E-2</v>
      </c>
      <c r="R70" s="70">
        <v>0.23759685345836201</v>
      </c>
      <c r="S70" s="70">
        <v>0.28944223540900899</v>
      </c>
      <c r="T70" s="70">
        <v>0</v>
      </c>
      <c r="U70" s="70">
        <v>0</v>
      </c>
    </row>
    <row r="71" spans="1:21" s="58" customFormat="1" ht="15" customHeight="1">
      <c r="A71"/>
      <c r="B71" s="449"/>
      <c r="C71" s="381" t="s">
        <v>83</v>
      </c>
      <c r="D71" s="68">
        <v>8.093513570639999</v>
      </c>
      <c r="E71" s="68">
        <v>22.383208474409997</v>
      </c>
      <c r="F71" s="68">
        <v>9.2685515973699992</v>
      </c>
      <c r="G71" s="68">
        <v>17.056114381959997</v>
      </c>
      <c r="H71" s="68">
        <v>7.8813048009799997</v>
      </c>
      <c r="I71" s="76">
        <v>0.88429506165000005</v>
      </c>
      <c r="J71" s="68">
        <v>7.5017615869599998</v>
      </c>
      <c r="K71" s="68">
        <v>0</v>
      </c>
      <c r="M71" s="67">
        <v>18.182054757371461</v>
      </c>
      <c r="N71" s="67">
        <v>4.9644372866021715</v>
      </c>
      <c r="O71" s="67">
        <v>25.56140015220981</v>
      </c>
      <c r="P71" s="67">
        <v>29.611448539581332</v>
      </c>
      <c r="Q71" s="67">
        <v>2.8430401723883043</v>
      </c>
      <c r="R71" s="67">
        <v>6.8863295501498252</v>
      </c>
      <c r="S71" s="67">
        <v>18.857575871094348</v>
      </c>
      <c r="T71" s="67">
        <v>0</v>
      </c>
      <c r="U71" s="67">
        <v>0</v>
      </c>
    </row>
    <row r="72" spans="1:21" s="3" customFormat="1" ht="15" customHeight="1">
      <c r="A72" s="58"/>
      <c r="B72" s="449"/>
      <c r="C72" s="395"/>
      <c r="D72" s="71">
        <v>0.215459018302677</v>
      </c>
      <c r="E72" s="71">
        <v>0.59586779984594296</v>
      </c>
      <c r="F72" s="71">
        <v>0.246739936966478</v>
      </c>
      <c r="G72" s="71">
        <v>0.454054179154811</v>
      </c>
      <c r="H72" s="71">
        <v>0.20980976686359601</v>
      </c>
      <c r="I72" s="71">
        <v>2.3540992945780399E-2</v>
      </c>
      <c r="J72" s="71">
        <v>0.19970587223458799</v>
      </c>
      <c r="K72" s="71">
        <v>0</v>
      </c>
      <c r="M72" s="70">
        <v>0.32642188749250101</v>
      </c>
      <c r="N72" s="70">
        <v>8.9126394736757597E-2</v>
      </c>
      <c r="O72" s="70">
        <v>0.45890305556651301</v>
      </c>
      <c r="P72" s="70">
        <v>0.53161345363116497</v>
      </c>
      <c r="Q72" s="70">
        <v>5.1041015532732797E-2</v>
      </c>
      <c r="R72" s="70">
        <v>0.123630069299178</v>
      </c>
      <c r="S72" s="70">
        <v>0.338549497926248</v>
      </c>
      <c r="T72" s="70">
        <v>0</v>
      </c>
      <c r="U72" s="70">
        <v>0</v>
      </c>
    </row>
    <row r="73" spans="1:21" s="3" customFormat="1" ht="15" customHeight="1">
      <c r="C73" s="164"/>
      <c r="D73" s="229"/>
      <c r="E73" s="229"/>
      <c r="F73" s="229"/>
      <c r="G73" s="229"/>
      <c r="H73" s="229"/>
      <c r="I73" s="229"/>
      <c r="J73" s="229"/>
      <c r="K73" s="229"/>
      <c r="M73" s="217"/>
      <c r="N73" s="217"/>
      <c r="O73" s="217"/>
      <c r="P73" s="217"/>
      <c r="Q73" s="217"/>
      <c r="R73" s="217"/>
      <c r="S73" s="217"/>
      <c r="T73" s="217"/>
      <c r="U73" s="231"/>
    </row>
    <row r="74" spans="1:21" s="58" customFormat="1" ht="15" customHeight="1">
      <c r="A74"/>
      <c r="B74" s="449" t="s">
        <v>101</v>
      </c>
      <c r="C74" s="391" t="s">
        <v>161</v>
      </c>
      <c r="D74" s="68">
        <v>43.509662904369989</v>
      </c>
      <c r="E74" s="68">
        <v>34.70163143148001</v>
      </c>
      <c r="F74" s="68">
        <v>21.981244936820001</v>
      </c>
      <c r="G74" s="68">
        <v>18.057694872229998</v>
      </c>
      <c r="H74" s="68">
        <v>38.681269102320002</v>
      </c>
      <c r="I74" s="68">
        <v>6.4023589344000005</v>
      </c>
      <c r="J74" s="68">
        <v>25.802406896890002</v>
      </c>
      <c r="K74" s="68">
        <v>0</v>
      </c>
      <c r="M74" s="67">
        <v>23.418056024858902</v>
      </c>
      <c r="N74" s="67">
        <v>29.344835416298558</v>
      </c>
      <c r="O74" s="67">
        <v>17.275206653342245</v>
      </c>
      <c r="P74" s="67">
        <v>25.343752450682111</v>
      </c>
      <c r="Q74" s="67">
        <v>29.10933258318676</v>
      </c>
      <c r="R74" s="67">
        <v>10.199478084159844</v>
      </c>
      <c r="S74" s="67">
        <v>31.377872868862919</v>
      </c>
      <c r="T74" s="67">
        <v>0</v>
      </c>
      <c r="U74" s="67">
        <v>83.52151966427185</v>
      </c>
    </row>
    <row r="75" spans="1:21" ht="15" customHeight="1">
      <c r="A75" s="58"/>
      <c r="B75" s="449"/>
      <c r="C75" s="390"/>
      <c r="D75" s="71">
        <v>0.45099795612792698</v>
      </c>
      <c r="E75" s="71">
        <v>0.35969860038447299</v>
      </c>
      <c r="F75" s="71">
        <v>0.22784585946901201</v>
      </c>
      <c r="G75" s="71">
        <v>0.187176432454951</v>
      </c>
      <c r="H75" s="71">
        <v>0.400949401605879</v>
      </c>
      <c r="I75" s="71">
        <v>6.6363437477282003E-2</v>
      </c>
      <c r="J75" s="71">
        <v>0.267453986008928</v>
      </c>
      <c r="K75" s="71">
        <v>0</v>
      </c>
      <c r="M75" s="70">
        <v>0.28038350019242397</v>
      </c>
      <c r="N75" s="70">
        <v>0.35134460596807698</v>
      </c>
      <c r="O75" s="70">
        <v>0.206835396707133</v>
      </c>
      <c r="P75" s="70">
        <v>0.30343979075758398</v>
      </c>
      <c r="Q75" s="70">
        <v>0.34852493944310903</v>
      </c>
      <c r="R75" s="70">
        <v>0.122117965826751</v>
      </c>
      <c r="S75" s="70">
        <v>0.37568608659171099</v>
      </c>
      <c r="T75" s="70">
        <v>0</v>
      </c>
      <c r="U75" s="262"/>
    </row>
    <row r="76" spans="1:21" s="58" customFormat="1" ht="15" customHeight="1">
      <c r="A76"/>
      <c r="B76" s="449"/>
      <c r="C76" s="392" t="s">
        <v>162</v>
      </c>
      <c r="D76" s="68">
        <v>27.027121717960007</v>
      </c>
      <c r="E76" s="68">
        <v>25.942833662720005</v>
      </c>
      <c r="F76" s="68">
        <v>20.080300711770001</v>
      </c>
      <c r="G76" s="68">
        <v>25.839558331145007</v>
      </c>
      <c r="H76" s="68">
        <v>22.063615931759998</v>
      </c>
      <c r="I76" s="76">
        <v>0.96694572000000001</v>
      </c>
      <c r="J76" s="68">
        <v>11.250014560784999</v>
      </c>
      <c r="K76" s="68">
        <v>1.0280159760000001</v>
      </c>
      <c r="M76" s="67">
        <v>15.970017235826109</v>
      </c>
      <c r="N76" s="67">
        <v>14.405763615667905</v>
      </c>
      <c r="O76" s="67">
        <v>21.192565402562717</v>
      </c>
      <c r="P76" s="67">
        <v>19.56197272937785</v>
      </c>
      <c r="Q76" s="67">
        <v>12.19187228268644</v>
      </c>
      <c r="R76" s="67">
        <v>8.8607330614873305</v>
      </c>
      <c r="S76" s="67">
        <v>20.189919748524172</v>
      </c>
      <c r="T76" s="67">
        <v>0</v>
      </c>
      <c r="U76" s="67">
        <v>57.153186610650394</v>
      </c>
    </row>
    <row r="77" spans="1:21" ht="15" customHeight="1">
      <c r="A77" s="58"/>
      <c r="B77" s="449"/>
      <c r="C77" s="390"/>
      <c r="D77" s="71">
        <v>0.39964022788910297</v>
      </c>
      <c r="E77" s="71">
        <v>0.38360725441839799</v>
      </c>
      <c r="F77" s="71">
        <v>0.29692010996497598</v>
      </c>
      <c r="G77" s="71">
        <v>0.38208015961797298</v>
      </c>
      <c r="H77" s="71">
        <v>0.32624667143770603</v>
      </c>
      <c r="I77" s="71">
        <v>1.42978749986686E-2</v>
      </c>
      <c r="J77" s="71">
        <v>0.16634987734710199</v>
      </c>
      <c r="K77" s="71">
        <v>1.5200898682795E-2</v>
      </c>
      <c r="M77" s="70">
        <v>0.27942479121278102</v>
      </c>
      <c r="N77" s="70">
        <v>0.25205530032481899</v>
      </c>
      <c r="O77" s="70">
        <v>0.37080286611024299</v>
      </c>
      <c r="P77" s="70">
        <v>0.34227265161331399</v>
      </c>
      <c r="Q77" s="70">
        <v>0.213319204154655</v>
      </c>
      <c r="R77" s="70">
        <v>0.15503480360334199</v>
      </c>
      <c r="S77" s="70">
        <v>0.353259738360097</v>
      </c>
      <c r="T77" s="70">
        <v>0</v>
      </c>
      <c r="U77" s="262"/>
    </row>
    <row r="78" spans="1:21" s="58" customFormat="1" ht="15" customHeight="1">
      <c r="A78"/>
      <c r="B78" s="449"/>
      <c r="C78" s="392" t="s">
        <v>163</v>
      </c>
      <c r="D78" s="68">
        <v>4.08501985944</v>
      </c>
      <c r="E78" s="68">
        <v>4.9837257381599995</v>
      </c>
      <c r="F78" s="68">
        <v>4.1498389129600008</v>
      </c>
      <c r="G78" s="68">
        <v>3.9898345806800002</v>
      </c>
      <c r="H78" s="68">
        <v>1.7733026115999997</v>
      </c>
      <c r="I78" s="68">
        <v>1.0250223360000001</v>
      </c>
      <c r="J78" s="68">
        <v>1.01733674328</v>
      </c>
      <c r="K78" s="68">
        <v>0</v>
      </c>
      <c r="M78" s="67">
        <v>3.2858105604187244</v>
      </c>
      <c r="N78" s="67">
        <v>0</v>
      </c>
      <c r="O78" s="67">
        <v>6.8407672149545515</v>
      </c>
      <c r="P78" s="67">
        <v>9.5631597072864754</v>
      </c>
      <c r="Q78" s="67">
        <v>3.1981162918169055</v>
      </c>
      <c r="R78" s="67">
        <v>2.4805661005021173</v>
      </c>
      <c r="S78" s="67">
        <v>5.4090357964136055</v>
      </c>
      <c r="T78" s="67">
        <v>0</v>
      </c>
      <c r="U78" s="67">
        <v>15.812287305863736</v>
      </c>
    </row>
    <row r="79" spans="1:21" ht="15" customHeight="1">
      <c r="A79" s="58"/>
      <c r="B79" s="449"/>
      <c r="C79" s="390"/>
      <c r="D79" s="71">
        <v>0.37082877168992001</v>
      </c>
      <c r="E79" s="71">
        <v>0.45241123850366299</v>
      </c>
      <c r="F79" s="71">
        <v>0.37671289730643998</v>
      </c>
      <c r="G79" s="71">
        <v>0.36218806950974203</v>
      </c>
      <c r="H79" s="71">
        <v>0.16097636043911501</v>
      </c>
      <c r="I79" s="71">
        <v>9.3049186269003797E-2</v>
      </c>
      <c r="J79" s="71">
        <v>9.2351505717590904E-2</v>
      </c>
      <c r="K79" s="71">
        <v>0</v>
      </c>
      <c r="M79" s="70">
        <v>0.20780109144615899</v>
      </c>
      <c r="N79" s="70">
        <v>0</v>
      </c>
      <c r="O79" s="70">
        <v>0.43262350870754601</v>
      </c>
      <c r="P79" s="70">
        <v>0.60479293870028095</v>
      </c>
      <c r="Q79" s="70">
        <v>0.20225513424809399</v>
      </c>
      <c r="R79" s="70">
        <v>0.15687585562540601</v>
      </c>
      <c r="S79" s="70">
        <v>0.34207801134550297</v>
      </c>
      <c r="T79" s="70">
        <v>0</v>
      </c>
      <c r="U79" s="262"/>
    </row>
    <row r="80" spans="1:21" s="58" customFormat="1" ht="15" customHeight="1">
      <c r="A80"/>
      <c r="B80" s="449"/>
      <c r="C80" s="392" t="s">
        <v>164</v>
      </c>
      <c r="D80" s="68">
        <v>64.442767888329982</v>
      </c>
      <c r="E80" s="68">
        <v>88.008112494120013</v>
      </c>
      <c r="F80" s="68">
        <v>59.370011681890013</v>
      </c>
      <c r="G80" s="68">
        <v>83.442567668070012</v>
      </c>
      <c r="H80" s="68">
        <v>57.690181803670001</v>
      </c>
      <c r="I80" s="68">
        <v>23.610544325159999</v>
      </c>
      <c r="J80" s="68">
        <v>88.203122482994971</v>
      </c>
      <c r="K80" s="68">
        <v>1.1430013920000002</v>
      </c>
      <c r="M80" s="67">
        <v>58.230673987303703</v>
      </c>
      <c r="N80" s="67">
        <v>46.756354154483425</v>
      </c>
      <c r="O80" s="67">
        <v>103.79237326307867</v>
      </c>
      <c r="P80" s="67">
        <v>132.30247521988517</v>
      </c>
      <c r="Q80" s="67">
        <v>45.715995709526737</v>
      </c>
      <c r="R80" s="67">
        <v>55.088742166674088</v>
      </c>
      <c r="S80" s="67">
        <v>92.809062838773258</v>
      </c>
      <c r="T80" s="261">
        <v>0.76473917797586399</v>
      </c>
      <c r="U80" s="67">
        <v>276.80828467204424</v>
      </c>
    </row>
    <row r="81" spans="1:21" s="3" customFormat="1" ht="15" customHeight="1">
      <c r="A81" s="58"/>
      <c r="B81" s="449"/>
      <c r="C81" s="390"/>
      <c r="D81" s="71">
        <v>0.27017833717716599</v>
      </c>
      <c r="E81" s="71">
        <v>0.368976787790462</v>
      </c>
      <c r="F81" s="71">
        <v>0.24891064676485999</v>
      </c>
      <c r="G81" s="71">
        <v>0.34983559709009499</v>
      </c>
      <c r="H81" s="71">
        <v>0.241867907011278</v>
      </c>
      <c r="I81" s="71">
        <v>9.8987951862550203E-2</v>
      </c>
      <c r="J81" s="71">
        <v>0.36979437332028398</v>
      </c>
      <c r="K81" s="72">
        <v>4.7920693911980396E-3</v>
      </c>
      <c r="M81" s="70">
        <v>0.21036463578499501</v>
      </c>
      <c r="N81" s="70">
        <v>0.16891240885322201</v>
      </c>
      <c r="O81" s="70">
        <v>0.37496122410515798</v>
      </c>
      <c r="P81" s="70">
        <v>0.47795706467613103</v>
      </c>
      <c r="Q81" s="70">
        <v>0.165154000949393</v>
      </c>
      <c r="R81" s="70">
        <v>0.199014065752916</v>
      </c>
      <c r="S81" s="70">
        <v>0.33528282200343501</v>
      </c>
      <c r="T81" s="73">
        <v>2.7627033594095898E-3</v>
      </c>
      <c r="U81" s="262"/>
    </row>
    <row r="82" spans="1:21" s="3" customFormat="1" ht="15" customHeight="1">
      <c r="C82" s="164"/>
      <c r="D82" s="229"/>
      <c r="E82" s="229"/>
      <c r="F82" s="229"/>
      <c r="G82" s="229"/>
      <c r="H82" s="229"/>
      <c r="I82" s="229"/>
      <c r="J82" s="229"/>
      <c r="K82" s="229"/>
      <c r="M82" s="217"/>
      <c r="N82" s="217"/>
      <c r="O82" s="217"/>
      <c r="P82" s="217"/>
      <c r="Q82" s="217"/>
      <c r="R82" s="217"/>
      <c r="S82" s="217"/>
      <c r="T82" s="217"/>
      <c r="U82" s="217"/>
    </row>
    <row r="83" spans="1:21" s="58" customFormat="1" ht="15" customHeight="1">
      <c r="A83"/>
      <c r="B83" s="449" t="s">
        <v>148</v>
      </c>
      <c r="C83" s="403" t="s">
        <v>165</v>
      </c>
      <c r="D83" s="68">
        <v>10.54455144041</v>
      </c>
      <c r="E83" s="68">
        <v>16.308186849824999</v>
      </c>
      <c r="F83" s="68">
        <v>6.1467839513600007</v>
      </c>
      <c r="G83" s="68">
        <v>18.133836297329999</v>
      </c>
      <c r="H83" s="68">
        <v>8.8590054157800004</v>
      </c>
      <c r="I83" s="68">
        <v>4.0818395217600001</v>
      </c>
      <c r="J83" s="68">
        <v>16.449470909105006</v>
      </c>
      <c r="K83" s="68">
        <v>0</v>
      </c>
      <c r="M83" s="67">
        <v>9.2462833644890186</v>
      </c>
      <c r="N83" s="67">
        <v>6.4640193674844388</v>
      </c>
      <c r="O83" s="67">
        <v>6.6322360558207993</v>
      </c>
      <c r="P83" s="67">
        <v>17.425523713959571</v>
      </c>
      <c r="Q83" s="67">
        <v>6.1798285967329925</v>
      </c>
      <c r="R83" s="67">
        <v>8.9115583705340509</v>
      </c>
      <c r="S83" s="67">
        <v>12.742856917324822</v>
      </c>
      <c r="T83" s="67">
        <v>0</v>
      </c>
      <c r="U83" s="67">
        <v>0</v>
      </c>
    </row>
    <row r="84" spans="1:21" ht="15" customHeight="1">
      <c r="A84" s="58"/>
      <c r="B84" s="449"/>
      <c r="C84" s="402"/>
      <c r="D84" s="71">
        <v>0.25862509709035397</v>
      </c>
      <c r="E84" s="71">
        <v>0.39998917272479301</v>
      </c>
      <c r="F84" s="71">
        <v>0.150761519368347</v>
      </c>
      <c r="G84" s="71">
        <v>0.44476668348779003</v>
      </c>
      <c r="H84" s="71">
        <v>0.217283888150958</v>
      </c>
      <c r="I84" s="71">
        <v>0.100114845907696</v>
      </c>
      <c r="J84" s="71">
        <v>0.40345443189253499</v>
      </c>
      <c r="K84" s="71">
        <v>0</v>
      </c>
      <c r="M84" s="70">
        <v>0.269413033358466</v>
      </c>
      <c r="N84" s="70">
        <v>0.188344981094801</v>
      </c>
      <c r="O84" s="70">
        <v>0.19324638487832199</v>
      </c>
      <c r="P84" s="70">
        <v>0.50773516412744901</v>
      </c>
      <c r="Q84" s="70">
        <v>0.18006438936053901</v>
      </c>
      <c r="R84" s="70">
        <v>0.25966000369157899</v>
      </c>
      <c r="S84" s="70">
        <v>0.37129423795667099</v>
      </c>
      <c r="T84" s="70">
        <v>0</v>
      </c>
      <c r="U84" s="70">
        <v>0</v>
      </c>
    </row>
    <row r="85" spans="1:21" s="58" customFormat="1" ht="15" customHeight="1">
      <c r="A85"/>
      <c r="B85" s="449"/>
      <c r="C85" s="401" t="s">
        <v>166</v>
      </c>
      <c r="D85" s="68">
        <v>21.815691164539999</v>
      </c>
      <c r="E85" s="68">
        <v>25.425343265920009</v>
      </c>
      <c r="F85" s="68">
        <v>12.922783062149998</v>
      </c>
      <c r="G85" s="68">
        <v>20.123195373839998</v>
      </c>
      <c r="H85" s="68">
        <v>16.418799726290001</v>
      </c>
      <c r="I85" s="68">
        <v>10.119818673119999</v>
      </c>
      <c r="J85" s="68">
        <v>17.030862153889998</v>
      </c>
      <c r="K85" s="68">
        <v>0</v>
      </c>
      <c r="M85" s="67">
        <v>27.074108708314874</v>
      </c>
      <c r="N85" s="67">
        <v>15.619790855143247</v>
      </c>
      <c r="O85" s="67">
        <v>22.155125188501323</v>
      </c>
      <c r="P85" s="67">
        <v>21.69063774528362</v>
      </c>
      <c r="Q85" s="67">
        <v>10.075696695051207</v>
      </c>
      <c r="R85" s="67">
        <v>13.988268263000442</v>
      </c>
      <c r="S85" s="67">
        <v>19.657701194540167</v>
      </c>
      <c r="T85" s="67">
        <v>0</v>
      </c>
      <c r="U85" s="67">
        <v>0</v>
      </c>
    </row>
    <row r="86" spans="1:21" ht="15" customHeight="1">
      <c r="A86" s="58"/>
      <c r="B86" s="449"/>
      <c r="C86" s="402"/>
      <c r="D86" s="71">
        <v>0.34700317641421402</v>
      </c>
      <c r="E86" s="71">
        <v>0.40441876483091499</v>
      </c>
      <c r="F86" s="71">
        <v>0.20555144170571599</v>
      </c>
      <c r="G86" s="71">
        <v>0.32008212170130101</v>
      </c>
      <c r="H86" s="71">
        <v>0.261159530310558</v>
      </c>
      <c r="I86" s="71">
        <v>0.16096713131034801</v>
      </c>
      <c r="J86" s="71">
        <v>0.27089507363756499</v>
      </c>
      <c r="K86" s="71">
        <v>0</v>
      </c>
      <c r="M86" s="70">
        <v>0.411840627861215</v>
      </c>
      <c r="N86" s="70">
        <v>0.23760207739977901</v>
      </c>
      <c r="O86" s="70">
        <v>0.33701499710584998</v>
      </c>
      <c r="P86" s="70">
        <v>0.32994939792733702</v>
      </c>
      <c r="Q86" s="70">
        <v>0.15326751095428101</v>
      </c>
      <c r="R86" s="70">
        <v>0.21278400135683601</v>
      </c>
      <c r="S86" s="70">
        <v>0.299025171594336</v>
      </c>
      <c r="T86" s="70">
        <v>0</v>
      </c>
      <c r="U86" s="70">
        <v>0</v>
      </c>
    </row>
    <row r="87" spans="1:21" s="58" customFormat="1" ht="15" customHeight="1">
      <c r="A87"/>
      <c r="B87" s="449"/>
      <c r="C87" s="401" t="s">
        <v>167</v>
      </c>
      <c r="D87" s="68">
        <v>111.6671208611053</v>
      </c>
      <c r="E87" s="68">
        <v>80.987603231034996</v>
      </c>
      <c r="F87" s="68">
        <v>53.457719049219982</v>
      </c>
      <c r="G87" s="68">
        <v>79.220707033535007</v>
      </c>
      <c r="H87" s="68">
        <v>35.837332388680011</v>
      </c>
      <c r="I87" s="68">
        <v>17.953960814669994</v>
      </c>
      <c r="J87" s="68">
        <v>49.410967032075</v>
      </c>
      <c r="K87" s="68">
        <v>1.1430013920000002</v>
      </c>
      <c r="M87" s="67">
        <v>43.692870674697474</v>
      </c>
      <c r="N87" s="67">
        <v>84.554440989445041</v>
      </c>
      <c r="O87" s="67">
        <v>64.349346565483287</v>
      </c>
      <c r="P87" s="67">
        <v>94.972390622333691</v>
      </c>
      <c r="Q87" s="67">
        <v>21.618610583468193</v>
      </c>
      <c r="R87" s="67">
        <v>35.75575882301348</v>
      </c>
      <c r="S87" s="67">
        <v>67.08917233625435</v>
      </c>
      <c r="T87" s="261">
        <v>0.76473917797586399</v>
      </c>
      <c r="U87" s="67">
        <v>0</v>
      </c>
    </row>
    <row r="88" spans="1:21" ht="15" customHeight="1">
      <c r="A88" s="58"/>
      <c r="B88" s="449"/>
      <c r="C88" s="402"/>
      <c r="D88" s="71">
        <v>0.51000497849068305</v>
      </c>
      <c r="E88" s="71">
        <v>0.36988578666079502</v>
      </c>
      <c r="F88" s="71">
        <v>0.244151569805133</v>
      </c>
      <c r="G88" s="71">
        <v>0.36181603568797199</v>
      </c>
      <c r="H88" s="71">
        <v>0.16367591277638399</v>
      </c>
      <c r="I88" s="71">
        <v>8.1999153631780203E-2</v>
      </c>
      <c r="J88" s="71">
        <v>0.225669283707436</v>
      </c>
      <c r="K88" s="72">
        <v>5.2203047400752201E-3</v>
      </c>
      <c r="M88" s="70">
        <v>0.20807172344771899</v>
      </c>
      <c r="N88" s="70">
        <v>0.402660388071516</v>
      </c>
      <c r="O88" s="70">
        <v>0.30644082743614198</v>
      </c>
      <c r="P88" s="70">
        <v>0.452272160002125</v>
      </c>
      <c r="Q88" s="70">
        <v>0.102950927535467</v>
      </c>
      <c r="R88" s="70">
        <v>0.17027405722265199</v>
      </c>
      <c r="S88" s="70">
        <v>0.31948827113273898</v>
      </c>
      <c r="T88" s="73">
        <v>3.6417977645395701E-3</v>
      </c>
      <c r="U88" s="70">
        <v>0</v>
      </c>
    </row>
    <row r="89" spans="1:21" s="58" customFormat="1" ht="15" customHeight="1">
      <c r="A89"/>
      <c r="B89" s="449"/>
      <c r="C89" s="401" t="s">
        <v>168</v>
      </c>
      <c r="D89" s="68">
        <v>107.06207298842503</v>
      </c>
      <c r="E89" s="68">
        <v>82.447215609210019</v>
      </c>
      <c r="F89" s="68">
        <v>48.295811307009998</v>
      </c>
      <c r="G89" s="68">
        <v>90.560144377885024</v>
      </c>
      <c r="H89" s="68">
        <v>57.762714426689989</v>
      </c>
      <c r="I89" s="68">
        <v>14.038750646340004</v>
      </c>
      <c r="J89" s="68">
        <v>71.597366726295007</v>
      </c>
      <c r="K89" s="68">
        <v>1.0280159760000001</v>
      </c>
      <c r="M89" s="67">
        <v>56.810037164085422</v>
      </c>
      <c r="N89" s="67">
        <v>68.616521030634843</v>
      </c>
      <c r="O89" s="67">
        <v>67.846083720497475</v>
      </c>
      <c r="P89" s="67">
        <v>99.885662025027173</v>
      </c>
      <c r="Q89" s="67">
        <v>33.120241751973275</v>
      </c>
      <c r="R89" s="67">
        <v>44.399608380006562</v>
      </c>
      <c r="S89" s="67">
        <v>98.65197401328615</v>
      </c>
      <c r="T89" s="67">
        <v>0</v>
      </c>
      <c r="U89" s="67">
        <v>1.9629304178215412</v>
      </c>
    </row>
    <row r="90" spans="1:21" ht="15" customHeight="1">
      <c r="A90" s="58"/>
      <c r="B90" s="449"/>
      <c r="C90" s="402"/>
      <c r="D90" s="71">
        <v>0.441819640615568</v>
      </c>
      <c r="E90" s="71">
        <v>0.34023999492475399</v>
      </c>
      <c r="F90" s="71">
        <v>0.199305294576235</v>
      </c>
      <c r="G90" s="71">
        <v>0.37372011699658497</v>
      </c>
      <c r="H90" s="71">
        <v>0.238372945867945</v>
      </c>
      <c r="I90" s="71">
        <v>5.7934575635651103E-2</v>
      </c>
      <c r="J90" s="71">
        <v>0.29546525630465498</v>
      </c>
      <c r="K90" s="72">
        <v>4.24237674822986E-3</v>
      </c>
      <c r="M90" s="70">
        <v>0.23287394614408599</v>
      </c>
      <c r="N90" s="70">
        <v>0.281270719414074</v>
      </c>
      <c r="O90" s="70">
        <v>0.27811256663642098</v>
      </c>
      <c r="P90" s="70">
        <v>0.40944821443784701</v>
      </c>
      <c r="Q90" s="70">
        <v>0.13576546996001801</v>
      </c>
      <c r="R90" s="70">
        <v>0.18200150055949399</v>
      </c>
      <c r="S90" s="70">
        <v>0.40439111872120498</v>
      </c>
      <c r="T90" s="70">
        <v>0</v>
      </c>
      <c r="U90" s="73">
        <v>8.04638361851563E-3</v>
      </c>
    </row>
    <row r="91" spans="1:21" s="58" customFormat="1" ht="15" customHeight="1">
      <c r="A91"/>
      <c r="B91" s="449"/>
      <c r="C91" s="401" t="s">
        <v>176</v>
      </c>
      <c r="D91" s="68">
        <v>25.065535048199994</v>
      </c>
      <c r="E91" s="68">
        <v>20.538016037589994</v>
      </c>
      <c r="F91" s="68">
        <v>14.790951432040002</v>
      </c>
      <c r="G91" s="68">
        <v>14.906562491839995</v>
      </c>
      <c r="H91" s="68">
        <v>11.521846191209999</v>
      </c>
      <c r="I91" s="68">
        <v>1.0250223360000001</v>
      </c>
      <c r="J91" s="68">
        <v>12.541903310590003</v>
      </c>
      <c r="K91" s="68">
        <v>0</v>
      </c>
      <c r="M91" s="67">
        <v>12.43951532739708</v>
      </c>
      <c r="N91" s="67">
        <v>11.927546777523251</v>
      </c>
      <c r="O91" s="67">
        <v>26.08503218382274</v>
      </c>
      <c r="P91" s="67">
        <v>28.975800591025088</v>
      </c>
      <c r="Q91" s="67">
        <v>4.7680697423903791</v>
      </c>
      <c r="R91" s="67">
        <v>8.7029213077016951</v>
      </c>
      <c r="S91" s="67">
        <v>14.402636186416364</v>
      </c>
      <c r="T91" s="67">
        <v>0</v>
      </c>
      <c r="U91" s="67">
        <v>0</v>
      </c>
    </row>
    <row r="92" spans="1:21" ht="15" customHeight="1">
      <c r="A92" s="58"/>
      <c r="B92" s="449"/>
      <c r="C92" s="402"/>
      <c r="D92" s="71">
        <v>0.48279813982975001</v>
      </c>
      <c r="E92" s="71">
        <v>0.395591632880547</v>
      </c>
      <c r="F92" s="71">
        <v>0.28489492939086097</v>
      </c>
      <c r="G92" s="71">
        <v>0.287121764146547</v>
      </c>
      <c r="H92" s="71">
        <v>0.22192727575229401</v>
      </c>
      <c r="I92" s="71">
        <v>1.9743399698155799E-2</v>
      </c>
      <c r="J92" s="71">
        <v>0.241575038260046</v>
      </c>
      <c r="K92" s="71">
        <v>0</v>
      </c>
      <c r="M92" s="70">
        <v>0.217904604005171</v>
      </c>
      <c r="N92" s="70">
        <v>0.208936384489604</v>
      </c>
      <c r="O92" s="70">
        <v>0.45693489327187498</v>
      </c>
      <c r="P92" s="70">
        <v>0.50757285853526102</v>
      </c>
      <c r="Q92" s="70">
        <v>8.3522896329918203E-2</v>
      </c>
      <c r="R92" s="70">
        <v>0.152450201742685</v>
      </c>
      <c r="S92" s="70">
        <v>0.252292846805657</v>
      </c>
      <c r="T92" s="70">
        <v>0</v>
      </c>
      <c r="U92" s="70">
        <v>0</v>
      </c>
    </row>
    <row r="93" spans="1:21" s="58" customFormat="1" ht="15" customHeight="1">
      <c r="A93"/>
      <c r="B93" s="449"/>
      <c r="C93" s="401" t="s">
        <v>169</v>
      </c>
      <c r="D93" s="68">
        <v>12.685805349749998</v>
      </c>
      <c r="E93" s="68">
        <v>9.9729156660250009</v>
      </c>
      <c r="F93" s="68">
        <v>12.901753356504997</v>
      </c>
      <c r="G93" s="68">
        <v>9.6784867951199995</v>
      </c>
      <c r="H93" s="68">
        <v>5.9237260782699988</v>
      </c>
      <c r="I93" s="68">
        <v>4.1690802067200003</v>
      </c>
      <c r="J93" s="68">
        <v>10.630568048619999</v>
      </c>
      <c r="K93" s="68">
        <v>0</v>
      </c>
      <c r="M93" s="67">
        <v>11.126132585453494</v>
      </c>
      <c r="N93" s="67">
        <v>11.909333679928638</v>
      </c>
      <c r="O93" s="67">
        <v>15.486620721814564</v>
      </c>
      <c r="P93" s="67">
        <v>20.809100438026576</v>
      </c>
      <c r="Q93" s="67">
        <v>19.038919795198503</v>
      </c>
      <c r="R93" s="67">
        <v>7.9900634028967872</v>
      </c>
      <c r="S93" s="67">
        <v>13.033488973936571</v>
      </c>
      <c r="T93" s="67">
        <v>0</v>
      </c>
      <c r="U93" s="67">
        <v>0</v>
      </c>
    </row>
    <row r="94" spans="1:21" ht="15" customHeight="1">
      <c r="A94" s="58"/>
      <c r="B94" s="449"/>
      <c r="C94" s="402"/>
      <c r="D94" s="71">
        <v>0.37216990325438698</v>
      </c>
      <c r="E94" s="71">
        <v>0.29258048316670998</v>
      </c>
      <c r="F94" s="71">
        <v>0.37850527941429102</v>
      </c>
      <c r="G94" s="71">
        <v>0.28394267410540602</v>
      </c>
      <c r="H94" s="71">
        <v>0.17378735528987799</v>
      </c>
      <c r="I94" s="71">
        <v>0.12231041975000401</v>
      </c>
      <c r="J94" s="71">
        <v>0.31187436454494</v>
      </c>
      <c r="K94" s="71">
        <v>0</v>
      </c>
      <c r="M94" s="70">
        <v>0.215835806275604</v>
      </c>
      <c r="N94" s="70">
        <v>0.23102912150923599</v>
      </c>
      <c r="O94" s="70">
        <v>0.300424900054441</v>
      </c>
      <c r="P94" s="70">
        <v>0.40367566505396202</v>
      </c>
      <c r="Q94" s="70">
        <v>0.36933593708794898</v>
      </c>
      <c r="R94" s="70">
        <v>0.15499921140721601</v>
      </c>
      <c r="S94" s="70">
        <v>0.25283660604149999</v>
      </c>
      <c r="T94" s="70">
        <v>0</v>
      </c>
      <c r="U94" s="70">
        <v>0</v>
      </c>
    </row>
    <row r="95" spans="1:21" s="58" customFormat="1" ht="15" customHeight="1">
      <c r="A95"/>
      <c r="B95" s="449"/>
      <c r="C95" s="401" t="s">
        <v>170</v>
      </c>
      <c r="D95" s="68">
        <v>1.9327936913999999</v>
      </c>
      <c r="E95" s="68">
        <v>2.92979511396</v>
      </c>
      <c r="F95" s="68">
        <v>9.2333399429699998</v>
      </c>
      <c r="G95" s="68">
        <v>2.8760547172499997</v>
      </c>
      <c r="H95" s="68">
        <v>2.73040360164</v>
      </c>
      <c r="I95" s="68">
        <v>0</v>
      </c>
      <c r="J95" s="68">
        <v>6.31262081736</v>
      </c>
      <c r="K95" s="68">
        <v>0</v>
      </c>
      <c r="M95" s="67">
        <v>0</v>
      </c>
      <c r="N95" s="67">
        <v>0</v>
      </c>
      <c r="O95" s="67">
        <v>7.4721274264327882</v>
      </c>
      <c r="P95" s="67">
        <v>7.1401324300277631</v>
      </c>
      <c r="Q95" s="67">
        <v>0</v>
      </c>
      <c r="R95" s="67">
        <v>0</v>
      </c>
      <c r="S95" s="67">
        <v>8.39779243680867</v>
      </c>
      <c r="T95" s="67">
        <v>0</v>
      </c>
      <c r="U95" s="67">
        <v>0</v>
      </c>
    </row>
    <row r="96" spans="1:21" ht="15" customHeight="1">
      <c r="A96" s="58"/>
      <c r="B96" s="449"/>
      <c r="C96" s="402"/>
      <c r="D96" s="71">
        <v>0.12876192711033199</v>
      </c>
      <c r="E96" s="71">
        <v>0.19518175508875499</v>
      </c>
      <c r="F96" s="71">
        <v>0.61512133965030402</v>
      </c>
      <c r="G96" s="71">
        <v>0.191601591786876</v>
      </c>
      <c r="H96" s="71">
        <v>0.18189837389292199</v>
      </c>
      <c r="I96" s="71">
        <v>0</v>
      </c>
      <c r="J96" s="71">
        <v>0.42054422320227702</v>
      </c>
      <c r="K96" s="71">
        <v>0</v>
      </c>
      <c r="M96" s="70">
        <v>0</v>
      </c>
      <c r="N96" s="70">
        <v>0</v>
      </c>
      <c r="O96" s="70">
        <v>0.60413992092945601</v>
      </c>
      <c r="P96" s="70">
        <v>0.57729730711540606</v>
      </c>
      <c r="Q96" s="70">
        <v>0</v>
      </c>
      <c r="R96" s="70">
        <v>0</v>
      </c>
      <c r="S96" s="70">
        <v>0.67898221874645504</v>
      </c>
      <c r="T96" s="70">
        <v>0</v>
      </c>
      <c r="U96" s="70">
        <v>0</v>
      </c>
    </row>
    <row r="97" spans="1:21" s="58" customFormat="1" ht="15" customHeight="1">
      <c r="A97"/>
      <c r="B97" s="449"/>
      <c r="C97" s="401" t="s">
        <v>149</v>
      </c>
      <c r="D97" s="68">
        <v>4.7352706141600001</v>
      </c>
      <c r="E97" s="68">
        <v>2.8807091318799998</v>
      </c>
      <c r="F97" s="68">
        <v>0</v>
      </c>
      <c r="G97" s="68">
        <v>1.9112213062799999</v>
      </c>
      <c r="H97" s="68">
        <v>0</v>
      </c>
      <c r="I97" s="68">
        <v>0</v>
      </c>
      <c r="J97" s="68">
        <v>1.8373717439999999</v>
      </c>
      <c r="K97" s="68">
        <v>0</v>
      </c>
      <c r="M97" s="67">
        <v>4.6968328342153862</v>
      </c>
      <c r="N97" s="67">
        <v>2.7561033482930428</v>
      </c>
      <c r="O97" s="67">
        <v>7.0750845272814926</v>
      </c>
      <c r="P97" s="67">
        <v>5.2567376254066813</v>
      </c>
      <c r="Q97" s="67">
        <v>1.0500457174514748</v>
      </c>
      <c r="R97" s="67">
        <v>2.219359815569192</v>
      </c>
      <c r="S97" s="67">
        <v>3.862759510169524</v>
      </c>
      <c r="T97" s="67">
        <v>0</v>
      </c>
      <c r="U97" s="67">
        <v>0</v>
      </c>
    </row>
    <row r="98" spans="1:21" s="3" customFormat="1" ht="15" customHeight="1">
      <c r="A98" s="58"/>
      <c r="B98" s="449"/>
      <c r="C98" s="403"/>
      <c r="D98" s="71">
        <v>0.833338955898693</v>
      </c>
      <c r="E98" s="71">
        <v>0.50696303037678803</v>
      </c>
      <c r="F98" s="71">
        <v>0</v>
      </c>
      <c r="G98" s="71">
        <v>0.336347232849594</v>
      </c>
      <c r="H98" s="71">
        <v>0</v>
      </c>
      <c r="I98" s="71">
        <v>0</v>
      </c>
      <c r="J98" s="71">
        <v>0.32335078087492503</v>
      </c>
      <c r="K98" s="71">
        <v>0</v>
      </c>
      <c r="M98" s="70">
        <v>0.33588429394119201</v>
      </c>
      <c r="N98" s="70">
        <v>0.19709703535254899</v>
      </c>
      <c r="O98" s="70">
        <v>0.50596004901613201</v>
      </c>
      <c r="P98" s="70">
        <v>0.37592472801701798</v>
      </c>
      <c r="Q98" s="70">
        <v>7.5091849520993001E-2</v>
      </c>
      <c r="R98" s="70">
        <v>0.15871293081233101</v>
      </c>
      <c r="S98" s="70">
        <v>0.27623726381879099</v>
      </c>
      <c r="T98" s="70">
        <v>0</v>
      </c>
      <c r="U98" s="70">
        <v>0</v>
      </c>
    </row>
    <row r="99" spans="1:21" s="3" customFormat="1" ht="15" customHeight="1">
      <c r="C99" s="11"/>
      <c r="D99" s="229"/>
      <c r="E99" s="229"/>
      <c r="F99" s="229"/>
      <c r="G99" s="229"/>
      <c r="H99" s="229"/>
      <c r="I99" s="229"/>
      <c r="J99" s="229"/>
      <c r="K99" s="229"/>
      <c r="M99" s="217"/>
      <c r="N99" s="217"/>
      <c r="O99" s="217"/>
      <c r="P99" s="217"/>
      <c r="Q99" s="217"/>
      <c r="R99" s="217"/>
      <c r="S99" s="217"/>
      <c r="T99" s="217"/>
      <c r="U99" s="217"/>
    </row>
    <row r="100" spans="1:21" ht="15" customHeight="1">
      <c r="B100" s="449" t="s">
        <v>228</v>
      </c>
      <c r="C100" s="391" t="s">
        <v>222</v>
      </c>
      <c r="D100" s="68">
        <v>9.3335126247600009</v>
      </c>
      <c r="E100" s="68">
        <v>2.3055730905600003</v>
      </c>
      <c r="F100" s="68">
        <v>3.1786982534399999</v>
      </c>
      <c r="G100" s="68">
        <v>8.021215100400001</v>
      </c>
      <c r="H100" s="68">
        <v>4.1687911808399996</v>
      </c>
      <c r="I100" s="68">
        <v>1.158040884</v>
      </c>
      <c r="J100" s="68">
        <v>5.1838442784000005</v>
      </c>
      <c r="K100" s="68">
        <v>0</v>
      </c>
      <c r="M100" s="67">
        <v>8.5650100719560154</v>
      </c>
      <c r="N100" s="67">
        <v>5.0275297728691779</v>
      </c>
      <c r="O100" s="67">
        <v>3.5390186297130328</v>
      </c>
      <c r="P100" s="67">
        <v>1.6865953933757762</v>
      </c>
      <c r="Q100" s="67">
        <v>1.1170699121824201</v>
      </c>
      <c r="R100" s="67">
        <v>4.1897285056678371</v>
      </c>
      <c r="S100" s="67">
        <v>5.66486896636696</v>
      </c>
      <c r="T100" s="67">
        <v>0</v>
      </c>
      <c r="U100" s="67">
        <v>0</v>
      </c>
    </row>
    <row r="101" spans="1:21" ht="15" customHeight="1">
      <c r="B101" s="449"/>
      <c r="C101" s="390"/>
      <c r="D101" s="71">
        <v>0.54242759851960898</v>
      </c>
      <c r="E101" s="71">
        <v>0.13399097692397999</v>
      </c>
      <c r="F101" s="71">
        <v>0.18473362916528599</v>
      </c>
      <c r="G101" s="71">
        <v>0.46616194985123</v>
      </c>
      <c r="H101" s="71">
        <v>0.24227399478242101</v>
      </c>
      <c r="I101" s="71">
        <v>6.7300850274662496E-2</v>
      </c>
      <c r="J101" s="71">
        <v>0.30126494880103399</v>
      </c>
      <c r="K101" s="71">
        <v>0</v>
      </c>
      <c r="M101" s="70">
        <v>0.55611621235219599</v>
      </c>
      <c r="N101" s="70">
        <v>0.326431701922961</v>
      </c>
      <c r="O101" s="70">
        <v>0.229784392460196</v>
      </c>
      <c r="P101" s="70">
        <v>0.109508691064574</v>
      </c>
      <c r="Q101" s="70">
        <v>7.2530059308338696E-2</v>
      </c>
      <c r="R101" s="70">
        <v>0.27203423320948</v>
      </c>
      <c r="S101" s="70">
        <v>0.36781339970193899</v>
      </c>
      <c r="T101" s="70">
        <v>0</v>
      </c>
      <c r="U101" s="70">
        <v>0</v>
      </c>
    </row>
    <row r="102" spans="1:21" ht="15" customHeight="1">
      <c r="B102" s="449"/>
      <c r="C102" s="392" t="s">
        <v>223</v>
      </c>
      <c r="D102" s="68">
        <v>98.375310313485102</v>
      </c>
      <c r="E102" s="68">
        <v>70.176269626999996</v>
      </c>
      <c r="F102" s="68">
        <v>31.295760124759994</v>
      </c>
      <c r="G102" s="68">
        <v>46.021661505989996</v>
      </c>
      <c r="H102" s="68">
        <v>31.575585878070004</v>
      </c>
      <c r="I102" s="68">
        <v>16.895529262319997</v>
      </c>
      <c r="J102" s="68">
        <v>64.069618700305</v>
      </c>
      <c r="K102" s="68">
        <v>1.1430013920000002</v>
      </c>
      <c r="M102" s="67">
        <v>46.785910447601559</v>
      </c>
      <c r="N102" s="67">
        <v>61.954274347171989</v>
      </c>
      <c r="O102" s="67">
        <v>47.534726547409846</v>
      </c>
      <c r="P102" s="67">
        <v>63.916298147129126</v>
      </c>
      <c r="Q102" s="67">
        <v>28.978597094347933</v>
      </c>
      <c r="R102" s="67">
        <v>44.983142570975403</v>
      </c>
      <c r="S102" s="67">
        <v>75.263261108948399</v>
      </c>
      <c r="T102" s="67">
        <v>0</v>
      </c>
      <c r="U102" s="67">
        <v>0</v>
      </c>
    </row>
    <row r="103" spans="1:21" ht="15" customHeight="1">
      <c r="B103" s="449"/>
      <c r="C103" s="390"/>
      <c r="D103" s="71">
        <v>0.53026938028842396</v>
      </c>
      <c r="E103" s="71">
        <v>0.37826896695401502</v>
      </c>
      <c r="F103" s="71">
        <v>0.16869256395867099</v>
      </c>
      <c r="G103" s="71">
        <v>0.24806913288363699</v>
      </c>
      <c r="H103" s="71">
        <v>0.170200900027178</v>
      </c>
      <c r="I103" s="71">
        <v>9.1071446717939902E-2</v>
      </c>
      <c r="J103" s="71">
        <v>0.34535247609652803</v>
      </c>
      <c r="K103" s="72">
        <v>6.1610849091427297E-3</v>
      </c>
      <c r="M103" s="70">
        <v>0.24819317674184699</v>
      </c>
      <c r="N103" s="70">
        <v>0.32865937663395001</v>
      </c>
      <c r="O103" s="70">
        <v>0.25216554886902798</v>
      </c>
      <c r="P103" s="70">
        <v>0.33906765799677302</v>
      </c>
      <c r="Q103" s="70">
        <v>0.15372769283657201</v>
      </c>
      <c r="R103" s="70">
        <v>0.238629727362592</v>
      </c>
      <c r="S103" s="70">
        <v>0.39926182237068297</v>
      </c>
      <c r="T103" s="70">
        <v>0</v>
      </c>
      <c r="U103" s="70">
        <v>0</v>
      </c>
    </row>
    <row r="104" spans="1:21" ht="15" customHeight="1">
      <c r="B104" s="449"/>
      <c r="C104" s="392" t="s">
        <v>224</v>
      </c>
      <c r="D104" s="68">
        <v>158.95694870162032</v>
      </c>
      <c r="E104" s="68">
        <v>135.1401072598351</v>
      </c>
      <c r="F104" s="68">
        <v>99.167549932255042</v>
      </c>
      <c r="G104" s="68">
        <v>146.20467845404019</v>
      </c>
      <c r="H104" s="68">
        <v>91.016816554329978</v>
      </c>
      <c r="I104" s="68">
        <v>27.63899905041</v>
      </c>
      <c r="J104" s="68">
        <v>94.497346097065005</v>
      </c>
      <c r="K104" s="68">
        <v>0</v>
      </c>
      <c r="M104" s="67">
        <v>92.762820021000792</v>
      </c>
      <c r="N104" s="67">
        <v>119.57276225707959</v>
      </c>
      <c r="O104" s="67">
        <v>138.3421320267415</v>
      </c>
      <c r="P104" s="67">
        <v>193.34633023381923</v>
      </c>
      <c r="Q104" s="67">
        <v>58.286216005716078</v>
      </c>
      <c r="R104" s="67">
        <v>65.727670149789432</v>
      </c>
      <c r="S104" s="67">
        <v>139.29630617155183</v>
      </c>
      <c r="T104" s="67">
        <v>0</v>
      </c>
      <c r="U104" s="67">
        <v>1.9629304178215412</v>
      </c>
    </row>
    <row r="105" spans="1:21" ht="15" customHeight="1">
      <c r="B105" s="449"/>
      <c r="C105" s="390"/>
      <c r="D105" s="71">
        <v>0.41321170525478601</v>
      </c>
      <c r="E105" s="71">
        <v>0.35129935888472402</v>
      </c>
      <c r="F105" s="71">
        <v>0.25778799069907199</v>
      </c>
      <c r="G105" s="71">
        <v>0.38006192867745803</v>
      </c>
      <c r="H105" s="71">
        <v>0.23659999944936899</v>
      </c>
      <c r="I105" s="71">
        <v>7.1848120025211001E-2</v>
      </c>
      <c r="J105" s="71">
        <v>0.245647704247999</v>
      </c>
      <c r="K105" s="71">
        <v>0</v>
      </c>
      <c r="M105" s="70">
        <v>0.22229378460041799</v>
      </c>
      <c r="N105" s="70">
        <v>0.28654025234716501</v>
      </c>
      <c r="O105" s="70">
        <v>0.33151855550481202</v>
      </c>
      <c r="P105" s="70">
        <v>0.463328815106609</v>
      </c>
      <c r="Q105" s="70">
        <v>0.13967517959258699</v>
      </c>
      <c r="R105" s="70">
        <v>0.15750763665072701</v>
      </c>
      <c r="S105" s="70">
        <v>0.333805107183273</v>
      </c>
      <c r="T105" s="70">
        <v>0</v>
      </c>
      <c r="U105" s="73">
        <v>4.7039021817797703E-3</v>
      </c>
    </row>
    <row r="106" spans="1:21" ht="15" customHeight="1">
      <c r="B106" s="449"/>
      <c r="C106" s="392" t="s">
        <v>225</v>
      </c>
      <c r="D106" s="68">
        <v>27.45521911812499</v>
      </c>
      <c r="E106" s="68">
        <v>27.915107559799992</v>
      </c>
      <c r="F106" s="68">
        <v>19.162816159039991</v>
      </c>
      <c r="G106" s="68">
        <v>31.503512712599992</v>
      </c>
      <c r="H106" s="68">
        <v>11.168653357319998</v>
      </c>
      <c r="I106" s="68">
        <v>4.7359161240300001</v>
      </c>
      <c r="J106" s="68">
        <v>15.788239846755001</v>
      </c>
      <c r="K106" s="68">
        <v>1.0280159760000001</v>
      </c>
      <c r="M106" s="67">
        <v>11.855790179169544</v>
      </c>
      <c r="N106" s="67">
        <v>12.038968011082543</v>
      </c>
      <c r="O106" s="67">
        <v>23.775695812499379</v>
      </c>
      <c r="P106" s="67">
        <v>31.608891108555945</v>
      </c>
      <c r="Q106" s="67">
        <v>7.4695298700196</v>
      </c>
      <c r="R106" s="67">
        <v>5.2118671994360053</v>
      </c>
      <c r="S106" s="67">
        <v>13.868046809866382</v>
      </c>
      <c r="T106" s="261">
        <v>0.76473917797586399</v>
      </c>
      <c r="U106" s="67">
        <v>0</v>
      </c>
    </row>
    <row r="107" spans="1:21" ht="15" customHeight="1">
      <c r="B107" s="449"/>
      <c r="C107" s="390"/>
      <c r="D107" s="71">
        <v>0.38643515245886101</v>
      </c>
      <c r="E107" s="71">
        <v>0.39290813157835502</v>
      </c>
      <c r="F107" s="71">
        <v>0.26971869181226399</v>
      </c>
      <c r="G107" s="71">
        <v>0.44341531880349599</v>
      </c>
      <c r="H107" s="71">
        <v>0.15719999335379101</v>
      </c>
      <c r="I107" s="71">
        <v>6.6658527165559006E-2</v>
      </c>
      <c r="J107" s="71">
        <v>0.22222116844116099</v>
      </c>
      <c r="K107" s="71">
        <v>1.4469435071944E-2</v>
      </c>
      <c r="M107" s="70">
        <v>0.21154837304511301</v>
      </c>
      <c r="N107" s="70">
        <v>0.21481690021483399</v>
      </c>
      <c r="O107" s="70">
        <v>0.42424078793051601</v>
      </c>
      <c r="P107" s="70">
        <v>0.56401213134859596</v>
      </c>
      <c r="Q107" s="70">
        <v>0.133282292241546</v>
      </c>
      <c r="R107" s="70">
        <v>9.2997768171122402E-2</v>
      </c>
      <c r="S107" s="70">
        <v>0.24745400311615601</v>
      </c>
      <c r="T107" s="70">
        <v>1.3645596494183501E-2</v>
      </c>
      <c r="U107" s="70">
        <v>0</v>
      </c>
    </row>
    <row r="108" spans="1:21" ht="15" customHeight="1">
      <c r="B108" s="449"/>
      <c r="C108" s="392" t="s">
        <v>226</v>
      </c>
      <c r="D108" s="68">
        <v>1.3878504</v>
      </c>
      <c r="E108" s="68">
        <v>5.9527273682500006</v>
      </c>
      <c r="F108" s="68">
        <v>4.9443176317600006</v>
      </c>
      <c r="G108" s="68">
        <v>4.7748455584</v>
      </c>
      <c r="H108" s="68">
        <v>1.1239808580000001</v>
      </c>
      <c r="I108" s="76">
        <v>0.95998687784999992</v>
      </c>
      <c r="J108" s="68">
        <v>5.3877867577599998</v>
      </c>
      <c r="K108" s="68">
        <v>0</v>
      </c>
      <c r="M108" s="67">
        <v>5.1162499389248062</v>
      </c>
      <c r="N108" s="67">
        <v>3.2542216602492244</v>
      </c>
      <c r="O108" s="67">
        <v>3.9100833732907705</v>
      </c>
      <c r="P108" s="67">
        <v>5.5978703082101688</v>
      </c>
      <c r="Q108" s="67">
        <v>0</v>
      </c>
      <c r="R108" s="67">
        <v>1.8551299368535501</v>
      </c>
      <c r="S108" s="67">
        <v>3.7458985120029178</v>
      </c>
      <c r="T108" s="67">
        <v>0</v>
      </c>
      <c r="U108" s="67">
        <v>0</v>
      </c>
    </row>
    <row r="109" spans="1:21" s="3" customFormat="1" ht="15" customHeight="1">
      <c r="A109"/>
      <c r="B109" s="449"/>
      <c r="C109" s="390"/>
      <c r="D109" s="71">
        <v>0.11314845462352099</v>
      </c>
      <c r="E109" s="71">
        <v>0.48531304419599403</v>
      </c>
      <c r="F109" s="71">
        <v>0.40309956981060202</v>
      </c>
      <c r="G109" s="71">
        <v>0.38928287659746602</v>
      </c>
      <c r="H109" s="71">
        <v>9.1635739060290197E-2</v>
      </c>
      <c r="I109" s="71">
        <v>7.8265662990468193E-2</v>
      </c>
      <c r="J109" s="71">
        <v>0.43925465272165898</v>
      </c>
      <c r="K109" s="71">
        <v>0</v>
      </c>
      <c r="M109" s="70">
        <v>0.435806556477914</v>
      </c>
      <c r="N109" s="70">
        <v>0.27719739119451497</v>
      </c>
      <c r="O109" s="70">
        <v>0.33306425424820102</v>
      </c>
      <c r="P109" s="70">
        <v>0.47683139247566098</v>
      </c>
      <c r="Q109" s="70">
        <v>0</v>
      </c>
      <c r="R109" s="70">
        <v>0.15802155861234901</v>
      </c>
      <c r="S109" s="70">
        <v>0.31907884699135802</v>
      </c>
      <c r="T109" s="70">
        <v>0</v>
      </c>
      <c r="U109" s="70">
        <v>0</v>
      </c>
    </row>
    <row r="110" spans="1:21" s="3" customFormat="1" ht="15" customHeight="1">
      <c r="C110" s="164"/>
      <c r="D110" s="229"/>
      <c r="E110" s="229"/>
      <c r="F110" s="229"/>
      <c r="G110" s="229"/>
      <c r="H110" s="229"/>
      <c r="I110" s="229"/>
      <c r="J110" s="229"/>
      <c r="K110" s="229"/>
      <c r="M110" s="217"/>
      <c r="N110" s="217"/>
      <c r="O110" s="217"/>
      <c r="P110" s="217"/>
      <c r="Q110" s="217"/>
      <c r="R110" s="217"/>
      <c r="S110" s="217"/>
      <c r="T110" s="217"/>
      <c r="U110" s="217"/>
    </row>
    <row r="111" spans="1:21" s="58" customFormat="1" ht="15" customHeight="1">
      <c r="A111"/>
      <c r="B111" s="449" t="s">
        <v>86</v>
      </c>
      <c r="C111" s="391" t="s">
        <v>180</v>
      </c>
      <c r="D111" s="68">
        <v>78.458139413570024</v>
      </c>
      <c r="E111" s="68">
        <v>68.648963268019997</v>
      </c>
      <c r="F111" s="68">
        <v>49.23811232663499</v>
      </c>
      <c r="G111" s="68">
        <v>68.881235934995019</v>
      </c>
      <c r="H111" s="68">
        <v>34.640679612370008</v>
      </c>
      <c r="I111" s="68">
        <v>12.191464405829999</v>
      </c>
      <c r="J111" s="68">
        <v>41.758577455214997</v>
      </c>
      <c r="K111" s="68">
        <v>0</v>
      </c>
      <c r="M111" s="67">
        <v>45.836632060884796</v>
      </c>
      <c r="N111" s="67">
        <v>50.675777398735185</v>
      </c>
      <c r="O111" s="67">
        <v>79.06709384777804</v>
      </c>
      <c r="P111" s="67">
        <v>80.341916074147832</v>
      </c>
      <c r="Q111" s="67">
        <v>20.270650123252771</v>
      </c>
      <c r="R111" s="67">
        <v>30.633784680069429</v>
      </c>
      <c r="S111" s="67">
        <v>65.878475518480812</v>
      </c>
      <c r="T111" s="261">
        <v>0.76473917797586399</v>
      </c>
      <c r="U111" s="261">
        <v>0.79000701003000007</v>
      </c>
    </row>
    <row r="112" spans="1:21" ht="15" customHeight="1">
      <c r="A112" s="58"/>
      <c r="B112" s="449"/>
      <c r="C112" s="390"/>
      <c r="D112" s="71">
        <v>0.43601485348375202</v>
      </c>
      <c r="E112" s="71">
        <v>0.38150238948873499</v>
      </c>
      <c r="F112" s="71">
        <v>0.27363060725604099</v>
      </c>
      <c r="G112" s="71">
        <v>0.38279319670920098</v>
      </c>
      <c r="H112" s="71">
        <v>0.192508399493766</v>
      </c>
      <c r="I112" s="71">
        <v>6.7751537398055603E-2</v>
      </c>
      <c r="J112" s="71">
        <v>0.23206464194684101</v>
      </c>
      <c r="K112" s="71">
        <v>0</v>
      </c>
      <c r="M112" s="70">
        <v>0.236294942720151</v>
      </c>
      <c r="N112" s="70">
        <v>0.26124148697983801</v>
      </c>
      <c r="O112" s="70">
        <v>0.40760312378520103</v>
      </c>
      <c r="P112" s="70">
        <v>0.41417502995313898</v>
      </c>
      <c r="Q112" s="70">
        <v>0.10449834323368</v>
      </c>
      <c r="R112" s="70">
        <v>0.157921908107546</v>
      </c>
      <c r="S112" s="70">
        <v>0.33961375212849398</v>
      </c>
      <c r="T112" s="73">
        <v>3.9423489931728201E-3</v>
      </c>
      <c r="U112" s="73">
        <v>4.0726085837981497E-3</v>
      </c>
    </row>
    <row r="113" spans="1:21" s="58" customFormat="1" ht="15" customHeight="1">
      <c r="A113"/>
      <c r="B113" s="449"/>
      <c r="C113" s="392" t="s">
        <v>181</v>
      </c>
      <c r="D113" s="68">
        <v>40.07281784213999</v>
      </c>
      <c r="E113" s="68">
        <v>38.121381169309998</v>
      </c>
      <c r="F113" s="68">
        <v>14.948921194019997</v>
      </c>
      <c r="G113" s="68">
        <v>26.97610064396499</v>
      </c>
      <c r="H113" s="68">
        <v>13.191085854439999</v>
      </c>
      <c r="I113" s="68">
        <v>5.1376163112299995</v>
      </c>
      <c r="J113" s="68">
        <v>16.753774767454999</v>
      </c>
      <c r="K113" s="68">
        <v>1.0280159760000001</v>
      </c>
      <c r="M113" s="67">
        <v>23.676344387564907</v>
      </c>
      <c r="N113" s="67">
        <v>28.073708268768222</v>
      </c>
      <c r="O113" s="67">
        <v>26.402876804285533</v>
      </c>
      <c r="P113" s="67">
        <v>44.972059148427874</v>
      </c>
      <c r="Q113" s="67">
        <v>17.64716953253269</v>
      </c>
      <c r="R113" s="67">
        <v>13.039579711119233</v>
      </c>
      <c r="S113" s="67">
        <v>34.347751582001052</v>
      </c>
      <c r="T113" s="67">
        <v>0</v>
      </c>
      <c r="U113" s="67">
        <v>0</v>
      </c>
    </row>
    <row r="114" spans="1:21" ht="15" customHeight="1">
      <c r="A114" s="58"/>
      <c r="B114" s="449"/>
      <c r="C114" s="390"/>
      <c r="D114" s="71">
        <v>0.49103412381234401</v>
      </c>
      <c r="E114" s="71">
        <v>0.46712210443319502</v>
      </c>
      <c r="F114" s="71">
        <v>0.183177296125313</v>
      </c>
      <c r="G114" s="71">
        <v>0.33055289487662298</v>
      </c>
      <c r="H114" s="71">
        <v>0.16163757962278699</v>
      </c>
      <c r="I114" s="71">
        <v>6.2954018701823003E-2</v>
      </c>
      <c r="J114" s="71">
        <v>0.20529315272747201</v>
      </c>
      <c r="K114" s="71">
        <v>1.25968412311006E-2</v>
      </c>
      <c r="M114" s="70">
        <v>0.24553808809794</v>
      </c>
      <c r="N114" s="70">
        <v>0.29114142543698801</v>
      </c>
      <c r="O114" s="70">
        <v>0.27381388717316502</v>
      </c>
      <c r="P114" s="70">
        <v>0.46638759938514901</v>
      </c>
      <c r="Q114" s="70">
        <v>0.18301187871021399</v>
      </c>
      <c r="R114" s="70">
        <v>0.13522837053977299</v>
      </c>
      <c r="S114" s="70">
        <v>0.35620706963263199</v>
      </c>
      <c r="T114" s="70">
        <v>0</v>
      </c>
      <c r="U114" s="70">
        <v>0</v>
      </c>
    </row>
    <row r="115" spans="1:21" s="58" customFormat="1" ht="15" customHeight="1">
      <c r="A115"/>
      <c r="B115" s="449"/>
      <c r="C115" s="392" t="s">
        <v>182</v>
      </c>
      <c r="D115" s="68">
        <v>47.305568216399983</v>
      </c>
      <c r="E115" s="68">
        <v>32.053718904015</v>
      </c>
      <c r="F115" s="68">
        <v>29.698825383780001</v>
      </c>
      <c r="G115" s="68">
        <v>32.768802836279995</v>
      </c>
      <c r="H115" s="68">
        <v>20.321034149549998</v>
      </c>
      <c r="I115" s="68">
        <v>10.746344656830001</v>
      </c>
      <c r="J115" s="68">
        <v>32.517051540825001</v>
      </c>
      <c r="K115" s="68">
        <v>0</v>
      </c>
      <c r="M115" s="67">
        <v>37.247836771717118</v>
      </c>
      <c r="N115" s="67">
        <v>31.02180259060825</v>
      </c>
      <c r="O115" s="67">
        <v>30.601499049593901</v>
      </c>
      <c r="P115" s="67">
        <v>41.699512100791324</v>
      </c>
      <c r="Q115" s="67">
        <v>16.185968264720731</v>
      </c>
      <c r="R115" s="67">
        <v>23.812425046687963</v>
      </c>
      <c r="S115" s="67">
        <v>41.132997535692105</v>
      </c>
      <c r="T115" s="67">
        <v>0</v>
      </c>
      <c r="U115" s="67">
        <v>0</v>
      </c>
    </row>
    <row r="116" spans="1:21" ht="15" customHeight="1">
      <c r="A116" s="58"/>
      <c r="B116" s="449"/>
      <c r="C116" s="390"/>
      <c r="D116" s="71">
        <v>0.45128816241455699</v>
      </c>
      <c r="E116" s="71">
        <v>0.305787763431426</v>
      </c>
      <c r="F116" s="71">
        <v>0.28332242563932297</v>
      </c>
      <c r="G116" s="71">
        <v>0.31260955896060799</v>
      </c>
      <c r="H116" s="71">
        <v>0.193859676682513</v>
      </c>
      <c r="I116" s="71">
        <v>0.10251854730228099</v>
      </c>
      <c r="J116" s="71">
        <v>0.31020788863309701</v>
      </c>
      <c r="K116" s="71">
        <v>0</v>
      </c>
      <c r="M116" s="70">
        <v>0.328702960528232</v>
      </c>
      <c r="N116" s="70">
        <v>0.27375974650420498</v>
      </c>
      <c r="O116" s="70">
        <v>0.27005067155580897</v>
      </c>
      <c r="P116" s="70">
        <v>0.36798789589092801</v>
      </c>
      <c r="Q116" s="70">
        <v>0.142837172538019</v>
      </c>
      <c r="R116" s="70">
        <v>0.210138770156614</v>
      </c>
      <c r="S116" s="70">
        <v>0.36298854476426401</v>
      </c>
      <c r="T116" s="70">
        <v>0</v>
      </c>
      <c r="U116" s="70">
        <v>0</v>
      </c>
    </row>
    <row r="117" spans="1:21" s="58" customFormat="1" ht="15" customHeight="1">
      <c r="A117"/>
      <c r="B117" s="449"/>
      <c r="C117" s="392" t="s">
        <v>183</v>
      </c>
      <c r="D117" s="68">
        <v>53.397277622899978</v>
      </c>
      <c r="E117" s="68">
        <v>38.827621546839978</v>
      </c>
      <c r="F117" s="68">
        <v>31.351042088019991</v>
      </c>
      <c r="G117" s="68">
        <v>38.338852023519998</v>
      </c>
      <c r="H117" s="68">
        <v>27.302038423299997</v>
      </c>
      <c r="I117" s="68">
        <v>5.3395001268</v>
      </c>
      <c r="J117" s="68">
        <v>37.736443978299988</v>
      </c>
      <c r="K117" s="68">
        <v>0</v>
      </c>
      <c r="M117" s="67">
        <v>20.652081442797542</v>
      </c>
      <c r="N117" s="67">
        <v>36.180971767480585</v>
      </c>
      <c r="O117" s="67">
        <v>28.490059680032576</v>
      </c>
      <c r="P117" s="67">
        <v>43.428610922270202</v>
      </c>
      <c r="Q117" s="67">
        <v>15.621751567886495</v>
      </c>
      <c r="R117" s="67">
        <v>23.155785245126584</v>
      </c>
      <c r="S117" s="67">
        <v>41.753170851252818</v>
      </c>
      <c r="T117" s="67">
        <v>0</v>
      </c>
      <c r="U117" s="67">
        <v>0</v>
      </c>
    </row>
    <row r="118" spans="1:21" ht="15" customHeight="1">
      <c r="A118" s="58"/>
      <c r="B118" s="449"/>
      <c r="C118" s="390"/>
      <c r="D118" s="71">
        <v>0.44035791219377701</v>
      </c>
      <c r="E118" s="71">
        <v>0.32020453328287002</v>
      </c>
      <c r="F118" s="71">
        <v>0.25854650374645699</v>
      </c>
      <c r="G118" s="71">
        <v>0.316173737399358</v>
      </c>
      <c r="H118" s="71">
        <v>0.22515508606308801</v>
      </c>
      <c r="I118" s="71">
        <v>4.4033913949719401E-2</v>
      </c>
      <c r="J118" s="71">
        <v>0.31120578470792698</v>
      </c>
      <c r="K118" s="71">
        <v>0</v>
      </c>
      <c r="M118" s="70">
        <v>0.18936645007529099</v>
      </c>
      <c r="N118" s="70">
        <v>0.33175649645094701</v>
      </c>
      <c r="O118" s="70">
        <v>0.26123572478562501</v>
      </c>
      <c r="P118" s="70">
        <v>0.39821273728897899</v>
      </c>
      <c r="Q118" s="70">
        <v>0.143241524906947</v>
      </c>
      <c r="R118" s="70">
        <v>0.212323821340763</v>
      </c>
      <c r="S118" s="70">
        <v>0.38285001758243298</v>
      </c>
      <c r="T118" s="70">
        <v>0</v>
      </c>
      <c r="U118" s="70">
        <v>0</v>
      </c>
    </row>
    <row r="119" spans="1:21" s="58" customFormat="1" ht="15" customHeight="1">
      <c r="A119"/>
      <c r="B119" s="449"/>
      <c r="C119" s="392" t="s">
        <v>184</v>
      </c>
      <c r="D119" s="68">
        <v>37.279846888279984</v>
      </c>
      <c r="E119" s="68">
        <v>28.878318655280001</v>
      </c>
      <c r="F119" s="68">
        <v>15.753182153759997</v>
      </c>
      <c r="G119" s="68">
        <v>32.092659423199997</v>
      </c>
      <c r="H119" s="68">
        <v>18.511206650039998</v>
      </c>
      <c r="I119" s="68">
        <v>7.9397099129999997</v>
      </c>
      <c r="J119" s="68">
        <v>24.97824228704</v>
      </c>
      <c r="K119" s="68">
        <v>0</v>
      </c>
      <c r="M119" s="67">
        <v>21.850243944100448</v>
      </c>
      <c r="N119" s="67">
        <v>24.92029144606602</v>
      </c>
      <c r="O119" s="67">
        <v>33.243505032403903</v>
      </c>
      <c r="P119" s="67">
        <v>47.528125217609599</v>
      </c>
      <c r="Q119" s="67">
        <v>11.046070879218798</v>
      </c>
      <c r="R119" s="67">
        <v>13.06029848879659</v>
      </c>
      <c r="S119" s="67">
        <v>24.714002314653541</v>
      </c>
      <c r="T119" s="67">
        <v>0</v>
      </c>
      <c r="U119" s="67">
        <v>1.1729234077915411</v>
      </c>
    </row>
    <row r="120" spans="1:21" ht="15" customHeight="1">
      <c r="A120" s="58"/>
      <c r="B120" s="449"/>
      <c r="C120" s="390"/>
      <c r="D120" s="71">
        <v>0.44546914750043098</v>
      </c>
      <c r="E120" s="71">
        <v>0.34507652435283198</v>
      </c>
      <c r="F120" s="71">
        <v>0.18823995295594001</v>
      </c>
      <c r="G120" s="71">
        <v>0.38348573901383298</v>
      </c>
      <c r="H120" s="71">
        <v>0.22119649445744</v>
      </c>
      <c r="I120" s="71">
        <v>9.4874204203257095E-2</v>
      </c>
      <c r="J120" s="71">
        <v>0.298473229544434</v>
      </c>
      <c r="K120" s="71">
        <v>0</v>
      </c>
      <c r="M120" s="70">
        <v>0.236509726030528</v>
      </c>
      <c r="N120" s="70">
        <v>0.26974029752657902</v>
      </c>
      <c r="O120" s="70">
        <v>0.35983178437836999</v>
      </c>
      <c r="P120" s="70">
        <v>0.51445026896354196</v>
      </c>
      <c r="Q120" s="70">
        <v>0.11956402885209901</v>
      </c>
      <c r="R120" s="70">
        <v>0.14136627606376001</v>
      </c>
      <c r="S120" s="70">
        <v>0.26750739861349399</v>
      </c>
      <c r="T120" s="70">
        <v>0</v>
      </c>
      <c r="U120" s="70">
        <v>1.2695867128131999E-2</v>
      </c>
    </row>
    <row r="121" spans="1:21" s="58" customFormat="1" ht="15" customHeight="1">
      <c r="A121"/>
      <c r="B121" s="449"/>
      <c r="C121" s="392" t="s">
        <v>185</v>
      </c>
      <c r="D121" s="68">
        <v>38.99519117469999</v>
      </c>
      <c r="E121" s="68">
        <v>34.959781361979992</v>
      </c>
      <c r="F121" s="68">
        <v>16.759058955039997</v>
      </c>
      <c r="G121" s="68">
        <v>38.352557531119992</v>
      </c>
      <c r="H121" s="68">
        <v>25.087783138859994</v>
      </c>
      <c r="I121" s="68">
        <v>10.033836784920002</v>
      </c>
      <c r="J121" s="68">
        <v>32.067040713099992</v>
      </c>
      <c r="K121" s="68">
        <v>1.1430013920000002</v>
      </c>
      <c r="M121" s="67">
        <v>15.822642051587923</v>
      </c>
      <c r="N121" s="67">
        <v>30.975204576794219</v>
      </c>
      <c r="O121" s="67">
        <v>19.296621975560555</v>
      </c>
      <c r="P121" s="67">
        <v>38.185761727843371</v>
      </c>
      <c r="Q121" s="67">
        <v>15.07980251465453</v>
      </c>
      <c r="R121" s="67">
        <v>18.265665190922419</v>
      </c>
      <c r="S121" s="67">
        <v>30.011983766656307</v>
      </c>
      <c r="T121" s="67">
        <v>0</v>
      </c>
      <c r="U121" s="67">
        <v>0</v>
      </c>
    </row>
    <row r="122" spans="1:21" s="3" customFormat="1" ht="15" customHeight="1">
      <c r="A122" s="58"/>
      <c r="B122" s="449"/>
      <c r="C122" s="391"/>
      <c r="D122" s="71">
        <v>0.388829562278804</v>
      </c>
      <c r="E122" s="71">
        <v>0.34859161026913399</v>
      </c>
      <c r="F122" s="71">
        <v>0.167108234666656</v>
      </c>
      <c r="G122" s="71">
        <v>0.38242172195768898</v>
      </c>
      <c r="H122" s="71">
        <v>0.25015576132775702</v>
      </c>
      <c r="I122" s="71">
        <v>0.100049576563909</v>
      </c>
      <c r="J122" s="71">
        <v>0.319747461890657</v>
      </c>
      <c r="K122" s="71">
        <v>1.13971163506892E-2</v>
      </c>
      <c r="M122" s="70">
        <v>0.18877190237080199</v>
      </c>
      <c r="N122" s="70">
        <v>0.36954942639932797</v>
      </c>
      <c r="O122" s="70">
        <v>0.23021819161302501</v>
      </c>
      <c r="P122" s="70">
        <v>0.45557491987374699</v>
      </c>
      <c r="Q122" s="70">
        <v>0.17990946131412</v>
      </c>
      <c r="R122" s="70">
        <v>0.21791837007477</v>
      </c>
      <c r="S122" s="70">
        <v>0.35805772835420702</v>
      </c>
      <c r="T122" s="70">
        <v>0</v>
      </c>
      <c r="U122" s="70">
        <v>0</v>
      </c>
    </row>
    <row r="123" spans="1:21" s="3" customFormat="1" ht="15" customHeight="1">
      <c r="C123" s="164"/>
      <c r="D123" s="229"/>
      <c r="E123" s="229"/>
      <c r="F123" s="229"/>
      <c r="G123" s="229"/>
      <c r="H123" s="229"/>
      <c r="I123" s="229"/>
      <c r="J123" s="229"/>
      <c r="K123" s="229"/>
      <c r="M123" s="217"/>
      <c r="N123" s="217"/>
      <c r="O123" s="217"/>
      <c r="P123" s="217"/>
      <c r="Q123" s="217"/>
      <c r="R123" s="217"/>
      <c r="S123" s="217"/>
      <c r="T123" s="217"/>
      <c r="U123" s="217"/>
    </row>
    <row r="124" spans="1:21" s="58" customFormat="1" ht="15" customHeight="1">
      <c r="A124"/>
      <c r="B124" s="449" t="s">
        <v>87</v>
      </c>
      <c r="C124" s="391" t="s">
        <v>88</v>
      </c>
      <c r="D124" s="68">
        <v>33.820979015979994</v>
      </c>
      <c r="E124" s="68">
        <v>30.89374031973999</v>
      </c>
      <c r="F124" s="68">
        <v>15.553312029279999</v>
      </c>
      <c r="G124" s="68">
        <v>25.504977191599991</v>
      </c>
      <c r="H124" s="68">
        <v>20.413519720619998</v>
      </c>
      <c r="I124" s="68">
        <v>8.83328824092</v>
      </c>
      <c r="J124" s="68">
        <v>33.489384849099999</v>
      </c>
      <c r="K124" s="68">
        <v>1.1430013920000002</v>
      </c>
      <c r="M124" s="67">
        <v>18.165279942104313</v>
      </c>
      <c r="N124" s="67">
        <v>28.124094173154752</v>
      </c>
      <c r="O124" s="67">
        <v>18.21274103238617</v>
      </c>
      <c r="P124" s="67">
        <v>33.061925330769235</v>
      </c>
      <c r="Q124" s="67">
        <v>10.762002161968683</v>
      </c>
      <c r="R124" s="67">
        <v>17.304355945470558</v>
      </c>
      <c r="S124" s="67">
        <v>28.517675049826742</v>
      </c>
      <c r="T124" s="67">
        <v>0</v>
      </c>
      <c r="U124" s="67">
        <v>0</v>
      </c>
    </row>
    <row r="125" spans="1:21" ht="15" customHeight="1">
      <c r="A125" s="58"/>
      <c r="B125" s="449"/>
      <c r="C125" s="390"/>
      <c r="D125" s="71">
        <v>0.39383982608534401</v>
      </c>
      <c r="E125" s="71">
        <v>0.35975260529576403</v>
      </c>
      <c r="F125" s="71">
        <v>0.181115800987561</v>
      </c>
      <c r="G125" s="71">
        <v>0.297001330940312</v>
      </c>
      <c r="H125" s="71">
        <v>0.237712132838026</v>
      </c>
      <c r="I125" s="71">
        <v>0.102862211733194</v>
      </c>
      <c r="J125" s="71">
        <v>0.38997846568672201</v>
      </c>
      <c r="K125" s="71">
        <v>1.33100661937637E-2</v>
      </c>
      <c r="M125" s="70">
        <v>0.23442413781391899</v>
      </c>
      <c r="N125" s="70">
        <v>0.362943293434074</v>
      </c>
      <c r="O125" s="70">
        <v>0.23503662631971101</v>
      </c>
      <c r="P125" s="70">
        <v>0.42666633076043298</v>
      </c>
      <c r="Q125" s="70">
        <v>0.13888434893444199</v>
      </c>
      <c r="R125" s="70">
        <v>0.22331385675701099</v>
      </c>
      <c r="S125" s="70">
        <v>0.36802248065100301</v>
      </c>
      <c r="T125" s="70">
        <v>0</v>
      </c>
      <c r="U125" s="70">
        <v>0</v>
      </c>
    </row>
    <row r="126" spans="1:21" s="58" customFormat="1" ht="15" customHeight="1">
      <c r="A126"/>
      <c r="B126" s="449"/>
      <c r="C126" s="392" t="s">
        <v>89</v>
      </c>
      <c r="D126" s="68">
        <v>30.323619684779995</v>
      </c>
      <c r="E126" s="68">
        <v>15.705163356109995</v>
      </c>
      <c r="F126" s="68">
        <v>14.812820957209997</v>
      </c>
      <c r="G126" s="68">
        <v>19.195864688370001</v>
      </c>
      <c r="H126" s="68">
        <v>14.709135121199997</v>
      </c>
      <c r="I126" s="68">
        <v>4.9168444989899998</v>
      </c>
      <c r="J126" s="68">
        <v>13.124889356859999</v>
      </c>
      <c r="K126" s="68">
        <v>1.0280159760000001</v>
      </c>
      <c r="M126" s="67">
        <v>13.752152510193925</v>
      </c>
      <c r="N126" s="67">
        <v>13.613060638655679</v>
      </c>
      <c r="O126" s="67">
        <v>34.608945336492056</v>
      </c>
      <c r="P126" s="67">
        <v>30.972047956032974</v>
      </c>
      <c r="Q126" s="67">
        <v>12.40541669873839</v>
      </c>
      <c r="R126" s="67">
        <v>6.2052039714401808</v>
      </c>
      <c r="S126" s="67">
        <v>22.361373619358208</v>
      </c>
      <c r="T126" s="67">
        <v>0</v>
      </c>
      <c r="U126" s="67">
        <v>0</v>
      </c>
    </row>
    <row r="127" spans="1:21" ht="15" customHeight="1">
      <c r="A127" s="58"/>
      <c r="B127" s="449"/>
      <c r="C127" s="390"/>
      <c r="D127" s="71">
        <v>0.51876304589946698</v>
      </c>
      <c r="E127" s="71">
        <v>0.26867697404388602</v>
      </c>
      <c r="F127" s="71">
        <v>0.25341117577670402</v>
      </c>
      <c r="G127" s="71">
        <v>0.32839434532979001</v>
      </c>
      <c r="H127" s="71">
        <v>0.251637364448627</v>
      </c>
      <c r="I127" s="71">
        <v>8.4115196504404299E-2</v>
      </c>
      <c r="J127" s="71">
        <v>0.22453479006253399</v>
      </c>
      <c r="K127" s="71">
        <v>1.75868416926079E-2</v>
      </c>
      <c r="M127" s="70">
        <v>0.196385757405766</v>
      </c>
      <c r="N127" s="70">
        <v>0.194399474711419</v>
      </c>
      <c r="O127" s="70">
        <v>0.49422837173188899</v>
      </c>
      <c r="P127" s="70">
        <v>0.44229214966490199</v>
      </c>
      <c r="Q127" s="70">
        <v>0.17715387845720801</v>
      </c>
      <c r="R127" s="70">
        <v>8.8612577622684E-2</v>
      </c>
      <c r="S127" s="70">
        <v>0.31932857722569402</v>
      </c>
      <c r="T127" s="70">
        <v>0</v>
      </c>
      <c r="U127" s="70">
        <v>0</v>
      </c>
    </row>
    <row r="128" spans="1:21" s="58" customFormat="1" ht="15" customHeight="1">
      <c r="A128"/>
      <c r="B128" s="449"/>
      <c r="C128" s="392" t="s">
        <v>90</v>
      </c>
      <c r="D128" s="68">
        <v>28.848837338219994</v>
      </c>
      <c r="E128" s="68">
        <v>16.969067530019998</v>
      </c>
      <c r="F128" s="68">
        <v>18.221599383479997</v>
      </c>
      <c r="G128" s="68">
        <v>23.594190276119992</v>
      </c>
      <c r="H128" s="68">
        <v>12.12024515988</v>
      </c>
      <c r="I128" s="68">
        <v>3.5799962308800009</v>
      </c>
      <c r="J128" s="68">
        <v>23.720836610759996</v>
      </c>
      <c r="K128" s="68">
        <v>0</v>
      </c>
      <c r="M128" s="67">
        <v>16.935165401646323</v>
      </c>
      <c r="N128" s="67">
        <v>21.911084872842189</v>
      </c>
      <c r="O128" s="67">
        <v>23.796198315951372</v>
      </c>
      <c r="P128" s="67">
        <v>32.61561941974481</v>
      </c>
      <c r="Q128" s="67">
        <v>13.500710479246234</v>
      </c>
      <c r="R128" s="67">
        <v>14.16225260579662</v>
      </c>
      <c r="S128" s="67">
        <v>28.679469818702319</v>
      </c>
      <c r="T128" s="67">
        <v>0</v>
      </c>
      <c r="U128" s="67">
        <v>1.1729234077915411</v>
      </c>
    </row>
    <row r="129" spans="1:21" ht="15" customHeight="1">
      <c r="A129" s="58"/>
      <c r="B129" s="449"/>
      <c r="C129" s="390"/>
      <c r="D129" s="71">
        <v>0.449021583782234</v>
      </c>
      <c r="E129" s="71">
        <v>0.26411731912477099</v>
      </c>
      <c r="F129" s="71">
        <v>0.28361251853210401</v>
      </c>
      <c r="G129" s="71">
        <v>0.36723492741272701</v>
      </c>
      <c r="H129" s="71">
        <v>0.18864717540308601</v>
      </c>
      <c r="I129" s="71">
        <v>5.5721329725634899E-2</v>
      </c>
      <c r="J129" s="71">
        <v>0.36920613121181101</v>
      </c>
      <c r="K129" s="71">
        <v>0</v>
      </c>
      <c r="M129" s="70">
        <v>0.21320488670320201</v>
      </c>
      <c r="N129" s="70">
        <v>0.27584911378570998</v>
      </c>
      <c r="O129" s="70">
        <v>0.29958170738776002</v>
      </c>
      <c r="P129" s="70">
        <v>0.41061361245786399</v>
      </c>
      <c r="Q129" s="70">
        <v>0.16996689314062399</v>
      </c>
      <c r="R129" s="70">
        <v>0.17829536297221299</v>
      </c>
      <c r="S129" s="70">
        <v>0.36105954494013398</v>
      </c>
      <c r="T129" s="70">
        <v>0</v>
      </c>
      <c r="U129" s="70">
        <v>1.4766493053880499E-2</v>
      </c>
    </row>
    <row r="130" spans="1:21" s="58" customFormat="1" ht="15" customHeight="1">
      <c r="A130"/>
      <c r="B130" s="449"/>
      <c r="C130" s="392" t="s">
        <v>91</v>
      </c>
      <c r="D130" s="68">
        <v>43.090349407679987</v>
      </c>
      <c r="E130" s="68">
        <v>38.618087889599998</v>
      </c>
      <c r="F130" s="68">
        <v>26.601476421119994</v>
      </c>
      <c r="G130" s="68">
        <v>25.782195751039996</v>
      </c>
      <c r="H130" s="68">
        <v>18.722459523040005</v>
      </c>
      <c r="I130" s="68">
        <v>3.8663251080000003</v>
      </c>
      <c r="J130" s="68">
        <v>27.639404306559996</v>
      </c>
      <c r="K130" s="68">
        <v>0</v>
      </c>
      <c r="M130" s="67">
        <v>23.539824555052704</v>
      </c>
      <c r="N130" s="67">
        <v>26.518529583280827</v>
      </c>
      <c r="O130" s="67">
        <v>20.156010408476487</v>
      </c>
      <c r="P130" s="67">
        <v>34.186938627185583</v>
      </c>
      <c r="Q130" s="67">
        <v>14.976308401079642</v>
      </c>
      <c r="R130" s="67">
        <v>13.069470773774587</v>
      </c>
      <c r="S130" s="67">
        <v>24.564787243984011</v>
      </c>
      <c r="T130" s="261">
        <v>0.76473917797586399</v>
      </c>
      <c r="U130" s="67">
        <v>0</v>
      </c>
    </row>
    <row r="131" spans="1:21" ht="15" customHeight="1">
      <c r="A131" s="58"/>
      <c r="B131" s="449"/>
      <c r="C131" s="390"/>
      <c r="D131" s="71">
        <v>0.44870523366672999</v>
      </c>
      <c r="E131" s="71">
        <v>0.40213501139948699</v>
      </c>
      <c r="F131" s="71">
        <v>0.27700452322837898</v>
      </c>
      <c r="G131" s="71">
        <v>0.268473250459415</v>
      </c>
      <c r="H131" s="71">
        <v>0.194959328262125</v>
      </c>
      <c r="I131" s="71">
        <v>4.0260530138738801E-2</v>
      </c>
      <c r="J131" s="71">
        <v>0.28781259697963402</v>
      </c>
      <c r="K131" s="71">
        <v>0</v>
      </c>
      <c r="M131" s="70">
        <v>0.286988386943622</v>
      </c>
      <c r="N131" s="70">
        <v>0.3233036003061</v>
      </c>
      <c r="O131" s="70">
        <v>0.24573424074674799</v>
      </c>
      <c r="P131" s="70">
        <v>0.416793861322584</v>
      </c>
      <c r="Q131" s="70">
        <v>0.18258532812528999</v>
      </c>
      <c r="R131" s="70">
        <v>0.15933790529323599</v>
      </c>
      <c r="S131" s="70">
        <v>0.29948433346547698</v>
      </c>
      <c r="T131" s="73">
        <v>9.3234026705087004E-3</v>
      </c>
      <c r="U131" s="70">
        <v>0</v>
      </c>
    </row>
    <row r="132" spans="1:21" s="58" customFormat="1" ht="15" customHeight="1">
      <c r="A132"/>
      <c r="B132" s="449"/>
      <c r="C132" s="392" t="s">
        <v>92</v>
      </c>
      <c r="D132" s="68">
        <v>39.248997048299991</v>
      </c>
      <c r="E132" s="68">
        <v>37.491282622184997</v>
      </c>
      <c r="F132" s="68">
        <v>12.309805033034998</v>
      </c>
      <c r="G132" s="68">
        <v>36.748971031109996</v>
      </c>
      <c r="H132" s="68">
        <v>13.483416516569998</v>
      </c>
      <c r="I132" s="68">
        <v>6.84274329456</v>
      </c>
      <c r="J132" s="68">
        <v>17.757051330254999</v>
      </c>
      <c r="K132" s="68">
        <v>0</v>
      </c>
      <c r="M132" s="67">
        <v>29.472111141822086</v>
      </c>
      <c r="N132" s="67">
        <v>25.606171115990637</v>
      </c>
      <c r="O132" s="67">
        <v>29.525837819248473</v>
      </c>
      <c r="P132" s="67">
        <v>39.646982859747922</v>
      </c>
      <c r="Q132" s="67">
        <v>10.989517860801241</v>
      </c>
      <c r="R132" s="67">
        <v>20.242759927410894</v>
      </c>
      <c r="S132" s="67">
        <v>35.985843892263034</v>
      </c>
      <c r="T132" s="67">
        <v>0</v>
      </c>
      <c r="U132" s="261">
        <v>0.79000701003000007</v>
      </c>
    </row>
    <row r="133" spans="1:21" ht="15" customHeight="1">
      <c r="A133" s="58"/>
      <c r="B133" s="449"/>
      <c r="C133" s="390"/>
      <c r="D133" s="71">
        <v>0.46187693713127798</v>
      </c>
      <c r="E133" s="71">
        <v>0.44119238933286098</v>
      </c>
      <c r="F133" s="71">
        <v>0.14486013587416399</v>
      </c>
      <c r="G133" s="71">
        <v>0.43245696601335998</v>
      </c>
      <c r="H133" s="71">
        <v>0.15867103852551501</v>
      </c>
      <c r="I133" s="71">
        <v>8.0524486028971096E-2</v>
      </c>
      <c r="J133" s="71">
        <v>0.20896260026232399</v>
      </c>
      <c r="K133" s="71">
        <v>0</v>
      </c>
      <c r="M133" s="70">
        <v>0.30216942174272499</v>
      </c>
      <c r="N133" s="70">
        <v>0.26253300559064702</v>
      </c>
      <c r="O133" s="70">
        <v>0.30272026653874101</v>
      </c>
      <c r="P133" s="70">
        <v>0.40648957337750702</v>
      </c>
      <c r="Q133" s="70">
        <v>0.112672493709399</v>
      </c>
      <c r="R133" s="70">
        <v>0.20754343088312599</v>
      </c>
      <c r="S133" s="70">
        <v>0.36895292595509699</v>
      </c>
      <c r="T133" s="70">
        <v>0</v>
      </c>
      <c r="U133" s="73">
        <v>8.0997238455278696E-3</v>
      </c>
    </row>
    <row r="134" spans="1:21" s="58" customFormat="1" ht="15" customHeight="1">
      <c r="A134"/>
      <c r="B134" s="449"/>
      <c r="C134" s="392" t="s">
        <v>93</v>
      </c>
      <c r="D134" s="68">
        <v>33.918686997399995</v>
      </c>
      <c r="E134" s="68">
        <v>32.680508188400005</v>
      </c>
      <c r="F134" s="68">
        <v>21.759730458399993</v>
      </c>
      <c r="G134" s="68">
        <v>34.899295040599995</v>
      </c>
      <c r="H134" s="68">
        <v>21.390146566550001</v>
      </c>
      <c r="I134" s="68">
        <v>5.5253485584000011</v>
      </c>
      <c r="J134" s="68">
        <v>24.567147451299999</v>
      </c>
      <c r="K134" s="68">
        <v>0</v>
      </c>
      <c r="M134" s="67">
        <v>14.815881138415012</v>
      </c>
      <c r="N134" s="67">
        <v>29.978541532511194</v>
      </c>
      <c r="O134" s="67">
        <v>29.042495123406329</v>
      </c>
      <c r="P134" s="67">
        <v>36.13517351877509</v>
      </c>
      <c r="Q134" s="67">
        <v>6.5400988704096843</v>
      </c>
      <c r="R134" s="67">
        <v>10.395438058882327</v>
      </c>
      <c r="S134" s="67">
        <v>32.874317349771466</v>
      </c>
      <c r="T134" s="67">
        <v>0</v>
      </c>
      <c r="U134" s="67">
        <v>0</v>
      </c>
    </row>
    <row r="135" spans="1:21" ht="15" customHeight="1">
      <c r="A135" s="58"/>
      <c r="B135" s="449"/>
      <c r="C135" s="390"/>
      <c r="D135" s="71">
        <v>0.38406028063666597</v>
      </c>
      <c r="E135" s="71">
        <v>0.37004041893331102</v>
      </c>
      <c r="F135" s="71">
        <v>0.246384778605136</v>
      </c>
      <c r="G135" s="71">
        <v>0.39516367624554699</v>
      </c>
      <c r="H135" s="71">
        <v>0.24219999122720501</v>
      </c>
      <c r="I135" s="71">
        <v>6.25633568338647E-2</v>
      </c>
      <c r="J135" s="71">
        <v>0.27817307743403702</v>
      </c>
      <c r="K135" s="71">
        <v>0</v>
      </c>
      <c r="M135" s="70">
        <v>0.18348801570661999</v>
      </c>
      <c r="N135" s="70">
        <v>0.37127073632607599</v>
      </c>
      <c r="O135" s="70">
        <v>0.35967822308900399</v>
      </c>
      <c r="P135" s="70">
        <v>0.447517850894674</v>
      </c>
      <c r="Q135" s="70">
        <v>8.0996179238041199E-2</v>
      </c>
      <c r="R135" s="70">
        <v>0.12874281887155101</v>
      </c>
      <c r="S135" s="70">
        <v>0.40713361573745499</v>
      </c>
      <c r="T135" s="70">
        <v>0</v>
      </c>
      <c r="U135" s="70">
        <v>0</v>
      </c>
    </row>
    <row r="136" spans="1:21" s="58" customFormat="1" ht="15" customHeight="1">
      <c r="A136"/>
      <c r="B136" s="449"/>
      <c r="C136" s="392" t="s">
        <v>94</v>
      </c>
      <c r="D136" s="68">
        <v>41.298937112099985</v>
      </c>
      <c r="E136" s="68">
        <v>37.318929371599985</v>
      </c>
      <c r="F136" s="68">
        <v>23.597705371549996</v>
      </c>
      <c r="G136" s="68">
        <v>30.776706320749987</v>
      </c>
      <c r="H136" s="68">
        <v>22.723751950250001</v>
      </c>
      <c r="I136" s="68">
        <v>11.202076718099997</v>
      </c>
      <c r="J136" s="68">
        <v>23.275907176650001</v>
      </c>
      <c r="K136" s="68">
        <v>0</v>
      </c>
      <c r="M136" s="67">
        <v>24.830786643352216</v>
      </c>
      <c r="N136" s="67">
        <v>29.282946388072435</v>
      </c>
      <c r="O136" s="67">
        <v>33.0270941297006</v>
      </c>
      <c r="P136" s="67">
        <v>45.495522228127122</v>
      </c>
      <c r="Q136" s="67">
        <v>11.506011886461806</v>
      </c>
      <c r="R136" s="67">
        <v>22.184710771555377</v>
      </c>
      <c r="S136" s="67">
        <v>34.105492587811369</v>
      </c>
      <c r="T136" s="67">
        <v>0</v>
      </c>
      <c r="U136" s="67">
        <v>0</v>
      </c>
    </row>
    <row r="137" spans="1:21" ht="15" customHeight="1">
      <c r="A137" s="58"/>
      <c r="B137" s="449"/>
      <c r="C137" s="390"/>
      <c r="D137" s="71">
        <v>0.42489413857540698</v>
      </c>
      <c r="E137" s="71">
        <v>0.38394679032203599</v>
      </c>
      <c r="F137" s="71">
        <v>0.24277929160708001</v>
      </c>
      <c r="G137" s="71">
        <v>0.31663870876018302</v>
      </c>
      <c r="H137" s="71">
        <v>0.233787832938535</v>
      </c>
      <c r="I137" s="71">
        <v>0.115249860413434</v>
      </c>
      <c r="J137" s="71">
        <v>0.23946854861032901</v>
      </c>
      <c r="K137" s="71">
        <v>0</v>
      </c>
      <c r="M137" s="70">
        <v>0.23076164262328699</v>
      </c>
      <c r="N137" s="70">
        <v>0.272137202353609</v>
      </c>
      <c r="O137" s="70">
        <v>0.30693294585913</v>
      </c>
      <c r="P137" s="70">
        <v>0.42280663887777398</v>
      </c>
      <c r="Q137" s="70">
        <v>0.106929604812735</v>
      </c>
      <c r="R137" s="70">
        <v>0.206170685298737</v>
      </c>
      <c r="S137" s="70">
        <v>0.31695489978150698</v>
      </c>
      <c r="T137" s="70">
        <v>0</v>
      </c>
      <c r="U137" s="70">
        <v>0</v>
      </c>
    </row>
    <row r="138" spans="1:21" s="58" customFormat="1" ht="15" customHeight="1">
      <c r="A138"/>
      <c r="B138" s="449"/>
      <c r="C138" s="392" t="s">
        <v>95</v>
      </c>
      <c r="D138" s="68">
        <v>44.958434553529976</v>
      </c>
      <c r="E138" s="68">
        <v>31.813005627789998</v>
      </c>
      <c r="F138" s="68">
        <v>24.892692447179996</v>
      </c>
      <c r="G138" s="68">
        <v>40.908008093489997</v>
      </c>
      <c r="H138" s="68">
        <v>15.491153270449999</v>
      </c>
      <c r="I138" s="68">
        <v>6.6218495487600002</v>
      </c>
      <c r="J138" s="68">
        <v>22.236509660449997</v>
      </c>
      <c r="K138" s="68">
        <v>0</v>
      </c>
      <c r="M138" s="67">
        <v>23.574579326066171</v>
      </c>
      <c r="N138" s="67">
        <v>26.813327743944775</v>
      </c>
      <c r="O138" s="67">
        <v>28.732334223992982</v>
      </c>
      <c r="P138" s="67">
        <v>44.041775250707481</v>
      </c>
      <c r="Q138" s="67">
        <v>15.171346523560333</v>
      </c>
      <c r="R138" s="67">
        <v>18.403346308391665</v>
      </c>
      <c r="S138" s="67">
        <v>30.749422007019469</v>
      </c>
      <c r="T138" s="67">
        <v>0</v>
      </c>
      <c r="U138" s="67">
        <v>0</v>
      </c>
    </row>
    <row r="139" spans="1:21" ht="15" customHeight="1">
      <c r="A139" s="58"/>
      <c r="B139" s="449"/>
      <c r="C139" s="391"/>
      <c r="D139" s="71">
        <v>0.46584503242387298</v>
      </c>
      <c r="E139" s="71">
        <v>0.32963626926407402</v>
      </c>
      <c r="F139" s="71">
        <v>0.25793018007259699</v>
      </c>
      <c r="G139" s="71">
        <v>0.42387579874512399</v>
      </c>
      <c r="H139" s="71">
        <v>0.160514414463511</v>
      </c>
      <c r="I139" s="71">
        <v>6.8613503748117102E-2</v>
      </c>
      <c r="J139" s="71">
        <v>0.230407656908791</v>
      </c>
      <c r="K139" s="71">
        <v>0</v>
      </c>
      <c r="M139" s="70">
        <v>0.25043683877079198</v>
      </c>
      <c r="N139" s="70">
        <v>0.28484262409272099</v>
      </c>
      <c r="O139" s="70">
        <v>0.30522856225928502</v>
      </c>
      <c r="P139" s="70">
        <v>0.46786340553892602</v>
      </c>
      <c r="Q139" s="70">
        <v>0.16116784145775501</v>
      </c>
      <c r="R139" s="70">
        <v>0.19550193488211001</v>
      </c>
      <c r="S139" s="70">
        <v>0.32665643509287501</v>
      </c>
      <c r="T139" s="70">
        <v>0</v>
      </c>
      <c r="U139" s="70">
        <v>0</v>
      </c>
    </row>
    <row r="140" spans="1:21" ht="12.75" customHeight="1">
      <c r="B140" s="60"/>
      <c r="D140" s="61"/>
      <c r="M140" s="61"/>
    </row>
  </sheetData>
  <mergeCells count="76">
    <mergeCell ref="C37:C38"/>
    <mergeCell ref="C44:C45"/>
    <mergeCell ref="C35:C36"/>
    <mergeCell ref="C11:C12"/>
    <mergeCell ref="C16:C17"/>
    <mergeCell ref="C18:C19"/>
    <mergeCell ref="C20:C21"/>
    <mergeCell ref="C22:C23"/>
    <mergeCell ref="C24:C25"/>
    <mergeCell ref="C26:C27"/>
    <mergeCell ref="C31:C32"/>
    <mergeCell ref="C33:C34"/>
    <mergeCell ref="C13:C14"/>
    <mergeCell ref="C28:C29"/>
    <mergeCell ref="C40:C41"/>
    <mergeCell ref="C42:C43"/>
    <mergeCell ref="B83:B98"/>
    <mergeCell ref="C97:C98"/>
    <mergeCell ref="C83:C84"/>
    <mergeCell ref="C85:C86"/>
    <mergeCell ref="C87:C88"/>
    <mergeCell ref="C89:C90"/>
    <mergeCell ref="C91:C92"/>
    <mergeCell ref="C93:C94"/>
    <mergeCell ref="C95:C96"/>
    <mergeCell ref="B100:B109"/>
    <mergeCell ref="C108:C109"/>
    <mergeCell ref="C100:C101"/>
    <mergeCell ref="C102:C103"/>
    <mergeCell ref="C104:C105"/>
    <mergeCell ref="C106:C107"/>
    <mergeCell ref="C136:C137"/>
    <mergeCell ref="B111:B122"/>
    <mergeCell ref="C111:C112"/>
    <mergeCell ref="C113:C114"/>
    <mergeCell ref="C115:C116"/>
    <mergeCell ref="C117:C118"/>
    <mergeCell ref="C119:C120"/>
    <mergeCell ref="C121:C122"/>
    <mergeCell ref="B124:B139"/>
    <mergeCell ref="C138:C139"/>
    <mergeCell ref="C124:C125"/>
    <mergeCell ref="C126:C127"/>
    <mergeCell ref="C128:C129"/>
    <mergeCell ref="C130:C131"/>
    <mergeCell ref="C132:C133"/>
    <mergeCell ref="C134:C135"/>
    <mergeCell ref="D4:U4"/>
    <mergeCell ref="M5:U5"/>
    <mergeCell ref="D5:K5"/>
    <mergeCell ref="D6:K6"/>
    <mergeCell ref="M6:U6"/>
    <mergeCell ref="B8:B9"/>
    <mergeCell ref="B11:B14"/>
    <mergeCell ref="B16:B29"/>
    <mergeCell ref="B31:B38"/>
    <mergeCell ref="B40:B45"/>
    <mergeCell ref="B74:B81"/>
    <mergeCell ref="C67:C68"/>
    <mergeCell ref="C69:C70"/>
    <mergeCell ref="C74:C75"/>
    <mergeCell ref="C76:C77"/>
    <mergeCell ref="C78:C79"/>
    <mergeCell ref="C71:C72"/>
    <mergeCell ref="C80:C81"/>
    <mergeCell ref="C47:C48"/>
    <mergeCell ref="C49:C50"/>
    <mergeCell ref="B47:B72"/>
    <mergeCell ref="C65:C66"/>
    <mergeCell ref="C55:C56"/>
    <mergeCell ref="C57:C58"/>
    <mergeCell ref="C59:C60"/>
    <mergeCell ref="C61:C62"/>
    <mergeCell ref="C63:C64"/>
    <mergeCell ref="C51:C52"/>
    <mergeCell ref="C53:C54"/>
  </mergeCells>
  <hyperlinks>
    <hyperlink ref="B2" location="Obsah!A1" display="späť na obsah"/>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H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15.6640625" customWidth="1"/>
    <col min="6" max="6" width="16.88671875" customWidth="1"/>
    <col min="7" max="7" width="17.33203125" customWidth="1"/>
    <col min="8" max="8" width="15.6640625" customWidth="1"/>
  </cols>
  <sheetData>
    <row r="2" spans="2:8" ht="21">
      <c r="B2" s="271" t="s">
        <v>552</v>
      </c>
      <c r="C2" s="54"/>
      <c r="D2" s="54" t="s">
        <v>574</v>
      </c>
      <c r="E2" s="54"/>
    </row>
    <row r="4" spans="2:8" s="240" customFormat="1" ht="75" customHeight="1">
      <c r="D4" s="454" t="s">
        <v>587</v>
      </c>
      <c r="E4" s="454"/>
      <c r="F4" s="454"/>
      <c r="G4" s="454"/>
      <c r="H4" s="454"/>
    </row>
    <row r="5" spans="2:8" ht="18.75" customHeight="1">
      <c r="D5" s="155" t="s">
        <v>575</v>
      </c>
      <c r="E5" s="155" t="s">
        <v>576</v>
      </c>
      <c r="F5" s="155" t="s">
        <v>577</v>
      </c>
      <c r="G5" s="155" t="s">
        <v>578</v>
      </c>
      <c r="H5" s="155" t="s">
        <v>269</v>
      </c>
    </row>
    <row r="6" spans="2:8" ht="15" customHeight="1">
      <c r="B6" s="473" t="s">
        <v>209</v>
      </c>
      <c r="C6" s="241" t="s">
        <v>204</v>
      </c>
      <c r="D6" s="68">
        <v>613</v>
      </c>
      <c r="E6" s="68">
        <v>406</v>
      </c>
      <c r="F6" s="68">
        <v>87</v>
      </c>
      <c r="G6" s="68">
        <v>36</v>
      </c>
      <c r="H6" s="68">
        <v>87</v>
      </c>
    </row>
    <row r="7" spans="2:8" ht="15" customHeight="1">
      <c r="B7" s="473"/>
      <c r="C7" s="241" t="s">
        <v>205</v>
      </c>
      <c r="D7" s="71">
        <v>0.49877949552481698</v>
      </c>
      <c r="E7" s="71">
        <v>0.33034987794955201</v>
      </c>
      <c r="F7" s="71">
        <v>7.0789259560618406E-2</v>
      </c>
      <c r="G7" s="71">
        <v>2.9292107404393801E-2</v>
      </c>
      <c r="H7" s="71">
        <v>7.0789259560618406E-2</v>
      </c>
    </row>
    <row r="8" spans="2:8" s="3" customFormat="1">
      <c r="C8" s="164"/>
      <c r="D8" s="229"/>
      <c r="E8" s="229"/>
      <c r="F8" s="229"/>
      <c r="G8" s="229"/>
      <c r="H8" s="229"/>
    </row>
    <row r="9" spans="2:8">
      <c r="B9" s="468" t="s">
        <v>71</v>
      </c>
      <c r="C9" s="391" t="s">
        <v>62</v>
      </c>
      <c r="D9" s="68">
        <v>303</v>
      </c>
      <c r="E9" s="68">
        <v>170</v>
      </c>
      <c r="F9" s="68">
        <v>42</v>
      </c>
      <c r="G9" s="68">
        <v>26</v>
      </c>
      <c r="H9" s="68">
        <v>47</v>
      </c>
    </row>
    <row r="10" spans="2:8" s="58" customFormat="1">
      <c r="B10" s="468"/>
      <c r="C10" s="390"/>
      <c r="D10" s="71">
        <v>0.51530612244898</v>
      </c>
      <c r="E10" s="71">
        <v>0.289115646258503</v>
      </c>
      <c r="F10" s="71">
        <v>7.1428571428571397E-2</v>
      </c>
      <c r="G10" s="71">
        <v>4.4217687074829898E-2</v>
      </c>
      <c r="H10" s="71">
        <v>7.9931972789115596E-2</v>
      </c>
    </row>
    <row r="11" spans="2:8">
      <c r="B11" s="468"/>
      <c r="C11" s="391" t="s">
        <v>63</v>
      </c>
      <c r="D11" s="68">
        <v>310</v>
      </c>
      <c r="E11" s="68">
        <v>236</v>
      </c>
      <c r="F11" s="68">
        <v>45</v>
      </c>
      <c r="G11" s="68">
        <v>10</v>
      </c>
      <c r="H11" s="68">
        <v>40</v>
      </c>
    </row>
    <row r="12" spans="2:8" s="58" customFormat="1">
      <c r="B12" s="468"/>
      <c r="C12" s="391"/>
      <c r="D12" s="71">
        <v>0.48361934477379098</v>
      </c>
      <c r="E12" s="71">
        <v>0.36817472698907999</v>
      </c>
      <c r="F12" s="71">
        <v>7.0202808112324502E-2</v>
      </c>
      <c r="G12" s="71">
        <v>1.5600624024961001E-2</v>
      </c>
      <c r="H12" s="71">
        <v>6.2402496099844003E-2</v>
      </c>
    </row>
    <row r="13" spans="2:8" s="3" customFormat="1">
      <c r="B13" s="11"/>
      <c r="C13" s="164"/>
      <c r="D13" s="229"/>
      <c r="E13" s="229"/>
      <c r="F13" s="229"/>
      <c r="G13" s="229"/>
      <c r="H13" s="229"/>
    </row>
    <row r="14" spans="2:8">
      <c r="B14" s="470" t="s">
        <v>77</v>
      </c>
      <c r="C14" s="392" t="s">
        <v>64</v>
      </c>
      <c r="D14" s="68">
        <v>58</v>
      </c>
      <c r="E14" s="68">
        <v>25</v>
      </c>
      <c r="F14" s="68">
        <v>4</v>
      </c>
      <c r="G14" s="68">
        <v>1</v>
      </c>
      <c r="H14" s="68">
        <v>12</v>
      </c>
    </row>
    <row r="15" spans="2:8" s="58" customFormat="1">
      <c r="B15" s="471"/>
      <c r="C15" s="390"/>
      <c r="D15" s="71">
        <v>0.57999999999999996</v>
      </c>
      <c r="E15" s="71">
        <v>0.25</v>
      </c>
      <c r="F15" s="71">
        <v>0.04</v>
      </c>
      <c r="G15" s="71">
        <v>0.01</v>
      </c>
      <c r="H15" s="71">
        <v>0.12</v>
      </c>
    </row>
    <row r="16" spans="2:8">
      <c r="B16" s="471"/>
      <c r="C16" s="392" t="s">
        <v>65</v>
      </c>
      <c r="D16" s="68">
        <v>107</v>
      </c>
      <c r="E16" s="68">
        <v>56</v>
      </c>
      <c r="F16" s="68">
        <v>5</v>
      </c>
      <c r="G16" s="68">
        <v>1</v>
      </c>
      <c r="H16" s="68">
        <v>10</v>
      </c>
    </row>
    <row r="17" spans="2:8" s="58" customFormat="1">
      <c r="B17" s="471"/>
      <c r="C17" s="390"/>
      <c r="D17" s="71">
        <v>0.59776536312849204</v>
      </c>
      <c r="E17" s="71">
        <v>0.31284916201117302</v>
      </c>
      <c r="F17" s="71">
        <v>2.7932960893854698E-2</v>
      </c>
      <c r="G17" s="72">
        <v>5.5865921787709499E-3</v>
      </c>
      <c r="H17" s="71">
        <v>5.5865921787709501E-2</v>
      </c>
    </row>
    <row r="18" spans="2:8">
      <c r="B18" s="471"/>
      <c r="C18" s="392" t="s">
        <v>66</v>
      </c>
      <c r="D18" s="68">
        <v>121</v>
      </c>
      <c r="E18" s="68">
        <v>76</v>
      </c>
      <c r="F18" s="68">
        <v>8</v>
      </c>
      <c r="G18" s="68">
        <v>5</v>
      </c>
      <c r="H18" s="68">
        <v>10</v>
      </c>
    </row>
    <row r="19" spans="2:8" s="58" customFormat="1">
      <c r="B19" s="471"/>
      <c r="C19" s="390"/>
      <c r="D19" s="71">
        <v>0.55000000000000004</v>
      </c>
      <c r="E19" s="71">
        <v>0.34545454545454501</v>
      </c>
      <c r="F19" s="71">
        <v>3.6363636363636397E-2</v>
      </c>
      <c r="G19" s="71">
        <v>2.27272727272727E-2</v>
      </c>
      <c r="H19" s="71">
        <v>4.5454545454545497E-2</v>
      </c>
    </row>
    <row r="20" spans="2:8">
      <c r="B20" s="471"/>
      <c r="C20" s="392" t="s">
        <v>67</v>
      </c>
      <c r="D20" s="68">
        <v>103</v>
      </c>
      <c r="E20" s="68">
        <v>82</v>
      </c>
      <c r="F20" s="68">
        <v>19</v>
      </c>
      <c r="G20" s="68">
        <v>6</v>
      </c>
      <c r="H20" s="68">
        <v>8</v>
      </c>
    </row>
    <row r="21" spans="2:8" s="58" customFormat="1">
      <c r="B21" s="471"/>
      <c r="C21" s="390"/>
      <c r="D21" s="71">
        <v>0.47247706422018299</v>
      </c>
      <c r="E21" s="71">
        <v>0.37614678899082599</v>
      </c>
      <c r="F21" s="71">
        <v>8.7155963302752298E-2</v>
      </c>
      <c r="G21" s="71">
        <v>2.7522935779816501E-2</v>
      </c>
      <c r="H21" s="71">
        <v>3.6697247706422E-2</v>
      </c>
    </row>
    <row r="22" spans="2:8">
      <c r="B22" s="471"/>
      <c r="C22" s="392" t="s">
        <v>68</v>
      </c>
      <c r="D22" s="68">
        <v>112</v>
      </c>
      <c r="E22" s="68">
        <v>62</v>
      </c>
      <c r="F22" s="68">
        <v>17</v>
      </c>
      <c r="G22" s="68">
        <v>5</v>
      </c>
      <c r="H22" s="68">
        <v>14</v>
      </c>
    </row>
    <row r="23" spans="2:8" s="58" customFormat="1">
      <c r="B23" s="471"/>
      <c r="C23" s="390"/>
      <c r="D23" s="71">
        <v>0.53333333333333299</v>
      </c>
      <c r="E23" s="71">
        <v>0.29523809523809502</v>
      </c>
      <c r="F23" s="71">
        <v>8.0952380952380901E-2</v>
      </c>
      <c r="G23" s="71">
        <v>2.3809523809523801E-2</v>
      </c>
      <c r="H23" s="71">
        <v>6.6666666666666693E-2</v>
      </c>
    </row>
    <row r="24" spans="2:8">
      <c r="B24" s="471"/>
      <c r="C24" s="392" t="s">
        <v>69</v>
      </c>
      <c r="D24" s="68">
        <v>32</v>
      </c>
      <c r="E24" s="68">
        <v>25</v>
      </c>
      <c r="F24" s="68">
        <v>6</v>
      </c>
      <c r="G24" s="68">
        <v>1</v>
      </c>
      <c r="H24" s="68">
        <v>8</v>
      </c>
    </row>
    <row r="25" spans="2:8" s="58" customFormat="1">
      <c r="B25" s="471"/>
      <c r="C25" s="390"/>
      <c r="D25" s="71">
        <v>0.44444444444444398</v>
      </c>
      <c r="E25" s="71">
        <v>0.34722222222222199</v>
      </c>
      <c r="F25" s="71">
        <v>8.3333333333333301E-2</v>
      </c>
      <c r="G25" s="71">
        <v>1.38888888888889E-2</v>
      </c>
      <c r="H25" s="71">
        <v>0.11111111111111099</v>
      </c>
    </row>
    <row r="26" spans="2:8">
      <c r="B26" s="471"/>
      <c r="C26" s="392" t="s">
        <v>70</v>
      </c>
      <c r="D26" s="68">
        <v>79</v>
      </c>
      <c r="E26" s="68">
        <v>81</v>
      </c>
      <c r="F26" s="68">
        <v>28</v>
      </c>
      <c r="G26" s="68">
        <v>17</v>
      </c>
      <c r="H26" s="68">
        <v>27</v>
      </c>
    </row>
    <row r="27" spans="2:8" s="58" customFormat="1">
      <c r="B27" s="472"/>
      <c r="C27" s="390"/>
      <c r="D27" s="71">
        <v>0.34051724137931</v>
      </c>
      <c r="E27" s="71">
        <v>0.34913793103448298</v>
      </c>
      <c r="F27" s="71">
        <v>0.12068965517241401</v>
      </c>
      <c r="G27" s="71">
        <v>7.3275862068965497E-2</v>
      </c>
      <c r="H27" s="71">
        <v>0.116379310344828</v>
      </c>
    </row>
    <row r="28" spans="2:8" s="3" customFormat="1">
      <c r="B28" s="11"/>
      <c r="C28" s="164"/>
      <c r="D28" s="229"/>
      <c r="E28" s="229"/>
      <c r="F28" s="229"/>
      <c r="G28" s="229"/>
      <c r="H28" s="229"/>
    </row>
    <row r="29" spans="2:8">
      <c r="B29" s="468" t="s">
        <v>72</v>
      </c>
      <c r="C29" s="391" t="s">
        <v>73</v>
      </c>
      <c r="D29" s="68">
        <v>147</v>
      </c>
      <c r="E29" s="68">
        <v>129</v>
      </c>
      <c r="F29" s="68">
        <v>30</v>
      </c>
      <c r="G29" s="68">
        <v>19</v>
      </c>
      <c r="H29" s="68">
        <v>42</v>
      </c>
    </row>
    <row r="30" spans="2:8" s="58" customFormat="1">
      <c r="B30" s="468"/>
      <c r="C30" s="390"/>
      <c r="D30" s="71">
        <v>0.40054495912806498</v>
      </c>
      <c r="E30" s="71">
        <v>0.35149863760217998</v>
      </c>
      <c r="F30" s="71">
        <v>8.1743869209809306E-2</v>
      </c>
      <c r="G30" s="71">
        <v>5.1771117166212501E-2</v>
      </c>
      <c r="H30" s="71">
        <v>0.11444141689373299</v>
      </c>
    </row>
    <row r="31" spans="2:8">
      <c r="B31" s="468"/>
      <c r="C31" s="392" t="s">
        <v>74</v>
      </c>
      <c r="D31" s="68">
        <v>155</v>
      </c>
      <c r="E31" s="68">
        <v>119</v>
      </c>
      <c r="F31" s="68">
        <v>35</v>
      </c>
      <c r="G31" s="68">
        <v>10</v>
      </c>
      <c r="H31" s="68">
        <v>37</v>
      </c>
    </row>
    <row r="32" spans="2:8" s="58" customFormat="1" ht="15.75" customHeight="1">
      <c r="B32" s="468"/>
      <c r="C32" s="390"/>
      <c r="D32" s="71">
        <v>0.43539325842696602</v>
      </c>
      <c r="E32" s="71">
        <v>0.33426966292134802</v>
      </c>
      <c r="F32" s="71">
        <v>9.8314606741572996E-2</v>
      </c>
      <c r="G32" s="71">
        <v>2.8089887640449399E-2</v>
      </c>
      <c r="H32" s="71">
        <v>0.10393258426966299</v>
      </c>
    </row>
    <row r="33" spans="2:8" ht="15.75" customHeight="1">
      <c r="B33" s="468"/>
      <c r="C33" s="392" t="s">
        <v>75</v>
      </c>
      <c r="D33" s="68">
        <v>236</v>
      </c>
      <c r="E33" s="68">
        <v>123</v>
      </c>
      <c r="F33" s="68">
        <v>17</v>
      </c>
      <c r="G33" s="68">
        <v>5</v>
      </c>
      <c r="H33" s="68">
        <v>6</v>
      </c>
    </row>
    <row r="34" spans="2:8" s="58" customFormat="1">
      <c r="B34" s="468"/>
      <c r="C34" s="390"/>
      <c r="D34" s="71">
        <v>0.60981912144702799</v>
      </c>
      <c r="E34" s="71">
        <v>0.31782945736434098</v>
      </c>
      <c r="F34" s="71">
        <v>4.3927648578811401E-2</v>
      </c>
      <c r="G34" s="71">
        <v>1.29198966408269E-2</v>
      </c>
      <c r="H34" s="71">
        <v>1.5503875968992199E-2</v>
      </c>
    </row>
    <row r="35" spans="2:8">
      <c r="B35" s="468"/>
      <c r="C35" s="392" t="s">
        <v>76</v>
      </c>
      <c r="D35" s="68">
        <v>75</v>
      </c>
      <c r="E35" s="68">
        <v>36</v>
      </c>
      <c r="F35" s="68">
        <v>5</v>
      </c>
      <c r="G35" s="68">
        <v>2</v>
      </c>
      <c r="H35" s="68">
        <v>2</v>
      </c>
    </row>
    <row r="36" spans="2:8" s="58" customFormat="1">
      <c r="B36" s="468"/>
      <c r="C36" s="391"/>
      <c r="D36" s="71">
        <v>0.625</v>
      </c>
      <c r="E36" s="71">
        <v>0.3</v>
      </c>
      <c r="F36" s="71">
        <v>4.1666666666666699E-2</v>
      </c>
      <c r="G36" s="71">
        <v>1.6666666666666701E-2</v>
      </c>
      <c r="H36" s="71">
        <v>1.6666666666666701E-2</v>
      </c>
    </row>
    <row r="37" spans="2:8" s="3" customFormat="1">
      <c r="B37" s="11"/>
      <c r="C37" s="164"/>
      <c r="D37" s="229"/>
      <c r="E37" s="229"/>
      <c r="F37" s="229"/>
      <c r="G37" s="229"/>
      <c r="H37" s="229"/>
    </row>
    <row r="38" spans="2:8">
      <c r="B38" s="468" t="s">
        <v>81</v>
      </c>
      <c r="C38" s="391" t="s">
        <v>78</v>
      </c>
      <c r="D38" s="68">
        <v>551</v>
      </c>
      <c r="E38" s="68">
        <v>371</v>
      </c>
      <c r="F38" s="68">
        <v>80</v>
      </c>
      <c r="G38" s="68">
        <v>35</v>
      </c>
      <c r="H38" s="68">
        <v>74</v>
      </c>
    </row>
    <row r="39" spans="2:8" s="58" customFormat="1">
      <c r="B39" s="468"/>
      <c r="C39" s="390"/>
      <c r="D39" s="71">
        <v>0.49594959495949598</v>
      </c>
      <c r="E39" s="71">
        <v>0.33393339333933397</v>
      </c>
      <c r="F39" s="71">
        <v>7.2007200720071995E-2</v>
      </c>
      <c r="G39" s="71">
        <v>3.1503150315031501E-2</v>
      </c>
      <c r="H39" s="71">
        <v>6.6606660666066603E-2</v>
      </c>
    </row>
    <row r="40" spans="2:8">
      <c r="B40" s="468"/>
      <c r="C40" s="392" t="s">
        <v>79</v>
      </c>
      <c r="D40" s="68">
        <v>60</v>
      </c>
      <c r="E40" s="68">
        <v>32</v>
      </c>
      <c r="F40" s="68">
        <v>4</v>
      </c>
      <c r="G40" s="68">
        <v>0</v>
      </c>
      <c r="H40" s="68">
        <v>13</v>
      </c>
    </row>
    <row r="41" spans="2:8" s="58" customFormat="1">
      <c r="B41" s="468"/>
      <c r="C41" s="390"/>
      <c r="D41" s="71">
        <v>0.55045871559632997</v>
      </c>
      <c r="E41" s="71">
        <v>0.293577981651376</v>
      </c>
      <c r="F41" s="71">
        <v>3.6697247706422E-2</v>
      </c>
      <c r="G41" s="71">
        <v>0</v>
      </c>
      <c r="H41" s="71">
        <v>0.119266055045872</v>
      </c>
    </row>
    <row r="42" spans="2:8">
      <c r="B42" s="468"/>
      <c r="C42" s="392" t="s">
        <v>80</v>
      </c>
      <c r="D42" s="68">
        <v>2</v>
      </c>
      <c r="E42" s="68">
        <v>4</v>
      </c>
      <c r="F42" s="68">
        <v>3</v>
      </c>
      <c r="G42" s="68">
        <v>1</v>
      </c>
      <c r="H42" s="68">
        <v>0</v>
      </c>
    </row>
    <row r="43" spans="2:8" s="58" customFormat="1">
      <c r="B43" s="468"/>
      <c r="C43" s="391"/>
      <c r="D43" s="71">
        <v>0.2</v>
      </c>
      <c r="E43" s="71">
        <v>0.4</v>
      </c>
      <c r="F43" s="71">
        <v>0.3</v>
      </c>
      <c r="G43" s="71">
        <v>0.1</v>
      </c>
      <c r="H43" s="71">
        <v>0</v>
      </c>
    </row>
    <row r="44" spans="2:8" s="3" customFormat="1">
      <c r="C44" s="164"/>
      <c r="D44" s="229"/>
      <c r="E44" s="229"/>
      <c r="F44" s="229"/>
      <c r="G44" s="229"/>
      <c r="H44" s="229"/>
    </row>
    <row r="45" spans="2:8" ht="15" customHeight="1">
      <c r="B45" s="468" t="s">
        <v>227</v>
      </c>
      <c r="C45" s="377" t="s">
        <v>178</v>
      </c>
      <c r="D45" s="68">
        <v>14</v>
      </c>
      <c r="E45" s="68">
        <v>24</v>
      </c>
      <c r="F45" s="68">
        <v>7</v>
      </c>
      <c r="G45" s="68">
        <v>5</v>
      </c>
      <c r="H45" s="68">
        <v>13</v>
      </c>
    </row>
    <row r="46" spans="2:8" s="81" customFormat="1" ht="15" customHeight="1">
      <c r="B46" s="469"/>
      <c r="C46" s="414"/>
      <c r="D46" s="71">
        <v>0.22222222222222199</v>
      </c>
      <c r="E46" s="71">
        <v>0.38095238095238099</v>
      </c>
      <c r="F46" s="71">
        <v>0.11111111111111099</v>
      </c>
      <c r="G46" s="71">
        <v>7.9365079365079402E-2</v>
      </c>
      <c r="H46" s="71">
        <v>0.206349206349206</v>
      </c>
    </row>
    <row r="47" spans="2:8" ht="15" customHeight="1">
      <c r="B47" s="468"/>
      <c r="C47" s="381" t="s">
        <v>177</v>
      </c>
      <c r="D47" s="68">
        <v>73</v>
      </c>
      <c r="E47" s="68">
        <v>41</v>
      </c>
      <c r="F47" s="68">
        <v>13</v>
      </c>
      <c r="G47" s="68">
        <v>3</v>
      </c>
      <c r="H47" s="68">
        <v>10</v>
      </c>
    </row>
    <row r="48" spans="2:8" s="58" customFormat="1" ht="15" customHeight="1">
      <c r="B48" s="468"/>
      <c r="C48" s="412"/>
      <c r="D48" s="71">
        <v>0.52142857142857102</v>
      </c>
      <c r="E48" s="71">
        <v>0.29285714285714298</v>
      </c>
      <c r="F48" s="71">
        <v>9.2857142857142902E-2</v>
      </c>
      <c r="G48" s="71">
        <v>2.1428571428571401E-2</v>
      </c>
      <c r="H48" s="71">
        <v>7.1428571428571397E-2</v>
      </c>
    </row>
    <row r="49" spans="2:8" ht="15" customHeight="1">
      <c r="B49" s="468"/>
      <c r="C49" s="381" t="s">
        <v>179</v>
      </c>
      <c r="D49" s="68">
        <v>55</v>
      </c>
      <c r="E49" s="68">
        <v>56</v>
      </c>
      <c r="F49" s="68">
        <v>10</v>
      </c>
      <c r="G49" s="68">
        <v>0</v>
      </c>
      <c r="H49" s="68">
        <v>4</v>
      </c>
    </row>
    <row r="50" spans="2:8" s="58" customFormat="1" ht="15" customHeight="1">
      <c r="B50" s="468"/>
      <c r="C50" s="412"/>
      <c r="D50" s="71">
        <v>0.44</v>
      </c>
      <c r="E50" s="71">
        <v>0.44800000000000001</v>
      </c>
      <c r="F50" s="71">
        <v>0.08</v>
      </c>
      <c r="G50" s="71">
        <v>0</v>
      </c>
      <c r="H50" s="71">
        <v>3.2000000000000001E-2</v>
      </c>
    </row>
    <row r="51" spans="2:8" ht="15" customHeight="1">
      <c r="B51" s="468"/>
      <c r="C51" s="381" t="s">
        <v>157</v>
      </c>
      <c r="D51" s="68">
        <v>48</v>
      </c>
      <c r="E51" s="68">
        <v>32</v>
      </c>
      <c r="F51" s="68">
        <v>7</v>
      </c>
      <c r="G51" s="68">
        <v>0</v>
      </c>
      <c r="H51" s="68">
        <v>1</v>
      </c>
    </row>
    <row r="52" spans="2:8" s="58" customFormat="1" ht="15" customHeight="1">
      <c r="B52" s="468"/>
      <c r="C52" s="412"/>
      <c r="D52" s="71">
        <v>0.54545454545454497</v>
      </c>
      <c r="E52" s="71">
        <v>0.36363636363636398</v>
      </c>
      <c r="F52" s="71">
        <v>7.9545454545454503E-2</v>
      </c>
      <c r="G52" s="71">
        <v>0</v>
      </c>
      <c r="H52" s="71">
        <v>1.13636363636364E-2</v>
      </c>
    </row>
    <row r="53" spans="2:8" ht="15" customHeight="1">
      <c r="B53" s="468"/>
      <c r="C53" s="381" t="s">
        <v>171</v>
      </c>
      <c r="D53" s="68">
        <v>61</v>
      </c>
      <c r="E53" s="68">
        <v>36</v>
      </c>
      <c r="F53" s="68">
        <v>5</v>
      </c>
      <c r="G53" s="68">
        <v>4</v>
      </c>
      <c r="H53" s="68">
        <v>0</v>
      </c>
    </row>
    <row r="54" spans="2:8" s="58" customFormat="1" ht="15" customHeight="1">
      <c r="B54" s="468"/>
      <c r="C54" s="412"/>
      <c r="D54" s="71">
        <v>0.57547169811320797</v>
      </c>
      <c r="E54" s="71">
        <v>0.339622641509434</v>
      </c>
      <c r="F54" s="71">
        <v>4.71698113207547E-2</v>
      </c>
      <c r="G54" s="71">
        <v>3.77358490566038E-2</v>
      </c>
      <c r="H54" s="71">
        <v>0</v>
      </c>
    </row>
    <row r="55" spans="2:8" ht="15" customHeight="1">
      <c r="B55" s="468"/>
      <c r="C55" s="381" t="s">
        <v>172</v>
      </c>
      <c r="D55" s="68">
        <v>50</v>
      </c>
      <c r="E55" s="68">
        <v>19</v>
      </c>
      <c r="F55" s="68">
        <v>2</v>
      </c>
      <c r="G55" s="68">
        <v>0</v>
      </c>
      <c r="H55" s="68">
        <v>1</v>
      </c>
    </row>
    <row r="56" spans="2:8" s="58" customFormat="1" ht="15" customHeight="1">
      <c r="B56" s="468"/>
      <c r="C56" s="412"/>
      <c r="D56" s="71">
        <v>0.69444444444444398</v>
      </c>
      <c r="E56" s="71">
        <v>0.26388888888888901</v>
      </c>
      <c r="F56" s="71">
        <v>2.7777777777777801E-2</v>
      </c>
      <c r="G56" s="71">
        <v>0</v>
      </c>
      <c r="H56" s="71">
        <v>1.38888888888889E-2</v>
      </c>
    </row>
    <row r="57" spans="2:8" s="243" customFormat="1" ht="15" customHeight="1">
      <c r="B57" s="468"/>
      <c r="C57" s="381" t="s">
        <v>173</v>
      </c>
      <c r="D57" s="68">
        <v>7</v>
      </c>
      <c r="E57" s="68">
        <v>0</v>
      </c>
      <c r="F57" s="68">
        <v>1</v>
      </c>
      <c r="G57" s="68">
        <v>0</v>
      </c>
      <c r="H57" s="68">
        <v>0</v>
      </c>
    </row>
    <row r="58" spans="2:8" s="245" customFormat="1" ht="15" customHeight="1">
      <c r="B58" s="468"/>
      <c r="C58" s="412"/>
      <c r="D58" s="71">
        <v>0.875</v>
      </c>
      <c r="E58" s="71">
        <v>0</v>
      </c>
      <c r="F58" s="71">
        <v>0.125</v>
      </c>
      <c r="G58" s="71">
        <v>0</v>
      </c>
      <c r="H58" s="71">
        <v>0</v>
      </c>
    </row>
    <row r="59" spans="2:8" ht="15" customHeight="1">
      <c r="B59" s="468"/>
      <c r="C59" s="381" t="s">
        <v>174</v>
      </c>
      <c r="D59" s="68">
        <v>28</v>
      </c>
      <c r="E59" s="68">
        <v>15</v>
      </c>
      <c r="F59" s="68">
        <v>4</v>
      </c>
      <c r="G59" s="68">
        <v>1</v>
      </c>
      <c r="H59" s="68">
        <v>2</v>
      </c>
    </row>
    <row r="60" spans="2:8" s="58" customFormat="1" ht="15" customHeight="1">
      <c r="B60" s="468"/>
      <c r="C60" s="412"/>
      <c r="D60" s="71">
        <v>0.56000000000000005</v>
      </c>
      <c r="E60" s="71">
        <v>0.3</v>
      </c>
      <c r="F60" s="71">
        <v>0.08</v>
      </c>
      <c r="G60" s="71">
        <v>0.02</v>
      </c>
      <c r="H60" s="71">
        <v>0.04</v>
      </c>
    </row>
    <row r="61" spans="2:8" s="243" customFormat="1" ht="15" customHeight="1">
      <c r="B61" s="468"/>
      <c r="C61" s="381" t="s">
        <v>175</v>
      </c>
      <c r="D61" s="68">
        <v>15</v>
      </c>
      <c r="E61" s="68">
        <v>4</v>
      </c>
      <c r="F61" s="68">
        <v>1</v>
      </c>
      <c r="G61" s="68">
        <v>1</v>
      </c>
      <c r="H61" s="68">
        <v>0</v>
      </c>
    </row>
    <row r="62" spans="2:8" s="245" customFormat="1" ht="15" customHeight="1">
      <c r="B62" s="468"/>
      <c r="C62" s="412"/>
      <c r="D62" s="71">
        <v>0.71428571428571397</v>
      </c>
      <c r="E62" s="71">
        <v>0.19047619047618999</v>
      </c>
      <c r="F62" s="71">
        <v>4.7619047619047603E-2</v>
      </c>
      <c r="G62" s="71">
        <v>4.7619047619047603E-2</v>
      </c>
      <c r="H62" s="71">
        <v>0</v>
      </c>
    </row>
    <row r="63" spans="2:8">
      <c r="B63" s="468"/>
      <c r="C63" s="381" t="s">
        <v>158</v>
      </c>
      <c r="D63" s="68">
        <v>90</v>
      </c>
      <c r="E63" s="68">
        <v>88</v>
      </c>
      <c r="F63" s="68">
        <v>26</v>
      </c>
      <c r="G63" s="68">
        <v>17</v>
      </c>
      <c r="H63" s="68">
        <v>28</v>
      </c>
    </row>
    <row r="64" spans="2:8" s="58" customFormat="1">
      <c r="B64" s="468"/>
      <c r="C64" s="412"/>
      <c r="D64" s="71">
        <v>0.36144578313253001</v>
      </c>
      <c r="E64" s="71">
        <v>0.35341365461847402</v>
      </c>
      <c r="F64" s="71">
        <v>0.104417670682731</v>
      </c>
      <c r="G64" s="71">
        <v>6.82730923694779E-2</v>
      </c>
      <c r="H64" s="71">
        <v>0.11244979919678701</v>
      </c>
    </row>
    <row r="65" spans="2:8">
      <c r="B65" s="468"/>
      <c r="C65" s="381" t="s">
        <v>159</v>
      </c>
      <c r="D65" s="68">
        <v>114</v>
      </c>
      <c r="E65" s="68">
        <v>49</v>
      </c>
      <c r="F65" s="68">
        <v>5</v>
      </c>
      <c r="G65" s="68">
        <v>2</v>
      </c>
      <c r="H65" s="68">
        <v>12</v>
      </c>
    </row>
    <row r="66" spans="2:8" s="58" customFormat="1">
      <c r="B66" s="468"/>
      <c r="C66" s="412"/>
      <c r="D66" s="71">
        <v>0.62637362637362604</v>
      </c>
      <c r="E66" s="71">
        <v>0.269230769230769</v>
      </c>
      <c r="F66" s="71">
        <v>2.74725274725275E-2</v>
      </c>
      <c r="G66" s="71">
        <v>1.0989010989011E-2</v>
      </c>
      <c r="H66" s="71">
        <v>6.5934065934065894E-2</v>
      </c>
    </row>
    <row r="67" spans="2:8">
      <c r="B67" s="468"/>
      <c r="C67" s="381" t="s">
        <v>160</v>
      </c>
      <c r="D67" s="68">
        <v>20</v>
      </c>
      <c r="E67" s="68">
        <v>14</v>
      </c>
      <c r="F67" s="68">
        <v>1</v>
      </c>
      <c r="G67" s="68">
        <v>0</v>
      </c>
      <c r="H67" s="68">
        <v>2</v>
      </c>
    </row>
    <row r="68" spans="2:8" s="58" customFormat="1">
      <c r="B68" s="468"/>
      <c r="C68" s="412"/>
      <c r="D68" s="71">
        <v>0.54054054054054101</v>
      </c>
      <c r="E68" s="71">
        <v>0.37837837837837801</v>
      </c>
      <c r="F68" s="71">
        <v>2.7027027027027001E-2</v>
      </c>
      <c r="G68" s="71">
        <v>0</v>
      </c>
      <c r="H68" s="71">
        <v>5.4054054054054099E-2</v>
      </c>
    </row>
    <row r="69" spans="2:8">
      <c r="B69" s="468"/>
      <c r="C69" s="381" t="s">
        <v>83</v>
      </c>
      <c r="D69" s="68">
        <v>39</v>
      </c>
      <c r="E69" s="68">
        <v>29</v>
      </c>
      <c r="F69" s="68">
        <v>5</v>
      </c>
      <c r="G69" s="68">
        <v>3</v>
      </c>
      <c r="H69" s="68">
        <v>15</v>
      </c>
    </row>
    <row r="70" spans="2:8" s="58" customFormat="1">
      <c r="B70" s="468"/>
      <c r="C70" s="412"/>
      <c r="D70" s="71">
        <v>0.42857142857142899</v>
      </c>
      <c r="E70" s="71">
        <v>0.31868131868131899</v>
      </c>
      <c r="F70" s="71">
        <v>5.4945054945054903E-2</v>
      </c>
      <c r="G70" s="71">
        <v>3.2967032967033003E-2</v>
      </c>
      <c r="H70" s="71">
        <v>0.164835164835165</v>
      </c>
    </row>
    <row r="71" spans="2:8" s="3" customFormat="1">
      <c r="C71" s="164"/>
      <c r="D71" s="229"/>
      <c r="E71" s="229"/>
      <c r="F71" s="229"/>
      <c r="G71" s="229"/>
      <c r="H71" s="229"/>
    </row>
    <row r="72" spans="2:8">
      <c r="B72" s="468" t="s">
        <v>101</v>
      </c>
      <c r="C72" s="391" t="s">
        <v>161</v>
      </c>
      <c r="D72" s="68">
        <v>80</v>
      </c>
      <c r="E72" s="68">
        <v>44</v>
      </c>
      <c r="F72" s="68">
        <v>7</v>
      </c>
      <c r="G72" s="68">
        <v>3</v>
      </c>
      <c r="H72" s="68">
        <v>4</v>
      </c>
    </row>
    <row r="73" spans="2:8" s="58" customFormat="1">
      <c r="B73" s="468"/>
      <c r="C73" s="388"/>
      <c r="D73" s="71">
        <v>0.57971014492753603</v>
      </c>
      <c r="E73" s="71">
        <v>0.31884057971014501</v>
      </c>
      <c r="F73" s="71">
        <v>5.0724637681159403E-2</v>
      </c>
      <c r="G73" s="71">
        <v>2.1739130434782601E-2</v>
      </c>
      <c r="H73" s="71">
        <v>2.8985507246376802E-2</v>
      </c>
    </row>
    <row r="74" spans="2:8">
      <c r="B74" s="468"/>
      <c r="C74" s="392" t="s">
        <v>162</v>
      </c>
      <c r="D74" s="68">
        <v>46</v>
      </c>
      <c r="E74" s="68">
        <v>43</v>
      </c>
      <c r="F74" s="68">
        <v>13</v>
      </c>
      <c r="G74" s="68">
        <v>1</v>
      </c>
      <c r="H74" s="68">
        <v>3</v>
      </c>
    </row>
    <row r="75" spans="2:8" s="58" customFormat="1">
      <c r="B75" s="468"/>
      <c r="C75" s="388"/>
      <c r="D75" s="71">
        <v>0.43396226415094302</v>
      </c>
      <c r="E75" s="71">
        <v>0.40566037735849098</v>
      </c>
      <c r="F75" s="71">
        <v>0.122641509433962</v>
      </c>
      <c r="G75" s="72">
        <v>9.4339622641509396E-3</v>
      </c>
      <c r="H75" s="71">
        <v>2.83018867924528E-2</v>
      </c>
    </row>
    <row r="76" spans="2:8">
      <c r="B76" s="468"/>
      <c r="C76" s="392" t="s">
        <v>163</v>
      </c>
      <c r="D76" s="68">
        <v>13</v>
      </c>
      <c r="E76" s="68">
        <v>20</v>
      </c>
      <c r="F76" s="68">
        <v>4</v>
      </c>
      <c r="G76" s="68">
        <v>0</v>
      </c>
      <c r="H76" s="68">
        <v>7</v>
      </c>
    </row>
    <row r="77" spans="2:8" s="58" customFormat="1">
      <c r="B77" s="468"/>
      <c r="C77" s="388"/>
      <c r="D77" s="71">
        <v>0.29545454545454503</v>
      </c>
      <c r="E77" s="71">
        <v>0.45454545454545497</v>
      </c>
      <c r="F77" s="71">
        <v>9.0909090909090898E-2</v>
      </c>
      <c r="G77" s="71">
        <v>0</v>
      </c>
      <c r="H77" s="71">
        <v>0.15909090909090901</v>
      </c>
    </row>
    <row r="78" spans="2:8">
      <c r="B78" s="468"/>
      <c r="C78" s="392" t="s">
        <v>164</v>
      </c>
      <c r="D78" s="68">
        <v>211</v>
      </c>
      <c r="E78" s="68">
        <v>119</v>
      </c>
      <c r="F78" s="68">
        <v>26</v>
      </c>
      <c r="G78" s="68">
        <v>10</v>
      </c>
      <c r="H78" s="68">
        <v>17</v>
      </c>
    </row>
    <row r="79" spans="2:8" s="58" customFormat="1">
      <c r="B79" s="468"/>
      <c r="C79" s="388"/>
      <c r="D79" s="71">
        <v>0.55091383812010397</v>
      </c>
      <c r="E79" s="71">
        <v>0.31070496083550903</v>
      </c>
      <c r="F79" s="71">
        <v>6.7885117493472605E-2</v>
      </c>
      <c r="G79" s="71">
        <v>2.61096605744125E-2</v>
      </c>
      <c r="H79" s="71">
        <v>4.4386422976501298E-2</v>
      </c>
    </row>
    <row r="80" spans="2:8" s="3" customFormat="1">
      <c r="C80" s="164"/>
      <c r="D80" s="229"/>
      <c r="E80" s="229"/>
      <c r="F80" s="229"/>
      <c r="G80" s="229"/>
      <c r="H80" s="229"/>
    </row>
    <row r="81" spans="2:8">
      <c r="B81" s="468" t="s">
        <v>148</v>
      </c>
      <c r="C81" s="403" t="s">
        <v>165</v>
      </c>
      <c r="D81" s="68">
        <v>30</v>
      </c>
      <c r="E81" s="68">
        <v>18</v>
      </c>
      <c r="F81" s="68">
        <v>2</v>
      </c>
      <c r="G81" s="68">
        <v>0</v>
      </c>
      <c r="H81" s="68">
        <v>3</v>
      </c>
    </row>
    <row r="82" spans="2:8" s="58" customFormat="1">
      <c r="B82" s="468"/>
      <c r="C82" s="411"/>
      <c r="D82" s="71">
        <v>0.56603773584905703</v>
      </c>
      <c r="E82" s="71">
        <v>0.339622641509434</v>
      </c>
      <c r="F82" s="71">
        <v>3.77358490566038E-2</v>
      </c>
      <c r="G82" s="71">
        <v>0</v>
      </c>
      <c r="H82" s="71">
        <v>5.6603773584905703E-2</v>
      </c>
    </row>
    <row r="83" spans="2:8">
      <c r="B83" s="468"/>
      <c r="C83" s="401" t="s">
        <v>166</v>
      </c>
      <c r="D83" s="68">
        <v>39</v>
      </c>
      <c r="E83" s="68">
        <v>43</v>
      </c>
      <c r="F83" s="68">
        <v>5</v>
      </c>
      <c r="G83" s="68">
        <v>1</v>
      </c>
      <c r="H83" s="68">
        <v>6</v>
      </c>
    </row>
    <row r="84" spans="2:8" s="58" customFormat="1">
      <c r="B84" s="468"/>
      <c r="C84" s="411"/>
      <c r="D84" s="71">
        <v>0.41489361702127697</v>
      </c>
      <c r="E84" s="71">
        <v>0.45744680851063801</v>
      </c>
      <c r="F84" s="71">
        <v>5.31914893617021E-2</v>
      </c>
      <c r="G84" s="71">
        <v>1.0638297872340399E-2</v>
      </c>
      <c r="H84" s="71">
        <v>6.3829787234042604E-2</v>
      </c>
    </row>
    <row r="85" spans="2:8">
      <c r="B85" s="468"/>
      <c r="C85" s="401" t="s">
        <v>167</v>
      </c>
      <c r="D85" s="68">
        <v>168</v>
      </c>
      <c r="E85" s="68">
        <v>90</v>
      </c>
      <c r="F85" s="68">
        <v>17</v>
      </c>
      <c r="G85" s="68">
        <v>7</v>
      </c>
      <c r="H85" s="68">
        <v>16</v>
      </c>
    </row>
    <row r="86" spans="2:8" s="58" customFormat="1">
      <c r="B86" s="468"/>
      <c r="C86" s="411"/>
      <c r="D86" s="71">
        <v>0.56375838926174504</v>
      </c>
      <c r="E86" s="71">
        <v>0.30201342281879201</v>
      </c>
      <c r="F86" s="71">
        <v>5.7046979865771799E-2</v>
      </c>
      <c r="G86" s="71">
        <v>2.3489932885905999E-2</v>
      </c>
      <c r="H86" s="71">
        <v>5.3691275167785199E-2</v>
      </c>
    </row>
    <row r="87" spans="2:8">
      <c r="B87" s="468"/>
      <c r="C87" s="401" t="s">
        <v>168</v>
      </c>
      <c r="D87" s="68">
        <v>210</v>
      </c>
      <c r="E87" s="68">
        <v>116</v>
      </c>
      <c r="F87" s="68">
        <v>21</v>
      </c>
      <c r="G87" s="68">
        <v>7</v>
      </c>
      <c r="H87" s="68">
        <v>28</v>
      </c>
    </row>
    <row r="88" spans="2:8" s="58" customFormat="1">
      <c r="B88" s="468"/>
      <c r="C88" s="411"/>
      <c r="D88" s="71">
        <v>0.54973821989528804</v>
      </c>
      <c r="E88" s="71">
        <v>0.30366492146596902</v>
      </c>
      <c r="F88" s="71">
        <v>5.4973821989528798E-2</v>
      </c>
      <c r="G88" s="71">
        <v>1.8324607329842899E-2</v>
      </c>
      <c r="H88" s="71">
        <v>7.3298429319371694E-2</v>
      </c>
    </row>
    <row r="89" spans="2:8">
      <c r="B89" s="468"/>
      <c r="C89" s="401" t="s">
        <v>176</v>
      </c>
      <c r="D89" s="68">
        <v>52</v>
      </c>
      <c r="E89" s="68">
        <v>35</v>
      </c>
      <c r="F89" s="68">
        <v>10</v>
      </c>
      <c r="G89" s="68">
        <v>3</v>
      </c>
      <c r="H89" s="68">
        <v>6</v>
      </c>
    </row>
    <row r="90" spans="2:8" s="58" customFormat="1">
      <c r="B90" s="468"/>
      <c r="C90" s="411"/>
      <c r="D90" s="71">
        <v>0.490566037735849</v>
      </c>
      <c r="E90" s="71">
        <v>0.330188679245283</v>
      </c>
      <c r="F90" s="71">
        <v>9.4339622641509399E-2</v>
      </c>
      <c r="G90" s="71">
        <v>2.83018867924528E-2</v>
      </c>
      <c r="H90" s="71">
        <v>5.6603773584905703E-2</v>
      </c>
    </row>
    <row r="91" spans="2:8">
      <c r="B91" s="468"/>
      <c r="C91" s="401" t="s">
        <v>169</v>
      </c>
      <c r="D91" s="68">
        <v>44</v>
      </c>
      <c r="E91" s="68">
        <v>42</v>
      </c>
      <c r="F91" s="68">
        <v>13</v>
      </c>
      <c r="G91" s="68">
        <v>3</v>
      </c>
      <c r="H91" s="68">
        <v>5</v>
      </c>
    </row>
    <row r="92" spans="2:8" s="58" customFormat="1">
      <c r="B92" s="468"/>
      <c r="C92" s="411"/>
      <c r="D92" s="71">
        <v>0.41121495327102803</v>
      </c>
      <c r="E92" s="71">
        <v>0.39252336448598102</v>
      </c>
      <c r="F92" s="71">
        <v>0.121495327102804</v>
      </c>
      <c r="G92" s="71">
        <v>2.80373831775701E-2</v>
      </c>
      <c r="H92" s="71">
        <v>4.67289719626168E-2</v>
      </c>
    </row>
    <row r="93" spans="2:8">
      <c r="B93" s="468"/>
      <c r="C93" s="401" t="s">
        <v>170</v>
      </c>
      <c r="D93" s="68">
        <v>62</v>
      </c>
      <c r="E93" s="68">
        <v>62</v>
      </c>
      <c r="F93" s="68">
        <v>19</v>
      </c>
      <c r="G93" s="68">
        <v>12</v>
      </c>
      <c r="H93" s="68">
        <v>23</v>
      </c>
    </row>
    <row r="94" spans="2:8" s="58" customFormat="1">
      <c r="B94" s="468"/>
      <c r="C94" s="411"/>
      <c r="D94" s="71">
        <v>0.348314606741573</v>
      </c>
      <c r="E94" s="71">
        <v>0.348314606741573</v>
      </c>
      <c r="F94" s="71">
        <v>0.106741573033708</v>
      </c>
      <c r="G94" s="71">
        <v>6.7415730337078594E-2</v>
      </c>
      <c r="H94" s="71">
        <v>0.12921348314606701</v>
      </c>
    </row>
    <row r="95" spans="2:8">
      <c r="B95" s="468"/>
      <c r="C95" s="401" t="s">
        <v>149</v>
      </c>
      <c r="D95" s="68">
        <v>7</v>
      </c>
      <c r="E95" s="68">
        <v>2</v>
      </c>
      <c r="F95" s="68">
        <v>0</v>
      </c>
      <c r="G95" s="68">
        <v>3</v>
      </c>
      <c r="H95" s="68">
        <v>0</v>
      </c>
    </row>
    <row r="96" spans="2:8" s="58" customFormat="1">
      <c r="B96" s="468"/>
      <c r="C96" s="410"/>
      <c r="D96" s="71">
        <v>0.58333333333333304</v>
      </c>
      <c r="E96" s="71">
        <v>0.16666666666666699</v>
      </c>
      <c r="F96" s="71">
        <v>0</v>
      </c>
      <c r="G96" s="71">
        <v>0.25</v>
      </c>
      <c r="H96" s="71">
        <v>0</v>
      </c>
    </row>
    <row r="97" spans="2:8" s="3" customFormat="1">
      <c r="C97" s="11"/>
      <c r="D97" s="229"/>
      <c r="E97" s="229"/>
      <c r="F97" s="229"/>
      <c r="G97" s="229"/>
      <c r="H97" s="229"/>
    </row>
    <row r="98" spans="2:8">
      <c r="B98" s="468" t="s">
        <v>228</v>
      </c>
      <c r="C98" s="391" t="s">
        <v>222</v>
      </c>
      <c r="D98" s="68">
        <v>13</v>
      </c>
      <c r="E98" s="68">
        <v>5</v>
      </c>
      <c r="F98" s="68">
        <v>3</v>
      </c>
      <c r="G98" s="68">
        <v>1</v>
      </c>
      <c r="H98" s="68">
        <v>0</v>
      </c>
    </row>
    <row r="99" spans="2:8">
      <c r="B99" s="468"/>
      <c r="C99" s="390"/>
      <c r="D99" s="71">
        <v>0.59090909090909105</v>
      </c>
      <c r="E99" s="71">
        <v>0.22727272727272699</v>
      </c>
      <c r="F99" s="71">
        <v>0.13636363636363599</v>
      </c>
      <c r="G99" s="71">
        <v>4.5454545454545497E-2</v>
      </c>
      <c r="H99" s="71">
        <v>0</v>
      </c>
    </row>
    <row r="100" spans="2:8">
      <c r="B100" s="468"/>
      <c r="C100" s="392" t="s">
        <v>223</v>
      </c>
      <c r="D100" s="68">
        <v>151</v>
      </c>
      <c r="E100" s="68">
        <v>78</v>
      </c>
      <c r="F100" s="68">
        <v>11</v>
      </c>
      <c r="G100" s="68">
        <v>5</v>
      </c>
      <c r="H100" s="68">
        <v>7</v>
      </c>
    </row>
    <row r="101" spans="2:8">
      <c r="B101" s="468"/>
      <c r="C101" s="390"/>
      <c r="D101" s="71">
        <v>0.59920634920634896</v>
      </c>
      <c r="E101" s="71">
        <v>0.30952380952380998</v>
      </c>
      <c r="F101" s="71">
        <v>4.36507936507936E-2</v>
      </c>
      <c r="G101" s="71">
        <v>1.9841269841269799E-2</v>
      </c>
      <c r="H101" s="71">
        <v>2.7777777777777801E-2</v>
      </c>
    </row>
    <row r="102" spans="2:8">
      <c r="B102" s="468"/>
      <c r="C102" s="392" t="s">
        <v>224</v>
      </c>
      <c r="D102" s="68">
        <v>332</v>
      </c>
      <c r="E102" s="68">
        <v>226</v>
      </c>
      <c r="F102" s="68">
        <v>45</v>
      </c>
      <c r="G102" s="68">
        <v>11</v>
      </c>
      <c r="H102" s="68">
        <v>36</v>
      </c>
    </row>
    <row r="103" spans="2:8">
      <c r="B103" s="468"/>
      <c r="C103" s="390"/>
      <c r="D103" s="71">
        <v>0.51076923076923098</v>
      </c>
      <c r="E103" s="71">
        <v>0.34769230769230802</v>
      </c>
      <c r="F103" s="71">
        <v>6.9230769230769207E-2</v>
      </c>
      <c r="G103" s="71">
        <v>1.6923076923076898E-2</v>
      </c>
      <c r="H103" s="71">
        <v>5.53846153846154E-2</v>
      </c>
    </row>
    <row r="104" spans="2:8">
      <c r="B104" s="468"/>
      <c r="C104" s="392" t="s">
        <v>225</v>
      </c>
      <c r="D104" s="68">
        <v>89</v>
      </c>
      <c r="E104" s="68">
        <v>81</v>
      </c>
      <c r="F104" s="68">
        <v>21</v>
      </c>
      <c r="G104" s="68">
        <v>10</v>
      </c>
      <c r="H104" s="68">
        <v>30</v>
      </c>
    </row>
    <row r="105" spans="2:8">
      <c r="B105" s="468"/>
      <c r="C105" s="390"/>
      <c r="D105" s="71">
        <v>0.385281385281385</v>
      </c>
      <c r="E105" s="71">
        <v>0.35064935064935099</v>
      </c>
      <c r="F105" s="71">
        <v>9.0909090909090898E-2</v>
      </c>
      <c r="G105" s="71">
        <v>4.3290043290043302E-2</v>
      </c>
      <c r="H105" s="71">
        <v>0.12987012987013</v>
      </c>
    </row>
    <row r="106" spans="2:8">
      <c r="B106" s="468"/>
      <c r="C106" s="392" t="s">
        <v>226</v>
      </c>
      <c r="D106" s="68">
        <v>24</v>
      </c>
      <c r="E106" s="68">
        <v>18</v>
      </c>
      <c r="F106" s="68">
        <v>8</v>
      </c>
      <c r="G106" s="68">
        <v>9</v>
      </c>
      <c r="H106" s="68">
        <v>14</v>
      </c>
    </row>
    <row r="107" spans="2:8">
      <c r="B107" s="468"/>
      <c r="C107" s="390"/>
      <c r="D107" s="71">
        <v>0.32876712328767099</v>
      </c>
      <c r="E107" s="71">
        <v>0.24657534246575299</v>
      </c>
      <c r="F107" s="71">
        <v>0.10958904109589</v>
      </c>
      <c r="G107" s="71">
        <v>0.123287671232877</v>
      </c>
      <c r="H107" s="71">
        <v>0.19178082191780799</v>
      </c>
    </row>
    <row r="108" spans="2:8" s="3" customFormat="1">
      <c r="C108" s="164"/>
      <c r="D108" s="229"/>
      <c r="E108" s="229"/>
      <c r="F108" s="229"/>
      <c r="G108" s="229"/>
      <c r="H108" s="229"/>
    </row>
    <row r="109" spans="2:8">
      <c r="B109" s="468" t="s">
        <v>86</v>
      </c>
      <c r="C109" s="391" t="s">
        <v>180</v>
      </c>
      <c r="D109" s="68">
        <v>185</v>
      </c>
      <c r="E109" s="68">
        <v>115</v>
      </c>
      <c r="F109" s="68">
        <v>32</v>
      </c>
      <c r="G109" s="68">
        <v>15</v>
      </c>
      <c r="H109" s="68">
        <v>25</v>
      </c>
    </row>
    <row r="110" spans="2:8" s="58" customFormat="1">
      <c r="B110" s="468"/>
      <c r="C110" s="388"/>
      <c r="D110" s="71">
        <v>0.49731182795698903</v>
      </c>
      <c r="E110" s="71">
        <v>0.30913978494623701</v>
      </c>
      <c r="F110" s="71">
        <v>8.6021505376344107E-2</v>
      </c>
      <c r="G110" s="71">
        <v>4.0322580645161303E-2</v>
      </c>
      <c r="H110" s="71">
        <v>6.7204301075268799E-2</v>
      </c>
    </row>
    <row r="111" spans="2:8">
      <c r="B111" s="468"/>
      <c r="C111" s="392" t="s">
        <v>181</v>
      </c>
      <c r="D111" s="68">
        <v>75</v>
      </c>
      <c r="E111" s="68">
        <v>68</v>
      </c>
      <c r="F111" s="68">
        <v>10</v>
      </c>
      <c r="G111" s="68">
        <v>5</v>
      </c>
      <c r="H111" s="68">
        <v>11</v>
      </c>
    </row>
    <row r="112" spans="2:8" s="58" customFormat="1">
      <c r="B112" s="468"/>
      <c r="C112" s="388"/>
      <c r="D112" s="71">
        <v>0.44378698224852098</v>
      </c>
      <c r="E112" s="71">
        <v>0.402366863905325</v>
      </c>
      <c r="F112" s="71">
        <v>5.9171597633136098E-2</v>
      </c>
      <c r="G112" s="71">
        <v>2.9585798816568001E-2</v>
      </c>
      <c r="H112" s="71">
        <v>6.5088757396449703E-2</v>
      </c>
    </row>
    <row r="113" spans="2:8">
      <c r="B113" s="468"/>
      <c r="C113" s="392" t="s">
        <v>182</v>
      </c>
      <c r="D113" s="68">
        <v>94</v>
      </c>
      <c r="E113" s="68">
        <v>56</v>
      </c>
      <c r="F113" s="68">
        <v>21</v>
      </c>
      <c r="G113" s="68">
        <v>5</v>
      </c>
      <c r="H113" s="68">
        <v>14</v>
      </c>
    </row>
    <row r="114" spans="2:8" s="58" customFormat="1">
      <c r="B114" s="468"/>
      <c r="C114" s="388"/>
      <c r="D114" s="71">
        <v>0.49473684210526298</v>
      </c>
      <c r="E114" s="71">
        <v>0.29473684210526302</v>
      </c>
      <c r="F114" s="71">
        <v>0.110526315789474</v>
      </c>
      <c r="G114" s="71">
        <v>2.6315789473684199E-2</v>
      </c>
      <c r="H114" s="71">
        <v>7.3684210526315796E-2</v>
      </c>
    </row>
    <row r="115" spans="2:8">
      <c r="B115" s="468"/>
      <c r="C115" s="392" t="s">
        <v>183</v>
      </c>
      <c r="D115" s="68">
        <v>113</v>
      </c>
      <c r="E115" s="68">
        <v>61</v>
      </c>
      <c r="F115" s="68">
        <v>11</v>
      </c>
      <c r="G115" s="68">
        <v>0</v>
      </c>
      <c r="H115" s="68">
        <v>13</v>
      </c>
    </row>
    <row r="116" spans="2:8" s="58" customFormat="1">
      <c r="B116" s="468"/>
      <c r="C116" s="388"/>
      <c r="D116" s="71">
        <v>0.57070707070707105</v>
      </c>
      <c r="E116" s="71">
        <v>0.30808080808080801</v>
      </c>
      <c r="F116" s="71">
        <v>5.5555555555555601E-2</v>
      </c>
      <c r="G116" s="71">
        <v>0</v>
      </c>
      <c r="H116" s="71">
        <v>6.5656565656565705E-2</v>
      </c>
    </row>
    <row r="117" spans="2:8">
      <c r="B117" s="468"/>
      <c r="C117" s="392" t="s">
        <v>184</v>
      </c>
      <c r="D117" s="68">
        <v>61</v>
      </c>
      <c r="E117" s="68">
        <v>60</v>
      </c>
      <c r="F117" s="68">
        <v>5</v>
      </c>
      <c r="G117" s="68">
        <v>6</v>
      </c>
      <c r="H117" s="68">
        <v>13</v>
      </c>
    </row>
    <row r="118" spans="2:8" s="58" customFormat="1">
      <c r="B118" s="468"/>
      <c r="C118" s="388"/>
      <c r="D118" s="71">
        <v>0.42068965517241402</v>
      </c>
      <c r="E118" s="71">
        <v>0.41379310344827602</v>
      </c>
      <c r="F118" s="71">
        <v>3.4482758620689703E-2</v>
      </c>
      <c r="G118" s="71">
        <v>4.13793103448276E-2</v>
      </c>
      <c r="H118" s="71">
        <v>8.9655172413793102E-2</v>
      </c>
    </row>
    <row r="119" spans="2:8">
      <c r="B119" s="468"/>
      <c r="C119" s="392" t="s">
        <v>185</v>
      </c>
      <c r="D119" s="68">
        <v>85</v>
      </c>
      <c r="E119" s="68">
        <v>46</v>
      </c>
      <c r="F119" s="68">
        <v>7</v>
      </c>
      <c r="G119" s="68">
        <v>4</v>
      </c>
      <c r="H119" s="68">
        <v>11</v>
      </c>
    </row>
    <row r="120" spans="2:8" s="58" customFormat="1">
      <c r="B120" s="468"/>
      <c r="C120" s="375"/>
      <c r="D120" s="71">
        <v>0.55555555555555602</v>
      </c>
      <c r="E120" s="71">
        <v>0.30065359477124198</v>
      </c>
      <c r="F120" s="71">
        <v>4.5751633986928102E-2</v>
      </c>
      <c r="G120" s="71">
        <v>2.61437908496732E-2</v>
      </c>
      <c r="H120" s="71">
        <v>7.1895424836601302E-2</v>
      </c>
    </row>
    <row r="121" spans="2:8" s="3" customFormat="1">
      <c r="C121" s="164"/>
      <c r="D121" s="229"/>
      <c r="E121" s="229"/>
      <c r="F121" s="229"/>
      <c r="G121" s="229"/>
      <c r="H121" s="229"/>
    </row>
    <row r="122" spans="2:8">
      <c r="B122" s="468" t="s">
        <v>87</v>
      </c>
      <c r="C122" s="391" t="s">
        <v>88</v>
      </c>
      <c r="D122" s="68">
        <v>82</v>
      </c>
      <c r="E122" s="68">
        <v>42</v>
      </c>
      <c r="F122" s="68">
        <v>5</v>
      </c>
      <c r="G122" s="68">
        <v>4</v>
      </c>
      <c r="H122" s="68">
        <v>5</v>
      </c>
    </row>
    <row r="123" spans="2:8" s="58" customFormat="1">
      <c r="B123" s="468"/>
      <c r="C123" s="388"/>
      <c r="D123" s="71">
        <v>0.59420289855072495</v>
      </c>
      <c r="E123" s="71">
        <v>0.30434782608695699</v>
      </c>
      <c r="F123" s="71">
        <v>3.6231884057971002E-2</v>
      </c>
      <c r="G123" s="71">
        <v>2.8985507246376802E-2</v>
      </c>
      <c r="H123" s="71">
        <v>3.6231884057971002E-2</v>
      </c>
    </row>
    <row r="124" spans="2:8">
      <c r="B124" s="468"/>
      <c r="C124" s="392" t="s">
        <v>89</v>
      </c>
      <c r="D124" s="68">
        <v>60</v>
      </c>
      <c r="E124" s="68">
        <v>39</v>
      </c>
      <c r="F124" s="68">
        <v>10</v>
      </c>
      <c r="G124" s="68">
        <v>3</v>
      </c>
      <c r="H124" s="68">
        <v>17</v>
      </c>
    </row>
    <row r="125" spans="2:8" s="58" customFormat="1">
      <c r="B125" s="468"/>
      <c r="C125" s="388"/>
      <c r="D125" s="71">
        <v>0.46511627906976699</v>
      </c>
      <c r="E125" s="71">
        <v>0.30232558139534899</v>
      </c>
      <c r="F125" s="71">
        <v>7.7519379844961198E-2</v>
      </c>
      <c r="G125" s="71">
        <v>2.32558139534884E-2</v>
      </c>
      <c r="H125" s="71">
        <v>0.13178294573643401</v>
      </c>
    </row>
    <row r="126" spans="2:8">
      <c r="B126" s="468"/>
      <c r="C126" s="392" t="s">
        <v>90</v>
      </c>
      <c r="D126" s="68">
        <v>68</v>
      </c>
      <c r="E126" s="68">
        <v>47</v>
      </c>
      <c r="F126" s="68">
        <v>18</v>
      </c>
      <c r="G126" s="68">
        <v>3</v>
      </c>
      <c r="H126" s="68">
        <v>6</v>
      </c>
    </row>
    <row r="127" spans="2:8" s="58" customFormat="1">
      <c r="B127" s="468"/>
      <c r="C127" s="388"/>
      <c r="D127" s="71">
        <v>0.47887323943662002</v>
      </c>
      <c r="E127" s="71">
        <v>0.33098591549295803</v>
      </c>
      <c r="F127" s="71">
        <v>0.12676056338028199</v>
      </c>
      <c r="G127" s="71">
        <v>2.1126760563380299E-2</v>
      </c>
      <c r="H127" s="71">
        <v>4.2253521126760597E-2</v>
      </c>
    </row>
    <row r="128" spans="2:8">
      <c r="B128" s="468"/>
      <c r="C128" s="392" t="s">
        <v>91</v>
      </c>
      <c r="D128" s="68">
        <v>73</v>
      </c>
      <c r="E128" s="68">
        <v>70</v>
      </c>
      <c r="F128" s="68">
        <v>9</v>
      </c>
      <c r="G128" s="68">
        <v>5</v>
      </c>
      <c r="H128" s="68">
        <v>11</v>
      </c>
    </row>
    <row r="129" spans="2:8" s="58" customFormat="1">
      <c r="B129" s="468"/>
      <c r="C129" s="388"/>
      <c r="D129" s="71">
        <v>0.43452380952380898</v>
      </c>
      <c r="E129" s="71">
        <v>0.41666666666666702</v>
      </c>
      <c r="F129" s="71">
        <v>5.3571428571428603E-2</v>
      </c>
      <c r="G129" s="71">
        <v>2.9761904761904798E-2</v>
      </c>
      <c r="H129" s="71">
        <v>6.5476190476190493E-2</v>
      </c>
    </row>
    <row r="130" spans="2:8">
      <c r="B130" s="468"/>
      <c r="C130" s="392" t="s">
        <v>92</v>
      </c>
      <c r="D130" s="68">
        <v>77</v>
      </c>
      <c r="E130" s="68">
        <v>53</v>
      </c>
      <c r="F130" s="68">
        <v>7</v>
      </c>
      <c r="G130" s="68">
        <v>3</v>
      </c>
      <c r="H130" s="68">
        <v>18</v>
      </c>
    </row>
    <row r="131" spans="2:8" s="58" customFormat="1">
      <c r="B131" s="468"/>
      <c r="C131" s="388"/>
      <c r="D131" s="71">
        <v>0.487341772151899</v>
      </c>
      <c r="E131" s="71">
        <v>0.335443037974684</v>
      </c>
      <c r="F131" s="71">
        <v>4.4303797468354403E-2</v>
      </c>
      <c r="G131" s="71">
        <v>1.8987341772151899E-2</v>
      </c>
      <c r="H131" s="71">
        <v>0.113924050632911</v>
      </c>
    </row>
    <row r="132" spans="2:8">
      <c r="B132" s="468"/>
      <c r="C132" s="392" t="s">
        <v>93</v>
      </c>
      <c r="D132" s="68">
        <v>85</v>
      </c>
      <c r="E132" s="68">
        <v>39</v>
      </c>
      <c r="F132" s="68">
        <v>11</v>
      </c>
      <c r="G132" s="68">
        <v>8</v>
      </c>
      <c r="H132" s="68">
        <v>11</v>
      </c>
    </row>
    <row r="133" spans="2:8" s="58" customFormat="1">
      <c r="B133" s="468"/>
      <c r="C133" s="388"/>
      <c r="D133" s="71">
        <v>0.55194805194805197</v>
      </c>
      <c r="E133" s="71">
        <v>0.253246753246753</v>
      </c>
      <c r="F133" s="71">
        <v>7.1428571428571397E-2</v>
      </c>
      <c r="G133" s="71">
        <v>5.1948051948051903E-2</v>
      </c>
      <c r="H133" s="71">
        <v>7.1428571428571397E-2</v>
      </c>
    </row>
    <row r="134" spans="2:8">
      <c r="B134" s="468"/>
      <c r="C134" s="392" t="s">
        <v>94</v>
      </c>
      <c r="D134" s="68">
        <v>70</v>
      </c>
      <c r="E134" s="68">
        <v>69</v>
      </c>
      <c r="F134" s="68">
        <v>17</v>
      </c>
      <c r="G134" s="68">
        <v>8</v>
      </c>
      <c r="H134" s="68">
        <v>9</v>
      </c>
    </row>
    <row r="135" spans="2:8" s="58" customFormat="1">
      <c r="B135" s="468"/>
      <c r="C135" s="388"/>
      <c r="D135" s="71">
        <v>0.40462427745664697</v>
      </c>
      <c r="E135" s="71">
        <v>0.39884393063583801</v>
      </c>
      <c r="F135" s="71">
        <v>9.8265895953757204E-2</v>
      </c>
      <c r="G135" s="71">
        <v>4.6242774566474E-2</v>
      </c>
      <c r="H135" s="71">
        <v>5.2023121387283197E-2</v>
      </c>
    </row>
    <row r="136" spans="2:8">
      <c r="B136" s="468"/>
      <c r="C136" s="392" t="s">
        <v>95</v>
      </c>
      <c r="D136" s="68">
        <v>98</v>
      </c>
      <c r="E136" s="68">
        <v>49</v>
      </c>
      <c r="F136" s="68">
        <v>10</v>
      </c>
      <c r="G136" s="68">
        <v>3</v>
      </c>
      <c r="H136" s="68">
        <v>10</v>
      </c>
    </row>
    <row r="137" spans="2:8" s="58" customFormat="1">
      <c r="B137" s="468"/>
      <c r="C137" s="375"/>
      <c r="D137" s="71">
        <v>0.57647058823529396</v>
      </c>
      <c r="E137" s="71">
        <v>0.28823529411764698</v>
      </c>
      <c r="F137" s="71">
        <v>5.8823529411764698E-2</v>
      </c>
      <c r="G137" s="71">
        <v>1.7647058823529401E-2</v>
      </c>
      <c r="H137" s="71">
        <v>5.8823529411764698E-2</v>
      </c>
    </row>
    <row r="138" spans="2:8" ht="13.5" customHeight="1">
      <c r="D138" s="61"/>
    </row>
    <row r="139" spans="2:8" ht="12.75" customHeight="1">
      <c r="B139" s="60"/>
    </row>
  </sheetData>
  <mergeCells count="72">
    <mergeCell ref="D4:H4"/>
    <mergeCell ref="B6:B7"/>
    <mergeCell ref="B9:B12"/>
    <mergeCell ref="C9:C10"/>
    <mergeCell ref="C11:C12"/>
    <mergeCell ref="C22:C23"/>
    <mergeCell ref="C24:C25"/>
    <mergeCell ref="C26:C27"/>
    <mergeCell ref="B29:B36"/>
    <mergeCell ref="C29:C30"/>
    <mergeCell ref="C31:C32"/>
    <mergeCell ref="C33:C34"/>
    <mergeCell ref="C35:C36"/>
    <mergeCell ref="B14:B27"/>
    <mergeCell ref="C14:C15"/>
    <mergeCell ref="C16:C17"/>
    <mergeCell ref="C18:C19"/>
    <mergeCell ref="C20:C21"/>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67:C68"/>
    <mergeCell ref="C69:C70"/>
    <mergeCell ref="B72:B79"/>
    <mergeCell ref="C72:C73"/>
    <mergeCell ref="C74:C75"/>
    <mergeCell ref="C76:C77"/>
    <mergeCell ref="C78:C79"/>
    <mergeCell ref="B81:B96"/>
    <mergeCell ref="C81:C82"/>
    <mergeCell ref="C83:C84"/>
    <mergeCell ref="C85:C86"/>
    <mergeCell ref="C87:C88"/>
    <mergeCell ref="C89:C90"/>
    <mergeCell ref="C91:C92"/>
    <mergeCell ref="C93:C94"/>
    <mergeCell ref="C95:C96"/>
    <mergeCell ref="B98:B107"/>
    <mergeCell ref="C98:C99"/>
    <mergeCell ref="C100:C101"/>
    <mergeCell ref="C102:C103"/>
    <mergeCell ref="C104:C105"/>
    <mergeCell ref="C106:C107"/>
    <mergeCell ref="B109:B120"/>
    <mergeCell ref="C109:C110"/>
    <mergeCell ref="C111:C112"/>
    <mergeCell ref="C113:C114"/>
    <mergeCell ref="C115:C116"/>
    <mergeCell ref="C117:C118"/>
    <mergeCell ref="C119:C120"/>
    <mergeCell ref="B122:B137"/>
    <mergeCell ref="C122:C123"/>
    <mergeCell ref="C124:C125"/>
    <mergeCell ref="C126:C127"/>
    <mergeCell ref="C128:C129"/>
    <mergeCell ref="C130:C131"/>
    <mergeCell ref="C132:C133"/>
    <mergeCell ref="C134:C135"/>
    <mergeCell ref="C136:C137"/>
  </mergeCells>
  <hyperlinks>
    <hyperlink ref="B2" location="Obsah!A1" display="späť na obsah"/>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H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15.6640625" customWidth="1"/>
    <col min="6" max="6" width="16.88671875" customWidth="1"/>
    <col min="7" max="7" width="17.33203125" customWidth="1"/>
    <col min="8" max="8" width="15.6640625" customWidth="1"/>
  </cols>
  <sheetData>
    <row r="2" spans="2:8" ht="21">
      <c r="B2" s="271" t="s">
        <v>552</v>
      </c>
      <c r="C2" s="54"/>
      <c r="D2" s="54" t="s">
        <v>579</v>
      </c>
      <c r="E2" s="54"/>
    </row>
    <row r="4" spans="2:8" s="240" customFormat="1" ht="60" customHeight="1">
      <c r="D4" s="454" t="s">
        <v>588</v>
      </c>
      <c r="E4" s="454"/>
      <c r="F4" s="454"/>
      <c r="G4" s="454"/>
      <c r="H4" s="454"/>
    </row>
    <row r="5" spans="2:8" ht="18.75" customHeight="1">
      <c r="D5" s="155" t="s">
        <v>580</v>
      </c>
      <c r="E5" s="155" t="s">
        <v>546</v>
      </c>
      <c r="F5" s="155" t="s">
        <v>547</v>
      </c>
      <c r="G5" s="155" t="s">
        <v>581</v>
      </c>
      <c r="H5" s="155" t="s">
        <v>269</v>
      </c>
    </row>
    <row r="6" spans="2:8" ht="15" customHeight="1">
      <c r="B6" s="473" t="s">
        <v>209</v>
      </c>
      <c r="C6" s="241" t="s">
        <v>204</v>
      </c>
      <c r="D6" s="68">
        <v>92</v>
      </c>
      <c r="E6" s="68">
        <v>276</v>
      </c>
      <c r="F6" s="68">
        <v>473</v>
      </c>
      <c r="G6" s="68">
        <v>241</v>
      </c>
      <c r="H6" s="68">
        <v>147</v>
      </c>
    </row>
    <row r="7" spans="2:8" ht="15" customHeight="1">
      <c r="B7" s="473"/>
      <c r="C7" s="241" t="s">
        <v>205</v>
      </c>
      <c r="D7" s="71">
        <v>7.4857607811228702E-2</v>
      </c>
      <c r="E7" s="71">
        <v>0.22457282343368601</v>
      </c>
      <c r="F7" s="71">
        <v>0.38486574450772998</v>
      </c>
      <c r="G7" s="71">
        <v>0.19609438567941401</v>
      </c>
      <c r="H7" s="71">
        <v>0.119609438567941</v>
      </c>
    </row>
    <row r="8" spans="2:8" s="3" customFormat="1">
      <c r="C8" s="164"/>
      <c r="D8" s="229"/>
      <c r="E8" s="229"/>
      <c r="F8" s="229"/>
      <c r="G8" s="229"/>
      <c r="H8" s="229"/>
    </row>
    <row r="9" spans="2:8">
      <c r="B9" s="468" t="s">
        <v>71</v>
      </c>
      <c r="C9" s="391" t="s">
        <v>62</v>
      </c>
      <c r="D9" s="68">
        <v>46</v>
      </c>
      <c r="E9" s="68">
        <v>128</v>
      </c>
      <c r="F9" s="68">
        <v>214</v>
      </c>
      <c r="G9" s="68">
        <v>125</v>
      </c>
      <c r="H9" s="68">
        <v>74</v>
      </c>
    </row>
    <row r="10" spans="2:8" s="58" customFormat="1">
      <c r="B10" s="468"/>
      <c r="C10" s="390"/>
      <c r="D10" s="71">
        <v>7.8364565587734206E-2</v>
      </c>
      <c r="E10" s="71">
        <v>0.218057921635434</v>
      </c>
      <c r="F10" s="71">
        <v>0.36456558773424202</v>
      </c>
      <c r="G10" s="71">
        <v>0.212947189097104</v>
      </c>
      <c r="H10" s="71">
        <v>0.12606473594548601</v>
      </c>
    </row>
    <row r="11" spans="2:8">
      <c r="B11" s="468"/>
      <c r="C11" s="391" t="s">
        <v>63</v>
      </c>
      <c r="D11" s="68">
        <v>46</v>
      </c>
      <c r="E11" s="68">
        <v>148</v>
      </c>
      <c r="F11" s="68">
        <v>259</v>
      </c>
      <c r="G11" s="68">
        <v>116</v>
      </c>
      <c r="H11" s="68">
        <v>73</v>
      </c>
    </row>
    <row r="12" spans="2:8" s="58" customFormat="1">
      <c r="B12" s="468"/>
      <c r="C12" s="391"/>
      <c r="D12" s="71">
        <v>7.1651090342679094E-2</v>
      </c>
      <c r="E12" s="71">
        <v>0.23052959501557599</v>
      </c>
      <c r="F12" s="71">
        <v>0.403426791277259</v>
      </c>
      <c r="G12" s="71">
        <v>0.18068535825545201</v>
      </c>
      <c r="H12" s="71">
        <v>0.113707165109034</v>
      </c>
    </row>
    <row r="13" spans="2:8" s="3" customFormat="1">
      <c r="B13" s="11"/>
      <c r="C13" s="164"/>
      <c r="D13" s="229"/>
      <c r="E13" s="229"/>
      <c r="F13" s="229"/>
      <c r="G13" s="229"/>
      <c r="H13" s="229"/>
    </row>
    <row r="14" spans="2:8">
      <c r="B14" s="470" t="s">
        <v>77</v>
      </c>
      <c r="C14" s="392" t="s">
        <v>64</v>
      </c>
      <c r="D14" s="68">
        <v>9</v>
      </c>
      <c r="E14" s="68">
        <v>26</v>
      </c>
      <c r="F14" s="68">
        <v>36</v>
      </c>
      <c r="G14" s="68">
        <v>10</v>
      </c>
      <c r="H14" s="68">
        <v>18</v>
      </c>
    </row>
    <row r="15" spans="2:8" s="58" customFormat="1">
      <c r="B15" s="471"/>
      <c r="C15" s="390"/>
      <c r="D15" s="71">
        <v>9.0909090909090898E-2</v>
      </c>
      <c r="E15" s="71">
        <v>0.26262626262626299</v>
      </c>
      <c r="F15" s="71">
        <v>0.36363636363636398</v>
      </c>
      <c r="G15" s="71">
        <v>0.10101010101010099</v>
      </c>
      <c r="H15" s="71">
        <v>0.18181818181818199</v>
      </c>
    </row>
    <row r="16" spans="2:8">
      <c r="B16" s="471"/>
      <c r="C16" s="392" t="s">
        <v>65</v>
      </c>
      <c r="D16" s="68">
        <v>14</v>
      </c>
      <c r="E16" s="68">
        <v>44</v>
      </c>
      <c r="F16" s="68">
        <v>67</v>
      </c>
      <c r="G16" s="68">
        <v>37</v>
      </c>
      <c r="H16" s="68">
        <v>17</v>
      </c>
    </row>
    <row r="17" spans="2:8" s="58" customFormat="1">
      <c r="B17" s="471"/>
      <c r="C17" s="390"/>
      <c r="D17" s="71">
        <v>7.8212290502793297E-2</v>
      </c>
      <c r="E17" s="71">
        <v>0.245810055865922</v>
      </c>
      <c r="F17" s="71">
        <v>0.37430167597765401</v>
      </c>
      <c r="G17" s="71">
        <v>0.206703910614525</v>
      </c>
      <c r="H17" s="71">
        <v>9.4972067039106198E-2</v>
      </c>
    </row>
    <row r="18" spans="2:8">
      <c r="B18" s="471"/>
      <c r="C18" s="392" t="s">
        <v>66</v>
      </c>
      <c r="D18" s="68">
        <v>15</v>
      </c>
      <c r="E18" s="68">
        <v>52</v>
      </c>
      <c r="F18" s="68">
        <v>87</v>
      </c>
      <c r="G18" s="68">
        <v>50</v>
      </c>
      <c r="H18" s="68">
        <v>17</v>
      </c>
    </row>
    <row r="19" spans="2:8" s="58" customFormat="1">
      <c r="B19" s="471"/>
      <c r="C19" s="390"/>
      <c r="D19" s="71">
        <v>6.7873303167420795E-2</v>
      </c>
      <c r="E19" s="71">
        <v>0.23529411764705899</v>
      </c>
      <c r="F19" s="71">
        <v>0.39366515837104099</v>
      </c>
      <c r="G19" s="71">
        <v>0.22624434389140299</v>
      </c>
      <c r="H19" s="71">
        <v>7.69230769230769E-2</v>
      </c>
    </row>
    <row r="20" spans="2:8">
      <c r="B20" s="471"/>
      <c r="C20" s="392" t="s">
        <v>67</v>
      </c>
      <c r="D20" s="68">
        <v>21</v>
      </c>
      <c r="E20" s="68">
        <v>51</v>
      </c>
      <c r="F20" s="68">
        <v>88</v>
      </c>
      <c r="G20" s="68">
        <v>42</v>
      </c>
      <c r="H20" s="68">
        <v>15</v>
      </c>
    </row>
    <row r="21" spans="2:8" s="58" customFormat="1">
      <c r="B21" s="471"/>
      <c r="C21" s="390"/>
      <c r="D21" s="71">
        <v>9.6774193548387094E-2</v>
      </c>
      <c r="E21" s="71">
        <v>0.235023041474654</v>
      </c>
      <c r="F21" s="71">
        <v>0.40552995391705099</v>
      </c>
      <c r="G21" s="71">
        <v>0.19354838709677399</v>
      </c>
      <c r="H21" s="71">
        <v>6.9124423963133605E-2</v>
      </c>
    </row>
    <row r="22" spans="2:8">
      <c r="B22" s="471"/>
      <c r="C22" s="392" t="s">
        <v>68</v>
      </c>
      <c r="D22" s="68">
        <v>17</v>
      </c>
      <c r="E22" s="68">
        <v>50</v>
      </c>
      <c r="F22" s="68">
        <v>82</v>
      </c>
      <c r="G22" s="68">
        <v>42</v>
      </c>
      <c r="H22" s="68">
        <v>20</v>
      </c>
    </row>
    <row r="23" spans="2:8" s="58" customFormat="1">
      <c r="B23" s="471"/>
      <c r="C23" s="390"/>
      <c r="D23" s="71">
        <v>8.0568720379146905E-2</v>
      </c>
      <c r="E23" s="71">
        <v>0.23696682464454999</v>
      </c>
      <c r="F23" s="71">
        <v>0.38862559241706202</v>
      </c>
      <c r="G23" s="71">
        <v>0.199052132701422</v>
      </c>
      <c r="H23" s="71">
        <v>9.4786729857819899E-2</v>
      </c>
    </row>
    <row r="24" spans="2:8">
      <c r="B24" s="471"/>
      <c r="C24" s="392" t="s">
        <v>69</v>
      </c>
      <c r="D24" s="68">
        <v>3</v>
      </c>
      <c r="E24" s="68">
        <v>11</v>
      </c>
      <c r="F24" s="68">
        <v>34</v>
      </c>
      <c r="G24" s="68">
        <v>16</v>
      </c>
      <c r="H24" s="68">
        <v>8</v>
      </c>
    </row>
    <row r="25" spans="2:8" s="58" customFormat="1">
      <c r="B25" s="471"/>
      <c r="C25" s="390"/>
      <c r="D25" s="71">
        <v>4.1666666666666699E-2</v>
      </c>
      <c r="E25" s="71">
        <v>0.15277777777777801</v>
      </c>
      <c r="F25" s="71">
        <v>0.47222222222222199</v>
      </c>
      <c r="G25" s="71">
        <v>0.22222222222222199</v>
      </c>
      <c r="H25" s="71">
        <v>0.11111111111111099</v>
      </c>
    </row>
    <row r="26" spans="2:8">
      <c r="B26" s="471"/>
      <c r="C26" s="392" t="s">
        <v>70</v>
      </c>
      <c r="D26" s="68">
        <v>13</v>
      </c>
      <c r="E26" s="68">
        <v>42</v>
      </c>
      <c r="F26" s="68">
        <v>80</v>
      </c>
      <c r="G26" s="68">
        <v>44</v>
      </c>
      <c r="H26" s="68">
        <v>53</v>
      </c>
    </row>
    <row r="27" spans="2:8" s="58" customFormat="1">
      <c r="B27" s="472"/>
      <c r="C27" s="390"/>
      <c r="D27" s="71">
        <v>5.6034482758620698E-2</v>
      </c>
      <c r="E27" s="71">
        <v>0.181034482758621</v>
      </c>
      <c r="F27" s="71">
        <v>0.34482758620689702</v>
      </c>
      <c r="G27" s="71">
        <v>0.18965517241379301</v>
      </c>
      <c r="H27" s="71">
        <v>0.22844827586206901</v>
      </c>
    </row>
    <row r="28" spans="2:8" s="3" customFormat="1">
      <c r="B28" s="11"/>
      <c r="C28" s="164"/>
      <c r="D28" s="229"/>
      <c r="E28" s="229"/>
      <c r="F28" s="229"/>
      <c r="G28" s="229"/>
      <c r="H28" s="229"/>
    </row>
    <row r="29" spans="2:8">
      <c r="B29" s="468" t="s">
        <v>72</v>
      </c>
      <c r="C29" s="391" t="s">
        <v>73</v>
      </c>
      <c r="D29" s="68">
        <v>26</v>
      </c>
      <c r="E29" s="68">
        <v>79</v>
      </c>
      <c r="F29" s="68">
        <v>119</v>
      </c>
      <c r="G29" s="68">
        <v>65</v>
      </c>
      <c r="H29" s="68">
        <v>77</v>
      </c>
    </row>
    <row r="30" spans="2:8" s="58" customFormat="1">
      <c r="B30" s="468"/>
      <c r="C30" s="390"/>
      <c r="D30" s="71">
        <v>7.10382513661202E-2</v>
      </c>
      <c r="E30" s="71">
        <v>0.215846994535519</v>
      </c>
      <c r="F30" s="71">
        <v>0.32513661202185801</v>
      </c>
      <c r="G30" s="71">
        <v>0.17759562841530099</v>
      </c>
      <c r="H30" s="71">
        <v>0.210382513661202</v>
      </c>
    </row>
    <row r="31" spans="2:8">
      <c r="B31" s="468"/>
      <c r="C31" s="392" t="s">
        <v>74</v>
      </c>
      <c r="D31" s="68">
        <v>30</v>
      </c>
      <c r="E31" s="68">
        <v>50</v>
      </c>
      <c r="F31" s="68">
        <v>139</v>
      </c>
      <c r="G31" s="68">
        <v>88</v>
      </c>
      <c r="H31" s="68">
        <v>48</v>
      </c>
    </row>
    <row r="32" spans="2:8" s="58" customFormat="1" ht="15.75" customHeight="1">
      <c r="B32" s="468"/>
      <c r="C32" s="390"/>
      <c r="D32" s="71">
        <v>8.4507042253521097E-2</v>
      </c>
      <c r="E32" s="71">
        <v>0.140845070422535</v>
      </c>
      <c r="F32" s="71">
        <v>0.39154929577464798</v>
      </c>
      <c r="G32" s="71">
        <v>0.247887323943662</v>
      </c>
      <c r="H32" s="71">
        <v>0.13521126760563401</v>
      </c>
    </row>
    <row r="33" spans="2:8" ht="15.75" customHeight="1">
      <c r="B33" s="468"/>
      <c r="C33" s="392" t="s">
        <v>75</v>
      </c>
      <c r="D33" s="68">
        <v>27</v>
      </c>
      <c r="E33" s="68">
        <v>111</v>
      </c>
      <c r="F33" s="68">
        <v>162</v>
      </c>
      <c r="G33" s="68">
        <v>73</v>
      </c>
      <c r="H33" s="68">
        <v>16</v>
      </c>
    </row>
    <row r="34" spans="2:8" s="58" customFormat="1">
      <c r="B34" s="468"/>
      <c r="C34" s="390"/>
      <c r="D34" s="71">
        <v>6.9408740359897206E-2</v>
      </c>
      <c r="E34" s="71">
        <v>0.28534704370179897</v>
      </c>
      <c r="F34" s="71">
        <v>0.41645244215938299</v>
      </c>
      <c r="G34" s="71">
        <v>0.187660668380463</v>
      </c>
      <c r="H34" s="71">
        <v>4.1131105398457601E-2</v>
      </c>
    </row>
    <row r="35" spans="2:8">
      <c r="B35" s="468"/>
      <c r="C35" s="392" t="s">
        <v>76</v>
      </c>
      <c r="D35" s="68">
        <v>8</v>
      </c>
      <c r="E35" s="68">
        <v>37</v>
      </c>
      <c r="F35" s="68">
        <v>53</v>
      </c>
      <c r="G35" s="68">
        <v>16</v>
      </c>
      <c r="H35" s="68">
        <v>6</v>
      </c>
    </row>
    <row r="36" spans="2:8" s="58" customFormat="1">
      <c r="B36" s="468"/>
      <c r="C36" s="391"/>
      <c r="D36" s="71">
        <v>6.6666666666666693E-2</v>
      </c>
      <c r="E36" s="71">
        <v>0.30833333333333302</v>
      </c>
      <c r="F36" s="71">
        <v>0.44166666666666698</v>
      </c>
      <c r="G36" s="71">
        <v>0.133333333333333</v>
      </c>
      <c r="H36" s="71">
        <v>0.05</v>
      </c>
    </row>
    <row r="37" spans="2:8" s="3" customFormat="1">
      <c r="B37" s="11"/>
      <c r="C37" s="164"/>
      <c r="D37" s="229"/>
      <c r="E37" s="229"/>
      <c r="F37" s="229"/>
      <c r="G37" s="229"/>
      <c r="H37" s="229"/>
    </row>
    <row r="38" spans="2:8">
      <c r="B38" s="468" t="s">
        <v>81</v>
      </c>
      <c r="C38" s="391" t="s">
        <v>78</v>
      </c>
      <c r="D38" s="68">
        <v>77</v>
      </c>
      <c r="E38" s="68">
        <v>247</v>
      </c>
      <c r="F38" s="68">
        <v>442</v>
      </c>
      <c r="G38" s="68">
        <v>217</v>
      </c>
      <c r="H38" s="68">
        <v>128</v>
      </c>
    </row>
    <row r="39" spans="2:8" s="58" customFormat="1">
      <c r="B39" s="468"/>
      <c r="C39" s="390"/>
      <c r="D39" s="71">
        <v>6.9306930693069299E-2</v>
      </c>
      <c r="E39" s="71">
        <v>0.222322232223222</v>
      </c>
      <c r="F39" s="71">
        <v>0.39783978397839798</v>
      </c>
      <c r="G39" s="71">
        <v>0.19531953195319501</v>
      </c>
      <c r="H39" s="71">
        <v>0.115211521152115</v>
      </c>
    </row>
    <row r="40" spans="2:8">
      <c r="B40" s="468"/>
      <c r="C40" s="392" t="s">
        <v>79</v>
      </c>
      <c r="D40" s="68">
        <v>13</v>
      </c>
      <c r="E40" s="68">
        <v>26</v>
      </c>
      <c r="F40" s="68">
        <v>29</v>
      </c>
      <c r="G40" s="68">
        <v>22</v>
      </c>
      <c r="H40" s="68">
        <v>19</v>
      </c>
    </row>
    <row r="41" spans="2:8" s="58" customFormat="1">
      <c r="B41" s="468"/>
      <c r="C41" s="390"/>
      <c r="D41" s="71">
        <v>0.119266055045872</v>
      </c>
      <c r="E41" s="71">
        <v>0.23853211009174299</v>
      </c>
      <c r="F41" s="71">
        <v>0.26605504587155998</v>
      </c>
      <c r="G41" s="71">
        <v>0.201834862385321</v>
      </c>
      <c r="H41" s="71">
        <v>0.17431192660550501</v>
      </c>
    </row>
    <row r="42" spans="2:8">
      <c r="B42" s="468"/>
      <c r="C42" s="392" t="s">
        <v>80</v>
      </c>
      <c r="D42" s="68">
        <v>2</v>
      </c>
      <c r="E42" s="68">
        <v>4</v>
      </c>
      <c r="F42" s="68">
        <v>2</v>
      </c>
      <c r="G42" s="68">
        <v>3</v>
      </c>
      <c r="H42" s="68">
        <v>0</v>
      </c>
    </row>
    <row r="43" spans="2:8" s="58" customFormat="1">
      <c r="B43" s="468"/>
      <c r="C43" s="391"/>
      <c r="D43" s="71">
        <v>0.18181818181818199</v>
      </c>
      <c r="E43" s="71">
        <v>0.36363636363636398</v>
      </c>
      <c r="F43" s="71">
        <v>0.18181818181818199</v>
      </c>
      <c r="G43" s="71">
        <v>0.27272727272727298</v>
      </c>
      <c r="H43" s="71">
        <v>0</v>
      </c>
    </row>
    <row r="44" spans="2:8" s="3" customFormat="1">
      <c r="C44" s="164"/>
      <c r="D44" s="229"/>
      <c r="E44" s="229"/>
      <c r="F44" s="229"/>
      <c r="G44" s="229"/>
      <c r="H44" s="229"/>
    </row>
    <row r="45" spans="2:8" ht="15" customHeight="1">
      <c r="B45" s="468" t="s">
        <v>227</v>
      </c>
      <c r="C45" s="377" t="s">
        <v>178</v>
      </c>
      <c r="D45" s="68">
        <v>2</v>
      </c>
      <c r="E45" s="68">
        <v>8</v>
      </c>
      <c r="F45" s="68">
        <v>23</v>
      </c>
      <c r="G45" s="68">
        <v>15</v>
      </c>
      <c r="H45" s="68">
        <v>15</v>
      </c>
    </row>
    <row r="46" spans="2:8" s="81" customFormat="1" ht="15" customHeight="1">
      <c r="B46" s="469"/>
      <c r="C46" s="414"/>
      <c r="D46" s="71">
        <v>3.1746031746031703E-2</v>
      </c>
      <c r="E46" s="71">
        <v>0.126984126984127</v>
      </c>
      <c r="F46" s="71">
        <v>0.365079365079365</v>
      </c>
      <c r="G46" s="71">
        <v>0.238095238095238</v>
      </c>
      <c r="H46" s="71">
        <v>0.238095238095238</v>
      </c>
    </row>
    <row r="47" spans="2:8" ht="15" customHeight="1">
      <c r="B47" s="468"/>
      <c r="C47" s="381" t="s">
        <v>177</v>
      </c>
      <c r="D47" s="68">
        <v>13</v>
      </c>
      <c r="E47" s="68">
        <v>22</v>
      </c>
      <c r="F47" s="68">
        <v>50</v>
      </c>
      <c r="G47" s="68">
        <v>39</v>
      </c>
      <c r="H47" s="68">
        <v>16</v>
      </c>
    </row>
    <row r="48" spans="2:8" s="58" customFormat="1" ht="15" customHeight="1">
      <c r="B48" s="468"/>
      <c r="C48" s="412"/>
      <c r="D48" s="71">
        <v>9.2857142857142902E-2</v>
      </c>
      <c r="E48" s="71">
        <v>0.157142857142857</v>
      </c>
      <c r="F48" s="71">
        <v>0.35714285714285698</v>
      </c>
      <c r="G48" s="71">
        <v>0.27857142857142903</v>
      </c>
      <c r="H48" s="71">
        <v>0.114285714285714</v>
      </c>
    </row>
    <row r="49" spans="2:8" ht="15" customHeight="1">
      <c r="B49" s="468"/>
      <c r="C49" s="381" t="s">
        <v>179</v>
      </c>
      <c r="D49" s="68">
        <v>15</v>
      </c>
      <c r="E49" s="68">
        <v>23</v>
      </c>
      <c r="F49" s="68">
        <v>55</v>
      </c>
      <c r="G49" s="68">
        <v>26</v>
      </c>
      <c r="H49" s="68">
        <v>6</v>
      </c>
    </row>
    <row r="50" spans="2:8" s="58" customFormat="1" ht="15" customHeight="1">
      <c r="B50" s="468"/>
      <c r="C50" s="412"/>
      <c r="D50" s="71">
        <v>0.12</v>
      </c>
      <c r="E50" s="71">
        <v>0.184</v>
      </c>
      <c r="F50" s="71">
        <v>0.44</v>
      </c>
      <c r="G50" s="71">
        <v>0.20799999999999999</v>
      </c>
      <c r="H50" s="71">
        <v>4.8000000000000001E-2</v>
      </c>
    </row>
    <row r="51" spans="2:8" ht="15" customHeight="1">
      <c r="B51" s="468"/>
      <c r="C51" s="381" t="s">
        <v>157</v>
      </c>
      <c r="D51" s="68">
        <v>14</v>
      </c>
      <c r="E51" s="68">
        <v>20</v>
      </c>
      <c r="F51" s="68">
        <v>35</v>
      </c>
      <c r="G51" s="68">
        <v>15</v>
      </c>
      <c r="H51" s="68">
        <v>4</v>
      </c>
    </row>
    <row r="52" spans="2:8" s="58" customFormat="1" ht="15" customHeight="1">
      <c r="B52" s="468"/>
      <c r="C52" s="412"/>
      <c r="D52" s="71">
        <v>0.15909090909090901</v>
      </c>
      <c r="E52" s="71">
        <v>0.22727272727272699</v>
      </c>
      <c r="F52" s="71">
        <v>0.39772727272727298</v>
      </c>
      <c r="G52" s="71">
        <v>0.170454545454545</v>
      </c>
      <c r="H52" s="71">
        <v>4.5454545454545497E-2</v>
      </c>
    </row>
    <row r="53" spans="2:8" ht="15" customHeight="1">
      <c r="B53" s="468"/>
      <c r="C53" s="381" t="s">
        <v>171</v>
      </c>
      <c r="D53" s="68">
        <v>3</v>
      </c>
      <c r="E53" s="68">
        <v>34</v>
      </c>
      <c r="F53" s="68">
        <v>50</v>
      </c>
      <c r="G53" s="68">
        <v>16</v>
      </c>
      <c r="H53" s="68">
        <v>4</v>
      </c>
    </row>
    <row r="54" spans="2:8" s="58" customFormat="1" ht="15" customHeight="1">
      <c r="B54" s="468"/>
      <c r="C54" s="412"/>
      <c r="D54" s="71">
        <v>2.80373831775701E-2</v>
      </c>
      <c r="E54" s="71">
        <v>0.31775700934579398</v>
      </c>
      <c r="F54" s="71">
        <v>0.467289719626168</v>
      </c>
      <c r="G54" s="71">
        <v>0.14953271028037399</v>
      </c>
      <c r="H54" s="71">
        <v>3.7383177570093497E-2</v>
      </c>
    </row>
    <row r="55" spans="2:8" ht="15" customHeight="1">
      <c r="B55" s="468"/>
      <c r="C55" s="381" t="s">
        <v>172</v>
      </c>
      <c r="D55" s="68">
        <v>5</v>
      </c>
      <c r="E55" s="68">
        <v>26</v>
      </c>
      <c r="F55" s="68">
        <v>27</v>
      </c>
      <c r="G55" s="68">
        <v>11</v>
      </c>
      <c r="H55" s="68">
        <v>3</v>
      </c>
    </row>
    <row r="56" spans="2:8" s="58" customFormat="1" ht="15" customHeight="1">
      <c r="B56" s="468"/>
      <c r="C56" s="412"/>
      <c r="D56" s="71">
        <v>6.9444444444444406E-2</v>
      </c>
      <c r="E56" s="71">
        <v>0.36111111111111099</v>
      </c>
      <c r="F56" s="71">
        <v>0.375</v>
      </c>
      <c r="G56" s="71">
        <v>0.15277777777777801</v>
      </c>
      <c r="H56" s="71">
        <v>4.1666666666666699E-2</v>
      </c>
    </row>
    <row r="57" spans="2:8" s="243" customFormat="1" ht="15" customHeight="1">
      <c r="B57" s="468"/>
      <c r="C57" s="381" t="s">
        <v>173</v>
      </c>
      <c r="D57" s="68">
        <v>1</v>
      </c>
      <c r="E57" s="68">
        <v>3</v>
      </c>
      <c r="F57" s="68">
        <v>3</v>
      </c>
      <c r="G57" s="68">
        <v>0</v>
      </c>
      <c r="H57" s="68">
        <v>1</v>
      </c>
    </row>
    <row r="58" spans="2:8" s="245" customFormat="1" ht="15" customHeight="1">
      <c r="B58" s="468"/>
      <c r="C58" s="412"/>
      <c r="D58" s="71">
        <v>0.125</v>
      </c>
      <c r="E58" s="71">
        <v>0.375</v>
      </c>
      <c r="F58" s="71">
        <v>0.375</v>
      </c>
      <c r="G58" s="71">
        <v>0</v>
      </c>
      <c r="H58" s="71">
        <v>0.125</v>
      </c>
    </row>
    <row r="59" spans="2:8" ht="15" customHeight="1">
      <c r="B59" s="468"/>
      <c r="C59" s="381" t="s">
        <v>174</v>
      </c>
      <c r="D59" s="68">
        <v>2</v>
      </c>
      <c r="E59" s="68">
        <v>13</v>
      </c>
      <c r="F59" s="68">
        <v>25</v>
      </c>
      <c r="G59" s="68">
        <v>9</v>
      </c>
      <c r="H59" s="68">
        <v>1</v>
      </c>
    </row>
    <row r="60" spans="2:8" s="58" customFormat="1" ht="15" customHeight="1">
      <c r="B60" s="468"/>
      <c r="C60" s="412"/>
      <c r="D60" s="71">
        <v>0.04</v>
      </c>
      <c r="E60" s="71">
        <v>0.26</v>
      </c>
      <c r="F60" s="71">
        <v>0.5</v>
      </c>
      <c r="G60" s="71">
        <v>0.18</v>
      </c>
      <c r="H60" s="71">
        <v>0.02</v>
      </c>
    </row>
    <row r="61" spans="2:8" s="243" customFormat="1" ht="15" customHeight="1">
      <c r="B61" s="468"/>
      <c r="C61" s="381" t="s">
        <v>175</v>
      </c>
      <c r="D61" s="68">
        <v>2</v>
      </c>
      <c r="E61" s="68">
        <v>5</v>
      </c>
      <c r="F61" s="68">
        <v>8</v>
      </c>
      <c r="G61" s="68">
        <v>6</v>
      </c>
      <c r="H61" s="68">
        <v>0</v>
      </c>
    </row>
    <row r="62" spans="2:8" s="245" customFormat="1" ht="15" customHeight="1">
      <c r="B62" s="468"/>
      <c r="C62" s="412"/>
      <c r="D62" s="71">
        <v>9.5238095238095205E-2</v>
      </c>
      <c r="E62" s="71">
        <v>0.238095238095238</v>
      </c>
      <c r="F62" s="71">
        <v>0.38095238095238099</v>
      </c>
      <c r="G62" s="71">
        <v>0.28571428571428598</v>
      </c>
      <c r="H62" s="71">
        <v>0</v>
      </c>
    </row>
    <row r="63" spans="2:8">
      <c r="B63" s="468"/>
      <c r="C63" s="381" t="s">
        <v>158</v>
      </c>
      <c r="D63" s="68">
        <v>14</v>
      </c>
      <c r="E63" s="68">
        <v>43</v>
      </c>
      <c r="F63" s="68">
        <v>86</v>
      </c>
      <c r="G63" s="68">
        <v>51</v>
      </c>
      <c r="H63" s="68">
        <v>55</v>
      </c>
    </row>
    <row r="64" spans="2:8" s="58" customFormat="1">
      <c r="B64" s="468"/>
      <c r="C64" s="412"/>
      <c r="D64" s="71">
        <v>5.62248995983936E-2</v>
      </c>
      <c r="E64" s="71">
        <v>0.17269076305220901</v>
      </c>
      <c r="F64" s="71">
        <v>0.34538152610441802</v>
      </c>
      <c r="G64" s="71">
        <v>0.20481927710843401</v>
      </c>
      <c r="H64" s="71">
        <v>0.22088353413654599</v>
      </c>
    </row>
    <row r="65" spans="2:8">
      <c r="B65" s="468"/>
      <c r="C65" s="381" t="s">
        <v>159</v>
      </c>
      <c r="D65" s="68">
        <v>15</v>
      </c>
      <c r="E65" s="68">
        <v>46</v>
      </c>
      <c r="F65" s="68">
        <v>66</v>
      </c>
      <c r="G65" s="68">
        <v>30</v>
      </c>
      <c r="H65" s="68">
        <v>24</v>
      </c>
    </row>
    <row r="66" spans="2:8" s="58" customFormat="1">
      <c r="B66" s="468"/>
      <c r="C66" s="412"/>
      <c r="D66" s="71">
        <v>8.2872928176795604E-2</v>
      </c>
      <c r="E66" s="71">
        <v>0.25414364640884002</v>
      </c>
      <c r="F66" s="71">
        <v>0.36464088397790101</v>
      </c>
      <c r="G66" s="71">
        <v>0.16574585635359099</v>
      </c>
      <c r="H66" s="71">
        <v>0.13259668508287301</v>
      </c>
    </row>
    <row r="67" spans="2:8">
      <c r="B67" s="468"/>
      <c r="C67" s="381" t="s">
        <v>160</v>
      </c>
      <c r="D67" s="68">
        <v>0</v>
      </c>
      <c r="E67" s="68">
        <v>9</v>
      </c>
      <c r="F67" s="68">
        <v>17</v>
      </c>
      <c r="G67" s="68">
        <v>6</v>
      </c>
      <c r="H67" s="68">
        <v>4</v>
      </c>
    </row>
    <row r="68" spans="2:8" s="58" customFormat="1">
      <c r="B68" s="468"/>
      <c r="C68" s="412"/>
      <c r="D68" s="71">
        <v>0</v>
      </c>
      <c r="E68" s="71">
        <v>0.25</v>
      </c>
      <c r="F68" s="71">
        <v>0.47222222222222199</v>
      </c>
      <c r="G68" s="71">
        <v>0.16666666666666699</v>
      </c>
      <c r="H68" s="71">
        <v>0.11111111111111099</v>
      </c>
    </row>
    <row r="69" spans="2:8">
      <c r="B69" s="468"/>
      <c r="C69" s="381" t="s">
        <v>83</v>
      </c>
      <c r="D69" s="68">
        <v>5</v>
      </c>
      <c r="E69" s="68">
        <v>24</v>
      </c>
      <c r="F69" s="68">
        <v>29</v>
      </c>
      <c r="G69" s="68">
        <v>19</v>
      </c>
      <c r="H69" s="68">
        <v>14</v>
      </c>
    </row>
    <row r="70" spans="2:8" s="58" customFormat="1">
      <c r="B70" s="468"/>
      <c r="C70" s="412"/>
      <c r="D70" s="71">
        <v>5.4945054945054903E-2</v>
      </c>
      <c r="E70" s="71">
        <v>0.26373626373626402</v>
      </c>
      <c r="F70" s="71">
        <v>0.31868131868131899</v>
      </c>
      <c r="G70" s="71">
        <v>0.20879120879120899</v>
      </c>
      <c r="H70" s="71">
        <v>0.15384615384615399</v>
      </c>
    </row>
    <row r="71" spans="2:8" s="3" customFormat="1">
      <c r="C71" s="164"/>
      <c r="D71" s="229"/>
      <c r="E71" s="229"/>
      <c r="F71" s="229"/>
      <c r="G71" s="229"/>
      <c r="H71" s="229"/>
    </row>
    <row r="72" spans="2:8">
      <c r="B72" s="468" t="s">
        <v>101</v>
      </c>
      <c r="C72" s="391" t="s">
        <v>161</v>
      </c>
      <c r="D72" s="68">
        <v>13</v>
      </c>
      <c r="E72" s="68">
        <v>42</v>
      </c>
      <c r="F72" s="68">
        <v>52</v>
      </c>
      <c r="G72" s="68">
        <v>23</v>
      </c>
      <c r="H72" s="68">
        <v>9</v>
      </c>
    </row>
    <row r="73" spans="2:8" s="58" customFormat="1">
      <c r="B73" s="468"/>
      <c r="C73" s="388"/>
      <c r="D73" s="71">
        <v>9.3525179856115095E-2</v>
      </c>
      <c r="E73" s="71">
        <v>0.30215827338129497</v>
      </c>
      <c r="F73" s="71">
        <v>0.37410071942445999</v>
      </c>
      <c r="G73" s="71">
        <v>0.16546762589928099</v>
      </c>
      <c r="H73" s="71">
        <v>6.4748201438848907E-2</v>
      </c>
    </row>
    <row r="74" spans="2:8">
      <c r="B74" s="468"/>
      <c r="C74" s="392" t="s">
        <v>162</v>
      </c>
      <c r="D74" s="68">
        <v>7</v>
      </c>
      <c r="E74" s="68">
        <v>32</v>
      </c>
      <c r="F74" s="68">
        <v>35</v>
      </c>
      <c r="G74" s="68">
        <v>23</v>
      </c>
      <c r="H74" s="68">
        <v>8</v>
      </c>
    </row>
    <row r="75" spans="2:8" s="58" customFormat="1">
      <c r="B75" s="468"/>
      <c r="C75" s="388"/>
      <c r="D75" s="71">
        <v>6.6666666666666693E-2</v>
      </c>
      <c r="E75" s="71">
        <v>0.30476190476190501</v>
      </c>
      <c r="F75" s="71">
        <v>0.33333333333333298</v>
      </c>
      <c r="G75" s="71">
        <v>0.21904761904761899</v>
      </c>
      <c r="H75" s="71">
        <v>7.6190476190476197E-2</v>
      </c>
    </row>
    <row r="76" spans="2:8">
      <c r="B76" s="468"/>
      <c r="C76" s="392" t="s">
        <v>163</v>
      </c>
      <c r="D76" s="68">
        <v>3</v>
      </c>
      <c r="E76" s="68">
        <v>6</v>
      </c>
      <c r="F76" s="68">
        <v>21</v>
      </c>
      <c r="G76" s="68">
        <v>6</v>
      </c>
      <c r="H76" s="68">
        <v>8</v>
      </c>
    </row>
    <row r="77" spans="2:8" s="58" customFormat="1">
      <c r="B77" s="468"/>
      <c r="C77" s="388"/>
      <c r="D77" s="71">
        <v>6.8181818181818205E-2</v>
      </c>
      <c r="E77" s="71">
        <v>0.13636363636363599</v>
      </c>
      <c r="F77" s="71">
        <v>0.47727272727272702</v>
      </c>
      <c r="G77" s="71">
        <v>0.13636363636363599</v>
      </c>
      <c r="H77" s="71">
        <v>0.18181818181818199</v>
      </c>
    </row>
    <row r="78" spans="2:8">
      <c r="B78" s="468"/>
      <c r="C78" s="392" t="s">
        <v>164</v>
      </c>
      <c r="D78" s="68">
        <v>35</v>
      </c>
      <c r="E78" s="68">
        <v>74</v>
      </c>
      <c r="F78" s="68">
        <v>167</v>
      </c>
      <c r="G78" s="68">
        <v>83</v>
      </c>
      <c r="H78" s="68">
        <v>25</v>
      </c>
    </row>
    <row r="79" spans="2:8" s="58" customFormat="1">
      <c r="B79" s="468"/>
      <c r="C79" s="388"/>
      <c r="D79" s="71">
        <v>9.1145833333333301E-2</v>
      </c>
      <c r="E79" s="71">
        <v>0.19270833333333301</v>
      </c>
      <c r="F79" s="71">
        <v>0.43489583333333298</v>
      </c>
      <c r="G79" s="71">
        <v>0.21614583333333301</v>
      </c>
      <c r="H79" s="71">
        <v>6.5104166666666699E-2</v>
      </c>
    </row>
    <row r="80" spans="2:8" s="3" customFormat="1">
      <c r="C80" s="164"/>
      <c r="D80" s="229"/>
      <c r="E80" s="229"/>
      <c r="F80" s="229"/>
      <c r="G80" s="229"/>
      <c r="H80" s="229"/>
    </row>
    <row r="81" spans="2:8">
      <c r="B81" s="468" t="s">
        <v>148</v>
      </c>
      <c r="C81" s="403" t="s">
        <v>165</v>
      </c>
      <c r="D81" s="68">
        <v>5</v>
      </c>
      <c r="E81" s="68">
        <v>18</v>
      </c>
      <c r="F81" s="68">
        <v>15</v>
      </c>
      <c r="G81" s="68">
        <v>8</v>
      </c>
      <c r="H81" s="68">
        <v>6</v>
      </c>
    </row>
    <row r="82" spans="2:8" s="58" customFormat="1">
      <c r="B82" s="468"/>
      <c r="C82" s="411"/>
      <c r="D82" s="71">
        <v>9.6153846153846104E-2</v>
      </c>
      <c r="E82" s="71">
        <v>0.34615384615384598</v>
      </c>
      <c r="F82" s="71">
        <v>0.28846153846153899</v>
      </c>
      <c r="G82" s="71">
        <v>0.15384615384615399</v>
      </c>
      <c r="H82" s="71">
        <v>0.115384615384615</v>
      </c>
    </row>
    <row r="83" spans="2:8">
      <c r="B83" s="468"/>
      <c r="C83" s="401" t="s">
        <v>166</v>
      </c>
      <c r="D83" s="68">
        <v>4</v>
      </c>
      <c r="E83" s="68">
        <v>20</v>
      </c>
      <c r="F83" s="68">
        <v>45</v>
      </c>
      <c r="G83" s="68">
        <v>18</v>
      </c>
      <c r="H83" s="68">
        <v>7</v>
      </c>
    </row>
    <row r="84" spans="2:8" s="58" customFormat="1">
      <c r="B84" s="468"/>
      <c r="C84" s="411"/>
      <c r="D84" s="71">
        <v>4.2553191489361701E-2</v>
      </c>
      <c r="E84" s="71">
        <v>0.21276595744680901</v>
      </c>
      <c r="F84" s="71">
        <v>0.47872340425531901</v>
      </c>
      <c r="G84" s="71">
        <v>0.19148936170212799</v>
      </c>
      <c r="H84" s="71">
        <v>7.4468085106383003E-2</v>
      </c>
    </row>
    <row r="85" spans="2:8">
      <c r="B85" s="468"/>
      <c r="C85" s="401" t="s">
        <v>167</v>
      </c>
      <c r="D85" s="68">
        <v>34</v>
      </c>
      <c r="E85" s="68">
        <v>71</v>
      </c>
      <c r="F85" s="68">
        <v>111</v>
      </c>
      <c r="G85" s="68">
        <v>52</v>
      </c>
      <c r="H85" s="68">
        <v>31</v>
      </c>
    </row>
    <row r="86" spans="2:8" s="58" customFormat="1">
      <c r="B86" s="468"/>
      <c r="C86" s="411"/>
      <c r="D86" s="71">
        <v>0.11371237458194</v>
      </c>
      <c r="E86" s="71">
        <v>0.23745819397993301</v>
      </c>
      <c r="F86" s="71">
        <v>0.37123745819398002</v>
      </c>
      <c r="G86" s="71">
        <v>0.173913043478261</v>
      </c>
      <c r="H86" s="71">
        <v>0.103678929765886</v>
      </c>
    </row>
    <row r="87" spans="2:8">
      <c r="B87" s="468"/>
      <c r="C87" s="401" t="s">
        <v>168</v>
      </c>
      <c r="D87" s="68">
        <v>24</v>
      </c>
      <c r="E87" s="68">
        <v>92</v>
      </c>
      <c r="F87" s="68">
        <v>155</v>
      </c>
      <c r="G87" s="68">
        <v>75</v>
      </c>
      <c r="H87" s="68">
        <v>37</v>
      </c>
    </row>
    <row r="88" spans="2:8" s="58" customFormat="1">
      <c r="B88" s="468"/>
      <c r="C88" s="411"/>
      <c r="D88" s="71">
        <v>6.26631853785901E-2</v>
      </c>
      <c r="E88" s="71">
        <v>0.240208877284595</v>
      </c>
      <c r="F88" s="71">
        <v>0.404699738903394</v>
      </c>
      <c r="G88" s="71">
        <v>0.195822454308094</v>
      </c>
      <c r="H88" s="71">
        <v>9.6605744125326395E-2</v>
      </c>
    </row>
    <row r="89" spans="2:8">
      <c r="B89" s="468"/>
      <c r="C89" s="401" t="s">
        <v>176</v>
      </c>
      <c r="D89" s="68">
        <v>6</v>
      </c>
      <c r="E89" s="68">
        <v>23</v>
      </c>
      <c r="F89" s="68">
        <v>41</v>
      </c>
      <c r="G89" s="68">
        <v>29</v>
      </c>
      <c r="H89" s="68">
        <v>7</v>
      </c>
    </row>
    <row r="90" spans="2:8" s="58" customFormat="1">
      <c r="B90" s="468"/>
      <c r="C90" s="411"/>
      <c r="D90" s="71">
        <v>5.6603773584905703E-2</v>
      </c>
      <c r="E90" s="71">
        <v>0.21698113207547201</v>
      </c>
      <c r="F90" s="71">
        <v>0.38679245283018898</v>
      </c>
      <c r="G90" s="71">
        <v>0.27358490566037702</v>
      </c>
      <c r="H90" s="71">
        <v>6.6037735849056603E-2</v>
      </c>
    </row>
    <row r="91" spans="2:8">
      <c r="B91" s="468"/>
      <c r="C91" s="401" t="s">
        <v>169</v>
      </c>
      <c r="D91" s="68">
        <v>7</v>
      </c>
      <c r="E91" s="68">
        <v>21</v>
      </c>
      <c r="F91" s="68">
        <v>43</v>
      </c>
      <c r="G91" s="68">
        <v>27</v>
      </c>
      <c r="H91" s="68">
        <v>10</v>
      </c>
    </row>
    <row r="92" spans="2:8" s="58" customFormat="1">
      <c r="B92" s="468"/>
      <c r="C92" s="411"/>
      <c r="D92" s="71">
        <v>6.4814814814814797E-2</v>
      </c>
      <c r="E92" s="71">
        <v>0.194444444444444</v>
      </c>
      <c r="F92" s="71">
        <v>0.39814814814814797</v>
      </c>
      <c r="G92" s="71">
        <v>0.25</v>
      </c>
      <c r="H92" s="71">
        <v>9.2592592592592601E-2</v>
      </c>
    </row>
    <row r="93" spans="2:8">
      <c r="B93" s="468"/>
      <c r="C93" s="401" t="s">
        <v>170</v>
      </c>
      <c r="D93" s="68">
        <v>11</v>
      </c>
      <c r="E93" s="68">
        <v>28</v>
      </c>
      <c r="F93" s="68">
        <v>60</v>
      </c>
      <c r="G93" s="68">
        <v>31</v>
      </c>
      <c r="H93" s="68">
        <v>47</v>
      </c>
    </row>
    <row r="94" spans="2:8" s="58" customFormat="1">
      <c r="B94" s="468"/>
      <c r="C94" s="411"/>
      <c r="D94" s="71">
        <v>6.21468926553672E-2</v>
      </c>
      <c r="E94" s="71">
        <v>0.15819209039547999</v>
      </c>
      <c r="F94" s="71">
        <v>0.338983050847458</v>
      </c>
      <c r="G94" s="71">
        <v>0.17514124293785299</v>
      </c>
      <c r="H94" s="71">
        <v>0.26553672316384203</v>
      </c>
    </row>
    <row r="95" spans="2:8">
      <c r="B95" s="468"/>
      <c r="C95" s="401" t="s">
        <v>149</v>
      </c>
      <c r="D95" s="68">
        <v>1</v>
      </c>
      <c r="E95" s="68">
        <v>3</v>
      </c>
      <c r="F95" s="68">
        <v>4</v>
      </c>
      <c r="G95" s="68">
        <v>3</v>
      </c>
      <c r="H95" s="68">
        <v>1</v>
      </c>
    </row>
    <row r="96" spans="2:8" s="58" customFormat="1">
      <c r="B96" s="468"/>
      <c r="C96" s="410"/>
      <c r="D96" s="71">
        <v>8.3333333333333301E-2</v>
      </c>
      <c r="E96" s="71">
        <v>0.25</v>
      </c>
      <c r="F96" s="71">
        <v>0.33333333333333298</v>
      </c>
      <c r="G96" s="71">
        <v>0.25</v>
      </c>
      <c r="H96" s="71">
        <v>8.3333333333333301E-2</v>
      </c>
    </row>
    <row r="97" spans="2:8" s="3" customFormat="1">
      <c r="C97" s="11"/>
      <c r="D97" s="229"/>
      <c r="E97" s="229"/>
      <c r="F97" s="229"/>
      <c r="G97" s="229"/>
      <c r="H97" s="229"/>
    </row>
    <row r="98" spans="2:8">
      <c r="B98" s="468" t="s">
        <v>228</v>
      </c>
      <c r="C98" s="391" t="s">
        <v>222</v>
      </c>
      <c r="D98" s="68">
        <v>3</v>
      </c>
      <c r="E98" s="68">
        <v>6</v>
      </c>
      <c r="F98" s="68">
        <v>8</v>
      </c>
      <c r="G98" s="68">
        <v>4</v>
      </c>
      <c r="H98" s="68">
        <v>1</v>
      </c>
    </row>
    <row r="99" spans="2:8">
      <c r="B99" s="468"/>
      <c r="C99" s="390"/>
      <c r="D99" s="71">
        <v>0.13636363636363599</v>
      </c>
      <c r="E99" s="71">
        <v>0.27272727272727298</v>
      </c>
      <c r="F99" s="71">
        <v>0.36363636363636398</v>
      </c>
      <c r="G99" s="71">
        <v>0.18181818181818199</v>
      </c>
      <c r="H99" s="71">
        <v>4.5454545454545497E-2</v>
      </c>
    </row>
    <row r="100" spans="2:8">
      <c r="B100" s="468"/>
      <c r="C100" s="392" t="s">
        <v>223</v>
      </c>
      <c r="D100" s="68">
        <v>15</v>
      </c>
      <c r="E100" s="68">
        <v>76</v>
      </c>
      <c r="F100" s="68">
        <v>113</v>
      </c>
      <c r="G100" s="68">
        <v>35</v>
      </c>
      <c r="H100" s="68">
        <v>13</v>
      </c>
    </row>
    <row r="101" spans="2:8">
      <c r="B101" s="468"/>
      <c r="C101" s="390"/>
      <c r="D101" s="71">
        <v>5.95238095238095E-2</v>
      </c>
      <c r="E101" s="71">
        <v>0.30158730158730201</v>
      </c>
      <c r="F101" s="71">
        <v>0.44841269841269799</v>
      </c>
      <c r="G101" s="71">
        <v>0.13888888888888901</v>
      </c>
      <c r="H101" s="71">
        <v>5.1587301587301598E-2</v>
      </c>
    </row>
    <row r="102" spans="2:8">
      <c r="B102" s="468"/>
      <c r="C102" s="392" t="s">
        <v>224</v>
      </c>
      <c r="D102" s="68">
        <v>57</v>
      </c>
      <c r="E102" s="68">
        <v>144</v>
      </c>
      <c r="F102" s="68">
        <v>258</v>
      </c>
      <c r="G102" s="68">
        <v>123</v>
      </c>
      <c r="H102" s="68">
        <v>67</v>
      </c>
    </row>
    <row r="103" spans="2:8">
      <c r="B103" s="468"/>
      <c r="C103" s="390"/>
      <c r="D103" s="71">
        <v>8.7827426810477699E-2</v>
      </c>
      <c r="E103" s="71">
        <v>0.221879815100154</v>
      </c>
      <c r="F103" s="71">
        <v>0.39753466872110899</v>
      </c>
      <c r="G103" s="71">
        <v>0.18952234206471499</v>
      </c>
      <c r="H103" s="71">
        <v>0.103235747303544</v>
      </c>
    </row>
    <row r="104" spans="2:8">
      <c r="B104" s="468"/>
      <c r="C104" s="392" t="s">
        <v>225</v>
      </c>
      <c r="D104" s="68">
        <v>16</v>
      </c>
      <c r="E104" s="68">
        <v>41</v>
      </c>
      <c r="F104" s="68">
        <v>70</v>
      </c>
      <c r="G104" s="68">
        <v>56</v>
      </c>
      <c r="H104" s="68">
        <v>48</v>
      </c>
    </row>
    <row r="105" spans="2:8">
      <c r="B105" s="468"/>
      <c r="C105" s="390"/>
      <c r="D105" s="71">
        <v>6.9264069264069306E-2</v>
      </c>
      <c r="E105" s="71">
        <v>0.177489177489177</v>
      </c>
      <c r="F105" s="71">
        <v>0.30303030303030298</v>
      </c>
      <c r="G105" s="71">
        <v>0.24242424242424199</v>
      </c>
      <c r="H105" s="71">
        <v>0.207792207792208</v>
      </c>
    </row>
    <row r="106" spans="2:8">
      <c r="B106" s="468"/>
      <c r="C106" s="392" t="s">
        <v>226</v>
      </c>
      <c r="D106" s="68">
        <v>1</v>
      </c>
      <c r="E106" s="68">
        <v>9</v>
      </c>
      <c r="F106" s="68">
        <v>22</v>
      </c>
      <c r="G106" s="68">
        <v>22</v>
      </c>
      <c r="H106" s="68">
        <v>18</v>
      </c>
    </row>
    <row r="107" spans="2:8">
      <c r="B107" s="468"/>
      <c r="C107" s="390"/>
      <c r="D107" s="71">
        <v>1.38888888888889E-2</v>
      </c>
      <c r="E107" s="71">
        <v>0.125</v>
      </c>
      <c r="F107" s="71">
        <v>0.30555555555555602</v>
      </c>
      <c r="G107" s="71">
        <v>0.30555555555555602</v>
      </c>
      <c r="H107" s="71">
        <v>0.25</v>
      </c>
    </row>
    <row r="108" spans="2:8" s="3" customFormat="1">
      <c r="C108" s="164"/>
      <c r="D108" s="229"/>
      <c r="E108" s="229"/>
      <c r="F108" s="229"/>
      <c r="G108" s="229"/>
      <c r="H108" s="229"/>
    </row>
    <row r="109" spans="2:8">
      <c r="B109" s="468" t="s">
        <v>86</v>
      </c>
      <c r="C109" s="391" t="s">
        <v>180</v>
      </c>
      <c r="D109" s="68">
        <v>41</v>
      </c>
      <c r="E109" s="68">
        <v>87</v>
      </c>
      <c r="F109" s="68">
        <v>123</v>
      </c>
      <c r="G109" s="68">
        <v>78</v>
      </c>
      <c r="H109" s="68">
        <v>44</v>
      </c>
    </row>
    <row r="110" spans="2:8" s="58" customFormat="1">
      <c r="B110" s="468"/>
      <c r="C110" s="388"/>
      <c r="D110" s="71">
        <v>0.109919571045576</v>
      </c>
      <c r="E110" s="71">
        <v>0.233243967828418</v>
      </c>
      <c r="F110" s="71">
        <v>0.329758713136729</v>
      </c>
      <c r="G110" s="71">
        <v>0.20911528150134001</v>
      </c>
      <c r="H110" s="71">
        <v>0.117962466487936</v>
      </c>
    </row>
    <row r="111" spans="2:8">
      <c r="B111" s="468"/>
      <c r="C111" s="392" t="s">
        <v>181</v>
      </c>
      <c r="D111" s="68">
        <v>8</v>
      </c>
      <c r="E111" s="68">
        <v>30</v>
      </c>
      <c r="F111" s="68">
        <v>76</v>
      </c>
      <c r="G111" s="68">
        <v>34</v>
      </c>
      <c r="H111" s="68">
        <v>22</v>
      </c>
    </row>
    <row r="112" spans="2:8" s="58" customFormat="1">
      <c r="B112" s="468"/>
      <c r="C112" s="388"/>
      <c r="D112" s="71">
        <v>4.7058823529411799E-2</v>
      </c>
      <c r="E112" s="71">
        <v>0.17647058823529399</v>
      </c>
      <c r="F112" s="71">
        <v>0.44705882352941201</v>
      </c>
      <c r="G112" s="71">
        <v>0.2</v>
      </c>
      <c r="H112" s="71">
        <v>0.129411764705882</v>
      </c>
    </row>
    <row r="113" spans="2:8">
      <c r="B113" s="468"/>
      <c r="C113" s="392" t="s">
        <v>182</v>
      </c>
      <c r="D113" s="68">
        <v>17</v>
      </c>
      <c r="E113" s="68">
        <v>32</v>
      </c>
      <c r="F113" s="68">
        <v>79</v>
      </c>
      <c r="G113" s="68">
        <v>43</v>
      </c>
      <c r="H113" s="68">
        <v>19</v>
      </c>
    </row>
    <row r="114" spans="2:8" s="58" customFormat="1">
      <c r="B114" s="468"/>
      <c r="C114" s="388"/>
      <c r="D114" s="71">
        <v>8.9473684210526302E-2</v>
      </c>
      <c r="E114" s="71">
        <v>0.168421052631579</v>
      </c>
      <c r="F114" s="71">
        <v>0.41578947368421099</v>
      </c>
      <c r="G114" s="71">
        <v>0.226315789473684</v>
      </c>
      <c r="H114" s="71">
        <v>0.1</v>
      </c>
    </row>
    <row r="115" spans="2:8">
      <c r="B115" s="468"/>
      <c r="C115" s="392" t="s">
        <v>183</v>
      </c>
      <c r="D115" s="68">
        <v>8</v>
      </c>
      <c r="E115" s="68">
        <v>39</v>
      </c>
      <c r="F115" s="68">
        <v>91</v>
      </c>
      <c r="G115" s="68">
        <v>39</v>
      </c>
      <c r="H115" s="68">
        <v>22</v>
      </c>
    </row>
    <row r="116" spans="2:8" s="58" customFormat="1">
      <c r="B116" s="468"/>
      <c r="C116" s="388"/>
      <c r="D116" s="71">
        <v>4.0201005025125601E-2</v>
      </c>
      <c r="E116" s="71">
        <v>0.19597989949748701</v>
      </c>
      <c r="F116" s="71">
        <v>0.457286432160804</v>
      </c>
      <c r="G116" s="71">
        <v>0.19597989949748701</v>
      </c>
      <c r="H116" s="71">
        <v>0.110552763819095</v>
      </c>
    </row>
    <row r="117" spans="2:8">
      <c r="B117" s="468"/>
      <c r="C117" s="392" t="s">
        <v>184</v>
      </c>
      <c r="D117" s="68">
        <v>10</v>
      </c>
      <c r="E117" s="68">
        <v>45</v>
      </c>
      <c r="F117" s="68">
        <v>50</v>
      </c>
      <c r="G117" s="68">
        <v>18</v>
      </c>
      <c r="H117" s="68">
        <v>23</v>
      </c>
    </row>
    <row r="118" spans="2:8" s="58" customFormat="1">
      <c r="B118" s="468"/>
      <c r="C118" s="388"/>
      <c r="D118" s="71">
        <v>6.8493150684931503E-2</v>
      </c>
      <c r="E118" s="71">
        <v>0.30821917808219201</v>
      </c>
      <c r="F118" s="71">
        <v>0.34246575342465801</v>
      </c>
      <c r="G118" s="71">
        <v>0.123287671232877</v>
      </c>
      <c r="H118" s="71">
        <v>0.15753424657534201</v>
      </c>
    </row>
    <row r="119" spans="2:8">
      <c r="B119" s="468"/>
      <c r="C119" s="392" t="s">
        <v>185</v>
      </c>
      <c r="D119" s="68">
        <v>8</v>
      </c>
      <c r="E119" s="68">
        <v>44</v>
      </c>
      <c r="F119" s="68">
        <v>55</v>
      </c>
      <c r="G119" s="68">
        <v>29</v>
      </c>
      <c r="H119" s="68">
        <v>17</v>
      </c>
    </row>
    <row r="120" spans="2:8" s="58" customFormat="1">
      <c r="B120" s="468"/>
      <c r="C120" s="375"/>
      <c r="D120" s="71">
        <v>5.22875816993464E-2</v>
      </c>
      <c r="E120" s="71">
        <v>0.28758169934640498</v>
      </c>
      <c r="F120" s="71">
        <v>0.35947712418300698</v>
      </c>
      <c r="G120" s="71">
        <v>0.18954248366013099</v>
      </c>
      <c r="H120" s="71">
        <v>0.11111111111111099</v>
      </c>
    </row>
    <row r="121" spans="2:8" s="3" customFormat="1">
      <c r="C121" s="164"/>
      <c r="D121" s="229"/>
      <c r="E121" s="229"/>
      <c r="F121" s="229"/>
      <c r="G121" s="229"/>
      <c r="H121" s="229"/>
    </row>
    <row r="122" spans="2:8">
      <c r="B122" s="468" t="s">
        <v>87</v>
      </c>
      <c r="C122" s="391" t="s">
        <v>88</v>
      </c>
      <c r="D122" s="68">
        <v>6</v>
      </c>
      <c r="E122" s="68">
        <v>42</v>
      </c>
      <c r="F122" s="68">
        <v>48</v>
      </c>
      <c r="G122" s="68">
        <v>32</v>
      </c>
      <c r="H122" s="68">
        <v>10</v>
      </c>
    </row>
    <row r="123" spans="2:8" s="58" customFormat="1">
      <c r="B123" s="468"/>
      <c r="C123" s="388"/>
      <c r="D123" s="71">
        <v>4.3478260869565202E-2</v>
      </c>
      <c r="E123" s="71">
        <v>0.30434782608695699</v>
      </c>
      <c r="F123" s="71">
        <v>0.34782608695652201</v>
      </c>
      <c r="G123" s="71">
        <v>0.231884057971014</v>
      </c>
      <c r="H123" s="71">
        <v>7.2463768115942004E-2</v>
      </c>
    </row>
    <row r="124" spans="2:8">
      <c r="B124" s="468"/>
      <c r="C124" s="392" t="s">
        <v>89</v>
      </c>
      <c r="D124" s="68">
        <v>9</v>
      </c>
      <c r="E124" s="68">
        <v>24</v>
      </c>
      <c r="F124" s="68">
        <v>40</v>
      </c>
      <c r="G124" s="68">
        <v>36</v>
      </c>
      <c r="H124" s="68">
        <v>21</v>
      </c>
    </row>
    <row r="125" spans="2:8" s="58" customFormat="1">
      <c r="B125" s="468"/>
      <c r="C125" s="388"/>
      <c r="D125" s="71">
        <v>6.9230769230769207E-2</v>
      </c>
      <c r="E125" s="71">
        <v>0.18461538461538499</v>
      </c>
      <c r="F125" s="71">
        <v>0.30769230769230799</v>
      </c>
      <c r="G125" s="71">
        <v>0.27692307692307699</v>
      </c>
      <c r="H125" s="71">
        <v>0.16153846153846199</v>
      </c>
    </row>
    <row r="126" spans="2:8">
      <c r="B126" s="468"/>
      <c r="C126" s="392" t="s">
        <v>90</v>
      </c>
      <c r="D126" s="68">
        <v>9</v>
      </c>
      <c r="E126" s="68">
        <v>35</v>
      </c>
      <c r="F126" s="68">
        <v>63</v>
      </c>
      <c r="G126" s="68">
        <v>26</v>
      </c>
      <c r="H126" s="68">
        <v>10</v>
      </c>
    </row>
    <row r="127" spans="2:8" s="58" customFormat="1">
      <c r="B127" s="468"/>
      <c r="C127" s="388"/>
      <c r="D127" s="71">
        <v>6.2937062937062901E-2</v>
      </c>
      <c r="E127" s="71">
        <v>0.24475524475524499</v>
      </c>
      <c r="F127" s="71">
        <v>0.44055944055944102</v>
      </c>
      <c r="G127" s="71">
        <v>0.18181818181818199</v>
      </c>
      <c r="H127" s="71">
        <v>6.9930069930069894E-2</v>
      </c>
    </row>
    <row r="128" spans="2:8">
      <c r="B128" s="468"/>
      <c r="C128" s="392" t="s">
        <v>91</v>
      </c>
      <c r="D128" s="68">
        <v>21</v>
      </c>
      <c r="E128" s="68">
        <v>38</v>
      </c>
      <c r="F128" s="68">
        <v>62</v>
      </c>
      <c r="G128" s="68">
        <v>26</v>
      </c>
      <c r="H128" s="68">
        <v>19</v>
      </c>
    </row>
    <row r="129" spans="2:8" s="58" customFormat="1">
      <c r="B129" s="468"/>
      <c r="C129" s="388"/>
      <c r="D129" s="71">
        <v>0.126506024096386</v>
      </c>
      <c r="E129" s="71">
        <v>0.22891566265060201</v>
      </c>
      <c r="F129" s="71">
        <v>0.373493975903614</v>
      </c>
      <c r="G129" s="71">
        <v>0.156626506024096</v>
      </c>
      <c r="H129" s="71">
        <v>0.114457831325301</v>
      </c>
    </row>
    <row r="130" spans="2:8">
      <c r="B130" s="468"/>
      <c r="C130" s="392" t="s">
        <v>92</v>
      </c>
      <c r="D130" s="68">
        <v>9</v>
      </c>
      <c r="E130" s="68">
        <v>25</v>
      </c>
      <c r="F130" s="68">
        <v>68</v>
      </c>
      <c r="G130" s="68">
        <v>35</v>
      </c>
      <c r="H130" s="68">
        <v>21</v>
      </c>
    </row>
    <row r="131" spans="2:8" s="58" customFormat="1">
      <c r="B131" s="468"/>
      <c r="C131" s="388"/>
      <c r="D131" s="71">
        <v>5.6962025316455701E-2</v>
      </c>
      <c r="E131" s="71">
        <v>0.158227848101266</v>
      </c>
      <c r="F131" s="71">
        <v>0.430379746835443</v>
      </c>
      <c r="G131" s="71">
        <v>0.221518987341772</v>
      </c>
      <c r="H131" s="71">
        <v>0.132911392405063</v>
      </c>
    </row>
    <row r="132" spans="2:8">
      <c r="B132" s="468"/>
      <c r="C132" s="392" t="s">
        <v>93</v>
      </c>
      <c r="D132" s="68">
        <v>11</v>
      </c>
      <c r="E132" s="68">
        <v>37</v>
      </c>
      <c r="F132" s="68">
        <v>57</v>
      </c>
      <c r="G132" s="68">
        <v>27</v>
      </c>
      <c r="H132" s="68">
        <v>22</v>
      </c>
    </row>
    <row r="133" spans="2:8" s="58" customFormat="1">
      <c r="B133" s="468"/>
      <c r="C133" s="388"/>
      <c r="D133" s="71">
        <v>7.1428571428571397E-2</v>
      </c>
      <c r="E133" s="71">
        <v>0.24025974025974001</v>
      </c>
      <c r="F133" s="71">
        <v>0.37012987012986998</v>
      </c>
      <c r="G133" s="71">
        <v>0.17532467532467499</v>
      </c>
      <c r="H133" s="71">
        <v>0.14285714285714299</v>
      </c>
    </row>
    <row r="134" spans="2:8">
      <c r="B134" s="468"/>
      <c r="C134" s="392" t="s">
        <v>94</v>
      </c>
      <c r="D134" s="68">
        <v>9</v>
      </c>
      <c r="E134" s="68">
        <v>41</v>
      </c>
      <c r="F134" s="68">
        <v>66</v>
      </c>
      <c r="G134" s="68">
        <v>27</v>
      </c>
      <c r="H134" s="68">
        <v>30</v>
      </c>
    </row>
    <row r="135" spans="2:8" s="58" customFormat="1">
      <c r="B135" s="468"/>
      <c r="C135" s="388"/>
      <c r="D135" s="71">
        <v>5.2023121387283197E-2</v>
      </c>
      <c r="E135" s="71">
        <v>0.23699421965317899</v>
      </c>
      <c r="F135" s="71">
        <v>0.38150289017340999</v>
      </c>
      <c r="G135" s="71">
        <v>0.15606936416184999</v>
      </c>
      <c r="H135" s="71">
        <v>0.17341040462427701</v>
      </c>
    </row>
    <row r="136" spans="2:8">
      <c r="B136" s="468"/>
      <c r="C136" s="392" t="s">
        <v>95</v>
      </c>
      <c r="D136" s="68">
        <v>18</v>
      </c>
      <c r="E136" s="68">
        <v>35</v>
      </c>
      <c r="F136" s="68">
        <v>70</v>
      </c>
      <c r="G136" s="68">
        <v>32</v>
      </c>
      <c r="H136" s="68">
        <v>15</v>
      </c>
    </row>
    <row r="137" spans="2:8" s="58" customFormat="1">
      <c r="B137" s="468"/>
      <c r="C137" s="375"/>
      <c r="D137" s="71">
        <v>0.105882352941176</v>
      </c>
      <c r="E137" s="71">
        <v>0.20588235294117599</v>
      </c>
      <c r="F137" s="71">
        <v>0.41176470588235298</v>
      </c>
      <c r="G137" s="71">
        <v>0.188235294117647</v>
      </c>
      <c r="H137" s="71">
        <v>8.8235294117647106E-2</v>
      </c>
    </row>
    <row r="138" spans="2:8" ht="13.5" customHeight="1">
      <c r="D138" s="61"/>
    </row>
    <row r="139" spans="2:8" ht="12.75" customHeight="1">
      <c r="B139" s="60"/>
    </row>
  </sheetData>
  <mergeCells count="72">
    <mergeCell ref="D4:H4"/>
    <mergeCell ref="B6:B7"/>
    <mergeCell ref="B9:B12"/>
    <mergeCell ref="C9:C10"/>
    <mergeCell ref="C11:C12"/>
    <mergeCell ref="C22:C23"/>
    <mergeCell ref="C24:C25"/>
    <mergeCell ref="C26:C27"/>
    <mergeCell ref="B29:B36"/>
    <mergeCell ref="C29:C30"/>
    <mergeCell ref="C31:C32"/>
    <mergeCell ref="C33:C34"/>
    <mergeCell ref="C35:C36"/>
    <mergeCell ref="B14:B27"/>
    <mergeCell ref="C14:C15"/>
    <mergeCell ref="C16:C17"/>
    <mergeCell ref="C18:C19"/>
    <mergeCell ref="C20:C21"/>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67:C68"/>
    <mergeCell ref="C69:C70"/>
    <mergeCell ref="B72:B79"/>
    <mergeCell ref="C72:C73"/>
    <mergeCell ref="C74:C75"/>
    <mergeCell ref="C76:C77"/>
    <mergeCell ref="C78:C79"/>
    <mergeCell ref="B81:B96"/>
    <mergeCell ref="C81:C82"/>
    <mergeCell ref="C83:C84"/>
    <mergeCell ref="C85:C86"/>
    <mergeCell ref="C87:C88"/>
    <mergeCell ref="C89:C90"/>
    <mergeCell ref="C91:C92"/>
    <mergeCell ref="C93:C94"/>
    <mergeCell ref="C95:C96"/>
    <mergeCell ref="B98:B107"/>
    <mergeCell ref="C98:C99"/>
    <mergeCell ref="C100:C101"/>
    <mergeCell ref="C102:C103"/>
    <mergeCell ref="C104:C105"/>
    <mergeCell ref="C106:C107"/>
    <mergeCell ref="B109:B120"/>
    <mergeCell ref="C109:C110"/>
    <mergeCell ref="C111:C112"/>
    <mergeCell ref="C113:C114"/>
    <mergeCell ref="C115:C116"/>
    <mergeCell ref="C117:C118"/>
    <mergeCell ref="C119:C120"/>
    <mergeCell ref="B122:B137"/>
    <mergeCell ref="C122:C123"/>
    <mergeCell ref="C124:C125"/>
    <mergeCell ref="C126:C127"/>
    <mergeCell ref="C128:C129"/>
    <mergeCell ref="C130:C131"/>
    <mergeCell ref="C132:C133"/>
    <mergeCell ref="C134:C135"/>
    <mergeCell ref="C136:C137"/>
  </mergeCells>
  <hyperlinks>
    <hyperlink ref="B2" location="Obsah!A1" display="späť na obsah"/>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139"/>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4" width="24.5546875" customWidth="1"/>
    <col min="5" max="5" width="24.88671875" customWidth="1"/>
  </cols>
  <sheetData>
    <row r="2" spans="2:5" ht="21">
      <c r="B2" s="271" t="s">
        <v>552</v>
      </c>
      <c r="C2" s="54"/>
      <c r="D2" s="54" t="s">
        <v>244</v>
      </c>
      <c r="E2" s="54"/>
    </row>
    <row r="4" spans="2:5" ht="35.25" customHeight="1">
      <c r="D4" s="400" t="s">
        <v>230</v>
      </c>
      <c r="E4" s="400"/>
    </row>
    <row r="5" spans="2:5">
      <c r="D5" s="127" t="s">
        <v>231</v>
      </c>
      <c r="E5" s="127" t="s">
        <v>232</v>
      </c>
    </row>
    <row r="6" spans="2:5" ht="15" customHeight="1">
      <c r="B6" s="405" t="s">
        <v>209</v>
      </c>
      <c r="C6" s="82" t="s">
        <v>204</v>
      </c>
      <c r="D6" s="123">
        <v>385</v>
      </c>
      <c r="E6" s="123">
        <v>740</v>
      </c>
    </row>
    <row r="7" spans="2:5" ht="15" customHeight="1">
      <c r="B7" s="405"/>
      <c r="C7" s="82" t="s">
        <v>205</v>
      </c>
      <c r="D7" s="126">
        <v>0.34200000000000003</v>
      </c>
      <c r="E7" s="126">
        <v>0.65800000000000003</v>
      </c>
    </row>
    <row r="8" spans="2:5">
      <c r="C8" s="59"/>
      <c r="D8" s="65"/>
    </row>
    <row r="9" spans="2:5">
      <c r="B9" s="404" t="s">
        <v>71</v>
      </c>
      <c r="C9" s="391" t="s">
        <v>62</v>
      </c>
      <c r="D9" s="68">
        <v>194</v>
      </c>
      <c r="E9" s="68">
        <v>348</v>
      </c>
    </row>
    <row r="10" spans="2:5" s="58" customFormat="1">
      <c r="B10" s="404"/>
      <c r="C10" s="390"/>
      <c r="D10" s="71">
        <v>0.35793357933579301</v>
      </c>
      <c r="E10" s="71">
        <v>0.64206642066420705</v>
      </c>
    </row>
    <row r="11" spans="2:5">
      <c r="B11" s="404"/>
      <c r="C11" s="391" t="s">
        <v>63</v>
      </c>
      <c r="D11" s="68">
        <v>190</v>
      </c>
      <c r="E11" s="68">
        <v>393</v>
      </c>
    </row>
    <row r="12" spans="2:5" s="58" customFormat="1">
      <c r="B12" s="404"/>
      <c r="C12" s="391"/>
      <c r="D12" s="71">
        <v>0.32590051457975999</v>
      </c>
      <c r="E12" s="71">
        <v>0.67409948542024001</v>
      </c>
    </row>
    <row r="13" spans="2:5">
      <c r="B13" s="2"/>
      <c r="C13" s="59"/>
      <c r="D13" s="65"/>
    </row>
    <row r="14" spans="2:5">
      <c r="B14" s="406" t="s">
        <v>77</v>
      </c>
      <c r="C14" s="392" t="s">
        <v>64</v>
      </c>
      <c r="D14" s="68">
        <v>44</v>
      </c>
      <c r="E14" s="68">
        <v>46</v>
      </c>
    </row>
    <row r="15" spans="2:5" s="58" customFormat="1">
      <c r="B15" s="407"/>
      <c r="C15" s="390"/>
      <c r="D15" s="71">
        <v>0.48888888888888898</v>
      </c>
      <c r="E15" s="71">
        <v>0.51111111111111096</v>
      </c>
    </row>
    <row r="16" spans="2:5">
      <c r="B16" s="407"/>
      <c r="C16" s="392" t="s">
        <v>65</v>
      </c>
      <c r="D16" s="68">
        <v>77</v>
      </c>
      <c r="E16" s="68">
        <v>91</v>
      </c>
    </row>
    <row r="17" spans="2:5" s="58" customFormat="1">
      <c r="B17" s="407"/>
      <c r="C17" s="390"/>
      <c r="D17" s="71">
        <v>0.45833333333333298</v>
      </c>
      <c r="E17" s="71">
        <v>0.54166666666666696</v>
      </c>
    </row>
    <row r="18" spans="2:5">
      <c r="B18" s="407"/>
      <c r="C18" s="392" t="s">
        <v>66</v>
      </c>
      <c r="D18" s="68">
        <v>96</v>
      </c>
      <c r="E18" s="68">
        <v>108</v>
      </c>
    </row>
    <row r="19" spans="2:5" s="58" customFormat="1">
      <c r="B19" s="407"/>
      <c r="C19" s="390"/>
      <c r="D19" s="71">
        <v>0.47058823529411797</v>
      </c>
      <c r="E19" s="71">
        <v>0.52941176470588203</v>
      </c>
    </row>
    <row r="20" spans="2:5">
      <c r="B20" s="407"/>
      <c r="C20" s="392" t="s">
        <v>67</v>
      </c>
      <c r="D20" s="68">
        <v>84</v>
      </c>
      <c r="E20" s="68">
        <v>117</v>
      </c>
    </row>
    <row r="21" spans="2:5" s="58" customFormat="1">
      <c r="B21" s="407"/>
      <c r="C21" s="390"/>
      <c r="D21" s="71">
        <v>0.41791044776119401</v>
      </c>
      <c r="E21" s="71">
        <v>0.58208955223880599</v>
      </c>
    </row>
    <row r="22" spans="2:5">
      <c r="B22" s="407"/>
      <c r="C22" s="392" t="s">
        <v>68</v>
      </c>
      <c r="D22" s="68">
        <v>50</v>
      </c>
      <c r="E22" s="68">
        <v>143</v>
      </c>
    </row>
    <row r="23" spans="2:5" s="58" customFormat="1">
      <c r="B23" s="407"/>
      <c r="C23" s="390"/>
      <c r="D23" s="71">
        <v>0.25906735751295301</v>
      </c>
      <c r="E23" s="71">
        <v>0.74093264248704704</v>
      </c>
    </row>
    <row r="24" spans="2:5">
      <c r="B24" s="407"/>
      <c r="C24" s="392" t="s">
        <v>69</v>
      </c>
      <c r="D24" s="68">
        <v>16</v>
      </c>
      <c r="E24" s="68">
        <v>47</v>
      </c>
    </row>
    <row r="25" spans="2:5" s="58" customFormat="1">
      <c r="B25" s="407"/>
      <c r="C25" s="390"/>
      <c r="D25" s="71">
        <v>0.25396825396825401</v>
      </c>
      <c r="E25" s="71">
        <v>0.74603174603174605</v>
      </c>
    </row>
    <row r="26" spans="2:5">
      <c r="B26" s="407"/>
      <c r="C26" s="392" t="s">
        <v>70</v>
      </c>
      <c r="D26" s="68">
        <v>18</v>
      </c>
      <c r="E26" s="68">
        <v>189</v>
      </c>
    </row>
    <row r="27" spans="2:5" s="58" customFormat="1">
      <c r="B27" s="408"/>
      <c r="C27" s="390"/>
      <c r="D27" s="71">
        <v>8.6956521739130405E-2</v>
      </c>
      <c r="E27" s="71">
        <v>0.91304347826086996</v>
      </c>
    </row>
    <row r="28" spans="2:5">
      <c r="B28" s="2"/>
      <c r="C28" s="59"/>
      <c r="D28" s="65"/>
    </row>
    <row r="29" spans="2:5">
      <c r="B29" s="404" t="s">
        <v>72</v>
      </c>
      <c r="C29" s="391" t="s">
        <v>73</v>
      </c>
      <c r="D29" s="68">
        <v>92</v>
      </c>
      <c r="E29" s="68">
        <v>249</v>
      </c>
    </row>
    <row r="30" spans="2:5" s="58" customFormat="1">
      <c r="B30" s="404"/>
      <c r="C30" s="390"/>
      <c r="D30" s="71">
        <v>0.269794721407625</v>
      </c>
      <c r="E30" s="71">
        <v>0.73020527859237505</v>
      </c>
    </row>
    <row r="31" spans="2:5">
      <c r="B31" s="404"/>
      <c r="C31" s="392" t="s">
        <v>74</v>
      </c>
      <c r="D31" s="68">
        <v>74</v>
      </c>
      <c r="E31" s="68">
        <v>251</v>
      </c>
    </row>
    <row r="32" spans="2:5" s="58" customFormat="1" ht="15.75" customHeight="1">
      <c r="B32" s="404"/>
      <c r="C32" s="390"/>
      <c r="D32" s="71">
        <v>0.227692307692308</v>
      </c>
      <c r="E32" s="71">
        <v>0.77230769230769203</v>
      </c>
    </row>
    <row r="33" spans="2:5" ht="15.75" customHeight="1">
      <c r="B33" s="404"/>
      <c r="C33" s="392" t="s">
        <v>75</v>
      </c>
      <c r="D33" s="68">
        <v>153</v>
      </c>
      <c r="E33" s="68">
        <v>195</v>
      </c>
    </row>
    <row r="34" spans="2:5" s="58" customFormat="1">
      <c r="B34" s="404"/>
      <c r="C34" s="390"/>
      <c r="D34" s="71">
        <v>0.43965517241379298</v>
      </c>
      <c r="E34" s="71">
        <v>0.56034482758620696</v>
      </c>
    </row>
    <row r="35" spans="2:5">
      <c r="B35" s="404"/>
      <c r="C35" s="392" t="s">
        <v>76</v>
      </c>
      <c r="D35" s="68">
        <v>66</v>
      </c>
      <c r="E35" s="68">
        <v>44</v>
      </c>
    </row>
    <row r="36" spans="2:5" s="58" customFormat="1">
      <c r="B36" s="404"/>
      <c r="C36" s="391"/>
      <c r="D36" s="71">
        <v>0.6</v>
      </c>
      <c r="E36" s="71">
        <v>0.4</v>
      </c>
    </row>
    <row r="37" spans="2:5">
      <c r="B37" s="2"/>
      <c r="C37" s="59"/>
      <c r="D37" s="65"/>
    </row>
    <row r="38" spans="2:5">
      <c r="B38" s="404" t="s">
        <v>81</v>
      </c>
      <c r="C38" s="391" t="s">
        <v>78</v>
      </c>
      <c r="D38" s="68">
        <v>333</v>
      </c>
      <c r="E38" s="68">
        <v>639</v>
      </c>
    </row>
    <row r="39" spans="2:5" s="58" customFormat="1">
      <c r="B39" s="404"/>
      <c r="C39" s="390"/>
      <c r="D39" s="71">
        <v>0.342592592592593</v>
      </c>
      <c r="E39" s="71">
        <v>0.657407407407407</v>
      </c>
    </row>
    <row r="40" spans="2:5">
      <c r="B40" s="404"/>
      <c r="C40" s="392" t="s">
        <v>79</v>
      </c>
      <c r="D40" s="68">
        <v>44</v>
      </c>
      <c r="E40" s="68">
        <v>70</v>
      </c>
    </row>
    <row r="41" spans="2:5" s="58" customFormat="1">
      <c r="B41" s="404"/>
      <c r="C41" s="390"/>
      <c r="D41" s="71">
        <v>0.38596491228070201</v>
      </c>
      <c r="E41" s="71">
        <v>0.61403508771929804</v>
      </c>
    </row>
    <row r="42" spans="2:5">
      <c r="B42" s="404"/>
      <c r="C42" s="392" t="s">
        <v>80</v>
      </c>
      <c r="D42" s="68">
        <v>7</v>
      </c>
      <c r="E42" s="68">
        <v>32</v>
      </c>
    </row>
    <row r="43" spans="2:5" s="58" customFormat="1">
      <c r="B43" s="404"/>
      <c r="C43" s="391"/>
      <c r="D43" s="71">
        <v>0.17948717948717899</v>
      </c>
      <c r="E43" s="71">
        <v>0.82051282051282104</v>
      </c>
    </row>
    <row r="44" spans="2:5">
      <c r="C44" s="59"/>
      <c r="D44" s="65"/>
    </row>
    <row r="45" spans="2:5" ht="15" customHeight="1">
      <c r="B45" s="404" t="s">
        <v>227</v>
      </c>
      <c r="C45" s="377" t="s">
        <v>178</v>
      </c>
      <c r="D45" s="68">
        <v>4</v>
      </c>
      <c r="E45" s="68">
        <v>41</v>
      </c>
    </row>
    <row r="46" spans="2:5" s="81" customFormat="1" ht="15" customHeight="1">
      <c r="B46" s="413"/>
      <c r="C46" s="414"/>
      <c r="D46" s="71">
        <v>8.8888888888888906E-2</v>
      </c>
      <c r="E46" s="71">
        <v>0.91111111111111098</v>
      </c>
    </row>
    <row r="47" spans="2:5" ht="15" customHeight="1">
      <c r="B47" s="404"/>
      <c r="C47" s="381" t="s">
        <v>177</v>
      </c>
      <c r="D47" s="68">
        <v>38</v>
      </c>
      <c r="E47" s="68">
        <v>92</v>
      </c>
    </row>
    <row r="48" spans="2:5" s="58" customFormat="1" ht="15" customHeight="1">
      <c r="B48" s="404"/>
      <c r="C48" s="412"/>
      <c r="D48" s="71">
        <v>0.29230769230769199</v>
      </c>
      <c r="E48" s="71">
        <v>0.70769230769230795</v>
      </c>
    </row>
    <row r="49" spans="2:7" ht="15" customHeight="1">
      <c r="B49" s="404"/>
      <c r="C49" s="381" t="s">
        <v>179</v>
      </c>
      <c r="D49" s="68">
        <v>46</v>
      </c>
      <c r="E49" s="68">
        <v>83</v>
      </c>
    </row>
    <row r="50" spans="2:7" s="58" customFormat="1" ht="15" customHeight="1">
      <c r="B50" s="404"/>
      <c r="C50" s="412"/>
      <c r="D50" s="71">
        <v>0.35658914728682201</v>
      </c>
      <c r="E50" s="71">
        <v>0.64341085271317799</v>
      </c>
    </row>
    <row r="51" spans="2:7" ht="15" customHeight="1">
      <c r="B51" s="404"/>
      <c r="C51" s="381" t="s">
        <v>157</v>
      </c>
      <c r="D51" s="68">
        <v>30</v>
      </c>
      <c r="E51" s="68">
        <v>38</v>
      </c>
    </row>
    <row r="52" spans="2:7" s="58" customFormat="1" ht="15" customHeight="1">
      <c r="B52" s="404"/>
      <c r="C52" s="412"/>
      <c r="D52" s="71">
        <v>0.441176470588235</v>
      </c>
      <c r="E52" s="71">
        <v>0.55882352941176505</v>
      </c>
    </row>
    <row r="53" spans="2:7" ht="15" customHeight="1">
      <c r="B53" s="404"/>
      <c r="C53" s="381" t="s">
        <v>171</v>
      </c>
      <c r="D53" s="68">
        <v>47</v>
      </c>
      <c r="E53" s="68">
        <v>45</v>
      </c>
      <c r="G53" s="58"/>
    </row>
    <row r="54" spans="2:7" s="58" customFormat="1" ht="15" customHeight="1">
      <c r="B54" s="404"/>
      <c r="C54" s="412"/>
      <c r="D54" s="71">
        <v>0.51086956521739102</v>
      </c>
      <c r="E54" s="71">
        <v>0.48913043478260898</v>
      </c>
    </row>
    <row r="55" spans="2:7" ht="15" customHeight="1">
      <c r="B55" s="404"/>
      <c r="C55" s="381" t="s">
        <v>172</v>
      </c>
      <c r="D55" s="68">
        <v>35</v>
      </c>
      <c r="E55" s="68">
        <v>18</v>
      </c>
    </row>
    <row r="56" spans="2:7" s="58" customFormat="1" ht="15" customHeight="1">
      <c r="B56" s="404"/>
      <c r="C56" s="412"/>
      <c r="D56" s="71">
        <v>0.660377358490566</v>
      </c>
      <c r="E56" s="71">
        <v>0.339622641509434</v>
      </c>
    </row>
    <row r="57" spans="2:7" ht="15" customHeight="1">
      <c r="B57" s="404"/>
      <c r="C57" s="381" t="s">
        <v>173</v>
      </c>
      <c r="D57" s="68">
        <v>1</v>
      </c>
      <c r="E57" s="68">
        <v>2</v>
      </c>
    </row>
    <row r="58" spans="2:7" s="58" customFormat="1" ht="15" customHeight="1">
      <c r="B58" s="404"/>
      <c r="C58" s="412"/>
      <c r="D58" s="71">
        <v>0.33333333333333298</v>
      </c>
      <c r="E58" s="71">
        <v>0.66666666666666696</v>
      </c>
    </row>
    <row r="59" spans="2:7" ht="15" customHeight="1">
      <c r="B59" s="404"/>
      <c r="C59" s="381" t="s">
        <v>174</v>
      </c>
      <c r="D59" s="68">
        <v>42</v>
      </c>
      <c r="E59" s="68">
        <v>32</v>
      </c>
    </row>
    <row r="60" spans="2:7" s="58" customFormat="1" ht="15" customHeight="1">
      <c r="B60" s="404"/>
      <c r="C60" s="412"/>
      <c r="D60" s="71">
        <v>0.56756756756756799</v>
      </c>
      <c r="E60" s="71">
        <v>0.43243243243243201</v>
      </c>
    </row>
    <row r="61" spans="2:7" ht="15" customHeight="1">
      <c r="B61" s="404"/>
      <c r="C61" s="381" t="s">
        <v>175</v>
      </c>
      <c r="D61" s="68">
        <v>8</v>
      </c>
      <c r="E61" s="68">
        <v>4</v>
      </c>
    </row>
    <row r="62" spans="2:7" s="58" customFormat="1" ht="15" customHeight="1">
      <c r="B62" s="404"/>
      <c r="C62" s="412"/>
      <c r="D62" s="71">
        <v>0.66666666666666696</v>
      </c>
      <c r="E62" s="71">
        <v>0.33333333333333298</v>
      </c>
    </row>
    <row r="63" spans="2:7">
      <c r="B63" s="404"/>
      <c r="C63" s="381" t="s">
        <v>158</v>
      </c>
      <c r="D63" s="68">
        <v>15</v>
      </c>
      <c r="E63" s="68">
        <v>212</v>
      </c>
    </row>
    <row r="64" spans="2:7" s="58" customFormat="1">
      <c r="B64" s="404"/>
      <c r="C64" s="412"/>
      <c r="D64" s="71">
        <v>6.6079295154184994E-2</v>
      </c>
      <c r="E64" s="71">
        <v>0.93392070484581502</v>
      </c>
    </row>
    <row r="65" spans="2:5">
      <c r="B65" s="404"/>
      <c r="C65" s="381" t="s">
        <v>159</v>
      </c>
      <c r="D65" s="68">
        <v>88</v>
      </c>
      <c r="E65" s="68">
        <v>81</v>
      </c>
    </row>
    <row r="66" spans="2:5" s="58" customFormat="1">
      <c r="B66" s="404"/>
      <c r="C66" s="412"/>
      <c r="D66" s="71">
        <v>0.52071005917159796</v>
      </c>
      <c r="E66" s="71">
        <v>0.47928994082840198</v>
      </c>
    </row>
    <row r="67" spans="2:5">
      <c r="B67" s="404"/>
      <c r="C67" s="381" t="s">
        <v>160</v>
      </c>
      <c r="D67" s="68">
        <v>12</v>
      </c>
      <c r="E67" s="68">
        <v>24</v>
      </c>
    </row>
    <row r="68" spans="2:5" s="58" customFormat="1">
      <c r="B68" s="404"/>
      <c r="C68" s="412"/>
      <c r="D68" s="71">
        <v>0.33333333333333298</v>
      </c>
      <c r="E68" s="71">
        <v>0.66666666666666696</v>
      </c>
    </row>
    <row r="69" spans="2:5">
      <c r="B69" s="404"/>
      <c r="C69" s="381" t="s">
        <v>83</v>
      </c>
      <c r="D69" s="68">
        <v>17</v>
      </c>
      <c r="E69" s="68">
        <v>69</v>
      </c>
    </row>
    <row r="70" spans="2:5" s="58" customFormat="1">
      <c r="B70" s="404"/>
      <c r="C70" s="412"/>
      <c r="D70" s="71">
        <v>0.19767441860465099</v>
      </c>
      <c r="E70" s="71">
        <v>0.80232558139534904</v>
      </c>
    </row>
    <row r="71" spans="2:5">
      <c r="C71" s="59"/>
      <c r="D71" s="65"/>
    </row>
    <row r="72" spans="2:5">
      <c r="B72" s="404" t="s">
        <v>101</v>
      </c>
      <c r="C72" s="391" t="s">
        <v>161</v>
      </c>
      <c r="D72" s="68">
        <v>46</v>
      </c>
      <c r="E72" s="68">
        <v>71</v>
      </c>
    </row>
    <row r="73" spans="2:5" s="58" customFormat="1">
      <c r="B73" s="404"/>
      <c r="C73" s="388"/>
      <c r="D73" s="71">
        <v>0.39316239316239299</v>
      </c>
      <c r="E73" s="71">
        <v>0.60683760683760701</v>
      </c>
    </row>
    <row r="74" spans="2:5">
      <c r="B74" s="404"/>
      <c r="C74" s="392" t="s">
        <v>162</v>
      </c>
      <c r="D74" s="68">
        <v>30</v>
      </c>
      <c r="E74" s="68">
        <v>41</v>
      </c>
    </row>
    <row r="75" spans="2:5" s="58" customFormat="1">
      <c r="B75" s="404"/>
      <c r="C75" s="388"/>
      <c r="D75" s="71">
        <v>0.42253521126760601</v>
      </c>
      <c r="E75" s="71">
        <v>0.57746478873239404</v>
      </c>
    </row>
    <row r="76" spans="2:5">
      <c r="B76" s="404"/>
      <c r="C76" s="392" t="s">
        <v>163</v>
      </c>
      <c r="D76" s="68">
        <v>7</v>
      </c>
      <c r="E76" s="68">
        <v>20</v>
      </c>
    </row>
    <row r="77" spans="2:5" s="58" customFormat="1">
      <c r="B77" s="404"/>
      <c r="C77" s="388"/>
      <c r="D77" s="71">
        <v>0.25925925925925902</v>
      </c>
      <c r="E77" s="71">
        <v>0.74074074074074103</v>
      </c>
    </row>
    <row r="78" spans="2:5">
      <c r="B78" s="404"/>
      <c r="C78" s="392" t="s">
        <v>164</v>
      </c>
      <c r="D78" s="68">
        <v>166</v>
      </c>
      <c r="E78" s="68">
        <v>220</v>
      </c>
    </row>
    <row r="79" spans="2:5" s="58" customFormat="1">
      <c r="B79" s="404"/>
      <c r="C79" s="388"/>
      <c r="D79" s="71">
        <v>0.43005181347150301</v>
      </c>
      <c r="E79" s="71">
        <v>0.56994818652849699</v>
      </c>
    </row>
    <row r="80" spans="2:5">
      <c r="C80" s="59"/>
      <c r="D80" s="65"/>
      <c r="E80" s="58"/>
    </row>
    <row r="81" spans="2:5">
      <c r="B81" s="404" t="s">
        <v>148</v>
      </c>
      <c r="C81" s="403" t="s">
        <v>165</v>
      </c>
      <c r="D81" s="68">
        <v>26</v>
      </c>
      <c r="E81" s="68">
        <v>20</v>
      </c>
    </row>
    <row r="82" spans="2:5" s="58" customFormat="1">
      <c r="B82" s="404"/>
      <c r="C82" s="411"/>
      <c r="D82" s="71">
        <v>0.565217391304348</v>
      </c>
      <c r="E82" s="71">
        <v>0.434782608695652</v>
      </c>
    </row>
    <row r="83" spans="2:5">
      <c r="B83" s="404"/>
      <c r="C83" s="401" t="s">
        <v>166</v>
      </c>
      <c r="D83" s="68">
        <v>40</v>
      </c>
      <c r="E83" s="68">
        <v>37</v>
      </c>
    </row>
    <row r="84" spans="2:5" s="58" customFormat="1">
      <c r="B84" s="404"/>
      <c r="C84" s="411"/>
      <c r="D84" s="71">
        <v>0.51948051948051899</v>
      </c>
      <c r="E84" s="71">
        <v>0.48051948051948101</v>
      </c>
    </row>
    <row r="85" spans="2:5">
      <c r="B85" s="404"/>
      <c r="C85" s="401" t="s">
        <v>167</v>
      </c>
      <c r="D85" s="68">
        <v>133</v>
      </c>
      <c r="E85" s="68">
        <v>144</v>
      </c>
    </row>
    <row r="86" spans="2:5" s="58" customFormat="1">
      <c r="B86" s="404"/>
      <c r="C86" s="411"/>
      <c r="D86" s="71">
        <v>0.48014440433213001</v>
      </c>
      <c r="E86" s="71">
        <v>0.51985559566786999</v>
      </c>
    </row>
    <row r="87" spans="2:5">
      <c r="B87" s="404"/>
      <c r="C87" s="401" t="s">
        <v>168</v>
      </c>
      <c r="D87" s="68">
        <v>122</v>
      </c>
      <c r="E87" s="68">
        <v>206</v>
      </c>
    </row>
    <row r="88" spans="2:5" s="58" customFormat="1">
      <c r="B88" s="404"/>
      <c r="C88" s="411"/>
      <c r="D88" s="71">
        <v>0.37195121951219501</v>
      </c>
      <c r="E88" s="71">
        <v>0.62804878048780499</v>
      </c>
    </row>
    <row r="89" spans="2:5">
      <c r="B89" s="404"/>
      <c r="C89" s="401" t="s">
        <v>176</v>
      </c>
      <c r="D89" s="68">
        <v>27</v>
      </c>
      <c r="E89" s="68">
        <v>73</v>
      </c>
    </row>
    <row r="90" spans="2:5" s="58" customFormat="1">
      <c r="B90" s="404"/>
      <c r="C90" s="411"/>
      <c r="D90" s="71">
        <v>0.27</v>
      </c>
      <c r="E90" s="71">
        <v>0.73</v>
      </c>
    </row>
    <row r="91" spans="2:5">
      <c r="B91" s="404"/>
      <c r="C91" s="401" t="s">
        <v>169</v>
      </c>
      <c r="D91" s="68">
        <v>23</v>
      </c>
      <c r="E91" s="68">
        <v>98</v>
      </c>
    </row>
    <row r="92" spans="2:5" s="58" customFormat="1">
      <c r="B92" s="404"/>
      <c r="C92" s="411"/>
      <c r="D92" s="71">
        <v>0.19008264462809901</v>
      </c>
      <c r="E92" s="71">
        <v>0.80991735537190102</v>
      </c>
    </row>
    <row r="93" spans="2:5">
      <c r="B93" s="404"/>
      <c r="C93" s="401" t="s">
        <v>170</v>
      </c>
      <c r="D93" s="68">
        <v>7</v>
      </c>
      <c r="E93" s="68">
        <v>138</v>
      </c>
    </row>
    <row r="94" spans="2:5" s="58" customFormat="1">
      <c r="B94" s="404"/>
      <c r="C94" s="411"/>
      <c r="D94" s="71">
        <v>4.8275862068965503E-2</v>
      </c>
      <c r="E94" s="71">
        <v>0.95172413793103405</v>
      </c>
    </row>
    <row r="95" spans="2:5">
      <c r="B95" s="404"/>
      <c r="C95" s="401" t="s">
        <v>149</v>
      </c>
      <c r="D95" s="68">
        <v>6</v>
      </c>
      <c r="E95" s="68">
        <v>24</v>
      </c>
    </row>
    <row r="96" spans="2:5" s="58" customFormat="1">
      <c r="B96" s="404"/>
      <c r="C96" s="410"/>
      <c r="D96" s="71">
        <v>0.2</v>
      </c>
      <c r="E96" s="71">
        <v>0.8</v>
      </c>
    </row>
    <row r="97" spans="2:6">
      <c r="C97" s="2"/>
      <c r="D97" s="65"/>
      <c r="F97" s="58"/>
    </row>
    <row r="98" spans="2:6">
      <c r="B98" s="404" t="s">
        <v>228</v>
      </c>
      <c r="C98" s="391" t="s">
        <v>222</v>
      </c>
      <c r="D98" s="68">
        <v>15</v>
      </c>
      <c r="E98" s="68">
        <v>12</v>
      </c>
    </row>
    <row r="99" spans="2:6">
      <c r="B99" s="404"/>
      <c r="C99" s="390"/>
      <c r="D99" s="71">
        <v>0.55555555555555602</v>
      </c>
      <c r="E99" s="71">
        <v>0.44444444444444398</v>
      </c>
    </row>
    <row r="100" spans="2:6">
      <c r="B100" s="404"/>
      <c r="C100" s="392" t="s">
        <v>223</v>
      </c>
      <c r="D100" s="68">
        <v>119</v>
      </c>
      <c r="E100" s="68">
        <v>101</v>
      </c>
    </row>
    <row r="101" spans="2:6">
      <c r="B101" s="404"/>
      <c r="C101" s="390"/>
      <c r="D101" s="71">
        <v>0.54090909090909101</v>
      </c>
      <c r="E101" s="71">
        <v>0.45909090909090899</v>
      </c>
    </row>
    <row r="102" spans="2:6">
      <c r="B102" s="404"/>
      <c r="C102" s="392" t="s">
        <v>224</v>
      </c>
      <c r="D102" s="68">
        <v>233</v>
      </c>
      <c r="E102" s="68">
        <v>439</v>
      </c>
    </row>
    <row r="103" spans="2:6">
      <c r="B103" s="404"/>
      <c r="C103" s="390"/>
      <c r="D103" s="71">
        <v>0.34672619047619102</v>
      </c>
      <c r="E103" s="71">
        <v>0.65327380952380898</v>
      </c>
    </row>
    <row r="104" spans="2:6">
      <c r="B104" s="404"/>
      <c r="C104" s="392" t="s">
        <v>225</v>
      </c>
      <c r="D104" s="68">
        <v>16</v>
      </c>
      <c r="E104" s="68">
        <v>147</v>
      </c>
    </row>
    <row r="105" spans="2:6">
      <c r="B105" s="404"/>
      <c r="C105" s="390"/>
      <c r="D105" s="71">
        <v>9.8159509202454004E-2</v>
      </c>
      <c r="E105" s="71">
        <v>0.90184049079754602</v>
      </c>
    </row>
    <row r="106" spans="2:6">
      <c r="B106" s="404"/>
      <c r="C106" s="392" t="s">
        <v>226</v>
      </c>
      <c r="D106" s="68">
        <v>1</v>
      </c>
      <c r="E106" s="68">
        <v>38</v>
      </c>
    </row>
    <row r="107" spans="2:6">
      <c r="B107" s="404"/>
      <c r="C107" s="390"/>
      <c r="D107" s="71">
        <v>2.5641025641025599E-2</v>
      </c>
      <c r="E107" s="71">
        <v>0.97435897435897401</v>
      </c>
    </row>
    <row r="108" spans="2:6">
      <c r="C108" s="59"/>
      <c r="D108" s="65"/>
    </row>
    <row r="109" spans="2:6">
      <c r="B109" s="404" t="s">
        <v>86</v>
      </c>
      <c r="C109" s="391" t="s">
        <v>180</v>
      </c>
      <c r="D109" s="68">
        <v>79</v>
      </c>
      <c r="E109" s="68">
        <v>264</v>
      </c>
    </row>
    <row r="110" spans="2:6" s="58" customFormat="1">
      <c r="B110" s="404"/>
      <c r="C110" s="388"/>
      <c r="D110" s="71">
        <v>0.23032069970845501</v>
      </c>
      <c r="E110" s="71">
        <v>0.76967930029154497</v>
      </c>
    </row>
    <row r="111" spans="2:6">
      <c r="B111" s="404"/>
      <c r="C111" s="392" t="s">
        <v>181</v>
      </c>
      <c r="D111" s="68">
        <v>58</v>
      </c>
      <c r="E111" s="68">
        <v>96</v>
      </c>
    </row>
    <row r="112" spans="2:6" s="58" customFormat="1">
      <c r="B112" s="404"/>
      <c r="C112" s="388"/>
      <c r="D112" s="71">
        <v>0.37662337662337703</v>
      </c>
      <c r="E112" s="71">
        <v>0.62337662337662303</v>
      </c>
    </row>
    <row r="113" spans="2:5">
      <c r="B113" s="404"/>
      <c r="C113" s="392" t="s">
        <v>182</v>
      </c>
      <c r="D113" s="68">
        <v>60</v>
      </c>
      <c r="E113" s="68">
        <v>111</v>
      </c>
    </row>
    <row r="114" spans="2:5" s="58" customFormat="1">
      <c r="B114" s="404"/>
      <c r="C114" s="388"/>
      <c r="D114" s="71">
        <v>0.35087719298245601</v>
      </c>
      <c r="E114" s="71">
        <v>0.64912280701754399</v>
      </c>
    </row>
    <row r="115" spans="2:5">
      <c r="B115" s="404"/>
      <c r="C115" s="392" t="s">
        <v>183</v>
      </c>
      <c r="D115" s="68">
        <v>76</v>
      </c>
      <c r="E115" s="68">
        <v>103</v>
      </c>
    </row>
    <row r="116" spans="2:5" s="58" customFormat="1">
      <c r="B116" s="404"/>
      <c r="C116" s="388"/>
      <c r="D116" s="71">
        <v>0.42458100558659201</v>
      </c>
      <c r="E116" s="71">
        <v>0.57541899441340805</v>
      </c>
    </row>
    <row r="117" spans="2:5">
      <c r="B117" s="404"/>
      <c r="C117" s="392" t="s">
        <v>184</v>
      </c>
      <c r="D117" s="68">
        <v>49</v>
      </c>
      <c r="E117" s="68">
        <v>89</v>
      </c>
    </row>
    <row r="118" spans="2:5" s="58" customFormat="1">
      <c r="B118" s="404"/>
      <c r="C118" s="388"/>
      <c r="D118" s="71">
        <v>0.35507246376811602</v>
      </c>
      <c r="E118" s="71">
        <v>0.64492753623188404</v>
      </c>
    </row>
    <row r="119" spans="2:5">
      <c r="B119" s="404"/>
      <c r="C119" s="392" t="s">
        <v>185</v>
      </c>
      <c r="D119" s="68">
        <v>64</v>
      </c>
      <c r="E119" s="68">
        <v>77</v>
      </c>
    </row>
    <row r="120" spans="2:5" s="58" customFormat="1">
      <c r="B120" s="404"/>
      <c r="C120" s="375"/>
      <c r="D120" s="71">
        <v>0.45390070921985798</v>
      </c>
      <c r="E120" s="71">
        <v>0.54609929078014197</v>
      </c>
    </row>
    <row r="121" spans="2:5">
      <c r="C121" s="59"/>
      <c r="D121" s="65"/>
    </row>
    <row r="122" spans="2:5">
      <c r="B122" s="404" t="s">
        <v>87</v>
      </c>
      <c r="C122" s="391" t="s">
        <v>88</v>
      </c>
      <c r="D122" s="68">
        <v>59</v>
      </c>
      <c r="E122" s="68">
        <v>69</v>
      </c>
    </row>
    <row r="123" spans="2:5" s="58" customFormat="1">
      <c r="B123" s="404"/>
      <c r="C123" s="388"/>
      <c r="D123" s="71">
        <v>0.4609375</v>
      </c>
      <c r="E123" s="71">
        <v>0.5390625</v>
      </c>
    </row>
    <row r="124" spans="2:5">
      <c r="B124" s="404"/>
      <c r="C124" s="392" t="s">
        <v>89</v>
      </c>
      <c r="D124" s="68">
        <v>38</v>
      </c>
      <c r="E124" s="68">
        <v>80</v>
      </c>
    </row>
    <row r="125" spans="2:5" s="58" customFormat="1">
      <c r="B125" s="404"/>
      <c r="C125" s="388"/>
      <c r="D125" s="71">
        <v>0.322033898305085</v>
      </c>
      <c r="E125" s="71">
        <v>0.677966101694915</v>
      </c>
    </row>
    <row r="126" spans="2:5">
      <c r="B126" s="404"/>
      <c r="C126" s="392" t="s">
        <v>90</v>
      </c>
      <c r="D126" s="68">
        <v>42</v>
      </c>
      <c r="E126" s="68">
        <v>87</v>
      </c>
    </row>
    <row r="127" spans="2:5" s="58" customFormat="1">
      <c r="B127" s="404"/>
      <c r="C127" s="388"/>
      <c r="D127" s="71">
        <v>0.32558139534883701</v>
      </c>
      <c r="E127" s="71">
        <v>0.67441860465116299</v>
      </c>
    </row>
    <row r="128" spans="2:5">
      <c r="B128" s="404"/>
      <c r="C128" s="392" t="s">
        <v>91</v>
      </c>
      <c r="D128" s="68">
        <v>54</v>
      </c>
      <c r="E128" s="68">
        <v>96</v>
      </c>
    </row>
    <row r="129" spans="2:5" s="58" customFormat="1">
      <c r="B129" s="404"/>
      <c r="C129" s="388"/>
      <c r="D129" s="71">
        <v>0.36</v>
      </c>
      <c r="E129" s="71">
        <v>0.64</v>
      </c>
    </row>
    <row r="130" spans="2:5">
      <c r="B130" s="404"/>
      <c r="C130" s="392" t="s">
        <v>92</v>
      </c>
      <c r="D130" s="68">
        <v>54</v>
      </c>
      <c r="E130" s="68">
        <v>90</v>
      </c>
    </row>
    <row r="131" spans="2:5" s="58" customFormat="1">
      <c r="B131" s="404"/>
      <c r="C131" s="388"/>
      <c r="D131" s="71">
        <v>0.375</v>
      </c>
      <c r="E131" s="71">
        <v>0.625</v>
      </c>
    </row>
    <row r="132" spans="2:5">
      <c r="B132" s="404"/>
      <c r="C132" s="392" t="s">
        <v>93</v>
      </c>
      <c r="D132" s="68">
        <v>39</v>
      </c>
      <c r="E132" s="68">
        <v>101</v>
      </c>
    </row>
    <row r="133" spans="2:5" s="58" customFormat="1">
      <c r="B133" s="404"/>
      <c r="C133" s="388"/>
      <c r="D133" s="71">
        <v>0.27857142857142903</v>
      </c>
      <c r="E133" s="71">
        <v>0.72142857142857097</v>
      </c>
    </row>
    <row r="134" spans="2:5">
      <c r="B134" s="404"/>
      <c r="C134" s="392" t="s">
        <v>94</v>
      </c>
      <c r="D134" s="68">
        <v>41</v>
      </c>
      <c r="E134" s="68">
        <v>119</v>
      </c>
    </row>
    <row r="135" spans="2:5" s="58" customFormat="1">
      <c r="B135" s="404"/>
      <c r="C135" s="388"/>
      <c r="D135" s="71">
        <v>0.25624999999999998</v>
      </c>
      <c r="E135" s="71">
        <v>0.74375000000000002</v>
      </c>
    </row>
    <row r="136" spans="2:5">
      <c r="B136" s="404"/>
      <c r="C136" s="392" t="s">
        <v>95</v>
      </c>
      <c r="D136" s="68">
        <v>58</v>
      </c>
      <c r="E136" s="68">
        <v>98</v>
      </c>
    </row>
    <row r="137" spans="2:5" s="58" customFormat="1">
      <c r="B137" s="404"/>
      <c r="C137" s="375"/>
      <c r="D137" s="71">
        <v>0.37179487179487197</v>
      </c>
      <c r="E137" s="71">
        <v>0.62820512820512797</v>
      </c>
    </row>
    <row r="138" spans="2:5" ht="13.5" customHeight="1">
      <c r="D138" s="61"/>
    </row>
    <row r="139" spans="2:5" ht="12.75" customHeight="1">
      <c r="B139" s="60"/>
    </row>
  </sheetData>
  <mergeCells count="72">
    <mergeCell ref="D4:E4"/>
    <mergeCell ref="B6:B7"/>
    <mergeCell ref="B9:B12"/>
    <mergeCell ref="C9:C10"/>
    <mergeCell ref="C11:C12"/>
    <mergeCell ref="C22:C23"/>
    <mergeCell ref="C24:C25"/>
    <mergeCell ref="C26:C27"/>
    <mergeCell ref="B29:B36"/>
    <mergeCell ref="C29:C30"/>
    <mergeCell ref="C31:C32"/>
    <mergeCell ref="C33:C34"/>
    <mergeCell ref="C35:C36"/>
    <mergeCell ref="B14:B27"/>
    <mergeCell ref="C14:C15"/>
    <mergeCell ref="C16:C17"/>
    <mergeCell ref="C18:C19"/>
    <mergeCell ref="C20:C21"/>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67:C68"/>
    <mergeCell ref="C69:C70"/>
    <mergeCell ref="B72:B79"/>
    <mergeCell ref="C72:C73"/>
    <mergeCell ref="C74:C75"/>
    <mergeCell ref="C76:C77"/>
    <mergeCell ref="C78:C79"/>
    <mergeCell ref="B81:B96"/>
    <mergeCell ref="C81:C82"/>
    <mergeCell ref="C83:C84"/>
    <mergeCell ref="C85:C86"/>
    <mergeCell ref="C87:C88"/>
    <mergeCell ref="C89:C90"/>
    <mergeCell ref="C91:C92"/>
    <mergeCell ref="C93:C94"/>
    <mergeCell ref="C95:C96"/>
    <mergeCell ref="B98:B107"/>
    <mergeCell ref="C98:C99"/>
    <mergeCell ref="C100:C101"/>
    <mergeCell ref="C102:C103"/>
    <mergeCell ref="C104:C105"/>
    <mergeCell ref="C106:C107"/>
    <mergeCell ref="B109:B120"/>
    <mergeCell ref="C109:C110"/>
    <mergeCell ref="C111:C112"/>
    <mergeCell ref="C113:C114"/>
    <mergeCell ref="C115:C116"/>
    <mergeCell ref="C117:C118"/>
    <mergeCell ref="C119:C120"/>
    <mergeCell ref="B122:B137"/>
    <mergeCell ref="C122:C123"/>
    <mergeCell ref="C124:C125"/>
    <mergeCell ref="C126:C127"/>
    <mergeCell ref="C128:C129"/>
    <mergeCell ref="C130:C131"/>
    <mergeCell ref="C132:C133"/>
    <mergeCell ref="C134:C135"/>
    <mergeCell ref="C136:C137"/>
  </mergeCells>
  <hyperlinks>
    <hyperlink ref="B2" location="Obsah!A1" display="späť na obsah"/>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H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5" width="15.6640625" customWidth="1"/>
    <col min="6" max="6" width="16.88671875" customWidth="1"/>
    <col min="7" max="7" width="17.33203125" customWidth="1"/>
    <col min="8" max="8" width="15.6640625" customWidth="1"/>
  </cols>
  <sheetData>
    <row r="2" spans="2:8" ht="21">
      <c r="B2" s="271" t="s">
        <v>552</v>
      </c>
      <c r="C2" s="54"/>
      <c r="D2" s="54" t="s">
        <v>582</v>
      </c>
      <c r="E2" s="54"/>
    </row>
    <row r="4" spans="2:8" s="240" customFormat="1" ht="63" customHeight="1">
      <c r="D4" s="454" t="s">
        <v>589</v>
      </c>
      <c r="E4" s="454"/>
      <c r="F4" s="454"/>
      <c r="G4" s="454"/>
      <c r="H4" s="454"/>
    </row>
    <row r="5" spans="2:8" ht="28.5" customHeight="1">
      <c r="D5" s="155" t="s">
        <v>583</v>
      </c>
      <c r="E5" s="155" t="s">
        <v>584</v>
      </c>
      <c r="F5" s="155" t="s">
        <v>585</v>
      </c>
      <c r="G5" s="155" t="s">
        <v>586</v>
      </c>
      <c r="H5" s="155" t="s">
        <v>269</v>
      </c>
    </row>
    <row r="6" spans="2:8" ht="15" customHeight="1">
      <c r="B6" s="473" t="s">
        <v>209</v>
      </c>
      <c r="C6" s="241" t="s">
        <v>204</v>
      </c>
      <c r="D6" s="68">
        <v>434</v>
      </c>
      <c r="E6" s="68">
        <v>546</v>
      </c>
      <c r="F6" s="68">
        <v>118</v>
      </c>
      <c r="G6" s="68">
        <v>45</v>
      </c>
      <c r="H6" s="68">
        <v>87</v>
      </c>
    </row>
    <row r="7" spans="2:8" ht="15" customHeight="1">
      <c r="B7" s="473"/>
      <c r="C7" s="241" t="s">
        <v>205</v>
      </c>
      <c r="D7" s="71">
        <v>0.352845528455285</v>
      </c>
      <c r="E7" s="71">
        <v>0.44390243902439003</v>
      </c>
      <c r="F7" s="71">
        <v>9.5934959349593493E-2</v>
      </c>
      <c r="G7" s="71">
        <v>3.65853658536585E-2</v>
      </c>
      <c r="H7" s="71">
        <v>7.0731707317073206E-2</v>
      </c>
    </row>
    <row r="8" spans="2:8" s="3" customFormat="1">
      <c r="C8" s="164"/>
      <c r="D8" s="229"/>
      <c r="E8" s="229"/>
      <c r="F8" s="229"/>
      <c r="G8" s="229"/>
      <c r="H8" s="229"/>
    </row>
    <row r="9" spans="2:8">
      <c r="B9" s="468" t="s">
        <v>71</v>
      </c>
      <c r="C9" s="391" t="s">
        <v>62</v>
      </c>
      <c r="D9" s="68">
        <v>204</v>
      </c>
      <c r="E9" s="68">
        <v>249</v>
      </c>
      <c r="F9" s="68">
        <v>59</v>
      </c>
      <c r="G9" s="68">
        <v>27</v>
      </c>
      <c r="H9" s="68">
        <v>50</v>
      </c>
    </row>
    <row r="10" spans="2:8" s="58" customFormat="1">
      <c r="B10" s="468"/>
      <c r="C10" s="390"/>
      <c r="D10" s="71">
        <v>0.34634974533106999</v>
      </c>
      <c r="E10" s="71">
        <v>0.42275042444821698</v>
      </c>
      <c r="F10" s="71">
        <v>0.100169779286927</v>
      </c>
      <c r="G10" s="71">
        <v>4.5840407470288599E-2</v>
      </c>
      <c r="H10" s="71">
        <v>8.4889643463497394E-2</v>
      </c>
    </row>
    <row r="11" spans="2:8">
      <c r="B11" s="468"/>
      <c r="C11" s="391" t="s">
        <v>63</v>
      </c>
      <c r="D11" s="68">
        <v>230</v>
      </c>
      <c r="E11" s="68">
        <v>297</v>
      </c>
      <c r="F11" s="68">
        <v>59</v>
      </c>
      <c r="G11" s="68">
        <v>18</v>
      </c>
      <c r="H11" s="68">
        <v>37</v>
      </c>
    </row>
    <row r="12" spans="2:8" s="58" customFormat="1">
      <c r="B12" s="468"/>
      <c r="C12" s="391"/>
      <c r="D12" s="71">
        <v>0.35881435257410299</v>
      </c>
      <c r="E12" s="71">
        <v>0.46333853354134202</v>
      </c>
      <c r="F12" s="71">
        <v>9.2043681747269901E-2</v>
      </c>
      <c r="G12" s="71">
        <v>2.8081123244929802E-2</v>
      </c>
      <c r="H12" s="71">
        <v>5.7722308892355703E-2</v>
      </c>
    </row>
    <row r="13" spans="2:8" s="3" customFormat="1">
      <c r="B13" s="11"/>
      <c r="C13" s="164"/>
      <c r="D13" s="229"/>
      <c r="E13" s="229"/>
      <c r="F13" s="229"/>
      <c r="G13" s="229"/>
      <c r="H13" s="229"/>
    </row>
    <row r="14" spans="2:8">
      <c r="B14" s="470" t="s">
        <v>77</v>
      </c>
      <c r="C14" s="392" t="s">
        <v>64</v>
      </c>
      <c r="D14" s="68">
        <v>42</v>
      </c>
      <c r="E14" s="68">
        <v>40</v>
      </c>
      <c r="F14" s="68">
        <v>7</v>
      </c>
      <c r="G14" s="68">
        <v>2</v>
      </c>
      <c r="H14" s="68">
        <v>9</v>
      </c>
    </row>
    <row r="15" spans="2:8" s="58" customFormat="1">
      <c r="B15" s="471"/>
      <c r="C15" s="390"/>
      <c r="D15" s="71">
        <v>0.42</v>
      </c>
      <c r="E15" s="71">
        <v>0.4</v>
      </c>
      <c r="F15" s="71">
        <v>7.0000000000000007E-2</v>
      </c>
      <c r="G15" s="71">
        <v>0.02</v>
      </c>
      <c r="H15" s="71">
        <v>0.09</v>
      </c>
    </row>
    <row r="16" spans="2:8">
      <c r="B16" s="471"/>
      <c r="C16" s="392" t="s">
        <v>65</v>
      </c>
      <c r="D16" s="68">
        <v>77</v>
      </c>
      <c r="E16" s="68">
        <v>72</v>
      </c>
      <c r="F16" s="68">
        <v>18</v>
      </c>
      <c r="G16" s="68">
        <v>6</v>
      </c>
      <c r="H16" s="68">
        <v>6</v>
      </c>
    </row>
    <row r="17" spans="2:8" s="58" customFormat="1">
      <c r="B17" s="471"/>
      <c r="C17" s="390"/>
      <c r="D17" s="71">
        <v>0.43016759776536301</v>
      </c>
      <c r="E17" s="71">
        <v>0.40223463687150801</v>
      </c>
      <c r="F17" s="71">
        <v>0.100558659217877</v>
      </c>
      <c r="G17" s="71">
        <v>3.3519553072625698E-2</v>
      </c>
      <c r="H17" s="71">
        <v>3.3519553072625698E-2</v>
      </c>
    </row>
    <row r="18" spans="2:8">
      <c r="B18" s="471"/>
      <c r="C18" s="392" t="s">
        <v>66</v>
      </c>
      <c r="D18" s="68">
        <v>79</v>
      </c>
      <c r="E18" s="68">
        <v>107</v>
      </c>
      <c r="F18" s="68">
        <v>21</v>
      </c>
      <c r="G18" s="68">
        <v>5</v>
      </c>
      <c r="H18" s="68">
        <v>9</v>
      </c>
    </row>
    <row r="19" spans="2:8" s="58" customFormat="1">
      <c r="B19" s="471"/>
      <c r="C19" s="390"/>
      <c r="D19" s="71">
        <v>0.35746606334841602</v>
      </c>
      <c r="E19" s="71">
        <v>0.48416289592760198</v>
      </c>
      <c r="F19" s="71">
        <v>9.5022624434389094E-2</v>
      </c>
      <c r="G19" s="71">
        <v>2.2624434389140299E-2</v>
      </c>
      <c r="H19" s="71">
        <v>4.0723981900452497E-2</v>
      </c>
    </row>
    <row r="20" spans="2:8">
      <c r="B20" s="471"/>
      <c r="C20" s="392" t="s">
        <v>67</v>
      </c>
      <c r="D20" s="68">
        <v>78</v>
      </c>
      <c r="E20" s="68">
        <v>99</v>
      </c>
      <c r="F20" s="68">
        <v>19</v>
      </c>
      <c r="G20" s="68">
        <v>10</v>
      </c>
      <c r="H20" s="68">
        <v>12</v>
      </c>
    </row>
    <row r="21" spans="2:8" s="58" customFormat="1">
      <c r="B21" s="471"/>
      <c r="C21" s="390"/>
      <c r="D21" s="71">
        <v>0.35779816513761498</v>
      </c>
      <c r="E21" s="71">
        <v>0.45412844036697297</v>
      </c>
      <c r="F21" s="71">
        <v>8.7155963302752298E-2</v>
      </c>
      <c r="G21" s="71">
        <v>4.5871559633027498E-2</v>
      </c>
      <c r="H21" s="71">
        <v>5.5045871559633003E-2</v>
      </c>
    </row>
    <row r="22" spans="2:8">
      <c r="B22" s="471"/>
      <c r="C22" s="392" t="s">
        <v>68</v>
      </c>
      <c r="D22" s="68">
        <v>73</v>
      </c>
      <c r="E22" s="68">
        <v>91</v>
      </c>
      <c r="F22" s="68">
        <v>21</v>
      </c>
      <c r="G22" s="68">
        <v>10</v>
      </c>
      <c r="H22" s="68">
        <v>14</v>
      </c>
    </row>
    <row r="23" spans="2:8" s="58" customFormat="1">
      <c r="B23" s="471"/>
      <c r="C23" s="390"/>
      <c r="D23" s="71">
        <v>0.34928229665071803</v>
      </c>
      <c r="E23" s="71">
        <v>0.43540669856459302</v>
      </c>
      <c r="F23" s="71">
        <v>0.100478468899522</v>
      </c>
      <c r="G23" s="71">
        <v>4.7846889952153103E-2</v>
      </c>
      <c r="H23" s="71">
        <v>6.6985645933014398E-2</v>
      </c>
    </row>
    <row r="24" spans="2:8">
      <c r="B24" s="471"/>
      <c r="C24" s="392" t="s">
        <v>69</v>
      </c>
      <c r="D24" s="68">
        <v>27</v>
      </c>
      <c r="E24" s="68">
        <v>28</v>
      </c>
      <c r="F24" s="68">
        <v>9</v>
      </c>
      <c r="G24" s="68">
        <v>3</v>
      </c>
      <c r="H24" s="68">
        <v>5</v>
      </c>
    </row>
    <row r="25" spans="2:8" s="58" customFormat="1">
      <c r="B25" s="471"/>
      <c r="C25" s="390"/>
      <c r="D25" s="71">
        <v>0.375</v>
      </c>
      <c r="E25" s="71">
        <v>0.38888888888888901</v>
      </c>
      <c r="F25" s="71">
        <v>0.125</v>
      </c>
      <c r="G25" s="71">
        <v>4.1666666666666699E-2</v>
      </c>
      <c r="H25" s="71">
        <v>6.9444444444444406E-2</v>
      </c>
    </row>
    <row r="26" spans="2:8">
      <c r="B26" s="471"/>
      <c r="C26" s="392" t="s">
        <v>70</v>
      </c>
      <c r="D26" s="68">
        <v>58</v>
      </c>
      <c r="E26" s="68">
        <v>108</v>
      </c>
      <c r="F26" s="68">
        <v>24</v>
      </c>
      <c r="G26" s="68">
        <v>10</v>
      </c>
      <c r="H26" s="68">
        <v>32</v>
      </c>
    </row>
    <row r="27" spans="2:8" s="58" customFormat="1">
      <c r="B27" s="472"/>
      <c r="C27" s="390"/>
      <c r="D27" s="71">
        <v>0.25</v>
      </c>
      <c r="E27" s="71">
        <v>0.46551724137931</v>
      </c>
      <c r="F27" s="71">
        <v>0.10344827586206901</v>
      </c>
      <c r="G27" s="71">
        <v>4.31034482758621E-2</v>
      </c>
      <c r="H27" s="71">
        <v>0.13793103448275901</v>
      </c>
    </row>
    <row r="28" spans="2:8" s="3" customFormat="1">
      <c r="B28" s="11"/>
      <c r="C28" s="164"/>
      <c r="D28" s="229"/>
      <c r="E28" s="229"/>
      <c r="F28" s="229"/>
      <c r="G28" s="229"/>
      <c r="H28" s="229"/>
    </row>
    <row r="29" spans="2:8">
      <c r="B29" s="468" t="s">
        <v>72</v>
      </c>
      <c r="C29" s="391" t="s">
        <v>73</v>
      </c>
      <c r="D29" s="68">
        <v>124</v>
      </c>
      <c r="E29" s="68">
        <v>157</v>
      </c>
      <c r="F29" s="68">
        <v>29</v>
      </c>
      <c r="G29" s="68">
        <v>12</v>
      </c>
      <c r="H29" s="68">
        <v>45</v>
      </c>
    </row>
    <row r="30" spans="2:8" s="58" customFormat="1">
      <c r="B30" s="468"/>
      <c r="C30" s="390"/>
      <c r="D30" s="71">
        <v>0.33787465940054501</v>
      </c>
      <c r="E30" s="71">
        <v>0.42779291553133503</v>
      </c>
      <c r="F30" s="71">
        <v>7.9019073569482304E-2</v>
      </c>
      <c r="G30" s="71">
        <v>3.2697547683923703E-2</v>
      </c>
      <c r="H30" s="71">
        <v>0.122615803814714</v>
      </c>
    </row>
    <row r="31" spans="2:8">
      <c r="B31" s="468"/>
      <c r="C31" s="392" t="s">
        <v>74</v>
      </c>
      <c r="D31" s="68">
        <v>119</v>
      </c>
      <c r="E31" s="68">
        <v>157</v>
      </c>
      <c r="F31" s="68">
        <v>36</v>
      </c>
      <c r="G31" s="68">
        <v>17</v>
      </c>
      <c r="H31" s="68">
        <v>26</v>
      </c>
    </row>
    <row r="32" spans="2:8" s="58" customFormat="1" ht="15.75" customHeight="1">
      <c r="B32" s="468"/>
      <c r="C32" s="390"/>
      <c r="D32" s="71">
        <v>0.33521126760563402</v>
      </c>
      <c r="E32" s="71">
        <v>0.44225352112676097</v>
      </c>
      <c r="F32" s="71">
        <v>0.10140845070422499</v>
      </c>
      <c r="G32" s="71">
        <v>4.7887323943661998E-2</v>
      </c>
      <c r="H32" s="71">
        <v>7.3239436619718296E-2</v>
      </c>
    </row>
    <row r="33" spans="2:8" ht="15.75" customHeight="1">
      <c r="B33" s="468"/>
      <c r="C33" s="392" t="s">
        <v>75</v>
      </c>
      <c r="D33" s="68">
        <v>141</v>
      </c>
      <c r="E33" s="68">
        <v>179</v>
      </c>
      <c r="F33" s="68">
        <v>44</v>
      </c>
      <c r="G33" s="68">
        <v>13</v>
      </c>
      <c r="H33" s="68">
        <v>11</v>
      </c>
    </row>
    <row r="34" spans="2:8" s="58" customFormat="1">
      <c r="B34" s="468"/>
      <c r="C34" s="390"/>
      <c r="D34" s="71">
        <v>0.36340206185566998</v>
      </c>
      <c r="E34" s="71">
        <v>0.46134020618556698</v>
      </c>
      <c r="F34" s="71">
        <v>0.11340206185567001</v>
      </c>
      <c r="G34" s="71">
        <v>3.3505154639175298E-2</v>
      </c>
      <c r="H34" s="71">
        <v>2.8350515463917501E-2</v>
      </c>
    </row>
    <row r="35" spans="2:8">
      <c r="B35" s="468"/>
      <c r="C35" s="392" t="s">
        <v>76</v>
      </c>
      <c r="D35" s="68">
        <v>51</v>
      </c>
      <c r="E35" s="68">
        <v>52</v>
      </c>
      <c r="F35" s="68">
        <v>9</v>
      </c>
      <c r="G35" s="68">
        <v>4</v>
      </c>
      <c r="H35" s="68">
        <v>5</v>
      </c>
    </row>
    <row r="36" spans="2:8" s="58" customFormat="1">
      <c r="B36" s="468"/>
      <c r="C36" s="391"/>
      <c r="D36" s="71">
        <v>0.421487603305785</v>
      </c>
      <c r="E36" s="71">
        <v>0.42975206611570299</v>
      </c>
      <c r="F36" s="71">
        <v>7.43801652892562E-2</v>
      </c>
      <c r="G36" s="71">
        <v>3.3057851239669402E-2</v>
      </c>
      <c r="H36" s="71">
        <v>4.1322314049586799E-2</v>
      </c>
    </row>
    <row r="37" spans="2:8" s="3" customFormat="1">
      <c r="B37" s="11"/>
      <c r="C37" s="164"/>
      <c r="D37" s="229"/>
      <c r="E37" s="229"/>
      <c r="F37" s="229"/>
      <c r="G37" s="229"/>
      <c r="H37" s="229"/>
    </row>
    <row r="38" spans="2:8">
      <c r="B38" s="468" t="s">
        <v>81</v>
      </c>
      <c r="C38" s="391" t="s">
        <v>78</v>
      </c>
      <c r="D38" s="68">
        <v>386</v>
      </c>
      <c r="E38" s="68">
        <v>499</v>
      </c>
      <c r="F38" s="68">
        <v>110</v>
      </c>
      <c r="G38" s="68">
        <v>43</v>
      </c>
      <c r="H38" s="68">
        <v>74</v>
      </c>
    </row>
    <row r="39" spans="2:8" s="58" customFormat="1">
      <c r="B39" s="468"/>
      <c r="C39" s="390"/>
      <c r="D39" s="71">
        <v>0.347122302158273</v>
      </c>
      <c r="E39" s="71">
        <v>0.44874100719424498</v>
      </c>
      <c r="F39" s="71">
        <v>9.89208633093525E-2</v>
      </c>
      <c r="G39" s="71">
        <v>3.86690647482014E-2</v>
      </c>
      <c r="H39" s="71">
        <v>6.6546762589928102E-2</v>
      </c>
    </row>
    <row r="40" spans="2:8">
      <c r="B40" s="468"/>
      <c r="C40" s="392" t="s">
        <v>79</v>
      </c>
      <c r="D40" s="68">
        <v>44</v>
      </c>
      <c r="E40" s="68">
        <v>43</v>
      </c>
      <c r="F40" s="68">
        <v>8</v>
      </c>
      <c r="G40" s="68">
        <v>1</v>
      </c>
      <c r="H40" s="68">
        <v>12</v>
      </c>
    </row>
    <row r="41" spans="2:8" s="58" customFormat="1">
      <c r="B41" s="468"/>
      <c r="C41" s="390"/>
      <c r="D41" s="71">
        <v>0.407407407407407</v>
      </c>
      <c r="E41" s="71">
        <v>0.39814814814814797</v>
      </c>
      <c r="F41" s="71">
        <v>7.4074074074074098E-2</v>
      </c>
      <c r="G41" s="72">
        <v>9.2592592592592605E-3</v>
      </c>
      <c r="H41" s="71">
        <v>0.11111111111111099</v>
      </c>
    </row>
    <row r="42" spans="2:8">
      <c r="B42" s="468"/>
      <c r="C42" s="392" t="s">
        <v>80</v>
      </c>
      <c r="D42" s="68">
        <v>3</v>
      </c>
      <c r="E42" s="68">
        <v>4</v>
      </c>
      <c r="F42" s="68">
        <v>0</v>
      </c>
      <c r="G42" s="68">
        <v>2</v>
      </c>
      <c r="H42" s="68">
        <v>1</v>
      </c>
    </row>
    <row r="43" spans="2:8" s="58" customFormat="1">
      <c r="B43" s="468"/>
      <c r="C43" s="391"/>
      <c r="D43" s="71">
        <v>0.3</v>
      </c>
      <c r="E43" s="71">
        <v>0.4</v>
      </c>
      <c r="F43" s="71">
        <v>0</v>
      </c>
      <c r="G43" s="71">
        <v>0.2</v>
      </c>
      <c r="H43" s="71">
        <v>0.1</v>
      </c>
    </row>
    <row r="44" spans="2:8" s="3" customFormat="1">
      <c r="C44" s="164"/>
      <c r="D44" s="229"/>
      <c r="E44" s="229"/>
      <c r="F44" s="229"/>
      <c r="G44" s="229"/>
      <c r="H44" s="229"/>
    </row>
    <row r="45" spans="2:8" ht="15" customHeight="1">
      <c r="B45" s="468" t="s">
        <v>227</v>
      </c>
      <c r="C45" s="377" t="s">
        <v>178</v>
      </c>
      <c r="D45" s="68">
        <v>10</v>
      </c>
      <c r="E45" s="68">
        <v>35</v>
      </c>
      <c r="F45" s="68">
        <v>6</v>
      </c>
      <c r="G45" s="68">
        <v>3</v>
      </c>
      <c r="H45" s="68">
        <v>9</v>
      </c>
    </row>
    <row r="46" spans="2:8" s="81" customFormat="1" ht="15" customHeight="1">
      <c r="B46" s="469"/>
      <c r="C46" s="414"/>
      <c r="D46" s="71">
        <v>0.158730158730159</v>
      </c>
      <c r="E46" s="71">
        <v>0.55555555555555602</v>
      </c>
      <c r="F46" s="71">
        <v>9.5238095238095205E-2</v>
      </c>
      <c r="G46" s="71">
        <v>4.7619047619047603E-2</v>
      </c>
      <c r="H46" s="71">
        <v>0.14285714285714299</v>
      </c>
    </row>
    <row r="47" spans="2:8" ht="15" customHeight="1">
      <c r="B47" s="468"/>
      <c r="C47" s="381" t="s">
        <v>177</v>
      </c>
      <c r="D47" s="68">
        <v>53</v>
      </c>
      <c r="E47" s="68">
        <v>56</v>
      </c>
      <c r="F47" s="68">
        <v>15</v>
      </c>
      <c r="G47" s="68">
        <v>5</v>
      </c>
      <c r="H47" s="68">
        <v>10</v>
      </c>
    </row>
    <row r="48" spans="2:8" s="58" customFormat="1" ht="15" customHeight="1">
      <c r="B48" s="468"/>
      <c r="C48" s="412"/>
      <c r="D48" s="71">
        <v>0.38129496402877699</v>
      </c>
      <c r="E48" s="71">
        <v>0.402877697841727</v>
      </c>
      <c r="F48" s="71">
        <v>0.107913669064748</v>
      </c>
      <c r="G48" s="71">
        <v>3.5971223021582698E-2</v>
      </c>
      <c r="H48" s="71">
        <v>7.1942446043165506E-2</v>
      </c>
    </row>
    <row r="49" spans="2:8" ht="15" customHeight="1">
      <c r="B49" s="468"/>
      <c r="C49" s="381" t="s">
        <v>179</v>
      </c>
      <c r="D49" s="68">
        <v>49</v>
      </c>
      <c r="E49" s="68">
        <v>57</v>
      </c>
      <c r="F49" s="68">
        <v>16</v>
      </c>
      <c r="G49" s="68">
        <v>2</v>
      </c>
      <c r="H49" s="68">
        <v>2</v>
      </c>
    </row>
    <row r="50" spans="2:8" s="58" customFormat="1" ht="15" customHeight="1">
      <c r="B50" s="468"/>
      <c r="C50" s="412"/>
      <c r="D50" s="71">
        <v>0.38888888888888901</v>
      </c>
      <c r="E50" s="71">
        <v>0.452380952380952</v>
      </c>
      <c r="F50" s="71">
        <v>0.126984126984127</v>
      </c>
      <c r="G50" s="71">
        <v>1.58730158730159E-2</v>
      </c>
      <c r="H50" s="71">
        <v>1.58730158730159E-2</v>
      </c>
    </row>
    <row r="51" spans="2:8" ht="15" customHeight="1">
      <c r="B51" s="468"/>
      <c r="C51" s="381" t="s">
        <v>157</v>
      </c>
      <c r="D51" s="68">
        <v>35</v>
      </c>
      <c r="E51" s="68">
        <v>48</v>
      </c>
      <c r="F51" s="68">
        <v>3</v>
      </c>
      <c r="G51" s="68">
        <v>2</v>
      </c>
      <c r="H51" s="68">
        <v>0</v>
      </c>
    </row>
    <row r="52" spans="2:8" s="58" customFormat="1" ht="15" customHeight="1">
      <c r="B52" s="468"/>
      <c r="C52" s="412"/>
      <c r="D52" s="71">
        <v>0.39772727272727298</v>
      </c>
      <c r="E52" s="71">
        <v>0.54545454545454497</v>
      </c>
      <c r="F52" s="71">
        <v>3.4090909090909102E-2</v>
      </c>
      <c r="G52" s="71">
        <v>2.27272727272727E-2</v>
      </c>
      <c r="H52" s="71">
        <v>0</v>
      </c>
    </row>
    <row r="53" spans="2:8" ht="15" customHeight="1">
      <c r="B53" s="468"/>
      <c r="C53" s="381" t="s">
        <v>171</v>
      </c>
      <c r="D53" s="68">
        <v>33</v>
      </c>
      <c r="E53" s="68">
        <v>47</v>
      </c>
      <c r="F53" s="68">
        <v>18</v>
      </c>
      <c r="G53" s="68">
        <v>5</v>
      </c>
      <c r="H53" s="68">
        <v>4</v>
      </c>
    </row>
    <row r="54" spans="2:8" s="58" customFormat="1" ht="15" customHeight="1">
      <c r="B54" s="468"/>
      <c r="C54" s="412"/>
      <c r="D54" s="71">
        <v>0.30841121495327101</v>
      </c>
      <c r="E54" s="71">
        <v>0.43925233644859801</v>
      </c>
      <c r="F54" s="71">
        <v>0.168224299065421</v>
      </c>
      <c r="G54" s="71">
        <v>4.67289719626168E-2</v>
      </c>
      <c r="H54" s="71">
        <v>3.7383177570093497E-2</v>
      </c>
    </row>
    <row r="55" spans="2:8" ht="15" customHeight="1">
      <c r="B55" s="468"/>
      <c r="C55" s="381" t="s">
        <v>172</v>
      </c>
      <c r="D55" s="68">
        <v>33</v>
      </c>
      <c r="E55" s="68">
        <v>31</v>
      </c>
      <c r="F55" s="68">
        <v>5</v>
      </c>
      <c r="G55" s="68">
        <v>1</v>
      </c>
      <c r="H55" s="68">
        <v>2</v>
      </c>
    </row>
    <row r="56" spans="2:8" s="58" customFormat="1" ht="15" customHeight="1">
      <c r="B56" s="468"/>
      <c r="C56" s="412"/>
      <c r="D56" s="71">
        <v>0.45833333333333298</v>
      </c>
      <c r="E56" s="71">
        <v>0.43055555555555602</v>
      </c>
      <c r="F56" s="71">
        <v>6.9444444444444406E-2</v>
      </c>
      <c r="G56" s="71">
        <v>1.38888888888889E-2</v>
      </c>
      <c r="H56" s="71">
        <v>2.7777777777777801E-2</v>
      </c>
    </row>
    <row r="57" spans="2:8" s="243" customFormat="1" ht="15" customHeight="1">
      <c r="B57" s="468"/>
      <c r="C57" s="381" t="s">
        <v>173</v>
      </c>
      <c r="D57" s="68">
        <v>5</v>
      </c>
      <c r="E57" s="68">
        <v>1</v>
      </c>
      <c r="F57" s="68">
        <v>1</v>
      </c>
      <c r="G57" s="68">
        <v>1</v>
      </c>
      <c r="H57" s="68">
        <v>0</v>
      </c>
    </row>
    <row r="58" spans="2:8" s="245" customFormat="1" ht="15" customHeight="1">
      <c r="B58" s="468"/>
      <c r="C58" s="412"/>
      <c r="D58" s="71">
        <v>0.625</v>
      </c>
      <c r="E58" s="71">
        <v>0.125</v>
      </c>
      <c r="F58" s="71">
        <v>0.125</v>
      </c>
      <c r="G58" s="71">
        <v>0.125</v>
      </c>
      <c r="H58" s="71">
        <v>0</v>
      </c>
    </row>
    <row r="59" spans="2:8" ht="15" customHeight="1">
      <c r="B59" s="468"/>
      <c r="C59" s="381" t="s">
        <v>174</v>
      </c>
      <c r="D59" s="68">
        <v>13</v>
      </c>
      <c r="E59" s="68">
        <v>24</v>
      </c>
      <c r="F59" s="68">
        <v>8</v>
      </c>
      <c r="G59" s="68">
        <v>3</v>
      </c>
      <c r="H59" s="68">
        <v>2</v>
      </c>
    </row>
    <row r="60" spans="2:8" s="58" customFormat="1" ht="15" customHeight="1">
      <c r="B60" s="468"/>
      <c r="C60" s="412"/>
      <c r="D60" s="71">
        <v>0.26</v>
      </c>
      <c r="E60" s="71">
        <v>0.48</v>
      </c>
      <c r="F60" s="71">
        <v>0.16</v>
      </c>
      <c r="G60" s="71">
        <v>0.06</v>
      </c>
      <c r="H60" s="71">
        <v>0.04</v>
      </c>
    </row>
    <row r="61" spans="2:8" s="243" customFormat="1" ht="15" customHeight="1">
      <c r="B61" s="468"/>
      <c r="C61" s="381" t="s">
        <v>175</v>
      </c>
      <c r="D61" s="68">
        <v>10</v>
      </c>
      <c r="E61" s="68">
        <v>9</v>
      </c>
      <c r="F61" s="68">
        <v>0</v>
      </c>
      <c r="G61" s="68">
        <v>2</v>
      </c>
      <c r="H61" s="68">
        <v>0</v>
      </c>
    </row>
    <row r="62" spans="2:8" s="245" customFormat="1" ht="15" customHeight="1">
      <c r="B62" s="468"/>
      <c r="C62" s="412"/>
      <c r="D62" s="71">
        <v>0.476190476190476</v>
      </c>
      <c r="E62" s="71">
        <v>0.42857142857142899</v>
      </c>
      <c r="F62" s="71">
        <v>0</v>
      </c>
      <c r="G62" s="71">
        <v>9.5238095238095205E-2</v>
      </c>
      <c r="H62" s="71">
        <v>0</v>
      </c>
    </row>
    <row r="63" spans="2:8">
      <c r="B63" s="468"/>
      <c r="C63" s="381" t="s">
        <v>158</v>
      </c>
      <c r="D63" s="68">
        <v>70</v>
      </c>
      <c r="E63" s="68">
        <v>110</v>
      </c>
      <c r="F63" s="68">
        <v>25</v>
      </c>
      <c r="G63" s="68">
        <v>11</v>
      </c>
      <c r="H63" s="68">
        <v>33</v>
      </c>
    </row>
    <row r="64" spans="2:8" s="58" customFormat="1">
      <c r="B64" s="468"/>
      <c r="C64" s="412"/>
      <c r="D64" s="71">
        <v>0.28112449799196798</v>
      </c>
      <c r="E64" s="71">
        <v>0.44176706827309198</v>
      </c>
      <c r="F64" s="71">
        <v>0.100401606425703</v>
      </c>
      <c r="G64" s="71">
        <v>4.4176706827309203E-2</v>
      </c>
      <c r="H64" s="71">
        <v>0.132530120481928</v>
      </c>
    </row>
    <row r="65" spans="2:8">
      <c r="B65" s="468"/>
      <c r="C65" s="381" t="s">
        <v>159</v>
      </c>
      <c r="D65" s="68">
        <v>77</v>
      </c>
      <c r="E65" s="68">
        <v>76</v>
      </c>
      <c r="F65" s="68">
        <v>12</v>
      </c>
      <c r="G65" s="68">
        <v>4</v>
      </c>
      <c r="H65" s="68">
        <v>11</v>
      </c>
    </row>
    <row r="66" spans="2:8" s="58" customFormat="1">
      <c r="B66" s="468"/>
      <c r="C66" s="412"/>
      <c r="D66" s="71">
        <v>0.42777777777777798</v>
      </c>
      <c r="E66" s="71">
        <v>0.422222222222222</v>
      </c>
      <c r="F66" s="71">
        <v>6.6666666666666693E-2</v>
      </c>
      <c r="G66" s="71">
        <v>2.2222222222222199E-2</v>
      </c>
      <c r="H66" s="71">
        <v>6.1111111111111102E-2</v>
      </c>
    </row>
    <row r="67" spans="2:8">
      <c r="B67" s="468"/>
      <c r="C67" s="381" t="s">
        <v>160</v>
      </c>
      <c r="D67" s="68">
        <v>14</v>
      </c>
      <c r="E67" s="68">
        <v>16</v>
      </c>
      <c r="F67" s="68">
        <v>3</v>
      </c>
      <c r="G67" s="68">
        <v>0</v>
      </c>
      <c r="H67" s="68">
        <v>3</v>
      </c>
    </row>
    <row r="68" spans="2:8" s="58" customFormat="1">
      <c r="B68" s="468"/>
      <c r="C68" s="412"/>
      <c r="D68" s="71">
        <v>0.38888888888888901</v>
      </c>
      <c r="E68" s="71">
        <v>0.44444444444444398</v>
      </c>
      <c r="F68" s="71">
        <v>8.3333333333333301E-2</v>
      </c>
      <c r="G68" s="71">
        <v>0</v>
      </c>
      <c r="H68" s="71">
        <v>8.3333333333333301E-2</v>
      </c>
    </row>
    <row r="69" spans="2:8">
      <c r="B69" s="468"/>
      <c r="C69" s="381" t="s">
        <v>83</v>
      </c>
      <c r="D69" s="68">
        <v>31</v>
      </c>
      <c r="E69" s="68">
        <v>35</v>
      </c>
      <c r="F69" s="68">
        <v>7</v>
      </c>
      <c r="G69" s="68">
        <v>7</v>
      </c>
      <c r="H69" s="68">
        <v>11</v>
      </c>
    </row>
    <row r="70" spans="2:8" s="58" customFormat="1">
      <c r="B70" s="468"/>
      <c r="C70" s="412"/>
      <c r="D70" s="71">
        <v>0.340659340659341</v>
      </c>
      <c r="E70" s="71">
        <v>0.38461538461538503</v>
      </c>
      <c r="F70" s="71">
        <v>7.69230769230769E-2</v>
      </c>
      <c r="G70" s="71">
        <v>7.69230769230769E-2</v>
      </c>
      <c r="H70" s="71">
        <v>0.120879120879121</v>
      </c>
    </row>
    <row r="71" spans="2:8" s="3" customFormat="1">
      <c r="C71" s="164"/>
      <c r="D71" s="229"/>
      <c r="E71" s="229"/>
      <c r="F71" s="229"/>
      <c r="G71" s="229"/>
      <c r="H71" s="229"/>
    </row>
    <row r="72" spans="2:8">
      <c r="B72" s="468" t="s">
        <v>101</v>
      </c>
      <c r="C72" s="391" t="s">
        <v>161</v>
      </c>
      <c r="D72" s="68">
        <v>50</v>
      </c>
      <c r="E72" s="68">
        <v>64</v>
      </c>
      <c r="F72" s="68">
        <v>19</v>
      </c>
      <c r="G72" s="68">
        <v>2</v>
      </c>
      <c r="H72" s="68">
        <v>4</v>
      </c>
    </row>
    <row r="73" spans="2:8" s="58" customFormat="1">
      <c r="B73" s="468"/>
      <c r="C73" s="388"/>
      <c r="D73" s="71">
        <v>0.35971223021582699</v>
      </c>
      <c r="E73" s="71">
        <v>0.46043165467625902</v>
      </c>
      <c r="F73" s="71">
        <v>0.13669064748201401</v>
      </c>
      <c r="G73" s="71">
        <v>1.4388489208633099E-2</v>
      </c>
      <c r="H73" s="71">
        <v>2.8776978417266199E-2</v>
      </c>
    </row>
    <row r="74" spans="2:8">
      <c r="B74" s="468"/>
      <c r="C74" s="392" t="s">
        <v>162</v>
      </c>
      <c r="D74" s="68">
        <v>30</v>
      </c>
      <c r="E74" s="68">
        <v>57</v>
      </c>
      <c r="F74" s="68">
        <v>11</v>
      </c>
      <c r="G74" s="68">
        <v>4</v>
      </c>
      <c r="H74" s="68">
        <v>4</v>
      </c>
    </row>
    <row r="75" spans="2:8" s="58" customFormat="1">
      <c r="B75" s="468"/>
      <c r="C75" s="388"/>
      <c r="D75" s="71">
        <v>0.28301886792452802</v>
      </c>
      <c r="E75" s="71">
        <v>0.53773584905660399</v>
      </c>
      <c r="F75" s="71">
        <v>0.10377358490565999</v>
      </c>
      <c r="G75" s="71">
        <v>3.77358490566038E-2</v>
      </c>
      <c r="H75" s="71">
        <v>3.77358490566038E-2</v>
      </c>
    </row>
    <row r="76" spans="2:8">
      <c r="B76" s="468"/>
      <c r="C76" s="392" t="s">
        <v>163</v>
      </c>
      <c r="D76" s="68">
        <v>13</v>
      </c>
      <c r="E76" s="68">
        <v>21</v>
      </c>
      <c r="F76" s="68">
        <v>3</v>
      </c>
      <c r="G76" s="68">
        <v>0</v>
      </c>
      <c r="H76" s="68">
        <v>7</v>
      </c>
    </row>
    <row r="77" spans="2:8" s="58" customFormat="1">
      <c r="B77" s="468"/>
      <c r="C77" s="388"/>
      <c r="D77" s="71">
        <v>0.29545454545454503</v>
      </c>
      <c r="E77" s="71">
        <v>0.47727272727272702</v>
      </c>
      <c r="F77" s="71">
        <v>6.8181818181818205E-2</v>
      </c>
      <c r="G77" s="71">
        <v>0</v>
      </c>
      <c r="H77" s="71">
        <v>0.15909090909090901</v>
      </c>
    </row>
    <row r="78" spans="2:8">
      <c r="B78" s="468"/>
      <c r="C78" s="392" t="s">
        <v>164</v>
      </c>
      <c r="D78" s="68">
        <v>146</v>
      </c>
      <c r="E78" s="68">
        <v>166</v>
      </c>
      <c r="F78" s="68">
        <v>39</v>
      </c>
      <c r="G78" s="68">
        <v>18</v>
      </c>
      <c r="H78" s="68">
        <v>14</v>
      </c>
    </row>
    <row r="79" spans="2:8" s="58" customFormat="1">
      <c r="B79" s="468"/>
      <c r="C79" s="388"/>
      <c r="D79" s="71">
        <v>0.38120104438642299</v>
      </c>
      <c r="E79" s="71">
        <v>0.43342036553524799</v>
      </c>
      <c r="F79" s="71">
        <v>0.101827676240209</v>
      </c>
      <c r="G79" s="71">
        <v>4.6997389033942599E-2</v>
      </c>
      <c r="H79" s="71">
        <v>3.6553524804177499E-2</v>
      </c>
    </row>
    <row r="80" spans="2:8" s="3" customFormat="1">
      <c r="C80" s="164"/>
      <c r="D80" s="229"/>
      <c r="E80" s="229"/>
      <c r="F80" s="229"/>
      <c r="G80" s="229"/>
      <c r="H80" s="229"/>
    </row>
    <row r="81" spans="2:8">
      <c r="B81" s="468" t="s">
        <v>148</v>
      </c>
      <c r="C81" s="403" t="s">
        <v>165</v>
      </c>
      <c r="D81" s="68">
        <v>21</v>
      </c>
      <c r="E81" s="68">
        <v>23</v>
      </c>
      <c r="F81" s="68">
        <v>5</v>
      </c>
      <c r="G81" s="68">
        <v>2</v>
      </c>
      <c r="H81" s="68">
        <v>2</v>
      </c>
    </row>
    <row r="82" spans="2:8" s="58" customFormat="1">
      <c r="B82" s="468"/>
      <c r="C82" s="411"/>
      <c r="D82" s="71">
        <v>0.39622641509433998</v>
      </c>
      <c r="E82" s="71">
        <v>0.43396226415094302</v>
      </c>
      <c r="F82" s="71">
        <v>9.4339622641509399E-2</v>
      </c>
      <c r="G82" s="71">
        <v>3.77358490566038E-2</v>
      </c>
      <c r="H82" s="71">
        <v>3.77358490566038E-2</v>
      </c>
    </row>
    <row r="83" spans="2:8">
      <c r="B83" s="468"/>
      <c r="C83" s="401" t="s">
        <v>166</v>
      </c>
      <c r="D83" s="68">
        <v>27</v>
      </c>
      <c r="E83" s="68">
        <v>50</v>
      </c>
      <c r="F83" s="68">
        <v>10</v>
      </c>
      <c r="G83" s="68">
        <v>4</v>
      </c>
      <c r="H83" s="68">
        <v>3</v>
      </c>
    </row>
    <row r="84" spans="2:8" s="58" customFormat="1">
      <c r="B84" s="468"/>
      <c r="C84" s="411"/>
      <c r="D84" s="71">
        <v>0.28723404255319201</v>
      </c>
      <c r="E84" s="71">
        <v>0.53191489361702105</v>
      </c>
      <c r="F84" s="71">
        <v>0.10638297872340401</v>
      </c>
      <c r="G84" s="71">
        <v>4.2553191489361701E-2</v>
      </c>
      <c r="H84" s="71">
        <v>3.1914893617021302E-2</v>
      </c>
    </row>
    <row r="85" spans="2:8">
      <c r="B85" s="468"/>
      <c r="C85" s="401" t="s">
        <v>167</v>
      </c>
      <c r="D85" s="68">
        <v>113</v>
      </c>
      <c r="E85" s="68">
        <v>136</v>
      </c>
      <c r="F85" s="68">
        <v>22</v>
      </c>
      <c r="G85" s="68">
        <v>7</v>
      </c>
      <c r="H85" s="68">
        <v>20</v>
      </c>
    </row>
    <row r="86" spans="2:8" s="58" customFormat="1">
      <c r="B86" s="468"/>
      <c r="C86" s="411"/>
      <c r="D86" s="71">
        <v>0.37919463087248301</v>
      </c>
      <c r="E86" s="71">
        <v>0.456375838926174</v>
      </c>
      <c r="F86" s="71">
        <v>7.3825503355704702E-2</v>
      </c>
      <c r="G86" s="71">
        <v>2.3489932885905999E-2</v>
      </c>
      <c r="H86" s="71">
        <v>6.7114093959731502E-2</v>
      </c>
    </row>
    <row r="87" spans="2:8">
      <c r="B87" s="468"/>
      <c r="C87" s="401" t="s">
        <v>168</v>
      </c>
      <c r="D87" s="68">
        <v>160</v>
      </c>
      <c r="E87" s="68">
        <v>154</v>
      </c>
      <c r="F87" s="68">
        <v>39</v>
      </c>
      <c r="G87" s="68">
        <v>12</v>
      </c>
      <c r="H87" s="68">
        <v>17</v>
      </c>
    </row>
    <row r="88" spans="2:8" s="58" customFormat="1">
      <c r="B88" s="468"/>
      <c r="C88" s="411"/>
      <c r="D88" s="71">
        <v>0.41884816753926701</v>
      </c>
      <c r="E88" s="71">
        <v>0.40314136125654398</v>
      </c>
      <c r="F88" s="71">
        <v>0.102094240837696</v>
      </c>
      <c r="G88" s="71">
        <v>3.1413612565444997E-2</v>
      </c>
      <c r="H88" s="71">
        <v>4.4502617801047098E-2</v>
      </c>
    </row>
    <row r="89" spans="2:8">
      <c r="B89" s="468"/>
      <c r="C89" s="401" t="s">
        <v>176</v>
      </c>
      <c r="D89" s="68">
        <v>34</v>
      </c>
      <c r="E89" s="68">
        <v>49</v>
      </c>
      <c r="F89" s="68">
        <v>13</v>
      </c>
      <c r="G89" s="68">
        <v>5</v>
      </c>
      <c r="H89" s="68">
        <v>5</v>
      </c>
    </row>
    <row r="90" spans="2:8" s="58" customFormat="1">
      <c r="B90" s="468"/>
      <c r="C90" s="411"/>
      <c r="D90" s="71">
        <v>0.320754716981132</v>
      </c>
      <c r="E90" s="71">
        <v>0.46226415094339601</v>
      </c>
      <c r="F90" s="71">
        <v>0.122641509433962</v>
      </c>
      <c r="G90" s="71">
        <v>4.71698113207547E-2</v>
      </c>
      <c r="H90" s="71">
        <v>4.71698113207547E-2</v>
      </c>
    </row>
    <row r="91" spans="2:8">
      <c r="B91" s="468"/>
      <c r="C91" s="401" t="s">
        <v>169</v>
      </c>
      <c r="D91" s="68">
        <v>29</v>
      </c>
      <c r="E91" s="68">
        <v>50</v>
      </c>
      <c r="F91" s="68">
        <v>12</v>
      </c>
      <c r="G91" s="68">
        <v>5</v>
      </c>
      <c r="H91" s="68">
        <v>12</v>
      </c>
    </row>
    <row r="92" spans="2:8" s="58" customFormat="1">
      <c r="B92" s="468"/>
      <c r="C92" s="411"/>
      <c r="D92" s="71">
        <v>0.26851851851851799</v>
      </c>
      <c r="E92" s="71">
        <v>0.46296296296296302</v>
      </c>
      <c r="F92" s="71">
        <v>0.11111111111111099</v>
      </c>
      <c r="G92" s="71">
        <v>4.6296296296296301E-2</v>
      </c>
      <c r="H92" s="71">
        <v>0.11111111111111099</v>
      </c>
    </row>
    <row r="93" spans="2:8">
      <c r="B93" s="468"/>
      <c r="C93" s="401" t="s">
        <v>170</v>
      </c>
      <c r="D93" s="68">
        <v>48</v>
      </c>
      <c r="E93" s="68">
        <v>77</v>
      </c>
      <c r="F93" s="68">
        <v>17</v>
      </c>
      <c r="G93" s="68">
        <v>8</v>
      </c>
      <c r="H93" s="68">
        <v>28</v>
      </c>
    </row>
    <row r="94" spans="2:8" s="58" customFormat="1">
      <c r="B94" s="468"/>
      <c r="C94" s="411"/>
      <c r="D94" s="71">
        <v>0.26966292134831499</v>
      </c>
      <c r="E94" s="71">
        <v>0.43258426966292102</v>
      </c>
      <c r="F94" s="71">
        <v>9.5505617977528101E-2</v>
      </c>
      <c r="G94" s="71">
        <v>4.49438202247191E-2</v>
      </c>
      <c r="H94" s="71">
        <v>0.15730337078651699</v>
      </c>
    </row>
    <row r="95" spans="2:8">
      <c r="B95" s="468"/>
      <c r="C95" s="401" t="s">
        <v>149</v>
      </c>
      <c r="D95" s="68">
        <v>2</v>
      </c>
      <c r="E95" s="68">
        <v>7</v>
      </c>
      <c r="F95" s="68">
        <v>1</v>
      </c>
      <c r="G95" s="68">
        <v>2</v>
      </c>
      <c r="H95" s="68">
        <v>0</v>
      </c>
    </row>
    <row r="96" spans="2:8" s="58" customFormat="1">
      <c r="B96" s="468"/>
      <c r="C96" s="410"/>
      <c r="D96" s="71">
        <v>0.16666666666666699</v>
      </c>
      <c r="E96" s="71">
        <v>0.58333333333333304</v>
      </c>
      <c r="F96" s="71">
        <v>8.3333333333333301E-2</v>
      </c>
      <c r="G96" s="71">
        <v>0.16666666666666699</v>
      </c>
      <c r="H96" s="71">
        <v>0</v>
      </c>
    </row>
    <row r="97" spans="2:8" s="3" customFormat="1">
      <c r="C97" s="11"/>
      <c r="D97" s="229"/>
      <c r="E97" s="229"/>
      <c r="F97" s="229"/>
      <c r="G97" s="229"/>
      <c r="H97" s="229"/>
    </row>
    <row r="98" spans="2:8">
      <c r="B98" s="468" t="s">
        <v>228</v>
      </c>
      <c r="C98" s="391" t="s">
        <v>222</v>
      </c>
      <c r="D98" s="68">
        <v>9</v>
      </c>
      <c r="E98" s="68">
        <v>5</v>
      </c>
      <c r="F98" s="68">
        <v>1</v>
      </c>
      <c r="G98" s="68">
        <v>3</v>
      </c>
      <c r="H98" s="68">
        <v>3</v>
      </c>
    </row>
    <row r="99" spans="2:8">
      <c r="B99" s="468"/>
      <c r="C99" s="390"/>
      <c r="D99" s="71">
        <v>0.42857142857142899</v>
      </c>
      <c r="E99" s="71">
        <v>0.238095238095238</v>
      </c>
      <c r="F99" s="71">
        <v>4.7619047619047603E-2</v>
      </c>
      <c r="G99" s="71">
        <v>0.14285714285714299</v>
      </c>
      <c r="H99" s="71">
        <v>0.14285714285714299</v>
      </c>
    </row>
    <row r="100" spans="2:8">
      <c r="B100" s="468"/>
      <c r="C100" s="392" t="s">
        <v>223</v>
      </c>
      <c r="D100" s="68">
        <v>106</v>
      </c>
      <c r="E100" s="68">
        <v>113</v>
      </c>
      <c r="F100" s="68">
        <v>19</v>
      </c>
      <c r="G100" s="68">
        <v>5</v>
      </c>
      <c r="H100" s="68">
        <v>9</v>
      </c>
    </row>
    <row r="101" spans="2:8">
      <c r="B101" s="468"/>
      <c r="C101" s="390"/>
      <c r="D101" s="71">
        <v>0.42063492063492097</v>
      </c>
      <c r="E101" s="71">
        <v>0.44841269841269799</v>
      </c>
      <c r="F101" s="71">
        <v>7.5396825396825407E-2</v>
      </c>
      <c r="G101" s="71">
        <v>1.9841269841269799E-2</v>
      </c>
      <c r="H101" s="71">
        <v>3.5714285714285698E-2</v>
      </c>
    </row>
    <row r="102" spans="2:8">
      <c r="B102" s="468"/>
      <c r="C102" s="392" t="s">
        <v>224</v>
      </c>
      <c r="D102" s="68">
        <v>218</v>
      </c>
      <c r="E102" s="68">
        <v>301</v>
      </c>
      <c r="F102" s="68">
        <v>66</v>
      </c>
      <c r="G102" s="68">
        <v>22</v>
      </c>
      <c r="H102" s="68">
        <v>42</v>
      </c>
    </row>
    <row r="103" spans="2:8">
      <c r="B103" s="468"/>
      <c r="C103" s="390"/>
      <c r="D103" s="71">
        <v>0.33590138674884401</v>
      </c>
      <c r="E103" s="71">
        <v>0.463790446841294</v>
      </c>
      <c r="F103" s="71">
        <v>0.101694915254237</v>
      </c>
      <c r="G103" s="71">
        <v>3.3898305084745797E-2</v>
      </c>
      <c r="H103" s="71">
        <v>6.4714946070878299E-2</v>
      </c>
    </row>
    <row r="104" spans="2:8">
      <c r="B104" s="468"/>
      <c r="C104" s="392" t="s">
        <v>225</v>
      </c>
      <c r="D104" s="68">
        <v>82</v>
      </c>
      <c r="E104" s="68">
        <v>98</v>
      </c>
      <c r="F104" s="68">
        <v>23</v>
      </c>
      <c r="G104" s="68">
        <v>8</v>
      </c>
      <c r="H104" s="68">
        <v>20</v>
      </c>
    </row>
    <row r="105" spans="2:8">
      <c r="B105" s="468"/>
      <c r="C105" s="390"/>
      <c r="D105" s="71">
        <v>0.354978354978355</v>
      </c>
      <c r="E105" s="71">
        <v>0.42424242424242398</v>
      </c>
      <c r="F105" s="71">
        <v>9.9567099567099596E-2</v>
      </c>
      <c r="G105" s="71">
        <v>3.4632034632034597E-2</v>
      </c>
      <c r="H105" s="71">
        <v>8.6580086580086604E-2</v>
      </c>
    </row>
    <row r="106" spans="2:8">
      <c r="B106" s="468"/>
      <c r="C106" s="392" t="s">
        <v>226</v>
      </c>
      <c r="D106" s="68">
        <v>18</v>
      </c>
      <c r="E106" s="68">
        <v>26</v>
      </c>
      <c r="F106" s="68">
        <v>8</v>
      </c>
      <c r="G106" s="68">
        <v>8</v>
      </c>
      <c r="H106" s="68">
        <v>13</v>
      </c>
    </row>
    <row r="107" spans="2:8">
      <c r="B107" s="468"/>
      <c r="C107" s="390"/>
      <c r="D107" s="71">
        <v>0.24657534246575299</v>
      </c>
      <c r="E107" s="71">
        <v>0.35616438356164398</v>
      </c>
      <c r="F107" s="71">
        <v>0.10958904109589</v>
      </c>
      <c r="G107" s="71">
        <v>0.10958904109589</v>
      </c>
      <c r="H107" s="71">
        <v>0.17808219178082199</v>
      </c>
    </row>
    <row r="108" spans="2:8" s="3" customFormat="1">
      <c r="C108" s="164"/>
      <c r="D108" s="229"/>
      <c r="E108" s="229"/>
      <c r="F108" s="229"/>
      <c r="G108" s="229"/>
      <c r="H108" s="229"/>
    </row>
    <row r="109" spans="2:8">
      <c r="B109" s="468" t="s">
        <v>86</v>
      </c>
      <c r="C109" s="391" t="s">
        <v>180</v>
      </c>
      <c r="D109" s="68">
        <v>139</v>
      </c>
      <c r="E109" s="68">
        <v>168</v>
      </c>
      <c r="F109" s="68">
        <v>34</v>
      </c>
      <c r="G109" s="68">
        <v>8</v>
      </c>
      <c r="H109" s="68">
        <v>24</v>
      </c>
    </row>
    <row r="110" spans="2:8" s="58" customFormat="1">
      <c r="B110" s="468"/>
      <c r="C110" s="388"/>
      <c r="D110" s="71">
        <v>0.37265415549597902</v>
      </c>
      <c r="E110" s="71">
        <v>0.45040214477211798</v>
      </c>
      <c r="F110" s="71">
        <v>9.1152815013404803E-2</v>
      </c>
      <c r="G110" s="71">
        <v>2.14477211796247E-2</v>
      </c>
      <c r="H110" s="71">
        <v>6.4343163538873996E-2</v>
      </c>
    </row>
    <row r="111" spans="2:8">
      <c r="B111" s="468"/>
      <c r="C111" s="392" t="s">
        <v>181</v>
      </c>
      <c r="D111" s="68">
        <v>52</v>
      </c>
      <c r="E111" s="68">
        <v>75</v>
      </c>
      <c r="F111" s="68">
        <v>16</v>
      </c>
      <c r="G111" s="68">
        <v>7</v>
      </c>
      <c r="H111" s="68">
        <v>20</v>
      </c>
    </row>
    <row r="112" spans="2:8" s="58" customFormat="1">
      <c r="B112" s="468"/>
      <c r="C112" s="388"/>
      <c r="D112" s="71">
        <v>0.30588235294117599</v>
      </c>
      <c r="E112" s="71">
        <v>0.441176470588235</v>
      </c>
      <c r="F112" s="71">
        <v>9.41176470588235E-2</v>
      </c>
      <c r="G112" s="71">
        <v>4.11764705882353E-2</v>
      </c>
      <c r="H112" s="71">
        <v>0.11764705882352899</v>
      </c>
    </row>
    <row r="113" spans="2:8">
      <c r="B113" s="468"/>
      <c r="C113" s="392" t="s">
        <v>182</v>
      </c>
      <c r="D113" s="68">
        <v>61</v>
      </c>
      <c r="E113" s="68">
        <v>85</v>
      </c>
      <c r="F113" s="68">
        <v>22</v>
      </c>
      <c r="G113" s="68">
        <v>11</v>
      </c>
      <c r="H113" s="68">
        <v>10</v>
      </c>
    </row>
    <row r="114" spans="2:8" s="58" customFormat="1">
      <c r="B114" s="468"/>
      <c r="C114" s="388"/>
      <c r="D114" s="71">
        <v>0.32275132275132301</v>
      </c>
      <c r="E114" s="71">
        <v>0.44973544973544999</v>
      </c>
      <c r="F114" s="71">
        <v>0.11640211640211599</v>
      </c>
      <c r="G114" s="71">
        <v>5.8201058201058198E-2</v>
      </c>
      <c r="H114" s="71">
        <v>5.29100529100529E-2</v>
      </c>
    </row>
    <row r="115" spans="2:8">
      <c r="B115" s="468"/>
      <c r="C115" s="392" t="s">
        <v>183</v>
      </c>
      <c r="D115" s="68">
        <v>76</v>
      </c>
      <c r="E115" s="68">
        <v>81</v>
      </c>
      <c r="F115" s="68">
        <v>20</v>
      </c>
      <c r="G115" s="68">
        <v>5</v>
      </c>
      <c r="H115" s="68">
        <v>17</v>
      </c>
    </row>
    <row r="116" spans="2:8" s="58" customFormat="1">
      <c r="B116" s="468"/>
      <c r="C116" s="388"/>
      <c r="D116" s="71">
        <v>0.38190954773869301</v>
      </c>
      <c r="E116" s="71">
        <v>0.40703517587939703</v>
      </c>
      <c r="F116" s="71">
        <v>0.10050251256281401</v>
      </c>
      <c r="G116" s="71">
        <v>2.5125628140703501E-2</v>
      </c>
      <c r="H116" s="71">
        <v>8.5427135678391997E-2</v>
      </c>
    </row>
    <row r="117" spans="2:8">
      <c r="B117" s="468"/>
      <c r="C117" s="392" t="s">
        <v>184</v>
      </c>
      <c r="D117" s="68">
        <v>39</v>
      </c>
      <c r="E117" s="68">
        <v>73</v>
      </c>
      <c r="F117" s="68">
        <v>17</v>
      </c>
      <c r="G117" s="68">
        <v>8</v>
      </c>
      <c r="H117" s="68">
        <v>9</v>
      </c>
    </row>
    <row r="118" spans="2:8" s="58" customFormat="1">
      <c r="B118" s="468"/>
      <c r="C118" s="388"/>
      <c r="D118" s="71">
        <v>0.267123287671233</v>
      </c>
      <c r="E118" s="71">
        <v>0.5</v>
      </c>
      <c r="F118" s="71">
        <v>0.116438356164384</v>
      </c>
      <c r="G118" s="71">
        <v>5.4794520547945202E-2</v>
      </c>
      <c r="H118" s="71">
        <v>6.1643835616438401E-2</v>
      </c>
    </row>
    <row r="119" spans="2:8">
      <c r="B119" s="468"/>
      <c r="C119" s="392" t="s">
        <v>185</v>
      </c>
      <c r="D119" s="68">
        <v>68</v>
      </c>
      <c r="E119" s="68">
        <v>63</v>
      </c>
      <c r="F119" s="68">
        <v>10</v>
      </c>
      <c r="G119" s="68">
        <v>6</v>
      </c>
      <c r="H119" s="68">
        <v>7</v>
      </c>
    </row>
    <row r="120" spans="2:8" s="58" customFormat="1">
      <c r="B120" s="468"/>
      <c r="C120" s="375"/>
      <c r="D120" s="71">
        <v>0.44155844155844198</v>
      </c>
      <c r="E120" s="71">
        <v>0.40909090909090901</v>
      </c>
      <c r="F120" s="71">
        <v>6.4935064935064901E-2</v>
      </c>
      <c r="G120" s="71">
        <v>3.8961038961039002E-2</v>
      </c>
      <c r="H120" s="71">
        <v>4.5454545454545497E-2</v>
      </c>
    </row>
    <row r="121" spans="2:8" s="3" customFormat="1">
      <c r="C121" s="164"/>
      <c r="D121" s="229"/>
      <c r="E121" s="229"/>
      <c r="F121" s="229"/>
      <c r="G121" s="229"/>
      <c r="H121" s="229"/>
    </row>
    <row r="122" spans="2:8">
      <c r="B122" s="468" t="s">
        <v>87</v>
      </c>
      <c r="C122" s="391" t="s">
        <v>88</v>
      </c>
      <c r="D122" s="68">
        <v>59</v>
      </c>
      <c r="E122" s="68">
        <v>64</v>
      </c>
      <c r="F122" s="68">
        <v>8</v>
      </c>
      <c r="G122" s="68">
        <v>2</v>
      </c>
      <c r="H122" s="68">
        <v>5</v>
      </c>
    </row>
    <row r="123" spans="2:8" s="58" customFormat="1">
      <c r="B123" s="468"/>
      <c r="C123" s="388"/>
      <c r="D123" s="71">
        <v>0.42753623188405798</v>
      </c>
      <c r="E123" s="71">
        <v>0.46376811594202899</v>
      </c>
      <c r="F123" s="71">
        <v>5.7971014492753603E-2</v>
      </c>
      <c r="G123" s="71">
        <v>1.4492753623188401E-2</v>
      </c>
      <c r="H123" s="71">
        <v>3.6231884057971002E-2</v>
      </c>
    </row>
    <row r="124" spans="2:8">
      <c r="B124" s="468"/>
      <c r="C124" s="392" t="s">
        <v>89</v>
      </c>
      <c r="D124" s="68">
        <v>49</v>
      </c>
      <c r="E124" s="68">
        <v>47</v>
      </c>
      <c r="F124" s="68">
        <v>15</v>
      </c>
      <c r="G124" s="68">
        <v>6</v>
      </c>
      <c r="H124" s="68">
        <v>12</v>
      </c>
    </row>
    <row r="125" spans="2:8" s="58" customFormat="1">
      <c r="B125" s="468"/>
      <c r="C125" s="388"/>
      <c r="D125" s="71">
        <v>0.37984496124030998</v>
      </c>
      <c r="E125" s="71">
        <v>0.36434108527131798</v>
      </c>
      <c r="F125" s="71">
        <v>0.116279069767442</v>
      </c>
      <c r="G125" s="71">
        <v>4.6511627906976702E-2</v>
      </c>
      <c r="H125" s="71">
        <v>9.3023255813953501E-2</v>
      </c>
    </row>
    <row r="126" spans="2:8">
      <c r="B126" s="468"/>
      <c r="C126" s="392" t="s">
        <v>90</v>
      </c>
      <c r="D126" s="68">
        <v>40</v>
      </c>
      <c r="E126" s="68">
        <v>75</v>
      </c>
      <c r="F126" s="68">
        <v>15</v>
      </c>
      <c r="G126" s="68">
        <v>5</v>
      </c>
      <c r="H126" s="68">
        <v>8</v>
      </c>
    </row>
    <row r="127" spans="2:8" s="58" customFormat="1">
      <c r="B127" s="468"/>
      <c r="C127" s="388"/>
      <c r="D127" s="71">
        <v>0.27972027972028002</v>
      </c>
      <c r="E127" s="71">
        <v>0.52447552447552404</v>
      </c>
      <c r="F127" s="71">
        <v>0.10489510489510501</v>
      </c>
      <c r="G127" s="71">
        <v>3.4965034965035002E-2</v>
      </c>
      <c r="H127" s="71">
        <v>5.5944055944055902E-2</v>
      </c>
    </row>
    <row r="128" spans="2:8">
      <c r="B128" s="468"/>
      <c r="C128" s="392" t="s">
        <v>91</v>
      </c>
      <c r="D128" s="68">
        <v>54</v>
      </c>
      <c r="E128" s="68">
        <v>73</v>
      </c>
      <c r="F128" s="68">
        <v>15</v>
      </c>
      <c r="G128" s="68">
        <v>7</v>
      </c>
      <c r="H128" s="68">
        <v>18</v>
      </c>
    </row>
    <row r="129" spans="2:8" s="58" customFormat="1">
      <c r="B129" s="468"/>
      <c r="C129" s="388"/>
      <c r="D129" s="71">
        <v>0.32335329341317398</v>
      </c>
      <c r="E129" s="71">
        <v>0.43712574850299402</v>
      </c>
      <c r="F129" s="71">
        <v>8.9820359281437098E-2</v>
      </c>
      <c r="G129" s="71">
        <v>4.1916167664670698E-2</v>
      </c>
      <c r="H129" s="71">
        <v>0.107784431137725</v>
      </c>
    </row>
    <row r="130" spans="2:8">
      <c r="B130" s="468"/>
      <c r="C130" s="392" t="s">
        <v>92</v>
      </c>
      <c r="D130" s="68">
        <v>56</v>
      </c>
      <c r="E130" s="68">
        <v>69</v>
      </c>
      <c r="F130" s="68">
        <v>15</v>
      </c>
      <c r="G130" s="68">
        <v>3</v>
      </c>
      <c r="H130" s="68">
        <v>16</v>
      </c>
    </row>
    <row r="131" spans="2:8" s="58" customFormat="1">
      <c r="B131" s="468"/>
      <c r="C131" s="388"/>
      <c r="D131" s="71">
        <v>0.35220125786163498</v>
      </c>
      <c r="E131" s="71">
        <v>0.43396226415094302</v>
      </c>
      <c r="F131" s="71">
        <v>9.4339622641509399E-2</v>
      </c>
      <c r="G131" s="71">
        <v>1.88679245283019E-2</v>
      </c>
      <c r="H131" s="71">
        <v>0.10062893081761</v>
      </c>
    </row>
    <row r="132" spans="2:8">
      <c r="B132" s="468"/>
      <c r="C132" s="392" t="s">
        <v>93</v>
      </c>
      <c r="D132" s="68">
        <v>55</v>
      </c>
      <c r="E132" s="68">
        <v>63</v>
      </c>
      <c r="F132" s="68">
        <v>18</v>
      </c>
      <c r="G132" s="68">
        <v>8</v>
      </c>
      <c r="H132" s="68">
        <v>10</v>
      </c>
    </row>
    <row r="133" spans="2:8" s="58" customFormat="1">
      <c r="B133" s="468"/>
      <c r="C133" s="388"/>
      <c r="D133" s="71">
        <v>0.35714285714285698</v>
      </c>
      <c r="E133" s="71">
        <v>0.40909090909090901</v>
      </c>
      <c r="F133" s="71">
        <v>0.11688311688311701</v>
      </c>
      <c r="G133" s="71">
        <v>5.1948051948051903E-2</v>
      </c>
      <c r="H133" s="71">
        <v>6.4935064935064901E-2</v>
      </c>
    </row>
    <row r="134" spans="2:8">
      <c r="B134" s="468"/>
      <c r="C134" s="392" t="s">
        <v>94</v>
      </c>
      <c r="D134" s="68">
        <v>51</v>
      </c>
      <c r="E134" s="68">
        <v>88</v>
      </c>
      <c r="F134" s="68">
        <v>15</v>
      </c>
      <c r="G134" s="68">
        <v>6</v>
      </c>
      <c r="H134" s="68">
        <v>12</v>
      </c>
    </row>
    <row r="135" spans="2:8" s="58" customFormat="1">
      <c r="B135" s="468"/>
      <c r="C135" s="388"/>
      <c r="D135" s="71">
        <v>0.29651162790697699</v>
      </c>
      <c r="E135" s="71">
        <v>0.51162790697674398</v>
      </c>
      <c r="F135" s="71">
        <v>8.7209302325581398E-2</v>
      </c>
      <c r="G135" s="71">
        <v>3.4883720930232599E-2</v>
      </c>
      <c r="H135" s="71">
        <v>6.9767441860465101E-2</v>
      </c>
    </row>
    <row r="136" spans="2:8">
      <c r="B136" s="468"/>
      <c r="C136" s="392" t="s">
        <v>95</v>
      </c>
      <c r="D136" s="68">
        <v>71</v>
      </c>
      <c r="E136" s="68">
        <v>66</v>
      </c>
      <c r="F136" s="68">
        <v>17</v>
      </c>
      <c r="G136" s="68">
        <v>8</v>
      </c>
      <c r="H136" s="68">
        <v>7</v>
      </c>
    </row>
    <row r="137" spans="2:8" s="58" customFormat="1">
      <c r="B137" s="468"/>
      <c r="C137" s="375"/>
      <c r="D137" s="71">
        <v>0.42011834319526598</v>
      </c>
      <c r="E137" s="71">
        <v>0.390532544378698</v>
      </c>
      <c r="F137" s="71">
        <v>0.100591715976331</v>
      </c>
      <c r="G137" s="71">
        <v>4.7337278106508902E-2</v>
      </c>
      <c r="H137" s="71">
        <v>4.1420118343195297E-2</v>
      </c>
    </row>
    <row r="138" spans="2:8" ht="13.5" customHeight="1">
      <c r="D138" s="61"/>
    </row>
    <row r="139" spans="2:8" ht="12.75" customHeight="1">
      <c r="B139" s="60"/>
    </row>
  </sheetData>
  <mergeCells count="72">
    <mergeCell ref="D4:H4"/>
    <mergeCell ref="B6:B7"/>
    <mergeCell ref="B9:B12"/>
    <mergeCell ref="C9:C10"/>
    <mergeCell ref="C11:C12"/>
    <mergeCell ref="C22:C23"/>
    <mergeCell ref="C24:C25"/>
    <mergeCell ref="C26:C27"/>
    <mergeCell ref="B29:B36"/>
    <mergeCell ref="C29:C30"/>
    <mergeCell ref="C31:C32"/>
    <mergeCell ref="C33:C34"/>
    <mergeCell ref="C35:C36"/>
    <mergeCell ref="B14:B27"/>
    <mergeCell ref="C14:C15"/>
    <mergeCell ref="C16:C17"/>
    <mergeCell ref="C18:C19"/>
    <mergeCell ref="C20:C21"/>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67:C68"/>
    <mergeCell ref="C69:C70"/>
    <mergeCell ref="B72:B79"/>
    <mergeCell ref="C72:C73"/>
    <mergeCell ref="C74:C75"/>
    <mergeCell ref="C76:C77"/>
    <mergeCell ref="C78:C79"/>
    <mergeCell ref="B81:B96"/>
    <mergeCell ref="C81:C82"/>
    <mergeCell ref="C83:C84"/>
    <mergeCell ref="C85:C86"/>
    <mergeCell ref="C87:C88"/>
    <mergeCell ref="C89:C90"/>
    <mergeCell ref="C91:C92"/>
    <mergeCell ref="C93:C94"/>
    <mergeCell ref="C95:C96"/>
    <mergeCell ref="B98:B107"/>
    <mergeCell ref="C98:C99"/>
    <mergeCell ref="C100:C101"/>
    <mergeCell ref="C102:C103"/>
    <mergeCell ref="C104:C105"/>
    <mergeCell ref="C106:C107"/>
    <mergeCell ref="B109:B120"/>
    <mergeCell ref="C109:C110"/>
    <mergeCell ref="C111:C112"/>
    <mergeCell ref="C113:C114"/>
    <mergeCell ref="C115:C116"/>
    <mergeCell ref="C117:C118"/>
    <mergeCell ref="C119:C120"/>
    <mergeCell ref="B122:B137"/>
    <mergeCell ref="C122:C123"/>
    <mergeCell ref="C124:C125"/>
    <mergeCell ref="C126:C127"/>
    <mergeCell ref="C128:C129"/>
    <mergeCell ref="C130:C131"/>
    <mergeCell ref="C132:C133"/>
    <mergeCell ref="C134:C135"/>
    <mergeCell ref="C136:C137"/>
  </mergeCells>
  <hyperlinks>
    <hyperlink ref="B2" location="Obsah!A1" display="späť na obsah"/>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AL140"/>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6" width="9.5546875" customWidth="1"/>
    <col min="7" max="7" width="11" customWidth="1"/>
    <col min="8" max="8" width="9.5546875" customWidth="1"/>
    <col min="9" max="9" width="4.44140625" style="3" customWidth="1"/>
    <col min="10" max="14" width="9.5546875" customWidth="1"/>
    <col min="15" max="15" width="4.44140625" style="3" customWidth="1"/>
    <col min="16" max="20" width="9.5546875" customWidth="1"/>
    <col min="21" max="21" width="4.44140625" style="3" customWidth="1"/>
    <col min="22" max="26" width="9.5546875" customWidth="1"/>
    <col min="27" max="27" width="4.44140625" style="3" customWidth="1"/>
    <col min="28" max="28" width="9.88671875" customWidth="1"/>
    <col min="29" max="30" width="10.33203125" customWidth="1"/>
    <col min="31" max="31" width="11.33203125" customWidth="1"/>
    <col min="32" max="32" width="9.5546875" customWidth="1"/>
    <col min="33" max="33" width="4.44140625" style="3" customWidth="1"/>
    <col min="34" max="34" width="9.88671875" customWidth="1"/>
    <col min="35" max="35" width="10.109375" customWidth="1"/>
    <col min="36" max="36" width="10.5546875" customWidth="1"/>
    <col min="37" max="37" width="11.33203125" customWidth="1"/>
    <col min="38" max="38" width="9.5546875" customWidth="1"/>
  </cols>
  <sheetData>
    <row r="2" spans="2:38" ht="21">
      <c r="B2" s="271" t="s">
        <v>552</v>
      </c>
      <c r="C2" s="54"/>
      <c r="D2" s="54" t="s">
        <v>599</v>
      </c>
      <c r="E2" s="54"/>
      <c r="F2" s="54"/>
      <c r="G2" s="54"/>
      <c r="H2" s="54"/>
      <c r="I2" s="218"/>
      <c r="J2" s="54"/>
      <c r="K2" s="54"/>
      <c r="L2" s="54"/>
      <c r="M2" s="54"/>
      <c r="O2" s="218"/>
      <c r="U2" s="218"/>
      <c r="AA2" s="218"/>
      <c r="AG2" s="218"/>
    </row>
    <row r="4" spans="2:38" ht="33.75" customHeight="1">
      <c r="D4" s="400" t="s">
        <v>600</v>
      </c>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row>
    <row r="5" spans="2:38" s="258" customFormat="1" ht="45.75" customHeight="1">
      <c r="D5" s="474" t="s">
        <v>594</v>
      </c>
      <c r="E5" s="474"/>
      <c r="F5" s="474"/>
      <c r="G5" s="474"/>
      <c r="H5" s="474"/>
      <c r="I5" s="266"/>
      <c r="J5" s="474" t="s">
        <v>595</v>
      </c>
      <c r="K5" s="474"/>
      <c r="L5" s="474"/>
      <c r="M5" s="474"/>
      <c r="N5" s="475"/>
      <c r="O5" s="266"/>
      <c r="P5" s="476" t="s">
        <v>596</v>
      </c>
      <c r="Q5" s="474"/>
      <c r="R5" s="474"/>
      <c r="S5" s="474"/>
      <c r="T5" s="475"/>
      <c r="U5" s="266"/>
      <c r="V5" s="476" t="s">
        <v>668</v>
      </c>
      <c r="W5" s="474"/>
      <c r="X5" s="474"/>
      <c r="Y5" s="474"/>
      <c r="Z5" s="475"/>
      <c r="AA5" s="266"/>
      <c r="AB5" s="476" t="s">
        <v>597</v>
      </c>
      <c r="AC5" s="474"/>
      <c r="AD5" s="474"/>
      <c r="AE5" s="474"/>
      <c r="AF5" s="475"/>
      <c r="AG5" s="266"/>
      <c r="AH5" s="476" t="s">
        <v>598</v>
      </c>
      <c r="AI5" s="474"/>
      <c r="AJ5" s="474"/>
      <c r="AK5" s="474"/>
      <c r="AL5" s="475"/>
    </row>
    <row r="6" spans="2:38" s="265" customFormat="1" ht="27.75" customHeight="1">
      <c r="D6" s="129" t="s">
        <v>590</v>
      </c>
      <c r="E6" s="129" t="s">
        <v>593</v>
      </c>
      <c r="F6" s="129" t="s">
        <v>591</v>
      </c>
      <c r="G6" s="129" t="s">
        <v>592</v>
      </c>
      <c r="H6" s="149" t="s">
        <v>269</v>
      </c>
      <c r="I6" s="153"/>
      <c r="J6" s="129" t="s">
        <v>590</v>
      </c>
      <c r="K6" s="129" t="s">
        <v>593</v>
      </c>
      <c r="L6" s="129" t="s">
        <v>591</v>
      </c>
      <c r="M6" s="129" t="s">
        <v>592</v>
      </c>
      <c r="N6" s="149" t="s">
        <v>269</v>
      </c>
      <c r="O6" s="153"/>
      <c r="P6" s="129" t="s">
        <v>590</v>
      </c>
      <c r="Q6" s="129" t="s">
        <v>593</v>
      </c>
      <c r="R6" s="129" t="s">
        <v>591</v>
      </c>
      <c r="S6" s="129" t="s">
        <v>592</v>
      </c>
      <c r="T6" s="149" t="s">
        <v>269</v>
      </c>
      <c r="U6" s="153"/>
      <c r="V6" s="129" t="s">
        <v>590</v>
      </c>
      <c r="W6" s="129" t="s">
        <v>593</v>
      </c>
      <c r="X6" s="129" t="s">
        <v>591</v>
      </c>
      <c r="Y6" s="129" t="s">
        <v>592</v>
      </c>
      <c r="Z6" s="149" t="s">
        <v>269</v>
      </c>
      <c r="AA6" s="153"/>
      <c r="AB6" s="129" t="s">
        <v>590</v>
      </c>
      <c r="AC6" s="129" t="s">
        <v>593</v>
      </c>
      <c r="AD6" s="129" t="s">
        <v>591</v>
      </c>
      <c r="AE6" s="129" t="s">
        <v>592</v>
      </c>
      <c r="AF6" s="149" t="s">
        <v>269</v>
      </c>
      <c r="AG6" s="153"/>
      <c r="AH6" s="129" t="s">
        <v>590</v>
      </c>
      <c r="AI6" s="129" t="s">
        <v>593</v>
      </c>
      <c r="AJ6" s="129" t="s">
        <v>591</v>
      </c>
      <c r="AK6" s="129" t="s">
        <v>592</v>
      </c>
      <c r="AL6" s="149" t="s">
        <v>269</v>
      </c>
    </row>
    <row r="7" spans="2:38" ht="15" customHeight="1">
      <c r="B7" s="473" t="s">
        <v>209</v>
      </c>
      <c r="C7" s="257" t="s">
        <v>204</v>
      </c>
      <c r="D7" s="68">
        <v>430</v>
      </c>
      <c r="E7" s="68">
        <v>580</v>
      </c>
      <c r="F7" s="68">
        <v>155</v>
      </c>
      <c r="G7" s="68">
        <v>26</v>
      </c>
      <c r="H7" s="68">
        <v>38</v>
      </c>
      <c r="I7" s="150"/>
      <c r="J7" s="68">
        <v>473</v>
      </c>
      <c r="K7" s="68">
        <v>543</v>
      </c>
      <c r="L7" s="68">
        <v>159</v>
      </c>
      <c r="M7" s="68">
        <v>33</v>
      </c>
      <c r="N7" s="68">
        <v>22</v>
      </c>
      <c r="O7" s="150"/>
      <c r="P7" s="68">
        <v>529</v>
      </c>
      <c r="Q7" s="68">
        <v>560</v>
      </c>
      <c r="R7" s="68">
        <v>87</v>
      </c>
      <c r="S7" s="68">
        <v>11</v>
      </c>
      <c r="T7" s="68">
        <v>44</v>
      </c>
      <c r="U7" s="150"/>
      <c r="V7" s="68">
        <v>338</v>
      </c>
      <c r="W7" s="68">
        <v>518</v>
      </c>
      <c r="X7" s="68">
        <v>276</v>
      </c>
      <c r="Y7" s="68">
        <v>52</v>
      </c>
      <c r="Z7" s="68">
        <v>46</v>
      </c>
      <c r="AA7" s="150"/>
      <c r="AB7" s="68">
        <v>199</v>
      </c>
      <c r="AC7" s="68">
        <v>486</v>
      </c>
      <c r="AD7" s="68">
        <v>384</v>
      </c>
      <c r="AE7" s="68">
        <v>91</v>
      </c>
      <c r="AF7" s="68">
        <v>70</v>
      </c>
      <c r="AG7" s="150"/>
      <c r="AH7" s="68">
        <v>200</v>
      </c>
      <c r="AI7" s="68">
        <v>522</v>
      </c>
      <c r="AJ7" s="68">
        <v>375</v>
      </c>
      <c r="AK7" s="68">
        <v>75</v>
      </c>
      <c r="AL7" s="68">
        <v>57</v>
      </c>
    </row>
    <row r="8" spans="2:38" ht="15" customHeight="1">
      <c r="B8" s="473"/>
      <c r="C8" s="257" t="s">
        <v>205</v>
      </c>
      <c r="D8" s="71">
        <v>0.34987794955248203</v>
      </c>
      <c r="E8" s="71">
        <v>0.47192839707078899</v>
      </c>
      <c r="F8" s="71">
        <v>0.12611879576891799</v>
      </c>
      <c r="G8" s="71">
        <v>2.11554109031733E-2</v>
      </c>
      <c r="H8" s="71">
        <v>3.09194467046379E-2</v>
      </c>
      <c r="I8" s="150"/>
      <c r="J8" s="71">
        <v>0.38455284552845498</v>
      </c>
      <c r="K8" s="71">
        <v>0.44146341463414601</v>
      </c>
      <c r="L8" s="71">
        <v>0.129268292682927</v>
      </c>
      <c r="M8" s="71">
        <v>2.6829268292682899E-2</v>
      </c>
      <c r="N8" s="71">
        <v>1.7886178861788601E-2</v>
      </c>
      <c r="O8" s="150"/>
      <c r="P8" s="71">
        <v>0.42973192526401299</v>
      </c>
      <c r="Q8" s="71">
        <v>0.45491470349309499</v>
      </c>
      <c r="R8" s="71">
        <v>7.0674248578391594E-2</v>
      </c>
      <c r="S8" s="72">
        <v>8.9358245329000802E-3</v>
      </c>
      <c r="T8" s="71">
        <v>3.57432981316003E-2</v>
      </c>
      <c r="U8" s="150"/>
      <c r="V8" s="71">
        <v>0.27479674796747999</v>
      </c>
      <c r="W8" s="71">
        <v>0.42113821138211399</v>
      </c>
      <c r="X8" s="71">
        <v>0.224390243902439</v>
      </c>
      <c r="Y8" s="71">
        <v>4.2276422764227599E-2</v>
      </c>
      <c r="Z8" s="71">
        <v>3.7398373983739797E-2</v>
      </c>
      <c r="AA8" s="150"/>
      <c r="AB8" s="71">
        <v>0.16178861788617899</v>
      </c>
      <c r="AC8" s="71">
        <v>0.39512195121951199</v>
      </c>
      <c r="AD8" s="71">
        <v>0.31219512195122001</v>
      </c>
      <c r="AE8" s="71">
        <v>7.3983739837398393E-2</v>
      </c>
      <c r="AF8" s="71">
        <v>5.6910569105691103E-2</v>
      </c>
      <c r="AG8" s="150"/>
      <c r="AH8" s="71">
        <v>0.16273393002441</v>
      </c>
      <c r="AI8" s="71">
        <v>0.42473555736370999</v>
      </c>
      <c r="AJ8" s="71">
        <v>0.30512611879576901</v>
      </c>
      <c r="AK8" s="71">
        <v>6.1025223759153799E-2</v>
      </c>
      <c r="AL8" s="71">
        <v>4.6379170056956902E-2</v>
      </c>
    </row>
    <row r="9" spans="2:38" s="3" customFormat="1">
      <c r="C9" s="164"/>
      <c r="D9" s="229"/>
      <c r="E9" s="229"/>
      <c r="F9" s="229"/>
      <c r="G9" s="229"/>
      <c r="H9" s="229"/>
      <c r="I9" s="216"/>
      <c r="J9" s="229"/>
      <c r="K9" s="229"/>
      <c r="L9" s="229"/>
      <c r="M9" s="229"/>
      <c r="N9" s="229"/>
      <c r="O9" s="216"/>
      <c r="P9" s="229"/>
      <c r="Q9" s="229"/>
      <c r="R9" s="229"/>
      <c r="S9" s="229"/>
      <c r="T9" s="229"/>
      <c r="U9" s="216"/>
      <c r="V9" s="229"/>
      <c r="W9" s="229"/>
      <c r="X9" s="229"/>
      <c r="Y9" s="229"/>
      <c r="Z9" s="229"/>
      <c r="AA9" s="216"/>
      <c r="AB9" s="229"/>
      <c r="AC9" s="229"/>
      <c r="AD9" s="229"/>
      <c r="AE9" s="229"/>
      <c r="AF9" s="229"/>
      <c r="AG9" s="216"/>
      <c r="AH9" s="229"/>
      <c r="AI9" s="229"/>
      <c r="AJ9" s="229"/>
      <c r="AK9" s="229"/>
      <c r="AL9" s="229"/>
    </row>
    <row r="10" spans="2:38">
      <c r="B10" s="468" t="s">
        <v>71</v>
      </c>
      <c r="C10" s="391" t="s">
        <v>62</v>
      </c>
      <c r="D10" s="68">
        <v>212</v>
      </c>
      <c r="E10" s="68">
        <v>262</v>
      </c>
      <c r="F10" s="68">
        <v>75</v>
      </c>
      <c r="G10" s="68">
        <v>15</v>
      </c>
      <c r="H10" s="68">
        <v>24</v>
      </c>
      <c r="I10" s="150"/>
      <c r="J10" s="68">
        <v>221</v>
      </c>
      <c r="K10" s="68">
        <v>261</v>
      </c>
      <c r="L10" s="68">
        <v>77</v>
      </c>
      <c r="M10" s="68">
        <v>18</v>
      </c>
      <c r="N10" s="68">
        <v>12</v>
      </c>
      <c r="O10" s="150"/>
      <c r="P10" s="68">
        <v>246</v>
      </c>
      <c r="Q10" s="68">
        <v>259</v>
      </c>
      <c r="R10" s="68">
        <v>50</v>
      </c>
      <c r="S10" s="68">
        <v>5</v>
      </c>
      <c r="T10" s="68">
        <v>29</v>
      </c>
      <c r="U10" s="150"/>
      <c r="V10" s="68">
        <v>144</v>
      </c>
      <c r="W10" s="68">
        <v>246</v>
      </c>
      <c r="X10" s="68">
        <v>146</v>
      </c>
      <c r="Y10" s="68">
        <v>27</v>
      </c>
      <c r="Z10" s="68">
        <v>25</v>
      </c>
      <c r="AA10" s="150"/>
      <c r="AB10" s="68">
        <v>92</v>
      </c>
      <c r="AC10" s="68">
        <v>225</v>
      </c>
      <c r="AD10" s="68">
        <v>188</v>
      </c>
      <c r="AE10" s="68">
        <v>47</v>
      </c>
      <c r="AF10" s="68">
        <v>37</v>
      </c>
      <c r="AG10" s="150"/>
      <c r="AH10" s="68">
        <v>99</v>
      </c>
      <c r="AI10" s="68">
        <v>250</v>
      </c>
      <c r="AJ10" s="68">
        <v>178</v>
      </c>
      <c r="AK10" s="68">
        <v>33</v>
      </c>
      <c r="AL10" s="68">
        <v>28</v>
      </c>
    </row>
    <row r="11" spans="2:38">
      <c r="B11" s="468"/>
      <c r="C11" s="390"/>
      <c r="D11" s="71">
        <v>0.36054421768707501</v>
      </c>
      <c r="E11" s="71">
        <v>0.445578231292517</v>
      </c>
      <c r="F11" s="71">
        <v>0.12755102040816299</v>
      </c>
      <c r="G11" s="71">
        <v>2.5510204081632699E-2</v>
      </c>
      <c r="H11" s="71">
        <v>4.08163265306122E-2</v>
      </c>
      <c r="I11" s="150"/>
      <c r="J11" s="71">
        <v>0.37521222410865901</v>
      </c>
      <c r="K11" s="71">
        <v>0.443123938879457</v>
      </c>
      <c r="L11" s="71">
        <v>0.13073005093378601</v>
      </c>
      <c r="M11" s="71">
        <v>3.0560271646859101E-2</v>
      </c>
      <c r="N11" s="71">
        <v>2.0373514431239401E-2</v>
      </c>
      <c r="O11" s="150"/>
      <c r="P11" s="71">
        <v>0.41765704584040703</v>
      </c>
      <c r="Q11" s="71">
        <v>0.43972835314091702</v>
      </c>
      <c r="R11" s="71">
        <v>8.4889643463497394E-2</v>
      </c>
      <c r="S11" s="72">
        <v>8.4889643463497508E-3</v>
      </c>
      <c r="T11" s="71">
        <v>4.9235993208828502E-2</v>
      </c>
      <c r="U11" s="150"/>
      <c r="V11" s="71">
        <v>0.24489795918367299</v>
      </c>
      <c r="W11" s="71">
        <v>0.41836734693877597</v>
      </c>
      <c r="X11" s="71">
        <v>0.24829931972789099</v>
      </c>
      <c r="Y11" s="71">
        <v>4.5918367346938799E-2</v>
      </c>
      <c r="Z11" s="71">
        <v>4.2517006802721101E-2</v>
      </c>
      <c r="AA11" s="150"/>
      <c r="AB11" s="71">
        <v>0.15619694397283501</v>
      </c>
      <c r="AC11" s="71">
        <v>0.38200339558573898</v>
      </c>
      <c r="AD11" s="71">
        <v>0.31918505942274999</v>
      </c>
      <c r="AE11" s="71">
        <v>7.9796264855687596E-2</v>
      </c>
      <c r="AF11" s="71">
        <v>6.2818336162988098E-2</v>
      </c>
      <c r="AG11" s="150"/>
      <c r="AH11" s="71">
        <v>0.168367346938776</v>
      </c>
      <c r="AI11" s="71">
        <v>0.42517006802721102</v>
      </c>
      <c r="AJ11" s="71">
        <v>0.30272108843537399</v>
      </c>
      <c r="AK11" s="71">
        <v>5.6122448979591802E-2</v>
      </c>
      <c r="AL11" s="71">
        <v>4.7619047619047603E-2</v>
      </c>
    </row>
    <row r="12" spans="2:38">
      <c r="B12" s="468"/>
      <c r="C12" s="391" t="s">
        <v>63</v>
      </c>
      <c r="D12" s="68">
        <v>218</v>
      </c>
      <c r="E12" s="68">
        <v>318</v>
      </c>
      <c r="F12" s="68">
        <v>80</v>
      </c>
      <c r="G12" s="68">
        <v>11</v>
      </c>
      <c r="H12" s="68">
        <v>14</v>
      </c>
      <c r="I12" s="150"/>
      <c r="J12" s="68">
        <v>252</v>
      </c>
      <c r="K12" s="68">
        <v>282</v>
      </c>
      <c r="L12" s="68">
        <v>82</v>
      </c>
      <c r="M12" s="68">
        <v>15</v>
      </c>
      <c r="N12" s="68">
        <v>10</v>
      </c>
      <c r="O12" s="150"/>
      <c r="P12" s="68">
        <v>283</v>
      </c>
      <c r="Q12" s="68">
        <v>301</v>
      </c>
      <c r="R12" s="68">
        <v>37</v>
      </c>
      <c r="S12" s="68">
        <v>6</v>
      </c>
      <c r="T12" s="68">
        <v>15</v>
      </c>
      <c r="U12" s="150"/>
      <c r="V12" s="68">
        <v>194</v>
      </c>
      <c r="W12" s="68">
        <v>272</v>
      </c>
      <c r="X12" s="68">
        <v>130</v>
      </c>
      <c r="Y12" s="68">
        <v>25</v>
      </c>
      <c r="Z12" s="68">
        <v>21</v>
      </c>
      <c r="AA12" s="150"/>
      <c r="AB12" s="68">
        <v>107</v>
      </c>
      <c r="AC12" s="68">
        <v>261</v>
      </c>
      <c r="AD12" s="68">
        <v>196</v>
      </c>
      <c r="AE12" s="68">
        <v>44</v>
      </c>
      <c r="AF12" s="68">
        <v>33</v>
      </c>
      <c r="AG12" s="150"/>
      <c r="AH12" s="68">
        <v>101</v>
      </c>
      <c r="AI12" s="68">
        <v>272</v>
      </c>
      <c r="AJ12" s="68">
        <v>197</v>
      </c>
      <c r="AK12" s="68">
        <v>42</v>
      </c>
      <c r="AL12" s="68">
        <v>29</v>
      </c>
    </row>
    <row r="13" spans="2:38">
      <c r="B13" s="468"/>
      <c r="C13" s="391"/>
      <c r="D13" s="71">
        <v>0.34009360374414999</v>
      </c>
      <c r="E13" s="71">
        <v>0.49609984399376</v>
      </c>
      <c r="F13" s="71">
        <v>0.12480499219968801</v>
      </c>
      <c r="G13" s="71">
        <v>1.7160686427457099E-2</v>
      </c>
      <c r="H13" s="71">
        <v>2.1840873634945399E-2</v>
      </c>
      <c r="I13" s="150"/>
      <c r="J13" s="71">
        <v>0.39313572542901698</v>
      </c>
      <c r="K13" s="71">
        <v>0.43993759750389999</v>
      </c>
      <c r="L13" s="71">
        <v>0.12792511700468001</v>
      </c>
      <c r="M13" s="71">
        <v>2.3400936037441498E-2</v>
      </c>
      <c r="N13" s="71">
        <v>1.5600624024961001E-2</v>
      </c>
      <c r="O13" s="150"/>
      <c r="P13" s="71">
        <v>0.44080996884735202</v>
      </c>
      <c r="Q13" s="71">
        <v>0.468847352024922</v>
      </c>
      <c r="R13" s="71">
        <v>5.7632398753894101E-2</v>
      </c>
      <c r="S13" s="72">
        <v>9.3457943925233603E-3</v>
      </c>
      <c r="T13" s="71">
        <v>2.33644859813084E-2</v>
      </c>
      <c r="U13" s="150"/>
      <c r="V13" s="71">
        <v>0.30218068535825499</v>
      </c>
      <c r="W13" s="71">
        <v>0.42367601246105902</v>
      </c>
      <c r="X13" s="71">
        <v>0.202492211838006</v>
      </c>
      <c r="Y13" s="71">
        <v>3.8940809968847398E-2</v>
      </c>
      <c r="Z13" s="71">
        <v>3.27102803738318E-2</v>
      </c>
      <c r="AA13" s="150"/>
      <c r="AB13" s="71">
        <v>0.166926677067083</v>
      </c>
      <c r="AC13" s="71">
        <v>0.40717628705148201</v>
      </c>
      <c r="AD13" s="71">
        <v>0.305772230889236</v>
      </c>
      <c r="AE13" s="71">
        <v>6.8642745709828396E-2</v>
      </c>
      <c r="AF13" s="71">
        <v>5.1482059282371297E-2</v>
      </c>
      <c r="AG13" s="150"/>
      <c r="AH13" s="71">
        <v>0.157566302652106</v>
      </c>
      <c r="AI13" s="71">
        <v>0.42433697347893901</v>
      </c>
      <c r="AJ13" s="71">
        <v>0.30733229329173201</v>
      </c>
      <c r="AK13" s="71">
        <v>6.5522620904836196E-2</v>
      </c>
      <c r="AL13" s="71">
        <v>4.5241809672386897E-2</v>
      </c>
    </row>
    <row r="14" spans="2:38" s="3" customFormat="1">
      <c r="B14" s="11"/>
      <c r="C14" s="164"/>
      <c r="D14" s="229"/>
      <c r="E14" s="229"/>
      <c r="F14" s="229"/>
      <c r="G14" s="229"/>
      <c r="H14" s="229"/>
      <c r="I14" s="216"/>
      <c r="J14" s="229"/>
      <c r="K14" s="229"/>
      <c r="L14" s="229"/>
      <c r="M14" s="229"/>
      <c r="N14" s="229"/>
      <c r="O14" s="216"/>
      <c r="P14" s="229"/>
      <c r="Q14" s="229"/>
      <c r="R14" s="229"/>
      <c r="S14" s="229"/>
      <c r="T14" s="229"/>
      <c r="U14" s="216"/>
      <c r="V14" s="229"/>
      <c r="W14" s="229"/>
      <c r="X14" s="229"/>
      <c r="Y14" s="229"/>
      <c r="Z14" s="229"/>
      <c r="AA14" s="216"/>
      <c r="AB14" s="229"/>
      <c r="AC14" s="229"/>
      <c r="AD14" s="229"/>
      <c r="AE14" s="229"/>
      <c r="AF14" s="229"/>
      <c r="AG14" s="216"/>
      <c r="AH14" s="229"/>
      <c r="AI14" s="229"/>
      <c r="AJ14" s="229"/>
      <c r="AK14" s="229"/>
      <c r="AL14" s="229"/>
    </row>
    <row r="15" spans="2:38">
      <c r="B15" s="470" t="s">
        <v>77</v>
      </c>
      <c r="C15" s="392" t="s">
        <v>64</v>
      </c>
      <c r="D15" s="68">
        <v>56</v>
      </c>
      <c r="E15" s="68">
        <v>35</v>
      </c>
      <c r="F15" s="68">
        <v>7</v>
      </c>
      <c r="G15" s="68">
        <v>0</v>
      </c>
      <c r="H15" s="68">
        <v>1</v>
      </c>
      <c r="I15" s="150"/>
      <c r="J15" s="68">
        <v>23</v>
      </c>
      <c r="K15" s="68">
        <v>37</v>
      </c>
      <c r="L15" s="68">
        <v>29</v>
      </c>
      <c r="M15" s="68">
        <v>9</v>
      </c>
      <c r="N15" s="68">
        <v>1</v>
      </c>
      <c r="O15" s="150"/>
      <c r="P15" s="68">
        <v>62</v>
      </c>
      <c r="Q15" s="68">
        <v>32</v>
      </c>
      <c r="R15" s="68">
        <v>2</v>
      </c>
      <c r="S15" s="68">
        <v>0</v>
      </c>
      <c r="T15" s="68">
        <v>2</v>
      </c>
      <c r="U15" s="150"/>
      <c r="V15" s="68">
        <v>19</v>
      </c>
      <c r="W15" s="68">
        <v>29</v>
      </c>
      <c r="X15" s="68">
        <v>35</v>
      </c>
      <c r="Y15" s="68">
        <v>14</v>
      </c>
      <c r="Z15" s="68">
        <v>2</v>
      </c>
      <c r="AA15" s="150"/>
      <c r="AB15" s="68">
        <v>10</v>
      </c>
      <c r="AC15" s="68">
        <v>26</v>
      </c>
      <c r="AD15" s="68">
        <v>40</v>
      </c>
      <c r="AE15" s="68">
        <v>19</v>
      </c>
      <c r="AF15" s="68">
        <v>4</v>
      </c>
      <c r="AG15" s="150"/>
      <c r="AH15" s="68">
        <v>14</v>
      </c>
      <c r="AI15" s="68">
        <v>32</v>
      </c>
      <c r="AJ15" s="68">
        <v>33</v>
      </c>
      <c r="AK15" s="68">
        <v>17</v>
      </c>
      <c r="AL15" s="68">
        <v>2</v>
      </c>
    </row>
    <row r="16" spans="2:38">
      <c r="B16" s="471"/>
      <c r="C16" s="390"/>
      <c r="D16" s="71">
        <v>0.56565656565656597</v>
      </c>
      <c r="E16" s="71">
        <v>0.35353535353535398</v>
      </c>
      <c r="F16" s="71">
        <v>7.0707070707070704E-2</v>
      </c>
      <c r="G16" s="71">
        <v>0</v>
      </c>
      <c r="H16" s="71">
        <v>1.01010101010101E-2</v>
      </c>
      <c r="I16" s="150"/>
      <c r="J16" s="71">
        <v>0.23232323232323199</v>
      </c>
      <c r="K16" s="71">
        <v>0.37373737373737398</v>
      </c>
      <c r="L16" s="71">
        <v>0.29292929292929298</v>
      </c>
      <c r="M16" s="71">
        <v>9.0909090909090898E-2</v>
      </c>
      <c r="N16" s="71">
        <v>1.01010101010101E-2</v>
      </c>
      <c r="O16" s="150"/>
      <c r="P16" s="71">
        <v>0.63265306122449005</v>
      </c>
      <c r="Q16" s="71">
        <v>0.32653061224489799</v>
      </c>
      <c r="R16" s="71">
        <v>2.04081632653061E-2</v>
      </c>
      <c r="S16" s="71">
        <v>0</v>
      </c>
      <c r="T16" s="71">
        <v>2.04081632653061E-2</v>
      </c>
      <c r="U16" s="150"/>
      <c r="V16" s="71">
        <v>0.19191919191919199</v>
      </c>
      <c r="W16" s="71">
        <v>0.29292929292929298</v>
      </c>
      <c r="X16" s="71">
        <v>0.35353535353535398</v>
      </c>
      <c r="Y16" s="71">
        <v>0.14141414141414099</v>
      </c>
      <c r="Z16" s="71">
        <v>2.02020202020202E-2</v>
      </c>
      <c r="AA16" s="150"/>
      <c r="AB16" s="71">
        <v>0.10101010101010099</v>
      </c>
      <c r="AC16" s="71">
        <v>0.26262626262626299</v>
      </c>
      <c r="AD16" s="71">
        <v>0.40404040404040398</v>
      </c>
      <c r="AE16" s="71">
        <v>0.19191919191919199</v>
      </c>
      <c r="AF16" s="71">
        <v>4.0404040404040401E-2</v>
      </c>
      <c r="AG16" s="150"/>
      <c r="AH16" s="71">
        <v>0.14285714285714299</v>
      </c>
      <c r="AI16" s="71">
        <v>0.32653061224489799</v>
      </c>
      <c r="AJ16" s="71">
        <v>0.33673469387755101</v>
      </c>
      <c r="AK16" s="71">
        <v>0.17346938775510201</v>
      </c>
      <c r="AL16" s="71">
        <v>2.04081632653061E-2</v>
      </c>
    </row>
    <row r="17" spans="2:38">
      <c r="B17" s="471"/>
      <c r="C17" s="392" t="s">
        <v>65</v>
      </c>
      <c r="D17" s="68">
        <v>79</v>
      </c>
      <c r="E17" s="68">
        <v>78</v>
      </c>
      <c r="F17" s="68">
        <v>17</v>
      </c>
      <c r="G17" s="68">
        <v>1</v>
      </c>
      <c r="H17" s="68">
        <v>4</v>
      </c>
      <c r="I17" s="150"/>
      <c r="J17" s="68">
        <v>56</v>
      </c>
      <c r="K17" s="68">
        <v>81</v>
      </c>
      <c r="L17" s="68">
        <v>32</v>
      </c>
      <c r="M17" s="68">
        <v>6</v>
      </c>
      <c r="N17" s="68">
        <v>3</v>
      </c>
      <c r="O17" s="150"/>
      <c r="P17" s="68">
        <v>85</v>
      </c>
      <c r="Q17" s="68">
        <v>74</v>
      </c>
      <c r="R17" s="68">
        <v>17</v>
      </c>
      <c r="S17" s="68">
        <v>1</v>
      </c>
      <c r="T17" s="68">
        <v>2</v>
      </c>
      <c r="U17" s="150"/>
      <c r="V17" s="68">
        <v>34</v>
      </c>
      <c r="W17" s="68">
        <v>68</v>
      </c>
      <c r="X17" s="68">
        <v>54</v>
      </c>
      <c r="Y17" s="68">
        <v>17</v>
      </c>
      <c r="Z17" s="68">
        <v>5</v>
      </c>
      <c r="AA17" s="150"/>
      <c r="AB17" s="68">
        <v>19</v>
      </c>
      <c r="AC17" s="68">
        <v>55</v>
      </c>
      <c r="AD17" s="68">
        <v>77</v>
      </c>
      <c r="AE17" s="68">
        <v>22</v>
      </c>
      <c r="AF17" s="68">
        <v>7</v>
      </c>
      <c r="AG17" s="150"/>
      <c r="AH17" s="68">
        <v>18</v>
      </c>
      <c r="AI17" s="68">
        <v>62</v>
      </c>
      <c r="AJ17" s="68">
        <v>76</v>
      </c>
      <c r="AK17" s="68">
        <v>15</v>
      </c>
      <c r="AL17" s="68">
        <v>7</v>
      </c>
    </row>
    <row r="18" spans="2:38">
      <c r="B18" s="471"/>
      <c r="C18" s="390"/>
      <c r="D18" s="71">
        <v>0.44134078212290501</v>
      </c>
      <c r="E18" s="71">
        <v>0.43575418994413401</v>
      </c>
      <c r="F18" s="71">
        <v>9.4972067039106198E-2</v>
      </c>
      <c r="G18" s="72">
        <v>5.5865921787709499E-3</v>
      </c>
      <c r="H18" s="71">
        <v>2.23463687150838E-2</v>
      </c>
      <c r="I18" s="150"/>
      <c r="J18" s="71">
        <v>0.31460674157303398</v>
      </c>
      <c r="K18" s="71">
        <v>0.45505617977528101</v>
      </c>
      <c r="L18" s="71">
        <v>0.17977528089887601</v>
      </c>
      <c r="M18" s="71">
        <v>3.3707865168539297E-2</v>
      </c>
      <c r="N18" s="71">
        <v>1.6853932584269701E-2</v>
      </c>
      <c r="O18" s="150"/>
      <c r="P18" s="71">
        <v>0.474860335195531</v>
      </c>
      <c r="Q18" s="71">
        <v>0.41340782122905001</v>
      </c>
      <c r="R18" s="71">
        <v>9.4972067039106198E-2</v>
      </c>
      <c r="S18" s="72">
        <v>5.5865921787709499E-3</v>
      </c>
      <c r="T18" s="71">
        <v>1.11731843575419E-2</v>
      </c>
      <c r="U18" s="150"/>
      <c r="V18" s="71">
        <v>0.19101123595505601</v>
      </c>
      <c r="W18" s="71">
        <v>0.38202247191011202</v>
      </c>
      <c r="X18" s="71">
        <v>0.30337078651685401</v>
      </c>
      <c r="Y18" s="71">
        <v>9.5505617977528101E-2</v>
      </c>
      <c r="Z18" s="71">
        <v>2.8089887640449399E-2</v>
      </c>
      <c r="AA18" s="150"/>
      <c r="AB18" s="71">
        <v>0.105555555555556</v>
      </c>
      <c r="AC18" s="71">
        <v>0.30555555555555602</v>
      </c>
      <c r="AD18" s="71">
        <v>0.42777777777777798</v>
      </c>
      <c r="AE18" s="71">
        <v>0.122222222222222</v>
      </c>
      <c r="AF18" s="71">
        <v>3.8888888888888903E-2</v>
      </c>
      <c r="AG18" s="150"/>
      <c r="AH18" s="71">
        <v>0.101123595505618</v>
      </c>
      <c r="AI18" s="71">
        <v>0.348314606741573</v>
      </c>
      <c r="AJ18" s="71">
        <v>0.426966292134831</v>
      </c>
      <c r="AK18" s="71">
        <v>8.4269662921348298E-2</v>
      </c>
      <c r="AL18" s="71">
        <v>3.9325842696629199E-2</v>
      </c>
    </row>
    <row r="19" spans="2:38">
      <c r="B19" s="471"/>
      <c r="C19" s="392" t="s">
        <v>66</v>
      </c>
      <c r="D19" s="68">
        <v>84</v>
      </c>
      <c r="E19" s="68">
        <v>100</v>
      </c>
      <c r="F19" s="68">
        <v>28</v>
      </c>
      <c r="G19" s="68">
        <v>3</v>
      </c>
      <c r="H19" s="68">
        <v>6</v>
      </c>
      <c r="I19" s="150"/>
      <c r="J19" s="68">
        <v>80</v>
      </c>
      <c r="K19" s="68">
        <v>99</v>
      </c>
      <c r="L19" s="68">
        <v>35</v>
      </c>
      <c r="M19" s="68">
        <v>3</v>
      </c>
      <c r="N19" s="68">
        <v>4</v>
      </c>
      <c r="O19" s="150"/>
      <c r="P19" s="68">
        <v>104</v>
      </c>
      <c r="Q19" s="68">
        <v>95</v>
      </c>
      <c r="R19" s="68">
        <v>14</v>
      </c>
      <c r="S19" s="68">
        <v>1</v>
      </c>
      <c r="T19" s="68">
        <v>7</v>
      </c>
      <c r="U19" s="150"/>
      <c r="V19" s="68">
        <v>63</v>
      </c>
      <c r="W19" s="68">
        <v>84</v>
      </c>
      <c r="X19" s="68">
        <v>60</v>
      </c>
      <c r="Y19" s="68">
        <v>6</v>
      </c>
      <c r="Z19" s="68">
        <v>7</v>
      </c>
      <c r="AA19" s="150"/>
      <c r="AB19" s="68">
        <v>30</v>
      </c>
      <c r="AC19" s="68">
        <v>87</v>
      </c>
      <c r="AD19" s="68">
        <v>80</v>
      </c>
      <c r="AE19" s="68">
        <v>15</v>
      </c>
      <c r="AF19" s="68">
        <v>9</v>
      </c>
      <c r="AG19" s="150"/>
      <c r="AH19" s="68">
        <v>36</v>
      </c>
      <c r="AI19" s="68">
        <v>84</v>
      </c>
      <c r="AJ19" s="68">
        <v>80</v>
      </c>
      <c r="AK19" s="68">
        <v>12</v>
      </c>
      <c r="AL19" s="68">
        <v>8</v>
      </c>
    </row>
    <row r="20" spans="2:38">
      <c r="B20" s="471"/>
      <c r="C20" s="390"/>
      <c r="D20" s="71">
        <v>0.38009049773755699</v>
      </c>
      <c r="E20" s="71">
        <v>0.45248868778280499</v>
      </c>
      <c r="F20" s="71">
        <v>0.12669683257918599</v>
      </c>
      <c r="G20" s="71">
        <v>1.35746606334842E-2</v>
      </c>
      <c r="H20" s="71">
        <v>2.7149321266968299E-2</v>
      </c>
      <c r="I20" s="150"/>
      <c r="J20" s="71">
        <v>0.361990950226244</v>
      </c>
      <c r="K20" s="71">
        <v>0.44796380090497701</v>
      </c>
      <c r="L20" s="71">
        <v>0.158371040723982</v>
      </c>
      <c r="M20" s="71">
        <v>1.35746606334842E-2</v>
      </c>
      <c r="N20" s="71">
        <v>1.8099547511312201E-2</v>
      </c>
      <c r="O20" s="150"/>
      <c r="P20" s="71">
        <v>0.47058823529411797</v>
      </c>
      <c r="Q20" s="71">
        <v>0.42986425339366502</v>
      </c>
      <c r="R20" s="71">
        <v>6.3348416289592799E-2</v>
      </c>
      <c r="S20" s="72">
        <v>4.5248868778280504E-3</v>
      </c>
      <c r="T20" s="71">
        <v>3.1674208144796399E-2</v>
      </c>
      <c r="U20" s="150"/>
      <c r="V20" s="71">
        <v>0.28636363636363599</v>
      </c>
      <c r="W20" s="71">
        <v>0.381818181818182</v>
      </c>
      <c r="X20" s="71">
        <v>0.27272727272727298</v>
      </c>
      <c r="Y20" s="71">
        <v>2.7272727272727299E-2</v>
      </c>
      <c r="Z20" s="71">
        <v>3.1818181818181801E-2</v>
      </c>
      <c r="AA20" s="150"/>
      <c r="AB20" s="71">
        <v>0.13574660633484201</v>
      </c>
      <c r="AC20" s="71">
        <v>0.39366515837104099</v>
      </c>
      <c r="AD20" s="71">
        <v>0.361990950226244</v>
      </c>
      <c r="AE20" s="71">
        <v>6.7873303167420795E-2</v>
      </c>
      <c r="AF20" s="71">
        <v>4.0723981900452497E-2</v>
      </c>
      <c r="AG20" s="150"/>
      <c r="AH20" s="71">
        <v>0.163636363636364</v>
      </c>
      <c r="AI20" s="71">
        <v>0.381818181818182</v>
      </c>
      <c r="AJ20" s="71">
        <v>0.36363636363636398</v>
      </c>
      <c r="AK20" s="71">
        <v>5.4545454545454501E-2</v>
      </c>
      <c r="AL20" s="71">
        <v>3.6363636363636397E-2</v>
      </c>
    </row>
    <row r="21" spans="2:38">
      <c r="B21" s="471"/>
      <c r="C21" s="392" t="s">
        <v>67</v>
      </c>
      <c r="D21" s="68">
        <v>67</v>
      </c>
      <c r="E21" s="68">
        <v>118</v>
      </c>
      <c r="F21" s="68">
        <v>27</v>
      </c>
      <c r="G21" s="68">
        <v>2</v>
      </c>
      <c r="H21" s="68">
        <v>4</v>
      </c>
      <c r="I21" s="150"/>
      <c r="J21" s="68">
        <v>89</v>
      </c>
      <c r="K21" s="68">
        <v>103</v>
      </c>
      <c r="L21" s="68">
        <v>17</v>
      </c>
      <c r="M21" s="68">
        <v>7</v>
      </c>
      <c r="N21" s="68">
        <v>2</v>
      </c>
      <c r="O21" s="150"/>
      <c r="P21" s="68">
        <v>86</v>
      </c>
      <c r="Q21" s="68">
        <v>106</v>
      </c>
      <c r="R21" s="68">
        <v>21</v>
      </c>
      <c r="S21" s="68">
        <v>2</v>
      </c>
      <c r="T21" s="68">
        <v>3</v>
      </c>
      <c r="U21" s="150"/>
      <c r="V21" s="68">
        <v>56</v>
      </c>
      <c r="W21" s="68">
        <v>106</v>
      </c>
      <c r="X21" s="68">
        <v>44</v>
      </c>
      <c r="Y21" s="68">
        <v>7</v>
      </c>
      <c r="Z21" s="68">
        <v>4</v>
      </c>
      <c r="AA21" s="150"/>
      <c r="AB21" s="68">
        <v>38</v>
      </c>
      <c r="AC21" s="68">
        <v>93</v>
      </c>
      <c r="AD21" s="68">
        <v>62</v>
      </c>
      <c r="AE21" s="68">
        <v>12</v>
      </c>
      <c r="AF21" s="68">
        <v>12</v>
      </c>
      <c r="AG21" s="150"/>
      <c r="AH21" s="68">
        <v>39</v>
      </c>
      <c r="AI21" s="68">
        <v>102</v>
      </c>
      <c r="AJ21" s="68">
        <v>63</v>
      </c>
      <c r="AK21" s="68">
        <v>6</v>
      </c>
      <c r="AL21" s="68">
        <v>7</v>
      </c>
    </row>
    <row r="22" spans="2:38">
      <c r="B22" s="471"/>
      <c r="C22" s="390"/>
      <c r="D22" s="71">
        <v>0.307339449541284</v>
      </c>
      <c r="E22" s="71">
        <v>0.54128440366972497</v>
      </c>
      <c r="F22" s="71">
        <v>0.123853211009174</v>
      </c>
      <c r="G22" s="72">
        <v>9.1743119266055103E-3</v>
      </c>
      <c r="H22" s="71">
        <v>1.8348623853211E-2</v>
      </c>
      <c r="I22" s="150"/>
      <c r="J22" s="71">
        <v>0.408256880733945</v>
      </c>
      <c r="K22" s="71">
        <v>0.47247706422018299</v>
      </c>
      <c r="L22" s="71">
        <v>7.7981651376146793E-2</v>
      </c>
      <c r="M22" s="71">
        <v>3.2110091743119303E-2</v>
      </c>
      <c r="N22" s="72">
        <v>9.1743119266055103E-3</v>
      </c>
      <c r="O22" s="150"/>
      <c r="P22" s="71">
        <v>0.394495412844037</v>
      </c>
      <c r="Q22" s="71">
        <v>0.48623853211009199</v>
      </c>
      <c r="R22" s="71">
        <v>9.6330275229357804E-2</v>
      </c>
      <c r="S22" s="72">
        <v>9.1743119266055103E-3</v>
      </c>
      <c r="T22" s="71">
        <v>1.3761467889908299E-2</v>
      </c>
      <c r="U22" s="150"/>
      <c r="V22" s="71">
        <v>0.25806451612903197</v>
      </c>
      <c r="W22" s="71">
        <v>0.488479262672811</v>
      </c>
      <c r="X22" s="71">
        <v>0.202764976958525</v>
      </c>
      <c r="Y22" s="71">
        <v>3.2258064516128997E-2</v>
      </c>
      <c r="Z22" s="71">
        <v>1.8433179723502301E-2</v>
      </c>
      <c r="AA22" s="150"/>
      <c r="AB22" s="71">
        <v>0.17511520737327199</v>
      </c>
      <c r="AC22" s="71">
        <v>0.42857142857142899</v>
      </c>
      <c r="AD22" s="71">
        <v>0.28571428571428598</v>
      </c>
      <c r="AE22" s="71">
        <v>5.5299539170506902E-2</v>
      </c>
      <c r="AF22" s="71">
        <v>5.5299539170506902E-2</v>
      </c>
      <c r="AG22" s="150"/>
      <c r="AH22" s="71">
        <v>0.17972350230414699</v>
      </c>
      <c r="AI22" s="71">
        <v>0.470046082949309</v>
      </c>
      <c r="AJ22" s="71">
        <v>0.29032258064516098</v>
      </c>
      <c r="AK22" s="71">
        <v>2.76497695852535E-2</v>
      </c>
      <c r="AL22" s="71">
        <v>3.2258064516128997E-2</v>
      </c>
    </row>
    <row r="23" spans="2:38">
      <c r="B23" s="471"/>
      <c r="C23" s="392" t="s">
        <v>68</v>
      </c>
      <c r="D23" s="68">
        <v>72</v>
      </c>
      <c r="E23" s="68">
        <v>103</v>
      </c>
      <c r="F23" s="68">
        <v>24</v>
      </c>
      <c r="G23" s="68">
        <v>9</v>
      </c>
      <c r="H23" s="68">
        <v>3</v>
      </c>
      <c r="I23" s="150"/>
      <c r="J23" s="68">
        <v>84</v>
      </c>
      <c r="K23" s="68">
        <v>95</v>
      </c>
      <c r="L23" s="68">
        <v>27</v>
      </c>
      <c r="M23" s="68">
        <v>2</v>
      </c>
      <c r="N23" s="68">
        <v>2</v>
      </c>
      <c r="O23" s="150"/>
      <c r="P23" s="68">
        <v>91</v>
      </c>
      <c r="Q23" s="68">
        <v>104</v>
      </c>
      <c r="R23" s="68">
        <v>9</v>
      </c>
      <c r="S23" s="68">
        <v>1</v>
      </c>
      <c r="T23" s="68">
        <v>5</v>
      </c>
      <c r="U23" s="150"/>
      <c r="V23" s="68">
        <v>52</v>
      </c>
      <c r="W23" s="68">
        <v>106</v>
      </c>
      <c r="X23" s="68">
        <v>44</v>
      </c>
      <c r="Y23" s="68">
        <v>4</v>
      </c>
      <c r="Z23" s="68">
        <v>5</v>
      </c>
      <c r="AA23" s="150"/>
      <c r="AB23" s="68">
        <v>34</v>
      </c>
      <c r="AC23" s="68">
        <v>86</v>
      </c>
      <c r="AD23" s="68">
        <v>68</v>
      </c>
      <c r="AE23" s="68">
        <v>11</v>
      </c>
      <c r="AF23" s="68">
        <v>11</v>
      </c>
      <c r="AG23" s="150"/>
      <c r="AH23" s="68">
        <v>33</v>
      </c>
      <c r="AI23" s="68">
        <v>98</v>
      </c>
      <c r="AJ23" s="68">
        <v>59</v>
      </c>
      <c r="AK23" s="68">
        <v>10</v>
      </c>
      <c r="AL23" s="68">
        <v>10</v>
      </c>
    </row>
    <row r="24" spans="2:38">
      <c r="B24" s="471"/>
      <c r="C24" s="390"/>
      <c r="D24" s="71">
        <v>0.34123222748815202</v>
      </c>
      <c r="E24" s="71">
        <v>0.488151658767773</v>
      </c>
      <c r="F24" s="71">
        <v>0.11374407582938401</v>
      </c>
      <c r="G24" s="71">
        <v>4.2654028436019002E-2</v>
      </c>
      <c r="H24" s="71">
        <v>1.4218009478673001E-2</v>
      </c>
      <c r="I24" s="150"/>
      <c r="J24" s="71">
        <v>0.4</v>
      </c>
      <c r="K24" s="71">
        <v>0.452380952380952</v>
      </c>
      <c r="L24" s="71">
        <v>0.128571428571429</v>
      </c>
      <c r="M24" s="72">
        <v>9.5238095238095195E-3</v>
      </c>
      <c r="N24" s="72">
        <v>9.5238095238095195E-3</v>
      </c>
      <c r="O24" s="150"/>
      <c r="P24" s="71">
        <v>0.43333333333333302</v>
      </c>
      <c r="Q24" s="71">
        <v>0.49523809523809498</v>
      </c>
      <c r="R24" s="71">
        <v>4.2857142857142899E-2</v>
      </c>
      <c r="S24" s="72">
        <v>4.7619047619047597E-3</v>
      </c>
      <c r="T24" s="71">
        <v>2.3809523809523801E-2</v>
      </c>
      <c r="U24" s="150"/>
      <c r="V24" s="71">
        <v>0.24644549763033199</v>
      </c>
      <c r="W24" s="71">
        <v>0.50236966824644502</v>
      </c>
      <c r="X24" s="71">
        <v>0.208530805687204</v>
      </c>
      <c r="Y24" s="71">
        <v>1.8957345971564E-2</v>
      </c>
      <c r="Z24" s="71">
        <v>2.3696682464454999E-2</v>
      </c>
      <c r="AA24" s="150"/>
      <c r="AB24" s="71">
        <v>0.161904761904762</v>
      </c>
      <c r="AC24" s="71">
        <v>0.40952380952380901</v>
      </c>
      <c r="AD24" s="71">
        <v>0.32380952380952399</v>
      </c>
      <c r="AE24" s="71">
        <v>5.2380952380952403E-2</v>
      </c>
      <c r="AF24" s="71">
        <v>5.2380952380952403E-2</v>
      </c>
      <c r="AG24" s="150"/>
      <c r="AH24" s="71">
        <v>0.157142857142857</v>
      </c>
      <c r="AI24" s="71">
        <v>0.46666666666666701</v>
      </c>
      <c r="AJ24" s="71">
        <v>0.28095238095238101</v>
      </c>
      <c r="AK24" s="71">
        <v>4.7619047619047603E-2</v>
      </c>
      <c r="AL24" s="71">
        <v>4.7619047619047603E-2</v>
      </c>
    </row>
    <row r="25" spans="2:38">
      <c r="B25" s="471"/>
      <c r="C25" s="392" t="s">
        <v>69</v>
      </c>
      <c r="D25" s="68">
        <v>22</v>
      </c>
      <c r="E25" s="68">
        <v>29</v>
      </c>
      <c r="F25" s="68">
        <v>12</v>
      </c>
      <c r="G25" s="68">
        <v>3</v>
      </c>
      <c r="H25" s="68">
        <v>6</v>
      </c>
      <c r="I25" s="150"/>
      <c r="J25" s="68">
        <v>31</v>
      </c>
      <c r="K25" s="68">
        <v>26</v>
      </c>
      <c r="L25" s="68">
        <v>10</v>
      </c>
      <c r="M25" s="68">
        <v>2</v>
      </c>
      <c r="N25" s="68">
        <v>2</v>
      </c>
      <c r="O25" s="150"/>
      <c r="P25" s="68">
        <v>22</v>
      </c>
      <c r="Q25" s="68">
        <v>38</v>
      </c>
      <c r="R25" s="68">
        <v>4</v>
      </c>
      <c r="S25" s="68">
        <v>2</v>
      </c>
      <c r="T25" s="68">
        <v>5</v>
      </c>
      <c r="U25" s="150"/>
      <c r="V25" s="68">
        <v>21</v>
      </c>
      <c r="W25" s="68">
        <v>33</v>
      </c>
      <c r="X25" s="68">
        <v>12</v>
      </c>
      <c r="Y25" s="68">
        <v>2</v>
      </c>
      <c r="Z25" s="68">
        <v>4</v>
      </c>
      <c r="AA25" s="150"/>
      <c r="AB25" s="68">
        <v>16</v>
      </c>
      <c r="AC25" s="68">
        <v>27</v>
      </c>
      <c r="AD25" s="68">
        <v>17</v>
      </c>
      <c r="AE25" s="68">
        <v>4</v>
      </c>
      <c r="AF25" s="68">
        <v>7</v>
      </c>
      <c r="AG25" s="150"/>
      <c r="AH25" s="68">
        <v>12</v>
      </c>
      <c r="AI25" s="68">
        <v>35</v>
      </c>
      <c r="AJ25" s="68">
        <v>15</v>
      </c>
      <c r="AK25" s="68">
        <v>6</v>
      </c>
      <c r="AL25" s="68">
        <v>4</v>
      </c>
    </row>
    <row r="26" spans="2:38">
      <c r="B26" s="471"/>
      <c r="C26" s="390"/>
      <c r="D26" s="71">
        <v>0.30555555555555602</v>
      </c>
      <c r="E26" s="71">
        <v>0.40277777777777801</v>
      </c>
      <c r="F26" s="71">
        <v>0.16666666666666699</v>
      </c>
      <c r="G26" s="71">
        <v>4.1666666666666699E-2</v>
      </c>
      <c r="H26" s="71">
        <v>8.3333333333333301E-2</v>
      </c>
      <c r="I26" s="150"/>
      <c r="J26" s="71">
        <v>0.43661971830985902</v>
      </c>
      <c r="K26" s="71">
        <v>0.36619718309859201</v>
      </c>
      <c r="L26" s="71">
        <v>0.140845070422535</v>
      </c>
      <c r="M26" s="71">
        <v>2.8169014084507001E-2</v>
      </c>
      <c r="N26" s="71">
        <v>2.8169014084507001E-2</v>
      </c>
      <c r="O26" s="150"/>
      <c r="P26" s="71">
        <v>0.309859154929578</v>
      </c>
      <c r="Q26" s="71">
        <v>0.53521126760563398</v>
      </c>
      <c r="R26" s="71">
        <v>5.63380281690141E-2</v>
      </c>
      <c r="S26" s="71">
        <v>2.8169014084507001E-2</v>
      </c>
      <c r="T26" s="71">
        <v>7.0422535211267595E-2</v>
      </c>
      <c r="U26" s="150"/>
      <c r="V26" s="71">
        <v>0.29166666666666702</v>
      </c>
      <c r="W26" s="71">
        <v>0.45833333333333298</v>
      </c>
      <c r="X26" s="71">
        <v>0.16666666666666699</v>
      </c>
      <c r="Y26" s="71">
        <v>2.7777777777777801E-2</v>
      </c>
      <c r="Z26" s="71">
        <v>5.5555555555555601E-2</v>
      </c>
      <c r="AA26" s="150"/>
      <c r="AB26" s="71">
        <v>0.22535211267605601</v>
      </c>
      <c r="AC26" s="71">
        <v>0.38028169014084501</v>
      </c>
      <c r="AD26" s="71">
        <v>0.23943661971831001</v>
      </c>
      <c r="AE26" s="71">
        <v>5.63380281690141E-2</v>
      </c>
      <c r="AF26" s="71">
        <v>9.85915492957746E-2</v>
      </c>
      <c r="AG26" s="150"/>
      <c r="AH26" s="71">
        <v>0.16666666666666699</v>
      </c>
      <c r="AI26" s="71">
        <v>0.48611111111111099</v>
      </c>
      <c r="AJ26" s="71">
        <v>0.20833333333333301</v>
      </c>
      <c r="AK26" s="71">
        <v>8.3333333333333301E-2</v>
      </c>
      <c r="AL26" s="71">
        <v>5.5555555555555601E-2</v>
      </c>
    </row>
    <row r="27" spans="2:38">
      <c r="B27" s="471"/>
      <c r="C27" s="392" t="s">
        <v>70</v>
      </c>
      <c r="D27" s="68">
        <v>51</v>
      </c>
      <c r="E27" s="68">
        <v>119</v>
      </c>
      <c r="F27" s="68">
        <v>40</v>
      </c>
      <c r="G27" s="68">
        <v>8</v>
      </c>
      <c r="H27" s="68">
        <v>14</v>
      </c>
      <c r="I27" s="150"/>
      <c r="J27" s="68">
        <v>111</v>
      </c>
      <c r="K27" s="68">
        <v>101</v>
      </c>
      <c r="L27" s="68">
        <v>10</v>
      </c>
      <c r="M27" s="68">
        <v>3</v>
      </c>
      <c r="N27" s="68">
        <v>8</v>
      </c>
      <c r="O27" s="150"/>
      <c r="P27" s="68">
        <v>78</v>
      </c>
      <c r="Q27" s="68">
        <v>111</v>
      </c>
      <c r="R27" s="68">
        <v>21</v>
      </c>
      <c r="S27" s="68">
        <v>4</v>
      </c>
      <c r="T27" s="68">
        <v>19</v>
      </c>
      <c r="U27" s="150"/>
      <c r="V27" s="68">
        <v>93</v>
      </c>
      <c r="W27" s="68">
        <v>91</v>
      </c>
      <c r="X27" s="68">
        <v>27</v>
      </c>
      <c r="Y27" s="68">
        <v>2</v>
      </c>
      <c r="Z27" s="68">
        <v>19</v>
      </c>
      <c r="AA27" s="150"/>
      <c r="AB27" s="68">
        <v>52</v>
      </c>
      <c r="AC27" s="68">
        <v>113</v>
      </c>
      <c r="AD27" s="68">
        <v>39</v>
      </c>
      <c r="AE27" s="68">
        <v>8</v>
      </c>
      <c r="AF27" s="68">
        <v>19</v>
      </c>
      <c r="AG27" s="150"/>
      <c r="AH27" s="68">
        <v>48</v>
      </c>
      <c r="AI27" s="68">
        <v>109</v>
      </c>
      <c r="AJ27" s="68">
        <v>48</v>
      </c>
      <c r="AK27" s="68">
        <v>8</v>
      </c>
      <c r="AL27" s="68">
        <v>19</v>
      </c>
    </row>
    <row r="28" spans="2:38">
      <c r="B28" s="472"/>
      <c r="C28" s="390"/>
      <c r="D28" s="71">
        <v>0.21982758620689699</v>
      </c>
      <c r="E28" s="71">
        <v>0.51293103448275901</v>
      </c>
      <c r="F28" s="71">
        <v>0.17241379310344801</v>
      </c>
      <c r="G28" s="71">
        <v>3.4482758620689703E-2</v>
      </c>
      <c r="H28" s="71">
        <v>6.0344827586206899E-2</v>
      </c>
      <c r="I28" s="150"/>
      <c r="J28" s="71">
        <v>0.47639484978540803</v>
      </c>
      <c r="K28" s="71">
        <v>0.43347639484978501</v>
      </c>
      <c r="L28" s="71">
        <v>4.2918454935622297E-2</v>
      </c>
      <c r="M28" s="71">
        <v>1.28755364806867E-2</v>
      </c>
      <c r="N28" s="71">
        <v>3.4334763948497903E-2</v>
      </c>
      <c r="O28" s="150"/>
      <c r="P28" s="71">
        <v>0.33476394849785401</v>
      </c>
      <c r="Q28" s="71">
        <v>0.47639484978540803</v>
      </c>
      <c r="R28" s="71">
        <v>9.0128755364806898E-2</v>
      </c>
      <c r="S28" s="71">
        <v>1.7167381974248899E-2</v>
      </c>
      <c r="T28" s="71">
        <v>8.15450643776824E-2</v>
      </c>
      <c r="U28" s="150"/>
      <c r="V28" s="71">
        <v>0.40086206896551702</v>
      </c>
      <c r="W28" s="71">
        <v>0.39224137931034497</v>
      </c>
      <c r="X28" s="71">
        <v>0.116379310344828</v>
      </c>
      <c r="Y28" s="72">
        <v>8.6206896551724102E-3</v>
      </c>
      <c r="Z28" s="71">
        <v>8.18965517241379E-2</v>
      </c>
      <c r="AA28" s="150"/>
      <c r="AB28" s="71">
        <v>0.22510822510822501</v>
      </c>
      <c r="AC28" s="71">
        <v>0.48917748917748899</v>
      </c>
      <c r="AD28" s="71">
        <v>0.168831168831169</v>
      </c>
      <c r="AE28" s="71">
        <v>3.4632034632034597E-2</v>
      </c>
      <c r="AF28" s="71">
        <v>8.2251082251082297E-2</v>
      </c>
      <c r="AG28" s="150"/>
      <c r="AH28" s="71">
        <v>0.20689655172413801</v>
      </c>
      <c r="AI28" s="71">
        <v>0.46982758620689702</v>
      </c>
      <c r="AJ28" s="71">
        <v>0.20689655172413801</v>
      </c>
      <c r="AK28" s="71">
        <v>3.4482758620689703E-2</v>
      </c>
      <c r="AL28" s="71">
        <v>8.18965517241379E-2</v>
      </c>
    </row>
    <row r="29" spans="2:38" s="3" customFormat="1">
      <c r="B29" s="11"/>
      <c r="C29" s="164"/>
      <c r="D29" s="229"/>
      <c r="E29" s="229"/>
      <c r="F29" s="229"/>
      <c r="G29" s="229"/>
      <c r="H29" s="229"/>
      <c r="I29" s="216"/>
      <c r="J29" s="229"/>
      <c r="K29" s="229"/>
      <c r="L29" s="229"/>
      <c r="M29" s="229"/>
      <c r="N29" s="229"/>
      <c r="O29" s="216"/>
      <c r="P29" s="229"/>
      <c r="Q29" s="229"/>
      <c r="R29" s="229"/>
      <c r="S29" s="229"/>
      <c r="T29" s="229"/>
      <c r="U29" s="216"/>
      <c r="V29" s="229"/>
      <c r="W29" s="229"/>
      <c r="X29" s="229"/>
      <c r="Y29" s="229"/>
      <c r="Z29" s="229"/>
      <c r="AA29" s="216"/>
      <c r="AB29" s="229"/>
      <c r="AC29" s="229"/>
      <c r="AD29" s="229"/>
      <c r="AE29" s="229"/>
      <c r="AF29" s="229"/>
      <c r="AG29" s="216"/>
      <c r="AH29" s="229"/>
      <c r="AI29" s="229"/>
      <c r="AJ29" s="229"/>
      <c r="AK29" s="229"/>
      <c r="AL29" s="229"/>
    </row>
    <row r="30" spans="2:38">
      <c r="B30" s="468" t="s">
        <v>72</v>
      </c>
      <c r="C30" s="391" t="s">
        <v>73</v>
      </c>
      <c r="D30" s="68">
        <v>118</v>
      </c>
      <c r="E30" s="68">
        <v>165</v>
      </c>
      <c r="F30" s="68">
        <v>54</v>
      </c>
      <c r="G30" s="68">
        <v>9</v>
      </c>
      <c r="H30" s="68">
        <v>21</v>
      </c>
      <c r="I30" s="150"/>
      <c r="J30" s="68">
        <v>136</v>
      </c>
      <c r="K30" s="68">
        <v>151</v>
      </c>
      <c r="L30" s="68">
        <v>55</v>
      </c>
      <c r="M30" s="68">
        <v>13</v>
      </c>
      <c r="N30" s="68">
        <v>11</v>
      </c>
      <c r="O30" s="150"/>
      <c r="P30" s="68">
        <v>147</v>
      </c>
      <c r="Q30" s="68">
        <v>163</v>
      </c>
      <c r="R30" s="68">
        <v>27</v>
      </c>
      <c r="S30" s="68">
        <v>3</v>
      </c>
      <c r="T30" s="68">
        <v>26</v>
      </c>
      <c r="U30" s="150"/>
      <c r="V30" s="68">
        <v>103</v>
      </c>
      <c r="W30" s="68">
        <v>148</v>
      </c>
      <c r="X30" s="68">
        <v>68</v>
      </c>
      <c r="Y30" s="68">
        <v>23</v>
      </c>
      <c r="Z30" s="68">
        <v>24</v>
      </c>
      <c r="AA30" s="150"/>
      <c r="AB30" s="68">
        <v>54</v>
      </c>
      <c r="AC30" s="68">
        <v>139</v>
      </c>
      <c r="AD30" s="68">
        <v>99</v>
      </c>
      <c r="AE30" s="68">
        <v>39</v>
      </c>
      <c r="AF30" s="68">
        <v>36</v>
      </c>
      <c r="AG30" s="150"/>
      <c r="AH30" s="68">
        <v>55</v>
      </c>
      <c r="AI30" s="68">
        <v>163</v>
      </c>
      <c r="AJ30" s="68">
        <v>92</v>
      </c>
      <c r="AK30" s="68">
        <v>35</v>
      </c>
      <c r="AL30" s="68">
        <v>22</v>
      </c>
    </row>
    <row r="31" spans="2:38">
      <c r="B31" s="468"/>
      <c r="C31" s="390"/>
      <c r="D31" s="71">
        <v>0.32152588555858302</v>
      </c>
      <c r="E31" s="71">
        <v>0.44959128065395099</v>
      </c>
      <c r="F31" s="71">
        <v>0.14713896457765699</v>
      </c>
      <c r="G31" s="71">
        <v>2.4523160762942801E-2</v>
      </c>
      <c r="H31" s="71">
        <v>5.7220708446866497E-2</v>
      </c>
      <c r="I31" s="150"/>
      <c r="J31" s="71">
        <v>0.37158469945355199</v>
      </c>
      <c r="K31" s="71">
        <v>0.41256830601092898</v>
      </c>
      <c r="L31" s="71">
        <v>0.15027322404371601</v>
      </c>
      <c r="M31" s="71">
        <v>3.55191256830601E-2</v>
      </c>
      <c r="N31" s="71">
        <v>3.0054644808743199E-2</v>
      </c>
      <c r="O31" s="150"/>
      <c r="P31" s="71">
        <v>0.40163934426229497</v>
      </c>
      <c r="Q31" s="71">
        <v>0.44535519125683098</v>
      </c>
      <c r="R31" s="71">
        <v>7.3770491803278701E-2</v>
      </c>
      <c r="S31" s="72">
        <v>8.1967213114754103E-3</v>
      </c>
      <c r="T31" s="71">
        <v>7.10382513661202E-2</v>
      </c>
      <c r="U31" s="150"/>
      <c r="V31" s="71">
        <v>0.281420765027322</v>
      </c>
      <c r="W31" s="71">
        <v>0.404371584699454</v>
      </c>
      <c r="X31" s="71">
        <v>0.185792349726776</v>
      </c>
      <c r="Y31" s="71">
        <v>6.2841530054644795E-2</v>
      </c>
      <c r="Z31" s="71">
        <v>6.5573770491803296E-2</v>
      </c>
      <c r="AA31" s="150"/>
      <c r="AB31" s="71">
        <v>0.14713896457765699</v>
      </c>
      <c r="AC31" s="71">
        <v>0.37874659400545002</v>
      </c>
      <c r="AD31" s="71">
        <v>0.269754768392371</v>
      </c>
      <c r="AE31" s="71">
        <v>0.106267029972752</v>
      </c>
      <c r="AF31" s="71">
        <v>9.8092643051771095E-2</v>
      </c>
      <c r="AG31" s="150"/>
      <c r="AH31" s="71">
        <v>0.149863760217984</v>
      </c>
      <c r="AI31" s="71">
        <v>0.44414168937329701</v>
      </c>
      <c r="AJ31" s="71">
        <v>0.250681198910082</v>
      </c>
      <c r="AK31" s="71">
        <v>9.5367847411444107E-2</v>
      </c>
      <c r="AL31" s="71">
        <v>5.9945504087193499E-2</v>
      </c>
    </row>
    <row r="32" spans="2:38">
      <c r="B32" s="468"/>
      <c r="C32" s="392" t="s">
        <v>74</v>
      </c>
      <c r="D32" s="68">
        <v>96</v>
      </c>
      <c r="E32" s="68">
        <v>194</v>
      </c>
      <c r="F32" s="68">
        <v>45</v>
      </c>
      <c r="G32" s="68">
        <v>9</v>
      </c>
      <c r="H32" s="68">
        <v>11</v>
      </c>
      <c r="I32" s="150"/>
      <c r="J32" s="68">
        <v>136</v>
      </c>
      <c r="K32" s="68">
        <v>168</v>
      </c>
      <c r="L32" s="68">
        <v>37</v>
      </c>
      <c r="M32" s="68">
        <v>5</v>
      </c>
      <c r="N32" s="68">
        <v>8</v>
      </c>
      <c r="O32" s="150"/>
      <c r="P32" s="68">
        <v>128</v>
      </c>
      <c r="Q32" s="68">
        <v>178</v>
      </c>
      <c r="R32" s="68">
        <v>30</v>
      </c>
      <c r="S32" s="68">
        <v>7</v>
      </c>
      <c r="T32" s="68">
        <v>12</v>
      </c>
      <c r="U32" s="150"/>
      <c r="V32" s="68">
        <v>120</v>
      </c>
      <c r="W32" s="68">
        <v>143</v>
      </c>
      <c r="X32" s="68">
        <v>76</v>
      </c>
      <c r="Y32" s="68">
        <v>5</v>
      </c>
      <c r="Z32" s="68">
        <v>11</v>
      </c>
      <c r="AA32" s="150"/>
      <c r="AB32" s="68">
        <v>64</v>
      </c>
      <c r="AC32" s="68">
        <v>147</v>
      </c>
      <c r="AD32" s="68">
        <v>109</v>
      </c>
      <c r="AE32" s="68">
        <v>18</v>
      </c>
      <c r="AF32" s="68">
        <v>17</v>
      </c>
      <c r="AG32" s="150"/>
      <c r="AH32" s="68">
        <v>69</v>
      </c>
      <c r="AI32" s="68">
        <v>157</v>
      </c>
      <c r="AJ32" s="68">
        <v>98</v>
      </c>
      <c r="AK32" s="68">
        <v>12</v>
      </c>
      <c r="AL32" s="68">
        <v>18</v>
      </c>
    </row>
    <row r="33" spans="2:38" ht="15.75" customHeight="1">
      <c r="B33" s="468"/>
      <c r="C33" s="390"/>
      <c r="D33" s="71">
        <v>0.27042253521126802</v>
      </c>
      <c r="E33" s="71">
        <v>0.546478873239437</v>
      </c>
      <c r="F33" s="71">
        <v>0.12676056338028199</v>
      </c>
      <c r="G33" s="71">
        <v>2.5352112676056301E-2</v>
      </c>
      <c r="H33" s="71">
        <v>3.0985915492957702E-2</v>
      </c>
      <c r="I33" s="150"/>
      <c r="J33" s="71">
        <v>0.38418079096045199</v>
      </c>
      <c r="K33" s="71">
        <v>0.47457627118644102</v>
      </c>
      <c r="L33" s="71">
        <v>0.104519774011299</v>
      </c>
      <c r="M33" s="71">
        <v>1.41242937853107E-2</v>
      </c>
      <c r="N33" s="71">
        <v>2.2598870056497199E-2</v>
      </c>
      <c r="O33" s="150"/>
      <c r="P33" s="71">
        <v>0.36056338028168999</v>
      </c>
      <c r="Q33" s="71">
        <v>0.50140845070422502</v>
      </c>
      <c r="R33" s="71">
        <v>8.4507042253521097E-2</v>
      </c>
      <c r="S33" s="71">
        <v>1.97183098591549E-2</v>
      </c>
      <c r="T33" s="71">
        <v>3.3802816901408399E-2</v>
      </c>
      <c r="U33" s="150"/>
      <c r="V33" s="71">
        <v>0.338028169014084</v>
      </c>
      <c r="W33" s="71">
        <v>0.402816901408451</v>
      </c>
      <c r="X33" s="71">
        <v>0.21408450704225401</v>
      </c>
      <c r="Y33" s="71">
        <v>1.4084507042253501E-2</v>
      </c>
      <c r="Z33" s="71">
        <v>3.0985915492957702E-2</v>
      </c>
      <c r="AA33" s="150"/>
      <c r="AB33" s="71">
        <v>0.180281690140845</v>
      </c>
      <c r="AC33" s="71">
        <v>0.41408450704225402</v>
      </c>
      <c r="AD33" s="71">
        <v>0.30704225352112702</v>
      </c>
      <c r="AE33" s="71">
        <v>5.0704225352112699E-2</v>
      </c>
      <c r="AF33" s="71">
        <v>4.7887323943661998E-2</v>
      </c>
      <c r="AG33" s="150"/>
      <c r="AH33" s="71">
        <v>0.194915254237288</v>
      </c>
      <c r="AI33" s="71">
        <v>0.44350282485875703</v>
      </c>
      <c r="AJ33" s="71">
        <v>0.27683615819209001</v>
      </c>
      <c r="AK33" s="71">
        <v>3.3898305084745797E-2</v>
      </c>
      <c r="AL33" s="71">
        <v>5.0847457627118599E-2</v>
      </c>
    </row>
    <row r="34" spans="2:38" ht="15.75" customHeight="1">
      <c r="B34" s="468"/>
      <c r="C34" s="392" t="s">
        <v>75</v>
      </c>
      <c r="D34" s="68">
        <v>166</v>
      </c>
      <c r="E34" s="68">
        <v>166</v>
      </c>
      <c r="F34" s="68">
        <v>47</v>
      </c>
      <c r="G34" s="68">
        <v>4</v>
      </c>
      <c r="H34" s="68">
        <v>5</v>
      </c>
      <c r="I34" s="150"/>
      <c r="J34" s="68">
        <v>154</v>
      </c>
      <c r="K34" s="68">
        <v>173</v>
      </c>
      <c r="L34" s="68">
        <v>48</v>
      </c>
      <c r="M34" s="68">
        <v>11</v>
      </c>
      <c r="N34" s="68">
        <v>3</v>
      </c>
      <c r="O34" s="150"/>
      <c r="P34" s="68">
        <v>189</v>
      </c>
      <c r="Q34" s="68">
        <v>175</v>
      </c>
      <c r="R34" s="68">
        <v>19</v>
      </c>
      <c r="S34" s="68">
        <v>0</v>
      </c>
      <c r="T34" s="68">
        <v>5</v>
      </c>
      <c r="U34" s="150"/>
      <c r="V34" s="68">
        <v>89</v>
      </c>
      <c r="W34" s="68">
        <v>179</v>
      </c>
      <c r="X34" s="68">
        <v>92</v>
      </c>
      <c r="Y34" s="68">
        <v>17</v>
      </c>
      <c r="Z34" s="68">
        <v>10</v>
      </c>
      <c r="AA34" s="150"/>
      <c r="AB34" s="68">
        <v>58</v>
      </c>
      <c r="AC34" s="68">
        <v>153</v>
      </c>
      <c r="AD34" s="68">
        <v>135</v>
      </c>
      <c r="AE34" s="68">
        <v>28</v>
      </c>
      <c r="AF34" s="68">
        <v>13</v>
      </c>
      <c r="AG34" s="150"/>
      <c r="AH34" s="68">
        <v>61</v>
      </c>
      <c r="AI34" s="68">
        <v>157</v>
      </c>
      <c r="AJ34" s="68">
        <v>132</v>
      </c>
      <c r="AK34" s="68">
        <v>22</v>
      </c>
      <c r="AL34" s="68">
        <v>16</v>
      </c>
    </row>
    <row r="35" spans="2:38">
      <c r="B35" s="468"/>
      <c r="C35" s="390"/>
      <c r="D35" s="71">
        <v>0.42783505154639201</v>
      </c>
      <c r="E35" s="71">
        <v>0.42783505154639201</v>
      </c>
      <c r="F35" s="71">
        <v>0.12113402061855701</v>
      </c>
      <c r="G35" s="71">
        <v>1.03092783505155E-2</v>
      </c>
      <c r="H35" s="71">
        <v>1.28865979381443E-2</v>
      </c>
      <c r="I35" s="150"/>
      <c r="J35" s="71">
        <v>0.39588688946015399</v>
      </c>
      <c r="K35" s="71">
        <v>0.44473007712082302</v>
      </c>
      <c r="L35" s="71">
        <v>0.123393316195373</v>
      </c>
      <c r="M35" s="71">
        <v>2.8277634961439601E-2</v>
      </c>
      <c r="N35" s="72">
        <v>7.7120822622108003E-3</v>
      </c>
      <c r="O35" s="150"/>
      <c r="P35" s="71">
        <v>0.48711340206185599</v>
      </c>
      <c r="Q35" s="71">
        <v>0.451030927835052</v>
      </c>
      <c r="R35" s="71">
        <v>4.8969072164948502E-2</v>
      </c>
      <c r="S35" s="71">
        <v>0</v>
      </c>
      <c r="T35" s="71">
        <v>1.28865979381443E-2</v>
      </c>
      <c r="U35" s="150"/>
      <c r="V35" s="71">
        <v>0.22997416020671799</v>
      </c>
      <c r="W35" s="71">
        <v>0.46253229974160198</v>
      </c>
      <c r="X35" s="71">
        <v>0.23772609819121401</v>
      </c>
      <c r="Y35" s="71">
        <v>4.3927648578811401E-2</v>
      </c>
      <c r="Z35" s="71">
        <v>2.58397932816537E-2</v>
      </c>
      <c r="AA35" s="150"/>
      <c r="AB35" s="71">
        <v>0.14987080103359199</v>
      </c>
      <c r="AC35" s="71">
        <v>0.39534883720930197</v>
      </c>
      <c r="AD35" s="71">
        <v>0.34883720930232598</v>
      </c>
      <c r="AE35" s="71">
        <v>7.2351421188630499E-2</v>
      </c>
      <c r="AF35" s="71">
        <v>3.35917312661499E-2</v>
      </c>
      <c r="AG35" s="150"/>
      <c r="AH35" s="71">
        <v>0.15721649484536099</v>
      </c>
      <c r="AI35" s="71">
        <v>0.40463917525773202</v>
      </c>
      <c r="AJ35" s="71">
        <v>0.34020618556700999</v>
      </c>
      <c r="AK35" s="71">
        <v>5.67010309278351E-2</v>
      </c>
      <c r="AL35" s="71">
        <v>4.1237113402061903E-2</v>
      </c>
    </row>
    <row r="36" spans="2:38">
      <c r="B36" s="468"/>
      <c r="C36" s="392" t="s">
        <v>76</v>
      </c>
      <c r="D36" s="68">
        <v>49</v>
      </c>
      <c r="E36" s="68">
        <v>56</v>
      </c>
      <c r="F36" s="68">
        <v>10</v>
      </c>
      <c r="G36" s="68">
        <v>4</v>
      </c>
      <c r="H36" s="68">
        <v>1</v>
      </c>
      <c r="I36" s="150"/>
      <c r="J36" s="68">
        <v>47</v>
      </c>
      <c r="K36" s="68">
        <v>51</v>
      </c>
      <c r="L36" s="68">
        <v>19</v>
      </c>
      <c r="M36" s="68">
        <v>3</v>
      </c>
      <c r="N36" s="68">
        <v>0</v>
      </c>
      <c r="O36" s="150"/>
      <c r="P36" s="68">
        <v>64</v>
      </c>
      <c r="Q36" s="68">
        <v>45</v>
      </c>
      <c r="R36" s="68">
        <v>10</v>
      </c>
      <c r="S36" s="68">
        <v>1</v>
      </c>
      <c r="T36" s="68">
        <v>0</v>
      </c>
      <c r="U36" s="150"/>
      <c r="V36" s="68">
        <v>26</v>
      </c>
      <c r="W36" s="68">
        <v>46</v>
      </c>
      <c r="X36" s="68">
        <v>40</v>
      </c>
      <c r="Y36" s="68">
        <v>7</v>
      </c>
      <c r="Z36" s="68">
        <v>1</v>
      </c>
      <c r="AA36" s="150"/>
      <c r="AB36" s="68">
        <v>22</v>
      </c>
      <c r="AC36" s="68">
        <v>48</v>
      </c>
      <c r="AD36" s="68">
        <v>40</v>
      </c>
      <c r="AE36" s="68">
        <v>6</v>
      </c>
      <c r="AF36" s="68">
        <v>3</v>
      </c>
      <c r="AG36" s="150"/>
      <c r="AH36" s="68">
        <v>16</v>
      </c>
      <c r="AI36" s="68">
        <v>44</v>
      </c>
      <c r="AJ36" s="68">
        <v>52</v>
      </c>
      <c r="AK36" s="68">
        <v>6</v>
      </c>
      <c r="AL36" s="68">
        <v>1</v>
      </c>
    </row>
    <row r="37" spans="2:38">
      <c r="B37" s="468"/>
      <c r="C37" s="391"/>
      <c r="D37" s="71">
        <v>0.40833333333333299</v>
      </c>
      <c r="E37" s="71">
        <v>0.46666666666666701</v>
      </c>
      <c r="F37" s="71">
        <v>8.3333333333333301E-2</v>
      </c>
      <c r="G37" s="71">
        <v>3.3333333333333298E-2</v>
      </c>
      <c r="H37" s="72">
        <v>8.3333333333333297E-3</v>
      </c>
      <c r="I37" s="150"/>
      <c r="J37" s="71">
        <v>0.391666666666667</v>
      </c>
      <c r="K37" s="71">
        <v>0.42499999999999999</v>
      </c>
      <c r="L37" s="71">
        <v>0.15833333333333299</v>
      </c>
      <c r="M37" s="71">
        <v>2.5000000000000001E-2</v>
      </c>
      <c r="N37" s="71">
        <v>0</v>
      </c>
      <c r="O37" s="150"/>
      <c r="P37" s="71">
        <v>0.53333333333333299</v>
      </c>
      <c r="Q37" s="71">
        <v>0.375</v>
      </c>
      <c r="R37" s="71">
        <v>8.3333333333333301E-2</v>
      </c>
      <c r="S37" s="72">
        <v>8.3333333333333297E-3</v>
      </c>
      <c r="T37" s="71">
        <v>0</v>
      </c>
      <c r="U37" s="150"/>
      <c r="V37" s="71">
        <v>0.21666666666666701</v>
      </c>
      <c r="W37" s="71">
        <v>0.38333333333333303</v>
      </c>
      <c r="X37" s="71">
        <v>0.33333333333333298</v>
      </c>
      <c r="Y37" s="71">
        <v>5.83333333333333E-2</v>
      </c>
      <c r="Z37" s="72">
        <v>8.3333333333333297E-3</v>
      </c>
      <c r="AA37" s="150"/>
      <c r="AB37" s="71">
        <v>0.184873949579832</v>
      </c>
      <c r="AC37" s="71">
        <v>0.40336134453781503</v>
      </c>
      <c r="AD37" s="71">
        <v>0.33613445378151302</v>
      </c>
      <c r="AE37" s="71">
        <v>5.0420168067226899E-2</v>
      </c>
      <c r="AF37" s="71">
        <v>2.5210084033613401E-2</v>
      </c>
      <c r="AG37" s="150"/>
      <c r="AH37" s="71">
        <v>0.13445378151260501</v>
      </c>
      <c r="AI37" s="71">
        <v>0.369747899159664</v>
      </c>
      <c r="AJ37" s="71">
        <v>0.436974789915966</v>
      </c>
      <c r="AK37" s="71">
        <v>5.0420168067226899E-2</v>
      </c>
      <c r="AL37" s="72">
        <v>8.40336134453782E-3</v>
      </c>
    </row>
    <row r="38" spans="2:38" s="3" customFormat="1">
      <c r="B38" s="11"/>
      <c r="C38" s="164"/>
      <c r="D38" s="229"/>
      <c r="E38" s="229"/>
      <c r="F38" s="229"/>
      <c r="G38" s="229"/>
      <c r="H38" s="229"/>
      <c r="I38" s="216"/>
      <c r="J38" s="229"/>
      <c r="K38" s="229"/>
      <c r="L38" s="229"/>
      <c r="M38" s="229"/>
      <c r="N38" s="229"/>
      <c r="O38" s="216"/>
      <c r="P38" s="229"/>
      <c r="Q38" s="229"/>
      <c r="R38" s="229"/>
      <c r="S38" s="229"/>
      <c r="T38" s="229"/>
      <c r="U38" s="216"/>
      <c r="V38" s="229"/>
      <c r="W38" s="229"/>
      <c r="X38" s="229"/>
      <c r="Y38" s="229"/>
      <c r="Z38" s="229"/>
      <c r="AA38" s="216"/>
      <c r="AB38" s="229"/>
      <c r="AC38" s="229"/>
      <c r="AD38" s="229"/>
      <c r="AE38" s="229"/>
      <c r="AF38" s="229"/>
      <c r="AG38" s="216"/>
      <c r="AH38" s="229"/>
      <c r="AI38" s="229"/>
      <c r="AJ38" s="229"/>
      <c r="AK38" s="229"/>
      <c r="AL38" s="229"/>
    </row>
    <row r="39" spans="2:38">
      <c r="B39" s="468" t="s">
        <v>81</v>
      </c>
      <c r="C39" s="391" t="s">
        <v>78</v>
      </c>
      <c r="D39" s="68">
        <v>381</v>
      </c>
      <c r="E39" s="68">
        <v>530</v>
      </c>
      <c r="F39" s="68">
        <v>145</v>
      </c>
      <c r="G39" s="68">
        <v>20</v>
      </c>
      <c r="H39" s="68">
        <v>35</v>
      </c>
      <c r="I39" s="150"/>
      <c r="J39" s="68">
        <v>440</v>
      </c>
      <c r="K39" s="68">
        <v>484</v>
      </c>
      <c r="L39" s="68">
        <v>138</v>
      </c>
      <c r="M39" s="68">
        <v>28</v>
      </c>
      <c r="N39" s="68">
        <v>20</v>
      </c>
      <c r="O39" s="150"/>
      <c r="P39" s="68">
        <v>475</v>
      </c>
      <c r="Q39" s="68">
        <v>501</v>
      </c>
      <c r="R39" s="68">
        <v>83</v>
      </c>
      <c r="S39" s="68">
        <v>10</v>
      </c>
      <c r="T39" s="68">
        <v>41</v>
      </c>
      <c r="U39" s="150"/>
      <c r="V39" s="68">
        <v>314</v>
      </c>
      <c r="W39" s="68">
        <v>466</v>
      </c>
      <c r="X39" s="68">
        <v>240</v>
      </c>
      <c r="Y39" s="68">
        <v>47</v>
      </c>
      <c r="Z39" s="68">
        <v>44</v>
      </c>
      <c r="AA39" s="150"/>
      <c r="AB39" s="68">
        <v>184</v>
      </c>
      <c r="AC39" s="68">
        <v>448</v>
      </c>
      <c r="AD39" s="68">
        <v>340</v>
      </c>
      <c r="AE39" s="68">
        <v>77</v>
      </c>
      <c r="AF39" s="68">
        <v>61</v>
      </c>
      <c r="AG39" s="150"/>
      <c r="AH39" s="68">
        <v>191</v>
      </c>
      <c r="AI39" s="68">
        <v>487</v>
      </c>
      <c r="AJ39" s="68">
        <v>325</v>
      </c>
      <c r="AK39" s="68">
        <v>57</v>
      </c>
      <c r="AL39" s="68">
        <v>51</v>
      </c>
    </row>
    <row r="40" spans="2:38">
      <c r="B40" s="468"/>
      <c r="C40" s="390"/>
      <c r="D40" s="71">
        <v>0.34293429342934301</v>
      </c>
      <c r="E40" s="71">
        <v>0.47704770477047698</v>
      </c>
      <c r="F40" s="71">
        <v>0.13051305130513099</v>
      </c>
      <c r="G40" s="71">
        <v>1.8001800180017999E-2</v>
      </c>
      <c r="H40" s="71">
        <v>3.1503150315031501E-2</v>
      </c>
      <c r="I40" s="150"/>
      <c r="J40" s="71">
        <v>0.39639639639639601</v>
      </c>
      <c r="K40" s="71">
        <v>0.43603603603603602</v>
      </c>
      <c r="L40" s="71">
        <v>0.124324324324324</v>
      </c>
      <c r="M40" s="71">
        <v>2.52252252252252E-2</v>
      </c>
      <c r="N40" s="71">
        <v>1.8018018018018001E-2</v>
      </c>
      <c r="O40" s="150"/>
      <c r="P40" s="71">
        <v>0.427927927927928</v>
      </c>
      <c r="Q40" s="71">
        <v>0.45135135135135102</v>
      </c>
      <c r="R40" s="71">
        <v>7.4774774774774802E-2</v>
      </c>
      <c r="S40" s="72">
        <v>9.0090090090090107E-3</v>
      </c>
      <c r="T40" s="71">
        <v>3.69369369369369E-2</v>
      </c>
      <c r="U40" s="150"/>
      <c r="V40" s="71">
        <v>0.28262826282628301</v>
      </c>
      <c r="W40" s="71">
        <v>0.41944194419441899</v>
      </c>
      <c r="X40" s="71">
        <v>0.21602160216021599</v>
      </c>
      <c r="Y40" s="71">
        <v>4.2304230423042301E-2</v>
      </c>
      <c r="Z40" s="71">
        <v>3.9603960396039598E-2</v>
      </c>
      <c r="AA40" s="150"/>
      <c r="AB40" s="71">
        <v>0.16576576576576599</v>
      </c>
      <c r="AC40" s="71">
        <v>0.40360360360360398</v>
      </c>
      <c r="AD40" s="71">
        <v>0.30630630630630601</v>
      </c>
      <c r="AE40" s="71">
        <v>6.9369369369369396E-2</v>
      </c>
      <c r="AF40" s="71">
        <v>5.4954954954954997E-2</v>
      </c>
      <c r="AG40" s="150"/>
      <c r="AH40" s="71">
        <v>0.171917191719172</v>
      </c>
      <c r="AI40" s="71">
        <v>0.43834383438343799</v>
      </c>
      <c r="AJ40" s="71">
        <v>0.29252925292529303</v>
      </c>
      <c r="AK40" s="71">
        <v>5.13051305130513E-2</v>
      </c>
      <c r="AL40" s="71">
        <v>4.5904590459045901E-2</v>
      </c>
    </row>
    <row r="41" spans="2:38">
      <c r="B41" s="468"/>
      <c r="C41" s="392" t="s">
        <v>79</v>
      </c>
      <c r="D41" s="68">
        <v>46</v>
      </c>
      <c r="E41" s="68">
        <v>45</v>
      </c>
      <c r="F41" s="68">
        <v>9</v>
      </c>
      <c r="G41" s="68">
        <v>5</v>
      </c>
      <c r="H41" s="68">
        <v>3</v>
      </c>
      <c r="I41" s="150"/>
      <c r="J41" s="68">
        <v>29</v>
      </c>
      <c r="K41" s="68">
        <v>54</v>
      </c>
      <c r="L41" s="68">
        <v>20</v>
      </c>
      <c r="M41" s="68">
        <v>4</v>
      </c>
      <c r="N41" s="68">
        <v>1</v>
      </c>
      <c r="O41" s="150"/>
      <c r="P41" s="68">
        <v>52</v>
      </c>
      <c r="Q41" s="68">
        <v>52</v>
      </c>
      <c r="R41" s="68">
        <v>3</v>
      </c>
      <c r="S41" s="68">
        <v>1</v>
      </c>
      <c r="T41" s="68">
        <v>2</v>
      </c>
      <c r="U41" s="150"/>
      <c r="V41" s="68">
        <v>21</v>
      </c>
      <c r="W41" s="68">
        <v>45</v>
      </c>
      <c r="X41" s="68">
        <v>35</v>
      </c>
      <c r="Y41" s="68">
        <v>5</v>
      </c>
      <c r="Z41" s="68">
        <v>3</v>
      </c>
      <c r="AA41" s="150"/>
      <c r="AB41" s="68">
        <v>13</v>
      </c>
      <c r="AC41" s="68">
        <v>34</v>
      </c>
      <c r="AD41" s="68">
        <v>42</v>
      </c>
      <c r="AE41" s="68">
        <v>13</v>
      </c>
      <c r="AF41" s="68">
        <v>7</v>
      </c>
      <c r="AG41" s="150"/>
      <c r="AH41" s="68">
        <v>8</v>
      </c>
      <c r="AI41" s="68">
        <v>30</v>
      </c>
      <c r="AJ41" s="68">
        <v>48</v>
      </c>
      <c r="AK41" s="68">
        <v>16</v>
      </c>
      <c r="AL41" s="68">
        <v>7</v>
      </c>
    </row>
    <row r="42" spans="2:38">
      <c r="B42" s="468"/>
      <c r="C42" s="390"/>
      <c r="D42" s="71">
        <v>0.42592592592592599</v>
      </c>
      <c r="E42" s="71">
        <v>0.41666666666666702</v>
      </c>
      <c r="F42" s="71">
        <v>8.3333333333333301E-2</v>
      </c>
      <c r="G42" s="71">
        <v>4.6296296296296301E-2</v>
      </c>
      <c r="H42" s="71">
        <v>2.7777777777777801E-2</v>
      </c>
      <c r="I42" s="150"/>
      <c r="J42" s="71">
        <v>0.26851851851851799</v>
      </c>
      <c r="K42" s="71">
        <v>0.5</v>
      </c>
      <c r="L42" s="71">
        <v>0.18518518518518501</v>
      </c>
      <c r="M42" s="71">
        <v>3.7037037037037E-2</v>
      </c>
      <c r="N42" s="72">
        <v>9.2592592592592605E-3</v>
      </c>
      <c r="O42" s="150"/>
      <c r="P42" s="71">
        <v>0.472727272727273</v>
      </c>
      <c r="Q42" s="71">
        <v>0.472727272727273</v>
      </c>
      <c r="R42" s="71">
        <v>2.7272727272727299E-2</v>
      </c>
      <c r="S42" s="72">
        <v>9.0909090909090905E-3</v>
      </c>
      <c r="T42" s="71">
        <v>1.8181818181818198E-2</v>
      </c>
      <c r="U42" s="150"/>
      <c r="V42" s="71">
        <v>0.192660550458716</v>
      </c>
      <c r="W42" s="71">
        <v>0.41284403669724801</v>
      </c>
      <c r="X42" s="71">
        <v>0.32110091743119301</v>
      </c>
      <c r="Y42" s="71">
        <v>4.5871559633027498E-2</v>
      </c>
      <c r="Z42" s="71">
        <v>2.7522935779816501E-2</v>
      </c>
      <c r="AA42" s="150"/>
      <c r="AB42" s="71">
        <v>0.119266055045872</v>
      </c>
      <c r="AC42" s="71">
        <v>0.31192660550458701</v>
      </c>
      <c r="AD42" s="71">
        <v>0.38532110091743099</v>
      </c>
      <c r="AE42" s="71">
        <v>0.119266055045872</v>
      </c>
      <c r="AF42" s="71">
        <v>6.4220183486238494E-2</v>
      </c>
      <c r="AG42" s="150"/>
      <c r="AH42" s="71">
        <v>7.3394495412843999E-2</v>
      </c>
      <c r="AI42" s="71">
        <v>0.27522935779816499</v>
      </c>
      <c r="AJ42" s="71">
        <v>0.44036697247706402</v>
      </c>
      <c r="AK42" s="71">
        <v>0.146788990825688</v>
      </c>
      <c r="AL42" s="71">
        <v>6.4220183486238494E-2</v>
      </c>
    </row>
    <row r="43" spans="2:38">
      <c r="B43" s="468"/>
      <c r="C43" s="392" t="s">
        <v>80</v>
      </c>
      <c r="D43" s="68">
        <v>2</v>
      </c>
      <c r="E43" s="68">
        <v>5</v>
      </c>
      <c r="F43" s="68">
        <v>2</v>
      </c>
      <c r="G43" s="68">
        <v>1</v>
      </c>
      <c r="H43" s="68">
        <v>0</v>
      </c>
      <c r="I43" s="150"/>
      <c r="J43" s="68">
        <v>4</v>
      </c>
      <c r="K43" s="68">
        <v>5</v>
      </c>
      <c r="L43" s="68">
        <v>1</v>
      </c>
      <c r="M43" s="68">
        <v>0</v>
      </c>
      <c r="N43" s="68">
        <v>0</v>
      </c>
      <c r="O43" s="150"/>
      <c r="P43" s="68">
        <v>1</v>
      </c>
      <c r="Q43" s="68">
        <v>8</v>
      </c>
      <c r="R43" s="68">
        <v>1</v>
      </c>
      <c r="S43" s="68">
        <v>0</v>
      </c>
      <c r="T43" s="68">
        <v>0</v>
      </c>
      <c r="U43" s="150"/>
      <c r="V43" s="68">
        <v>3</v>
      </c>
      <c r="W43" s="68">
        <v>6</v>
      </c>
      <c r="X43" s="68">
        <v>1</v>
      </c>
      <c r="Y43" s="68">
        <v>0</v>
      </c>
      <c r="Z43" s="68">
        <v>0</v>
      </c>
      <c r="AA43" s="150"/>
      <c r="AB43" s="68">
        <v>2</v>
      </c>
      <c r="AC43" s="68">
        <v>5</v>
      </c>
      <c r="AD43" s="68">
        <v>2</v>
      </c>
      <c r="AE43" s="68">
        <v>0</v>
      </c>
      <c r="AF43" s="68">
        <v>1</v>
      </c>
      <c r="AG43" s="150"/>
      <c r="AH43" s="68">
        <v>2</v>
      </c>
      <c r="AI43" s="68">
        <v>6</v>
      </c>
      <c r="AJ43" s="68">
        <v>2</v>
      </c>
      <c r="AK43" s="68">
        <v>0</v>
      </c>
      <c r="AL43" s="68">
        <v>0</v>
      </c>
    </row>
    <row r="44" spans="2:38">
      <c r="B44" s="468"/>
      <c r="C44" s="391"/>
      <c r="D44" s="71">
        <v>0.2</v>
      </c>
      <c r="E44" s="71">
        <v>0.5</v>
      </c>
      <c r="F44" s="71">
        <v>0.2</v>
      </c>
      <c r="G44" s="71">
        <v>0.1</v>
      </c>
      <c r="H44" s="71">
        <v>0</v>
      </c>
      <c r="I44" s="150"/>
      <c r="J44" s="71">
        <v>0.4</v>
      </c>
      <c r="K44" s="71">
        <v>0.5</v>
      </c>
      <c r="L44" s="71">
        <v>0.1</v>
      </c>
      <c r="M44" s="71">
        <v>0</v>
      </c>
      <c r="N44" s="71">
        <v>0</v>
      </c>
      <c r="O44" s="150"/>
      <c r="P44" s="71">
        <v>0.1</v>
      </c>
      <c r="Q44" s="71">
        <v>0.8</v>
      </c>
      <c r="R44" s="71">
        <v>0.1</v>
      </c>
      <c r="S44" s="71">
        <v>0</v>
      </c>
      <c r="T44" s="71">
        <v>0</v>
      </c>
      <c r="U44" s="150"/>
      <c r="V44" s="71">
        <v>0.3</v>
      </c>
      <c r="W44" s="71">
        <v>0.6</v>
      </c>
      <c r="X44" s="71">
        <v>0.1</v>
      </c>
      <c r="Y44" s="71">
        <v>0</v>
      </c>
      <c r="Z44" s="71">
        <v>0</v>
      </c>
      <c r="AA44" s="150"/>
      <c r="AB44" s="71">
        <v>0.2</v>
      </c>
      <c r="AC44" s="71">
        <v>0.5</v>
      </c>
      <c r="AD44" s="71">
        <v>0.2</v>
      </c>
      <c r="AE44" s="71">
        <v>0</v>
      </c>
      <c r="AF44" s="71">
        <v>0.1</v>
      </c>
      <c r="AG44" s="150"/>
      <c r="AH44" s="71">
        <v>0.2</v>
      </c>
      <c r="AI44" s="71">
        <v>0.6</v>
      </c>
      <c r="AJ44" s="71">
        <v>0.2</v>
      </c>
      <c r="AK44" s="71">
        <v>0</v>
      </c>
      <c r="AL44" s="71">
        <v>0</v>
      </c>
    </row>
    <row r="45" spans="2:38" s="3" customFormat="1">
      <c r="C45" s="164"/>
      <c r="D45" s="229"/>
      <c r="E45" s="229"/>
      <c r="F45" s="229"/>
      <c r="G45" s="229"/>
      <c r="H45" s="229"/>
      <c r="I45" s="216"/>
      <c r="J45" s="229"/>
      <c r="K45" s="229"/>
      <c r="L45" s="229"/>
      <c r="M45" s="229"/>
      <c r="N45" s="229"/>
      <c r="O45" s="216"/>
      <c r="P45" s="229"/>
      <c r="Q45" s="229"/>
      <c r="R45" s="229"/>
      <c r="S45" s="229"/>
      <c r="T45" s="229"/>
      <c r="U45" s="216"/>
      <c r="V45" s="229"/>
      <c r="W45" s="229"/>
      <c r="X45" s="229"/>
      <c r="Y45" s="229"/>
      <c r="Z45" s="229"/>
      <c r="AA45" s="216"/>
      <c r="AB45" s="229"/>
      <c r="AC45" s="229"/>
      <c r="AD45" s="229"/>
      <c r="AE45" s="229"/>
      <c r="AF45" s="229"/>
      <c r="AG45" s="216"/>
      <c r="AH45" s="229"/>
      <c r="AI45" s="229"/>
      <c r="AJ45" s="229"/>
      <c r="AK45" s="229"/>
      <c r="AL45" s="229"/>
    </row>
    <row r="46" spans="2:38" ht="15" customHeight="1">
      <c r="B46" s="468" t="s">
        <v>227</v>
      </c>
      <c r="C46" s="377" t="s">
        <v>178</v>
      </c>
      <c r="D46" s="68">
        <v>13</v>
      </c>
      <c r="E46" s="68">
        <v>32</v>
      </c>
      <c r="F46" s="68">
        <v>14</v>
      </c>
      <c r="G46" s="68">
        <v>0</v>
      </c>
      <c r="H46" s="68">
        <v>4</v>
      </c>
      <c r="I46" s="150"/>
      <c r="J46" s="68">
        <v>18</v>
      </c>
      <c r="K46" s="68">
        <v>39</v>
      </c>
      <c r="L46" s="68">
        <v>2</v>
      </c>
      <c r="M46" s="68">
        <v>0</v>
      </c>
      <c r="N46" s="68">
        <v>4</v>
      </c>
      <c r="O46" s="150"/>
      <c r="P46" s="68">
        <v>19</v>
      </c>
      <c r="Q46" s="68">
        <v>28</v>
      </c>
      <c r="R46" s="68">
        <v>8</v>
      </c>
      <c r="S46" s="68">
        <v>1</v>
      </c>
      <c r="T46" s="68">
        <v>6</v>
      </c>
      <c r="U46" s="150"/>
      <c r="V46" s="68">
        <v>14</v>
      </c>
      <c r="W46" s="68">
        <v>34</v>
      </c>
      <c r="X46" s="68">
        <v>8</v>
      </c>
      <c r="Y46" s="68">
        <v>2</v>
      </c>
      <c r="Z46" s="68">
        <v>5</v>
      </c>
      <c r="AA46" s="150"/>
      <c r="AB46" s="68">
        <v>9</v>
      </c>
      <c r="AC46" s="68">
        <v>30</v>
      </c>
      <c r="AD46" s="68">
        <v>15</v>
      </c>
      <c r="AE46" s="68">
        <v>3</v>
      </c>
      <c r="AF46" s="68">
        <v>6</v>
      </c>
      <c r="AG46" s="150"/>
      <c r="AH46" s="68">
        <v>10</v>
      </c>
      <c r="AI46" s="68">
        <v>29</v>
      </c>
      <c r="AJ46" s="68">
        <v>14</v>
      </c>
      <c r="AK46" s="68">
        <v>4</v>
      </c>
      <c r="AL46" s="68">
        <v>5</v>
      </c>
    </row>
    <row r="47" spans="2:38" s="81" customFormat="1" ht="15" customHeight="1">
      <c r="B47" s="469"/>
      <c r="C47" s="414"/>
      <c r="D47" s="71">
        <v>0.206349206349206</v>
      </c>
      <c r="E47" s="71">
        <v>0.50793650793650802</v>
      </c>
      <c r="F47" s="71">
        <v>0.22222222222222199</v>
      </c>
      <c r="G47" s="71">
        <v>0</v>
      </c>
      <c r="H47" s="71">
        <v>6.3492063492063502E-2</v>
      </c>
      <c r="I47" s="150"/>
      <c r="J47" s="71">
        <v>0.28571428571428598</v>
      </c>
      <c r="K47" s="71">
        <v>0.61904761904761896</v>
      </c>
      <c r="L47" s="71">
        <v>3.1746031746031703E-2</v>
      </c>
      <c r="M47" s="71">
        <v>0</v>
      </c>
      <c r="N47" s="71">
        <v>6.3492063492063502E-2</v>
      </c>
      <c r="O47" s="150"/>
      <c r="P47" s="71">
        <v>0.30645161290322598</v>
      </c>
      <c r="Q47" s="71">
        <v>0.45161290322580599</v>
      </c>
      <c r="R47" s="71">
        <v>0.12903225806451599</v>
      </c>
      <c r="S47" s="71">
        <v>1.6129032258064498E-2</v>
      </c>
      <c r="T47" s="71">
        <v>9.6774193548387094E-2</v>
      </c>
      <c r="U47" s="150"/>
      <c r="V47" s="71">
        <v>0.22222222222222199</v>
      </c>
      <c r="W47" s="71">
        <v>0.53968253968253999</v>
      </c>
      <c r="X47" s="71">
        <v>0.126984126984127</v>
      </c>
      <c r="Y47" s="71">
        <v>3.1746031746031703E-2</v>
      </c>
      <c r="Z47" s="71">
        <v>7.9365079365079402E-2</v>
      </c>
      <c r="AA47" s="150"/>
      <c r="AB47" s="71">
        <v>0.14285714285714299</v>
      </c>
      <c r="AC47" s="71">
        <v>0.476190476190476</v>
      </c>
      <c r="AD47" s="71">
        <v>0.238095238095238</v>
      </c>
      <c r="AE47" s="71">
        <v>4.7619047619047603E-2</v>
      </c>
      <c r="AF47" s="71">
        <v>9.5238095238095205E-2</v>
      </c>
      <c r="AG47" s="150"/>
      <c r="AH47" s="71">
        <v>0.16129032258064499</v>
      </c>
      <c r="AI47" s="71">
        <v>0.467741935483871</v>
      </c>
      <c r="AJ47" s="71">
        <v>0.225806451612903</v>
      </c>
      <c r="AK47" s="71">
        <v>6.4516129032258104E-2</v>
      </c>
      <c r="AL47" s="71">
        <v>8.0645161290322606E-2</v>
      </c>
    </row>
    <row r="48" spans="2:38" ht="15" customHeight="1">
      <c r="B48" s="468"/>
      <c r="C48" s="381" t="s">
        <v>177</v>
      </c>
      <c r="D48" s="68">
        <v>44</v>
      </c>
      <c r="E48" s="68">
        <v>67</v>
      </c>
      <c r="F48" s="68">
        <v>23</v>
      </c>
      <c r="G48" s="68">
        <v>3</v>
      </c>
      <c r="H48" s="68">
        <v>2</v>
      </c>
      <c r="I48" s="150"/>
      <c r="J48" s="68">
        <v>51</v>
      </c>
      <c r="K48" s="68">
        <v>63</v>
      </c>
      <c r="L48" s="68">
        <v>22</v>
      </c>
      <c r="M48" s="68">
        <v>3</v>
      </c>
      <c r="N48" s="68">
        <v>1</v>
      </c>
      <c r="O48" s="150"/>
      <c r="P48" s="68">
        <v>50</v>
      </c>
      <c r="Q48" s="68">
        <v>77</v>
      </c>
      <c r="R48" s="68">
        <v>8</v>
      </c>
      <c r="S48" s="68">
        <v>2</v>
      </c>
      <c r="T48" s="68">
        <v>2</v>
      </c>
      <c r="U48" s="150"/>
      <c r="V48" s="68">
        <v>36</v>
      </c>
      <c r="W48" s="68">
        <v>64</v>
      </c>
      <c r="X48" s="68">
        <v>33</v>
      </c>
      <c r="Y48" s="68">
        <v>4</v>
      </c>
      <c r="Z48" s="68">
        <v>2</v>
      </c>
      <c r="AA48" s="150"/>
      <c r="AB48" s="68">
        <v>20</v>
      </c>
      <c r="AC48" s="68">
        <v>56</v>
      </c>
      <c r="AD48" s="68">
        <v>50</v>
      </c>
      <c r="AE48" s="68">
        <v>10</v>
      </c>
      <c r="AF48" s="68">
        <v>3</v>
      </c>
      <c r="AG48" s="150"/>
      <c r="AH48" s="68">
        <v>24</v>
      </c>
      <c r="AI48" s="68">
        <v>61</v>
      </c>
      <c r="AJ48" s="68">
        <v>44</v>
      </c>
      <c r="AK48" s="68">
        <v>6</v>
      </c>
      <c r="AL48" s="68">
        <v>4</v>
      </c>
    </row>
    <row r="49" spans="2:38" s="58" customFormat="1" ht="15" customHeight="1">
      <c r="B49" s="468"/>
      <c r="C49" s="412"/>
      <c r="D49" s="71">
        <v>0.31654676258992798</v>
      </c>
      <c r="E49" s="71">
        <v>0.48201438848920902</v>
      </c>
      <c r="F49" s="71">
        <v>0.16546762589928099</v>
      </c>
      <c r="G49" s="71">
        <v>2.15827338129496E-2</v>
      </c>
      <c r="H49" s="71">
        <v>1.4388489208633099E-2</v>
      </c>
      <c r="I49" s="150"/>
      <c r="J49" s="71">
        <v>0.36428571428571399</v>
      </c>
      <c r="K49" s="71">
        <v>0.45</v>
      </c>
      <c r="L49" s="71">
        <v>0.157142857142857</v>
      </c>
      <c r="M49" s="71">
        <v>2.1428571428571401E-2</v>
      </c>
      <c r="N49" s="72">
        <v>7.14285714285714E-3</v>
      </c>
      <c r="O49" s="150"/>
      <c r="P49" s="71">
        <v>0.35971223021582699</v>
      </c>
      <c r="Q49" s="71">
        <v>0.55395683453237399</v>
      </c>
      <c r="R49" s="71">
        <v>5.7553956834532398E-2</v>
      </c>
      <c r="S49" s="71">
        <v>1.4388489208633099E-2</v>
      </c>
      <c r="T49" s="71">
        <v>1.4388489208633099E-2</v>
      </c>
      <c r="U49" s="150"/>
      <c r="V49" s="71">
        <v>0.25899280575539602</v>
      </c>
      <c r="W49" s="71">
        <v>0.46043165467625902</v>
      </c>
      <c r="X49" s="71">
        <v>0.23741007194244601</v>
      </c>
      <c r="Y49" s="71">
        <v>2.8776978417266199E-2</v>
      </c>
      <c r="Z49" s="71">
        <v>1.4388489208633099E-2</v>
      </c>
      <c r="AA49" s="150"/>
      <c r="AB49" s="71">
        <v>0.14388489208633101</v>
      </c>
      <c r="AC49" s="71">
        <v>0.402877697841727</v>
      </c>
      <c r="AD49" s="71">
        <v>0.35971223021582699</v>
      </c>
      <c r="AE49" s="71">
        <v>7.1942446043165506E-2</v>
      </c>
      <c r="AF49" s="71">
        <v>2.15827338129496E-2</v>
      </c>
      <c r="AG49" s="150"/>
      <c r="AH49" s="71">
        <v>0.17266187050359699</v>
      </c>
      <c r="AI49" s="71">
        <v>0.43884892086330901</v>
      </c>
      <c r="AJ49" s="71">
        <v>0.31654676258992798</v>
      </c>
      <c r="AK49" s="71">
        <v>4.3165467625899297E-2</v>
      </c>
      <c r="AL49" s="71">
        <v>2.8776978417266199E-2</v>
      </c>
    </row>
    <row r="50" spans="2:38" ht="15" customHeight="1">
      <c r="B50" s="468"/>
      <c r="C50" s="381" t="s">
        <v>179</v>
      </c>
      <c r="D50" s="68">
        <v>46</v>
      </c>
      <c r="E50" s="68">
        <v>61</v>
      </c>
      <c r="F50" s="68">
        <v>15</v>
      </c>
      <c r="G50" s="68">
        <v>1</v>
      </c>
      <c r="H50" s="68">
        <v>3</v>
      </c>
      <c r="I50" s="150"/>
      <c r="J50" s="68">
        <v>52</v>
      </c>
      <c r="K50" s="68">
        <v>49</v>
      </c>
      <c r="L50" s="68">
        <v>18</v>
      </c>
      <c r="M50" s="68">
        <v>5</v>
      </c>
      <c r="N50" s="68">
        <v>1</v>
      </c>
      <c r="O50" s="150"/>
      <c r="P50" s="68">
        <v>58</v>
      </c>
      <c r="Q50" s="68">
        <v>54</v>
      </c>
      <c r="R50" s="68">
        <v>10</v>
      </c>
      <c r="S50" s="68">
        <v>2</v>
      </c>
      <c r="T50" s="68">
        <v>1</v>
      </c>
      <c r="U50" s="150"/>
      <c r="V50" s="68">
        <v>42</v>
      </c>
      <c r="W50" s="68">
        <v>42</v>
      </c>
      <c r="X50" s="68">
        <v>30</v>
      </c>
      <c r="Y50" s="68">
        <v>6</v>
      </c>
      <c r="Z50" s="68">
        <v>5</v>
      </c>
      <c r="AA50" s="150"/>
      <c r="AB50" s="68">
        <v>26</v>
      </c>
      <c r="AC50" s="68">
        <v>44</v>
      </c>
      <c r="AD50" s="68">
        <v>36</v>
      </c>
      <c r="AE50" s="68">
        <v>16</v>
      </c>
      <c r="AF50" s="68">
        <v>3</v>
      </c>
      <c r="AG50" s="150"/>
      <c r="AH50" s="68">
        <v>26</v>
      </c>
      <c r="AI50" s="68">
        <v>59</v>
      </c>
      <c r="AJ50" s="68">
        <v>30</v>
      </c>
      <c r="AK50" s="68">
        <v>8</v>
      </c>
      <c r="AL50" s="68">
        <v>3</v>
      </c>
    </row>
    <row r="51" spans="2:38" s="58" customFormat="1" ht="15" customHeight="1">
      <c r="B51" s="468"/>
      <c r="C51" s="412"/>
      <c r="D51" s="71">
        <v>0.365079365079365</v>
      </c>
      <c r="E51" s="71">
        <v>0.48412698412698402</v>
      </c>
      <c r="F51" s="71">
        <v>0.119047619047619</v>
      </c>
      <c r="G51" s="72">
        <v>7.9365079365079395E-3</v>
      </c>
      <c r="H51" s="71">
        <v>2.3809523809523801E-2</v>
      </c>
      <c r="I51" s="150"/>
      <c r="J51" s="71">
        <v>0.41599999999999998</v>
      </c>
      <c r="K51" s="71">
        <v>0.39200000000000002</v>
      </c>
      <c r="L51" s="71">
        <v>0.14399999999999999</v>
      </c>
      <c r="M51" s="71">
        <v>0.04</v>
      </c>
      <c r="N51" s="72">
        <v>8.0000000000000002E-3</v>
      </c>
      <c r="O51" s="150"/>
      <c r="P51" s="71">
        <v>0.46400000000000002</v>
      </c>
      <c r="Q51" s="71">
        <v>0.432</v>
      </c>
      <c r="R51" s="71">
        <v>0.08</v>
      </c>
      <c r="S51" s="71">
        <v>1.6E-2</v>
      </c>
      <c r="T51" s="72">
        <v>8.0000000000000002E-3</v>
      </c>
      <c r="U51" s="150"/>
      <c r="V51" s="71">
        <v>0.33600000000000002</v>
      </c>
      <c r="W51" s="71">
        <v>0.33600000000000002</v>
      </c>
      <c r="X51" s="71">
        <v>0.24</v>
      </c>
      <c r="Y51" s="71">
        <v>4.8000000000000001E-2</v>
      </c>
      <c r="Z51" s="71">
        <v>0.04</v>
      </c>
      <c r="AA51" s="150"/>
      <c r="AB51" s="71">
        <v>0.20799999999999999</v>
      </c>
      <c r="AC51" s="71">
        <v>0.35199999999999998</v>
      </c>
      <c r="AD51" s="71">
        <v>0.28799999999999998</v>
      </c>
      <c r="AE51" s="71">
        <v>0.128</v>
      </c>
      <c r="AF51" s="71">
        <v>2.4E-2</v>
      </c>
      <c r="AG51" s="150"/>
      <c r="AH51" s="71">
        <v>0.206349206349206</v>
      </c>
      <c r="AI51" s="71">
        <v>0.46825396825396798</v>
      </c>
      <c r="AJ51" s="71">
        <v>0.238095238095238</v>
      </c>
      <c r="AK51" s="71">
        <v>6.3492063492063502E-2</v>
      </c>
      <c r="AL51" s="71">
        <v>2.3809523809523801E-2</v>
      </c>
    </row>
    <row r="52" spans="2:38" ht="15" customHeight="1">
      <c r="B52" s="468"/>
      <c r="C52" s="381" t="s">
        <v>157</v>
      </c>
      <c r="D52" s="68">
        <v>26</v>
      </c>
      <c r="E52" s="68">
        <v>45</v>
      </c>
      <c r="F52" s="68">
        <v>14</v>
      </c>
      <c r="G52" s="68">
        <v>3</v>
      </c>
      <c r="H52" s="68">
        <v>0</v>
      </c>
      <c r="I52" s="150"/>
      <c r="J52" s="68">
        <v>41</v>
      </c>
      <c r="K52" s="68">
        <v>39</v>
      </c>
      <c r="L52" s="68">
        <v>7</v>
      </c>
      <c r="M52" s="68">
        <v>1</v>
      </c>
      <c r="N52" s="68">
        <v>0</v>
      </c>
      <c r="O52" s="150"/>
      <c r="P52" s="68">
        <v>32</v>
      </c>
      <c r="Q52" s="68">
        <v>49</v>
      </c>
      <c r="R52" s="68">
        <v>6</v>
      </c>
      <c r="S52" s="68">
        <v>1</v>
      </c>
      <c r="T52" s="68">
        <v>0</v>
      </c>
      <c r="U52" s="150"/>
      <c r="V52" s="68">
        <v>29</v>
      </c>
      <c r="W52" s="68">
        <v>41</v>
      </c>
      <c r="X52" s="68">
        <v>17</v>
      </c>
      <c r="Y52" s="68">
        <v>1</v>
      </c>
      <c r="Z52" s="68">
        <v>1</v>
      </c>
      <c r="AA52" s="150"/>
      <c r="AB52" s="68">
        <v>17</v>
      </c>
      <c r="AC52" s="68">
        <v>38</v>
      </c>
      <c r="AD52" s="68">
        <v>26</v>
      </c>
      <c r="AE52" s="68">
        <v>4</v>
      </c>
      <c r="AF52" s="68">
        <v>3</v>
      </c>
      <c r="AG52" s="150"/>
      <c r="AH52" s="68">
        <v>15</v>
      </c>
      <c r="AI52" s="68">
        <v>37</v>
      </c>
      <c r="AJ52" s="68">
        <v>31</v>
      </c>
      <c r="AK52" s="68">
        <v>2</v>
      </c>
      <c r="AL52" s="68">
        <v>3</v>
      </c>
    </row>
    <row r="53" spans="2:38" s="58" customFormat="1" ht="15" customHeight="1">
      <c r="B53" s="468"/>
      <c r="C53" s="412"/>
      <c r="D53" s="71">
        <v>0.29545454545454503</v>
      </c>
      <c r="E53" s="71">
        <v>0.51136363636363602</v>
      </c>
      <c r="F53" s="71">
        <v>0.15909090909090901</v>
      </c>
      <c r="G53" s="71">
        <v>3.4090909090909102E-2</v>
      </c>
      <c r="H53" s="71">
        <v>0</v>
      </c>
      <c r="I53" s="150"/>
      <c r="J53" s="71">
        <v>0.46590909090909099</v>
      </c>
      <c r="K53" s="71">
        <v>0.44318181818181801</v>
      </c>
      <c r="L53" s="71">
        <v>7.9545454545454503E-2</v>
      </c>
      <c r="M53" s="71">
        <v>1.13636363636364E-2</v>
      </c>
      <c r="N53" s="71">
        <v>0</v>
      </c>
      <c r="O53" s="150"/>
      <c r="P53" s="71">
        <v>0.36363636363636398</v>
      </c>
      <c r="Q53" s="71">
        <v>0.55681818181818199</v>
      </c>
      <c r="R53" s="71">
        <v>6.8181818181818205E-2</v>
      </c>
      <c r="S53" s="71">
        <v>1.13636363636364E-2</v>
      </c>
      <c r="T53" s="71">
        <v>0</v>
      </c>
      <c r="U53" s="150"/>
      <c r="V53" s="71">
        <v>0.325842696629214</v>
      </c>
      <c r="W53" s="71">
        <v>0.46067415730337102</v>
      </c>
      <c r="X53" s="71">
        <v>0.19101123595505601</v>
      </c>
      <c r="Y53" s="71">
        <v>1.1235955056179799E-2</v>
      </c>
      <c r="Z53" s="71">
        <v>1.1235955056179799E-2</v>
      </c>
      <c r="AA53" s="150"/>
      <c r="AB53" s="71">
        <v>0.19318181818181801</v>
      </c>
      <c r="AC53" s="71">
        <v>0.43181818181818199</v>
      </c>
      <c r="AD53" s="71">
        <v>0.29545454545454503</v>
      </c>
      <c r="AE53" s="71">
        <v>4.5454545454545497E-2</v>
      </c>
      <c r="AF53" s="71">
        <v>3.4090909090909102E-2</v>
      </c>
      <c r="AG53" s="150"/>
      <c r="AH53" s="71">
        <v>0.170454545454545</v>
      </c>
      <c r="AI53" s="71">
        <v>0.42045454545454503</v>
      </c>
      <c r="AJ53" s="71">
        <v>0.35227272727272702</v>
      </c>
      <c r="AK53" s="71">
        <v>2.27272727272727E-2</v>
      </c>
      <c r="AL53" s="71">
        <v>3.4090909090909102E-2</v>
      </c>
    </row>
    <row r="54" spans="2:38" ht="15" customHeight="1">
      <c r="B54" s="468"/>
      <c r="C54" s="381" t="s">
        <v>171</v>
      </c>
      <c r="D54" s="68">
        <v>53</v>
      </c>
      <c r="E54" s="68">
        <v>43</v>
      </c>
      <c r="F54" s="68">
        <v>7</v>
      </c>
      <c r="G54" s="68">
        <v>1</v>
      </c>
      <c r="H54" s="68">
        <v>2</v>
      </c>
      <c r="I54" s="150"/>
      <c r="J54" s="68">
        <v>37</v>
      </c>
      <c r="K54" s="68">
        <v>52</v>
      </c>
      <c r="L54" s="68">
        <v>16</v>
      </c>
      <c r="M54" s="68">
        <v>2</v>
      </c>
      <c r="N54" s="68">
        <v>0</v>
      </c>
      <c r="O54" s="150"/>
      <c r="P54" s="68">
        <v>62</v>
      </c>
      <c r="Q54" s="68">
        <v>40</v>
      </c>
      <c r="R54" s="68">
        <v>4</v>
      </c>
      <c r="S54" s="68">
        <v>0</v>
      </c>
      <c r="T54" s="68">
        <v>1</v>
      </c>
      <c r="U54" s="150"/>
      <c r="V54" s="68">
        <v>23</v>
      </c>
      <c r="W54" s="68">
        <v>46</v>
      </c>
      <c r="X54" s="68">
        <v>32</v>
      </c>
      <c r="Y54" s="68">
        <v>3</v>
      </c>
      <c r="Z54" s="68">
        <v>2</v>
      </c>
      <c r="AA54" s="150"/>
      <c r="AB54" s="68">
        <v>14</v>
      </c>
      <c r="AC54" s="68">
        <v>39</v>
      </c>
      <c r="AD54" s="68">
        <v>39</v>
      </c>
      <c r="AE54" s="68">
        <v>10</v>
      </c>
      <c r="AF54" s="68">
        <v>4</v>
      </c>
      <c r="AG54" s="150"/>
      <c r="AH54" s="68">
        <v>15</v>
      </c>
      <c r="AI54" s="68">
        <v>41</v>
      </c>
      <c r="AJ54" s="68">
        <v>40</v>
      </c>
      <c r="AK54" s="68">
        <v>7</v>
      </c>
      <c r="AL54" s="68">
        <v>3</v>
      </c>
    </row>
    <row r="55" spans="2:38" s="58" customFormat="1" ht="15" customHeight="1">
      <c r="B55" s="468"/>
      <c r="C55" s="412"/>
      <c r="D55" s="71">
        <v>0.5</v>
      </c>
      <c r="E55" s="71">
        <v>0.40566037735849098</v>
      </c>
      <c r="F55" s="71">
        <v>6.6037735849056603E-2</v>
      </c>
      <c r="G55" s="72">
        <v>9.4339622641509396E-3</v>
      </c>
      <c r="H55" s="71">
        <v>1.88679245283019E-2</v>
      </c>
      <c r="I55" s="150"/>
      <c r="J55" s="71">
        <v>0.34579439252336402</v>
      </c>
      <c r="K55" s="71">
        <v>0.48598130841121501</v>
      </c>
      <c r="L55" s="71">
        <v>0.14953271028037399</v>
      </c>
      <c r="M55" s="71">
        <v>1.86915887850467E-2</v>
      </c>
      <c r="N55" s="71">
        <v>0</v>
      </c>
      <c r="O55" s="150"/>
      <c r="P55" s="71">
        <v>0.579439252336449</v>
      </c>
      <c r="Q55" s="71">
        <v>0.37383177570093501</v>
      </c>
      <c r="R55" s="71">
        <v>3.7383177570093497E-2</v>
      </c>
      <c r="S55" s="71">
        <v>0</v>
      </c>
      <c r="T55" s="72">
        <v>9.3457943925233603E-3</v>
      </c>
      <c r="U55" s="150"/>
      <c r="V55" s="71">
        <v>0.21698113207547201</v>
      </c>
      <c r="W55" s="71">
        <v>0.43396226415094302</v>
      </c>
      <c r="X55" s="71">
        <v>0.30188679245283001</v>
      </c>
      <c r="Y55" s="71">
        <v>2.83018867924528E-2</v>
      </c>
      <c r="Z55" s="71">
        <v>1.88679245283019E-2</v>
      </c>
      <c r="AA55" s="150"/>
      <c r="AB55" s="71">
        <v>0.13207547169811301</v>
      </c>
      <c r="AC55" s="71">
        <v>0.36792452830188699</v>
      </c>
      <c r="AD55" s="71">
        <v>0.36792452830188699</v>
      </c>
      <c r="AE55" s="71">
        <v>9.4339622641509399E-2</v>
      </c>
      <c r="AF55" s="71">
        <v>3.77358490566038E-2</v>
      </c>
      <c r="AG55" s="150"/>
      <c r="AH55" s="71">
        <v>0.14150943396226401</v>
      </c>
      <c r="AI55" s="71">
        <v>0.38679245283018898</v>
      </c>
      <c r="AJ55" s="71">
        <v>0.37735849056603799</v>
      </c>
      <c r="AK55" s="71">
        <v>6.6037735849056603E-2</v>
      </c>
      <c r="AL55" s="71">
        <v>2.83018867924528E-2</v>
      </c>
    </row>
    <row r="56" spans="2:38" ht="15" customHeight="1">
      <c r="B56" s="468"/>
      <c r="C56" s="381" t="s">
        <v>172</v>
      </c>
      <c r="D56" s="68">
        <v>27</v>
      </c>
      <c r="E56" s="68">
        <v>35</v>
      </c>
      <c r="F56" s="68">
        <v>8</v>
      </c>
      <c r="G56" s="68">
        <v>2</v>
      </c>
      <c r="H56" s="68">
        <v>0</v>
      </c>
      <c r="I56" s="150"/>
      <c r="J56" s="68">
        <v>25</v>
      </c>
      <c r="K56" s="68">
        <v>32</v>
      </c>
      <c r="L56" s="68">
        <v>15</v>
      </c>
      <c r="M56" s="68">
        <v>0</v>
      </c>
      <c r="N56" s="68">
        <v>0</v>
      </c>
      <c r="O56" s="150"/>
      <c r="P56" s="68">
        <v>35</v>
      </c>
      <c r="Q56" s="68">
        <v>30</v>
      </c>
      <c r="R56" s="68">
        <v>7</v>
      </c>
      <c r="S56" s="68">
        <v>0</v>
      </c>
      <c r="T56" s="68">
        <v>0</v>
      </c>
      <c r="U56" s="150"/>
      <c r="V56" s="68">
        <v>8</v>
      </c>
      <c r="W56" s="68">
        <v>32</v>
      </c>
      <c r="X56" s="68">
        <v>25</v>
      </c>
      <c r="Y56" s="68">
        <v>7</v>
      </c>
      <c r="Z56" s="68">
        <v>0</v>
      </c>
      <c r="AA56" s="150"/>
      <c r="AB56" s="68">
        <v>10</v>
      </c>
      <c r="AC56" s="68">
        <v>25</v>
      </c>
      <c r="AD56" s="68">
        <v>33</v>
      </c>
      <c r="AE56" s="68">
        <v>2</v>
      </c>
      <c r="AF56" s="68">
        <v>2</v>
      </c>
      <c r="AG56" s="150"/>
      <c r="AH56" s="68">
        <v>5</v>
      </c>
      <c r="AI56" s="68">
        <v>26</v>
      </c>
      <c r="AJ56" s="68">
        <v>36</v>
      </c>
      <c r="AK56" s="68">
        <v>4</v>
      </c>
      <c r="AL56" s="68">
        <v>1</v>
      </c>
    </row>
    <row r="57" spans="2:38" s="58" customFormat="1" ht="15" customHeight="1">
      <c r="B57" s="468"/>
      <c r="C57" s="412"/>
      <c r="D57" s="71">
        <v>0.375</v>
      </c>
      <c r="E57" s="71">
        <v>0.48611111111111099</v>
      </c>
      <c r="F57" s="71">
        <v>0.11111111111111099</v>
      </c>
      <c r="G57" s="71">
        <v>2.7777777777777801E-2</v>
      </c>
      <c r="H57" s="71">
        <v>0</v>
      </c>
      <c r="I57" s="150"/>
      <c r="J57" s="71">
        <v>0.34722222222222199</v>
      </c>
      <c r="K57" s="71">
        <v>0.44444444444444398</v>
      </c>
      <c r="L57" s="71">
        <v>0.20833333333333301</v>
      </c>
      <c r="M57" s="71">
        <v>0</v>
      </c>
      <c r="N57" s="71">
        <v>0</v>
      </c>
      <c r="O57" s="150"/>
      <c r="P57" s="71">
        <v>0.48611111111111099</v>
      </c>
      <c r="Q57" s="71">
        <v>0.41666666666666702</v>
      </c>
      <c r="R57" s="71">
        <v>9.7222222222222196E-2</v>
      </c>
      <c r="S57" s="71">
        <v>0</v>
      </c>
      <c r="T57" s="71">
        <v>0</v>
      </c>
      <c r="U57" s="150"/>
      <c r="V57" s="71">
        <v>0.11111111111111099</v>
      </c>
      <c r="W57" s="71">
        <v>0.44444444444444398</v>
      </c>
      <c r="X57" s="71">
        <v>0.34722222222222199</v>
      </c>
      <c r="Y57" s="71">
        <v>9.7222222222222196E-2</v>
      </c>
      <c r="Z57" s="71">
        <v>0</v>
      </c>
      <c r="AA57" s="150"/>
      <c r="AB57" s="71">
        <v>0.13888888888888901</v>
      </c>
      <c r="AC57" s="71">
        <v>0.34722222222222199</v>
      </c>
      <c r="AD57" s="71">
        <v>0.45833333333333298</v>
      </c>
      <c r="AE57" s="71">
        <v>2.7777777777777801E-2</v>
      </c>
      <c r="AF57" s="71">
        <v>2.7777777777777801E-2</v>
      </c>
      <c r="AG57" s="150"/>
      <c r="AH57" s="71">
        <v>6.9444444444444406E-2</v>
      </c>
      <c r="AI57" s="71">
        <v>0.36111111111111099</v>
      </c>
      <c r="AJ57" s="71">
        <v>0.5</v>
      </c>
      <c r="AK57" s="71">
        <v>5.5555555555555601E-2</v>
      </c>
      <c r="AL57" s="71">
        <v>1.38888888888889E-2</v>
      </c>
    </row>
    <row r="58" spans="2:38" ht="15" customHeight="1">
      <c r="B58" s="468"/>
      <c r="C58" s="381" t="s">
        <v>173</v>
      </c>
      <c r="D58" s="68">
        <v>6</v>
      </c>
      <c r="E58" s="68">
        <v>2</v>
      </c>
      <c r="F58" s="68">
        <v>0</v>
      </c>
      <c r="G58" s="68">
        <v>0</v>
      </c>
      <c r="H58" s="68">
        <v>0</v>
      </c>
      <c r="I58" s="150"/>
      <c r="J58" s="68">
        <v>2</v>
      </c>
      <c r="K58" s="68">
        <v>4</v>
      </c>
      <c r="L58" s="68">
        <v>1</v>
      </c>
      <c r="M58" s="68">
        <v>1</v>
      </c>
      <c r="N58" s="68">
        <v>0</v>
      </c>
      <c r="O58" s="150"/>
      <c r="P58" s="68">
        <v>6</v>
      </c>
      <c r="Q58" s="68">
        <v>2</v>
      </c>
      <c r="R58" s="68">
        <v>0</v>
      </c>
      <c r="S58" s="68">
        <v>0</v>
      </c>
      <c r="T58" s="68">
        <v>0</v>
      </c>
      <c r="U58" s="150"/>
      <c r="V58" s="68">
        <v>1</v>
      </c>
      <c r="W58" s="68">
        <v>3</v>
      </c>
      <c r="X58" s="68">
        <v>4</v>
      </c>
      <c r="Y58" s="68">
        <v>0</v>
      </c>
      <c r="Z58" s="68">
        <v>0</v>
      </c>
      <c r="AA58" s="150"/>
      <c r="AB58" s="68">
        <v>0</v>
      </c>
      <c r="AC58" s="68">
        <v>3</v>
      </c>
      <c r="AD58" s="68">
        <v>4</v>
      </c>
      <c r="AE58" s="68">
        <v>1</v>
      </c>
      <c r="AF58" s="68">
        <v>0</v>
      </c>
      <c r="AG58" s="150"/>
      <c r="AH58" s="68">
        <v>1</v>
      </c>
      <c r="AI58" s="68">
        <v>4</v>
      </c>
      <c r="AJ58" s="68">
        <v>2</v>
      </c>
      <c r="AK58" s="68">
        <v>1</v>
      </c>
      <c r="AL58" s="68">
        <v>0</v>
      </c>
    </row>
    <row r="59" spans="2:38" s="58" customFormat="1" ht="15" customHeight="1">
      <c r="B59" s="468"/>
      <c r="C59" s="412"/>
      <c r="D59" s="71">
        <v>0.75</v>
      </c>
      <c r="E59" s="71">
        <v>0.25</v>
      </c>
      <c r="F59" s="71">
        <v>0</v>
      </c>
      <c r="G59" s="71">
        <v>0</v>
      </c>
      <c r="H59" s="71">
        <v>0</v>
      </c>
      <c r="I59" s="150"/>
      <c r="J59" s="71">
        <v>0.25</v>
      </c>
      <c r="K59" s="71">
        <v>0.5</v>
      </c>
      <c r="L59" s="71">
        <v>0.125</v>
      </c>
      <c r="M59" s="71">
        <v>0.125</v>
      </c>
      <c r="N59" s="71">
        <v>0</v>
      </c>
      <c r="O59" s="150"/>
      <c r="P59" s="71">
        <v>0.75</v>
      </c>
      <c r="Q59" s="71">
        <v>0.25</v>
      </c>
      <c r="R59" s="71">
        <v>0</v>
      </c>
      <c r="S59" s="71">
        <v>0</v>
      </c>
      <c r="T59" s="71">
        <v>0</v>
      </c>
      <c r="U59" s="150"/>
      <c r="V59" s="71">
        <v>0.125</v>
      </c>
      <c r="W59" s="71">
        <v>0.375</v>
      </c>
      <c r="X59" s="71">
        <v>0.5</v>
      </c>
      <c r="Y59" s="71">
        <v>0</v>
      </c>
      <c r="Z59" s="71">
        <v>0</v>
      </c>
      <c r="AA59" s="150"/>
      <c r="AB59" s="71">
        <v>0</v>
      </c>
      <c r="AC59" s="71">
        <v>0.375</v>
      </c>
      <c r="AD59" s="71">
        <v>0.5</v>
      </c>
      <c r="AE59" s="71">
        <v>0.125</v>
      </c>
      <c r="AF59" s="71">
        <v>0</v>
      </c>
      <c r="AG59" s="150"/>
      <c r="AH59" s="71">
        <v>0.125</v>
      </c>
      <c r="AI59" s="71">
        <v>0.5</v>
      </c>
      <c r="AJ59" s="71">
        <v>0.25</v>
      </c>
      <c r="AK59" s="71">
        <v>0.125</v>
      </c>
      <c r="AL59" s="71">
        <v>0</v>
      </c>
    </row>
    <row r="60" spans="2:38" ht="15" customHeight="1">
      <c r="B60" s="468"/>
      <c r="C60" s="381" t="s">
        <v>174</v>
      </c>
      <c r="D60" s="68">
        <v>15</v>
      </c>
      <c r="E60" s="68">
        <v>26</v>
      </c>
      <c r="F60" s="68">
        <v>7</v>
      </c>
      <c r="G60" s="68">
        <v>1</v>
      </c>
      <c r="H60" s="68">
        <v>1</v>
      </c>
      <c r="I60" s="150"/>
      <c r="J60" s="68">
        <v>24</v>
      </c>
      <c r="K60" s="68">
        <v>17</v>
      </c>
      <c r="L60" s="68">
        <v>7</v>
      </c>
      <c r="M60" s="68">
        <v>1</v>
      </c>
      <c r="N60" s="68">
        <v>1</v>
      </c>
      <c r="O60" s="150"/>
      <c r="P60" s="68">
        <v>21</v>
      </c>
      <c r="Q60" s="68">
        <v>20</v>
      </c>
      <c r="R60" s="68">
        <v>7</v>
      </c>
      <c r="S60" s="68">
        <v>0</v>
      </c>
      <c r="T60" s="68">
        <v>3</v>
      </c>
      <c r="U60" s="150"/>
      <c r="V60" s="68">
        <v>8</v>
      </c>
      <c r="W60" s="68">
        <v>31</v>
      </c>
      <c r="X60" s="68">
        <v>11</v>
      </c>
      <c r="Y60" s="68">
        <v>0</v>
      </c>
      <c r="Z60" s="68">
        <v>1</v>
      </c>
      <c r="AA60" s="150"/>
      <c r="AB60" s="68">
        <v>10</v>
      </c>
      <c r="AC60" s="68">
        <v>23</v>
      </c>
      <c r="AD60" s="68">
        <v>13</v>
      </c>
      <c r="AE60" s="68">
        <v>2</v>
      </c>
      <c r="AF60" s="68">
        <v>2</v>
      </c>
      <c r="AG60" s="150"/>
      <c r="AH60" s="68">
        <v>11</v>
      </c>
      <c r="AI60" s="68">
        <v>19</v>
      </c>
      <c r="AJ60" s="68">
        <v>17</v>
      </c>
      <c r="AK60" s="68">
        <v>0</v>
      </c>
      <c r="AL60" s="68">
        <v>3</v>
      </c>
    </row>
    <row r="61" spans="2:38" s="58" customFormat="1" ht="15" customHeight="1">
      <c r="B61" s="468"/>
      <c r="C61" s="412"/>
      <c r="D61" s="71">
        <v>0.3</v>
      </c>
      <c r="E61" s="71">
        <v>0.52</v>
      </c>
      <c r="F61" s="71">
        <v>0.14000000000000001</v>
      </c>
      <c r="G61" s="71">
        <v>0.02</v>
      </c>
      <c r="H61" s="71">
        <v>0.02</v>
      </c>
      <c r="I61" s="150"/>
      <c r="J61" s="71">
        <v>0.48</v>
      </c>
      <c r="K61" s="71">
        <v>0.34</v>
      </c>
      <c r="L61" s="71">
        <v>0.14000000000000001</v>
      </c>
      <c r="M61" s="71">
        <v>0.02</v>
      </c>
      <c r="N61" s="71">
        <v>0.02</v>
      </c>
      <c r="O61" s="150"/>
      <c r="P61" s="71">
        <v>0.41176470588235298</v>
      </c>
      <c r="Q61" s="71">
        <v>0.39215686274509798</v>
      </c>
      <c r="R61" s="71">
        <v>0.13725490196078399</v>
      </c>
      <c r="S61" s="71">
        <v>0</v>
      </c>
      <c r="T61" s="71">
        <v>5.8823529411764698E-2</v>
      </c>
      <c r="U61" s="150"/>
      <c r="V61" s="71">
        <v>0.15686274509803899</v>
      </c>
      <c r="W61" s="71">
        <v>0.60784313725490202</v>
      </c>
      <c r="X61" s="71">
        <v>0.21568627450980399</v>
      </c>
      <c r="Y61" s="71">
        <v>0</v>
      </c>
      <c r="Z61" s="71">
        <v>1.9607843137254902E-2</v>
      </c>
      <c r="AA61" s="150"/>
      <c r="AB61" s="71">
        <v>0.2</v>
      </c>
      <c r="AC61" s="71">
        <v>0.46</v>
      </c>
      <c r="AD61" s="71">
        <v>0.26</v>
      </c>
      <c r="AE61" s="71">
        <v>0.04</v>
      </c>
      <c r="AF61" s="71">
        <v>0.04</v>
      </c>
      <c r="AG61" s="150"/>
      <c r="AH61" s="71">
        <v>0.22</v>
      </c>
      <c r="AI61" s="71">
        <v>0.38</v>
      </c>
      <c r="AJ61" s="71">
        <v>0.34</v>
      </c>
      <c r="AK61" s="71">
        <v>0</v>
      </c>
      <c r="AL61" s="71">
        <v>0.06</v>
      </c>
    </row>
    <row r="62" spans="2:38" ht="15" customHeight="1">
      <c r="B62" s="468"/>
      <c r="C62" s="381" t="s">
        <v>175</v>
      </c>
      <c r="D62" s="68">
        <v>8</v>
      </c>
      <c r="E62" s="68">
        <v>11</v>
      </c>
      <c r="F62" s="68">
        <v>1</v>
      </c>
      <c r="G62" s="68">
        <v>1</v>
      </c>
      <c r="H62" s="68">
        <v>0</v>
      </c>
      <c r="I62" s="150"/>
      <c r="J62" s="68">
        <v>9</v>
      </c>
      <c r="K62" s="68">
        <v>10</v>
      </c>
      <c r="L62" s="68">
        <v>2</v>
      </c>
      <c r="M62" s="68">
        <v>0</v>
      </c>
      <c r="N62" s="68">
        <v>0</v>
      </c>
      <c r="O62" s="150"/>
      <c r="P62" s="68">
        <v>6</v>
      </c>
      <c r="Q62" s="68">
        <v>13</v>
      </c>
      <c r="R62" s="68">
        <v>2</v>
      </c>
      <c r="S62" s="68">
        <v>0</v>
      </c>
      <c r="T62" s="68">
        <v>0</v>
      </c>
      <c r="U62" s="150"/>
      <c r="V62" s="68">
        <v>6</v>
      </c>
      <c r="W62" s="68">
        <v>9</v>
      </c>
      <c r="X62" s="68">
        <v>5</v>
      </c>
      <c r="Y62" s="68">
        <v>0</v>
      </c>
      <c r="Z62" s="68">
        <v>1</v>
      </c>
      <c r="AA62" s="150"/>
      <c r="AB62" s="68">
        <v>2</v>
      </c>
      <c r="AC62" s="68">
        <v>11</v>
      </c>
      <c r="AD62" s="68">
        <v>6</v>
      </c>
      <c r="AE62" s="68">
        <v>1</v>
      </c>
      <c r="AF62" s="68">
        <v>1</v>
      </c>
      <c r="AG62" s="150"/>
      <c r="AH62" s="68">
        <v>3</v>
      </c>
      <c r="AI62" s="68">
        <v>5</v>
      </c>
      <c r="AJ62" s="68">
        <v>12</v>
      </c>
      <c r="AK62" s="68">
        <v>1</v>
      </c>
      <c r="AL62" s="68">
        <v>0</v>
      </c>
    </row>
    <row r="63" spans="2:38" s="58" customFormat="1" ht="15" customHeight="1">
      <c r="B63" s="468"/>
      <c r="C63" s="412"/>
      <c r="D63" s="71">
        <v>0.38095238095238099</v>
      </c>
      <c r="E63" s="71">
        <v>0.52380952380952395</v>
      </c>
      <c r="F63" s="71">
        <v>4.7619047619047603E-2</v>
      </c>
      <c r="G63" s="71">
        <v>4.7619047619047603E-2</v>
      </c>
      <c r="H63" s="71">
        <v>0</v>
      </c>
      <c r="I63" s="150"/>
      <c r="J63" s="71">
        <v>0.42857142857142899</v>
      </c>
      <c r="K63" s="71">
        <v>0.476190476190476</v>
      </c>
      <c r="L63" s="71">
        <v>9.5238095238095205E-2</v>
      </c>
      <c r="M63" s="71">
        <v>0</v>
      </c>
      <c r="N63" s="71">
        <v>0</v>
      </c>
      <c r="O63" s="150"/>
      <c r="P63" s="71">
        <v>0.28571428571428598</v>
      </c>
      <c r="Q63" s="71">
        <v>0.61904761904761896</v>
      </c>
      <c r="R63" s="71">
        <v>9.5238095238095205E-2</v>
      </c>
      <c r="S63" s="71">
        <v>0</v>
      </c>
      <c r="T63" s="71">
        <v>0</v>
      </c>
      <c r="U63" s="150"/>
      <c r="V63" s="71">
        <v>0.28571428571428598</v>
      </c>
      <c r="W63" s="71">
        <v>0.42857142857142899</v>
      </c>
      <c r="X63" s="71">
        <v>0.238095238095238</v>
      </c>
      <c r="Y63" s="71">
        <v>0</v>
      </c>
      <c r="Z63" s="71">
        <v>4.7619047619047603E-2</v>
      </c>
      <c r="AA63" s="150"/>
      <c r="AB63" s="71">
        <v>9.5238095238095205E-2</v>
      </c>
      <c r="AC63" s="71">
        <v>0.52380952380952395</v>
      </c>
      <c r="AD63" s="71">
        <v>0.28571428571428598</v>
      </c>
      <c r="AE63" s="71">
        <v>4.7619047619047603E-2</v>
      </c>
      <c r="AF63" s="71">
        <v>4.7619047619047603E-2</v>
      </c>
      <c r="AG63" s="150"/>
      <c r="AH63" s="71">
        <v>0.14285714285714299</v>
      </c>
      <c r="AI63" s="71">
        <v>0.238095238095238</v>
      </c>
      <c r="AJ63" s="71">
        <v>0.57142857142857195</v>
      </c>
      <c r="AK63" s="71">
        <v>4.7619047619047603E-2</v>
      </c>
      <c r="AL63" s="71">
        <v>0</v>
      </c>
    </row>
    <row r="64" spans="2:38">
      <c r="B64" s="468"/>
      <c r="C64" s="381" t="s">
        <v>158</v>
      </c>
      <c r="D64" s="68">
        <v>58</v>
      </c>
      <c r="E64" s="68">
        <v>128</v>
      </c>
      <c r="F64" s="68">
        <v>38</v>
      </c>
      <c r="G64" s="68">
        <v>9</v>
      </c>
      <c r="H64" s="68">
        <v>15</v>
      </c>
      <c r="I64" s="150"/>
      <c r="J64" s="68">
        <v>118</v>
      </c>
      <c r="K64" s="68">
        <v>105</v>
      </c>
      <c r="L64" s="68">
        <v>14</v>
      </c>
      <c r="M64" s="68">
        <v>4</v>
      </c>
      <c r="N64" s="68">
        <v>8</v>
      </c>
      <c r="O64" s="150"/>
      <c r="P64" s="68">
        <v>87</v>
      </c>
      <c r="Q64" s="68">
        <v>118</v>
      </c>
      <c r="R64" s="68">
        <v>21</v>
      </c>
      <c r="S64" s="68">
        <v>4</v>
      </c>
      <c r="T64" s="68">
        <v>19</v>
      </c>
      <c r="U64" s="150"/>
      <c r="V64" s="68">
        <v>102</v>
      </c>
      <c r="W64" s="68">
        <v>97</v>
      </c>
      <c r="X64" s="68">
        <v>28</v>
      </c>
      <c r="Y64" s="68">
        <v>2</v>
      </c>
      <c r="Z64" s="68">
        <v>19</v>
      </c>
      <c r="AA64" s="150"/>
      <c r="AB64" s="68">
        <v>59</v>
      </c>
      <c r="AC64" s="68">
        <v>111</v>
      </c>
      <c r="AD64" s="68">
        <v>45</v>
      </c>
      <c r="AE64" s="68">
        <v>10</v>
      </c>
      <c r="AF64" s="68">
        <v>23</v>
      </c>
      <c r="AG64" s="150"/>
      <c r="AH64" s="68">
        <v>50</v>
      </c>
      <c r="AI64" s="68">
        <v>118</v>
      </c>
      <c r="AJ64" s="68">
        <v>49</v>
      </c>
      <c r="AK64" s="68">
        <v>11</v>
      </c>
      <c r="AL64" s="68">
        <v>21</v>
      </c>
    </row>
    <row r="65" spans="2:38" s="58" customFormat="1">
      <c r="B65" s="468"/>
      <c r="C65" s="412"/>
      <c r="D65" s="71">
        <v>0.233870967741935</v>
      </c>
      <c r="E65" s="71">
        <v>0.51612903225806395</v>
      </c>
      <c r="F65" s="71">
        <v>0.15322580645161299</v>
      </c>
      <c r="G65" s="71">
        <v>3.6290322580645198E-2</v>
      </c>
      <c r="H65" s="71">
        <v>6.0483870967741903E-2</v>
      </c>
      <c r="I65" s="150"/>
      <c r="J65" s="71">
        <v>0.473895582329317</v>
      </c>
      <c r="K65" s="71">
        <v>0.421686746987952</v>
      </c>
      <c r="L65" s="71">
        <v>5.62248995983936E-2</v>
      </c>
      <c r="M65" s="71">
        <v>1.60642570281124E-2</v>
      </c>
      <c r="N65" s="71">
        <v>3.2128514056224897E-2</v>
      </c>
      <c r="O65" s="150"/>
      <c r="P65" s="71">
        <v>0.34939759036144602</v>
      </c>
      <c r="Q65" s="71">
        <v>0.473895582329317</v>
      </c>
      <c r="R65" s="71">
        <v>8.4337349397590397E-2</v>
      </c>
      <c r="S65" s="71">
        <v>1.60642570281124E-2</v>
      </c>
      <c r="T65" s="71">
        <v>7.63052208835341E-2</v>
      </c>
      <c r="U65" s="150"/>
      <c r="V65" s="71">
        <v>0.41129032258064502</v>
      </c>
      <c r="W65" s="71">
        <v>0.391129032258064</v>
      </c>
      <c r="X65" s="71">
        <v>0.112903225806452</v>
      </c>
      <c r="Y65" s="72">
        <v>8.0645161290322596E-3</v>
      </c>
      <c r="Z65" s="71">
        <v>7.6612903225806495E-2</v>
      </c>
      <c r="AA65" s="150"/>
      <c r="AB65" s="71">
        <v>0.23790322580645201</v>
      </c>
      <c r="AC65" s="71">
        <v>0.44758064516128998</v>
      </c>
      <c r="AD65" s="71">
        <v>0.18145161290322601</v>
      </c>
      <c r="AE65" s="71">
        <v>4.0322580645161303E-2</v>
      </c>
      <c r="AF65" s="71">
        <v>9.2741935483870996E-2</v>
      </c>
      <c r="AG65" s="150"/>
      <c r="AH65" s="71">
        <v>0.20080321285140601</v>
      </c>
      <c r="AI65" s="71">
        <v>0.473895582329317</v>
      </c>
      <c r="AJ65" s="71">
        <v>0.19678714859437799</v>
      </c>
      <c r="AK65" s="71">
        <v>4.4176706827309203E-2</v>
      </c>
      <c r="AL65" s="71">
        <v>8.4337349397590397E-2</v>
      </c>
    </row>
    <row r="66" spans="2:38">
      <c r="B66" s="468"/>
      <c r="C66" s="381" t="s">
        <v>159</v>
      </c>
      <c r="D66" s="68">
        <v>99</v>
      </c>
      <c r="E66" s="68">
        <v>66</v>
      </c>
      <c r="F66" s="68">
        <v>13</v>
      </c>
      <c r="G66" s="68">
        <v>0</v>
      </c>
      <c r="H66" s="68">
        <v>3</v>
      </c>
      <c r="I66" s="150"/>
      <c r="J66" s="68">
        <v>53</v>
      </c>
      <c r="K66" s="68">
        <v>71</v>
      </c>
      <c r="L66" s="68">
        <v>42</v>
      </c>
      <c r="M66" s="68">
        <v>14</v>
      </c>
      <c r="N66" s="68">
        <v>1</v>
      </c>
      <c r="O66" s="150"/>
      <c r="P66" s="68">
        <v>111</v>
      </c>
      <c r="Q66" s="68">
        <v>60</v>
      </c>
      <c r="R66" s="68">
        <v>9</v>
      </c>
      <c r="S66" s="68">
        <v>0</v>
      </c>
      <c r="T66" s="68">
        <v>2</v>
      </c>
      <c r="U66" s="150"/>
      <c r="V66" s="68">
        <v>33</v>
      </c>
      <c r="W66" s="68">
        <v>63</v>
      </c>
      <c r="X66" s="68">
        <v>55</v>
      </c>
      <c r="Y66" s="68">
        <v>27</v>
      </c>
      <c r="Z66" s="68">
        <v>4</v>
      </c>
      <c r="AA66" s="150"/>
      <c r="AB66" s="68">
        <v>20</v>
      </c>
      <c r="AC66" s="68">
        <v>50</v>
      </c>
      <c r="AD66" s="68">
        <v>75</v>
      </c>
      <c r="AE66" s="68">
        <v>29</v>
      </c>
      <c r="AF66" s="68">
        <v>7</v>
      </c>
      <c r="AG66" s="150"/>
      <c r="AH66" s="68">
        <v>24</v>
      </c>
      <c r="AI66" s="68">
        <v>66</v>
      </c>
      <c r="AJ66" s="68">
        <v>61</v>
      </c>
      <c r="AK66" s="68">
        <v>27</v>
      </c>
      <c r="AL66" s="68">
        <v>4</v>
      </c>
    </row>
    <row r="67" spans="2:38" s="58" customFormat="1">
      <c r="B67" s="468"/>
      <c r="C67" s="412"/>
      <c r="D67" s="71">
        <v>0.54696132596685099</v>
      </c>
      <c r="E67" s="71">
        <v>0.36464088397790101</v>
      </c>
      <c r="F67" s="71">
        <v>7.18232044198895E-2</v>
      </c>
      <c r="G67" s="71">
        <v>0</v>
      </c>
      <c r="H67" s="71">
        <v>1.6574585635359101E-2</v>
      </c>
      <c r="I67" s="150"/>
      <c r="J67" s="71">
        <v>0.29281767955801102</v>
      </c>
      <c r="K67" s="71">
        <v>0.39226519337016602</v>
      </c>
      <c r="L67" s="71">
        <v>0.232044198895028</v>
      </c>
      <c r="M67" s="71">
        <v>7.7348066298342497E-2</v>
      </c>
      <c r="N67" s="72">
        <v>5.5248618784530402E-3</v>
      </c>
      <c r="O67" s="150"/>
      <c r="P67" s="71">
        <v>0.60989010989011005</v>
      </c>
      <c r="Q67" s="71">
        <v>0.32967032967033</v>
      </c>
      <c r="R67" s="71">
        <v>4.9450549450549497E-2</v>
      </c>
      <c r="S67" s="71">
        <v>0</v>
      </c>
      <c r="T67" s="71">
        <v>1.0989010989011E-2</v>
      </c>
      <c r="U67" s="150"/>
      <c r="V67" s="71">
        <v>0.18131868131868101</v>
      </c>
      <c r="W67" s="71">
        <v>0.34615384615384598</v>
      </c>
      <c r="X67" s="71">
        <v>0.30219780219780201</v>
      </c>
      <c r="Y67" s="71">
        <v>0.14835164835164799</v>
      </c>
      <c r="Z67" s="71">
        <v>2.1978021978022001E-2</v>
      </c>
      <c r="AA67" s="150"/>
      <c r="AB67" s="71">
        <v>0.110497237569061</v>
      </c>
      <c r="AC67" s="71">
        <v>0.27624309392265201</v>
      </c>
      <c r="AD67" s="71">
        <v>0.41436464088397801</v>
      </c>
      <c r="AE67" s="71">
        <v>0.16022099447513799</v>
      </c>
      <c r="AF67" s="71">
        <v>3.8674033149171297E-2</v>
      </c>
      <c r="AG67" s="150"/>
      <c r="AH67" s="71">
        <v>0.13186813186813201</v>
      </c>
      <c r="AI67" s="71">
        <v>0.36263736263736301</v>
      </c>
      <c r="AJ67" s="71">
        <v>0.33516483516483497</v>
      </c>
      <c r="AK67" s="71">
        <v>0.14835164835164799</v>
      </c>
      <c r="AL67" s="71">
        <v>2.1978021978022001E-2</v>
      </c>
    </row>
    <row r="68" spans="2:38">
      <c r="B68" s="468"/>
      <c r="C68" s="381" t="s">
        <v>160</v>
      </c>
      <c r="D68" s="68">
        <v>11</v>
      </c>
      <c r="E68" s="68">
        <v>15</v>
      </c>
      <c r="F68" s="68">
        <v>7</v>
      </c>
      <c r="G68" s="68">
        <v>2</v>
      </c>
      <c r="H68" s="68">
        <v>1</v>
      </c>
      <c r="I68" s="150"/>
      <c r="J68" s="68">
        <v>16</v>
      </c>
      <c r="K68" s="68">
        <v>16</v>
      </c>
      <c r="L68" s="68">
        <v>4</v>
      </c>
      <c r="M68" s="68">
        <v>0</v>
      </c>
      <c r="N68" s="68">
        <v>0</v>
      </c>
      <c r="O68" s="150"/>
      <c r="P68" s="68">
        <v>9</v>
      </c>
      <c r="Q68" s="68">
        <v>25</v>
      </c>
      <c r="R68" s="68">
        <v>2</v>
      </c>
      <c r="S68" s="68">
        <v>0</v>
      </c>
      <c r="T68" s="68">
        <v>1</v>
      </c>
      <c r="U68" s="150"/>
      <c r="V68" s="68">
        <v>16</v>
      </c>
      <c r="W68" s="68">
        <v>17</v>
      </c>
      <c r="X68" s="68">
        <v>3</v>
      </c>
      <c r="Y68" s="68">
        <v>0</v>
      </c>
      <c r="Z68" s="68">
        <v>1</v>
      </c>
      <c r="AA68" s="150"/>
      <c r="AB68" s="68">
        <v>4</v>
      </c>
      <c r="AC68" s="68">
        <v>19</v>
      </c>
      <c r="AD68" s="68">
        <v>10</v>
      </c>
      <c r="AE68" s="68">
        <v>1</v>
      </c>
      <c r="AF68" s="68">
        <v>2</v>
      </c>
      <c r="AG68" s="150"/>
      <c r="AH68" s="68">
        <v>7</v>
      </c>
      <c r="AI68" s="68">
        <v>16</v>
      </c>
      <c r="AJ68" s="68">
        <v>11</v>
      </c>
      <c r="AK68" s="68">
        <v>0</v>
      </c>
      <c r="AL68" s="68">
        <v>2</v>
      </c>
    </row>
    <row r="69" spans="2:38" s="58" customFormat="1">
      <c r="B69" s="468"/>
      <c r="C69" s="412"/>
      <c r="D69" s="71">
        <v>0.30555555555555602</v>
      </c>
      <c r="E69" s="71">
        <v>0.41666666666666702</v>
      </c>
      <c r="F69" s="71">
        <v>0.194444444444444</v>
      </c>
      <c r="G69" s="71">
        <v>5.5555555555555601E-2</v>
      </c>
      <c r="H69" s="71">
        <v>2.7777777777777801E-2</v>
      </c>
      <c r="I69" s="150"/>
      <c r="J69" s="71">
        <v>0.44444444444444398</v>
      </c>
      <c r="K69" s="71">
        <v>0.44444444444444398</v>
      </c>
      <c r="L69" s="71">
        <v>0.11111111111111099</v>
      </c>
      <c r="M69" s="71">
        <v>0</v>
      </c>
      <c r="N69" s="71">
        <v>0</v>
      </c>
      <c r="O69" s="150"/>
      <c r="P69" s="71">
        <v>0.24324324324324301</v>
      </c>
      <c r="Q69" s="71">
        <v>0.67567567567567599</v>
      </c>
      <c r="R69" s="71">
        <v>5.4054054054054099E-2</v>
      </c>
      <c r="S69" s="71">
        <v>0</v>
      </c>
      <c r="T69" s="71">
        <v>2.7027027027027001E-2</v>
      </c>
      <c r="U69" s="150"/>
      <c r="V69" s="71">
        <v>0.43243243243243201</v>
      </c>
      <c r="W69" s="71">
        <v>0.45945945945945899</v>
      </c>
      <c r="X69" s="71">
        <v>8.1081081081081099E-2</v>
      </c>
      <c r="Y69" s="71">
        <v>0</v>
      </c>
      <c r="Z69" s="71">
        <v>2.7027027027027001E-2</v>
      </c>
      <c r="AA69" s="150"/>
      <c r="AB69" s="71">
        <v>0.11111111111111099</v>
      </c>
      <c r="AC69" s="71">
        <v>0.52777777777777801</v>
      </c>
      <c r="AD69" s="71">
        <v>0.27777777777777801</v>
      </c>
      <c r="AE69" s="71">
        <v>2.7777777777777801E-2</v>
      </c>
      <c r="AF69" s="71">
        <v>5.5555555555555601E-2</v>
      </c>
      <c r="AG69" s="150"/>
      <c r="AH69" s="71">
        <v>0.194444444444444</v>
      </c>
      <c r="AI69" s="71">
        <v>0.44444444444444398</v>
      </c>
      <c r="AJ69" s="71">
        <v>0.30555555555555602</v>
      </c>
      <c r="AK69" s="71">
        <v>0</v>
      </c>
      <c r="AL69" s="71">
        <v>5.5555555555555601E-2</v>
      </c>
    </row>
    <row r="70" spans="2:38">
      <c r="B70" s="468"/>
      <c r="C70" s="381" t="s">
        <v>83</v>
      </c>
      <c r="D70" s="68">
        <v>23</v>
      </c>
      <c r="E70" s="68">
        <v>50</v>
      </c>
      <c r="F70" s="68">
        <v>8</v>
      </c>
      <c r="G70" s="68">
        <v>2</v>
      </c>
      <c r="H70" s="68">
        <v>7</v>
      </c>
      <c r="I70" s="150"/>
      <c r="J70" s="68">
        <v>28</v>
      </c>
      <c r="K70" s="68">
        <v>46</v>
      </c>
      <c r="L70" s="68">
        <v>10</v>
      </c>
      <c r="M70" s="68">
        <v>1</v>
      </c>
      <c r="N70" s="68">
        <v>5</v>
      </c>
      <c r="O70" s="150"/>
      <c r="P70" s="68">
        <v>33</v>
      </c>
      <c r="Q70" s="68">
        <v>45</v>
      </c>
      <c r="R70" s="68">
        <v>3</v>
      </c>
      <c r="S70" s="68">
        <v>1</v>
      </c>
      <c r="T70" s="68">
        <v>9</v>
      </c>
      <c r="U70" s="150"/>
      <c r="V70" s="68">
        <v>21</v>
      </c>
      <c r="W70" s="68">
        <v>40</v>
      </c>
      <c r="X70" s="68">
        <v>24</v>
      </c>
      <c r="Y70" s="68">
        <v>0</v>
      </c>
      <c r="Z70" s="68">
        <v>5</v>
      </c>
      <c r="AA70" s="150"/>
      <c r="AB70" s="68">
        <v>8</v>
      </c>
      <c r="AC70" s="68">
        <v>36</v>
      </c>
      <c r="AD70" s="68">
        <v>32</v>
      </c>
      <c r="AE70" s="68">
        <v>2</v>
      </c>
      <c r="AF70" s="68">
        <v>13</v>
      </c>
      <c r="AG70" s="150"/>
      <c r="AH70" s="68">
        <v>11</v>
      </c>
      <c r="AI70" s="68">
        <v>42</v>
      </c>
      <c r="AJ70" s="68">
        <v>27</v>
      </c>
      <c r="AK70" s="68">
        <v>3</v>
      </c>
      <c r="AL70" s="68">
        <v>8</v>
      </c>
    </row>
    <row r="71" spans="2:38" s="58" customFormat="1">
      <c r="B71" s="468"/>
      <c r="C71" s="412"/>
      <c r="D71" s="71">
        <v>0.25555555555555598</v>
      </c>
      <c r="E71" s="71">
        <v>0.55555555555555602</v>
      </c>
      <c r="F71" s="71">
        <v>8.8888888888888906E-2</v>
      </c>
      <c r="G71" s="71">
        <v>2.2222222222222199E-2</v>
      </c>
      <c r="H71" s="71">
        <v>7.7777777777777807E-2</v>
      </c>
      <c r="I71" s="150"/>
      <c r="J71" s="71">
        <v>0.31111111111111101</v>
      </c>
      <c r="K71" s="71">
        <v>0.51111111111111096</v>
      </c>
      <c r="L71" s="71">
        <v>0.11111111111111099</v>
      </c>
      <c r="M71" s="71">
        <v>1.1111111111111099E-2</v>
      </c>
      <c r="N71" s="71">
        <v>5.5555555555555601E-2</v>
      </c>
      <c r="O71" s="150"/>
      <c r="P71" s="71">
        <v>0.36263736263736301</v>
      </c>
      <c r="Q71" s="71">
        <v>0.49450549450549502</v>
      </c>
      <c r="R71" s="71">
        <v>3.2967032967033003E-2</v>
      </c>
      <c r="S71" s="71">
        <v>1.0989010989011E-2</v>
      </c>
      <c r="T71" s="71">
        <v>9.8901098901098897E-2</v>
      </c>
      <c r="U71" s="150"/>
      <c r="V71" s="71">
        <v>0.233333333333333</v>
      </c>
      <c r="W71" s="71">
        <v>0.44444444444444398</v>
      </c>
      <c r="X71" s="71">
        <v>0.266666666666667</v>
      </c>
      <c r="Y71" s="71">
        <v>0</v>
      </c>
      <c r="Z71" s="71">
        <v>5.5555555555555601E-2</v>
      </c>
      <c r="AA71" s="150"/>
      <c r="AB71" s="71">
        <v>8.7912087912087905E-2</v>
      </c>
      <c r="AC71" s="71">
        <v>0.39560439560439598</v>
      </c>
      <c r="AD71" s="71">
        <v>0.35164835164835201</v>
      </c>
      <c r="AE71" s="71">
        <v>2.1978021978022001E-2</v>
      </c>
      <c r="AF71" s="71">
        <v>0.14285714285714299</v>
      </c>
      <c r="AG71" s="150"/>
      <c r="AH71" s="71">
        <v>0.120879120879121</v>
      </c>
      <c r="AI71" s="71">
        <v>0.46153846153846201</v>
      </c>
      <c r="AJ71" s="71">
        <v>0.29670329670329698</v>
      </c>
      <c r="AK71" s="71">
        <v>3.2967032967033003E-2</v>
      </c>
      <c r="AL71" s="71">
        <v>8.7912087912087905E-2</v>
      </c>
    </row>
    <row r="72" spans="2:38" s="3" customFormat="1">
      <c r="C72" s="164"/>
      <c r="D72" s="229"/>
      <c r="E72" s="229"/>
      <c r="F72" s="229"/>
      <c r="G72" s="229"/>
      <c r="H72" s="229"/>
      <c r="I72" s="216"/>
      <c r="J72" s="229"/>
      <c r="K72" s="229"/>
      <c r="L72" s="229"/>
      <c r="M72" s="229"/>
      <c r="N72" s="229"/>
      <c r="O72" s="216"/>
      <c r="P72" s="229"/>
      <c r="Q72" s="229"/>
      <c r="R72" s="229"/>
      <c r="S72" s="229"/>
      <c r="T72" s="229"/>
      <c r="U72" s="216"/>
      <c r="V72" s="229"/>
      <c r="W72" s="229"/>
      <c r="X72" s="229"/>
      <c r="Y72" s="229"/>
      <c r="Z72" s="229"/>
      <c r="AA72" s="216"/>
      <c r="AB72" s="229"/>
      <c r="AC72" s="229"/>
      <c r="AD72" s="229"/>
      <c r="AE72" s="229"/>
      <c r="AF72" s="229"/>
      <c r="AG72" s="216"/>
      <c r="AH72" s="229"/>
      <c r="AI72" s="229"/>
      <c r="AJ72" s="229"/>
      <c r="AK72" s="229"/>
      <c r="AL72" s="229"/>
    </row>
    <row r="73" spans="2:38">
      <c r="B73" s="468" t="s">
        <v>101</v>
      </c>
      <c r="C73" s="391" t="s">
        <v>161</v>
      </c>
      <c r="D73" s="68">
        <v>58</v>
      </c>
      <c r="E73" s="68">
        <v>62</v>
      </c>
      <c r="F73" s="68">
        <v>13</v>
      </c>
      <c r="G73" s="68">
        <v>2</v>
      </c>
      <c r="H73" s="68">
        <v>3</v>
      </c>
      <c r="I73" s="150"/>
      <c r="J73" s="68">
        <v>57</v>
      </c>
      <c r="K73" s="68">
        <v>59</v>
      </c>
      <c r="L73" s="68">
        <v>20</v>
      </c>
      <c r="M73" s="68">
        <v>3</v>
      </c>
      <c r="N73" s="68">
        <v>0</v>
      </c>
      <c r="O73" s="150"/>
      <c r="P73" s="68">
        <v>69</v>
      </c>
      <c r="Q73" s="68">
        <v>63</v>
      </c>
      <c r="R73" s="68">
        <v>6</v>
      </c>
      <c r="S73" s="68">
        <v>0</v>
      </c>
      <c r="T73" s="68">
        <v>1</v>
      </c>
      <c r="U73" s="150"/>
      <c r="V73" s="68">
        <v>38</v>
      </c>
      <c r="W73" s="68">
        <v>63</v>
      </c>
      <c r="X73" s="68">
        <v>29</v>
      </c>
      <c r="Y73" s="68">
        <v>5</v>
      </c>
      <c r="Z73" s="68">
        <v>3</v>
      </c>
      <c r="AA73" s="150"/>
      <c r="AB73" s="68">
        <v>24</v>
      </c>
      <c r="AC73" s="68">
        <v>53</v>
      </c>
      <c r="AD73" s="68">
        <v>38</v>
      </c>
      <c r="AE73" s="68">
        <v>15</v>
      </c>
      <c r="AF73" s="68">
        <v>7</v>
      </c>
      <c r="AG73" s="150"/>
      <c r="AH73" s="68">
        <v>22</v>
      </c>
      <c r="AI73" s="68">
        <v>53</v>
      </c>
      <c r="AJ73" s="68">
        <v>49</v>
      </c>
      <c r="AK73" s="68">
        <v>8</v>
      </c>
      <c r="AL73" s="68">
        <v>6</v>
      </c>
    </row>
    <row r="74" spans="2:38" s="58" customFormat="1">
      <c r="B74" s="468"/>
      <c r="C74" s="388"/>
      <c r="D74" s="71">
        <v>0.42028985507246402</v>
      </c>
      <c r="E74" s="71">
        <v>0.44927536231884102</v>
      </c>
      <c r="F74" s="71">
        <v>9.4202898550724598E-2</v>
      </c>
      <c r="G74" s="71">
        <v>1.4492753623188401E-2</v>
      </c>
      <c r="H74" s="71">
        <v>2.1739130434782601E-2</v>
      </c>
      <c r="I74" s="150"/>
      <c r="J74" s="71">
        <v>0.410071942446043</v>
      </c>
      <c r="K74" s="71">
        <v>0.42446043165467601</v>
      </c>
      <c r="L74" s="71">
        <v>0.14388489208633101</v>
      </c>
      <c r="M74" s="71">
        <v>2.15827338129496E-2</v>
      </c>
      <c r="N74" s="71">
        <v>0</v>
      </c>
      <c r="O74" s="150"/>
      <c r="P74" s="71">
        <v>0.49640287769784203</v>
      </c>
      <c r="Q74" s="71">
        <v>0.45323741007194202</v>
      </c>
      <c r="R74" s="71">
        <v>4.3165467625899297E-2</v>
      </c>
      <c r="S74" s="71">
        <v>0</v>
      </c>
      <c r="T74" s="72">
        <v>7.1942446043165497E-3</v>
      </c>
      <c r="U74" s="150"/>
      <c r="V74" s="71">
        <v>0.27536231884057999</v>
      </c>
      <c r="W74" s="71">
        <v>0.45652173913043498</v>
      </c>
      <c r="X74" s="71">
        <v>0.21014492753623201</v>
      </c>
      <c r="Y74" s="71">
        <v>3.6231884057971002E-2</v>
      </c>
      <c r="Z74" s="71">
        <v>2.1739130434782601E-2</v>
      </c>
      <c r="AA74" s="150"/>
      <c r="AB74" s="71">
        <v>0.17518248175182499</v>
      </c>
      <c r="AC74" s="71">
        <v>0.386861313868613</v>
      </c>
      <c r="AD74" s="71">
        <v>0.27737226277372301</v>
      </c>
      <c r="AE74" s="71">
        <v>0.109489051094891</v>
      </c>
      <c r="AF74" s="71">
        <v>5.1094890510948898E-2</v>
      </c>
      <c r="AG74" s="150"/>
      <c r="AH74" s="71">
        <v>0.15942028985507201</v>
      </c>
      <c r="AI74" s="71">
        <v>0.38405797101449302</v>
      </c>
      <c r="AJ74" s="71">
        <v>0.35507246376811602</v>
      </c>
      <c r="AK74" s="71">
        <v>5.7971014492753603E-2</v>
      </c>
      <c r="AL74" s="71">
        <v>4.3478260869565202E-2</v>
      </c>
    </row>
    <row r="75" spans="2:38">
      <c r="B75" s="468"/>
      <c r="C75" s="392" t="s">
        <v>162</v>
      </c>
      <c r="D75" s="68">
        <v>33</v>
      </c>
      <c r="E75" s="68">
        <v>53</v>
      </c>
      <c r="F75" s="68">
        <v>16</v>
      </c>
      <c r="G75" s="68">
        <v>2</v>
      </c>
      <c r="H75" s="68">
        <v>1</v>
      </c>
      <c r="I75" s="150"/>
      <c r="J75" s="68">
        <v>28</v>
      </c>
      <c r="K75" s="68">
        <v>65</v>
      </c>
      <c r="L75" s="68">
        <v>11</v>
      </c>
      <c r="M75" s="68">
        <v>1</v>
      </c>
      <c r="N75" s="68">
        <v>1</v>
      </c>
      <c r="O75" s="150"/>
      <c r="P75" s="68">
        <v>41</v>
      </c>
      <c r="Q75" s="68">
        <v>48</v>
      </c>
      <c r="R75" s="68">
        <v>13</v>
      </c>
      <c r="S75" s="68">
        <v>1</v>
      </c>
      <c r="T75" s="68">
        <v>2</v>
      </c>
      <c r="U75" s="150"/>
      <c r="V75" s="68">
        <v>21</v>
      </c>
      <c r="W75" s="68">
        <v>48</v>
      </c>
      <c r="X75" s="68">
        <v>28</v>
      </c>
      <c r="Y75" s="68">
        <v>5</v>
      </c>
      <c r="Z75" s="68">
        <v>3</v>
      </c>
      <c r="AA75" s="150"/>
      <c r="AB75" s="68">
        <v>14</v>
      </c>
      <c r="AC75" s="68">
        <v>44</v>
      </c>
      <c r="AD75" s="68">
        <v>42</v>
      </c>
      <c r="AE75" s="68">
        <v>3</v>
      </c>
      <c r="AF75" s="68">
        <v>3</v>
      </c>
      <c r="AG75" s="150"/>
      <c r="AH75" s="68">
        <v>12</v>
      </c>
      <c r="AI75" s="68">
        <v>54</v>
      </c>
      <c r="AJ75" s="68">
        <v>31</v>
      </c>
      <c r="AK75" s="68">
        <v>4</v>
      </c>
      <c r="AL75" s="68">
        <v>4</v>
      </c>
    </row>
    <row r="76" spans="2:38" s="58" customFormat="1">
      <c r="B76" s="468"/>
      <c r="C76" s="388"/>
      <c r="D76" s="71">
        <v>0.314285714285714</v>
      </c>
      <c r="E76" s="71">
        <v>0.50476190476190497</v>
      </c>
      <c r="F76" s="71">
        <v>0.15238095238095201</v>
      </c>
      <c r="G76" s="71">
        <v>1.9047619047619001E-2</v>
      </c>
      <c r="H76" s="72">
        <v>9.5238095238095195E-3</v>
      </c>
      <c r="I76" s="150"/>
      <c r="J76" s="71">
        <v>0.26415094339622602</v>
      </c>
      <c r="K76" s="71">
        <v>0.61320754716981096</v>
      </c>
      <c r="L76" s="71">
        <v>0.10377358490565999</v>
      </c>
      <c r="M76" s="72">
        <v>9.4339622641509396E-3</v>
      </c>
      <c r="N76" s="72">
        <v>9.4339622641509396E-3</v>
      </c>
      <c r="O76" s="150"/>
      <c r="P76" s="71">
        <v>0.39047619047619098</v>
      </c>
      <c r="Q76" s="71">
        <v>0.45714285714285702</v>
      </c>
      <c r="R76" s="71">
        <v>0.12380952380952399</v>
      </c>
      <c r="S76" s="72">
        <v>9.5238095238095195E-3</v>
      </c>
      <c r="T76" s="71">
        <v>1.9047619047619001E-2</v>
      </c>
      <c r="U76" s="150"/>
      <c r="V76" s="71">
        <v>0.2</v>
      </c>
      <c r="W76" s="71">
        <v>0.45714285714285702</v>
      </c>
      <c r="X76" s="71">
        <v>0.266666666666667</v>
      </c>
      <c r="Y76" s="71">
        <v>4.7619047619047603E-2</v>
      </c>
      <c r="Z76" s="71">
        <v>2.8571428571428598E-2</v>
      </c>
      <c r="AA76" s="150"/>
      <c r="AB76" s="71">
        <v>0.13207547169811301</v>
      </c>
      <c r="AC76" s="71">
        <v>0.41509433962264197</v>
      </c>
      <c r="AD76" s="71">
        <v>0.39622641509433998</v>
      </c>
      <c r="AE76" s="71">
        <v>2.83018867924528E-2</v>
      </c>
      <c r="AF76" s="71">
        <v>2.83018867924528E-2</v>
      </c>
      <c r="AG76" s="150"/>
      <c r="AH76" s="71">
        <v>0.114285714285714</v>
      </c>
      <c r="AI76" s="71">
        <v>0.51428571428571401</v>
      </c>
      <c r="AJ76" s="71">
        <v>0.29523809523809502</v>
      </c>
      <c r="AK76" s="71">
        <v>3.8095238095238099E-2</v>
      </c>
      <c r="AL76" s="71">
        <v>3.8095238095238099E-2</v>
      </c>
    </row>
    <row r="77" spans="2:38">
      <c r="B77" s="468"/>
      <c r="C77" s="392" t="s">
        <v>163</v>
      </c>
      <c r="D77" s="68">
        <v>12</v>
      </c>
      <c r="E77" s="68">
        <v>17</v>
      </c>
      <c r="F77" s="68">
        <v>11</v>
      </c>
      <c r="G77" s="68">
        <v>1</v>
      </c>
      <c r="H77" s="68">
        <v>3</v>
      </c>
      <c r="I77" s="150"/>
      <c r="J77" s="68">
        <v>18</v>
      </c>
      <c r="K77" s="68">
        <v>15</v>
      </c>
      <c r="L77" s="68">
        <v>7</v>
      </c>
      <c r="M77" s="68">
        <v>0</v>
      </c>
      <c r="N77" s="68">
        <v>4</v>
      </c>
      <c r="O77" s="150"/>
      <c r="P77" s="68">
        <v>13</v>
      </c>
      <c r="Q77" s="68">
        <v>25</v>
      </c>
      <c r="R77" s="68">
        <v>4</v>
      </c>
      <c r="S77" s="68">
        <v>0</v>
      </c>
      <c r="T77" s="68">
        <v>2</v>
      </c>
      <c r="U77" s="150"/>
      <c r="V77" s="68">
        <v>13</v>
      </c>
      <c r="W77" s="68">
        <v>17</v>
      </c>
      <c r="X77" s="68">
        <v>10</v>
      </c>
      <c r="Y77" s="68">
        <v>2</v>
      </c>
      <c r="Z77" s="68">
        <v>2</v>
      </c>
      <c r="AA77" s="150"/>
      <c r="AB77" s="68">
        <v>8</v>
      </c>
      <c r="AC77" s="68">
        <v>20</v>
      </c>
      <c r="AD77" s="68">
        <v>10</v>
      </c>
      <c r="AE77" s="68">
        <v>2</v>
      </c>
      <c r="AF77" s="68">
        <v>4</v>
      </c>
      <c r="AG77" s="150"/>
      <c r="AH77" s="68">
        <v>11</v>
      </c>
      <c r="AI77" s="68">
        <v>11</v>
      </c>
      <c r="AJ77" s="68">
        <v>15</v>
      </c>
      <c r="AK77" s="68">
        <v>3</v>
      </c>
      <c r="AL77" s="68">
        <v>4</v>
      </c>
    </row>
    <row r="78" spans="2:38" s="58" customFormat="1">
      <c r="B78" s="468"/>
      <c r="C78" s="388"/>
      <c r="D78" s="71">
        <v>0.27272727272727298</v>
      </c>
      <c r="E78" s="71">
        <v>0.38636363636363602</v>
      </c>
      <c r="F78" s="71">
        <v>0.25</v>
      </c>
      <c r="G78" s="71">
        <v>2.27272727272727E-2</v>
      </c>
      <c r="H78" s="71">
        <v>6.8181818181818205E-2</v>
      </c>
      <c r="I78" s="150"/>
      <c r="J78" s="71">
        <v>0.40909090909090901</v>
      </c>
      <c r="K78" s="71">
        <v>0.34090909090909099</v>
      </c>
      <c r="L78" s="71">
        <v>0.15909090909090901</v>
      </c>
      <c r="M78" s="71">
        <v>0</v>
      </c>
      <c r="N78" s="71">
        <v>9.0909090909090898E-2</v>
      </c>
      <c r="O78" s="150"/>
      <c r="P78" s="71">
        <v>0.29545454545454503</v>
      </c>
      <c r="Q78" s="71">
        <v>0.56818181818181801</v>
      </c>
      <c r="R78" s="71">
        <v>9.0909090909090898E-2</v>
      </c>
      <c r="S78" s="71">
        <v>0</v>
      </c>
      <c r="T78" s="71">
        <v>4.5454545454545497E-2</v>
      </c>
      <c r="U78" s="150"/>
      <c r="V78" s="71">
        <v>0.29545454545454503</v>
      </c>
      <c r="W78" s="71">
        <v>0.38636363636363602</v>
      </c>
      <c r="X78" s="71">
        <v>0.22727272727272699</v>
      </c>
      <c r="Y78" s="71">
        <v>4.5454545454545497E-2</v>
      </c>
      <c r="Z78" s="71">
        <v>4.5454545454545497E-2</v>
      </c>
      <c r="AA78" s="150"/>
      <c r="AB78" s="71">
        <v>0.18181818181818199</v>
      </c>
      <c r="AC78" s="71">
        <v>0.45454545454545497</v>
      </c>
      <c r="AD78" s="71">
        <v>0.22727272727272699</v>
      </c>
      <c r="AE78" s="71">
        <v>4.5454545454545497E-2</v>
      </c>
      <c r="AF78" s="71">
        <v>9.0909090909090898E-2</v>
      </c>
      <c r="AG78" s="150"/>
      <c r="AH78" s="71">
        <v>0.25</v>
      </c>
      <c r="AI78" s="71">
        <v>0.25</v>
      </c>
      <c r="AJ78" s="71">
        <v>0.34090909090909099</v>
      </c>
      <c r="AK78" s="71">
        <v>6.8181818181818205E-2</v>
      </c>
      <c r="AL78" s="71">
        <v>9.0909090909090898E-2</v>
      </c>
    </row>
    <row r="79" spans="2:38">
      <c r="B79" s="468"/>
      <c r="C79" s="392" t="s">
        <v>164</v>
      </c>
      <c r="D79" s="68">
        <v>133</v>
      </c>
      <c r="E79" s="68">
        <v>189</v>
      </c>
      <c r="F79" s="68">
        <v>49</v>
      </c>
      <c r="G79" s="68">
        <v>7</v>
      </c>
      <c r="H79" s="68">
        <v>5</v>
      </c>
      <c r="I79" s="150"/>
      <c r="J79" s="68">
        <v>155</v>
      </c>
      <c r="K79" s="68">
        <v>164</v>
      </c>
      <c r="L79" s="68">
        <v>53</v>
      </c>
      <c r="M79" s="68">
        <v>9</v>
      </c>
      <c r="N79" s="68">
        <v>2</v>
      </c>
      <c r="O79" s="150"/>
      <c r="P79" s="68">
        <v>164</v>
      </c>
      <c r="Q79" s="68">
        <v>177</v>
      </c>
      <c r="R79" s="68">
        <v>29</v>
      </c>
      <c r="S79" s="68">
        <v>5</v>
      </c>
      <c r="T79" s="68">
        <v>8</v>
      </c>
      <c r="U79" s="150"/>
      <c r="V79" s="68">
        <v>93</v>
      </c>
      <c r="W79" s="68">
        <v>172</v>
      </c>
      <c r="X79" s="68">
        <v>99</v>
      </c>
      <c r="Y79" s="68">
        <v>11</v>
      </c>
      <c r="Z79" s="68">
        <v>9</v>
      </c>
      <c r="AA79" s="150"/>
      <c r="AB79" s="68">
        <v>61</v>
      </c>
      <c r="AC79" s="68">
        <v>151</v>
      </c>
      <c r="AD79" s="68">
        <v>131</v>
      </c>
      <c r="AE79" s="68">
        <v>29</v>
      </c>
      <c r="AF79" s="68">
        <v>10</v>
      </c>
      <c r="AG79" s="150"/>
      <c r="AH79" s="68">
        <v>64</v>
      </c>
      <c r="AI79" s="68">
        <v>164</v>
      </c>
      <c r="AJ79" s="68">
        <v>130</v>
      </c>
      <c r="AK79" s="68">
        <v>17</v>
      </c>
      <c r="AL79" s="68">
        <v>8</v>
      </c>
    </row>
    <row r="80" spans="2:38" s="58" customFormat="1">
      <c r="B80" s="468"/>
      <c r="C80" s="388"/>
      <c r="D80" s="71">
        <v>0.34725848563968698</v>
      </c>
      <c r="E80" s="71">
        <v>0.493472584856397</v>
      </c>
      <c r="F80" s="71">
        <v>0.12793733681462099</v>
      </c>
      <c r="G80" s="71">
        <v>1.8276762402088802E-2</v>
      </c>
      <c r="H80" s="71">
        <v>1.30548302872063E-2</v>
      </c>
      <c r="I80" s="150"/>
      <c r="J80" s="71">
        <v>0.404699738903394</v>
      </c>
      <c r="K80" s="71">
        <v>0.42819843342036601</v>
      </c>
      <c r="L80" s="71">
        <v>0.138381201044386</v>
      </c>
      <c r="M80" s="71">
        <v>2.34986945169713E-2</v>
      </c>
      <c r="N80" s="72">
        <v>5.2219321148825101E-3</v>
      </c>
      <c r="O80" s="150"/>
      <c r="P80" s="71">
        <v>0.42819843342036601</v>
      </c>
      <c r="Q80" s="71">
        <v>0.46214099216710203</v>
      </c>
      <c r="R80" s="71">
        <v>7.5718015665796307E-2</v>
      </c>
      <c r="S80" s="71">
        <v>1.30548302872063E-2</v>
      </c>
      <c r="T80" s="71">
        <v>2.0887728459529999E-2</v>
      </c>
      <c r="U80" s="150"/>
      <c r="V80" s="71">
        <v>0.2421875</v>
      </c>
      <c r="W80" s="71">
        <v>0.44791666666666702</v>
      </c>
      <c r="X80" s="71">
        <v>0.2578125</v>
      </c>
      <c r="Y80" s="71">
        <v>2.8645833333333301E-2</v>
      </c>
      <c r="Z80" s="71">
        <v>2.34375E-2</v>
      </c>
      <c r="AA80" s="150"/>
      <c r="AB80" s="71">
        <v>0.159685863874346</v>
      </c>
      <c r="AC80" s="71">
        <v>0.39528795811518302</v>
      </c>
      <c r="AD80" s="71">
        <v>0.34293193717277498</v>
      </c>
      <c r="AE80" s="71">
        <v>7.5916230366492102E-2</v>
      </c>
      <c r="AF80" s="71">
        <v>2.6178010471204199E-2</v>
      </c>
      <c r="AG80" s="150"/>
      <c r="AH80" s="71">
        <v>0.16710182767623999</v>
      </c>
      <c r="AI80" s="71">
        <v>0.42819843342036601</v>
      </c>
      <c r="AJ80" s="71">
        <v>0.33942558746736301</v>
      </c>
      <c r="AK80" s="71">
        <v>4.4386422976501298E-2</v>
      </c>
      <c r="AL80" s="71">
        <v>2.0887728459529999E-2</v>
      </c>
    </row>
    <row r="81" spans="2:38" s="3" customFormat="1">
      <c r="C81" s="164"/>
      <c r="D81" s="229"/>
      <c r="E81" s="229"/>
      <c r="F81" s="229"/>
      <c r="G81" s="229"/>
      <c r="H81" s="229"/>
      <c r="I81" s="216"/>
      <c r="J81" s="229"/>
      <c r="K81" s="229"/>
      <c r="L81" s="229"/>
      <c r="M81" s="229"/>
      <c r="N81" s="229"/>
      <c r="O81" s="216"/>
      <c r="P81" s="229"/>
      <c r="Q81" s="229"/>
      <c r="R81" s="229"/>
      <c r="S81" s="229"/>
      <c r="T81" s="229"/>
      <c r="U81" s="216"/>
      <c r="V81" s="229"/>
      <c r="W81" s="229"/>
      <c r="X81" s="229"/>
      <c r="Y81" s="229"/>
      <c r="Z81" s="229"/>
      <c r="AA81" s="216"/>
      <c r="AB81" s="229"/>
      <c r="AC81" s="229"/>
      <c r="AD81" s="229"/>
      <c r="AE81" s="229"/>
      <c r="AF81" s="229"/>
      <c r="AG81" s="216"/>
      <c r="AH81" s="229"/>
      <c r="AI81" s="229"/>
      <c r="AJ81" s="229"/>
      <c r="AK81" s="229"/>
      <c r="AL81" s="229"/>
    </row>
    <row r="82" spans="2:38">
      <c r="B82" s="468" t="s">
        <v>148</v>
      </c>
      <c r="C82" s="403" t="s">
        <v>165</v>
      </c>
      <c r="D82" s="68">
        <v>20</v>
      </c>
      <c r="E82" s="68">
        <v>24</v>
      </c>
      <c r="F82" s="68">
        <v>6</v>
      </c>
      <c r="G82" s="68">
        <v>2</v>
      </c>
      <c r="H82" s="68">
        <v>1</v>
      </c>
      <c r="I82" s="150"/>
      <c r="J82" s="68">
        <v>19</v>
      </c>
      <c r="K82" s="68">
        <v>25</v>
      </c>
      <c r="L82" s="68">
        <v>8</v>
      </c>
      <c r="M82" s="68">
        <v>1</v>
      </c>
      <c r="N82" s="68">
        <v>0</v>
      </c>
      <c r="O82" s="150"/>
      <c r="P82" s="68">
        <v>17</v>
      </c>
      <c r="Q82" s="68">
        <v>26</v>
      </c>
      <c r="R82" s="68">
        <v>6</v>
      </c>
      <c r="S82" s="68">
        <v>1</v>
      </c>
      <c r="T82" s="68">
        <v>2</v>
      </c>
      <c r="U82" s="150"/>
      <c r="V82" s="68">
        <v>16</v>
      </c>
      <c r="W82" s="68">
        <v>18</v>
      </c>
      <c r="X82" s="68">
        <v>17</v>
      </c>
      <c r="Y82" s="68">
        <v>1</v>
      </c>
      <c r="Z82" s="68">
        <v>1</v>
      </c>
      <c r="AA82" s="150"/>
      <c r="AB82" s="68">
        <v>9</v>
      </c>
      <c r="AC82" s="68">
        <v>20</v>
      </c>
      <c r="AD82" s="68">
        <v>20</v>
      </c>
      <c r="AE82" s="68">
        <v>2</v>
      </c>
      <c r="AF82" s="68">
        <v>1</v>
      </c>
      <c r="AG82" s="150"/>
      <c r="AH82" s="68">
        <v>13</v>
      </c>
      <c r="AI82" s="68">
        <v>11</v>
      </c>
      <c r="AJ82" s="68">
        <v>22</v>
      </c>
      <c r="AK82" s="68">
        <v>4</v>
      </c>
      <c r="AL82" s="68">
        <v>2</v>
      </c>
    </row>
    <row r="83" spans="2:38" s="58" customFormat="1">
      <c r="B83" s="468"/>
      <c r="C83" s="411"/>
      <c r="D83" s="71">
        <v>0.37735849056603799</v>
      </c>
      <c r="E83" s="71">
        <v>0.45283018867924502</v>
      </c>
      <c r="F83" s="71">
        <v>0.113207547169811</v>
      </c>
      <c r="G83" s="71">
        <v>3.77358490566038E-2</v>
      </c>
      <c r="H83" s="71">
        <v>1.88679245283019E-2</v>
      </c>
      <c r="I83" s="150"/>
      <c r="J83" s="71">
        <v>0.35849056603773599</v>
      </c>
      <c r="K83" s="71">
        <v>0.47169811320754701</v>
      </c>
      <c r="L83" s="71">
        <v>0.15094339622641501</v>
      </c>
      <c r="M83" s="71">
        <v>1.88679245283019E-2</v>
      </c>
      <c r="N83" s="71">
        <v>0</v>
      </c>
      <c r="O83" s="150"/>
      <c r="P83" s="71">
        <v>0.32692307692307698</v>
      </c>
      <c r="Q83" s="71">
        <v>0.5</v>
      </c>
      <c r="R83" s="71">
        <v>0.115384615384615</v>
      </c>
      <c r="S83" s="71">
        <v>1.9230769230769201E-2</v>
      </c>
      <c r="T83" s="71">
        <v>3.8461538461538498E-2</v>
      </c>
      <c r="U83" s="150"/>
      <c r="V83" s="71">
        <v>0.30188679245283001</v>
      </c>
      <c r="W83" s="71">
        <v>0.339622641509434</v>
      </c>
      <c r="X83" s="71">
        <v>0.320754716981132</v>
      </c>
      <c r="Y83" s="71">
        <v>1.88679245283019E-2</v>
      </c>
      <c r="Z83" s="71">
        <v>1.88679245283019E-2</v>
      </c>
      <c r="AA83" s="150"/>
      <c r="AB83" s="71">
        <v>0.17307692307692299</v>
      </c>
      <c r="AC83" s="71">
        <v>0.38461538461538503</v>
      </c>
      <c r="AD83" s="71">
        <v>0.38461538461538503</v>
      </c>
      <c r="AE83" s="71">
        <v>3.8461538461538498E-2</v>
      </c>
      <c r="AF83" s="71">
        <v>1.9230769230769201E-2</v>
      </c>
      <c r="AG83" s="150"/>
      <c r="AH83" s="71">
        <v>0.25</v>
      </c>
      <c r="AI83" s="71">
        <v>0.21153846153846201</v>
      </c>
      <c r="AJ83" s="71">
        <v>0.42307692307692302</v>
      </c>
      <c r="AK83" s="71">
        <v>7.69230769230769E-2</v>
      </c>
      <c r="AL83" s="71">
        <v>3.8461538461538498E-2</v>
      </c>
    </row>
    <row r="84" spans="2:38">
      <c r="B84" s="468"/>
      <c r="C84" s="401" t="s">
        <v>166</v>
      </c>
      <c r="D84" s="68">
        <v>37</v>
      </c>
      <c r="E84" s="68">
        <v>39</v>
      </c>
      <c r="F84" s="68">
        <v>15</v>
      </c>
      <c r="G84" s="68">
        <v>1</v>
      </c>
      <c r="H84" s="68">
        <v>2</v>
      </c>
      <c r="I84" s="150"/>
      <c r="J84" s="68">
        <v>34</v>
      </c>
      <c r="K84" s="68">
        <v>44</v>
      </c>
      <c r="L84" s="68">
        <v>12</v>
      </c>
      <c r="M84" s="68">
        <v>2</v>
      </c>
      <c r="N84" s="68">
        <v>1</v>
      </c>
      <c r="O84" s="150"/>
      <c r="P84" s="68">
        <v>39</v>
      </c>
      <c r="Q84" s="68">
        <v>43</v>
      </c>
      <c r="R84" s="68">
        <v>9</v>
      </c>
      <c r="S84" s="68">
        <v>1</v>
      </c>
      <c r="T84" s="68">
        <v>2</v>
      </c>
      <c r="U84" s="150"/>
      <c r="V84" s="68">
        <v>31</v>
      </c>
      <c r="W84" s="68">
        <v>34</v>
      </c>
      <c r="X84" s="68">
        <v>22</v>
      </c>
      <c r="Y84" s="68">
        <v>3</v>
      </c>
      <c r="Z84" s="68">
        <v>3</v>
      </c>
      <c r="AA84" s="150"/>
      <c r="AB84" s="68">
        <v>11</v>
      </c>
      <c r="AC84" s="68">
        <v>36</v>
      </c>
      <c r="AD84" s="68">
        <v>35</v>
      </c>
      <c r="AE84" s="68">
        <v>10</v>
      </c>
      <c r="AF84" s="68">
        <v>2</v>
      </c>
      <c r="AG84" s="150"/>
      <c r="AH84" s="68">
        <v>16</v>
      </c>
      <c r="AI84" s="68">
        <v>38</v>
      </c>
      <c r="AJ84" s="68">
        <v>33</v>
      </c>
      <c r="AK84" s="68">
        <v>4</v>
      </c>
      <c r="AL84" s="68">
        <v>3</v>
      </c>
    </row>
    <row r="85" spans="2:38" s="58" customFormat="1">
      <c r="B85" s="468"/>
      <c r="C85" s="411"/>
      <c r="D85" s="71">
        <v>0.39361702127659598</v>
      </c>
      <c r="E85" s="71">
        <v>0.41489361702127697</v>
      </c>
      <c r="F85" s="71">
        <v>0.159574468085106</v>
      </c>
      <c r="G85" s="71">
        <v>1.0638297872340399E-2</v>
      </c>
      <c r="H85" s="71">
        <v>2.1276595744680899E-2</v>
      </c>
      <c r="I85" s="150"/>
      <c r="J85" s="71">
        <v>0.36559139784946199</v>
      </c>
      <c r="K85" s="71">
        <v>0.473118279569892</v>
      </c>
      <c r="L85" s="71">
        <v>0.12903225806451599</v>
      </c>
      <c r="M85" s="71">
        <v>2.1505376344085999E-2</v>
      </c>
      <c r="N85" s="71">
        <v>1.0752688172042999E-2</v>
      </c>
      <c r="O85" s="150"/>
      <c r="P85" s="71">
        <v>0.41489361702127697</v>
      </c>
      <c r="Q85" s="71">
        <v>0.45744680851063801</v>
      </c>
      <c r="R85" s="71">
        <v>9.5744680851063801E-2</v>
      </c>
      <c r="S85" s="71">
        <v>1.0638297872340399E-2</v>
      </c>
      <c r="T85" s="71">
        <v>2.1276595744680899E-2</v>
      </c>
      <c r="U85" s="150"/>
      <c r="V85" s="71">
        <v>0.33333333333333298</v>
      </c>
      <c r="W85" s="71">
        <v>0.36559139784946199</v>
      </c>
      <c r="X85" s="71">
        <v>0.236559139784946</v>
      </c>
      <c r="Y85" s="71">
        <v>3.2258064516128997E-2</v>
      </c>
      <c r="Z85" s="71">
        <v>3.2258064516128997E-2</v>
      </c>
      <c r="AA85" s="150"/>
      <c r="AB85" s="71">
        <v>0.117021276595745</v>
      </c>
      <c r="AC85" s="71">
        <v>0.38297872340425498</v>
      </c>
      <c r="AD85" s="71">
        <v>0.37234042553191499</v>
      </c>
      <c r="AE85" s="71">
        <v>0.10638297872340401</v>
      </c>
      <c r="AF85" s="71">
        <v>2.1276595744680899E-2</v>
      </c>
      <c r="AG85" s="150"/>
      <c r="AH85" s="71">
        <v>0.170212765957447</v>
      </c>
      <c r="AI85" s="71">
        <v>0.40425531914893598</v>
      </c>
      <c r="AJ85" s="71">
        <v>0.35106382978723399</v>
      </c>
      <c r="AK85" s="71">
        <v>4.2553191489361701E-2</v>
      </c>
      <c r="AL85" s="71">
        <v>3.1914893617021302E-2</v>
      </c>
    </row>
    <row r="86" spans="2:38">
      <c r="B86" s="468"/>
      <c r="C86" s="401" t="s">
        <v>167</v>
      </c>
      <c r="D86" s="68">
        <v>123</v>
      </c>
      <c r="E86" s="68">
        <v>140</v>
      </c>
      <c r="F86" s="68">
        <v>25</v>
      </c>
      <c r="G86" s="68">
        <v>4</v>
      </c>
      <c r="H86" s="68">
        <v>5</v>
      </c>
      <c r="I86" s="150"/>
      <c r="J86" s="68">
        <v>97</v>
      </c>
      <c r="K86" s="68">
        <v>134</v>
      </c>
      <c r="L86" s="68">
        <v>52</v>
      </c>
      <c r="M86" s="68">
        <v>15</v>
      </c>
      <c r="N86" s="68">
        <v>0</v>
      </c>
      <c r="O86" s="150"/>
      <c r="P86" s="68">
        <v>156</v>
      </c>
      <c r="Q86" s="68">
        <v>121</v>
      </c>
      <c r="R86" s="68">
        <v>14</v>
      </c>
      <c r="S86" s="68">
        <v>3</v>
      </c>
      <c r="T86" s="68">
        <v>4</v>
      </c>
      <c r="U86" s="150"/>
      <c r="V86" s="68">
        <v>61</v>
      </c>
      <c r="W86" s="68">
        <v>130</v>
      </c>
      <c r="X86" s="68">
        <v>78</v>
      </c>
      <c r="Y86" s="68">
        <v>25</v>
      </c>
      <c r="Z86" s="68">
        <v>4</v>
      </c>
      <c r="AA86" s="150"/>
      <c r="AB86" s="68">
        <v>35</v>
      </c>
      <c r="AC86" s="68">
        <v>107</v>
      </c>
      <c r="AD86" s="68">
        <v>111</v>
      </c>
      <c r="AE86" s="68">
        <v>30</v>
      </c>
      <c r="AF86" s="68">
        <v>14</v>
      </c>
      <c r="AG86" s="150"/>
      <c r="AH86" s="68">
        <v>43</v>
      </c>
      <c r="AI86" s="68">
        <v>128</v>
      </c>
      <c r="AJ86" s="68">
        <v>94</v>
      </c>
      <c r="AK86" s="68">
        <v>26</v>
      </c>
      <c r="AL86" s="68">
        <v>7</v>
      </c>
    </row>
    <row r="87" spans="2:38" s="58" customFormat="1">
      <c r="B87" s="468"/>
      <c r="C87" s="411"/>
      <c r="D87" s="71">
        <v>0.41414141414141398</v>
      </c>
      <c r="E87" s="71">
        <v>0.47138047138047101</v>
      </c>
      <c r="F87" s="71">
        <v>8.4175084175084194E-2</v>
      </c>
      <c r="G87" s="71">
        <v>1.34680134680135E-2</v>
      </c>
      <c r="H87" s="71">
        <v>1.68350168350168E-2</v>
      </c>
      <c r="I87" s="150"/>
      <c r="J87" s="71">
        <v>0.32550335570469802</v>
      </c>
      <c r="K87" s="71">
        <v>0.44966442953020103</v>
      </c>
      <c r="L87" s="71">
        <v>0.17449664429530201</v>
      </c>
      <c r="M87" s="71">
        <v>5.0335570469798703E-2</v>
      </c>
      <c r="N87" s="71">
        <v>0</v>
      </c>
      <c r="O87" s="150"/>
      <c r="P87" s="71">
        <v>0.52348993288590595</v>
      </c>
      <c r="Q87" s="71">
        <v>0.40604026845637597</v>
      </c>
      <c r="R87" s="71">
        <v>4.6979865771812103E-2</v>
      </c>
      <c r="S87" s="71">
        <v>1.00671140939597E-2</v>
      </c>
      <c r="T87" s="71">
        <v>1.34228187919463E-2</v>
      </c>
      <c r="U87" s="150"/>
      <c r="V87" s="71">
        <v>0.204697986577181</v>
      </c>
      <c r="W87" s="71">
        <v>0.43624161073825501</v>
      </c>
      <c r="X87" s="71">
        <v>0.26174496644295298</v>
      </c>
      <c r="Y87" s="71">
        <v>8.3892617449664406E-2</v>
      </c>
      <c r="Z87" s="71">
        <v>1.34228187919463E-2</v>
      </c>
      <c r="AA87" s="150"/>
      <c r="AB87" s="71">
        <v>0.117845117845118</v>
      </c>
      <c r="AC87" s="71">
        <v>0.36026936026936002</v>
      </c>
      <c r="AD87" s="71">
        <v>0.37373737373737398</v>
      </c>
      <c r="AE87" s="71">
        <v>0.10101010101010099</v>
      </c>
      <c r="AF87" s="71">
        <v>4.7138047138047097E-2</v>
      </c>
      <c r="AG87" s="150"/>
      <c r="AH87" s="71">
        <v>0.144295302013423</v>
      </c>
      <c r="AI87" s="71">
        <v>0.42953020134228198</v>
      </c>
      <c r="AJ87" s="71">
        <v>0.31543624161073802</v>
      </c>
      <c r="AK87" s="71">
        <v>8.7248322147651006E-2</v>
      </c>
      <c r="AL87" s="71">
        <v>2.3489932885905999E-2</v>
      </c>
    </row>
    <row r="88" spans="2:38">
      <c r="B88" s="468"/>
      <c r="C88" s="401" t="s">
        <v>168</v>
      </c>
      <c r="D88" s="68">
        <v>146</v>
      </c>
      <c r="E88" s="68">
        <v>175</v>
      </c>
      <c r="F88" s="68">
        <v>46</v>
      </c>
      <c r="G88" s="68">
        <v>5</v>
      </c>
      <c r="H88" s="68">
        <v>11</v>
      </c>
      <c r="I88" s="150"/>
      <c r="J88" s="68">
        <v>141</v>
      </c>
      <c r="K88" s="68">
        <v>169</v>
      </c>
      <c r="L88" s="68">
        <v>54</v>
      </c>
      <c r="M88" s="68">
        <v>7</v>
      </c>
      <c r="N88" s="68">
        <v>10</v>
      </c>
      <c r="O88" s="150"/>
      <c r="P88" s="68">
        <v>169</v>
      </c>
      <c r="Q88" s="68">
        <v>174</v>
      </c>
      <c r="R88" s="68">
        <v>23</v>
      </c>
      <c r="S88" s="68">
        <v>2</v>
      </c>
      <c r="T88" s="68">
        <v>13</v>
      </c>
      <c r="U88" s="150"/>
      <c r="V88" s="68">
        <v>88</v>
      </c>
      <c r="W88" s="68">
        <v>158</v>
      </c>
      <c r="X88" s="68">
        <v>101</v>
      </c>
      <c r="Y88" s="68">
        <v>18</v>
      </c>
      <c r="Z88" s="68">
        <v>17</v>
      </c>
      <c r="AA88" s="150"/>
      <c r="AB88" s="68">
        <v>61</v>
      </c>
      <c r="AC88" s="68">
        <v>140</v>
      </c>
      <c r="AD88" s="68">
        <v>133</v>
      </c>
      <c r="AE88" s="68">
        <v>26</v>
      </c>
      <c r="AF88" s="68">
        <v>22</v>
      </c>
      <c r="AG88" s="150"/>
      <c r="AH88" s="68">
        <v>56</v>
      </c>
      <c r="AI88" s="68">
        <v>153</v>
      </c>
      <c r="AJ88" s="68">
        <v>128</v>
      </c>
      <c r="AK88" s="68">
        <v>24</v>
      </c>
      <c r="AL88" s="68">
        <v>20</v>
      </c>
    </row>
    <row r="89" spans="2:38" s="58" customFormat="1">
      <c r="B89" s="468"/>
      <c r="C89" s="411"/>
      <c r="D89" s="71">
        <v>0.38120104438642299</v>
      </c>
      <c r="E89" s="71">
        <v>0.45691906005221899</v>
      </c>
      <c r="F89" s="71">
        <v>0.120104438642298</v>
      </c>
      <c r="G89" s="71">
        <v>1.30548302872063E-2</v>
      </c>
      <c r="H89" s="71">
        <v>2.8720626631853801E-2</v>
      </c>
      <c r="I89" s="150"/>
      <c r="J89" s="71">
        <v>0.37007874015747999</v>
      </c>
      <c r="K89" s="71">
        <v>0.44356955380577401</v>
      </c>
      <c r="L89" s="71">
        <v>0.14173228346456701</v>
      </c>
      <c r="M89" s="71">
        <v>1.8372703412073501E-2</v>
      </c>
      <c r="N89" s="71">
        <v>2.6246719160105E-2</v>
      </c>
      <c r="O89" s="150"/>
      <c r="P89" s="71">
        <v>0.44356955380577401</v>
      </c>
      <c r="Q89" s="71">
        <v>0.45669291338582702</v>
      </c>
      <c r="R89" s="71">
        <v>6.0367454068241497E-2</v>
      </c>
      <c r="S89" s="72">
        <v>5.2493438320209999E-3</v>
      </c>
      <c r="T89" s="71">
        <v>3.4120734908136503E-2</v>
      </c>
      <c r="U89" s="150"/>
      <c r="V89" s="71">
        <v>0.23036649214659699</v>
      </c>
      <c r="W89" s="71">
        <v>0.413612565445026</v>
      </c>
      <c r="X89" s="71">
        <v>0.264397905759162</v>
      </c>
      <c r="Y89" s="71">
        <v>4.7120418848167499E-2</v>
      </c>
      <c r="Z89" s="71">
        <v>4.4502617801047098E-2</v>
      </c>
      <c r="AA89" s="150"/>
      <c r="AB89" s="71">
        <v>0.159685863874346</v>
      </c>
      <c r="AC89" s="71">
        <v>0.36649214659685903</v>
      </c>
      <c r="AD89" s="71">
        <v>0.34816753926701599</v>
      </c>
      <c r="AE89" s="71">
        <v>6.8062827225130906E-2</v>
      </c>
      <c r="AF89" s="71">
        <v>5.7591623036649199E-2</v>
      </c>
      <c r="AG89" s="150"/>
      <c r="AH89" s="71">
        <v>0.14698162729658801</v>
      </c>
      <c r="AI89" s="71">
        <v>0.40157480314960597</v>
      </c>
      <c r="AJ89" s="71">
        <v>0.33595800524934399</v>
      </c>
      <c r="AK89" s="71">
        <v>6.2992125984251995E-2</v>
      </c>
      <c r="AL89" s="71">
        <v>5.2493438320210001E-2</v>
      </c>
    </row>
    <row r="90" spans="2:38">
      <c r="B90" s="468"/>
      <c r="C90" s="401" t="s">
        <v>176</v>
      </c>
      <c r="D90" s="68">
        <v>32</v>
      </c>
      <c r="E90" s="68">
        <v>53</v>
      </c>
      <c r="F90" s="68">
        <v>17</v>
      </c>
      <c r="G90" s="68">
        <v>1</v>
      </c>
      <c r="H90" s="68">
        <v>4</v>
      </c>
      <c r="I90" s="150"/>
      <c r="J90" s="68">
        <v>42</v>
      </c>
      <c r="K90" s="68">
        <v>43</v>
      </c>
      <c r="L90" s="68">
        <v>17</v>
      </c>
      <c r="M90" s="68">
        <v>2</v>
      </c>
      <c r="N90" s="68">
        <v>3</v>
      </c>
      <c r="O90" s="150"/>
      <c r="P90" s="68">
        <v>42</v>
      </c>
      <c r="Q90" s="68">
        <v>51</v>
      </c>
      <c r="R90" s="68">
        <v>9</v>
      </c>
      <c r="S90" s="68">
        <v>0</v>
      </c>
      <c r="T90" s="68">
        <v>5</v>
      </c>
      <c r="U90" s="150"/>
      <c r="V90" s="68">
        <v>40</v>
      </c>
      <c r="W90" s="68">
        <v>45</v>
      </c>
      <c r="X90" s="68">
        <v>17</v>
      </c>
      <c r="Y90" s="68">
        <v>2</v>
      </c>
      <c r="Z90" s="68">
        <v>2</v>
      </c>
      <c r="AA90" s="150"/>
      <c r="AB90" s="68">
        <v>21</v>
      </c>
      <c r="AC90" s="68">
        <v>45</v>
      </c>
      <c r="AD90" s="68">
        <v>26</v>
      </c>
      <c r="AE90" s="68">
        <v>8</v>
      </c>
      <c r="AF90" s="68">
        <v>6</v>
      </c>
      <c r="AG90" s="150"/>
      <c r="AH90" s="68">
        <v>16</v>
      </c>
      <c r="AI90" s="68">
        <v>48</v>
      </c>
      <c r="AJ90" s="68">
        <v>32</v>
      </c>
      <c r="AK90" s="68">
        <v>7</v>
      </c>
      <c r="AL90" s="68">
        <v>4</v>
      </c>
    </row>
    <row r="91" spans="2:38" s="58" customFormat="1">
      <c r="B91" s="468"/>
      <c r="C91" s="411"/>
      <c r="D91" s="71">
        <v>0.29906542056074797</v>
      </c>
      <c r="E91" s="71">
        <v>0.49532710280373798</v>
      </c>
      <c r="F91" s="71">
        <v>0.15887850467289699</v>
      </c>
      <c r="G91" s="72">
        <v>9.3457943925233603E-3</v>
      </c>
      <c r="H91" s="71">
        <v>3.7383177570093497E-2</v>
      </c>
      <c r="I91" s="150"/>
      <c r="J91" s="71">
        <v>0.39252336448598102</v>
      </c>
      <c r="K91" s="71">
        <v>0.401869158878505</v>
      </c>
      <c r="L91" s="71">
        <v>0.15887850467289699</v>
      </c>
      <c r="M91" s="71">
        <v>1.86915887850467E-2</v>
      </c>
      <c r="N91" s="71">
        <v>2.80373831775701E-2</v>
      </c>
      <c r="O91" s="150"/>
      <c r="P91" s="71">
        <v>0.39252336448598102</v>
      </c>
      <c r="Q91" s="71">
        <v>0.47663551401869197</v>
      </c>
      <c r="R91" s="71">
        <v>8.4112149532710304E-2</v>
      </c>
      <c r="S91" s="71">
        <v>0</v>
      </c>
      <c r="T91" s="71">
        <v>4.67289719626168E-2</v>
      </c>
      <c r="U91" s="150"/>
      <c r="V91" s="71">
        <v>0.37735849056603799</v>
      </c>
      <c r="W91" s="71">
        <v>0.42452830188679203</v>
      </c>
      <c r="X91" s="71">
        <v>0.160377358490566</v>
      </c>
      <c r="Y91" s="71">
        <v>1.88679245283019E-2</v>
      </c>
      <c r="Z91" s="71">
        <v>1.88679245283019E-2</v>
      </c>
      <c r="AA91" s="150"/>
      <c r="AB91" s="71">
        <v>0.19811320754716999</v>
      </c>
      <c r="AC91" s="71">
        <v>0.42452830188679203</v>
      </c>
      <c r="AD91" s="71">
        <v>0.245283018867925</v>
      </c>
      <c r="AE91" s="71">
        <v>7.5471698113207503E-2</v>
      </c>
      <c r="AF91" s="71">
        <v>5.6603773584905703E-2</v>
      </c>
      <c r="AG91" s="150"/>
      <c r="AH91" s="71">
        <v>0.14953271028037399</v>
      </c>
      <c r="AI91" s="71">
        <v>0.44859813084112099</v>
      </c>
      <c r="AJ91" s="71">
        <v>0.29906542056074797</v>
      </c>
      <c r="AK91" s="71">
        <v>6.54205607476636E-2</v>
      </c>
      <c r="AL91" s="71">
        <v>3.7383177570093497E-2</v>
      </c>
    </row>
    <row r="92" spans="2:38">
      <c r="B92" s="468"/>
      <c r="C92" s="401" t="s">
        <v>169</v>
      </c>
      <c r="D92" s="68">
        <v>30</v>
      </c>
      <c r="E92" s="68">
        <v>51</v>
      </c>
      <c r="F92" s="68">
        <v>18</v>
      </c>
      <c r="G92" s="68">
        <v>4</v>
      </c>
      <c r="H92" s="68">
        <v>3</v>
      </c>
      <c r="I92" s="150"/>
      <c r="J92" s="68">
        <v>48</v>
      </c>
      <c r="K92" s="68">
        <v>48</v>
      </c>
      <c r="L92" s="68">
        <v>8</v>
      </c>
      <c r="M92" s="68">
        <v>2</v>
      </c>
      <c r="N92" s="68">
        <v>0</v>
      </c>
      <c r="O92" s="150"/>
      <c r="P92" s="68">
        <v>43</v>
      </c>
      <c r="Q92" s="68">
        <v>51</v>
      </c>
      <c r="R92" s="68">
        <v>9</v>
      </c>
      <c r="S92" s="68">
        <v>1</v>
      </c>
      <c r="T92" s="68">
        <v>3</v>
      </c>
      <c r="U92" s="150"/>
      <c r="V92" s="68">
        <v>29</v>
      </c>
      <c r="W92" s="68">
        <v>54</v>
      </c>
      <c r="X92" s="68">
        <v>16</v>
      </c>
      <c r="Y92" s="68">
        <v>2</v>
      </c>
      <c r="Z92" s="68">
        <v>5</v>
      </c>
      <c r="AA92" s="150"/>
      <c r="AB92" s="68">
        <v>20</v>
      </c>
      <c r="AC92" s="68">
        <v>46</v>
      </c>
      <c r="AD92" s="68">
        <v>25</v>
      </c>
      <c r="AE92" s="68">
        <v>7</v>
      </c>
      <c r="AF92" s="68">
        <v>8</v>
      </c>
      <c r="AG92" s="150"/>
      <c r="AH92" s="68">
        <v>19</v>
      </c>
      <c r="AI92" s="68">
        <v>51</v>
      </c>
      <c r="AJ92" s="68">
        <v>27</v>
      </c>
      <c r="AK92" s="68">
        <v>4</v>
      </c>
      <c r="AL92" s="68">
        <v>5</v>
      </c>
    </row>
    <row r="93" spans="2:38" s="58" customFormat="1">
      <c r="B93" s="468"/>
      <c r="C93" s="411"/>
      <c r="D93" s="71">
        <v>0.28301886792452802</v>
      </c>
      <c r="E93" s="71">
        <v>0.48113207547169801</v>
      </c>
      <c r="F93" s="71">
        <v>0.169811320754717</v>
      </c>
      <c r="G93" s="71">
        <v>3.77358490566038E-2</v>
      </c>
      <c r="H93" s="71">
        <v>2.83018867924528E-2</v>
      </c>
      <c r="I93" s="150"/>
      <c r="J93" s="71">
        <v>0.45283018867924502</v>
      </c>
      <c r="K93" s="71">
        <v>0.45283018867924502</v>
      </c>
      <c r="L93" s="71">
        <v>7.5471698113207503E-2</v>
      </c>
      <c r="M93" s="71">
        <v>1.88679245283019E-2</v>
      </c>
      <c r="N93" s="71">
        <v>0</v>
      </c>
      <c r="O93" s="150"/>
      <c r="P93" s="71">
        <v>0.401869158878505</v>
      </c>
      <c r="Q93" s="71">
        <v>0.47663551401869197</v>
      </c>
      <c r="R93" s="71">
        <v>8.4112149532710304E-2</v>
      </c>
      <c r="S93" s="72">
        <v>9.3457943925233603E-3</v>
      </c>
      <c r="T93" s="71">
        <v>2.80373831775701E-2</v>
      </c>
      <c r="U93" s="150"/>
      <c r="V93" s="71">
        <v>0.27358490566037702</v>
      </c>
      <c r="W93" s="71">
        <v>0.50943396226415105</v>
      </c>
      <c r="X93" s="71">
        <v>0.15094339622641501</v>
      </c>
      <c r="Y93" s="71">
        <v>1.88679245283019E-2</v>
      </c>
      <c r="Z93" s="71">
        <v>4.71698113207547E-2</v>
      </c>
      <c r="AA93" s="150"/>
      <c r="AB93" s="71">
        <v>0.18867924528301899</v>
      </c>
      <c r="AC93" s="71">
        <v>0.43396226415094302</v>
      </c>
      <c r="AD93" s="71">
        <v>0.235849056603774</v>
      </c>
      <c r="AE93" s="71">
        <v>6.6037735849056603E-2</v>
      </c>
      <c r="AF93" s="71">
        <v>7.5471698113207503E-2</v>
      </c>
      <c r="AG93" s="150"/>
      <c r="AH93" s="71">
        <v>0.179245283018868</v>
      </c>
      <c r="AI93" s="71">
        <v>0.48113207547169801</v>
      </c>
      <c r="AJ93" s="71">
        <v>0.25471698113207503</v>
      </c>
      <c r="AK93" s="71">
        <v>3.77358490566038E-2</v>
      </c>
      <c r="AL93" s="71">
        <v>4.71698113207547E-2</v>
      </c>
    </row>
    <row r="94" spans="2:38">
      <c r="B94" s="468"/>
      <c r="C94" s="401" t="s">
        <v>170</v>
      </c>
      <c r="D94" s="68">
        <v>38</v>
      </c>
      <c r="E94" s="68">
        <v>94</v>
      </c>
      <c r="F94" s="68">
        <v>27</v>
      </c>
      <c r="G94" s="68">
        <v>7</v>
      </c>
      <c r="H94" s="68">
        <v>12</v>
      </c>
      <c r="I94" s="150"/>
      <c r="J94" s="68">
        <v>85</v>
      </c>
      <c r="K94" s="68">
        <v>75</v>
      </c>
      <c r="L94" s="68">
        <v>8</v>
      </c>
      <c r="M94" s="68">
        <v>3</v>
      </c>
      <c r="N94" s="68">
        <v>7</v>
      </c>
      <c r="O94" s="150"/>
      <c r="P94" s="68">
        <v>55</v>
      </c>
      <c r="Q94" s="68">
        <v>90</v>
      </c>
      <c r="R94" s="68">
        <v>16</v>
      </c>
      <c r="S94" s="68">
        <v>3</v>
      </c>
      <c r="T94" s="68">
        <v>14</v>
      </c>
      <c r="U94" s="150"/>
      <c r="V94" s="68">
        <v>68</v>
      </c>
      <c r="W94" s="68">
        <v>72</v>
      </c>
      <c r="X94" s="68">
        <v>21</v>
      </c>
      <c r="Y94" s="68">
        <v>2</v>
      </c>
      <c r="Z94" s="68">
        <v>14</v>
      </c>
      <c r="AA94" s="150"/>
      <c r="AB94" s="68">
        <v>39</v>
      </c>
      <c r="AC94" s="68">
        <v>83</v>
      </c>
      <c r="AD94" s="68">
        <v>34</v>
      </c>
      <c r="AE94" s="68">
        <v>7</v>
      </c>
      <c r="AF94" s="68">
        <v>15</v>
      </c>
      <c r="AG94" s="150"/>
      <c r="AH94" s="68">
        <v>34</v>
      </c>
      <c r="AI94" s="68">
        <v>86</v>
      </c>
      <c r="AJ94" s="68">
        <v>38</v>
      </c>
      <c r="AK94" s="68">
        <v>5</v>
      </c>
      <c r="AL94" s="68">
        <v>15</v>
      </c>
    </row>
    <row r="95" spans="2:38" s="58" customFormat="1">
      <c r="B95" s="468"/>
      <c r="C95" s="411"/>
      <c r="D95" s="71">
        <v>0.213483146067416</v>
      </c>
      <c r="E95" s="71">
        <v>0.52808988764044895</v>
      </c>
      <c r="F95" s="71">
        <v>0.151685393258427</v>
      </c>
      <c r="G95" s="71">
        <v>3.9325842696629199E-2</v>
      </c>
      <c r="H95" s="71">
        <v>6.7415730337078594E-2</v>
      </c>
      <c r="I95" s="150"/>
      <c r="J95" s="71">
        <v>0.47752808988764001</v>
      </c>
      <c r="K95" s="71">
        <v>0.42134831460674199</v>
      </c>
      <c r="L95" s="71">
        <v>4.49438202247191E-2</v>
      </c>
      <c r="M95" s="71">
        <v>1.6853932584269701E-2</v>
      </c>
      <c r="N95" s="71">
        <v>3.9325842696629199E-2</v>
      </c>
      <c r="O95" s="150"/>
      <c r="P95" s="71">
        <v>0.30898876404494402</v>
      </c>
      <c r="Q95" s="71">
        <v>0.50561797752809001</v>
      </c>
      <c r="R95" s="71">
        <v>8.98876404494382E-2</v>
      </c>
      <c r="S95" s="71">
        <v>1.6853932584269701E-2</v>
      </c>
      <c r="T95" s="71">
        <v>7.8651685393258397E-2</v>
      </c>
      <c r="U95" s="150"/>
      <c r="V95" s="71">
        <v>0.38418079096045199</v>
      </c>
      <c r="W95" s="71">
        <v>0.40677966101694901</v>
      </c>
      <c r="X95" s="71">
        <v>0.11864406779661001</v>
      </c>
      <c r="Y95" s="71">
        <v>1.12994350282486E-2</v>
      </c>
      <c r="Z95" s="71">
        <v>7.9096045197740106E-2</v>
      </c>
      <c r="AA95" s="150"/>
      <c r="AB95" s="71">
        <v>0.21910112359550599</v>
      </c>
      <c r="AC95" s="71">
        <v>0.46629213483146098</v>
      </c>
      <c r="AD95" s="71">
        <v>0.19101123595505601</v>
      </c>
      <c r="AE95" s="71">
        <v>3.9325842696629199E-2</v>
      </c>
      <c r="AF95" s="71">
        <v>8.4269662921348298E-2</v>
      </c>
      <c r="AG95" s="150"/>
      <c r="AH95" s="71">
        <v>0.19101123595505601</v>
      </c>
      <c r="AI95" s="71">
        <v>0.48314606741573002</v>
      </c>
      <c r="AJ95" s="71">
        <v>0.213483146067416</v>
      </c>
      <c r="AK95" s="71">
        <v>2.8089887640449399E-2</v>
      </c>
      <c r="AL95" s="71">
        <v>8.4269662921348298E-2</v>
      </c>
    </row>
    <row r="96" spans="2:38">
      <c r="B96" s="468"/>
      <c r="C96" s="401" t="s">
        <v>149</v>
      </c>
      <c r="D96" s="68">
        <v>3</v>
      </c>
      <c r="E96" s="68">
        <v>6</v>
      </c>
      <c r="F96" s="68">
        <v>2</v>
      </c>
      <c r="G96" s="68">
        <v>2</v>
      </c>
      <c r="H96" s="68">
        <v>0</v>
      </c>
      <c r="I96" s="150"/>
      <c r="J96" s="68">
        <v>7</v>
      </c>
      <c r="K96" s="68">
        <v>5</v>
      </c>
      <c r="L96" s="68">
        <v>1</v>
      </c>
      <c r="M96" s="68">
        <v>0</v>
      </c>
      <c r="N96" s="68">
        <v>0</v>
      </c>
      <c r="O96" s="150"/>
      <c r="P96" s="68">
        <v>7</v>
      </c>
      <c r="Q96" s="68">
        <v>4</v>
      </c>
      <c r="R96" s="68">
        <v>1</v>
      </c>
      <c r="S96" s="68">
        <v>0</v>
      </c>
      <c r="T96" s="68">
        <v>0</v>
      </c>
      <c r="U96" s="150"/>
      <c r="V96" s="68">
        <v>5</v>
      </c>
      <c r="W96" s="68">
        <v>6</v>
      </c>
      <c r="X96" s="68">
        <v>2</v>
      </c>
      <c r="Y96" s="68">
        <v>0</v>
      </c>
      <c r="Z96" s="68">
        <v>0</v>
      </c>
      <c r="AA96" s="150"/>
      <c r="AB96" s="68">
        <v>3</v>
      </c>
      <c r="AC96" s="68">
        <v>8</v>
      </c>
      <c r="AD96" s="68">
        <v>0</v>
      </c>
      <c r="AE96" s="68">
        <v>0</v>
      </c>
      <c r="AF96" s="68">
        <v>1</v>
      </c>
      <c r="AG96" s="150"/>
      <c r="AH96" s="68">
        <v>3</v>
      </c>
      <c r="AI96" s="68">
        <v>8</v>
      </c>
      <c r="AJ96" s="68">
        <v>0</v>
      </c>
      <c r="AK96" s="68">
        <v>0</v>
      </c>
      <c r="AL96" s="68">
        <v>1</v>
      </c>
    </row>
    <row r="97" spans="2:38" s="58" customFormat="1">
      <c r="B97" s="468"/>
      <c r="C97" s="410"/>
      <c r="D97" s="71">
        <v>0.230769230769231</v>
      </c>
      <c r="E97" s="71">
        <v>0.46153846153846201</v>
      </c>
      <c r="F97" s="71">
        <v>0.15384615384615399</v>
      </c>
      <c r="G97" s="71">
        <v>0.15384615384615399</v>
      </c>
      <c r="H97" s="71">
        <v>0</v>
      </c>
      <c r="I97" s="150"/>
      <c r="J97" s="71">
        <v>0.53846153846153799</v>
      </c>
      <c r="K97" s="71">
        <v>0.38461538461538503</v>
      </c>
      <c r="L97" s="71">
        <v>7.69230769230769E-2</v>
      </c>
      <c r="M97" s="71">
        <v>0</v>
      </c>
      <c r="N97" s="71">
        <v>0</v>
      </c>
      <c r="O97" s="150"/>
      <c r="P97" s="71">
        <v>0.58333333333333304</v>
      </c>
      <c r="Q97" s="71">
        <v>0.33333333333333298</v>
      </c>
      <c r="R97" s="71">
        <v>8.3333333333333301E-2</v>
      </c>
      <c r="S97" s="71">
        <v>0</v>
      </c>
      <c r="T97" s="71">
        <v>0</v>
      </c>
      <c r="U97" s="150"/>
      <c r="V97" s="71">
        <v>0.38461538461538503</v>
      </c>
      <c r="W97" s="71">
        <v>0.46153846153846201</v>
      </c>
      <c r="X97" s="71">
        <v>0.15384615384615399</v>
      </c>
      <c r="Y97" s="71">
        <v>0</v>
      </c>
      <c r="Z97" s="71">
        <v>0</v>
      </c>
      <c r="AA97" s="150"/>
      <c r="AB97" s="71">
        <v>0.25</v>
      </c>
      <c r="AC97" s="71">
        <v>0.66666666666666696</v>
      </c>
      <c r="AD97" s="71">
        <v>0</v>
      </c>
      <c r="AE97" s="71">
        <v>0</v>
      </c>
      <c r="AF97" s="71">
        <v>8.3333333333333301E-2</v>
      </c>
      <c r="AG97" s="150"/>
      <c r="AH97" s="71">
        <v>0.25</v>
      </c>
      <c r="AI97" s="71">
        <v>0.66666666666666696</v>
      </c>
      <c r="AJ97" s="71">
        <v>0</v>
      </c>
      <c r="AK97" s="71">
        <v>0</v>
      </c>
      <c r="AL97" s="71">
        <v>8.3333333333333301E-2</v>
      </c>
    </row>
    <row r="98" spans="2:38" s="3" customFormat="1">
      <c r="C98" s="11"/>
      <c r="D98" s="229"/>
      <c r="E98" s="229"/>
      <c r="F98" s="229"/>
      <c r="G98" s="229"/>
      <c r="H98" s="229"/>
      <c r="I98" s="216"/>
      <c r="J98" s="229"/>
      <c r="K98" s="229"/>
      <c r="L98" s="229"/>
      <c r="M98" s="229"/>
      <c r="N98" s="229"/>
      <c r="O98" s="216"/>
      <c r="P98" s="229"/>
      <c r="Q98" s="229"/>
      <c r="R98" s="229"/>
      <c r="S98" s="229"/>
      <c r="T98" s="229"/>
      <c r="U98" s="216"/>
      <c r="V98" s="229"/>
      <c r="W98" s="229"/>
      <c r="X98" s="229"/>
      <c r="Y98" s="229"/>
      <c r="Z98" s="229"/>
      <c r="AA98" s="216"/>
      <c r="AB98" s="229"/>
      <c r="AC98" s="229"/>
      <c r="AD98" s="229"/>
      <c r="AE98" s="229"/>
      <c r="AF98" s="229"/>
      <c r="AG98" s="216"/>
      <c r="AH98" s="229"/>
      <c r="AI98" s="229"/>
      <c r="AJ98" s="229"/>
      <c r="AK98" s="229"/>
      <c r="AL98" s="229"/>
    </row>
    <row r="99" spans="2:38">
      <c r="B99" s="468" t="s">
        <v>228</v>
      </c>
      <c r="C99" s="391" t="s">
        <v>222</v>
      </c>
      <c r="D99" s="68">
        <v>10</v>
      </c>
      <c r="E99" s="68">
        <v>8</v>
      </c>
      <c r="F99" s="68">
        <v>3</v>
      </c>
      <c r="G99" s="68">
        <v>0</v>
      </c>
      <c r="H99" s="68">
        <v>0</v>
      </c>
      <c r="I99" s="150"/>
      <c r="J99" s="68">
        <v>13</v>
      </c>
      <c r="K99" s="68">
        <v>6</v>
      </c>
      <c r="L99" s="68">
        <v>2</v>
      </c>
      <c r="M99" s="68">
        <v>0</v>
      </c>
      <c r="N99" s="68">
        <v>0</v>
      </c>
      <c r="O99" s="150"/>
      <c r="P99" s="68">
        <v>14</v>
      </c>
      <c r="Q99" s="68">
        <v>5</v>
      </c>
      <c r="R99" s="68">
        <v>2</v>
      </c>
      <c r="S99" s="68">
        <v>0</v>
      </c>
      <c r="T99" s="68">
        <v>0</v>
      </c>
      <c r="U99" s="150"/>
      <c r="V99" s="68">
        <v>8</v>
      </c>
      <c r="W99" s="68">
        <v>7</v>
      </c>
      <c r="X99" s="68">
        <v>5</v>
      </c>
      <c r="Y99" s="68">
        <v>0</v>
      </c>
      <c r="Z99" s="68">
        <v>1</v>
      </c>
      <c r="AA99" s="150"/>
      <c r="AB99" s="68">
        <v>4</v>
      </c>
      <c r="AC99" s="68">
        <v>9</v>
      </c>
      <c r="AD99" s="68">
        <v>8</v>
      </c>
      <c r="AE99" s="68">
        <v>1</v>
      </c>
      <c r="AF99" s="68">
        <v>0</v>
      </c>
      <c r="AG99" s="150"/>
      <c r="AH99" s="68">
        <v>8</v>
      </c>
      <c r="AI99" s="68">
        <v>5</v>
      </c>
      <c r="AJ99" s="68">
        <v>7</v>
      </c>
      <c r="AK99" s="68">
        <v>2</v>
      </c>
      <c r="AL99" s="68">
        <v>0</v>
      </c>
    </row>
    <row r="100" spans="2:38">
      <c r="B100" s="468"/>
      <c r="C100" s="390"/>
      <c r="D100" s="71">
        <v>0.476190476190476</v>
      </c>
      <c r="E100" s="71">
        <v>0.38095238095238099</v>
      </c>
      <c r="F100" s="71">
        <v>0.14285714285714299</v>
      </c>
      <c r="G100" s="71">
        <v>0</v>
      </c>
      <c r="H100" s="71">
        <v>0</v>
      </c>
      <c r="I100" s="150"/>
      <c r="J100" s="71">
        <v>0.61904761904761896</v>
      </c>
      <c r="K100" s="71">
        <v>0.28571428571428598</v>
      </c>
      <c r="L100" s="71">
        <v>9.5238095238095205E-2</v>
      </c>
      <c r="M100" s="71">
        <v>0</v>
      </c>
      <c r="N100" s="71">
        <v>0</v>
      </c>
      <c r="O100" s="150"/>
      <c r="P100" s="71">
        <v>0.66666666666666696</v>
      </c>
      <c r="Q100" s="71">
        <v>0.238095238095238</v>
      </c>
      <c r="R100" s="71">
        <v>9.5238095238095205E-2</v>
      </c>
      <c r="S100" s="71">
        <v>0</v>
      </c>
      <c r="T100" s="71">
        <v>0</v>
      </c>
      <c r="U100" s="150"/>
      <c r="V100" s="71">
        <v>0.38095238095238099</v>
      </c>
      <c r="W100" s="71">
        <v>0.33333333333333298</v>
      </c>
      <c r="X100" s="71">
        <v>0.238095238095238</v>
      </c>
      <c r="Y100" s="71">
        <v>0</v>
      </c>
      <c r="Z100" s="71">
        <v>4.7619047619047603E-2</v>
      </c>
      <c r="AA100" s="150"/>
      <c r="AB100" s="71">
        <v>0.18181818181818199</v>
      </c>
      <c r="AC100" s="71">
        <v>0.40909090909090901</v>
      </c>
      <c r="AD100" s="71">
        <v>0.36363636363636398</v>
      </c>
      <c r="AE100" s="71">
        <v>4.5454545454545497E-2</v>
      </c>
      <c r="AF100" s="71">
        <v>0</v>
      </c>
      <c r="AG100" s="150"/>
      <c r="AH100" s="71">
        <v>0.36363636363636398</v>
      </c>
      <c r="AI100" s="71">
        <v>0.22727272727272699</v>
      </c>
      <c r="AJ100" s="71">
        <v>0.31818181818181801</v>
      </c>
      <c r="AK100" s="71">
        <v>9.0909090909090898E-2</v>
      </c>
      <c r="AL100" s="71">
        <v>0</v>
      </c>
    </row>
    <row r="101" spans="2:38">
      <c r="B101" s="468"/>
      <c r="C101" s="392" t="s">
        <v>223</v>
      </c>
      <c r="D101" s="68">
        <v>125</v>
      </c>
      <c r="E101" s="68">
        <v>102</v>
      </c>
      <c r="F101" s="68">
        <v>22</v>
      </c>
      <c r="G101" s="68">
        <v>3</v>
      </c>
      <c r="H101" s="68">
        <v>1</v>
      </c>
      <c r="I101" s="150"/>
      <c r="J101" s="68">
        <v>95</v>
      </c>
      <c r="K101" s="68">
        <v>104</v>
      </c>
      <c r="L101" s="68">
        <v>45</v>
      </c>
      <c r="M101" s="68">
        <v>8</v>
      </c>
      <c r="N101" s="68">
        <v>0</v>
      </c>
      <c r="O101" s="150"/>
      <c r="P101" s="68">
        <v>137</v>
      </c>
      <c r="Q101" s="68">
        <v>88</v>
      </c>
      <c r="R101" s="68">
        <v>21</v>
      </c>
      <c r="S101" s="68">
        <v>3</v>
      </c>
      <c r="T101" s="68">
        <v>5</v>
      </c>
      <c r="U101" s="150"/>
      <c r="V101" s="68">
        <v>62</v>
      </c>
      <c r="W101" s="68">
        <v>100</v>
      </c>
      <c r="X101" s="68">
        <v>76</v>
      </c>
      <c r="Y101" s="68">
        <v>13</v>
      </c>
      <c r="Z101" s="68">
        <v>2</v>
      </c>
      <c r="AA101" s="150"/>
      <c r="AB101" s="68">
        <v>42</v>
      </c>
      <c r="AC101" s="68">
        <v>89</v>
      </c>
      <c r="AD101" s="68">
        <v>87</v>
      </c>
      <c r="AE101" s="68">
        <v>24</v>
      </c>
      <c r="AF101" s="68">
        <v>11</v>
      </c>
      <c r="AG101" s="150"/>
      <c r="AH101" s="68">
        <v>39</v>
      </c>
      <c r="AI101" s="68">
        <v>98</v>
      </c>
      <c r="AJ101" s="68">
        <v>91</v>
      </c>
      <c r="AK101" s="68">
        <v>16</v>
      </c>
      <c r="AL101" s="68">
        <v>9</v>
      </c>
    </row>
    <row r="102" spans="2:38">
      <c r="B102" s="468"/>
      <c r="C102" s="390"/>
      <c r="D102" s="71">
        <v>0.49407114624505899</v>
      </c>
      <c r="E102" s="71">
        <v>0.40316205533596799</v>
      </c>
      <c r="F102" s="71">
        <v>8.6956521739130405E-2</v>
      </c>
      <c r="G102" s="71">
        <v>1.18577075098814E-2</v>
      </c>
      <c r="H102" s="72">
        <v>3.9525691699604697E-3</v>
      </c>
      <c r="I102" s="150"/>
      <c r="J102" s="71">
        <v>0.37698412698412698</v>
      </c>
      <c r="K102" s="71">
        <v>0.41269841269841301</v>
      </c>
      <c r="L102" s="71">
        <v>0.17857142857142899</v>
      </c>
      <c r="M102" s="71">
        <v>3.1746031746031703E-2</v>
      </c>
      <c r="N102" s="71">
        <v>0</v>
      </c>
      <c r="O102" s="150"/>
      <c r="P102" s="71">
        <v>0.53937007874015797</v>
      </c>
      <c r="Q102" s="71">
        <v>0.34645669291338599</v>
      </c>
      <c r="R102" s="71">
        <v>8.2677165354330701E-2</v>
      </c>
      <c r="S102" s="71">
        <v>1.1811023622047201E-2</v>
      </c>
      <c r="T102" s="71">
        <v>1.9685039370078702E-2</v>
      </c>
      <c r="U102" s="150"/>
      <c r="V102" s="71">
        <v>0.24505928853754899</v>
      </c>
      <c r="W102" s="71">
        <v>0.39525691699604698</v>
      </c>
      <c r="X102" s="71">
        <v>0.30039525691699598</v>
      </c>
      <c r="Y102" s="71">
        <v>5.1383399209486202E-2</v>
      </c>
      <c r="Z102" s="72">
        <v>7.9051383399209498E-3</v>
      </c>
      <c r="AA102" s="150"/>
      <c r="AB102" s="71">
        <v>0.16600790513833999</v>
      </c>
      <c r="AC102" s="71">
        <v>0.35177865612648201</v>
      </c>
      <c r="AD102" s="71">
        <v>0.343873517786561</v>
      </c>
      <c r="AE102" s="71">
        <v>9.4861660079051405E-2</v>
      </c>
      <c r="AF102" s="71">
        <v>4.3478260869565202E-2</v>
      </c>
      <c r="AG102" s="150"/>
      <c r="AH102" s="71">
        <v>0.154150197628458</v>
      </c>
      <c r="AI102" s="71">
        <v>0.38735177865612602</v>
      </c>
      <c r="AJ102" s="71">
        <v>0.35968379446640297</v>
      </c>
      <c r="AK102" s="71">
        <v>6.3241106719367599E-2</v>
      </c>
      <c r="AL102" s="71">
        <v>3.5573122529644299E-2</v>
      </c>
    </row>
    <row r="103" spans="2:38">
      <c r="B103" s="468"/>
      <c r="C103" s="392" t="s">
        <v>224</v>
      </c>
      <c r="D103" s="68">
        <v>230</v>
      </c>
      <c r="E103" s="68">
        <v>312</v>
      </c>
      <c r="F103" s="68">
        <v>79</v>
      </c>
      <c r="G103" s="68">
        <v>16</v>
      </c>
      <c r="H103" s="68">
        <v>13</v>
      </c>
      <c r="I103" s="150"/>
      <c r="J103" s="68">
        <v>249</v>
      </c>
      <c r="K103" s="68">
        <v>289</v>
      </c>
      <c r="L103" s="68">
        <v>84</v>
      </c>
      <c r="M103" s="68">
        <v>17</v>
      </c>
      <c r="N103" s="68">
        <v>11</v>
      </c>
      <c r="O103" s="150"/>
      <c r="P103" s="68">
        <v>286</v>
      </c>
      <c r="Q103" s="68">
        <v>306</v>
      </c>
      <c r="R103" s="68">
        <v>32</v>
      </c>
      <c r="S103" s="68">
        <v>7</v>
      </c>
      <c r="T103" s="68">
        <v>18</v>
      </c>
      <c r="U103" s="150"/>
      <c r="V103" s="68">
        <v>173</v>
      </c>
      <c r="W103" s="68">
        <v>281</v>
      </c>
      <c r="X103" s="68">
        <v>140</v>
      </c>
      <c r="Y103" s="68">
        <v>33</v>
      </c>
      <c r="Z103" s="68">
        <v>22</v>
      </c>
      <c r="AA103" s="150"/>
      <c r="AB103" s="68">
        <v>102</v>
      </c>
      <c r="AC103" s="68">
        <v>267</v>
      </c>
      <c r="AD103" s="68">
        <v>201</v>
      </c>
      <c r="AE103" s="68">
        <v>51</v>
      </c>
      <c r="AF103" s="68">
        <v>29</v>
      </c>
      <c r="AG103" s="150"/>
      <c r="AH103" s="68">
        <v>98</v>
      </c>
      <c r="AI103" s="68">
        <v>289</v>
      </c>
      <c r="AJ103" s="68">
        <v>191</v>
      </c>
      <c r="AK103" s="68">
        <v>42</v>
      </c>
      <c r="AL103" s="68">
        <v>29</v>
      </c>
    </row>
    <row r="104" spans="2:38">
      <c r="B104" s="468"/>
      <c r="C104" s="390"/>
      <c r="D104" s="71">
        <v>0.35384615384615398</v>
      </c>
      <c r="E104" s="71">
        <v>0.48</v>
      </c>
      <c r="F104" s="71">
        <v>0.121538461538462</v>
      </c>
      <c r="G104" s="71">
        <v>2.4615384615384601E-2</v>
      </c>
      <c r="H104" s="71">
        <v>0.02</v>
      </c>
      <c r="I104" s="150"/>
      <c r="J104" s="71">
        <v>0.38307692307692298</v>
      </c>
      <c r="K104" s="71">
        <v>0.44461538461538502</v>
      </c>
      <c r="L104" s="71">
        <v>0.12923076923076901</v>
      </c>
      <c r="M104" s="71">
        <v>2.6153846153846201E-2</v>
      </c>
      <c r="N104" s="71">
        <v>1.6923076923076898E-2</v>
      </c>
      <c r="O104" s="150"/>
      <c r="P104" s="71">
        <v>0.44067796610169502</v>
      </c>
      <c r="Q104" s="71">
        <v>0.47149460708782698</v>
      </c>
      <c r="R104" s="71">
        <v>4.9306625577811999E-2</v>
      </c>
      <c r="S104" s="71">
        <v>1.07858243451464E-2</v>
      </c>
      <c r="T104" s="71">
        <v>2.7734976887519299E-2</v>
      </c>
      <c r="U104" s="150"/>
      <c r="V104" s="71">
        <v>0.266563944530046</v>
      </c>
      <c r="W104" s="71">
        <v>0.43297380585516199</v>
      </c>
      <c r="X104" s="71">
        <v>0.215716486902928</v>
      </c>
      <c r="Y104" s="71">
        <v>5.0847457627118599E-2</v>
      </c>
      <c r="Z104" s="71">
        <v>3.3898305084745797E-2</v>
      </c>
      <c r="AA104" s="150"/>
      <c r="AB104" s="71">
        <v>0.156923076923077</v>
      </c>
      <c r="AC104" s="71">
        <v>0.410769230769231</v>
      </c>
      <c r="AD104" s="71">
        <v>0.30923076923076898</v>
      </c>
      <c r="AE104" s="71">
        <v>7.8461538461538499E-2</v>
      </c>
      <c r="AF104" s="71">
        <v>4.4615384615384598E-2</v>
      </c>
      <c r="AG104" s="150"/>
      <c r="AH104" s="71">
        <v>0.151001540832049</v>
      </c>
      <c r="AI104" s="71">
        <v>0.445300462249615</v>
      </c>
      <c r="AJ104" s="71">
        <v>0.29429892141756597</v>
      </c>
      <c r="AK104" s="71">
        <v>6.4714946070878299E-2</v>
      </c>
      <c r="AL104" s="71">
        <v>4.4684129429892097E-2</v>
      </c>
    </row>
    <row r="105" spans="2:38">
      <c r="B105" s="468"/>
      <c r="C105" s="392" t="s">
        <v>225</v>
      </c>
      <c r="D105" s="68">
        <v>49</v>
      </c>
      <c r="E105" s="68">
        <v>126</v>
      </c>
      <c r="F105" s="68">
        <v>37</v>
      </c>
      <c r="G105" s="68">
        <v>5</v>
      </c>
      <c r="H105" s="68">
        <v>14</v>
      </c>
      <c r="I105" s="150"/>
      <c r="J105" s="68">
        <v>89</v>
      </c>
      <c r="K105" s="68">
        <v>110</v>
      </c>
      <c r="L105" s="68">
        <v>22</v>
      </c>
      <c r="M105" s="68">
        <v>4</v>
      </c>
      <c r="N105" s="68">
        <v>6</v>
      </c>
      <c r="O105" s="150"/>
      <c r="P105" s="68">
        <v>69</v>
      </c>
      <c r="Q105" s="68">
        <v>123</v>
      </c>
      <c r="R105" s="68">
        <v>28</v>
      </c>
      <c r="S105" s="68">
        <v>0</v>
      </c>
      <c r="T105" s="68">
        <v>11</v>
      </c>
      <c r="U105" s="150"/>
      <c r="V105" s="68">
        <v>73</v>
      </c>
      <c r="W105" s="68">
        <v>99</v>
      </c>
      <c r="X105" s="68">
        <v>41</v>
      </c>
      <c r="Y105" s="68">
        <v>5</v>
      </c>
      <c r="Z105" s="68">
        <v>13</v>
      </c>
      <c r="AA105" s="150"/>
      <c r="AB105" s="68">
        <v>36</v>
      </c>
      <c r="AC105" s="68">
        <v>99</v>
      </c>
      <c r="AD105" s="68">
        <v>67</v>
      </c>
      <c r="AE105" s="68">
        <v>11</v>
      </c>
      <c r="AF105" s="68">
        <v>18</v>
      </c>
      <c r="AG105" s="150"/>
      <c r="AH105" s="68">
        <v>43</v>
      </c>
      <c r="AI105" s="68">
        <v>100</v>
      </c>
      <c r="AJ105" s="68">
        <v>66</v>
      </c>
      <c r="AK105" s="68">
        <v>10</v>
      </c>
      <c r="AL105" s="68">
        <v>12</v>
      </c>
    </row>
    <row r="106" spans="2:38">
      <c r="B106" s="468"/>
      <c r="C106" s="390"/>
      <c r="D106" s="71">
        <v>0.21212121212121199</v>
      </c>
      <c r="E106" s="71">
        <v>0.54545454545454497</v>
      </c>
      <c r="F106" s="71">
        <v>0.16017316017316</v>
      </c>
      <c r="G106" s="71">
        <v>2.1645021645021599E-2</v>
      </c>
      <c r="H106" s="71">
        <v>6.0606060606060601E-2</v>
      </c>
      <c r="I106" s="150"/>
      <c r="J106" s="71">
        <v>0.385281385281385</v>
      </c>
      <c r="K106" s="71">
        <v>0.476190476190476</v>
      </c>
      <c r="L106" s="71">
        <v>9.5238095238095205E-2</v>
      </c>
      <c r="M106" s="71">
        <v>1.7316017316017299E-2</v>
      </c>
      <c r="N106" s="71">
        <v>2.5974025974026E-2</v>
      </c>
      <c r="O106" s="150"/>
      <c r="P106" s="71">
        <v>0.29870129870129902</v>
      </c>
      <c r="Q106" s="71">
        <v>0.53246753246753198</v>
      </c>
      <c r="R106" s="71">
        <v>0.12121212121212099</v>
      </c>
      <c r="S106" s="71">
        <v>0</v>
      </c>
      <c r="T106" s="71">
        <v>4.7619047619047603E-2</v>
      </c>
      <c r="U106" s="150"/>
      <c r="V106" s="71">
        <v>0.31601731601731597</v>
      </c>
      <c r="W106" s="71">
        <v>0.42857142857142899</v>
      </c>
      <c r="X106" s="71">
        <v>0.177489177489177</v>
      </c>
      <c r="Y106" s="71">
        <v>2.1645021645021599E-2</v>
      </c>
      <c r="Z106" s="71">
        <v>5.62770562770563E-2</v>
      </c>
      <c r="AA106" s="150"/>
      <c r="AB106" s="71">
        <v>0.15584415584415601</v>
      </c>
      <c r="AC106" s="71">
        <v>0.42857142857142899</v>
      </c>
      <c r="AD106" s="71">
        <v>0.29004329004328999</v>
      </c>
      <c r="AE106" s="71">
        <v>4.7619047619047603E-2</v>
      </c>
      <c r="AF106" s="71">
        <v>7.7922077922077906E-2</v>
      </c>
      <c r="AG106" s="150"/>
      <c r="AH106" s="71">
        <v>0.18614718614718601</v>
      </c>
      <c r="AI106" s="71">
        <v>0.43290043290043301</v>
      </c>
      <c r="AJ106" s="71">
        <v>0.28571428571428598</v>
      </c>
      <c r="AK106" s="71">
        <v>4.3290043290043302E-2</v>
      </c>
      <c r="AL106" s="71">
        <v>5.1948051948051903E-2</v>
      </c>
    </row>
    <row r="107" spans="2:38">
      <c r="B107" s="468"/>
      <c r="C107" s="392" t="s">
        <v>226</v>
      </c>
      <c r="D107" s="68">
        <v>14</v>
      </c>
      <c r="E107" s="68">
        <v>33</v>
      </c>
      <c r="F107" s="68">
        <v>13</v>
      </c>
      <c r="G107" s="68">
        <v>2</v>
      </c>
      <c r="H107" s="68">
        <v>10</v>
      </c>
      <c r="I107" s="150"/>
      <c r="J107" s="68">
        <v>26</v>
      </c>
      <c r="K107" s="68">
        <v>32</v>
      </c>
      <c r="L107" s="68">
        <v>7</v>
      </c>
      <c r="M107" s="68">
        <v>3</v>
      </c>
      <c r="N107" s="68">
        <v>5</v>
      </c>
      <c r="O107" s="150"/>
      <c r="P107" s="68">
        <v>22</v>
      </c>
      <c r="Q107" s="68">
        <v>38</v>
      </c>
      <c r="R107" s="68">
        <v>3</v>
      </c>
      <c r="S107" s="68">
        <v>1</v>
      </c>
      <c r="T107" s="68">
        <v>9</v>
      </c>
      <c r="U107" s="150"/>
      <c r="V107" s="68">
        <v>22</v>
      </c>
      <c r="W107" s="68">
        <v>28</v>
      </c>
      <c r="X107" s="68">
        <v>12</v>
      </c>
      <c r="Y107" s="68">
        <v>1</v>
      </c>
      <c r="Z107" s="68">
        <v>8</v>
      </c>
      <c r="AA107" s="150"/>
      <c r="AB107" s="68">
        <v>13</v>
      </c>
      <c r="AC107" s="68">
        <v>23</v>
      </c>
      <c r="AD107" s="68">
        <v>21</v>
      </c>
      <c r="AE107" s="68">
        <v>4</v>
      </c>
      <c r="AF107" s="68">
        <v>11</v>
      </c>
      <c r="AG107" s="150"/>
      <c r="AH107" s="68">
        <v>12</v>
      </c>
      <c r="AI107" s="68">
        <v>30</v>
      </c>
      <c r="AJ107" s="68">
        <v>20</v>
      </c>
      <c r="AK107" s="68">
        <v>4</v>
      </c>
      <c r="AL107" s="68">
        <v>7</v>
      </c>
    </row>
    <row r="108" spans="2:38">
      <c r="B108" s="468"/>
      <c r="C108" s="390"/>
      <c r="D108" s="71">
        <v>0.194444444444444</v>
      </c>
      <c r="E108" s="71">
        <v>0.45833333333333298</v>
      </c>
      <c r="F108" s="71">
        <v>0.180555555555556</v>
      </c>
      <c r="G108" s="71">
        <v>2.7777777777777801E-2</v>
      </c>
      <c r="H108" s="71">
        <v>0.13888888888888901</v>
      </c>
      <c r="I108" s="150"/>
      <c r="J108" s="71">
        <v>0.35616438356164398</v>
      </c>
      <c r="K108" s="71">
        <v>0.43835616438356201</v>
      </c>
      <c r="L108" s="71">
        <v>9.5890410958904104E-2</v>
      </c>
      <c r="M108" s="71">
        <v>4.1095890410958902E-2</v>
      </c>
      <c r="N108" s="71">
        <v>6.8493150684931503E-2</v>
      </c>
      <c r="O108" s="150"/>
      <c r="P108" s="71">
        <v>0.301369863013699</v>
      </c>
      <c r="Q108" s="71">
        <v>0.52054794520547898</v>
      </c>
      <c r="R108" s="71">
        <v>4.1095890410958902E-2</v>
      </c>
      <c r="S108" s="71">
        <v>1.3698630136986301E-2</v>
      </c>
      <c r="T108" s="71">
        <v>0.123287671232877</v>
      </c>
      <c r="U108" s="150"/>
      <c r="V108" s="71">
        <v>0.309859154929578</v>
      </c>
      <c r="W108" s="71">
        <v>0.39436619718309901</v>
      </c>
      <c r="X108" s="71">
        <v>0.169014084507042</v>
      </c>
      <c r="Y108" s="71">
        <v>1.4084507042253501E-2</v>
      </c>
      <c r="Z108" s="71">
        <v>0.11267605633802801</v>
      </c>
      <c r="AA108" s="150"/>
      <c r="AB108" s="71">
        <v>0.180555555555556</v>
      </c>
      <c r="AC108" s="71">
        <v>0.31944444444444398</v>
      </c>
      <c r="AD108" s="71">
        <v>0.29166666666666702</v>
      </c>
      <c r="AE108" s="71">
        <v>5.5555555555555601E-2</v>
      </c>
      <c r="AF108" s="71">
        <v>0.15277777777777801</v>
      </c>
      <c r="AG108" s="150"/>
      <c r="AH108" s="71">
        <v>0.164383561643836</v>
      </c>
      <c r="AI108" s="71">
        <v>0.41095890410958902</v>
      </c>
      <c r="AJ108" s="71">
        <v>0.27397260273972601</v>
      </c>
      <c r="AK108" s="71">
        <v>5.4794520547945202E-2</v>
      </c>
      <c r="AL108" s="71">
        <v>9.5890410958904104E-2</v>
      </c>
    </row>
    <row r="109" spans="2:38" s="3" customFormat="1">
      <c r="C109" s="164"/>
      <c r="D109" s="229"/>
      <c r="E109" s="229"/>
      <c r="F109" s="229"/>
      <c r="G109" s="229"/>
      <c r="H109" s="229"/>
      <c r="I109" s="216"/>
      <c r="J109" s="229"/>
      <c r="K109" s="229"/>
      <c r="L109" s="229"/>
      <c r="M109" s="229"/>
      <c r="N109" s="229"/>
      <c r="O109" s="216"/>
      <c r="P109" s="229"/>
      <c r="Q109" s="229"/>
      <c r="R109" s="229"/>
      <c r="S109" s="229"/>
      <c r="T109" s="229"/>
      <c r="U109" s="216"/>
      <c r="V109" s="229"/>
      <c r="W109" s="229"/>
      <c r="X109" s="229"/>
      <c r="Y109" s="229"/>
      <c r="Z109" s="229"/>
      <c r="AA109" s="216"/>
      <c r="AB109" s="229"/>
      <c r="AC109" s="229"/>
      <c r="AD109" s="229"/>
      <c r="AE109" s="229"/>
      <c r="AF109" s="229"/>
      <c r="AG109" s="216"/>
      <c r="AH109" s="229"/>
      <c r="AI109" s="229"/>
      <c r="AJ109" s="229"/>
      <c r="AK109" s="229"/>
      <c r="AL109" s="229"/>
    </row>
    <row r="110" spans="2:38">
      <c r="B110" s="468" t="s">
        <v>86</v>
      </c>
      <c r="C110" s="391" t="s">
        <v>180</v>
      </c>
      <c r="D110" s="68">
        <v>132</v>
      </c>
      <c r="E110" s="68">
        <v>173</v>
      </c>
      <c r="F110" s="68">
        <v>44</v>
      </c>
      <c r="G110" s="68">
        <v>8</v>
      </c>
      <c r="H110" s="68">
        <v>15</v>
      </c>
      <c r="I110" s="150"/>
      <c r="J110" s="68">
        <v>135</v>
      </c>
      <c r="K110" s="68">
        <v>162</v>
      </c>
      <c r="L110" s="68">
        <v>56</v>
      </c>
      <c r="M110" s="68">
        <v>10</v>
      </c>
      <c r="N110" s="68">
        <v>10</v>
      </c>
      <c r="O110" s="150"/>
      <c r="P110" s="68">
        <v>159</v>
      </c>
      <c r="Q110" s="68">
        <v>172</v>
      </c>
      <c r="R110" s="68">
        <v>24</v>
      </c>
      <c r="S110" s="68">
        <v>2</v>
      </c>
      <c r="T110" s="68">
        <v>15</v>
      </c>
      <c r="U110" s="150"/>
      <c r="V110" s="68">
        <v>109</v>
      </c>
      <c r="W110" s="68">
        <v>149</v>
      </c>
      <c r="X110" s="68">
        <v>76</v>
      </c>
      <c r="Y110" s="68">
        <v>16</v>
      </c>
      <c r="Z110" s="68">
        <v>22</v>
      </c>
      <c r="AA110" s="150"/>
      <c r="AB110" s="68">
        <v>60</v>
      </c>
      <c r="AC110" s="68">
        <v>132</v>
      </c>
      <c r="AD110" s="68">
        <v>120</v>
      </c>
      <c r="AE110" s="68">
        <v>38</v>
      </c>
      <c r="AF110" s="68">
        <v>23</v>
      </c>
      <c r="AG110" s="150"/>
      <c r="AH110" s="68">
        <v>55</v>
      </c>
      <c r="AI110" s="68">
        <v>142</v>
      </c>
      <c r="AJ110" s="68">
        <v>119</v>
      </c>
      <c r="AK110" s="68">
        <v>30</v>
      </c>
      <c r="AL110" s="68">
        <v>27</v>
      </c>
    </row>
    <row r="111" spans="2:38" s="58" customFormat="1">
      <c r="B111" s="468"/>
      <c r="C111" s="388"/>
      <c r="D111" s="71">
        <v>0.35483870967741898</v>
      </c>
      <c r="E111" s="71">
        <v>0.46505376344086002</v>
      </c>
      <c r="F111" s="71">
        <v>0.118279569892473</v>
      </c>
      <c r="G111" s="71">
        <v>2.1505376344085999E-2</v>
      </c>
      <c r="H111" s="71">
        <v>4.0322580645161303E-2</v>
      </c>
      <c r="I111" s="150"/>
      <c r="J111" s="71">
        <v>0.36193029490616602</v>
      </c>
      <c r="K111" s="71">
        <v>0.43431635388739898</v>
      </c>
      <c r="L111" s="71">
        <v>0.150134048257373</v>
      </c>
      <c r="M111" s="71">
        <v>2.68096514745308E-2</v>
      </c>
      <c r="N111" s="71">
        <v>2.68096514745308E-2</v>
      </c>
      <c r="O111" s="150"/>
      <c r="P111" s="71">
        <v>0.42741935483871002</v>
      </c>
      <c r="Q111" s="71">
        <v>0.462365591397849</v>
      </c>
      <c r="R111" s="71">
        <v>6.4516129032258104E-2</v>
      </c>
      <c r="S111" s="72">
        <v>5.3763440860215101E-3</v>
      </c>
      <c r="T111" s="71">
        <v>4.0322580645161303E-2</v>
      </c>
      <c r="U111" s="150"/>
      <c r="V111" s="71">
        <v>0.293010752688172</v>
      </c>
      <c r="W111" s="71">
        <v>0.40053763440860202</v>
      </c>
      <c r="X111" s="71">
        <v>0.204301075268817</v>
      </c>
      <c r="Y111" s="71">
        <v>4.3010752688171998E-2</v>
      </c>
      <c r="Z111" s="71">
        <v>5.9139784946236597E-2</v>
      </c>
      <c r="AA111" s="150"/>
      <c r="AB111" s="71">
        <v>0.16085790884718501</v>
      </c>
      <c r="AC111" s="71">
        <v>0.35388739946380698</v>
      </c>
      <c r="AD111" s="71">
        <v>0.32171581769437002</v>
      </c>
      <c r="AE111" s="71">
        <v>0.101876675603217</v>
      </c>
      <c r="AF111" s="71">
        <v>6.1662198391420897E-2</v>
      </c>
      <c r="AG111" s="150"/>
      <c r="AH111" s="71">
        <v>0.14745308310992</v>
      </c>
      <c r="AI111" s="71">
        <v>0.380697050938338</v>
      </c>
      <c r="AJ111" s="71">
        <v>0.31903485254691699</v>
      </c>
      <c r="AK111" s="71">
        <v>8.0428954423592505E-2</v>
      </c>
      <c r="AL111" s="71">
        <v>7.2386058981233195E-2</v>
      </c>
    </row>
    <row r="112" spans="2:38">
      <c r="B112" s="468"/>
      <c r="C112" s="392" t="s">
        <v>181</v>
      </c>
      <c r="D112" s="68">
        <v>47</v>
      </c>
      <c r="E112" s="68">
        <v>81</v>
      </c>
      <c r="F112" s="68">
        <v>30</v>
      </c>
      <c r="G112" s="68">
        <v>6</v>
      </c>
      <c r="H112" s="68">
        <v>6</v>
      </c>
      <c r="I112" s="150"/>
      <c r="J112" s="68">
        <v>66</v>
      </c>
      <c r="K112" s="68">
        <v>80</v>
      </c>
      <c r="L112" s="68">
        <v>19</v>
      </c>
      <c r="M112" s="68">
        <v>3</v>
      </c>
      <c r="N112" s="68">
        <v>2</v>
      </c>
      <c r="O112" s="150"/>
      <c r="P112" s="68">
        <v>63</v>
      </c>
      <c r="Q112" s="68">
        <v>85</v>
      </c>
      <c r="R112" s="68">
        <v>14</v>
      </c>
      <c r="S112" s="68">
        <v>3</v>
      </c>
      <c r="T112" s="68">
        <v>5</v>
      </c>
      <c r="U112" s="150"/>
      <c r="V112" s="68">
        <v>45</v>
      </c>
      <c r="W112" s="68">
        <v>80</v>
      </c>
      <c r="X112" s="68">
        <v>32</v>
      </c>
      <c r="Y112" s="68">
        <v>7</v>
      </c>
      <c r="Z112" s="68">
        <v>5</v>
      </c>
      <c r="AA112" s="150"/>
      <c r="AB112" s="68">
        <v>24</v>
      </c>
      <c r="AC112" s="68">
        <v>70</v>
      </c>
      <c r="AD112" s="68">
        <v>53</v>
      </c>
      <c r="AE112" s="68">
        <v>11</v>
      </c>
      <c r="AF112" s="68">
        <v>12</v>
      </c>
      <c r="AG112" s="150"/>
      <c r="AH112" s="68">
        <v>25</v>
      </c>
      <c r="AI112" s="68">
        <v>80</v>
      </c>
      <c r="AJ112" s="68">
        <v>48</v>
      </c>
      <c r="AK112" s="68">
        <v>8</v>
      </c>
      <c r="AL112" s="68">
        <v>9</v>
      </c>
    </row>
    <row r="113" spans="2:38" s="58" customFormat="1">
      <c r="B113" s="468"/>
      <c r="C113" s="388"/>
      <c r="D113" s="71">
        <v>0.27647058823529402</v>
      </c>
      <c r="E113" s="71">
        <v>0.47647058823529398</v>
      </c>
      <c r="F113" s="71">
        <v>0.17647058823529399</v>
      </c>
      <c r="G113" s="71">
        <v>3.5294117647058802E-2</v>
      </c>
      <c r="H113" s="71">
        <v>3.5294117647058802E-2</v>
      </c>
      <c r="I113" s="150"/>
      <c r="J113" s="71">
        <v>0.38823529411764701</v>
      </c>
      <c r="K113" s="71">
        <v>0.47058823529411797</v>
      </c>
      <c r="L113" s="71">
        <v>0.111764705882353</v>
      </c>
      <c r="M113" s="71">
        <v>1.7647058823529401E-2</v>
      </c>
      <c r="N113" s="71">
        <v>1.1764705882352899E-2</v>
      </c>
      <c r="O113" s="150"/>
      <c r="P113" s="71">
        <v>0.370588235294118</v>
      </c>
      <c r="Q113" s="71">
        <v>0.5</v>
      </c>
      <c r="R113" s="71">
        <v>8.2352941176470601E-2</v>
      </c>
      <c r="S113" s="71">
        <v>1.7647058823529401E-2</v>
      </c>
      <c r="T113" s="71">
        <v>2.9411764705882401E-2</v>
      </c>
      <c r="U113" s="150"/>
      <c r="V113" s="71">
        <v>0.26627218934911201</v>
      </c>
      <c r="W113" s="71">
        <v>0.47337278106508901</v>
      </c>
      <c r="X113" s="71">
        <v>0.189349112426036</v>
      </c>
      <c r="Y113" s="71">
        <v>4.1420118343195297E-2</v>
      </c>
      <c r="Z113" s="71">
        <v>2.9585798816568001E-2</v>
      </c>
      <c r="AA113" s="150"/>
      <c r="AB113" s="71">
        <v>0.14117647058823499</v>
      </c>
      <c r="AC113" s="71">
        <v>0.41176470588235298</v>
      </c>
      <c r="AD113" s="71">
        <v>0.311764705882353</v>
      </c>
      <c r="AE113" s="71">
        <v>6.4705882352941196E-2</v>
      </c>
      <c r="AF113" s="71">
        <v>7.0588235294117604E-2</v>
      </c>
      <c r="AG113" s="150"/>
      <c r="AH113" s="71">
        <v>0.14705882352941199</v>
      </c>
      <c r="AI113" s="71">
        <v>0.47058823529411797</v>
      </c>
      <c r="AJ113" s="71">
        <v>0.28235294117647097</v>
      </c>
      <c r="AK113" s="71">
        <v>4.7058823529411799E-2</v>
      </c>
      <c r="AL113" s="71">
        <v>5.29411764705882E-2</v>
      </c>
    </row>
    <row r="114" spans="2:38">
      <c r="B114" s="468"/>
      <c r="C114" s="392" t="s">
        <v>182</v>
      </c>
      <c r="D114" s="68">
        <v>62</v>
      </c>
      <c r="E114" s="68">
        <v>90</v>
      </c>
      <c r="F114" s="68">
        <v>31</v>
      </c>
      <c r="G114" s="68">
        <v>1</v>
      </c>
      <c r="H114" s="68">
        <v>6</v>
      </c>
      <c r="I114" s="150"/>
      <c r="J114" s="68">
        <v>81</v>
      </c>
      <c r="K114" s="68">
        <v>76</v>
      </c>
      <c r="L114" s="68">
        <v>23</v>
      </c>
      <c r="M114" s="68">
        <v>6</v>
      </c>
      <c r="N114" s="68">
        <v>4</v>
      </c>
      <c r="O114" s="150"/>
      <c r="P114" s="68">
        <v>78</v>
      </c>
      <c r="Q114" s="68">
        <v>93</v>
      </c>
      <c r="R114" s="68">
        <v>15</v>
      </c>
      <c r="S114" s="68">
        <v>0</v>
      </c>
      <c r="T114" s="68">
        <v>4</v>
      </c>
      <c r="U114" s="150"/>
      <c r="V114" s="68">
        <v>64</v>
      </c>
      <c r="W114" s="68">
        <v>69</v>
      </c>
      <c r="X114" s="68">
        <v>41</v>
      </c>
      <c r="Y114" s="68">
        <v>9</v>
      </c>
      <c r="Z114" s="68">
        <v>7</v>
      </c>
      <c r="AA114" s="150"/>
      <c r="AB114" s="68">
        <v>36</v>
      </c>
      <c r="AC114" s="68">
        <v>74</v>
      </c>
      <c r="AD114" s="68">
        <v>62</v>
      </c>
      <c r="AE114" s="68">
        <v>11</v>
      </c>
      <c r="AF114" s="68">
        <v>7</v>
      </c>
      <c r="AG114" s="150"/>
      <c r="AH114" s="68">
        <v>40</v>
      </c>
      <c r="AI114" s="68">
        <v>73</v>
      </c>
      <c r="AJ114" s="68">
        <v>54</v>
      </c>
      <c r="AK114" s="68">
        <v>15</v>
      </c>
      <c r="AL114" s="68">
        <v>8</v>
      </c>
    </row>
    <row r="115" spans="2:38" s="58" customFormat="1">
      <c r="B115" s="468"/>
      <c r="C115" s="388"/>
      <c r="D115" s="71">
        <v>0.326315789473684</v>
      </c>
      <c r="E115" s="71">
        <v>0.47368421052631599</v>
      </c>
      <c r="F115" s="71">
        <v>0.163157894736842</v>
      </c>
      <c r="G115" s="72">
        <v>5.2631578947368403E-3</v>
      </c>
      <c r="H115" s="71">
        <v>3.1578947368421102E-2</v>
      </c>
      <c r="I115" s="150"/>
      <c r="J115" s="71">
        <v>0.42631578947368398</v>
      </c>
      <c r="K115" s="71">
        <v>0.4</v>
      </c>
      <c r="L115" s="71">
        <v>0.121052631578947</v>
      </c>
      <c r="M115" s="71">
        <v>3.1578947368421102E-2</v>
      </c>
      <c r="N115" s="71">
        <v>2.1052631578947399E-2</v>
      </c>
      <c r="O115" s="150"/>
      <c r="P115" s="71">
        <v>0.41052631578947402</v>
      </c>
      <c r="Q115" s="71">
        <v>0.48947368421052601</v>
      </c>
      <c r="R115" s="71">
        <v>7.8947368421052599E-2</v>
      </c>
      <c r="S115" s="71">
        <v>0</v>
      </c>
      <c r="T115" s="71">
        <v>2.1052631578947399E-2</v>
      </c>
      <c r="U115" s="150"/>
      <c r="V115" s="71">
        <v>0.336842105263158</v>
      </c>
      <c r="W115" s="71">
        <v>0.36315789473684201</v>
      </c>
      <c r="X115" s="71">
        <v>0.215789473684211</v>
      </c>
      <c r="Y115" s="71">
        <v>4.7368421052631601E-2</v>
      </c>
      <c r="Z115" s="71">
        <v>3.6842105263157898E-2</v>
      </c>
      <c r="AA115" s="150"/>
      <c r="AB115" s="71">
        <v>0.18947368421052599</v>
      </c>
      <c r="AC115" s="71">
        <v>0.38947368421052603</v>
      </c>
      <c r="AD115" s="71">
        <v>0.326315789473684</v>
      </c>
      <c r="AE115" s="71">
        <v>5.7894736842105297E-2</v>
      </c>
      <c r="AF115" s="71">
        <v>3.6842105263157898E-2</v>
      </c>
      <c r="AG115" s="150"/>
      <c r="AH115" s="71">
        <v>0.21052631578947401</v>
      </c>
      <c r="AI115" s="71">
        <v>0.384210526315789</v>
      </c>
      <c r="AJ115" s="71">
        <v>0.28421052631578902</v>
      </c>
      <c r="AK115" s="71">
        <v>7.8947368421052599E-2</v>
      </c>
      <c r="AL115" s="71">
        <v>4.2105263157894701E-2</v>
      </c>
    </row>
    <row r="116" spans="2:38">
      <c r="B116" s="468"/>
      <c r="C116" s="392" t="s">
        <v>183</v>
      </c>
      <c r="D116" s="68">
        <v>73</v>
      </c>
      <c r="E116" s="68">
        <v>99</v>
      </c>
      <c r="F116" s="68">
        <v>14</v>
      </c>
      <c r="G116" s="68">
        <v>6</v>
      </c>
      <c r="H116" s="68">
        <v>6</v>
      </c>
      <c r="I116" s="150"/>
      <c r="J116" s="68">
        <v>69</v>
      </c>
      <c r="K116" s="68">
        <v>99</v>
      </c>
      <c r="L116" s="68">
        <v>26</v>
      </c>
      <c r="M116" s="68">
        <v>2</v>
      </c>
      <c r="N116" s="68">
        <v>2</v>
      </c>
      <c r="O116" s="150"/>
      <c r="P116" s="68">
        <v>92</v>
      </c>
      <c r="Q116" s="68">
        <v>83</v>
      </c>
      <c r="R116" s="68">
        <v>12</v>
      </c>
      <c r="S116" s="68">
        <v>4</v>
      </c>
      <c r="T116" s="68">
        <v>9</v>
      </c>
      <c r="U116" s="150"/>
      <c r="V116" s="68">
        <v>51</v>
      </c>
      <c r="W116" s="68">
        <v>87</v>
      </c>
      <c r="X116" s="68">
        <v>49</v>
      </c>
      <c r="Y116" s="68">
        <v>7</v>
      </c>
      <c r="Z116" s="68">
        <v>5</v>
      </c>
      <c r="AA116" s="150"/>
      <c r="AB116" s="68">
        <v>28</v>
      </c>
      <c r="AC116" s="68">
        <v>83</v>
      </c>
      <c r="AD116" s="68">
        <v>66</v>
      </c>
      <c r="AE116" s="68">
        <v>10</v>
      </c>
      <c r="AF116" s="68">
        <v>12</v>
      </c>
      <c r="AG116" s="150"/>
      <c r="AH116" s="68">
        <v>35</v>
      </c>
      <c r="AI116" s="68">
        <v>88</v>
      </c>
      <c r="AJ116" s="68">
        <v>59</v>
      </c>
      <c r="AK116" s="68">
        <v>10</v>
      </c>
      <c r="AL116" s="68">
        <v>6</v>
      </c>
    </row>
    <row r="117" spans="2:38" s="58" customFormat="1">
      <c r="B117" s="468"/>
      <c r="C117" s="388"/>
      <c r="D117" s="71">
        <v>0.36868686868686901</v>
      </c>
      <c r="E117" s="71">
        <v>0.5</v>
      </c>
      <c r="F117" s="71">
        <v>7.0707070707070704E-2</v>
      </c>
      <c r="G117" s="71">
        <v>3.03030303030303E-2</v>
      </c>
      <c r="H117" s="71">
        <v>3.03030303030303E-2</v>
      </c>
      <c r="I117" s="150"/>
      <c r="J117" s="71">
        <v>0.34848484848484901</v>
      </c>
      <c r="K117" s="71">
        <v>0.5</v>
      </c>
      <c r="L117" s="71">
        <v>0.13131313131313099</v>
      </c>
      <c r="M117" s="71">
        <v>1.01010101010101E-2</v>
      </c>
      <c r="N117" s="71">
        <v>1.01010101010101E-2</v>
      </c>
      <c r="O117" s="150"/>
      <c r="P117" s="71">
        <v>0.46</v>
      </c>
      <c r="Q117" s="71">
        <v>0.41499999999999998</v>
      </c>
      <c r="R117" s="71">
        <v>0.06</v>
      </c>
      <c r="S117" s="71">
        <v>0.02</v>
      </c>
      <c r="T117" s="71">
        <v>4.4999999999999998E-2</v>
      </c>
      <c r="U117" s="150"/>
      <c r="V117" s="71">
        <v>0.25628140703517599</v>
      </c>
      <c r="W117" s="71">
        <v>0.43718592964824099</v>
      </c>
      <c r="X117" s="71">
        <v>0.24623115577889401</v>
      </c>
      <c r="Y117" s="71">
        <v>3.5175879396984903E-2</v>
      </c>
      <c r="Z117" s="71">
        <v>2.5125628140703501E-2</v>
      </c>
      <c r="AA117" s="150"/>
      <c r="AB117" s="71">
        <v>0.14070351758794</v>
      </c>
      <c r="AC117" s="71">
        <v>0.41708542713567798</v>
      </c>
      <c r="AD117" s="71">
        <v>0.33165829145728598</v>
      </c>
      <c r="AE117" s="71">
        <v>5.0251256281407003E-2</v>
      </c>
      <c r="AF117" s="71">
        <v>6.0301507537688398E-2</v>
      </c>
      <c r="AG117" s="150"/>
      <c r="AH117" s="71">
        <v>0.17676767676767699</v>
      </c>
      <c r="AI117" s="71">
        <v>0.44444444444444398</v>
      </c>
      <c r="AJ117" s="71">
        <v>0.29797979797979801</v>
      </c>
      <c r="AK117" s="71">
        <v>5.0505050505050497E-2</v>
      </c>
      <c r="AL117" s="71">
        <v>3.03030303030303E-2</v>
      </c>
    </row>
    <row r="118" spans="2:38">
      <c r="B118" s="468"/>
      <c r="C118" s="392" t="s">
        <v>184</v>
      </c>
      <c r="D118" s="68">
        <v>41</v>
      </c>
      <c r="E118" s="68">
        <v>81</v>
      </c>
      <c r="F118" s="68">
        <v>22</v>
      </c>
      <c r="G118" s="68">
        <v>0</v>
      </c>
      <c r="H118" s="68">
        <v>2</v>
      </c>
      <c r="I118" s="150"/>
      <c r="J118" s="68">
        <v>61</v>
      </c>
      <c r="K118" s="68">
        <v>70</v>
      </c>
      <c r="L118" s="68">
        <v>14</v>
      </c>
      <c r="M118" s="68">
        <v>1</v>
      </c>
      <c r="N118" s="68">
        <v>1</v>
      </c>
      <c r="O118" s="150"/>
      <c r="P118" s="68">
        <v>56</v>
      </c>
      <c r="Q118" s="68">
        <v>72</v>
      </c>
      <c r="R118" s="68">
        <v>12</v>
      </c>
      <c r="S118" s="68">
        <v>1</v>
      </c>
      <c r="T118" s="68">
        <v>5</v>
      </c>
      <c r="U118" s="150"/>
      <c r="V118" s="68">
        <v>38</v>
      </c>
      <c r="W118" s="68">
        <v>74</v>
      </c>
      <c r="X118" s="68">
        <v>28</v>
      </c>
      <c r="Y118" s="68">
        <v>4</v>
      </c>
      <c r="Z118" s="68">
        <v>3</v>
      </c>
      <c r="AA118" s="150"/>
      <c r="AB118" s="68">
        <v>22</v>
      </c>
      <c r="AC118" s="68">
        <v>69</v>
      </c>
      <c r="AD118" s="68">
        <v>39</v>
      </c>
      <c r="AE118" s="68">
        <v>8</v>
      </c>
      <c r="AF118" s="68">
        <v>8</v>
      </c>
      <c r="AG118" s="150"/>
      <c r="AH118" s="68">
        <v>26</v>
      </c>
      <c r="AI118" s="68">
        <v>73</v>
      </c>
      <c r="AJ118" s="68">
        <v>42</v>
      </c>
      <c r="AK118" s="68">
        <v>2</v>
      </c>
      <c r="AL118" s="68">
        <v>3</v>
      </c>
    </row>
    <row r="119" spans="2:38" s="58" customFormat="1">
      <c r="B119" s="468"/>
      <c r="C119" s="388"/>
      <c r="D119" s="71">
        <v>0.28082191780821902</v>
      </c>
      <c r="E119" s="71">
        <v>0.55479452054794498</v>
      </c>
      <c r="F119" s="71">
        <v>0.150684931506849</v>
      </c>
      <c r="G119" s="71">
        <v>0</v>
      </c>
      <c r="H119" s="71">
        <v>1.3698630136986301E-2</v>
      </c>
      <c r="I119" s="150"/>
      <c r="J119" s="71">
        <v>0.41496598639455801</v>
      </c>
      <c r="K119" s="71">
        <v>0.476190476190476</v>
      </c>
      <c r="L119" s="71">
        <v>9.5238095238095205E-2</v>
      </c>
      <c r="M119" s="72">
        <v>6.8027210884353704E-3</v>
      </c>
      <c r="N119" s="72">
        <v>6.8027210884353704E-3</v>
      </c>
      <c r="O119" s="150"/>
      <c r="P119" s="71">
        <v>0.38356164383561597</v>
      </c>
      <c r="Q119" s="71">
        <v>0.49315068493150699</v>
      </c>
      <c r="R119" s="71">
        <v>8.2191780821917804E-2</v>
      </c>
      <c r="S119" s="72">
        <v>6.8493150684931503E-3</v>
      </c>
      <c r="T119" s="71">
        <v>3.42465753424658E-2</v>
      </c>
      <c r="U119" s="150"/>
      <c r="V119" s="71">
        <v>0.25850340136054401</v>
      </c>
      <c r="W119" s="71">
        <v>0.50340136054421802</v>
      </c>
      <c r="X119" s="71">
        <v>0.19047619047618999</v>
      </c>
      <c r="Y119" s="71">
        <v>2.7210884353741499E-2</v>
      </c>
      <c r="Z119" s="71">
        <v>2.04081632653061E-2</v>
      </c>
      <c r="AA119" s="150"/>
      <c r="AB119" s="71">
        <v>0.150684931506849</v>
      </c>
      <c r="AC119" s="71">
        <v>0.47260273972602701</v>
      </c>
      <c r="AD119" s="71">
        <v>0.267123287671233</v>
      </c>
      <c r="AE119" s="71">
        <v>5.4794520547945202E-2</v>
      </c>
      <c r="AF119" s="71">
        <v>5.4794520547945202E-2</v>
      </c>
      <c r="AG119" s="150"/>
      <c r="AH119" s="71">
        <v>0.17808219178082199</v>
      </c>
      <c r="AI119" s="71">
        <v>0.5</v>
      </c>
      <c r="AJ119" s="71">
        <v>0.28767123287671198</v>
      </c>
      <c r="AK119" s="71">
        <v>1.3698630136986301E-2</v>
      </c>
      <c r="AL119" s="71">
        <v>2.0547945205479499E-2</v>
      </c>
    </row>
    <row r="120" spans="2:38">
      <c r="B120" s="468"/>
      <c r="C120" s="392" t="s">
        <v>185</v>
      </c>
      <c r="D120" s="68">
        <v>75</v>
      </c>
      <c r="E120" s="68">
        <v>56</v>
      </c>
      <c r="F120" s="68">
        <v>14</v>
      </c>
      <c r="G120" s="68">
        <v>5</v>
      </c>
      <c r="H120" s="68">
        <v>3</v>
      </c>
      <c r="I120" s="150"/>
      <c r="J120" s="68">
        <v>61</v>
      </c>
      <c r="K120" s="68">
        <v>57</v>
      </c>
      <c r="L120" s="68">
        <v>23</v>
      </c>
      <c r="M120" s="68">
        <v>10</v>
      </c>
      <c r="N120" s="68">
        <v>3</v>
      </c>
      <c r="O120" s="150"/>
      <c r="P120" s="68">
        <v>82</v>
      </c>
      <c r="Q120" s="68">
        <v>57</v>
      </c>
      <c r="R120" s="68">
        <v>9</v>
      </c>
      <c r="S120" s="68">
        <v>1</v>
      </c>
      <c r="T120" s="68">
        <v>5</v>
      </c>
      <c r="U120" s="150"/>
      <c r="V120" s="68">
        <v>31</v>
      </c>
      <c r="W120" s="68">
        <v>58</v>
      </c>
      <c r="X120" s="68">
        <v>50</v>
      </c>
      <c r="Y120" s="68">
        <v>10</v>
      </c>
      <c r="Z120" s="68">
        <v>4</v>
      </c>
      <c r="AA120" s="150"/>
      <c r="AB120" s="68">
        <v>30</v>
      </c>
      <c r="AC120" s="68">
        <v>59</v>
      </c>
      <c r="AD120" s="68">
        <v>45</v>
      </c>
      <c r="AE120" s="68">
        <v>13</v>
      </c>
      <c r="AF120" s="68">
        <v>7</v>
      </c>
      <c r="AG120" s="150"/>
      <c r="AH120" s="68">
        <v>19</v>
      </c>
      <c r="AI120" s="68">
        <v>65</v>
      </c>
      <c r="AJ120" s="68">
        <v>54</v>
      </c>
      <c r="AK120" s="68">
        <v>9</v>
      </c>
      <c r="AL120" s="68">
        <v>5</v>
      </c>
    </row>
    <row r="121" spans="2:38" s="58" customFormat="1">
      <c r="B121" s="468"/>
      <c r="C121" s="375"/>
      <c r="D121" s="71">
        <v>0.49019607843137297</v>
      </c>
      <c r="E121" s="71">
        <v>0.36601307189542498</v>
      </c>
      <c r="F121" s="71">
        <v>9.1503267973856203E-2</v>
      </c>
      <c r="G121" s="71">
        <v>3.2679738562091498E-2</v>
      </c>
      <c r="H121" s="71">
        <v>1.9607843137254902E-2</v>
      </c>
      <c r="I121" s="150"/>
      <c r="J121" s="71">
        <v>0.39610389610389601</v>
      </c>
      <c r="K121" s="71">
        <v>0.37012987012986998</v>
      </c>
      <c r="L121" s="71">
        <v>0.14935064935064901</v>
      </c>
      <c r="M121" s="71">
        <v>6.4935064935064901E-2</v>
      </c>
      <c r="N121" s="71">
        <v>1.9480519480519501E-2</v>
      </c>
      <c r="O121" s="150"/>
      <c r="P121" s="71">
        <v>0.53246753246753198</v>
      </c>
      <c r="Q121" s="71">
        <v>0.37012987012986998</v>
      </c>
      <c r="R121" s="71">
        <v>5.8441558441558399E-2</v>
      </c>
      <c r="S121" s="72">
        <v>6.4935064935064896E-3</v>
      </c>
      <c r="T121" s="71">
        <v>3.2467532467532499E-2</v>
      </c>
      <c r="U121" s="150"/>
      <c r="V121" s="71">
        <v>0.20261437908496699</v>
      </c>
      <c r="W121" s="71">
        <v>0.37908496732026098</v>
      </c>
      <c r="X121" s="71">
        <v>0.32679738562091498</v>
      </c>
      <c r="Y121" s="71">
        <v>6.5359477124182996E-2</v>
      </c>
      <c r="Z121" s="71">
        <v>2.61437908496732E-2</v>
      </c>
      <c r="AA121" s="150"/>
      <c r="AB121" s="71">
        <v>0.19480519480519501</v>
      </c>
      <c r="AC121" s="71">
        <v>0.38311688311688302</v>
      </c>
      <c r="AD121" s="71">
        <v>0.29220779220779203</v>
      </c>
      <c r="AE121" s="71">
        <v>8.4415584415584402E-2</v>
      </c>
      <c r="AF121" s="71">
        <v>4.5454545454545497E-2</v>
      </c>
      <c r="AG121" s="150"/>
      <c r="AH121" s="71">
        <v>0.125</v>
      </c>
      <c r="AI121" s="71">
        <v>0.42763157894736797</v>
      </c>
      <c r="AJ121" s="71">
        <v>0.355263157894737</v>
      </c>
      <c r="AK121" s="71">
        <v>5.9210526315789498E-2</v>
      </c>
      <c r="AL121" s="71">
        <v>3.2894736842105303E-2</v>
      </c>
    </row>
    <row r="122" spans="2:38" s="3" customFormat="1">
      <c r="C122" s="164"/>
      <c r="D122" s="229"/>
      <c r="E122" s="229"/>
      <c r="F122" s="229"/>
      <c r="G122" s="229"/>
      <c r="H122" s="229"/>
      <c r="I122" s="216"/>
      <c r="J122" s="229"/>
      <c r="K122" s="229"/>
      <c r="L122" s="229"/>
      <c r="M122" s="229"/>
      <c r="N122" s="229"/>
      <c r="O122" s="216"/>
      <c r="P122" s="229"/>
      <c r="Q122" s="229"/>
      <c r="R122" s="229"/>
      <c r="S122" s="229"/>
      <c r="T122" s="229"/>
      <c r="U122" s="216"/>
      <c r="V122" s="229"/>
      <c r="W122" s="229"/>
      <c r="X122" s="229"/>
      <c r="Y122" s="229"/>
      <c r="Z122" s="229"/>
      <c r="AA122" s="216"/>
      <c r="AB122" s="229"/>
      <c r="AC122" s="229"/>
      <c r="AD122" s="229"/>
      <c r="AE122" s="229"/>
      <c r="AF122" s="229"/>
      <c r="AG122" s="216"/>
      <c r="AH122" s="229"/>
      <c r="AI122" s="229"/>
      <c r="AJ122" s="229"/>
      <c r="AK122" s="229"/>
      <c r="AL122" s="229"/>
    </row>
    <row r="123" spans="2:38">
      <c r="B123" s="468" t="s">
        <v>87</v>
      </c>
      <c r="C123" s="391" t="s">
        <v>88</v>
      </c>
      <c r="D123" s="68">
        <v>57</v>
      </c>
      <c r="E123" s="68">
        <v>62</v>
      </c>
      <c r="F123" s="68">
        <v>11</v>
      </c>
      <c r="G123" s="68">
        <v>6</v>
      </c>
      <c r="H123" s="68">
        <v>2</v>
      </c>
      <c r="I123" s="150"/>
      <c r="J123" s="68">
        <v>61</v>
      </c>
      <c r="K123" s="68">
        <v>47</v>
      </c>
      <c r="L123" s="68">
        <v>19</v>
      </c>
      <c r="M123" s="68">
        <v>9</v>
      </c>
      <c r="N123" s="68">
        <v>2</v>
      </c>
      <c r="O123" s="150"/>
      <c r="P123" s="68">
        <v>75</v>
      </c>
      <c r="Q123" s="68">
        <v>51</v>
      </c>
      <c r="R123" s="68">
        <v>8</v>
      </c>
      <c r="S123" s="68">
        <v>2</v>
      </c>
      <c r="T123" s="68">
        <v>1</v>
      </c>
      <c r="U123" s="150"/>
      <c r="V123" s="68">
        <v>33</v>
      </c>
      <c r="W123" s="68">
        <v>50</v>
      </c>
      <c r="X123" s="68">
        <v>43</v>
      </c>
      <c r="Y123" s="68">
        <v>9</v>
      </c>
      <c r="Z123" s="68">
        <v>2</v>
      </c>
      <c r="AA123" s="150"/>
      <c r="AB123" s="68">
        <v>32</v>
      </c>
      <c r="AC123" s="68">
        <v>50</v>
      </c>
      <c r="AD123" s="68">
        <v>36</v>
      </c>
      <c r="AE123" s="68">
        <v>14</v>
      </c>
      <c r="AF123" s="68">
        <v>7</v>
      </c>
      <c r="AG123" s="150"/>
      <c r="AH123" s="68">
        <v>22</v>
      </c>
      <c r="AI123" s="68">
        <v>49</v>
      </c>
      <c r="AJ123" s="68">
        <v>48</v>
      </c>
      <c r="AK123" s="68">
        <v>15</v>
      </c>
      <c r="AL123" s="68">
        <v>4</v>
      </c>
    </row>
    <row r="124" spans="2:38" s="58" customFormat="1">
      <c r="B124" s="468"/>
      <c r="C124" s="390"/>
      <c r="D124" s="71">
        <v>0.41304347826087001</v>
      </c>
      <c r="E124" s="71">
        <v>0.44927536231884102</v>
      </c>
      <c r="F124" s="71">
        <v>7.9710144927536197E-2</v>
      </c>
      <c r="G124" s="71">
        <v>4.3478260869565202E-2</v>
      </c>
      <c r="H124" s="71">
        <v>1.4492753623188401E-2</v>
      </c>
      <c r="I124" s="150"/>
      <c r="J124" s="71">
        <v>0.44202898550724601</v>
      </c>
      <c r="K124" s="71">
        <v>0.34057971014492799</v>
      </c>
      <c r="L124" s="71">
        <v>0.13768115942028999</v>
      </c>
      <c r="M124" s="71">
        <v>6.5217391304347797E-2</v>
      </c>
      <c r="N124" s="71">
        <v>1.4492753623188401E-2</v>
      </c>
      <c r="O124" s="150"/>
      <c r="P124" s="71">
        <v>0.547445255474453</v>
      </c>
      <c r="Q124" s="71">
        <v>0.372262773722628</v>
      </c>
      <c r="R124" s="71">
        <v>5.8394160583941597E-2</v>
      </c>
      <c r="S124" s="71">
        <v>1.4598540145985399E-2</v>
      </c>
      <c r="T124" s="72">
        <v>7.2992700729926996E-3</v>
      </c>
      <c r="U124" s="150"/>
      <c r="V124" s="71">
        <v>0.240875912408759</v>
      </c>
      <c r="W124" s="71">
        <v>0.36496350364963498</v>
      </c>
      <c r="X124" s="71">
        <v>0.31386861313868603</v>
      </c>
      <c r="Y124" s="71">
        <v>6.5693430656934296E-2</v>
      </c>
      <c r="Z124" s="71">
        <v>1.4598540145985399E-2</v>
      </c>
      <c r="AA124" s="150"/>
      <c r="AB124" s="71">
        <v>0.23021582733812901</v>
      </c>
      <c r="AC124" s="71">
        <v>0.35971223021582699</v>
      </c>
      <c r="AD124" s="71">
        <v>0.25899280575539602</v>
      </c>
      <c r="AE124" s="71">
        <v>0.100719424460432</v>
      </c>
      <c r="AF124" s="71">
        <v>5.0359712230215799E-2</v>
      </c>
      <c r="AG124" s="150"/>
      <c r="AH124" s="71">
        <v>0.15942028985507201</v>
      </c>
      <c r="AI124" s="71">
        <v>0.35507246376811602</v>
      </c>
      <c r="AJ124" s="71">
        <v>0.34782608695652201</v>
      </c>
      <c r="AK124" s="71">
        <v>0.108695652173913</v>
      </c>
      <c r="AL124" s="71">
        <v>2.8985507246376802E-2</v>
      </c>
    </row>
    <row r="125" spans="2:38">
      <c r="B125" s="468"/>
      <c r="C125" s="392" t="s">
        <v>89</v>
      </c>
      <c r="D125" s="68">
        <v>55</v>
      </c>
      <c r="E125" s="68">
        <v>52</v>
      </c>
      <c r="F125" s="68">
        <v>16</v>
      </c>
      <c r="G125" s="68">
        <v>0</v>
      </c>
      <c r="H125" s="68">
        <v>5</v>
      </c>
      <c r="I125" s="150"/>
      <c r="J125" s="68">
        <v>28</v>
      </c>
      <c r="K125" s="68">
        <v>74</v>
      </c>
      <c r="L125" s="68">
        <v>21</v>
      </c>
      <c r="M125" s="68">
        <v>4</v>
      </c>
      <c r="N125" s="68">
        <v>3</v>
      </c>
      <c r="O125" s="150"/>
      <c r="P125" s="68">
        <v>49</v>
      </c>
      <c r="Q125" s="68">
        <v>65</v>
      </c>
      <c r="R125" s="68">
        <v>9</v>
      </c>
      <c r="S125" s="68">
        <v>0</v>
      </c>
      <c r="T125" s="68">
        <v>6</v>
      </c>
      <c r="U125" s="150"/>
      <c r="V125" s="68">
        <v>34</v>
      </c>
      <c r="W125" s="68">
        <v>64</v>
      </c>
      <c r="X125" s="68">
        <v>26</v>
      </c>
      <c r="Y125" s="68">
        <v>2</v>
      </c>
      <c r="Z125" s="68">
        <v>2</v>
      </c>
      <c r="AA125" s="150"/>
      <c r="AB125" s="68">
        <v>18</v>
      </c>
      <c r="AC125" s="68">
        <v>62</v>
      </c>
      <c r="AD125" s="68">
        <v>34</v>
      </c>
      <c r="AE125" s="68">
        <v>7</v>
      </c>
      <c r="AF125" s="68">
        <v>9</v>
      </c>
      <c r="AG125" s="150"/>
      <c r="AH125" s="68">
        <v>17</v>
      </c>
      <c r="AI125" s="68">
        <v>55</v>
      </c>
      <c r="AJ125" s="68">
        <v>35</v>
      </c>
      <c r="AK125" s="68">
        <v>12</v>
      </c>
      <c r="AL125" s="68">
        <v>10</v>
      </c>
    </row>
    <row r="126" spans="2:38" s="58" customFormat="1">
      <c r="B126" s="468"/>
      <c r="C126" s="390"/>
      <c r="D126" s="71">
        <v>0.4296875</v>
      </c>
      <c r="E126" s="71">
        <v>0.40625</v>
      </c>
      <c r="F126" s="71">
        <v>0.125</v>
      </c>
      <c r="G126" s="71">
        <v>0</v>
      </c>
      <c r="H126" s="71">
        <v>3.90625E-2</v>
      </c>
      <c r="I126" s="150"/>
      <c r="J126" s="71">
        <v>0.21538461538461501</v>
      </c>
      <c r="K126" s="71">
        <v>0.56923076923076898</v>
      </c>
      <c r="L126" s="71">
        <v>0.16153846153846199</v>
      </c>
      <c r="M126" s="71">
        <v>3.0769230769230799E-2</v>
      </c>
      <c r="N126" s="71">
        <v>2.3076923076923099E-2</v>
      </c>
      <c r="O126" s="150"/>
      <c r="P126" s="71">
        <v>0.37984496124030998</v>
      </c>
      <c r="Q126" s="71">
        <v>0.50387596899224796</v>
      </c>
      <c r="R126" s="71">
        <v>6.9767441860465101E-2</v>
      </c>
      <c r="S126" s="71">
        <v>0</v>
      </c>
      <c r="T126" s="71">
        <v>4.6511627906976702E-2</v>
      </c>
      <c r="U126" s="150"/>
      <c r="V126" s="71">
        <v>0.265625</v>
      </c>
      <c r="W126" s="71">
        <v>0.5</v>
      </c>
      <c r="X126" s="71">
        <v>0.203125</v>
      </c>
      <c r="Y126" s="71">
        <v>1.5625E-2</v>
      </c>
      <c r="Z126" s="71">
        <v>1.5625E-2</v>
      </c>
      <c r="AA126" s="150"/>
      <c r="AB126" s="71">
        <v>0.138461538461538</v>
      </c>
      <c r="AC126" s="71">
        <v>0.47692307692307701</v>
      </c>
      <c r="AD126" s="71">
        <v>0.261538461538462</v>
      </c>
      <c r="AE126" s="71">
        <v>5.3846153846153898E-2</v>
      </c>
      <c r="AF126" s="71">
        <v>6.9230769230769207E-2</v>
      </c>
      <c r="AG126" s="150"/>
      <c r="AH126" s="71">
        <v>0.13178294573643401</v>
      </c>
      <c r="AI126" s="71">
        <v>0.42635658914728702</v>
      </c>
      <c r="AJ126" s="71">
        <v>0.27131782945736399</v>
      </c>
      <c r="AK126" s="71">
        <v>9.3023255813953501E-2</v>
      </c>
      <c r="AL126" s="71">
        <v>7.7519379844961198E-2</v>
      </c>
    </row>
    <row r="127" spans="2:38">
      <c r="B127" s="468"/>
      <c r="C127" s="392" t="s">
        <v>90</v>
      </c>
      <c r="D127" s="68">
        <v>40</v>
      </c>
      <c r="E127" s="68">
        <v>82</v>
      </c>
      <c r="F127" s="68">
        <v>13</v>
      </c>
      <c r="G127" s="68">
        <v>4</v>
      </c>
      <c r="H127" s="68">
        <v>4</v>
      </c>
      <c r="I127" s="150"/>
      <c r="J127" s="68">
        <v>60</v>
      </c>
      <c r="K127" s="68">
        <v>66</v>
      </c>
      <c r="L127" s="68">
        <v>14</v>
      </c>
      <c r="M127" s="68">
        <v>2</v>
      </c>
      <c r="N127" s="68">
        <v>1</v>
      </c>
      <c r="O127" s="150"/>
      <c r="P127" s="68">
        <v>56</v>
      </c>
      <c r="Q127" s="68">
        <v>78</v>
      </c>
      <c r="R127" s="68">
        <v>4</v>
      </c>
      <c r="S127" s="68">
        <v>1</v>
      </c>
      <c r="T127" s="68">
        <v>4</v>
      </c>
      <c r="U127" s="150"/>
      <c r="V127" s="68">
        <v>42</v>
      </c>
      <c r="W127" s="68">
        <v>65</v>
      </c>
      <c r="X127" s="68">
        <v>24</v>
      </c>
      <c r="Y127" s="68">
        <v>3</v>
      </c>
      <c r="Z127" s="68">
        <v>8</v>
      </c>
      <c r="AA127" s="150"/>
      <c r="AB127" s="68">
        <v>24</v>
      </c>
      <c r="AC127" s="68">
        <v>53</v>
      </c>
      <c r="AD127" s="68">
        <v>48</v>
      </c>
      <c r="AE127" s="68">
        <v>7</v>
      </c>
      <c r="AF127" s="68">
        <v>10</v>
      </c>
      <c r="AG127" s="150"/>
      <c r="AH127" s="68">
        <v>23</v>
      </c>
      <c r="AI127" s="68">
        <v>63</v>
      </c>
      <c r="AJ127" s="68">
        <v>47</v>
      </c>
      <c r="AK127" s="68">
        <v>5</v>
      </c>
      <c r="AL127" s="68">
        <v>5</v>
      </c>
    </row>
    <row r="128" spans="2:38" s="58" customFormat="1">
      <c r="B128" s="468"/>
      <c r="C128" s="390"/>
      <c r="D128" s="71">
        <v>0.27972027972028002</v>
      </c>
      <c r="E128" s="71">
        <v>0.57342657342657299</v>
      </c>
      <c r="F128" s="71">
        <v>9.0909090909090898E-2</v>
      </c>
      <c r="G128" s="71">
        <v>2.7972027972028E-2</v>
      </c>
      <c r="H128" s="71">
        <v>2.7972027972028E-2</v>
      </c>
      <c r="I128" s="150"/>
      <c r="J128" s="71">
        <v>0.41958041958042003</v>
      </c>
      <c r="K128" s="71">
        <v>0.46153846153846201</v>
      </c>
      <c r="L128" s="71">
        <v>9.7902097902097904E-2</v>
      </c>
      <c r="M128" s="71">
        <v>1.3986013986014E-2</v>
      </c>
      <c r="N128" s="72">
        <v>6.9930069930069904E-3</v>
      </c>
      <c r="O128" s="150"/>
      <c r="P128" s="71">
        <v>0.391608391608392</v>
      </c>
      <c r="Q128" s="71">
        <v>0.54545454545454497</v>
      </c>
      <c r="R128" s="71">
        <v>2.7972027972028E-2</v>
      </c>
      <c r="S128" s="72">
        <v>6.9930069930069904E-3</v>
      </c>
      <c r="T128" s="71">
        <v>2.7972027972028E-2</v>
      </c>
      <c r="U128" s="150"/>
      <c r="V128" s="71">
        <v>0.29577464788732399</v>
      </c>
      <c r="W128" s="71">
        <v>0.45774647887323899</v>
      </c>
      <c r="X128" s="71">
        <v>0.169014084507042</v>
      </c>
      <c r="Y128" s="71">
        <v>2.1126760563380299E-2</v>
      </c>
      <c r="Z128" s="71">
        <v>5.63380281690141E-2</v>
      </c>
      <c r="AA128" s="150"/>
      <c r="AB128" s="71">
        <v>0.169014084507042</v>
      </c>
      <c r="AC128" s="71">
        <v>0.37323943661971798</v>
      </c>
      <c r="AD128" s="71">
        <v>0.338028169014084</v>
      </c>
      <c r="AE128" s="71">
        <v>4.92957746478873E-2</v>
      </c>
      <c r="AF128" s="71">
        <v>7.0422535211267595E-2</v>
      </c>
      <c r="AG128" s="150"/>
      <c r="AH128" s="71">
        <v>0.160839160839161</v>
      </c>
      <c r="AI128" s="71">
        <v>0.44055944055944102</v>
      </c>
      <c r="AJ128" s="71">
        <v>0.32867132867132898</v>
      </c>
      <c r="AK128" s="71">
        <v>3.4965034965035002E-2</v>
      </c>
      <c r="AL128" s="71">
        <v>3.4965034965035002E-2</v>
      </c>
    </row>
    <row r="129" spans="2:38">
      <c r="B129" s="468"/>
      <c r="C129" s="392" t="s">
        <v>91</v>
      </c>
      <c r="D129" s="68">
        <v>49</v>
      </c>
      <c r="E129" s="68">
        <v>80</v>
      </c>
      <c r="F129" s="68">
        <v>28</v>
      </c>
      <c r="G129" s="68">
        <v>6</v>
      </c>
      <c r="H129" s="68">
        <v>4</v>
      </c>
      <c r="I129" s="150"/>
      <c r="J129" s="68">
        <v>69</v>
      </c>
      <c r="K129" s="68">
        <v>75</v>
      </c>
      <c r="L129" s="68">
        <v>22</v>
      </c>
      <c r="M129" s="68">
        <v>1</v>
      </c>
      <c r="N129" s="68">
        <v>0</v>
      </c>
      <c r="O129" s="150"/>
      <c r="P129" s="68">
        <v>68</v>
      </c>
      <c r="Q129" s="68">
        <v>80</v>
      </c>
      <c r="R129" s="68">
        <v>10</v>
      </c>
      <c r="S129" s="68">
        <v>1</v>
      </c>
      <c r="T129" s="68">
        <v>8</v>
      </c>
      <c r="U129" s="150"/>
      <c r="V129" s="68">
        <v>48</v>
      </c>
      <c r="W129" s="68">
        <v>70</v>
      </c>
      <c r="X129" s="68">
        <v>36</v>
      </c>
      <c r="Y129" s="68">
        <v>6</v>
      </c>
      <c r="Z129" s="68">
        <v>7</v>
      </c>
      <c r="AA129" s="150"/>
      <c r="AB129" s="68">
        <v>20</v>
      </c>
      <c r="AC129" s="68">
        <v>66</v>
      </c>
      <c r="AD129" s="68">
        <v>62</v>
      </c>
      <c r="AE129" s="68">
        <v>8</v>
      </c>
      <c r="AF129" s="68">
        <v>10</v>
      </c>
      <c r="AG129" s="150"/>
      <c r="AH129" s="68">
        <v>32</v>
      </c>
      <c r="AI129" s="68">
        <v>63</v>
      </c>
      <c r="AJ129" s="68">
        <v>59</v>
      </c>
      <c r="AK129" s="68">
        <v>5</v>
      </c>
      <c r="AL129" s="68">
        <v>7</v>
      </c>
    </row>
    <row r="130" spans="2:38" s="58" customFormat="1">
      <c r="B130" s="468"/>
      <c r="C130" s="390"/>
      <c r="D130" s="71">
        <v>0.29341317365269498</v>
      </c>
      <c r="E130" s="71">
        <v>0.47904191616766501</v>
      </c>
      <c r="F130" s="71">
        <v>0.16766467065868301</v>
      </c>
      <c r="G130" s="71">
        <v>3.59281437125748E-2</v>
      </c>
      <c r="H130" s="71">
        <v>2.39520958083832E-2</v>
      </c>
      <c r="I130" s="150"/>
      <c r="J130" s="71">
        <v>0.41317365269461098</v>
      </c>
      <c r="K130" s="71">
        <v>0.449101796407186</v>
      </c>
      <c r="L130" s="71">
        <v>0.13173652694610799</v>
      </c>
      <c r="M130" s="72">
        <v>5.9880239520958096E-3</v>
      </c>
      <c r="N130" s="71">
        <v>0</v>
      </c>
      <c r="O130" s="150"/>
      <c r="P130" s="71">
        <v>0.40718562874251502</v>
      </c>
      <c r="Q130" s="71">
        <v>0.47904191616766501</v>
      </c>
      <c r="R130" s="71">
        <v>5.9880239520958098E-2</v>
      </c>
      <c r="S130" s="72">
        <v>5.9880239520958096E-3</v>
      </c>
      <c r="T130" s="71">
        <v>4.7904191616766498E-2</v>
      </c>
      <c r="U130" s="150"/>
      <c r="V130" s="71">
        <v>0.28742514970059901</v>
      </c>
      <c r="W130" s="71">
        <v>0.419161676646707</v>
      </c>
      <c r="X130" s="71">
        <v>0.215568862275449</v>
      </c>
      <c r="Y130" s="71">
        <v>3.59281437125748E-2</v>
      </c>
      <c r="Z130" s="71">
        <v>4.1916167664670698E-2</v>
      </c>
      <c r="AA130" s="150"/>
      <c r="AB130" s="71">
        <v>0.120481927710843</v>
      </c>
      <c r="AC130" s="71">
        <v>0.39759036144578302</v>
      </c>
      <c r="AD130" s="71">
        <v>0.373493975903614</v>
      </c>
      <c r="AE130" s="71">
        <v>4.81927710843374E-2</v>
      </c>
      <c r="AF130" s="71">
        <v>6.02409638554217E-2</v>
      </c>
      <c r="AG130" s="150"/>
      <c r="AH130" s="71">
        <v>0.19277108433734899</v>
      </c>
      <c r="AI130" s="71">
        <v>0.37951807228915702</v>
      </c>
      <c r="AJ130" s="71">
        <v>0.35542168674698799</v>
      </c>
      <c r="AK130" s="71">
        <v>3.0120481927710802E-2</v>
      </c>
      <c r="AL130" s="71">
        <v>4.2168674698795199E-2</v>
      </c>
    </row>
    <row r="131" spans="2:38">
      <c r="B131" s="468"/>
      <c r="C131" s="392" t="s">
        <v>92</v>
      </c>
      <c r="D131" s="68">
        <v>49</v>
      </c>
      <c r="E131" s="68">
        <v>80</v>
      </c>
      <c r="F131" s="68">
        <v>18</v>
      </c>
      <c r="G131" s="68">
        <v>3</v>
      </c>
      <c r="H131" s="68">
        <v>8</v>
      </c>
      <c r="I131" s="150"/>
      <c r="J131" s="68">
        <v>65</v>
      </c>
      <c r="K131" s="68">
        <v>64</v>
      </c>
      <c r="L131" s="68">
        <v>21</v>
      </c>
      <c r="M131" s="68">
        <v>4</v>
      </c>
      <c r="N131" s="68">
        <v>5</v>
      </c>
      <c r="O131" s="150"/>
      <c r="P131" s="68">
        <v>69</v>
      </c>
      <c r="Q131" s="68">
        <v>70</v>
      </c>
      <c r="R131" s="68">
        <v>9</v>
      </c>
      <c r="S131" s="68">
        <v>4</v>
      </c>
      <c r="T131" s="68">
        <v>7</v>
      </c>
      <c r="U131" s="150"/>
      <c r="V131" s="68">
        <v>50</v>
      </c>
      <c r="W131" s="68">
        <v>56</v>
      </c>
      <c r="X131" s="68">
        <v>33</v>
      </c>
      <c r="Y131" s="68">
        <v>10</v>
      </c>
      <c r="Z131" s="68">
        <v>8</v>
      </c>
      <c r="AA131" s="150"/>
      <c r="AB131" s="68">
        <v>31</v>
      </c>
      <c r="AC131" s="68">
        <v>61</v>
      </c>
      <c r="AD131" s="68">
        <v>35</v>
      </c>
      <c r="AE131" s="68">
        <v>19</v>
      </c>
      <c r="AF131" s="68">
        <v>12</v>
      </c>
      <c r="AG131" s="150"/>
      <c r="AH131" s="68">
        <v>32</v>
      </c>
      <c r="AI131" s="68">
        <v>59</v>
      </c>
      <c r="AJ131" s="68">
        <v>41</v>
      </c>
      <c r="AK131" s="68">
        <v>16</v>
      </c>
      <c r="AL131" s="68">
        <v>10</v>
      </c>
    </row>
    <row r="132" spans="2:38" s="58" customFormat="1">
      <c r="B132" s="468"/>
      <c r="C132" s="390"/>
      <c r="D132" s="71">
        <v>0.310126582278481</v>
      </c>
      <c r="E132" s="71">
        <v>0.506329113924051</v>
      </c>
      <c r="F132" s="71">
        <v>0.113924050632911</v>
      </c>
      <c r="G132" s="71">
        <v>1.8987341772151899E-2</v>
      </c>
      <c r="H132" s="71">
        <v>5.0632911392405097E-2</v>
      </c>
      <c r="I132" s="150"/>
      <c r="J132" s="71">
        <v>0.40880503144654101</v>
      </c>
      <c r="K132" s="71">
        <v>0.40251572327044</v>
      </c>
      <c r="L132" s="71">
        <v>0.13207547169811301</v>
      </c>
      <c r="M132" s="71">
        <v>2.51572327044025E-2</v>
      </c>
      <c r="N132" s="71">
        <v>3.1446540880503103E-2</v>
      </c>
      <c r="O132" s="150"/>
      <c r="P132" s="71">
        <v>0.43396226415094302</v>
      </c>
      <c r="Q132" s="71">
        <v>0.44025157232704398</v>
      </c>
      <c r="R132" s="71">
        <v>5.6603773584905703E-2</v>
      </c>
      <c r="S132" s="71">
        <v>2.51572327044025E-2</v>
      </c>
      <c r="T132" s="71">
        <v>4.40251572327044E-2</v>
      </c>
      <c r="U132" s="150"/>
      <c r="V132" s="71">
        <v>0.31847133757961799</v>
      </c>
      <c r="W132" s="71">
        <v>0.35668789808917201</v>
      </c>
      <c r="X132" s="71">
        <v>0.210191082802548</v>
      </c>
      <c r="Y132" s="71">
        <v>6.3694267515923594E-2</v>
      </c>
      <c r="Z132" s="71">
        <v>5.0955414012738898E-2</v>
      </c>
      <c r="AA132" s="150"/>
      <c r="AB132" s="71">
        <v>0.19620253164557</v>
      </c>
      <c r="AC132" s="71">
        <v>0.386075949367089</v>
      </c>
      <c r="AD132" s="71">
        <v>0.221518987341772</v>
      </c>
      <c r="AE132" s="71">
        <v>0.120253164556962</v>
      </c>
      <c r="AF132" s="71">
        <v>7.5949367088607597E-2</v>
      </c>
      <c r="AG132" s="150"/>
      <c r="AH132" s="71">
        <v>0.20253164556962</v>
      </c>
      <c r="AI132" s="71">
        <v>0.373417721518987</v>
      </c>
      <c r="AJ132" s="71">
        <v>0.259493670886076</v>
      </c>
      <c r="AK132" s="71">
        <v>0.10126582278481</v>
      </c>
      <c r="AL132" s="71">
        <v>6.3291139240506306E-2</v>
      </c>
    </row>
    <row r="133" spans="2:38">
      <c r="B133" s="468"/>
      <c r="C133" s="392" t="s">
        <v>93</v>
      </c>
      <c r="D133" s="68">
        <v>46</v>
      </c>
      <c r="E133" s="68">
        <v>74</v>
      </c>
      <c r="F133" s="68">
        <v>23</v>
      </c>
      <c r="G133" s="68">
        <v>4</v>
      </c>
      <c r="H133" s="68">
        <v>6</v>
      </c>
      <c r="I133" s="150"/>
      <c r="J133" s="68">
        <v>69</v>
      </c>
      <c r="K133" s="68">
        <v>62</v>
      </c>
      <c r="L133" s="68">
        <v>13</v>
      </c>
      <c r="M133" s="68">
        <v>5</v>
      </c>
      <c r="N133" s="68">
        <v>4</v>
      </c>
      <c r="O133" s="150"/>
      <c r="P133" s="68">
        <v>57</v>
      </c>
      <c r="Q133" s="68">
        <v>78</v>
      </c>
      <c r="R133" s="68">
        <v>14</v>
      </c>
      <c r="S133" s="68">
        <v>1</v>
      </c>
      <c r="T133" s="68">
        <v>3</v>
      </c>
      <c r="U133" s="150"/>
      <c r="V133" s="68">
        <v>36</v>
      </c>
      <c r="W133" s="68">
        <v>61</v>
      </c>
      <c r="X133" s="68">
        <v>40</v>
      </c>
      <c r="Y133" s="68">
        <v>11</v>
      </c>
      <c r="Z133" s="68">
        <v>7</v>
      </c>
      <c r="AA133" s="150"/>
      <c r="AB133" s="68">
        <v>26</v>
      </c>
      <c r="AC133" s="68">
        <v>57</v>
      </c>
      <c r="AD133" s="68">
        <v>50</v>
      </c>
      <c r="AE133" s="68">
        <v>14</v>
      </c>
      <c r="AF133" s="68">
        <v>7</v>
      </c>
      <c r="AG133" s="150"/>
      <c r="AH133" s="68">
        <v>30</v>
      </c>
      <c r="AI133" s="68">
        <v>63</v>
      </c>
      <c r="AJ133" s="68">
        <v>46</v>
      </c>
      <c r="AK133" s="68">
        <v>9</v>
      </c>
      <c r="AL133" s="68">
        <v>5</v>
      </c>
    </row>
    <row r="134" spans="2:38" s="58" customFormat="1">
      <c r="B134" s="468"/>
      <c r="C134" s="390"/>
      <c r="D134" s="71">
        <v>0.30065359477124198</v>
      </c>
      <c r="E134" s="71">
        <v>0.48366013071895397</v>
      </c>
      <c r="F134" s="71">
        <v>0.15032679738562099</v>
      </c>
      <c r="G134" s="71">
        <v>2.61437908496732E-2</v>
      </c>
      <c r="H134" s="71">
        <v>3.9215686274509803E-2</v>
      </c>
      <c r="I134" s="150"/>
      <c r="J134" s="71">
        <v>0.45098039215686297</v>
      </c>
      <c r="K134" s="71">
        <v>0.40522875816993498</v>
      </c>
      <c r="L134" s="71">
        <v>8.4967320261437898E-2</v>
      </c>
      <c r="M134" s="71">
        <v>3.2679738562091498E-2</v>
      </c>
      <c r="N134" s="71">
        <v>2.61437908496732E-2</v>
      </c>
      <c r="O134" s="150"/>
      <c r="P134" s="71">
        <v>0.37254901960784298</v>
      </c>
      <c r="Q134" s="71">
        <v>0.50980392156862697</v>
      </c>
      <c r="R134" s="71">
        <v>9.1503267973856203E-2</v>
      </c>
      <c r="S134" s="72">
        <v>6.5359477124183E-3</v>
      </c>
      <c r="T134" s="71">
        <v>1.9607843137254902E-2</v>
      </c>
      <c r="U134" s="150"/>
      <c r="V134" s="71">
        <v>0.23225806451612899</v>
      </c>
      <c r="W134" s="71">
        <v>0.39354838709677398</v>
      </c>
      <c r="X134" s="71">
        <v>0.25806451612903197</v>
      </c>
      <c r="Y134" s="71">
        <v>7.09677419354839E-2</v>
      </c>
      <c r="Z134" s="71">
        <v>4.5161290322580601E-2</v>
      </c>
      <c r="AA134" s="150"/>
      <c r="AB134" s="71">
        <v>0.168831168831169</v>
      </c>
      <c r="AC134" s="71">
        <v>0.37012987012986998</v>
      </c>
      <c r="AD134" s="71">
        <v>0.32467532467532501</v>
      </c>
      <c r="AE134" s="71">
        <v>9.0909090909090898E-2</v>
      </c>
      <c r="AF134" s="71">
        <v>4.5454545454545497E-2</v>
      </c>
      <c r="AG134" s="150"/>
      <c r="AH134" s="71">
        <v>0.19607843137254899</v>
      </c>
      <c r="AI134" s="71">
        <v>0.41176470588235298</v>
      </c>
      <c r="AJ134" s="71">
        <v>0.30065359477124198</v>
      </c>
      <c r="AK134" s="71">
        <v>5.8823529411764698E-2</v>
      </c>
      <c r="AL134" s="71">
        <v>3.2679738562091498E-2</v>
      </c>
    </row>
    <row r="135" spans="2:38">
      <c r="B135" s="468"/>
      <c r="C135" s="392" t="s">
        <v>94</v>
      </c>
      <c r="D135" s="68">
        <v>54</v>
      </c>
      <c r="E135" s="68">
        <v>83</v>
      </c>
      <c r="F135" s="68">
        <v>29</v>
      </c>
      <c r="G135" s="68">
        <v>2</v>
      </c>
      <c r="H135" s="68">
        <v>4</v>
      </c>
      <c r="I135" s="150"/>
      <c r="J135" s="68">
        <v>66</v>
      </c>
      <c r="K135" s="68">
        <v>80</v>
      </c>
      <c r="L135" s="68">
        <v>23</v>
      </c>
      <c r="M135" s="68">
        <v>1</v>
      </c>
      <c r="N135" s="68">
        <v>2</v>
      </c>
      <c r="O135" s="150"/>
      <c r="P135" s="68">
        <v>72</v>
      </c>
      <c r="Q135" s="68">
        <v>75</v>
      </c>
      <c r="R135" s="68">
        <v>18</v>
      </c>
      <c r="S135" s="68">
        <v>2</v>
      </c>
      <c r="T135" s="68">
        <v>6</v>
      </c>
      <c r="U135" s="150"/>
      <c r="V135" s="68">
        <v>54</v>
      </c>
      <c r="W135" s="68">
        <v>84</v>
      </c>
      <c r="X135" s="68">
        <v>28</v>
      </c>
      <c r="Y135" s="68">
        <v>2</v>
      </c>
      <c r="Z135" s="68">
        <v>5</v>
      </c>
      <c r="AA135" s="150"/>
      <c r="AB135" s="68">
        <v>30</v>
      </c>
      <c r="AC135" s="68">
        <v>70</v>
      </c>
      <c r="AD135" s="68">
        <v>53</v>
      </c>
      <c r="AE135" s="68">
        <v>11</v>
      </c>
      <c r="AF135" s="68">
        <v>9</v>
      </c>
      <c r="AG135" s="150"/>
      <c r="AH135" s="68">
        <v>26</v>
      </c>
      <c r="AI135" s="68">
        <v>90</v>
      </c>
      <c r="AJ135" s="68">
        <v>46</v>
      </c>
      <c r="AK135" s="68">
        <v>4</v>
      </c>
      <c r="AL135" s="68">
        <v>8</v>
      </c>
    </row>
    <row r="136" spans="2:38" s="58" customFormat="1">
      <c r="B136" s="468"/>
      <c r="C136" s="390"/>
      <c r="D136" s="71">
        <v>0.31395348837209303</v>
      </c>
      <c r="E136" s="71">
        <v>0.48255813953488402</v>
      </c>
      <c r="F136" s="71">
        <v>0.168604651162791</v>
      </c>
      <c r="G136" s="71">
        <v>1.16279069767442E-2</v>
      </c>
      <c r="H136" s="71">
        <v>2.32558139534884E-2</v>
      </c>
      <c r="I136" s="150"/>
      <c r="J136" s="71">
        <v>0.38372093023255799</v>
      </c>
      <c r="K136" s="71">
        <v>0.46511627906976699</v>
      </c>
      <c r="L136" s="71">
        <v>0.13372093023255799</v>
      </c>
      <c r="M136" s="72">
        <v>5.8139534883720903E-3</v>
      </c>
      <c r="N136" s="71">
        <v>1.16279069767442E-2</v>
      </c>
      <c r="O136" s="150"/>
      <c r="P136" s="71">
        <v>0.41618497109826602</v>
      </c>
      <c r="Q136" s="71">
        <v>0.43352601156069398</v>
      </c>
      <c r="R136" s="71">
        <v>0.10404624277456601</v>
      </c>
      <c r="S136" s="71">
        <v>1.15606936416185E-2</v>
      </c>
      <c r="T136" s="71">
        <v>3.4682080924855502E-2</v>
      </c>
      <c r="U136" s="150"/>
      <c r="V136" s="71">
        <v>0.31213872832369899</v>
      </c>
      <c r="W136" s="71">
        <v>0.48554913294797702</v>
      </c>
      <c r="X136" s="71">
        <v>0.16184971098265899</v>
      </c>
      <c r="Y136" s="71">
        <v>1.15606936416185E-2</v>
      </c>
      <c r="Z136" s="71">
        <v>2.8901734104046201E-2</v>
      </c>
      <c r="AA136" s="150"/>
      <c r="AB136" s="71">
        <v>0.17341040462427701</v>
      </c>
      <c r="AC136" s="71">
        <v>0.40462427745664697</v>
      </c>
      <c r="AD136" s="71">
        <v>0.30635838150289002</v>
      </c>
      <c r="AE136" s="71">
        <v>6.3583815028901702E-2</v>
      </c>
      <c r="AF136" s="71">
        <v>5.2023121387283197E-2</v>
      </c>
      <c r="AG136" s="150"/>
      <c r="AH136" s="71">
        <v>0.14942528735632199</v>
      </c>
      <c r="AI136" s="71">
        <v>0.51724137931034497</v>
      </c>
      <c r="AJ136" s="71">
        <v>0.26436781609195398</v>
      </c>
      <c r="AK136" s="71">
        <v>2.2988505747126398E-2</v>
      </c>
      <c r="AL136" s="71">
        <v>4.5977011494252901E-2</v>
      </c>
    </row>
    <row r="137" spans="2:38">
      <c r="B137" s="468"/>
      <c r="C137" s="392" t="s">
        <v>95</v>
      </c>
      <c r="D137" s="68">
        <v>80</v>
      </c>
      <c r="E137" s="68">
        <v>66</v>
      </c>
      <c r="F137" s="68">
        <v>17</v>
      </c>
      <c r="G137" s="68">
        <v>2</v>
      </c>
      <c r="H137" s="68">
        <v>4</v>
      </c>
      <c r="I137" s="150"/>
      <c r="J137" s="68">
        <v>55</v>
      </c>
      <c r="K137" s="68">
        <v>76</v>
      </c>
      <c r="L137" s="68">
        <v>28</v>
      </c>
      <c r="M137" s="68">
        <v>6</v>
      </c>
      <c r="N137" s="68">
        <v>5</v>
      </c>
      <c r="O137" s="150"/>
      <c r="P137" s="68">
        <v>83</v>
      </c>
      <c r="Q137" s="68">
        <v>64</v>
      </c>
      <c r="R137" s="68">
        <v>15</v>
      </c>
      <c r="S137" s="68">
        <v>0</v>
      </c>
      <c r="T137" s="68">
        <v>7</v>
      </c>
      <c r="U137" s="150"/>
      <c r="V137" s="68">
        <v>41</v>
      </c>
      <c r="W137" s="68">
        <v>67</v>
      </c>
      <c r="X137" s="68">
        <v>46</v>
      </c>
      <c r="Y137" s="68">
        <v>10</v>
      </c>
      <c r="Z137" s="68">
        <v>7</v>
      </c>
      <c r="AA137" s="150"/>
      <c r="AB137" s="68">
        <v>19</v>
      </c>
      <c r="AC137" s="68">
        <v>67</v>
      </c>
      <c r="AD137" s="68">
        <v>66</v>
      </c>
      <c r="AE137" s="68">
        <v>11</v>
      </c>
      <c r="AF137" s="68">
        <v>6</v>
      </c>
      <c r="AG137" s="150"/>
      <c r="AH137" s="68">
        <v>18</v>
      </c>
      <c r="AI137" s="68">
        <v>82</v>
      </c>
      <c r="AJ137" s="68">
        <v>54</v>
      </c>
      <c r="AK137" s="68">
        <v>9</v>
      </c>
      <c r="AL137" s="68">
        <v>7</v>
      </c>
    </row>
    <row r="138" spans="2:38" s="58" customFormat="1">
      <c r="B138" s="468"/>
      <c r="C138" s="391"/>
      <c r="D138" s="71">
        <v>0.47337278106508901</v>
      </c>
      <c r="E138" s="71">
        <v>0.390532544378698</v>
      </c>
      <c r="F138" s="71">
        <v>0.100591715976331</v>
      </c>
      <c r="G138" s="71">
        <v>1.18343195266272E-2</v>
      </c>
      <c r="H138" s="71">
        <v>2.3668639053254399E-2</v>
      </c>
      <c r="I138" s="150"/>
      <c r="J138" s="71">
        <v>0.32352941176470601</v>
      </c>
      <c r="K138" s="71">
        <v>0.44705882352941201</v>
      </c>
      <c r="L138" s="71">
        <v>0.16470588235294101</v>
      </c>
      <c r="M138" s="71">
        <v>3.5294117647058802E-2</v>
      </c>
      <c r="N138" s="71">
        <v>2.9411764705882401E-2</v>
      </c>
      <c r="O138" s="150"/>
      <c r="P138" s="71">
        <v>0.49112426035502998</v>
      </c>
      <c r="Q138" s="71">
        <v>0.378698224852071</v>
      </c>
      <c r="R138" s="71">
        <v>8.8757396449704096E-2</v>
      </c>
      <c r="S138" s="71">
        <v>0</v>
      </c>
      <c r="T138" s="71">
        <v>4.1420118343195297E-2</v>
      </c>
      <c r="U138" s="150"/>
      <c r="V138" s="71">
        <v>0.23976608187134499</v>
      </c>
      <c r="W138" s="71">
        <v>0.391812865497076</v>
      </c>
      <c r="X138" s="71">
        <v>0.26900584795321603</v>
      </c>
      <c r="Y138" s="71">
        <v>5.8479532163742701E-2</v>
      </c>
      <c r="Z138" s="71">
        <v>4.0935672514619902E-2</v>
      </c>
      <c r="AA138" s="150"/>
      <c r="AB138" s="71">
        <v>0.112426035502959</v>
      </c>
      <c r="AC138" s="71">
        <v>0.39644970414201203</v>
      </c>
      <c r="AD138" s="71">
        <v>0.390532544378698</v>
      </c>
      <c r="AE138" s="71">
        <v>6.5088757396449703E-2</v>
      </c>
      <c r="AF138" s="71">
        <v>3.5502958579881699E-2</v>
      </c>
      <c r="AG138" s="150"/>
      <c r="AH138" s="71">
        <v>0.105882352941176</v>
      </c>
      <c r="AI138" s="71">
        <v>0.48235294117647098</v>
      </c>
      <c r="AJ138" s="71">
        <v>0.317647058823529</v>
      </c>
      <c r="AK138" s="71">
        <v>5.29411764705882E-2</v>
      </c>
      <c r="AL138" s="71">
        <v>4.11764705882353E-2</v>
      </c>
    </row>
    <row r="139" spans="2:38" ht="13.5" customHeight="1">
      <c r="D139" s="61"/>
      <c r="E139" s="61"/>
      <c r="F139" s="61"/>
      <c r="G139" s="61"/>
    </row>
    <row r="140" spans="2:38" ht="12.75" customHeight="1">
      <c r="B140" s="60"/>
    </row>
  </sheetData>
  <mergeCells count="78">
    <mergeCell ref="AH5:AL5"/>
    <mergeCell ref="D4:AL4"/>
    <mergeCell ref="B123:B138"/>
    <mergeCell ref="C123:C124"/>
    <mergeCell ref="C125:C126"/>
    <mergeCell ref="C127:C128"/>
    <mergeCell ref="C129:C130"/>
    <mergeCell ref="C131:C132"/>
    <mergeCell ref="C133:C134"/>
    <mergeCell ref="C135:C136"/>
    <mergeCell ref="C137:C138"/>
    <mergeCell ref="B110:B121"/>
    <mergeCell ref="C110:C111"/>
    <mergeCell ref="C112:C113"/>
    <mergeCell ref="C114:C115"/>
    <mergeCell ref="C116:C117"/>
    <mergeCell ref="C118:C119"/>
    <mergeCell ref="C120:C121"/>
    <mergeCell ref="B99:B108"/>
    <mergeCell ref="C99:C100"/>
    <mergeCell ref="C101:C102"/>
    <mergeCell ref="C103:C104"/>
    <mergeCell ref="C105:C106"/>
    <mergeCell ref="C107:C108"/>
    <mergeCell ref="B82:B97"/>
    <mergeCell ref="C82:C83"/>
    <mergeCell ref="C84:C85"/>
    <mergeCell ref="C86:C87"/>
    <mergeCell ref="C88:C89"/>
    <mergeCell ref="C90:C91"/>
    <mergeCell ref="C92:C93"/>
    <mergeCell ref="C94:C95"/>
    <mergeCell ref="C96:C97"/>
    <mergeCell ref="C68:C69"/>
    <mergeCell ref="C70:C71"/>
    <mergeCell ref="B73:B80"/>
    <mergeCell ref="C73:C74"/>
    <mergeCell ref="C75:C76"/>
    <mergeCell ref="C77:C78"/>
    <mergeCell ref="C79:C80"/>
    <mergeCell ref="C66:C67"/>
    <mergeCell ref="B39:B44"/>
    <mergeCell ref="C39:C40"/>
    <mergeCell ref="C41:C42"/>
    <mergeCell ref="C43:C44"/>
    <mergeCell ref="B46:B71"/>
    <mergeCell ref="C46:C47"/>
    <mergeCell ref="C48:C49"/>
    <mergeCell ref="C50:C51"/>
    <mergeCell ref="C52:C53"/>
    <mergeCell ref="C54:C55"/>
    <mergeCell ref="C56:C57"/>
    <mergeCell ref="C58:C59"/>
    <mergeCell ref="C60:C61"/>
    <mergeCell ref="C62:C63"/>
    <mergeCell ref="C64:C65"/>
    <mergeCell ref="B30:B37"/>
    <mergeCell ref="C30:C31"/>
    <mergeCell ref="C32:C33"/>
    <mergeCell ref="C34:C35"/>
    <mergeCell ref="C36:C37"/>
    <mergeCell ref="B7:B8"/>
    <mergeCell ref="B10:B13"/>
    <mergeCell ref="C10:C11"/>
    <mergeCell ref="C12:C13"/>
    <mergeCell ref="B15:B28"/>
    <mergeCell ref="C15:C16"/>
    <mergeCell ref="C17:C18"/>
    <mergeCell ref="C19:C20"/>
    <mergeCell ref="C21:C22"/>
    <mergeCell ref="C23:C24"/>
    <mergeCell ref="C25:C26"/>
    <mergeCell ref="C27:C28"/>
    <mergeCell ref="D5:H5"/>
    <mergeCell ref="J5:N5"/>
    <mergeCell ref="P5:T5"/>
    <mergeCell ref="V5:Z5"/>
    <mergeCell ref="AB5:AF5"/>
  </mergeCells>
  <hyperlinks>
    <hyperlink ref="B2" location="Obsah!A1" display="späť na obsah"/>
  </hyperlinks>
  <pageMargins left="0.7" right="0.7" top="0.75" bottom="0.75" header="0.3" footer="0.3"/>
  <pageSetup paperSize="9" orientation="portrait" horizontalDpi="0"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N139"/>
  <sheetViews>
    <sheetView showGridLines="0" zoomScaleNormal="10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4" width="8.6640625" customWidth="1"/>
  </cols>
  <sheetData>
    <row r="2" spans="2:14" ht="21">
      <c r="B2" s="271" t="s">
        <v>552</v>
      </c>
      <c r="C2" s="54"/>
      <c r="D2" s="54" t="s">
        <v>601</v>
      </c>
      <c r="E2" s="54"/>
    </row>
    <row r="4" spans="2:14" s="240" customFormat="1" ht="168.75" customHeight="1">
      <c r="D4" s="454" t="s">
        <v>764</v>
      </c>
      <c r="E4" s="454"/>
      <c r="F4" s="454"/>
      <c r="G4" s="454"/>
      <c r="H4" s="454"/>
      <c r="I4" s="454"/>
      <c r="J4" s="454"/>
      <c r="K4" s="454"/>
      <c r="L4" s="454"/>
      <c r="M4" s="454"/>
      <c r="N4" s="454"/>
    </row>
    <row r="5" spans="2:14" ht="124.5" customHeight="1">
      <c r="D5" s="125" t="s">
        <v>603</v>
      </c>
      <c r="E5" s="125" t="s">
        <v>604</v>
      </c>
      <c r="F5" s="125" t="s">
        <v>605</v>
      </c>
      <c r="G5" s="125" t="s">
        <v>606</v>
      </c>
      <c r="H5" s="125" t="s">
        <v>607</v>
      </c>
      <c r="I5" s="125" t="s">
        <v>608</v>
      </c>
      <c r="J5" s="125" t="s">
        <v>609</v>
      </c>
      <c r="K5" s="125" t="s">
        <v>610</v>
      </c>
      <c r="L5" s="125" t="s">
        <v>611</v>
      </c>
      <c r="M5" s="125" t="s">
        <v>602</v>
      </c>
      <c r="N5" s="125" t="s">
        <v>269</v>
      </c>
    </row>
    <row r="6" spans="2:14" ht="15" customHeight="1">
      <c r="B6" s="473" t="s">
        <v>209</v>
      </c>
      <c r="C6" s="257" t="s">
        <v>204</v>
      </c>
      <c r="D6" s="68">
        <v>439</v>
      </c>
      <c r="E6" s="68">
        <v>287</v>
      </c>
      <c r="F6" s="68">
        <v>238</v>
      </c>
      <c r="G6" s="68">
        <v>188</v>
      </c>
      <c r="H6" s="68">
        <v>269</v>
      </c>
      <c r="I6" s="68">
        <v>177</v>
      </c>
      <c r="J6" s="68">
        <v>189</v>
      </c>
      <c r="K6" s="68">
        <v>67</v>
      </c>
      <c r="L6" s="68">
        <v>179</v>
      </c>
      <c r="M6" s="68">
        <v>23</v>
      </c>
      <c r="N6" s="68">
        <v>32</v>
      </c>
    </row>
    <row r="7" spans="2:14" ht="15" customHeight="1">
      <c r="B7" s="473"/>
      <c r="C7" s="257" t="s">
        <v>205</v>
      </c>
      <c r="D7" s="70">
        <v>0.40535549399815302</v>
      </c>
      <c r="E7" s="70">
        <v>0.26500461680517101</v>
      </c>
      <c r="F7" s="70">
        <v>0.219759926131117</v>
      </c>
      <c r="G7" s="70">
        <v>0.173591874422899</v>
      </c>
      <c r="H7" s="70">
        <v>0.248384118190212</v>
      </c>
      <c r="I7" s="70">
        <v>0.16343490304709099</v>
      </c>
      <c r="J7" s="70">
        <v>0.17451523545706399</v>
      </c>
      <c r="K7" s="70">
        <v>6.1865189289012003E-2</v>
      </c>
      <c r="L7" s="70">
        <v>0.16528162511541999</v>
      </c>
      <c r="M7" s="70">
        <v>2.12373037857802E-2</v>
      </c>
      <c r="N7" s="70">
        <v>2.9547553093259502E-2</v>
      </c>
    </row>
    <row r="8" spans="2:14" s="3" customFormat="1">
      <c r="C8" s="164"/>
      <c r="D8" s="247"/>
      <c r="E8" s="247"/>
      <c r="F8" s="247"/>
      <c r="G8" s="247"/>
      <c r="H8" s="247"/>
      <c r="I8" s="247"/>
      <c r="J8" s="247"/>
      <c r="K8" s="247"/>
      <c r="L8" s="247"/>
      <c r="M8" s="247"/>
      <c r="N8" s="247"/>
    </row>
    <row r="9" spans="2:14">
      <c r="B9" s="468" t="s">
        <v>71</v>
      </c>
      <c r="C9" s="391" t="s">
        <v>62</v>
      </c>
      <c r="D9" s="68">
        <v>191</v>
      </c>
      <c r="E9" s="68">
        <v>151</v>
      </c>
      <c r="F9" s="68">
        <v>101</v>
      </c>
      <c r="G9" s="68">
        <v>84</v>
      </c>
      <c r="H9" s="68">
        <v>117</v>
      </c>
      <c r="I9" s="68">
        <v>93</v>
      </c>
      <c r="J9" s="68">
        <v>87</v>
      </c>
      <c r="K9" s="68">
        <v>43</v>
      </c>
      <c r="L9" s="68">
        <v>88</v>
      </c>
      <c r="M9" s="68">
        <v>16</v>
      </c>
      <c r="N9" s="68">
        <v>17</v>
      </c>
    </row>
    <row r="10" spans="2:14" s="58" customFormat="1">
      <c r="B10" s="468"/>
      <c r="C10" s="390"/>
      <c r="D10" s="71">
        <v>0.37015503875969002</v>
      </c>
      <c r="E10" s="71">
        <v>0.29263565891472898</v>
      </c>
      <c r="F10" s="71">
        <v>0.19573643410852701</v>
      </c>
      <c r="G10" s="71">
        <v>0.162790697674419</v>
      </c>
      <c r="H10" s="71">
        <v>0.226744186046512</v>
      </c>
      <c r="I10" s="71">
        <v>0.18023255813953501</v>
      </c>
      <c r="J10" s="71">
        <v>0.168604651162791</v>
      </c>
      <c r="K10" s="71">
        <v>8.3333333333333301E-2</v>
      </c>
      <c r="L10" s="71">
        <v>0.170542635658915</v>
      </c>
      <c r="M10" s="71">
        <v>3.1007751937984499E-2</v>
      </c>
      <c r="N10" s="71">
        <v>3.2945736434108502E-2</v>
      </c>
    </row>
    <row r="11" spans="2:14">
      <c r="B11" s="468"/>
      <c r="C11" s="391" t="s">
        <v>63</v>
      </c>
      <c r="D11" s="68">
        <v>248</v>
      </c>
      <c r="E11" s="68">
        <v>136</v>
      </c>
      <c r="F11" s="68">
        <v>137</v>
      </c>
      <c r="G11" s="68">
        <v>104</v>
      </c>
      <c r="H11" s="68">
        <v>152</v>
      </c>
      <c r="I11" s="68">
        <v>84</v>
      </c>
      <c r="J11" s="68">
        <v>102</v>
      </c>
      <c r="K11" s="68">
        <v>24</v>
      </c>
      <c r="L11" s="68">
        <v>91</v>
      </c>
      <c r="M11" s="68">
        <v>7</v>
      </c>
      <c r="N11" s="68">
        <v>15</v>
      </c>
    </row>
    <row r="12" spans="2:14" s="58" customFormat="1">
      <c r="B12" s="468"/>
      <c r="C12" s="391"/>
      <c r="D12" s="71">
        <v>0.43738977072310398</v>
      </c>
      <c r="E12" s="71">
        <v>0.23985890652557301</v>
      </c>
      <c r="F12" s="71">
        <v>0.241622574955908</v>
      </c>
      <c r="G12" s="71">
        <v>0.18342151675484999</v>
      </c>
      <c r="H12" s="71">
        <v>0.26807760141093501</v>
      </c>
      <c r="I12" s="71">
        <v>0.148148148148148</v>
      </c>
      <c r="J12" s="71">
        <v>0.17989417989418</v>
      </c>
      <c r="K12" s="71">
        <v>4.2328042328042298E-2</v>
      </c>
      <c r="L12" s="71">
        <v>0.16049382716049401</v>
      </c>
      <c r="M12" s="71">
        <v>1.2345679012345699E-2</v>
      </c>
      <c r="N12" s="71">
        <v>2.6455026455026499E-2</v>
      </c>
    </row>
    <row r="13" spans="2:14" s="3" customFormat="1">
      <c r="B13" s="11"/>
      <c r="C13" s="164"/>
      <c r="D13" s="230"/>
      <c r="E13" s="230"/>
      <c r="F13" s="230"/>
      <c r="G13" s="230"/>
      <c r="H13" s="230"/>
      <c r="I13" s="230"/>
      <c r="J13" s="230"/>
      <c r="K13" s="230"/>
      <c r="L13" s="230"/>
      <c r="M13" s="230"/>
      <c r="N13" s="230"/>
    </row>
    <row r="14" spans="2:14">
      <c r="B14" s="470" t="s">
        <v>77</v>
      </c>
      <c r="C14" s="392" t="s">
        <v>64</v>
      </c>
      <c r="D14" s="68">
        <v>31</v>
      </c>
      <c r="E14" s="68">
        <v>19</v>
      </c>
      <c r="F14" s="68">
        <v>9</v>
      </c>
      <c r="G14" s="68">
        <v>6</v>
      </c>
      <c r="H14" s="68">
        <v>15</v>
      </c>
      <c r="I14" s="68">
        <v>5</v>
      </c>
      <c r="J14" s="68">
        <v>10</v>
      </c>
      <c r="K14" s="68">
        <v>4</v>
      </c>
      <c r="L14" s="68">
        <v>10</v>
      </c>
      <c r="M14" s="68">
        <v>4</v>
      </c>
      <c r="N14" s="68">
        <v>1</v>
      </c>
    </row>
    <row r="15" spans="2:14" s="58" customFormat="1">
      <c r="B15" s="471"/>
      <c r="C15" s="390"/>
      <c r="D15" s="71">
        <v>0.50819672131147497</v>
      </c>
      <c r="E15" s="71">
        <v>0.31147540983606598</v>
      </c>
      <c r="F15" s="71">
        <v>0.14754098360655701</v>
      </c>
      <c r="G15" s="71">
        <v>9.8360655737704902E-2</v>
      </c>
      <c r="H15" s="71">
        <v>0.24590163934426201</v>
      </c>
      <c r="I15" s="71">
        <v>8.1967213114754106E-2</v>
      </c>
      <c r="J15" s="71">
        <v>0.16393442622950799</v>
      </c>
      <c r="K15" s="71">
        <v>6.5573770491803296E-2</v>
      </c>
      <c r="L15" s="71">
        <v>0.16393442622950799</v>
      </c>
      <c r="M15" s="71">
        <v>6.5573770491803296E-2</v>
      </c>
      <c r="N15" s="71">
        <v>1.63934426229508E-2</v>
      </c>
    </row>
    <row r="16" spans="2:14">
      <c r="B16" s="471"/>
      <c r="C16" s="392" t="s">
        <v>65</v>
      </c>
      <c r="D16" s="68">
        <v>55</v>
      </c>
      <c r="E16" s="68">
        <v>44</v>
      </c>
      <c r="F16" s="68">
        <v>33</v>
      </c>
      <c r="G16" s="68">
        <v>12</v>
      </c>
      <c r="H16" s="68">
        <v>20</v>
      </c>
      <c r="I16" s="68">
        <v>19</v>
      </c>
      <c r="J16" s="68">
        <v>22</v>
      </c>
      <c r="K16" s="68">
        <v>8</v>
      </c>
      <c r="L16" s="68">
        <v>24</v>
      </c>
      <c r="M16" s="68">
        <v>2</v>
      </c>
      <c r="N16" s="68">
        <v>2</v>
      </c>
    </row>
    <row r="17" spans="2:14" s="58" customFormat="1">
      <c r="B17" s="471"/>
      <c r="C17" s="390"/>
      <c r="D17" s="71">
        <v>0.44354838709677402</v>
      </c>
      <c r="E17" s="71">
        <v>0.35483870967741898</v>
      </c>
      <c r="F17" s="71">
        <v>0.266129032258064</v>
      </c>
      <c r="G17" s="71">
        <v>9.6774193548387094E-2</v>
      </c>
      <c r="H17" s="71">
        <v>0.16129032258064499</v>
      </c>
      <c r="I17" s="71">
        <v>0.15322580645161299</v>
      </c>
      <c r="J17" s="71">
        <v>0.17741935483870999</v>
      </c>
      <c r="K17" s="71">
        <v>6.4516129032258104E-2</v>
      </c>
      <c r="L17" s="71">
        <v>0.19354838709677399</v>
      </c>
      <c r="M17" s="71">
        <v>1.6129032258064498E-2</v>
      </c>
      <c r="N17" s="71">
        <v>1.6129032258064498E-2</v>
      </c>
    </row>
    <row r="18" spans="2:14">
      <c r="B18" s="471"/>
      <c r="C18" s="392" t="s">
        <v>66</v>
      </c>
      <c r="D18" s="68">
        <v>79</v>
      </c>
      <c r="E18" s="68">
        <v>66</v>
      </c>
      <c r="F18" s="68">
        <v>36</v>
      </c>
      <c r="G18" s="68">
        <v>40</v>
      </c>
      <c r="H18" s="68">
        <v>49</v>
      </c>
      <c r="I18" s="68">
        <v>37</v>
      </c>
      <c r="J18" s="68">
        <v>37</v>
      </c>
      <c r="K18" s="68">
        <v>17</v>
      </c>
      <c r="L18" s="68">
        <v>48</v>
      </c>
      <c r="M18" s="68">
        <v>8</v>
      </c>
      <c r="N18" s="68">
        <v>1</v>
      </c>
    </row>
    <row r="19" spans="2:14" s="58" customFormat="1">
      <c r="B19" s="471"/>
      <c r="C19" s="390"/>
      <c r="D19" s="71">
        <v>0.36915887850467299</v>
      </c>
      <c r="E19" s="71">
        <v>0.30841121495327101</v>
      </c>
      <c r="F19" s="71">
        <v>0.168224299065421</v>
      </c>
      <c r="G19" s="71">
        <v>0.18691588785046701</v>
      </c>
      <c r="H19" s="71">
        <v>0.22897196261682201</v>
      </c>
      <c r="I19" s="71">
        <v>0.17289719626168201</v>
      </c>
      <c r="J19" s="71">
        <v>0.17289719626168201</v>
      </c>
      <c r="K19" s="71">
        <v>7.9439252336448593E-2</v>
      </c>
      <c r="L19" s="71">
        <v>0.22429906542056099</v>
      </c>
      <c r="M19" s="71">
        <v>3.7383177570093497E-2</v>
      </c>
      <c r="N19" s="72">
        <v>4.6728971962616802E-3</v>
      </c>
    </row>
    <row r="20" spans="2:14">
      <c r="B20" s="471"/>
      <c r="C20" s="392" t="s">
        <v>67</v>
      </c>
      <c r="D20" s="68">
        <v>76</v>
      </c>
      <c r="E20" s="68">
        <v>43</v>
      </c>
      <c r="F20" s="68">
        <v>41</v>
      </c>
      <c r="G20" s="68">
        <v>35</v>
      </c>
      <c r="H20" s="68">
        <v>49</v>
      </c>
      <c r="I20" s="68">
        <v>28</v>
      </c>
      <c r="J20" s="68">
        <v>30</v>
      </c>
      <c r="K20" s="68">
        <v>14</v>
      </c>
      <c r="L20" s="68">
        <v>33</v>
      </c>
      <c r="M20" s="68">
        <v>1</v>
      </c>
      <c r="N20" s="68">
        <v>5</v>
      </c>
    </row>
    <row r="21" spans="2:14" s="58" customFormat="1">
      <c r="B21" s="471"/>
      <c r="C21" s="390"/>
      <c r="D21" s="71">
        <v>0.41758241758241799</v>
      </c>
      <c r="E21" s="71">
        <v>0.23626373626373601</v>
      </c>
      <c r="F21" s="71">
        <v>0.225274725274725</v>
      </c>
      <c r="G21" s="71">
        <v>0.19230769230769201</v>
      </c>
      <c r="H21" s="71">
        <v>0.269230769230769</v>
      </c>
      <c r="I21" s="71">
        <v>0.15384615384615399</v>
      </c>
      <c r="J21" s="71">
        <v>0.164835164835165</v>
      </c>
      <c r="K21" s="71">
        <v>7.69230769230769E-2</v>
      </c>
      <c r="L21" s="71">
        <v>0.18131868131868101</v>
      </c>
      <c r="M21" s="72">
        <v>5.4945054945054897E-3</v>
      </c>
      <c r="N21" s="71">
        <v>2.74725274725275E-2</v>
      </c>
    </row>
    <row r="22" spans="2:14">
      <c r="B22" s="471"/>
      <c r="C22" s="392" t="s">
        <v>68</v>
      </c>
      <c r="D22" s="68">
        <v>76</v>
      </c>
      <c r="E22" s="68">
        <v>47</v>
      </c>
      <c r="F22" s="68">
        <v>41</v>
      </c>
      <c r="G22" s="68">
        <v>35</v>
      </c>
      <c r="H22" s="68">
        <v>48</v>
      </c>
      <c r="I22" s="68">
        <v>27</v>
      </c>
      <c r="J22" s="68">
        <v>40</v>
      </c>
      <c r="K22" s="68">
        <v>5</v>
      </c>
      <c r="L22" s="68">
        <v>29</v>
      </c>
      <c r="M22" s="68">
        <v>0</v>
      </c>
      <c r="N22" s="68">
        <v>2</v>
      </c>
    </row>
    <row r="23" spans="2:14" s="58" customFormat="1">
      <c r="B23" s="471"/>
      <c r="C23" s="390"/>
      <c r="D23" s="71">
        <v>0.42458100558659201</v>
      </c>
      <c r="E23" s="71">
        <v>0.26256983240223503</v>
      </c>
      <c r="F23" s="71">
        <v>0.229050279329609</v>
      </c>
      <c r="G23" s="71">
        <v>0.19553072625698301</v>
      </c>
      <c r="H23" s="71">
        <v>0.26815642458100603</v>
      </c>
      <c r="I23" s="71">
        <v>0.15083798882681601</v>
      </c>
      <c r="J23" s="71">
        <v>0.223463687150838</v>
      </c>
      <c r="K23" s="71">
        <v>2.7932960893854698E-2</v>
      </c>
      <c r="L23" s="71">
        <v>0.16201117318435801</v>
      </c>
      <c r="M23" s="71">
        <v>0</v>
      </c>
      <c r="N23" s="71">
        <v>1.11731843575419E-2</v>
      </c>
    </row>
    <row r="24" spans="2:14">
      <c r="B24" s="471"/>
      <c r="C24" s="392" t="s">
        <v>69</v>
      </c>
      <c r="D24" s="68">
        <v>22</v>
      </c>
      <c r="E24" s="68">
        <v>18</v>
      </c>
      <c r="F24" s="68">
        <v>16</v>
      </c>
      <c r="G24" s="68">
        <v>18</v>
      </c>
      <c r="H24" s="68">
        <v>13</v>
      </c>
      <c r="I24" s="68">
        <v>21</v>
      </c>
      <c r="J24" s="68">
        <v>12</v>
      </c>
      <c r="K24" s="68">
        <v>6</v>
      </c>
      <c r="L24" s="68">
        <v>13</v>
      </c>
      <c r="M24" s="68">
        <v>3</v>
      </c>
      <c r="N24" s="68">
        <v>2</v>
      </c>
    </row>
    <row r="25" spans="2:14" s="58" customFormat="1">
      <c r="B25" s="471"/>
      <c r="C25" s="390"/>
      <c r="D25" s="71">
        <v>0.293333333333333</v>
      </c>
      <c r="E25" s="71">
        <v>0.24</v>
      </c>
      <c r="F25" s="71">
        <v>0.21333333333333299</v>
      </c>
      <c r="G25" s="71">
        <v>0.24</v>
      </c>
      <c r="H25" s="71">
        <v>0.17333333333333301</v>
      </c>
      <c r="I25" s="71">
        <v>0.28000000000000003</v>
      </c>
      <c r="J25" s="71">
        <v>0.16</v>
      </c>
      <c r="K25" s="71">
        <v>0.08</v>
      </c>
      <c r="L25" s="71">
        <v>0.17333333333333301</v>
      </c>
      <c r="M25" s="71">
        <v>0.04</v>
      </c>
      <c r="N25" s="71">
        <v>2.66666666666667E-2</v>
      </c>
    </row>
    <row r="26" spans="2:14">
      <c r="B26" s="471"/>
      <c r="C26" s="392" t="s">
        <v>70</v>
      </c>
      <c r="D26" s="68">
        <v>100</v>
      </c>
      <c r="E26" s="68">
        <v>50</v>
      </c>
      <c r="F26" s="68">
        <v>62</v>
      </c>
      <c r="G26" s="68">
        <v>42</v>
      </c>
      <c r="H26" s="68">
        <v>75</v>
      </c>
      <c r="I26" s="68">
        <v>40</v>
      </c>
      <c r="J26" s="68">
        <v>38</v>
      </c>
      <c r="K26" s="68">
        <v>13</v>
      </c>
      <c r="L26" s="68">
        <v>22</v>
      </c>
      <c r="M26" s="68">
        <v>5</v>
      </c>
      <c r="N26" s="68">
        <v>19</v>
      </c>
    </row>
    <row r="27" spans="2:14" s="58" customFormat="1">
      <c r="B27" s="472"/>
      <c r="C27" s="390"/>
      <c r="D27" s="71">
        <v>0.40322580645161299</v>
      </c>
      <c r="E27" s="71">
        <v>0.20161290322580599</v>
      </c>
      <c r="F27" s="71">
        <v>0.25</v>
      </c>
      <c r="G27" s="71">
        <v>0.16935483870967699</v>
      </c>
      <c r="H27" s="71">
        <v>0.30241935483871002</v>
      </c>
      <c r="I27" s="71">
        <v>0.16129032258064499</v>
      </c>
      <c r="J27" s="71">
        <v>0.15322580645161299</v>
      </c>
      <c r="K27" s="71">
        <v>5.24193548387097E-2</v>
      </c>
      <c r="L27" s="71">
        <v>8.8709677419354802E-2</v>
      </c>
      <c r="M27" s="71">
        <v>2.0161290322580599E-2</v>
      </c>
      <c r="N27" s="71">
        <v>7.6612903225806495E-2</v>
      </c>
    </row>
    <row r="28" spans="2:14" s="3" customFormat="1">
      <c r="B28" s="11"/>
      <c r="C28" s="164"/>
      <c r="D28" s="230"/>
      <c r="E28" s="230"/>
      <c r="F28" s="230"/>
      <c r="G28" s="230"/>
      <c r="H28" s="230"/>
      <c r="I28" s="230"/>
      <c r="J28" s="230"/>
      <c r="K28" s="230"/>
      <c r="L28" s="230"/>
      <c r="M28" s="230"/>
      <c r="N28" s="230"/>
    </row>
    <row r="29" spans="2:14">
      <c r="B29" s="468" t="s">
        <v>72</v>
      </c>
      <c r="C29" s="391" t="s">
        <v>73</v>
      </c>
      <c r="D29" s="68">
        <v>104</v>
      </c>
      <c r="E29" s="68">
        <v>57</v>
      </c>
      <c r="F29" s="68">
        <v>54</v>
      </c>
      <c r="G29" s="68">
        <v>20</v>
      </c>
      <c r="H29" s="68">
        <v>45</v>
      </c>
      <c r="I29" s="68">
        <v>28</v>
      </c>
      <c r="J29" s="68">
        <v>36</v>
      </c>
      <c r="K29" s="68">
        <v>15</v>
      </c>
      <c r="L29" s="68">
        <v>27</v>
      </c>
      <c r="M29" s="68">
        <v>6</v>
      </c>
      <c r="N29" s="68">
        <v>14</v>
      </c>
    </row>
    <row r="30" spans="2:14" s="58" customFormat="1">
      <c r="B30" s="468"/>
      <c r="C30" s="390"/>
      <c r="D30" s="71">
        <v>0.47926267281106</v>
      </c>
      <c r="E30" s="71">
        <v>0.26267281105990797</v>
      </c>
      <c r="F30" s="71">
        <v>0.248847926267281</v>
      </c>
      <c r="G30" s="71">
        <v>9.2165898617511496E-2</v>
      </c>
      <c r="H30" s="71">
        <v>0.207373271889401</v>
      </c>
      <c r="I30" s="71">
        <v>0.12903225806451599</v>
      </c>
      <c r="J30" s="71">
        <v>0.16589861751152099</v>
      </c>
      <c r="K30" s="71">
        <v>6.9124423963133605E-2</v>
      </c>
      <c r="L30" s="71">
        <v>0.124423963133641</v>
      </c>
      <c r="M30" s="71">
        <v>2.76497695852535E-2</v>
      </c>
      <c r="N30" s="71">
        <v>6.4516129032258104E-2</v>
      </c>
    </row>
    <row r="31" spans="2:14">
      <c r="B31" s="468"/>
      <c r="C31" s="392" t="s">
        <v>74</v>
      </c>
      <c r="D31" s="68">
        <v>118</v>
      </c>
      <c r="E31" s="68">
        <v>61</v>
      </c>
      <c r="F31" s="68">
        <v>57</v>
      </c>
      <c r="G31" s="68">
        <v>60</v>
      </c>
      <c r="H31" s="68">
        <v>89</v>
      </c>
      <c r="I31" s="68">
        <v>55</v>
      </c>
      <c r="J31" s="68">
        <v>39</v>
      </c>
      <c r="K31" s="68">
        <v>21</v>
      </c>
      <c r="L31" s="68">
        <v>40</v>
      </c>
      <c r="M31" s="68">
        <v>12</v>
      </c>
      <c r="N31" s="68">
        <v>11</v>
      </c>
    </row>
    <row r="32" spans="2:14" s="58" customFormat="1" ht="15.75" customHeight="1">
      <c r="B32" s="468"/>
      <c r="C32" s="390"/>
      <c r="D32" s="71">
        <v>0.39864864864864902</v>
      </c>
      <c r="E32" s="71">
        <v>0.206081081081081</v>
      </c>
      <c r="F32" s="71">
        <v>0.19256756756756799</v>
      </c>
      <c r="G32" s="71">
        <v>0.20270270270270299</v>
      </c>
      <c r="H32" s="71">
        <v>0.30067567567567599</v>
      </c>
      <c r="I32" s="71">
        <v>0.18581081081081099</v>
      </c>
      <c r="J32" s="71">
        <v>0.13175675675675699</v>
      </c>
      <c r="K32" s="71">
        <v>7.0945945945945901E-2</v>
      </c>
      <c r="L32" s="71">
        <v>0.135135135135135</v>
      </c>
      <c r="M32" s="71">
        <v>4.0540540540540501E-2</v>
      </c>
      <c r="N32" s="71">
        <v>3.7162162162162199E-2</v>
      </c>
    </row>
    <row r="33" spans="2:14" ht="15.75" customHeight="1">
      <c r="B33" s="468"/>
      <c r="C33" s="392" t="s">
        <v>75</v>
      </c>
      <c r="D33" s="68">
        <v>154</v>
      </c>
      <c r="E33" s="68">
        <v>115</v>
      </c>
      <c r="F33" s="68">
        <v>92</v>
      </c>
      <c r="G33" s="68">
        <v>71</v>
      </c>
      <c r="H33" s="68">
        <v>92</v>
      </c>
      <c r="I33" s="68">
        <v>63</v>
      </c>
      <c r="J33" s="68">
        <v>80</v>
      </c>
      <c r="K33" s="68">
        <v>18</v>
      </c>
      <c r="L33" s="68">
        <v>81</v>
      </c>
      <c r="M33" s="68">
        <v>2</v>
      </c>
      <c r="N33" s="68">
        <v>6</v>
      </c>
    </row>
    <row r="34" spans="2:14" s="58" customFormat="1">
      <c r="B34" s="468"/>
      <c r="C34" s="390"/>
      <c r="D34" s="71">
        <v>0.39185750636132299</v>
      </c>
      <c r="E34" s="71">
        <v>0.292620865139949</v>
      </c>
      <c r="F34" s="71">
        <v>0.23409669211195899</v>
      </c>
      <c r="G34" s="71">
        <v>0.180661577608142</v>
      </c>
      <c r="H34" s="71">
        <v>0.23409669211195899</v>
      </c>
      <c r="I34" s="71">
        <v>0.16030534351145001</v>
      </c>
      <c r="J34" s="71">
        <v>0.203562340966921</v>
      </c>
      <c r="K34" s="71">
        <v>4.5801526717557203E-2</v>
      </c>
      <c r="L34" s="71">
        <v>0.206106870229008</v>
      </c>
      <c r="M34" s="72">
        <v>5.0890585241730301E-3</v>
      </c>
      <c r="N34" s="71">
        <v>1.5267175572519101E-2</v>
      </c>
    </row>
    <row r="35" spans="2:14">
      <c r="B35" s="468"/>
      <c r="C35" s="392" t="s">
        <v>76</v>
      </c>
      <c r="D35" s="68">
        <v>63</v>
      </c>
      <c r="E35" s="68">
        <v>54</v>
      </c>
      <c r="F35" s="68">
        <v>35</v>
      </c>
      <c r="G35" s="68">
        <v>37</v>
      </c>
      <c r="H35" s="68">
        <v>43</v>
      </c>
      <c r="I35" s="68">
        <v>31</v>
      </c>
      <c r="J35" s="68">
        <v>34</v>
      </c>
      <c r="K35" s="68">
        <v>13</v>
      </c>
      <c r="L35" s="68">
        <v>31</v>
      </c>
      <c r="M35" s="68">
        <v>3</v>
      </c>
      <c r="N35" s="68">
        <v>1</v>
      </c>
    </row>
    <row r="36" spans="2:14" s="58" customFormat="1">
      <c r="B36" s="468"/>
      <c r="C36" s="391"/>
      <c r="D36" s="71">
        <v>0.355932203389831</v>
      </c>
      <c r="E36" s="71">
        <v>0.305084745762712</v>
      </c>
      <c r="F36" s="71">
        <v>0.19774011299434999</v>
      </c>
      <c r="G36" s="71">
        <v>0.209039548022599</v>
      </c>
      <c r="H36" s="71">
        <v>0.242937853107345</v>
      </c>
      <c r="I36" s="71">
        <v>0.17514124293785299</v>
      </c>
      <c r="J36" s="71">
        <v>0.19209039548022599</v>
      </c>
      <c r="K36" s="71">
        <v>7.3446327683615795E-2</v>
      </c>
      <c r="L36" s="71">
        <v>0.17514124293785299</v>
      </c>
      <c r="M36" s="71">
        <v>1.6949152542372899E-2</v>
      </c>
      <c r="N36" s="72">
        <v>5.6497175141242903E-3</v>
      </c>
    </row>
    <row r="37" spans="2:14" s="3" customFormat="1">
      <c r="B37" s="11"/>
      <c r="C37" s="164"/>
      <c r="D37" s="230"/>
      <c r="E37" s="230"/>
      <c r="F37" s="230"/>
      <c r="G37" s="230"/>
      <c r="H37" s="230"/>
      <c r="I37" s="230"/>
      <c r="J37" s="230"/>
      <c r="K37" s="230"/>
      <c r="L37" s="230"/>
      <c r="M37" s="230"/>
      <c r="N37" s="230"/>
    </row>
    <row r="38" spans="2:14">
      <c r="B38" s="468" t="s">
        <v>81</v>
      </c>
      <c r="C38" s="391" t="s">
        <v>78</v>
      </c>
      <c r="D38" s="68">
        <v>387</v>
      </c>
      <c r="E38" s="68">
        <v>258</v>
      </c>
      <c r="F38" s="68">
        <v>200</v>
      </c>
      <c r="G38" s="68">
        <v>165</v>
      </c>
      <c r="H38" s="68">
        <v>225</v>
      </c>
      <c r="I38" s="68">
        <v>156</v>
      </c>
      <c r="J38" s="68">
        <v>169</v>
      </c>
      <c r="K38" s="68">
        <v>55</v>
      </c>
      <c r="L38" s="68">
        <v>151</v>
      </c>
      <c r="M38" s="68">
        <v>20</v>
      </c>
      <c r="N38" s="68">
        <v>26</v>
      </c>
    </row>
    <row r="39" spans="2:14" s="58" customFormat="1">
      <c r="B39" s="468"/>
      <c r="C39" s="390"/>
      <c r="D39" s="71">
        <v>0.412579957356077</v>
      </c>
      <c r="E39" s="71">
        <v>0.275053304904051</v>
      </c>
      <c r="F39" s="71">
        <v>0.21321961620469099</v>
      </c>
      <c r="G39" s="71">
        <v>0.17590618336887001</v>
      </c>
      <c r="H39" s="71">
        <v>0.23987206823027701</v>
      </c>
      <c r="I39" s="71">
        <v>0.16631130063965899</v>
      </c>
      <c r="J39" s="71">
        <v>0.18017057569296399</v>
      </c>
      <c r="K39" s="71">
        <v>5.8635394456289999E-2</v>
      </c>
      <c r="L39" s="71">
        <v>0.160980810234542</v>
      </c>
      <c r="M39" s="71">
        <v>2.13219616204691E-2</v>
      </c>
      <c r="N39" s="71">
        <v>2.7718550106609799E-2</v>
      </c>
    </row>
    <row r="40" spans="2:14">
      <c r="B40" s="468"/>
      <c r="C40" s="392" t="s">
        <v>79</v>
      </c>
      <c r="D40" s="68">
        <v>41</v>
      </c>
      <c r="E40" s="68">
        <v>23</v>
      </c>
      <c r="F40" s="68">
        <v>30</v>
      </c>
      <c r="G40" s="68">
        <v>18</v>
      </c>
      <c r="H40" s="68">
        <v>35</v>
      </c>
      <c r="I40" s="68">
        <v>19</v>
      </c>
      <c r="J40" s="68">
        <v>17</v>
      </c>
      <c r="K40" s="68">
        <v>10</v>
      </c>
      <c r="L40" s="68">
        <v>24</v>
      </c>
      <c r="M40" s="68">
        <v>2</v>
      </c>
      <c r="N40" s="68">
        <v>3</v>
      </c>
    </row>
    <row r="41" spans="2:14" s="58" customFormat="1">
      <c r="B41" s="468"/>
      <c r="C41" s="390"/>
      <c r="D41" s="71">
        <v>0.356521739130435</v>
      </c>
      <c r="E41" s="71">
        <v>0.2</v>
      </c>
      <c r="F41" s="71">
        <v>0.26086956521739102</v>
      </c>
      <c r="G41" s="71">
        <v>0.15652173913043499</v>
      </c>
      <c r="H41" s="71">
        <v>0.30434782608695699</v>
      </c>
      <c r="I41" s="71">
        <v>0.16521739130434801</v>
      </c>
      <c r="J41" s="71">
        <v>0.147826086956522</v>
      </c>
      <c r="K41" s="71">
        <v>8.6956521739130405E-2</v>
      </c>
      <c r="L41" s="71">
        <v>0.208695652173913</v>
      </c>
      <c r="M41" s="71">
        <v>1.7391304347826101E-2</v>
      </c>
      <c r="N41" s="71">
        <v>2.6086956521739101E-2</v>
      </c>
    </row>
    <row r="42" spans="2:14">
      <c r="B42" s="468"/>
      <c r="C42" s="392" t="s">
        <v>80</v>
      </c>
      <c r="D42" s="68">
        <v>11</v>
      </c>
      <c r="E42" s="68">
        <v>6</v>
      </c>
      <c r="F42" s="68">
        <v>8</v>
      </c>
      <c r="G42" s="68">
        <v>5</v>
      </c>
      <c r="H42" s="68">
        <v>9</v>
      </c>
      <c r="I42" s="68">
        <v>2</v>
      </c>
      <c r="J42" s="68">
        <v>3</v>
      </c>
      <c r="K42" s="68">
        <v>2</v>
      </c>
      <c r="L42" s="68">
        <v>4</v>
      </c>
      <c r="M42" s="68">
        <v>1</v>
      </c>
      <c r="N42" s="68">
        <v>3</v>
      </c>
    </row>
    <row r="43" spans="2:14" s="58" customFormat="1">
      <c r="B43" s="468"/>
      <c r="C43" s="391"/>
      <c r="D43" s="71">
        <v>0.36666666666666697</v>
      </c>
      <c r="E43" s="71">
        <v>0.2</v>
      </c>
      <c r="F43" s="71">
        <v>0.266666666666667</v>
      </c>
      <c r="G43" s="71">
        <v>0.16666666666666699</v>
      </c>
      <c r="H43" s="71">
        <v>0.3</v>
      </c>
      <c r="I43" s="71">
        <v>6.6666666666666693E-2</v>
      </c>
      <c r="J43" s="71">
        <v>0.1</v>
      </c>
      <c r="K43" s="71">
        <v>6.6666666666666693E-2</v>
      </c>
      <c r="L43" s="71">
        <v>0.133333333333333</v>
      </c>
      <c r="M43" s="71">
        <v>3.3333333333333298E-2</v>
      </c>
      <c r="N43" s="71">
        <v>0.1</v>
      </c>
    </row>
    <row r="44" spans="2:14" s="3" customFormat="1">
      <c r="C44" s="164"/>
      <c r="D44" s="230"/>
      <c r="E44" s="230"/>
      <c r="F44" s="230"/>
      <c r="G44" s="230"/>
      <c r="H44" s="230"/>
      <c r="I44" s="230"/>
      <c r="J44" s="230"/>
      <c r="K44" s="230"/>
      <c r="L44" s="230"/>
      <c r="M44" s="230"/>
      <c r="N44" s="230"/>
    </row>
    <row r="45" spans="2:14" ht="15" customHeight="1">
      <c r="B45" s="468" t="s">
        <v>227</v>
      </c>
      <c r="C45" s="377" t="s">
        <v>178</v>
      </c>
      <c r="D45" s="68">
        <v>17</v>
      </c>
      <c r="E45" s="68">
        <v>4</v>
      </c>
      <c r="F45" s="68">
        <v>8</v>
      </c>
      <c r="G45" s="68">
        <v>8</v>
      </c>
      <c r="H45" s="68">
        <v>6</v>
      </c>
      <c r="I45" s="68">
        <v>12</v>
      </c>
      <c r="J45" s="68">
        <v>3</v>
      </c>
      <c r="K45" s="68">
        <v>2</v>
      </c>
      <c r="L45" s="68">
        <v>4</v>
      </c>
      <c r="M45" s="68">
        <v>2</v>
      </c>
      <c r="N45" s="68">
        <v>2</v>
      </c>
    </row>
    <row r="46" spans="2:14" s="81" customFormat="1" ht="15" customHeight="1">
      <c r="B46" s="469"/>
      <c r="C46" s="414"/>
      <c r="D46" s="71">
        <v>0.47222222222222199</v>
      </c>
      <c r="E46" s="71">
        <v>0.11111111111111099</v>
      </c>
      <c r="F46" s="71">
        <v>0.22222222222222199</v>
      </c>
      <c r="G46" s="71">
        <v>0.22222222222222199</v>
      </c>
      <c r="H46" s="71">
        <v>0.16666666666666699</v>
      </c>
      <c r="I46" s="71">
        <v>0.33333333333333298</v>
      </c>
      <c r="J46" s="71">
        <v>8.3333333333333301E-2</v>
      </c>
      <c r="K46" s="71">
        <v>5.5555555555555601E-2</v>
      </c>
      <c r="L46" s="71">
        <v>0.11111111111111099</v>
      </c>
      <c r="M46" s="71">
        <v>5.5555555555555601E-2</v>
      </c>
      <c r="N46" s="71">
        <v>5.5555555555555601E-2</v>
      </c>
    </row>
    <row r="47" spans="2:14" ht="15" customHeight="1">
      <c r="B47" s="468"/>
      <c r="C47" s="381" t="s">
        <v>177</v>
      </c>
      <c r="D47" s="68">
        <v>56</v>
      </c>
      <c r="E47" s="68">
        <v>34</v>
      </c>
      <c r="F47" s="68">
        <v>23</v>
      </c>
      <c r="G47" s="68">
        <v>24</v>
      </c>
      <c r="H47" s="68">
        <v>27</v>
      </c>
      <c r="I47" s="68">
        <v>19</v>
      </c>
      <c r="J47" s="68">
        <v>18</v>
      </c>
      <c r="K47" s="68">
        <v>7</v>
      </c>
      <c r="L47" s="68">
        <v>22</v>
      </c>
      <c r="M47" s="68">
        <v>3</v>
      </c>
      <c r="N47" s="68">
        <v>1</v>
      </c>
    </row>
    <row r="48" spans="2:14" s="58" customFormat="1" ht="15" customHeight="1">
      <c r="B48" s="468"/>
      <c r="C48" s="412"/>
      <c r="D48" s="71">
        <v>0.47058823529411797</v>
      </c>
      <c r="E48" s="71">
        <v>0.28571428571428598</v>
      </c>
      <c r="F48" s="71">
        <v>0.19327731092437</v>
      </c>
      <c r="G48" s="71">
        <v>0.20168067226890801</v>
      </c>
      <c r="H48" s="71">
        <v>0.22689075630252101</v>
      </c>
      <c r="I48" s="71">
        <v>0.159663865546218</v>
      </c>
      <c r="J48" s="71">
        <v>0.151260504201681</v>
      </c>
      <c r="K48" s="71">
        <v>5.8823529411764698E-2</v>
      </c>
      <c r="L48" s="71">
        <v>0.184873949579832</v>
      </c>
      <c r="M48" s="71">
        <v>2.5210084033613401E-2</v>
      </c>
      <c r="N48" s="72">
        <v>8.40336134453782E-3</v>
      </c>
    </row>
    <row r="49" spans="2:14" ht="15" customHeight="1">
      <c r="B49" s="468"/>
      <c r="C49" s="381" t="s">
        <v>179</v>
      </c>
      <c r="D49" s="68">
        <v>54</v>
      </c>
      <c r="E49" s="68">
        <v>31</v>
      </c>
      <c r="F49" s="68">
        <v>24</v>
      </c>
      <c r="G49" s="68">
        <v>19</v>
      </c>
      <c r="H49" s="68">
        <v>35</v>
      </c>
      <c r="I49" s="68">
        <v>17</v>
      </c>
      <c r="J49" s="68">
        <v>25</v>
      </c>
      <c r="K49" s="68">
        <v>0</v>
      </c>
      <c r="L49" s="68">
        <v>24</v>
      </c>
      <c r="M49" s="68">
        <v>0</v>
      </c>
      <c r="N49" s="68">
        <v>0</v>
      </c>
    </row>
    <row r="50" spans="2:14" s="58" customFormat="1" ht="15" customHeight="1">
      <c r="B50" s="468"/>
      <c r="C50" s="412"/>
      <c r="D50" s="71">
        <v>0.46956521739130402</v>
      </c>
      <c r="E50" s="71">
        <v>0.26956521739130401</v>
      </c>
      <c r="F50" s="71">
        <v>0.208695652173913</v>
      </c>
      <c r="G50" s="71">
        <v>0.16521739130434801</v>
      </c>
      <c r="H50" s="71">
        <v>0.30434782608695699</v>
      </c>
      <c r="I50" s="71">
        <v>0.147826086956522</v>
      </c>
      <c r="J50" s="71">
        <v>0.217391304347826</v>
      </c>
      <c r="K50" s="71">
        <v>0</v>
      </c>
      <c r="L50" s="71">
        <v>0.208695652173913</v>
      </c>
      <c r="M50" s="71">
        <v>0</v>
      </c>
      <c r="N50" s="71">
        <v>0</v>
      </c>
    </row>
    <row r="51" spans="2:14" ht="15" customHeight="1">
      <c r="B51" s="468"/>
      <c r="C51" s="381" t="s">
        <v>157</v>
      </c>
      <c r="D51" s="68">
        <v>30</v>
      </c>
      <c r="E51" s="68">
        <v>21</v>
      </c>
      <c r="F51" s="68">
        <v>10</v>
      </c>
      <c r="G51" s="68">
        <v>18</v>
      </c>
      <c r="H51" s="68">
        <v>19</v>
      </c>
      <c r="I51" s="68">
        <v>19</v>
      </c>
      <c r="J51" s="68">
        <v>20</v>
      </c>
      <c r="K51" s="68">
        <v>6</v>
      </c>
      <c r="L51" s="68">
        <v>15</v>
      </c>
      <c r="M51" s="68">
        <v>0</v>
      </c>
      <c r="N51" s="68">
        <v>0</v>
      </c>
    </row>
    <row r="52" spans="2:14" s="58" customFormat="1" ht="15" customHeight="1">
      <c r="B52" s="468"/>
      <c r="C52" s="412"/>
      <c r="D52" s="71">
        <v>0.375</v>
      </c>
      <c r="E52" s="71">
        <v>0.26250000000000001</v>
      </c>
      <c r="F52" s="71">
        <v>0.125</v>
      </c>
      <c r="G52" s="71">
        <v>0.22500000000000001</v>
      </c>
      <c r="H52" s="71">
        <v>0.23749999999999999</v>
      </c>
      <c r="I52" s="71">
        <v>0.23749999999999999</v>
      </c>
      <c r="J52" s="71">
        <v>0.25</v>
      </c>
      <c r="K52" s="71">
        <v>7.4999999999999997E-2</v>
      </c>
      <c r="L52" s="71">
        <v>0.1875</v>
      </c>
      <c r="M52" s="71">
        <v>0</v>
      </c>
      <c r="N52" s="71">
        <v>0</v>
      </c>
    </row>
    <row r="53" spans="2:14" ht="15" customHeight="1">
      <c r="B53" s="468"/>
      <c r="C53" s="381" t="s">
        <v>171</v>
      </c>
      <c r="D53" s="68">
        <v>34</v>
      </c>
      <c r="E53" s="68">
        <v>28</v>
      </c>
      <c r="F53" s="68">
        <v>26</v>
      </c>
      <c r="G53" s="68">
        <v>25</v>
      </c>
      <c r="H53" s="68">
        <v>18</v>
      </c>
      <c r="I53" s="68">
        <v>15</v>
      </c>
      <c r="J53" s="68">
        <v>16</v>
      </c>
      <c r="K53" s="68">
        <v>4</v>
      </c>
      <c r="L53" s="68">
        <v>16</v>
      </c>
      <c r="M53" s="68">
        <v>0</v>
      </c>
      <c r="N53" s="68">
        <v>0</v>
      </c>
    </row>
    <row r="54" spans="2:14" s="58" customFormat="1" ht="15" customHeight="1">
      <c r="B54" s="468"/>
      <c r="C54" s="412"/>
      <c r="D54" s="71">
        <v>0.37362637362637402</v>
      </c>
      <c r="E54" s="71">
        <v>0.30769230769230799</v>
      </c>
      <c r="F54" s="71">
        <v>0.28571428571428598</v>
      </c>
      <c r="G54" s="71">
        <v>0.27472527472527503</v>
      </c>
      <c r="H54" s="71">
        <v>0.19780219780219799</v>
      </c>
      <c r="I54" s="71">
        <v>0.164835164835165</v>
      </c>
      <c r="J54" s="71">
        <v>0.175824175824176</v>
      </c>
      <c r="K54" s="71">
        <v>4.3956043956044001E-2</v>
      </c>
      <c r="L54" s="71">
        <v>0.175824175824176</v>
      </c>
      <c r="M54" s="71">
        <v>0</v>
      </c>
      <c r="N54" s="71">
        <v>0</v>
      </c>
    </row>
    <row r="55" spans="2:14" ht="15" customHeight="1">
      <c r="B55" s="468"/>
      <c r="C55" s="381" t="s">
        <v>172</v>
      </c>
      <c r="D55" s="68">
        <v>32</v>
      </c>
      <c r="E55" s="68">
        <v>28</v>
      </c>
      <c r="F55" s="68">
        <v>18</v>
      </c>
      <c r="G55" s="68">
        <v>15</v>
      </c>
      <c r="H55" s="68">
        <v>25</v>
      </c>
      <c r="I55" s="68">
        <v>12</v>
      </c>
      <c r="J55" s="68">
        <v>20</v>
      </c>
      <c r="K55" s="68">
        <v>6</v>
      </c>
      <c r="L55" s="68">
        <v>15</v>
      </c>
      <c r="M55" s="68">
        <v>1</v>
      </c>
      <c r="N55" s="68">
        <v>0</v>
      </c>
    </row>
    <row r="56" spans="2:14" s="58" customFormat="1" ht="15" customHeight="1">
      <c r="B56" s="468"/>
      <c r="C56" s="412"/>
      <c r="D56" s="71">
        <v>0.36363636363636398</v>
      </c>
      <c r="E56" s="71">
        <v>0.31818181818181801</v>
      </c>
      <c r="F56" s="71">
        <v>0.204545454545455</v>
      </c>
      <c r="G56" s="71">
        <v>0.170454545454545</v>
      </c>
      <c r="H56" s="71">
        <v>0.28409090909090901</v>
      </c>
      <c r="I56" s="71">
        <v>0.13636363636363599</v>
      </c>
      <c r="J56" s="71">
        <v>0.22727272727272699</v>
      </c>
      <c r="K56" s="71">
        <v>6.8181818181818205E-2</v>
      </c>
      <c r="L56" s="71">
        <v>0.170454545454545</v>
      </c>
      <c r="M56" s="71">
        <v>1.13636363636364E-2</v>
      </c>
      <c r="N56" s="71">
        <v>0</v>
      </c>
    </row>
    <row r="57" spans="2:14" s="243" customFormat="1" ht="15" customHeight="1">
      <c r="B57" s="468"/>
      <c r="C57" s="381" t="s">
        <v>173</v>
      </c>
      <c r="D57" s="68">
        <v>1</v>
      </c>
      <c r="E57" s="68">
        <v>0</v>
      </c>
      <c r="F57" s="68">
        <v>1</v>
      </c>
      <c r="G57" s="68">
        <v>0</v>
      </c>
      <c r="H57" s="68">
        <v>1</v>
      </c>
      <c r="I57" s="68">
        <v>1</v>
      </c>
      <c r="J57" s="68">
        <v>0</v>
      </c>
      <c r="K57" s="68">
        <v>0</v>
      </c>
      <c r="L57" s="68">
        <v>0</v>
      </c>
      <c r="M57" s="68">
        <v>0</v>
      </c>
      <c r="N57" s="68">
        <v>0</v>
      </c>
    </row>
    <row r="58" spans="2:14" s="245" customFormat="1" ht="15" customHeight="1">
      <c r="B58" s="468"/>
      <c r="C58" s="412"/>
      <c r="D58" s="71">
        <v>0.5</v>
      </c>
      <c r="E58" s="71">
        <v>0</v>
      </c>
      <c r="F58" s="71">
        <v>0.5</v>
      </c>
      <c r="G58" s="71">
        <v>0</v>
      </c>
      <c r="H58" s="71">
        <v>0.5</v>
      </c>
      <c r="I58" s="71">
        <v>0.5</v>
      </c>
      <c r="J58" s="71">
        <v>0</v>
      </c>
      <c r="K58" s="71">
        <v>0</v>
      </c>
      <c r="L58" s="71">
        <v>0</v>
      </c>
      <c r="M58" s="71">
        <v>0</v>
      </c>
      <c r="N58" s="71">
        <v>0</v>
      </c>
    </row>
    <row r="59" spans="2:14" ht="15" customHeight="1">
      <c r="B59" s="468"/>
      <c r="C59" s="381" t="s">
        <v>174</v>
      </c>
      <c r="D59" s="68">
        <v>11</v>
      </c>
      <c r="E59" s="68">
        <v>13</v>
      </c>
      <c r="F59" s="68">
        <v>5</v>
      </c>
      <c r="G59" s="68">
        <v>11</v>
      </c>
      <c r="H59" s="68">
        <v>7</v>
      </c>
      <c r="I59" s="68">
        <v>8</v>
      </c>
      <c r="J59" s="68">
        <v>8</v>
      </c>
      <c r="K59" s="68">
        <v>4</v>
      </c>
      <c r="L59" s="68">
        <v>5</v>
      </c>
      <c r="M59" s="68">
        <v>1</v>
      </c>
      <c r="N59" s="68">
        <v>0</v>
      </c>
    </row>
    <row r="60" spans="2:14" s="58" customFormat="1" ht="15" customHeight="1">
      <c r="B60" s="468"/>
      <c r="C60" s="412"/>
      <c r="D60" s="71">
        <v>0.29729729729729698</v>
      </c>
      <c r="E60" s="71">
        <v>0.35135135135135098</v>
      </c>
      <c r="F60" s="71">
        <v>0.135135135135135</v>
      </c>
      <c r="G60" s="71">
        <v>0.29729729729729698</v>
      </c>
      <c r="H60" s="71">
        <v>0.18918918918918901</v>
      </c>
      <c r="I60" s="71">
        <v>0.21621621621621601</v>
      </c>
      <c r="J60" s="71">
        <v>0.21621621621621601</v>
      </c>
      <c r="K60" s="71">
        <v>0.108108108108108</v>
      </c>
      <c r="L60" s="71">
        <v>0.135135135135135</v>
      </c>
      <c r="M60" s="71">
        <v>2.7027027027027001E-2</v>
      </c>
      <c r="N60" s="71">
        <v>0</v>
      </c>
    </row>
    <row r="61" spans="2:14" s="243" customFormat="1" ht="15" customHeight="1">
      <c r="B61" s="468"/>
      <c r="C61" s="381" t="s">
        <v>175</v>
      </c>
      <c r="D61" s="68">
        <v>5</v>
      </c>
      <c r="E61" s="68">
        <v>7</v>
      </c>
      <c r="F61" s="68">
        <v>4</v>
      </c>
      <c r="G61" s="68">
        <v>2</v>
      </c>
      <c r="H61" s="68">
        <v>3</v>
      </c>
      <c r="I61" s="68">
        <v>1</v>
      </c>
      <c r="J61" s="68">
        <v>5</v>
      </c>
      <c r="K61" s="68">
        <v>5</v>
      </c>
      <c r="L61" s="68">
        <v>1</v>
      </c>
      <c r="M61" s="68">
        <v>0</v>
      </c>
      <c r="N61" s="68">
        <v>1</v>
      </c>
    </row>
    <row r="62" spans="2:14" s="245" customFormat="1" ht="15" customHeight="1">
      <c r="B62" s="468"/>
      <c r="C62" s="412"/>
      <c r="D62" s="71">
        <v>0.27777777777777801</v>
      </c>
      <c r="E62" s="71">
        <v>0.38888888888888901</v>
      </c>
      <c r="F62" s="71">
        <v>0.22222222222222199</v>
      </c>
      <c r="G62" s="71">
        <v>0.11111111111111099</v>
      </c>
      <c r="H62" s="71">
        <v>0.16666666666666699</v>
      </c>
      <c r="I62" s="71">
        <v>5.5555555555555601E-2</v>
      </c>
      <c r="J62" s="71">
        <v>0.27777777777777801</v>
      </c>
      <c r="K62" s="71">
        <v>0.27777777777777801</v>
      </c>
      <c r="L62" s="71">
        <v>5.5555555555555601E-2</v>
      </c>
      <c r="M62" s="71">
        <v>0</v>
      </c>
      <c r="N62" s="71">
        <v>5.5555555555555601E-2</v>
      </c>
    </row>
    <row r="63" spans="2:14">
      <c r="B63" s="468"/>
      <c r="C63" s="381" t="s">
        <v>158</v>
      </c>
      <c r="D63" s="68">
        <v>101</v>
      </c>
      <c r="E63" s="68">
        <v>48</v>
      </c>
      <c r="F63" s="68">
        <v>61</v>
      </c>
      <c r="G63" s="68">
        <v>38</v>
      </c>
      <c r="H63" s="68">
        <v>73</v>
      </c>
      <c r="I63" s="68">
        <v>41</v>
      </c>
      <c r="J63" s="68">
        <v>37</v>
      </c>
      <c r="K63" s="68">
        <v>13</v>
      </c>
      <c r="L63" s="68">
        <v>25</v>
      </c>
      <c r="M63" s="68">
        <v>4</v>
      </c>
      <c r="N63" s="68">
        <v>20</v>
      </c>
    </row>
    <row r="64" spans="2:14" s="58" customFormat="1">
      <c r="B64" s="468"/>
      <c r="C64" s="412"/>
      <c r="D64" s="71">
        <v>0.41224489795918401</v>
      </c>
      <c r="E64" s="71">
        <v>0.19591836734693899</v>
      </c>
      <c r="F64" s="71">
        <v>0.24897959183673499</v>
      </c>
      <c r="G64" s="71">
        <v>0.155102040816327</v>
      </c>
      <c r="H64" s="71">
        <v>0.29795918367346902</v>
      </c>
      <c r="I64" s="71">
        <v>0.16734693877550999</v>
      </c>
      <c r="J64" s="71">
        <v>0.15102040816326501</v>
      </c>
      <c r="K64" s="71">
        <v>5.3061224489795902E-2</v>
      </c>
      <c r="L64" s="71">
        <v>0.102040816326531</v>
      </c>
      <c r="M64" s="71">
        <v>1.6326530612244899E-2</v>
      </c>
      <c r="N64" s="71">
        <v>8.1632653061224497E-2</v>
      </c>
    </row>
    <row r="65" spans="2:14">
      <c r="B65" s="468"/>
      <c r="C65" s="381" t="s">
        <v>159</v>
      </c>
      <c r="D65" s="68">
        <v>57</v>
      </c>
      <c r="E65" s="68">
        <v>46</v>
      </c>
      <c r="F65" s="68">
        <v>28</v>
      </c>
      <c r="G65" s="68">
        <v>9</v>
      </c>
      <c r="H65" s="68">
        <v>25</v>
      </c>
      <c r="I65" s="68">
        <v>14</v>
      </c>
      <c r="J65" s="68">
        <v>22</v>
      </c>
      <c r="K65" s="68">
        <v>8</v>
      </c>
      <c r="L65" s="68">
        <v>19</v>
      </c>
      <c r="M65" s="68">
        <v>6</v>
      </c>
      <c r="N65" s="68">
        <v>3</v>
      </c>
    </row>
    <row r="66" spans="2:14" s="58" customFormat="1">
      <c r="B66" s="468"/>
      <c r="C66" s="412"/>
      <c r="D66" s="71">
        <v>0.452380952380952</v>
      </c>
      <c r="E66" s="71">
        <v>0.365079365079365</v>
      </c>
      <c r="F66" s="71">
        <v>0.22222222222222199</v>
      </c>
      <c r="G66" s="71">
        <v>7.1428571428571397E-2</v>
      </c>
      <c r="H66" s="71">
        <v>0.19841269841269801</v>
      </c>
      <c r="I66" s="71">
        <v>0.11111111111111099</v>
      </c>
      <c r="J66" s="71">
        <v>0.17460317460317501</v>
      </c>
      <c r="K66" s="71">
        <v>6.3492063492063502E-2</v>
      </c>
      <c r="L66" s="71">
        <v>0.15079365079365101</v>
      </c>
      <c r="M66" s="71">
        <v>4.7619047619047603E-2</v>
      </c>
      <c r="N66" s="71">
        <v>2.3809523809523801E-2</v>
      </c>
    </row>
    <row r="67" spans="2:14">
      <c r="B67" s="468"/>
      <c r="C67" s="381" t="s">
        <v>160</v>
      </c>
      <c r="D67" s="68">
        <v>11</v>
      </c>
      <c r="E67" s="68">
        <v>9</v>
      </c>
      <c r="F67" s="68">
        <v>8</v>
      </c>
      <c r="G67" s="68">
        <v>6</v>
      </c>
      <c r="H67" s="68">
        <v>11</v>
      </c>
      <c r="I67" s="68">
        <v>5</v>
      </c>
      <c r="J67" s="68">
        <v>4</v>
      </c>
      <c r="K67" s="68">
        <v>1</v>
      </c>
      <c r="L67" s="68">
        <v>9</v>
      </c>
      <c r="M67" s="68">
        <v>2</v>
      </c>
      <c r="N67" s="68">
        <v>0</v>
      </c>
    </row>
    <row r="68" spans="2:14" s="58" customFormat="1">
      <c r="B68" s="468"/>
      <c r="C68" s="412"/>
      <c r="D68" s="71">
        <v>0.32352941176470601</v>
      </c>
      <c r="E68" s="71">
        <v>0.26470588235294101</v>
      </c>
      <c r="F68" s="71">
        <v>0.23529411764705899</v>
      </c>
      <c r="G68" s="71">
        <v>0.17647058823529399</v>
      </c>
      <c r="H68" s="71">
        <v>0.32352941176470601</v>
      </c>
      <c r="I68" s="71">
        <v>0.14705882352941199</v>
      </c>
      <c r="J68" s="71">
        <v>0.11764705882352899</v>
      </c>
      <c r="K68" s="71">
        <v>2.9411764705882401E-2</v>
      </c>
      <c r="L68" s="71">
        <v>0.26470588235294101</v>
      </c>
      <c r="M68" s="71">
        <v>5.8823529411764698E-2</v>
      </c>
      <c r="N68" s="71">
        <v>0</v>
      </c>
    </row>
    <row r="69" spans="2:14">
      <c r="B69" s="468"/>
      <c r="C69" s="381" t="s">
        <v>83</v>
      </c>
      <c r="D69" s="68">
        <v>30</v>
      </c>
      <c r="E69" s="68">
        <v>18</v>
      </c>
      <c r="F69" s="68">
        <v>22</v>
      </c>
      <c r="G69" s="68">
        <v>13</v>
      </c>
      <c r="H69" s="68">
        <v>19</v>
      </c>
      <c r="I69" s="68">
        <v>13</v>
      </c>
      <c r="J69" s="68">
        <v>11</v>
      </c>
      <c r="K69" s="68">
        <v>11</v>
      </c>
      <c r="L69" s="68">
        <v>24</v>
      </c>
      <c r="M69" s="68">
        <v>4</v>
      </c>
      <c r="N69" s="68">
        <v>5</v>
      </c>
    </row>
    <row r="70" spans="2:14" s="58" customFormat="1">
      <c r="B70" s="468"/>
      <c r="C70" s="412"/>
      <c r="D70" s="71">
        <v>0.32608695652173902</v>
      </c>
      <c r="E70" s="71">
        <v>0.19565217391304299</v>
      </c>
      <c r="F70" s="71">
        <v>0.23913043478260901</v>
      </c>
      <c r="G70" s="71">
        <v>0.141304347826087</v>
      </c>
      <c r="H70" s="71">
        <v>0.20652173913043501</v>
      </c>
      <c r="I70" s="71">
        <v>0.141304347826087</v>
      </c>
      <c r="J70" s="71">
        <v>0.119565217391304</v>
      </c>
      <c r="K70" s="71">
        <v>0.119565217391304</v>
      </c>
      <c r="L70" s="71">
        <v>0.26086956521739102</v>
      </c>
      <c r="M70" s="71">
        <v>4.3478260869565202E-2</v>
      </c>
      <c r="N70" s="71">
        <v>5.4347826086956499E-2</v>
      </c>
    </row>
    <row r="71" spans="2:14" s="3" customFormat="1">
      <c r="C71" s="164"/>
      <c r="D71" s="230"/>
      <c r="E71" s="230"/>
      <c r="F71" s="230"/>
      <c r="G71" s="230"/>
      <c r="H71" s="230"/>
      <c r="I71" s="230"/>
      <c r="J71" s="230"/>
      <c r="K71" s="230"/>
      <c r="L71" s="230"/>
      <c r="M71" s="230"/>
      <c r="N71" s="230"/>
    </row>
    <row r="72" spans="2:14">
      <c r="B72" s="468" t="s">
        <v>101</v>
      </c>
      <c r="C72" s="391" t="s">
        <v>161</v>
      </c>
      <c r="D72" s="68">
        <v>43</v>
      </c>
      <c r="E72" s="68">
        <v>26</v>
      </c>
      <c r="F72" s="68">
        <v>23</v>
      </c>
      <c r="G72" s="68">
        <v>23</v>
      </c>
      <c r="H72" s="68">
        <v>33</v>
      </c>
      <c r="I72" s="68">
        <v>14</v>
      </c>
      <c r="J72" s="68">
        <v>20</v>
      </c>
      <c r="K72" s="68">
        <v>4</v>
      </c>
      <c r="L72" s="68">
        <v>10</v>
      </c>
      <c r="M72" s="68">
        <v>0</v>
      </c>
      <c r="N72" s="68">
        <v>0</v>
      </c>
    </row>
    <row r="73" spans="2:14" s="58" customFormat="1">
      <c r="B73" s="468"/>
      <c r="C73" s="388"/>
      <c r="D73" s="71">
        <v>0.43</v>
      </c>
      <c r="E73" s="71">
        <v>0.26</v>
      </c>
      <c r="F73" s="71">
        <v>0.23</v>
      </c>
      <c r="G73" s="71">
        <v>0.23</v>
      </c>
      <c r="H73" s="71">
        <v>0.33</v>
      </c>
      <c r="I73" s="71">
        <v>0.14000000000000001</v>
      </c>
      <c r="J73" s="71">
        <v>0.2</v>
      </c>
      <c r="K73" s="71">
        <v>0.04</v>
      </c>
      <c r="L73" s="71">
        <v>0.1</v>
      </c>
      <c r="M73" s="71">
        <v>0</v>
      </c>
      <c r="N73" s="71">
        <v>0</v>
      </c>
    </row>
    <row r="74" spans="2:14">
      <c r="B74" s="468"/>
      <c r="C74" s="392" t="s">
        <v>162</v>
      </c>
      <c r="D74" s="68">
        <v>28</v>
      </c>
      <c r="E74" s="68">
        <v>22</v>
      </c>
      <c r="F74" s="68">
        <v>18</v>
      </c>
      <c r="G74" s="68">
        <v>17</v>
      </c>
      <c r="H74" s="68">
        <v>20</v>
      </c>
      <c r="I74" s="68">
        <v>15</v>
      </c>
      <c r="J74" s="68">
        <v>21</v>
      </c>
      <c r="K74" s="68">
        <v>3</v>
      </c>
      <c r="L74" s="68">
        <v>14</v>
      </c>
      <c r="M74" s="68">
        <v>1</v>
      </c>
      <c r="N74" s="68">
        <v>1</v>
      </c>
    </row>
    <row r="75" spans="2:14" s="58" customFormat="1">
      <c r="B75" s="468"/>
      <c r="C75" s="388"/>
      <c r="D75" s="71">
        <v>0.34567901234567899</v>
      </c>
      <c r="E75" s="71">
        <v>0.27160493827160498</v>
      </c>
      <c r="F75" s="71">
        <v>0.22222222222222199</v>
      </c>
      <c r="G75" s="71">
        <v>0.209876543209877</v>
      </c>
      <c r="H75" s="71">
        <v>0.24691358024691401</v>
      </c>
      <c r="I75" s="71">
        <v>0.18518518518518501</v>
      </c>
      <c r="J75" s="71">
        <v>0.25925925925925902</v>
      </c>
      <c r="K75" s="71">
        <v>3.7037037037037E-2</v>
      </c>
      <c r="L75" s="71">
        <v>0.172839506172839</v>
      </c>
      <c r="M75" s="71">
        <v>1.2345679012345699E-2</v>
      </c>
      <c r="N75" s="71">
        <v>1.2345679012345699E-2</v>
      </c>
    </row>
    <row r="76" spans="2:14">
      <c r="B76" s="468"/>
      <c r="C76" s="392" t="s">
        <v>163</v>
      </c>
      <c r="D76" s="68">
        <v>8</v>
      </c>
      <c r="E76" s="68">
        <v>4</v>
      </c>
      <c r="F76" s="68">
        <v>3</v>
      </c>
      <c r="G76" s="68">
        <v>4</v>
      </c>
      <c r="H76" s="68">
        <v>3</v>
      </c>
      <c r="I76" s="68">
        <v>4</v>
      </c>
      <c r="J76" s="68">
        <v>2</v>
      </c>
      <c r="K76" s="68">
        <v>0</v>
      </c>
      <c r="L76" s="68">
        <v>0</v>
      </c>
      <c r="M76" s="68">
        <v>1</v>
      </c>
      <c r="N76" s="68">
        <v>1</v>
      </c>
    </row>
    <row r="77" spans="2:14" s="58" customFormat="1">
      <c r="B77" s="468"/>
      <c r="C77" s="388"/>
      <c r="D77" s="71">
        <v>0.5</v>
      </c>
      <c r="E77" s="71">
        <v>0.25</v>
      </c>
      <c r="F77" s="71">
        <v>0.1875</v>
      </c>
      <c r="G77" s="71">
        <v>0.25</v>
      </c>
      <c r="H77" s="71">
        <v>0.1875</v>
      </c>
      <c r="I77" s="71">
        <v>0.25</v>
      </c>
      <c r="J77" s="71">
        <v>0.125</v>
      </c>
      <c r="K77" s="71">
        <v>0</v>
      </c>
      <c r="L77" s="71">
        <v>0</v>
      </c>
      <c r="M77" s="71">
        <v>6.25E-2</v>
      </c>
      <c r="N77" s="71">
        <v>6.25E-2</v>
      </c>
    </row>
    <row r="78" spans="2:14">
      <c r="B78" s="468"/>
      <c r="C78" s="392" t="s">
        <v>164</v>
      </c>
      <c r="D78" s="68">
        <v>158</v>
      </c>
      <c r="E78" s="68">
        <v>112</v>
      </c>
      <c r="F78" s="68">
        <v>74</v>
      </c>
      <c r="G78" s="68">
        <v>78</v>
      </c>
      <c r="H78" s="68">
        <v>84</v>
      </c>
      <c r="I78" s="68">
        <v>70</v>
      </c>
      <c r="J78" s="68">
        <v>72</v>
      </c>
      <c r="K78" s="68">
        <v>26</v>
      </c>
      <c r="L78" s="68">
        <v>77</v>
      </c>
      <c r="M78" s="68">
        <v>5</v>
      </c>
      <c r="N78" s="68">
        <v>2</v>
      </c>
    </row>
    <row r="79" spans="2:14" s="58" customFormat="1">
      <c r="B79" s="468"/>
      <c r="C79" s="388"/>
      <c r="D79" s="71">
        <v>0.41145833333333298</v>
      </c>
      <c r="E79" s="71">
        <v>0.29166666666666702</v>
      </c>
      <c r="F79" s="71">
        <v>0.19270833333333301</v>
      </c>
      <c r="G79" s="71">
        <v>0.203125</v>
      </c>
      <c r="H79" s="71">
        <v>0.21875</v>
      </c>
      <c r="I79" s="71">
        <v>0.18229166666666699</v>
      </c>
      <c r="J79" s="71">
        <v>0.1875</v>
      </c>
      <c r="K79" s="71">
        <v>6.7708333333333301E-2</v>
      </c>
      <c r="L79" s="71">
        <v>0.20052083333333301</v>
      </c>
      <c r="M79" s="71">
        <v>1.3020833333333299E-2</v>
      </c>
      <c r="N79" s="72">
        <v>5.2083333333333296E-3</v>
      </c>
    </row>
    <row r="80" spans="2:14" s="3" customFormat="1">
      <c r="C80" s="164"/>
      <c r="D80" s="230"/>
      <c r="E80" s="230"/>
      <c r="F80" s="230"/>
      <c r="G80" s="230"/>
      <c r="H80" s="230"/>
      <c r="I80" s="230"/>
      <c r="J80" s="230"/>
      <c r="K80" s="230"/>
      <c r="L80" s="230"/>
      <c r="M80" s="230"/>
      <c r="N80" s="230"/>
    </row>
    <row r="81" spans="2:14">
      <c r="B81" s="468" t="s">
        <v>148</v>
      </c>
      <c r="C81" s="403" t="s">
        <v>165</v>
      </c>
      <c r="D81" s="68">
        <v>27</v>
      </c>
      <c r="E81" s="68">
        <v>10</v>
      </c>
      <c r="F81" s="68">
        <v>10</v>
      </c>
      <c r="G81" s="68">
        <v>8</v>
      </c>
      <c r="H81" s="68">
        <v>11</v>
      </c>
      <c r="I81" s="68">
        <v>9</v>
      </c>
      <c r="J81" s="68">
        <v>9</v>
      </c>
      <c r="K81" s="68">
        <v>7</v>
      </c>
      <c r="L81" s="68">
        <v>11</v>
      </c>
      <c r="M81" s="68">
        <v>2</v>
      </c>
      <c r="N81" s="68">
        <v>0</v>
      </c>
    </row>
    <row r="82" spans="2:14" s="58" customFormat="1">
      <c r="B82" s="468"/>
      <c r="C82" s="411"/>
      <c r="D82" s="71">
        <v>0.50943396226415105</v>
      </c>
      <c r="E82" s="71">
        <v>0.18867924528301899</v>
      </c>
      <c r="F82" s="71">
        <v>0.18867924528301899</v>
      </c>
      <c r="G82" s="71">
        <v>0.15094339622641501</v>
      </c>
      <c r="H82" s="71">
        <v>0.20754716981132099</v>
      </c>
      <c r="I82" s="71">
        <v>0.169811320754717</v>
      </c>
      <c r="J82" s="71">
        <v>0.169811320754717</v>
      </c>
      <c r="K82" s="71">
        <v>0.13207547169811301</v>
      </c>
      <c r="L82" s="71">
        <v>0.20754716981132099</v>
      </c>
      <c r="M82" s="71">
        <v>3.77358490566038E-2</v>
      </c>
      <c r="N82" s="71">
        <v>0</v>
      </c>
    </row>
    <row r="83" spans="2:14">
      <c r="B83" s="468"/>
      <c r="C83" s="401" t="s">
        <v>166</v>
      </c>
      <c r="D83" s="68">
        <v>32</v>
      </c>
      <c r="E83" s="68">
        <v>33</v>
      </c>
      <c r="F83" s="68">
        <v>25</v>
      </c>
      <c r="G83" s="68">
        <v>16</v>
      </c>
      <c r="H83" s="68">
        <v>27</v>
      </c>
      <c r="I83" s="68">
        <v>20</v>
      </c>
      <c r="J83" s="68">
        <v>23</v>
      </c>
      <c r="K83" s="68">
        <v>7</v>
      </c>
      <c r="L83" s="68">
        <v>21</v>
      </c>
      <c r="M83" s="68">
        <v>3</v>
      </c>
      <c r="N83" s="68">
        <v>1</v>
      </c>
    </row>
    <row r="84" spans="2:14" s="58" customFormat="1">
      <c r="B84" s="468"/>
      <c r="C84" s="411"/>
      <c r="D84" s="71">
        <v>0.30188679245283001</v>
      </c>
      <c r="E84" s="71">
        <v>0.31132075471698101</v>
      </c>
      <c r="F84" s="71">
        <v>0.235849056603774</v>
      </c>
      <c r="G84" s="71">
        <v>0.15094339622641501</v>
      </c>
      <c r="H84" s="71">
        <v>0.25471698113207503</v>
      </c>
      <c r="I84" s="71">
        <v>0.18867924528301899</v>
      </c>
      <c r="J84" s="71">
        <v>0.21698113207547201</v>
      </c>
      <c r="K84" s="71">
        <v>6.6037735849056603E-2</v>
      </c>
      <c r="L84" s="71">
        <v>0.19811320754716999</v>
      </c>
      <c r="M84" s="71">
        <v>2.83018867924528E-2</v>
      </c>
      <c r="N84" s="72">
        <v>9.4339622641509396E-3</v>
      </c>
    </row>
    <row r="85" spans="2:14">
      <c r="B85" s="468"/>
      <c r="C85" s="401" t="s">
        <v>167</v>
      </c>
      <c r="D85" s="68">
        <v>94</v>
      </c>
      <c r="E85" s="68">
        <v>65</v>
      </c>
      <c r="F85" s="68">
        <v>59</v>
      </c>
      <c r="G85" s="68">
        <v>35</v>
      </c>
      <c r="H85" s="68">
        <v>52</v>
      </c>
      <c r="I85" s="68">
        <v>27</v>
      </c>
      <c r="J85" s="68">
        <v>43</v>
      </c>
      <c r="K85" s="68">
        <v>10</v>
      </c>
      <c r="L85" s="68">
        <v>37</v>
      </c>
      <c r="M85" s="68">
        <v>6</v>
      </c>
      <c r="N85" s="68">
        <v>4</v>
      </c>
    </row>
    <row r="86" spans="2:14" s="58" customFormat="1">
      <c r="B86" s="468"/>
      <c r="C86" s="411"/>
      <c r="D86" s="71">
        <v>0.41777777777777803</v>
      </c>
      <c r="E86" s="71">
        <v>0.28888888888888897</v>
      </c>
      <c r="F86" s="71">
        <v>0.26222222222222202</v>
      </c>
      <c r="G86" s="71">
        <v>0.155555555555556</v>
      </c>
      <c r="H86" s="71">
        <v>0.23111111111111099</v>
      </c>
      <c r="I86" s="71">
        <v>0.12</v>
      </c>
      <c r="J86" s="71">
        <v>0.19111111111111101</v>
      </c>
      <c r="K86" s="71">
        <v>4.4444444444444398E-2</v>
      </c>
      <c r="L86" s="71">
        <v>0.164444444444444</v>
      </c>
      <c r="M86" s="71">
        <v>2.66666666666667E-2</v>
      </c>
      <c r="N86" s="71">
        <v>1.7777777777777799E-2</v>
      </c>
    </row>
    <row r="87" spans="2:14">
      <c r="B87" s="468"/>
      <c r="C87" s="401" t="s">
        <v>168</v>
      </c>
      <c r="D87" s="68">
        <v>135</v>
      </c>
      <c r="E87" s="68">
        <v>87</v>
      </c>
      <c r="F87" s="68">
        <v>59</v>
      </c>
      <c r="G87" s="68">
        <v>58</v>
      </c>
      <c r="H87" s="68">
        <v>62</v>
      </c>
      <c r="I87" s="68">
        <v>52</v>
      </c>
      <c r="J87" s="68">
        <v>43</v>
      </c>
      <c r="K87" s="68">
        <v>22</v>
      </c>
      <c r="L87" s="68">
        <v>51</v>
      </c>
      <c r="M87" s="68">
        <v>5</v>
      </c>
      <c r="N87" s="68">
        <v>2</v>
      </c>
    </row>
    <row r="88" spans="2:14" s="58" customFormat="1">
      <c r="B88" s="468"/>
      <c r="C88" s="411"/>
      <c r="D88" s="71">
        <v>0.45762711864406802</v>
      </c>
      <c r="E88" s="71">
        <v>0.29491525423728798</v>
      </c>
      <c r="F88" s="71">
        <v>0.2</v>
      </c>
      <c r="G88" s="71">
        <v>0.19661016949152499</v>
      </c>
      <c r="H88" s="71">
        <v>0.210169491525424</v>
      </c>
      <c r="I88" s="71">
        <v>0.17627118644067799</v>
      </c>
      <c r="J88" s="71">
        <v>0.14576271186440701</v>
      </c>
      <c r="K88" s="71">
        <v>7.4576271186440696E-2</v>
      </c>
      <c r="L88" s="71">
        <v>0.172881355932203</v>
      </c>
      <c r="M88" s="71">
        <v>1.6949152542372899E-2</v>
      </c>
      <c r="N88" s="72">
        <v>6.7796610169491497E-3</v>
      </c>
    </row>
    <row r="89" spans="2:14">
      <c r="B89" s="468"/>
      <c r="C89" s="401" t="s">
        <v>176</v>
      </c>
      <c r="D89" s="68">
        <v>32</v>
      </c>
      <c r="E89" s="68">
        <v>16</v>
      </c>
      <c r="F89" s="68">
        <v>11</v>
      </c>
      <c r="G89" s="68">
        <v>11</v>
      </c>
      <c r="H89" s="68">
        <v>20</v>
      </c>
      <c r="I89" s="68">
        <v>16</v>
      </c>
      <c r="J89" s="68">
        <v>12</v>
      </c>
      <c r="K89" s="68">
        <v>2</v>
      </c>
      <c r="L89" s="68">
        <v>15</v>
      </c>
      <c r="M89" s="68">
        <v>2</v>
      </c>
      <c r="N89" s="68">
        <v>6</v>
      </c>
    </row>
    <row r="90" spans="2:14" s="58" customFormat="1">
      <c r="B90" s="468"/>
      <c r="C90" s="411"/>
      <c r="D90" s="71">
        <v>0.42105263157894701</v>
      </c>
      <c r="E90" s="71">
        <v>0.21052631578947401</v>
      </c>
      <c r="F90" s="71">
        <v>0.144736842105263</v>
      </c>
      <c r="G90" s="71">
        <v>0.144736842105263</v>
      </c>
      <c r="H90" s="71">
        <v>0.26315789473684198</v>
      </c>
      <c r="I90" s="71">
        <v>0.21052631578947401</v>
      </c>
      <c r="J90" s="71">
        <v>0.157894736842105</v>
      </c>
      <c r="K90" s="71">
        <v>2.6315789473684199E-2</v>
      </c>
      <c r="L90" s="71">
        <v>0.197368421052632</v>
      </c>
      <c r="M90" s="71">
        <v>2.6315789473684199E-2</v>
      </c>
      <c r="N90" s="71">
        <v>7.8947368421052599E-2</v>
      </c>
    </row>
    <row r="91" spans="2:14">
      <c r="B91" s="468"/>
      <c r="C91" s="401" t="s">
        <v>169</v>
      </c>
      <c r="D91" s="68">
        <v>44</v>
      </c>
      <c r="E91" s="68">
        <v>35</v>
      </c>
      <c r="F91" s="68">
        <v>26</v>
      </c>
      <c r="G91" s="68">
        <v>28</v>
      </c>
      <c r="H91" s="68">
        <v>31</v>
      </c>
      <c r="I91" s="68">
        <v>23</v>
      </c>
      <c r="J91" s="68">
        <v>24</v>
      </c>
      <c r="K91" s="68">
        <v>8</v>
      </c>
      <c r="L91" s="68">
        <v>22</v>
      </c>
      <c r="M91" s="68">
        <v>3</v>
      </c>
      <c r="N91" s="68">
        <v>3</v>
      </c>
    </row>
    <row r="92" spans="2:14" s="58" customFormat="1">
      <c r="B92" s="468"/>
      <c r="C92" s="411"/>
      <c r="D92" s="71">
        <v>0.34375</v>
      </c>
      <c r="E92" s="71">
        <v>0.2734375</v>
      </c>
      <c r="F92" s="71">
        <v>0.203125</v>
      </c>
      <c r="G92" s="71">
        <v>0.21875</v>
      </c>
      <c r="H92" s="71">
        <v>0.2421875</v>
      </c>
      <c r="I92" s="71">
        <v>0.1796875</v>
      </c>
      <c r="J92" s="71">
        <v>0.1875</v>
      </c>
      <c r="K92" s="71">
        <v>6.25E-2</v>
      </c>
      <c r="L92" s="71">
        <v>0.171875</v>
      </c>
      <c r="M92" s="71">
        <v>2.34375E-2</v>
      </c>
      <c r="N92" s="71">
        <v>2.34375E-2</v>
      </c>
    </row>
    <row r="93" spans="2:14">
      <c r="B93" s="468"/>
      <c r="C93" s="401" t="s">
        <v>170</v>
      </c>
      <c r="D93" s="68">
        <v>67</v>
      </c>
      <c r="E93" s="68">
        <v>36</v>
      </c>
      <c r="F93" s="68">
        <v>45</v>
      </c>
      <c r="G93" s="68">
        <v>26</v>
      </c>
      <c r="H93" s="68">
        <v>57</v>
      </c>
      <c r="I93" s="68">
        <v>24</v>
      </c>
      <c r="J93" s="68">
        <v>31</v>
      </c>
      <c r="K93" s="68">
        <v>11</v>
      </c>
      <c r="L93" s="68">
        <v>17</v>
      </c>
      <c r="M93" s="68">
        <v>2</v>
      </c>
      <c r="N93" s="68">
        <v>12</v>
      </c>
    </row>
    <row r="94" spans="2:14" s="58" customFormat="1">
      <c r="B94" s="468"/>
      <c r="C94" s="411"/>
      <c r="D94" s="71">
        <v>0.38728323699422001</v>
      </c>
      <c r="E94" s="71">
        <v>0.20809248554913301</v>
      </c>
      <c r="F94" s="71">
        <v>0.260115606936416</v>
      </c>
      <c r="G94" s="71">
        <v>0.15028901734104</v>
      </c>
      <c r="H94" s="71">
        <v>0.329479768786127</v>
      </c>
      <c r="I94" s="71">
        <v>0.13872832369942201</v>
      </c>
      <c r="J94" s="71">
        <v>0.179190751445087</v>
      </c>
      <c r="K94" s="71">
        <v>6.3583815028901702E-2</v>
      </c>
      <c r="L94" s="71">
        <v>9.8265895953757204E-2</v>
      </c>
      <c r="M94" s="71">
        <v>1.15606936416185E-2</v>
      </c>
      <c r="N94" s="71">
        <v>6.9364161849711004E-2</v>
      </c>
    </row>
    <row r="95" spans="2:14">
      <c r="B95" s="468"/>
      <c r="C95" s="401" t="s">
        <v>149</v>
      </c>
      <c r="D95" s="68">
        <v>8</v>
      </c>
      <c r="E95" s="68">
        <v>5</v>
      </c>
      <c r="F95" s="68">
        <v>3</v>
      </c>
      <c r="G95" s="68">
        <v>6</v>
      </c>
      <c r="H95" s="68">
        <v>9</v>
      </c>
      <c r="I95" s="68">
        <v>6</v>
      </c>
      <c r="J95" s="68">
        <v>4</v>
      </c>
      <c r="K95" s="68">
        <v>0</v>
      </c>
      <c r="L95" s="68">
        <v>5</v>
      </c>
      <c r="M95" s="68">
        <v>0</v>
      </c>
      <c r="N95" s="68">
        <v>4</v>
      </c>
    </row>
    <row r="96" spans="2:14" s="58" customFormat="1">
      <c r="B96" s="468"/>
      <c r="C96" s="410"/>
      <c r="D96" s="71">
        <v>0.296296296296296</v>
      </c>
      <c r="E96" s="71">
        <v>0.18518518518518501</v>
      </c>
      <c r="F96" s="71">
        <v>0.11111111111111099</v>
      </c>
      <c r="G96" s="71">
        <v>0.22222222222222199</v>
      </c>
      <c r="H96" s="71">
        <v>0.33333333333333298</v>
      </c>
      <c r="I96" s="71">
        <v>0.22222222222222199</v>
      </c>
      <c r="J96" s="71">
        <v>0.148148148148148</v>
      </c>
      <c r="K96" s="71">
        <v>0</v>
      </c>
      <c r="L96" s="71">
        <v>0.18518518518518501</v>
      </c>
      <c r="M96" s="71">
        <v>0</v>
      </c>
      <c r="N96" s="71">
        <v>0.148148148148148</v>
      </c>
    </row>
    <row r="97" spans="2:14" s="3" customFormat="1">
      <c r="C97" s="11"/>
      <c r="D97" s="230"/>
      <c r="E97" s="230"/>
      <c r="F97" s="230"/>
      <c r="G97" s="230"/>
      <c r="H97" s="230"/>
      <c r="I97" s="230"/>
      <c r="J97" s="230"/>
      <c r="K97" s="230"/>
      <c r="L97" s="230"/>
      <c r="M97" s="230"/>
      <c r="N97" s="230"/>
    </row>
    <row r="98" spans="2:14">
      <c r="B98" s="468" t="s">
        <v>228</v>
      </c>
      <c r="C98" s="391" t="s">
        <v>222</v>
      </c>
      <c r="D98" s="68">
        <v>9</v>
      </c>
      <c r="E98" s="68">
        <v>5</v>
      </c>
      <c r="F98" s="68">
        <v>3</v>
      </c>
      <c r="G98" s="68">
        <v>1</v>
      </c>
      <c r="H98" s="68">
        <v>3</v>
      </c>
      <c r="I98" s="68">
        <v>2</v>
      </c>
      <c r="J98" s="68">
        <v>3</v>
      </c>
      <c r="K98" s="68">
        <v>2</v>
      </c>
      <c r="L98" s="68">
        <v>2</v>
      </c>
      <c r="M98" s="68">
        <v>0</v>
      </c>
      <c r="N98" s="68">
        <v>0</v>
      </c>
    </row>
    <row r="99" spans="2:14">
      <c r="B99" s="468"/>
      <c r="C99" s="390"/>
      <c r="D99" s="71">
        <v>0.6</v>
      </c>
      <c r="E99" s="71">
        <v>0.33333333333333298</v>
      </c>
      <c r="F99" s="71">
        <v>0.2</v>
      </c>
      <c r="G99" s="71">
        <v>6.6666666666666693E-2</v>
      </c>
      <c r="H99" s="71">
        <v>0.2</v>
      </c>
      <c r="I99" s="71">
        <v>0.133333333333333</v>
      </c>
      <c r="J99" s="71">
        <v>0.2</v>
      </c>
      <c r="K99" s="71">
        <v>0.133333333333333</v>
      </c>
      <c r="L99" s="71">
        <v>0.133333333333333</v>
      </c>
      <c r="M99" s="71">
        <v>0</v>
      </c>
      <c r="N99" s="71">
        <v>0</v>
      </c>
    </row>
    <row r="100" spans="2:14">
      <c r="B100" s="468"/>
      <c r="C100" s="392" t="s">
        <v>223</v>
      </c>
      <c r="D100" s="68">
        <v>88</v>
      </c>
      <c r="E100" s="68">
        <v>76</v>
      </c>
      <c r="F100" s="68">
        <v>42</v>
      </c>
      <c r="G100" s="68">
        <v>47</v>
      </c>
      <c r="H100" s="68">
        <v>49</v>
      </c>
      <c r="I100" s="68">
        <v>35</v>
      </c>
      <c r="J100" s="68">
        <v>43</v>
      </c>
      <c r="K100" s="68">
        <v>13</v>
      </c>
      <c r="L100" s="68">
        <v>36</v>
      </c>
      <c r="M100" s="68">
        <v>3</v>
      </c>
      <c r="N100" s="68">
        <v>3</v>
      </c>
    </row>
    <row r="101" spans="2:14">
      <c r="B101" s="468"/>
      <c r="C101" s="390"/>
      <c r="D101" s="71">
        <v>0.39639639639639601</v>
      </c>
      <c r="E101" s="71">
        <v>0.34234234234234201</v>
      </c>
      <c r="F101" s="71">
        <v>0.18918918918918901</v>
      </c>
      <c r="G101" s="71">
        <v>0.21171171171171199</v>
      </c>
      <c r="H101" s="71">
        <v>0.22072072072072099</v>
      </c>
      <c r="I101" s="71">
        <v>0.15765765765765799</v>
      </c>
      <c r="J101" s="71">
        <v>0.19369369369369399</v>
      </c>
      <c r="K101" s="71">
        <v>5.8558558558558599E-2</v>
      </c>
      <c r="L101" s="71">
        <v>0.162162162162162</v>
      </c>
      <c r="M101" s="71">
        <v>1.35135135135135E-2</v>
      </c>
      <c r="N101" s="71">
        <v>1.35135135135135E-2</v>
      </c>
    </row>
    <row r="102" spans="2:14">
      <c r="B102" s="468"/>
      <c r="C102" s="392" t="s">
        <v>224</v>
      </c>
      <c r="D102" s="68">
        <v>263</v>
      </c>
      <c r="E102" s="68">
        <v>150</v>
      </c>
      <c r="F102" s="68">
        <v>138</v>
      </c>
      <c r="G102" s="68">
        <v>108</v>
      </c>
      <c r="H102" s="68">
        <v>163</v>
      </c>
      <c r="I102" s="68">
        <v>113</v>
      </c>
      <c r="J102" s="68">
        <v>105</v>
      </c>
      <c r="K102" s="68">
        <v>34</v>
      </c>
      <c r="L102" s="68">
        <v>104</v>
      </c>
      <c r="M102" s="68">
        <v>12</v>
      </c>
      <c r="N102" s="68">
        <v>14</v>
      </c>
    </row>
    <row r="103" spans="2:14">
      <c r="B103" s="468"/>
      <c r="C103" s="390"/>
      <c r="D103" s="71">
        <v>0.42351046698872802</v>
      </c>
      <c r="E103" s="71">
        <v>0.241545893719807</v>
      </c>
      <c r="F103" s="71">
        <v>0.22222222222222199</v>
      </c>
      <c r="G103" s="71">
        <v>0.173913043478261</v>
      </c>
      <c r="H103" s="71">
        <v>0.26247987117552302</v>
      </c>
      <c r="I103" s="71">
        <v>0.18196457326892099</v>
      </c>
      <c r="J103" s="71">
        <v>0.16908212560386501</v>
      </c>
      <c r="K103" s="71">
        <v>5.4750402576489499E-2</v>
      </c>
      <c r="L103" s="71">
        <v>0.16747181964573299</v>
      </c>
      <c r="M103" s="71">
        <v>1.9323671497584499E-2</v>
      </c>
      <c r="N103" s="71">
        <v>2.25442834138486E-2</v>
      </c>
    </row>
    <row r="104" spans="2:14">
      <c r="B104" s="468"/>
      <c r="C104" s="392" t="s">
        <v>225</v>
      </c>
      <c r="D104" s="68">
        <v>58</v>
      </c>
      <c r="E104" s="68">
        <v>44</v>
      </c>
      <c r="F104" s="68">
        <v>39</v>
      </c>
      <c r="G104" s="68">
        <v>26</v>
      </c>
      <c r="H104" s="68">
        <v>41</v>
      </c>
      <c r="I104" s="68">
        <v>20</v>
      </c>
      <c r="J104" s="68">
        <v>27</v>
      </c>
      <c r="K104" s="68">
        <v>13</v>
      </c>
      <c r="L104" s="68">
        <v>30</v>
      </c>
      <c r="M104" s="68">
        <v>5</v>
      </c>
      <c r="N104" s="68">
        <v>11</v>
      </c>
    </row>
    <row r="105" spans="2:14">
      <c r="B105" s="468"/>
      <c r="C105" s="390"/>
      <c r="D105" s="71">
        <v>0.34523809523809501</v>
      </c>
      <c r="E105" s="71">
        <v>0.26190476190476197</v>
      </c>
      <c r="F105" s="71">
        <v>0.23214285714285701</v>
      </c>
      <c r="G105" s="71">
        <v>0.15476190476190499</v>
      </c>
      <c r="H105" s="71">
        <v>0.24404761904761901</v>
      </c>
      <c r="I105" s="71">
        <v>0.119047619047619</v>
      </c>
      <c r="J105" s="71">
        <v>0.160714285714286</v>
      </c>
      <c r="K105" s="71">
        <v>7.7380952380952397E-2</v>
      </c>
      <c r="L105" s="71">
        <v>0.17857142857142899</v>
      </c>
      <c r="M105" s="71">
        <v>2.9761904761904798E-2</v>
      </c>
      <c r="N105" s="71">
        <v>6.5476190476190493E-2</v>
      </c>
    </row>
    <row r="106" spans="2:14">
      <c r="B106" s="468"/>
      <c r="C106" s="392" t="s">
        <v>226</v>
      </c>
      <c r="D106" s="68">
        <v>19</v>
      </c>
      <c r="E106" s="68">
        <v>8</v>
      </c>
      <c r="F106" s="68">
        <v>14</v>
      </c>
      <c r="G106" s="68">
        <v>5</v>
      </c>
      <c r="H106" s="68">
        <v>9</v>
      </c>
      <c r="I106" s="68">
        <v>5</v>
      </c>
      <c r="J106" s="68">
        <v>11</v>
      </c>
      <c r="K106" s="68">
        <v>5</v>
      </c>
      <c r="L106" s="68">
        <v>7</v>
      </c>
      <c r="M106" s="68">
        <v>1</v>
      </c>
      <c r="N106" s="68">
        <v>2</v>
      </c>
    </row>
    <row r="107" spans="2:14">
      <c r="B107" s="468"/>
      <c r="C107" s="390"/>
      <c r="D107" s="71">
        <v>0.422222222222222</v>
      </c>
      <c r="E107" s="71">
        <v>0.17777777777777801</v>
      </c>
      <c r="F107" s="71">
        <v>0.31111111111111101</v>
      </c>
      <c r="G107" s="71">
        <v>0.11111111111111099</v>
      </c>
      <c r="H107" s="71">
        <v>0.2</v>
      </c>
      <c r="I107" s="71">
        <v>0.11111111111111099</v>
      </c>
      <c r="J107" s="71">
        <v>0.24444444444444399</v>
      </c>
      <c r="K107" s="71">
        <v>0.11111111111111099</v>
      </c>
      <c r="L107" s="71">
        <v>0.155555555555556</v>
      </c>
      <c r="M107" s="71">
        <v>2.2222222222222199E-2</v>
      </c>
      <c r="N107" s="71">
        <v>4.4444444444444398E-2</v>
      </c>
    </row>
    <row r="108" spans="2:14" s="3" customFormat="1">
      <c r="C108" s="164"/>
      <c r="D108" s="230"/>
      <c r="E108" s="230"/>
      <c r="F108" s="230"/>
      <c r="G108" s="230"/>
      <c r="H108" s="230"/>
      <c r="I108" s="230"/>
      <c r="J108" s="230"/>
      <c r="K108" s="230"/>
      <c r="L108" s="230"/>
      <c r="M108" s="230"/>
      <c r="N108" s="230"/>
    </row>
    <row r="109" spans="2:14">
      <c r="B109" s="468" t="s">
        <v>86</v>
      </c>
      <c r="C109" s="391" t="s">
        <v>180</v>
      </c>
      <c r="D109" s="68">
        <v>143</v>
      </c>
      <c r="E109" s="68">
        <v>81</v>
      </c>
      <c r="F109" s="68">
        <v>71</v>
      </c>
      <c r="G109" s="68">
        <v>55</v>
      </c>
      <c r="H109" s="68">
        <v>76</v>
      </c>
      <c r="I109" s="68">
        <v>60</v>
      </c>
      <c r="J109" s="68">
        <v>50</v>
      </c>
      <c r="K109" s="68">
        <v>13</v>
      </c>
      <c r="L109" s="68">
        <v>53</v>
      </c>
      <c r="M109" s="68">
        <v>10</v>
      </c>
      <c r="N109" s="68">
        <v>13</v>
      </c>
    </row>
    <row r="110" spans="2:14" s="58" customFormat="1">
      <c r="B110" s="468"/>
      <c r="C110" s="388"/>
      <c r="D110" s="71">
        <v>0.437308868501529</v>
      </c>
      <c r="E110" s="71">
        <v>0.247706422018349</v>
      </c>
      <c r="F110" s="71">
        <v>0.21712538226299699</v>
      </c>
      <c r="G110" s="71">
        <v>0.168195718654434</v>
      </c>
      <c r="H110" s="71">
        <v>0.23241590214067301</v>
      </c>
      <c r="I110" s="71">
        <v>0.18348623853210999</v>
      </c>
      <c r="J110" s="71">
        <v>0.15290519877675801</v>
      </c>
      <c r="K110" s="71">
        <v>3.97553516819572E-2</v>
      </c>
      <c r="L110" s="71">
        <v>0.16207951070336399</v>
      </c>
      <c r="M110" s="71">
        <v>3.0581039755351699E-2</v>
      </c>
      <c r="N110" s="71">
        <v>3.97553516819572E-2</v>
      </c>
    </row>
    <row r="111" spans="2:14">
      <c r="B111" s="468"/>
      <c r="C111" s="392" t="s">
        <v>181</v>
      </c>
      <c r="D111" s="68">
        <v>61</v>
      </c>
      <c r="E111" s="68">
        <v>33</v>
      </c>
      <c r="F111" s="68">
        <v>32</v>
      </c>
      <c r="G111" s="68">
        <v>37</v>
      </c>
      <c r="H111" s="68">
        <v>38</v>
      </c>
      <c r="I111" s="68">
        <v>27</v>
      </c>
      <c r="J111" s="68">
        <v>28</v>
      </c>
      <c r="K111" s="68">
        <v>11</v>
      </c>
      <c r="L111" s="68">
        <v>30</v>
      </c>
      <c r="M111" s="68">
        <v>2</v>
      </c>
      <c r="N111" s="68">
        <v>3</v>
      </c>
    </row>
    <row r="112" spans="2:14" s="58" customFormat="1">
      <c r="B112" s="468"/>
      <c r="C112" s="388"/>
      <c r="D112" s="71">
        <v>0.39354838709677398</v>
      </c>
      <c r="E112" s="71">
        <v>0.21290322580645199</v>
      </c>
      <c r="F112" s="71">
        <v>0.206451612903226</v>
      </c>
      <c r="G112" s="71">
        <v>0.238709677419355</v>
      </c>
      <c r="H112" s="71">
        <v>0.24516129032258099</v>
      </c>
      <c r="I112" s="71">
        <v>0.174193548387097</v>
      </c>
      <c r="J112" s="71">
        <v>0.18064516129032299</v>
      </c>
      <c r="K112" s="71">
        <v>7.09677419354839E-2</v>
      </c>
      <c r="L112" s="71">
        <v>0.19354838709677399</v>
      </c>
      <c r="M112" s="71">
        <v>1.2903225806451601E-2</v>
      </c>
      <c r="N112" s="71">
        <v>1.9354838709677399E-2</v>
      </c>
    </row>
    <row r="113" spans="2:14">
      <c r="B113" s="468"/>
      <c r="C113" s="392" t="s">
        <v>182</v>
      </c>
      <c r="D113" s="68">
        <v>49</v>
      </c>
      <c r="E113" s="68">
        <v>39</v>
      </c>
      <c r="F113" s="68">
        <v>36</v>
      </c>
      <c r="G113" s="68">
        <v>21</v>
      </c>
      <c r="H113" s="68">
        <v>45</v>
      </c>
      <c r="I113" s="68">
        <v>22</v>
      </c>
      <c r="J113" s="68">
        <v>22</v>
      </c>
      <c r="K113" s="68">
        <v>12</v>
      </c>
      <c r="L113" s="68">
        <v>31</v>
      </c>
      <c r="M113" s="68">
        <v>2</v>
      </c>
      <c r="N113" s="68">
        <v>7</v>
      </c>
    </row>
    <row r="114" spans="2:14" s="58" customFormat="1">
      <c r="B114" s="468"/>
      <c r="C114" s="388"/>
      <c r="D114" s="71">
        <v>0.33108108108108097</v>
      </c>
      <c r="E114" s="71">
        <v>0.26351351351351299</v>
      </c>
      <c r="F114" s="71">
        <v>0.24324324324324301</v>
      </c>
      <c r="G114" s="71">
        <v>0.141891891891892</v>
      </c>
      <c r="H114" s="71">
        <v>0.304054054054054</v>
      </c>
      <c r="I114" s="71">
        <v>0.14864864864864899</v>
      </c>
      <c r="J114" s="71">
        <v>0.14864864864864899</v>
      </c>
      <c r="K114" s="71">
        <v>8.1081081081081099E-2</v>
      </c>
      <c r="L114" s="71">
        <v>0.20945945945945901</v>
      </c>
      <c r="M114" s="71">
        <v>1.35135135135135E-2</v>
      </c>
      <c r="N114" s="71">
        <v>4.72972972972973E-2</v>
      </c>
    </row>
    <row r="115" spans="2:14">
      <c r="B115" s="468"/>
      <c r="C115" s="392" t="s">
        <v>183</v>
      </c>
      <c r="D115" s="68">
        <v>66</v>
      </c>
      <c r="E115" s="68">
        <v>58</v>
      </c>
      <c r="F115" s="68">
        <v>37</v>
      </c>
      <c r="G115" s="68">
        <v>25</v>
      </c>
      <c r="H115" s="68">
        <v>46</v>
      </c>
      <c r="I115" s="68">
        <v>29</v>
      </c>
      <c r="J115" s="68">
        <v>38</v>
      </c>
      <c r="K115" s="68">
        <v>15</v>
      </c>
      <c r="L115" s="68">
        <v>34</v>
      </c>
      <c r="M115" s="68">
        <v>5</v>
      </c>
      <c r="N115" s="68">
        <v>5</v>
      </c>
    </row>
    <row r="116" spans="2:14" s="58" customFormat="1">
      <c r="B116" s="468"/>
      <c r="C116" s="388"/>
      <c r="D116" s="71">
        <v>0.356756756756757</v>
      </c>
      <c r="E116" s="71">
        <v>0.31351351351351398</v>
      </c>
      <c r="F116" s="71">
        <v>0.2</v>
      </c>
      <c r="G116" s="71">
        <v>0.135135135135135</v>
      </c>
      <c r="H116" s="71">
        <v>0.248648648648649</v>
      </c>
      <c r="I116" s="71">
        <v>0.15675675675675699</v>
      </c>
      <c r="J116" s="71">
        <v>0.205405405405405</v>
      </c>
      <c r="K116" s="71">
        <v>8.1081081081081099E-2</v>
      </c>
      <c r="L116" s="71">
        <v>0.18378378378378399</v>
      </c>
      <c r="M116" s="71">
        <v>2.7027027027027001E-2</v>
      </c>
      <c r="N116" s="71">
        <v>2.7027027027027001E-2</v>
      </c>
    </row>
    <row r="117" spans="2:14">
      <c r="B117" s="468"/>
      <c r="C117" s="392" t="s">
        <v>184</v>
      </c>
      <c r="D117" s="68">
        <v>59</v>
      </c>
      <c r="E117" s="68">
        <v>38</v>
      </c>
      <c r="F117" s="68">
        <v>43</v>
      </c>
      <c r="G117" s="68">
        <v>24</v>
      </c>
      <c r="H117" s="68">
        <v>27</v>
      </c>
      <c r="I117" s="68">
        <v>16</v>
      </c>
      <c r="J117" s="68">
        <v>25</v>
      </c>
      <c r="K117" s="68">
        <v>5</v>
      </c>
      <c r="L117" s="68">
        <v>13</v>
      </c>
      <c r="M117" s="68">
        <v>2</v>
      </c>
      <c r="N117" s="68">
        <v>2</v>
      </c>
    </row>
    <row r="118" spans="2:14" s="58" customFormat="1">
      <c r="B118" s="468"/>
      <c r="C118" s="388"/>
      <c r="D118" s="71">
        <v>0.45038167938931301</v>
      </c>
      <c r="E118" s="71">
        <v>0.29007633587786302</v>
      </c>
      <c r="F118" s="71">
        <v>0.32824427480916002</v>
      </c>
      <c r="G118" s="71">
        <v>0.18320610687022901</v>
      </c>
      <c r="H118" s="71">
        <v>0.206106870229008</v>
      </c>
      <c r="I118" s="71">
        <v>0.122137404580153</v>
      </c>
      <c r="J118" s="71">
        <v>0.19083969465648901</v>
      </c>
      <c r="K118" s="71">
        <v>3.8167938931297697E-2</v>
      </c>
      <c r="L118" s="71">
        <v>9.9236641221374003E-2</v>
      </c>
      <c r="M118" s="71">
        <v>1.5267175572519101E-2</v>
      </c>
      <c r="N118" s="71">
        <v>1.5267175572519101E-2</v>
      </c>
    </row>
    <row r="119" spans="2:14">
      <c r="B119" s="468"/>
      <c r="C119" s="392" t="s">
        <v>185</v>
      </c>
      <c r="D119" s="68">
        <v>61</v>
      </c>
      <c r="E119" s="68">
        <v>38</v>
      </c>
      <c r="F119" s="68">
        <v>19</v>
      </c>
      <c r="G119" s="68">
        <v>26</v>
      </c>
      <c r="H119" s="68">
        <v>37</v>
      </c>
      <c r="I119" s="68">
        <v>23</v>
      </c>
      <c r="J119" s="68">
        <v>26</v>
      </c>
      <c r="K119" s="68">
        <v>11</v>
      </c>
      <c r="L119" s="68">
        <v>18</v>
      </c>
      <c r="M119" s="68">
        <v>2</v>
      </c>
      <c r="N119" s="68">
        <v>2</v>
      </c>
    </row>
    <row r="120" spans="2:14" s="58" customFormat="1">
      <c r="B120" s="468"/>
      <c r="C120" s="375"/>
      <c r="D120" s="71">
        <v>0.44525547445255498</v>
      </c>
      <c r="E120" s="71">
        <v>0.27737226277372301</v>
      </c>
      <c r="F120" s="71">
        <v>0.13868613138686101</v>
      </c>
      <c r="G120" s="71">
        <v>0.18978102189780999</v>
      </c>
      <c r="H120" s="71">
        <v>0.27007299270072999</v>
      </c>
      <c r="I120" s="71">
        <v>0.167883211678832</v>
      </c>
      <c r="J120" s="71">
        <v>0.18978102189780999</v>
      </c>
      <c r="K120" s="71">
        <v>8.0291970802919693E-2</v>
      </c>
      <c r="L120" s="71">
        <v>0.13138686131386901</v>
      </c>
      <c r="M120" s="71">
        <v>1.4598540145985399E-2</v>
      </c>
      <c r="N120" s="71">
        <v>1.4598540145985399E-2</v>
      </c>
    </row>
    <row r="121" spans="2:14" s="3" customFormat="1">
      <c r="C121" s="164"/>
      <c r="D121" s="230"/>
      <c r="E121" s="230"/>
      <c r="F121" s="230"/>
      <c r="G121" s="230"/>
      <c r="H121" s="230"/>
      <c r="I121" s="230"/>
      <c r="J121" s="230"/>
      <c r="K121" s="230"/>
      <c r="L121" s="230"/>
      <c r="M121" s="230"/>
      <c r="N121" s="230"/>
    </row>
    <row r="122" spans="2:14">
      <c r="B122" s="468" t="s">
        <v>87</v>
      </c>
      <c r="C122" s="391" t="s">
        <v>88</v>
      </c>
      <c r="D122" s="68">
        <v>60</v>
      </c>
      <c r="E122" s="68">
        <v>35</v>
      </c>
      <c r="F122" s="68">
        <v>25</v>
      </c>
      <c r="G122" s="68">
        <v>19</v>
      </c>
      <c r="H122" s="68">
        <v>32</v>
      </c>
      <c r="I122" s="68">
        <v>21</v>
      </c>
      <c r="J122" s="68">
        <v>24</v>
      </c>
      <c r="K122" s="68">
        <v>11</v>
      </c>
      <c r="L122" s="68">
        <v>16</v>
      </c>
      <c r="M122" s="68">
        <v>2</v>
      </c>
      <c r="N122" s="68">
        <v>1</v>
      </c>
    </row>
    <row r="123" spans="2:14" s="58" customFormat="1">
      <c r="B123" s="468"/>
      <c r="C123" s="388"/>
      <c r="D123" s="71">
        <v>0.47244094488188998</v>
      </c>
      <c r="E123" s="71">
        <v>0.27559055118110198</v>
      </c>
      <c r="F123" s="71">
        <v>0.196850393700787</v>
      </c>
      <c r="G123" s="71">
        <v>0.14960629921259799</v>
      </c>
      <c r="H123" s="71">
        <v>0.25196850393700798</v>
      </c>
      <c r="I123" s="71">
        <v>0.16535433070866101</v>
      </c>
      <c r="J123" s="71">
        <v>0.18897637795275599</v>
      </c>
      <c r="K123" s="71">
        <v>8.6614173228346497E-2</v>
      </c>
      <c r="L123" s="71">
        <v>0.12598425196850399</v>
      </c>
      <c r="M123" s="71">
        <v>1.5748031496062999E-2</v>
      </c>
      <c r="N123" s="72">
        <v>7.8740157480314994E-3</v>
      </c>
    </row>
    <row r="124" spans="2:14">
      <c r="B124" s="468"/>
      <c r="C124" s="392" t="s">
        <v>89</v>
      </c>
      <c r="D124" s="68">
        <v>53</v>
      </c>
      <c r="E124" s="68">
        <v>30</v>
      </c>
      <c r="F124" s="68">
        <v>23</v>
      </c>
      <c r="G124" s="68">
        <v>22</v>
      </c>
      <c r="H124" s="68">
        <v>28</v>
      </c>
      <c r="I124" s="68">
        <v>21</v>
      </c>
      <c r="J124" s="68">
        <v>23</v>
      </c>
      <c r="K124" s="68">
        <v>6</v>
      </c>
      <c r="L124" s="68">
        <v>19</v>
      </c>
      <c r="M124" s="68">
        <v>1</v>
      </c>
      <c r="N124" s="68">
        <v>1</v>
      </c>
    </row>
    <row r="125" spans="2:14" s="58" customFormat="1">
      <c r="B125" s="468"/>
      <c r="C125" s="388"/>
      <c r="D125" s="71">
        <v>0.45299145299145299</v>
      </c>
      <c r="E125" s="71">
        <v>0.256410256410256</v>
      </c>
      <c r="F125" s="71">
        <v>0.19658119658119699</v>
      </c>
      <c r="G125" s="71">
        <v>0.188034188034188</v>
      </c>
      <c r="H125" s="71">
        <v>0.23931623931623899</v>
      </c>
      <c r="I125" s="71">
        <v>0.17948717948717899</v>
      </c>
      <c r="J125" s="71">
        <v>0.19658119658119699</v>
      </c>
      <c r="K125" s="71">
        <v>5.1282051282051301E-2</v>
      </c>
      <c r="L125" s="71">
        <v>0.16239316239316201</v>
      </c>
      <c r="M125" s="72">
        <v>8.5470085470085496E-3</v>
      </c>
      <c r="N125" s="72">
        <v>8.5470085470085496E-3</v>
      </c>
    </row>
    <row r="126" spans="2:14">
      <c r="B126" s="468"/>
      <c r="C126" s="392" t="s">
        <v>90</v>
      </c>
      <c r="D126" s="68">
        <v>45</v>
      </c>
      <c r="E126" s="68">
        <v>36</v>
      </c>
      <c r="F126" s="68">
        <v>28</v>
      </c>
      <c r="G126" s="68">
        <v>22</v>
      </c>
      <c r="H126" s="68">
        <v>33</v>
      </c>
      <c r="I126" s="68">
        <v>19</v>
      </c>
      <c r="J126" s="68">
        <v>26</v>
      </c>
      <c r="K126" s="68">
        <v>8</v>
      </c>
      <c r="L126" s="68">
        <v>17</v>
      </c>
      <c r="M126" s="68">
        <v>1</v>
      </c>
      <c r="N126" s="68">
        <v>5</v>
      </c>
    </row>
    <row r="127" spans="2:14" s="58" customFormat="1">
      <c r="B127" s="468"/>
      <c r="C127" s="388"/>
      <c r="D127" s="71">
        <v>0.36</v>
      </c>
      <c r="E127" s="71">
        <v>0.28799999999999998</v>
      </c>
      <c r="F127" s="71">
        <v>0.224</v>
      </c>
      <c r="G127" s="71">
        <v>0.17599999999999999</v>
      </c>
      <c r="H127" s="71">
        <v>0.26400000000000001</v>
      </c>
      <c r="I127" s="71">
        <v>0.152</v>
      </c>
      <c r="J127" s="71">
        <v>0.20799999999999999</v>
      </c>
      <c r="K127" s="71">
        <v>6.4000000000000001E-2</v>
      </c>
      <c r="L127" s="71">
        <v>0.13600000000000001</v>
      </c>
      <c r="M127" s="72">
        <v>8.0000000000000002E-3</v>
      </c>
      <c r="N127" s="71">
        <v>0.04</v>
      </c>
    </row>
    <row r="128" spans="2:14">
      <c r="B128" s="468"/>
      <c r="C128" s="392" t="s">
        <v>91</v>
      </c>
      <c r="D128" s="68">
        <v>51</v>
      </c>
      <c r="E128" s="68">
        <v>45</v>
      </c>
      <c r="F128" s="68">
        <v>40</v>
      </c>
      <c r="G128" s="68">
        <v>22</v>
      </c>
      <c r="H128" s="68">
        <v>37</v>
      </c>
      <c r="I128" s="68">
        <v>20</v>
      </c>
      <c r="J128" s="68">
        <v>25</v>
      </c>
      <c r="K128" s="68">
        <v>6</v>
      </c>
      <c r="L128" s="68">
        <v>29</v>
      </c>
      <c r="M128" s="68">
        <v>5</v>
      </c>
      <c r="N128" s="68">
        <v>3</v>
      </c>
    </row>
    <row r="129" spans="2:14" s="58" customFormat="1">
      <c r="B129" s="468"/>
      <c r="C129" s="388"/>
      <c r="D129" s="71">
        <v>0.34931506849315103</v>
      </c>
      <c r="E129" s="71">
        <v>0.30821917808219201</v>
      </c>
      <c r="F129" s="71">
        <v>0.27397260273972601</v>
      </c>
      <c r="G129" s="71">
        <v>0.150684931506849</v>
      </c>
      <c r="H129" s="71">
        <v>0.25342465753424698</v>
      </c>
      <c r="I129" s="71">
        <v>0.13698630136986301</v>
      </c>
      <c r="J129" s="71">
        <v>0.17123287671232901</v>
      </c>
      <c r="K129" s="71">
        <v>4.1095890410958902E-2</v>
      </c>
      <c r="L129" s="71">
        <v>0.198630136986301</v>
      </c>
      <c r="M129" s="71">
        <v>3.42465753424658E-2</v>
      </c>
      <c r="N129" s="71">
        <v>2.0547945205479499E-2</v>
      </c>
    </row>
    <row r="130" spans="2:14">
      <c r="B130" s="468"/>
      <c r="C130" s="392" t="s">
        <v>92</v>
      </c>
      <c r="D130" s="68">
        <v>59</v>
      </c>
      <c r="E130" s="68">
        <v>32</v>
      </c>
      <c r="F130" s="68">
        <v>37</v>
      </c>
      <c r="G130" s="68">
        <v>21</v>
      </c>
      <c r="H130" s="68">
        <v>30</v>
      </c>
      <c r="I130" s="68">
        <v>31</v>
      </c>
      <c r="J130" s="68">
        <v>14</v>
      </c>
      <c r="K130" s="68">
        <v>6</v>
      </c>
      <c r="L130" s="68">
        <v>22</v>
      </c>
      <c r="M130" s="68">
        <v>5</v>
      </c>
      <c r="N130" s="68">
        <v>4</v>
      </c>
    </row>
    <row r="131" spans="2:14" s="58" customFormat="1">
      <c r="B131" s="468"/>
      <c r="C131" s="388"/>
      <c r="D131" s="71">
        <v>0.437037037037037</v>
      </c>
      <c r="E131" s="71">
        <v>0.23703703703703699</v>
      </c>
      <c r="F131" s="71">
        <v>0.27407407407407403</v>
      </c>
      <c r="G131" s="71">
        <v>0.155555555555556</v>
      </c>
      <c r="H131" s="71">
        <v>0.22222222222222199</v>
      </c>
      <c r="I131" s="71">
        <v>0.22962962962962999</v>
      </c>
      <c r="J131" s="71">
        <v>0.10370370370370401</v>
      </c>
      <c r="K131" s="71">
        <v>4.4444444444444398E-2</v>
      </c>
      <c r="L131" s="71">
        <v>0.162962962962963</v>
      </c>
      <c r="M131" s="71">
        <v>3.7037037037037E-2</v>
      </c>
      <c r="N131" s="71">
        <v>2.96296296296296E-2</v>
      </c>
    </row>
    <row r="132" spans="2:14">
      <c r="B132" s="468"/>
      <c r="C132" s="392" t="s">
        <v>93</v>
      </c>
      <c r="D132" s="68">
        <v>52</v>
      </c>
      <c r="E132" s="68">
        <v>31</v>
      </c>
      <c r="F132" s="68">
        <v>24</v>
      </c>
      <c r="G132" s="68">
        <v>25</v>
      </c>
      <c r="H132" s="68">
        <v>29</v>
      </c>
      <c r="I132" s="68">
        <v>12</v>
      </c>
      <c r="J132" s="68">
        <v>28</v>
      </c>
      <c r="K132" s="68">
        <v>11</v>
      </c>
      <c r="L132" s="68">
        <v>23</v>
      </c>
      <c r="M132" s="68">
        <v>2</v>
      </c>
      <c r="N132" s="68">
        <v>6</v>
      </c>
    </row>
    <row r="133" spans="2:14" s="58" customFormat="1">
      <c r="B133" s="468"/>
      <c r="C133" s="388"/>
      <c r="D133" s="71">
        <v>0.40944881889763801</v>
      </c>
      <c r="E133" s="71">
        <v>0.244094488188976</v>
      </c>
      <c r="F133" s="71">
        <v>0.18897637795275599</v>
      </c>
      <c r="G133" s="71">
        <v>0.196850393700787</v>
      </c>
      <c r="H133" s="71">
        <v>0.22834645669291301</v>
      </c>
      <c r="I133" s="71">
        <v>9.4488188976377896E-2</v>
      </c>
      <c r="J133" s="71">
        <v>0.220472440944882</v>
      </c>
      <c r="K133" s="71">
        <v>8.6614173228346497E-2</v>
      </c>
      <c r="L133" s="71">
        <v>0.181102362204724</v>
      </c>
      <c r="M133" s="71">
        <v>1.5748031496062999E-2</v>
      </c>
      <c r="N133" s="71">
        <v>4.7244094488188997E-2</v>
      </c>
    </row>
    <row r="134" spans="2:14">
      <c r="B134" s="468"/>
      <c r="C134" s="392" t="s">
        <v>94</v>
      </c>
      <c r="D134" s="68">
        <v>64</v>
      </c>
      <c r="E134" s="68">
        <v>33</v>
      </c>
      <c r="F134" s="68">
        <v>24</v>
      </c>
      <c r="G134" s="68">
        <v>31</v>
      </c>
      <c r="H134" s="68">
        <v>45</v>
      </c>
      <c r="I134" s="68">
        <v>23</v>
      </c>
      <c r="J134" s="68">
        <v>28</v>
      </c>
      <c r="K134" s="68">
        <v>13</v>
      </c>
      <c r="L134" s="68">
        <v>28</v>
      </c>
      <c r="M134" s="68">
        <v>3</v>
      </c>
      <c r="N134" s="68">
        <v>5</v>
      </c>
    </row>
    <row r="135" spans="2:14" s="58" customFormat="1">
      <c r="B135" s="468"/>
      <c r="C135" s="388"/>
      <c r="D135" s="71">
        <v>0.41830065359477098</v>
      </c>
      <c r="E135" s="71">
        <v>0.21568627450980399</v>
      </c>
      <c r="F135" s="71">
        <v>0.15686274509803899</v>
      </c>
      <c r="G135" s="71">
        <v>0.20261437908496699</v>
      </c>
      <c r="H135" s="71">
        <v>0.29411764705882398</v>
      </c>
      <c r="I135" s="71">
        <v>0.15032679738562099</v>
      </c>
      <c r="J135" s="71">
        <v>0.18300653594771199</v>
      </c>
      <c r="K135" s="71">
        <v>8.4967320261437898E-2</v>
      </c>
      <c r="L135" s="71">
        <v>0.18300653594771199</v>
      </c>
      <c r="M135" s="71">
        <v>1.9607843137254902E-2</v>
      </c>
      <c r="N135" s="71">
        <v>3.2679738562091498E-2</v>
      </c>
    </row>
    <row r="136" spans="2:14">
      <c r="B136" s="468"/>
      <c r="C136" s="392" t="s">
        <v>95</v>
      </c>
      <c r="D136" s="68">
        <v>55</v>
      </c>
      <c r="E136" s="68">
        <v>45</v>
      </c>
      <c r="F136" s="68">
        <v>37</v>
      </c>
      <c r="G136" s="68">
        <v>26</v>
      </c>
      <c r="H136" s="68">
        <v>35</v>
      </c>
      <c r="I136" s="68">
        <v>30</v>
      </c>
      <c r="J136" s="68">
        <v>21</v>
      </c>
      <c r="K136" s="68">
        <v>6</v>
      </c>
      <c r="L136" s="68">
        <v>25</v>
      </c>
      <c r="M136" s="68">
        <v>4</v>
      </c>
      <c r="N136" s="68">
        <v>7</v>
      </c>
    </row>
    <row r="137" spans="2:14" s="58" customFormat="1">
      <c r="B137" s="468"/>
      <c r="C137" s="375"/>
      <c r="D137" s="71">
        <v>0.35947712418300698</v>
      </c>
      <c r="E137" s="71">
        <v>0.29411764705882398</v>
      </c>
      <c r="F137" s="71">
        <v>0.24183006535947699</v>
      </c>
      <c r="G137" s="71">
        <v>0.16993464052287599</v>
      </c>
      <c r="H137" s="71">
        <v>0.22875816993464099</v>
      </c>
      <c r="I137" s="71">
        <v>0.19607843137254899</v>
      </c>
      <c r="J137" s="71">
        <v>0.13725490196078399</v>
      </c>
      <c r="K137" s="71">
        <v>3.9215686274509803E-2</v>
      </c>
      <c r="L137" s="71">
        <v>0.16339869281045799</v>
      </c>
      <c r="M137" s="71">
        <v>2.61437908496732E-2</v>
      </c>
      <c r="N137" s="71">
        <v>4.5751633986928102E-2</v>
      </c>
    </row>
    <row r="138" spans="2:14" ht="13.5" customHeight="1">
      <c r="D138" s="61"/>
    </row>
    <row r="139" spans="2:14" ht="12.75" customHeight="1">
      <c r="B139" s="60"/>
    </row>
  </sheetData>
  <mergeCells count="72">
    <mergeCell ref="B122:B137"/>
    <mergeCell ref="C122:C123"/>
    <mergeCell ref="C124:C125"/>
    <mergeCell ref="C126:C127"/>
    <mergeCell ref="C128:C129"/>
    <mergeCell ref="C130:C131"/>
    <mergeCell ref="C132:C133"/>
    <mergeCell ref="C134:C135"/>
    <mergeCell ref="C136:C137"/>
    <mergeCell ref="B109:B120"/>
    <mergeCell ref="C109:C110"/>
    <mergeCell ref="C111:C112"/>
    <mergeCell ref="C113:C114"/>
    <mergeCell ref="C115:C116"/>
    <mergeCell ref="C117:C118"/>
    <mergeCell ref="C119:C120"/>
    <mergeCell ref="B98:B107"/>
    <mergeCell ref="C98:C99"/>
    <mergeCell ref="C100:C101"/>
    <mergeCell ref="C102:C103"/>
    <mergeCell ref="C104:C105"/>
    <mergeCell ref="C106:C107"/>
    <mergeCell ref="B81:B96"/>
    <mergeCell ref="C81:C82"/>
    <mergeCell ref="C83:C84"/>
    <mergeCell ref="C85:C86"/>
    <mergeCell ref="C87:C88"/>
    <mergeCell ref="C89:C90"/>
    <mergeCell ref="C91:C92"/>
    <mergeCell ref="C93:C94"/>
    <mergeCell ref="C95:C96"/>
    <mergeCell ref="C67:C68"/>
    <mergeCell ref="C69:C70"/>
    <mergeCell ref="B72:B79"/>
    <mergeCell ref="C72:C73"/>
    <mergeCell ref="C74:C75"/>
    <mergeCell ref="C76:C77"/>
    <mergeCell ref="C78:C79"/>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22:C23"/>
    <mergeCell ref="C24:C25"/>
    <mergeCell ref="C26:C27"/>
    <mergeCell ref="B29:B36"/>
    <mergeCell ref="C29:C30"/>
    <mergeCell ref="C31:C32"/>
    <mergeCell ref="C33:C34"/>
    <mergeCell ref="C35:C36"/>
    <mergeCell ref="B14:B27"/>
    <mergeCell ref="C14:C15"/>
    <mergeCell ref="C16:C17"/>
    <mergeCell ref="C18:C19"/>
    <mergeCell ref="C20:C21"/>
    <mergeCell ref="D4:N4"/>
    <mergeCell ref="B6:B7"/>
    <mergeCell ref="B9:B12"/>
    <mergeCell ref="C9:C10"/>
    <mergeCell ref="C11:C12"/>
  </mergeCells>
  <hyperlinks>
    <hyperlink ref="B2" location="Obsah!A1" display="späť na obsah"/>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P139"/>
  <sheetViews>
    <sheetView showGridLines="0" workbookViewId="0">
      <pane xSplit="3" topLeftCell="D1" activePane="topRight" state="frozen"/>
      <selection pane="topRight"/>
    </sheetView>
  </sheetViews>
  <sheetFormatPr defaultRowHeight="14.4"/>
  <cols>
    <col min="1" max="1" width="4.109375" customWidth="1"/>
    <col min="2" max="2" width="15.88671875" customWidth="1"/>
    <col min="3" max="3" width="28.88671875" customWidth="1"/>
    <col min="4" max="14" width="7.6640625" customWidth="1"/>
  </cols>
  <sheetData>
    <row r="2" spans="2:14" ht="21">
      <c r="B2" s="271" t="s">
        <v>552</v>
      </c>
      <c r="C2" s="54"/>
      <c r="D2" s="54" t="s">
        <v>243</v>
      </c>
      <c r="E2" s="54"/>
      <c r="F2" s="54"/>
    </row>
    <row r="4" spans="2:14" ht="36" customHeight="1">
      <c r="D4" s="415" t="s">
        <v>301</v>
      </c>
      <c r="E4" s="415"/>
      <c r="F4" s="415"/>
      <c r="G4" s="415"/>
      <c r="H4" s="415"/>
      <c r="I4" s="415"/>
      <c r="J4" s="415"/>
      <c r="K4" s="415"/>
      <c r="L4" s="415"/>
      <c r="M4" s="415"/>
      <c r="N4" s="415"/>
    </row>
    <row r="5" spans="2:14" ht="111.75" customHeight="1">
      <c r="D5" s="125" t="s">
        <v>240</v>
      </c>
      <c r="E5" s="125" t="s">
        <v>233</v>
      </c>
      <c r="F5" s="125" t="s">
        <v>234</v>
      </c>
      <c r="G5" s="125" t="s">
        <v>241</v>
      </c>
      <c r="H5" s="125" t="s">
        <v>235</v>
      </c>
      <c r="I5" s="125" t="s">
        <v>924</v>
      </c>
      <c r="J5" s="125" t="s">
        <v>236</v>
      </c>
      <c r="K5" s="125" t="s">
        <v>237</v>
      </c>
      <c r="L5" s="125" t="s">
        <v>238</v>
      </c>
      <c r="M5" s="125" t="s">
        <v>239</v>
      </c>
      <c r="N5" s="125" t="s">
        <v>242</v>
      </c>
    </row>
    <row r="6" spans="2:14" ht="15" customHeight="1">
      <c r="B6" s="405" t="s">
        <v>209</v>
      </c>
      <c r="C6" s="82" t="s">
        <v>204</v>
      </c>
      <c r="D6" s="123">
        <v>28</v>
      </c>
      <c r="E6" s="123">
        <v>40</v>
      </c>
      <c r="F6" s="123">
        <v>115</v>
      </c>
      <c r="G6" s="123">
        <v>45</v>
      </c>
      <c r="H6" s="123">
        <v>3</v>
      </c>
      <c r="I6" s="123">
        <v>73</v>
      </c>
      <c r="J6" s="123">
        <v>14</v>
      </c>
      <c r="K6" s="123">
        <v>26</v>
      </c>
      <c r="L6" s="123">
        <v>14</v>
      </c>
      <c r="M6" s="123">
        <v>26</v>
      </c>
      <c r="N6" s="123">
        <v>740</v>
      </c>
    </row>
    <row r="7" spans="2:14" ht="15" customHeight="1">
      <c r="B7" s="405"/>
      <c r="C7" s="82" t="s">
        <v>205</v>
      </c>
      <c r="D7" s="126">
        <v>2.5000000000000001E-2</v>
      </c>
      <c r="E7" s="126">
        <v>3.5999999999999997E-2</v>
      </c>
      <c r="F7" s="126">
        <v>0.10199999999999999</v>
      </c>
      <c r="G7" s="126">
        <v>0.04</v>
      </c>
      <c r="H7" s="126">
        <v>3.0000000000000001E-3</v>
      </c>
      <c r="I7" s="126">
        <v>6.4000000000000001E-2</v>
      </c>
      <c r="J7" s="126">
        <v>1.2999999999999999E-2</v>
      </c>
      <c r="K7" s="126">
        <v>2.3E-2</v>
      </c>
      <c r="L7" s="126">
        <v>1.2E-2</v>
      </c>
      <c r="M7" s="126">
        <v>2.3E-2</v>
      </c>
      <c r="N7" s="126">
        <v>0.65800000000000003</v>
      </c>
    </row>
    <row r="8" spans="2:14">
      <c r="C8" s="59"/>
      <c r="D8" s="65"/>
    </row>
    <row r="9" spans="2:14">
      <c r="B9" s="404" t="s">
        <v>71</v>
      </c>
      <c r="C9" s="391" t="s">
        <v>62</v>
      </c>
      <c r="D9" s="68">
        <v>14</v>
      </c>
      <c r="E9" s="68">
        <v>23</v>
      </c>
      <c r="F9" s="68">
        <v>62</v>
      </c>
      <c r="G9" s="68">
        <v>20</v>
      </c>
      <c r="H9" s="68">
        <v>1</v>
      </c>
      <c r="I9" s="68">
        <v>39</v>
      </c>
      <c r="J9" s="68">
        <v>7</v>
      </c>
      <c r="K9" s="68">
        <v>14</v>
      </c>
      <c r="L9" s="68">
        <v>6</v>
      </c>
      <c r="M9" s="68">
        <v>8</v>
      </c>
      <c r="N9" s="68">
        <v>348</v>
      </c>
    </row>
    <row r="10" spans="2:14" s="58" customFormat="1">
      <c r="B10" s="404"/>
      <c r="C10" s="390"/>
      <c r="D10" s="71">
        <v>2.5830258302582999E-2</v>
      </c>
      <c r="E10" s="71">
        <v>4.2435424354243502E-2</v>
      </c>
      <c r="F10" s="71">
        <v>0.11439114391143899</v>
      </c>
      <c r="G10" s="71">
        <v>3.6900369003690002E-2</v>
      </c>
      <c r="H10" s="72">
        <v>1.8450184501845001E-3</v>
      </c>
      <c r="I10" s="71">
        <v>7.1955719557195597E-2</v>
      </c>
      <c r="J10" s="71">
        <v>1.2915129151291499E-2</v>
      </c>
      <c r="K10" s="71">
        <v>2.5830258302582999E-2</v>
      </c>
      <c r="L10" s="71">
        <v>1.1070110701107E-2</v>
      </c>
      <c r="M10" s="71">
        <v>1.4760147601476E-2</v>
      </c>
      <c r="N10" s="71">
        <v>0.64206642066420705</v>
      </c>
    </row>
    <row r="11" spans="2:14">
      <c r="B11" s="404"/>
      <c r="C11" s="391" t="s">
        <v>63</v>
      </c>
      <c r="D11" s="68">
        <v>14</v>
      </c>
      <c r="E11" s="68">
        <v>18</v>
      </c>
      <c r="F11" s="68">
        <v>53</v>
      </c>
      <c r="G11" s="68">
        <v>25</v>
      </c>
      <c r="H11" s="68">
        <v>3</v>
      </c>
      <c r="I11" s="68">
        <v>33</v>
      </c>
      <c r="J11" s="68">
        <v>7</v>
      </c>
      <c r="K11" s="68">
        <v>12</v>
      </c>
      <c r="L11" s="68">
        <v>8</v>
      </c>
      <c r="M11" s="68">
        <v>18</v>
      </c>
      <c r="N11" s="68">
        <v>393</v>
      </c>
    </row>
    <row r="12" spans="2:14" s="58" customFormat="1">
      <c r="B12" s="404"/>
      <c r="C12" s="391"/>
      <c r="D12" s="71">
        <v>2.3972602739725998E-2</v>
      </c>
      <c r="E12" s="71">
        <v>3.0821917808219201E-2</v>
      </c>
      <c r="F12" s="71">
        <v>9.0753424657534207E-2</v>
      </c>
      <c r="G12" s="71">
        <v>4.2808219178082203E-2</v>
      </c>
      <c r="H12" s="72">
        <v>5.1369863013698601E-3</v>
      </c>
      <c r="I12" s="71">
        <v>5.6506849315068497E-2</v>
      </c>
      <c r="J12" s="71">
        <v>1.1986301369862999E-2</v>
      </c>
      <c r="K12" s="71">
        <v>2.0547945205479499E-2</v>
      </c>
      <c r="L12" s="71">
        <v>1.3698630136986301E-2</v>
      </c>
      <c r="M12" s="71">
        <v>3.0821917808219201E-2</v>
      </c>
      <c r="N12" s="71">
        <v>0.67294520547945202</v>
      </c>
    </row>
    <row r="13" spans="2:14">
      <c r="B13" s="2"/>
      <c r="C13" s="59"/>
      <c r="D13" s="65"/>
    </row>
    <row r="14" spans="2:14">
      <c r="B14" s="406" t="s">
        <v>77</v>
      </c>
      <c r="C14" s="392" t="s">
        <v>64</v>
      </c>
      <c r="D14" s="68">
        <v>5</v>
      </c>
      <c r="E14" s="68">
        <v>4</v>
      </c>
      <c r="F14" s="68">
        <v>13</v>
      </c>
      <c r="G14" s="68">
        <v>5</v>
      </c>
      <c r="H14" s="68">
        <v>1</v>
      </c>
      <c r="I14" s="68">
        <v>10</v>
      </c>
      <c r="J14" s="68">
        <v>2</v>
      </c>
      <c r="K14" s="68">
        <v>3</v>
      </c>
      <c r="L14" s="68">
        <v>2</v>
      </c>
      <c r="M14" s="68">
        <v>0</v>
      </c>
      <c r="N14" s="68">
        <v>46</v>
      </c>
    </row>
    <row r="15" spans="2:14" s="58" customFormat="1">
      <c r="B15" s="407"/>
      <c r="C15" s="390"/>
      <c r="D15" s="71">
        <v>5.4945054945054903E-2</v>
      </c>
      <c r="E15" s="71">
        <v>4.3956043956044001E-2</v>
      </c>
      <c r="F15" s="71">
        <v>0.14285714285714299</v>
      </c>
      <c r="G15" s="71">
        <v>5.4945054945054903E-2</v>
      </c>
      <c r="H15" s="71">
        <v>1.0989010989011E-2</v>
      </c>
      <c r="I15" s="71">
        <v>0.10989010989011</v>
      </c>
      <c r="J15" s="71">
        <v>2.1978021978022001E-2</v>
      </c>
      <c r="K15" s="71">
        <v>3.2967032967033003E-2</v>
      </c>
      <c r="L15" s="71">
        <v>2.1978021978022001E-2</v>
      </c>
      <c r="M15" s="71">
        <v>0</v>
      </c>
      <c r="N15" s="71">
        <v>0.50549450549450503</v>
      </c>
    </row>
    <row r="16" spans="2:14">
      <c r="B16" s="407"/>
      <c r="C16" s="392" t="s">
        <v>65</v>
      </c>
      <c r="D16" s="68">
        <v>4</v>
      </c>
      <c r="E16" s="68">
        <v>8</v>
      </c>
      <c r="F16" s="68">
        <v>24</v>
      </c>
      <c r="G16" s="68">
        <v>5</v>
      </c>
      <c r="H16" s="68">
        <v>1</v>
      </c>
      <c r="I16" s="68">
        <v>19</v>
      </c>
      <c r="J16" s="68">
        <v>2</v>
      </c>
      <c r="K16" s="68">
        <v>8</v>
      </c>
      <c r="L16" s="68">
        <v>1</v>
      </c>
      <c r="M16" s="68">
        <v>4</v>
      </c>
      <c r="N16" s="68">
        <v>91</v>
      </c>
    </row>
    <row r="17" spans="2:14" s="58" customFormat="1">
      <c r="B17" s="407"/>
      <c r="C17" s="390"/>
      <c r="D17" s="71">
        <v>2.39520958083832E-2</v>
      </c>
      <c r="E17" s="71">
        <v>4.7904191616766498E-2</v>
      </c>
      <c r="F17" s="71">
        <v>0.14371257485029901</v>
      </c>
      <c r="G17" s="71">
        <v>2.9940119760479E-2</v>
      </c>
      <c r="H17" s="72">
        <v>5.9880239520958096E-3</v>
      </c>
      <c r="I17" s="71">
        <v>0.11377245508981999</v>
      </c>
      <c r="J17" s="71">
        <v>1.19760479041916E-2</v>
      </c>
      <c r="K17" s="71">
        <v>4.7904191616766498E-2</v>
      </c>
      <c r="L17" s="72">
        <v>5.9880239520958096E-3</v>
      </c>
      <c r="M17" s="71">
        <v>2.39520958083832E-2</v>
      </c>
      <c r="N17" s="71">
        <v>0.54491017964071897</v>
      </c>
    </row>
    <row r="18" spans="2:14">
      <c r="B18" s="407"/>
      <c r="C18" s="392" t="s">
        <v>66</v>
      </c>
      <c r="D18" s="68">
        <v>8</v>
      </c>
      <c r="E18" s="68">
        <v>12</v>
      </c>
      <c r="F18" s="68">
        <v>27</v>
      </c>
      <c r="G18" s="68">
        <v>13</v>
      </c>
      <c r="H18" s="68">
        <v>0</v>
      </c>
      <c r="I18" s="68">
        <v>24</v>
      </c>
      <c r="J18" s="68">
        <v>4</v>
      </c>
      <c r="K18" s="68">
        <v>4</v>
      </c>
      <c r="L18" s="68">
        <v>1</v>
      </c>
      <c r="M18" s="68">
        <v>2</v>
      </c>
      <c r="N18" s="68">
        <v>108</v>
      </c>
    </row>
    <row r="19" spans="2:14" s="58" customFormat="1">
      <c r="B19" s="407"/>
      <c r="C19" s="390"/>
      <c r="D19" s="71">
        <v>3.9408866995073899E-2</v>
      </c>
      <c r="E19" s="71">
        <v>5.91133004926108E-2</v>
      </c>
      <c r="F19" s="71">
        <v>0.133004926108374</v>
      </c>
      <c r="G19" s="71">
        <v>6.4039408866995107E-2</v>
      </c>
      <c r="H19" s="71">
        <v>0</v>
      </c>
      <c r="I19" s="71">
        <v>0.118226600985222</v>
      </c>
      <c r="J19" s="71">
        <v>1.9704433497536901E-2</v>
      </c>
      <c r="K19" s="71">
        <v>1.9704433497536901E-2</v>
      </c>
      <c r="L19" s="72">
        <v>4.92610837438424E-3</v>
      </c>
      <c r="M19" s="72">
        <v>9.8522167487684695E-3</v>
      </c>
      <c r="N19" s="71">
        <v>0.532019704433498</v>
      </c>
    </row>
    <row r="20" spans="2:14">
      <c r="B20" s="407"/>
      <c r="C20" s="392" t="s">
        <v>67</v>
      </c>
      <c r="D20" s="68">
        <v>5</v>
      </c>
      <c r="E20" s="68">
        <v>5</v>
      </c>
      <c r="F20" s="68">
        <v>23</v>
      </c>
      <c r="G20" s="68">
        <v>14</v>
      </c>
      <c r="H20" s="68">
        <v>2</v>
      </c>
      <c r="I20" s="68">
        <v>10</v>
      </c>
      <c r="J20" s="68">
        <v>4</v>
      </c>
      <c r="K20" s="68">
        <v>7</v>
      </c>
      <c r="L20" s="68">
        <v>6</v>
      </c>
      <c r="M20" s="68">
        <v>10</v>
      </c>
      <c r="N20" s="68">
        <v>117</v>
      </c>
    </row>
    <row r="21" spans="2:14" s="58" customFormat="1">
      <c r="B21" s="407"/>
      <c r="C21" s="390"/>
      <c r="D21" s="71">
        <v>2.4630541871921201E-2</v>
      </c>
      <c r="E21" s="71">
        <v>2.4630541871921201E-2</v>
      </c>
      <c r="F21" s="71">
        <v>0.11330049261083699</v>
      </c>
      <c r="G21" s="71">
        <v>6.8965517241379296E-2</v>
      </c>
      <c r="H21" s="72">
        <v>9.8522167487684695E-3</v>
      </c>
      <c r="I21" s="71">
        <v>4.9261083743842402E-2</v>
      </c>
      <c r="J21" s="71">
        <v>1.9704433497536901E-2</v>
      </c>
      <c r="K21" s="71">
        <v>3.4482758620689703E-2</v>
      </c>
      <c r="L21" s="71">
        <v>2.95566502463054E-2</v>
      </c>
      <c r="M21" s="71">
        <v>4.9261083743842402E-2</v>
      </c>
      <c r="N21" s="71">
        <v>0.57635467980295596</v>
      </c>
    </row>
    <row r="22" spans="2:14">
      <c r="B22" s="407"/>
      <c r="C22" s="392" t="s">
        <v>68</v>
      </c>
      <c r="D22" s="68">
        <v>5</v>
      </c>
      <c r="E22" s="68">
        <v>8</v>
      </c>
      <c r="F22" s="68">
        <v>17</v>
      </c>
      <c r="G22" s="68">
        <v>5</v>
      </c>
      <c r="H22" s="68">
        <v>0</v>
      </c>
      <c r="I22" s="68">
        <v>5</v>
      </c>
      <c r="J22" s="68">
        <v>2</v>
      </c>
      <c r="K22" s="68">
        <v>4</v>
      </c>
      <c r="L22" s="68">
        <v>2</v>
      </c>
      <c r="M22" s="68">
        <v>3</v>
      </c>
      <c r="N22" s="68">
        <v>143</v>
      </c>
    </row>
    <row r="23" spans="2:14" s="58" customFormat="1">
      <c r="B23" s="407"/>
      <c r="C23" s="390"/>
      <c r="D23" s="71">
        <v>2.57731958762887E-2</v>
      </c>
      <c r="E23" s="71">
        <v>4.1237113402061903E-2</v>
      </c>
      <c r="F23" s="71">
        <v>8.7628865979381507E-2</v>
      </c>
      <c r="G23" s="71">
        <v>2.57731958762887E-2</v>
      </c>
      <c r="H23" s="71">
        <v>0</v>
      </c>
      <c r="I23" s="71">
        <v>2.57731958762887E-2</v>
      </c>
      <c r="J23" s="71">
        <v>1.03092783505155E-2</v>
      </c>
      <c r="K23" s="71">
        <v>2.06185567010309E-2</v>
      </c>
      <c r="L23" s="71">
        <v>1.03092783505155E-2</v>
      </c>
      <c r="M23" s="71">
        <v>1.54639175257732E-2</v>
      </c>
      <c r="N23" s="71">
        <v>0.73711340206185605</v>
      </c>
    </row>
    <row r="24" spans="2:14">
      <c r="B24" s="407"/>
      <c r="C24" s="392" t="s">
        <v>69</v>
      </c>
      <c r="D24" s="68">
        <v>2</v>
      </c>
      <c r="E24" s="68">
        <v>2</v>
      </c>
      <c r="F24" s="68">
        <v>3</v>
      </c>
      <c r="G24" s="68">
        <v>4</v>
      </c>
      <c r="H24" s="68">
        <v>0</v>
      </c>
      <c r="I24" s="68">
        <v>1</v>
      </c>
      <c r="J24" s="68">
        <v>0</v>
      </c>
      <c r="K24" s="68">
        <v>0</v>
      </c>
      <c r="L24" s="68">
        <v>1</v>
      </c>
      <c r="M24" s="68">
        <v>4</v>
      </c>
      <c r="N24" s="68">
        <v>47</v>
      </c>
    </row>
    <row r="25" spans="2:14" s="58" customFormat="1">
      <c r="B25" s="407"/>
      <c r="C25" s="390"/>
      <c r="D25" s="71">
        <v>3.125E-2</v>
      </c>
      <c r="E25" s="71">
        <v>3.125E-2</v>
      </c>
      <c r="F25" s="71">
        <v>4.6875E-2</v>
      </c>
      <c r="G25" s="71">
        <v>6.25E-2</v>
      </c>
      <c r="H25" s="71">
        <v>0</v>
      </c>
      <c r="I25" s="71">
        <v>1.5625E-2</v>
      </c>
      <c r="J25" s="71">
        <v>0</v>
      </c>
      <c r="K25" s="71">
        <v>0</v>
      </c>
      <c r="L25" s="71">
        <v>1.5625E-2</v>
      </c>
      <c r="M25" s="71">
        <v>6.25E-2</v>
      </c>
      <c r="N25" s="71">
        <v>0.734375</v>
      </c>
    </row>
    <row r="26" spans="2:14">
      <c r="B26" s="407"/>
      <c r="C26" s="392" t="s">
        <v>70</v>
      </c>
      <c r="D26" s="68">
        <v>0</v>
      </c>
      <c r="E26" s="68">
        <v>2</v>
      </c>
      <c r="F26" s="68">
        <v>8</v>
      </c>
      <c r="G26" s="68">
        <v>0</v>
      </c>
      <c r="H26" s="68">
        <v>0</v>
      </c>
      <c r="I26" s="68">
        <v>3</v>
      </c>
      <c r="J26" s="68">
        <v>0</v>
      </c>
      <c r="K26" s="68">
        <v>0</v>
      </c>
      <c r="L26" s="68">
        <v>2</v>
      </c>
      <c r="M26" s="68">
        <v>2</v>
      </c>
      <c r="N26" s="68">
        <v>189</v>
      </c>
    </row>
    <row r="27" spans="2:14" s="58" customFormat="1">
      <c r="B27" s="408"/>
      <c r="C27" s="390"/>
      <c r="D27" s="71">
        <v>0</v>
      </c>
      <c r="E27" s="72">
        <v>9.7087378640776708E-3</v>
      </c>
      <c r="F27" s="71">
        <v>3.8834951456310697E-2</v>
      </c>
      <c r="G27" s="71">
        <v>0</v>
      </c>
      <c r="H27" s="71">
        <v>0</v>
      </c>
      <c r="I27" s="71">
        <v>1.45631067961165E-2</v>
      </c>
      <c r="J27" s="71">
        <v>0</v>
      </c>
      <c r="K27" s="71">
        <v>0</v>
      </c>
      <c r="L27" s="72">
        <v>9.7087378640776708E-3</v>
      </c>
      <c r="M27" s="72">
        <v>9.7087378640776708E-3</v>
      </c>
      <c r="N27" s="71">
        <v>0.91747572815533995</v>
      </c>
    </row>
    <row r="28" spans="2:14">
      <c r="B28" s="2"/>
      <c r="C28" s="59"/>
      <c r="D28" s="65"/>
    </row>
    <row r="29" spans="2:14">
      <c r="B29" s="404" t="s">
        <v>72</v>
      </c>
      <c r="C29" s="391" t="s">
        <v>73</v>
      </c>
      <c r="D29" s="68">
        <v>8</v>
      </c>
      <c r="E29" s="68">
        <v>6</v>
      </c>
      <c r="F29" s="68">
        <v>25</v>
      </c>
      <c r="G29" s="68">
        <v>10</v>
      </c>
      <c r="H29" s="68">
        <v>1</v>
      </c>
      <c r="I29" s="68">
        <v>24</v>
      </c>
      <c r="J29" s="68">
        <v>2</v>
      </c>
      <c r="K29" s="68">
        <v>6</v>
      </c>
      <c r="L29" s="68">
        <v>4</v>
      </c>
      <c r="M29" s="68">
        <v>6</v>
      </c>
      <c r="N29" s="68">
        <v>249</v>
      </c>
    </row>
    <row r="30" spans="2:14" s="58" customFormat="1">
      <c r="B30" s="404"/>
      <c r="C30" s="390"/>
      <c r="D30" s="71">
        <v>2.3460410557184799E-2</v>
      </c>
      <c r="E30" s="71">
        <v>1.7595307917888599E-2</v>
      </c>
      <c r="F30" s="71">
        <v>7.3313782991202295E-2</v>
      </c>
      <c r="G30" s="71">
        <v>2.9325513196480898E-2</v>
      </c>
      <c r="H30" s="72">
        <v>2.9325513196480899E-3</v>
      </c>
      <c r="I30" s="71">
        <v>7.0381231671554204E-2</v>
      </c>
      <c r="J30" s="72">
        <v>5.8651026392961903E-3</v>
      </c>
      <c r="K30" s="71">
        <v>1.7595307917888599E-2</v>
      </c>
      <c r="L30" s="71">
        <v>1.17302052785924E-2</v>
      </c>
      <c r="M30" s="71">
        <v>1.7595307917888599E-2</v>
      </c>
      <c r="N30" s="71">
        <v>0.73020527859237505</v>
      </c>
    </row>
    <row r="31" spans="2:14">
      <c r="B31" s="404"/>
      <c r="C31" s="392" t="s">
        <v>74</v>
      </c>
      <c r="D31" s="68">
        <v>5</v>
      </c>
      <c r="E31" s="68">
        <v>9</v>
      </c>
      <c r="F31" s="68">
        <v>17</v>
      </c>
      <c r="G31" s="68">
        <v>11</v>
      </c>
      <c r="H31" s="68">
        <v>2</v>
      </c>
      <c r="I31" s="68">
        <v>11</v>
      </c>
      <c r="J31" s="68">
        <v>4</v>
      </c>
      <c r="K31" s="68">
        <v>4</v>
      </c>
      <c r="L31" s="68">
        <v>2</v>
      </c>
      <c r="M31" s="68">
        <v>9</v>
      </c>
      <c r="N31" s="68">
        <v>251</v>
      </c>
    </row>
    <row r="32" spans="2:14" s="58" customFormat="1" ht="15.75" customHeight="1">
      <c r="B32" s="404"/>
      <c r="C32" s="390"/>
      <c r="D32" s="71">
        <v>1.5384615384615399E-2</v>
      </c>
      <c r="E32" s="71">
        <v>2.76923076923077E-2</v>
      </c>
      <c r="F32" s="71">
        <v>5.2307692307692298E-2</v>
      </c>
      <c r="G32" s="71">
        <v>3.3846153846153797E-2</v>
      </c>
      <c r="H32" s="72">
        <v>6.1538461538461504E-3</v>
      </c>
      <c r="I32" s="71">
        <v>3.3846153846153797E-2</v>
      </c>
      <c r="J32" s="71">
        <v>1.2307692307692301E-2</v>
      </c>
      <c r="K32" s="71">
        <v>1.2307692307692301E-2</v>
      </c>
      <c r="L32" s="72">
        <v>6.1538461538461504E-3</v>
      </c>
      <c r="M32" s="71">
        <v>2.76923076923077E-2</v>
      </c>
      <c r="N32" s="71">
        <v>0.77230769230769203</v>
      </c>
    </row>
    <row r="33" spans="2:14" ht="15.75" customHeight="1">
      <c r="B33" s="404"/>
      <c r="C33" s="392" t="s">
        <v>75</v>
      </c>
      <c r="D33" s="68">
        <v>13</v>
      </c>
      <c r="E33" s="68">
        <v>12</v>
      </c>
      <c r="F33" s="68">
        <v>52</v>
      </c>
      <c r="G33" s="68">
        <v>14</v>
      </c>
      <c r="H33" s="68">
        <v>1</v>
      </c>
      <c r="I33" s="68">
        <v>30</v>
      </c>
      <c r="J33" s="68">
        <v>7</v>
      </c>
      <c r="K33" s="68">
        <v>8</v>
      </c>
      <c r="L33" s="68">
        <v>7</v>
      </c>
      <c r="M33" s="68">
        <v>9</v>
      </c>
      <c r="N33" s="68">
        <v>195</v>
      </c>
    </row>
    <row r="34" spans="2:14" s="58" customFormat="1">
      <c r="B34" s="404"/>
      <c r="C34" s="390"/>
      <c r="D34" s="71">
        <v>3.7356321839080497E-2</v>
      </c>
      <c r="E34" s="71">
        <v>3.4482758620689703E-2</v>
      </c>
      <c r="F34" s="71">
        <v>0.14942528735632199</v>
      </c>
      <c r="G34" s="71">
        <v>4.0229885057471299E-2</v>
      </c>
      <c r="H34" s="72">
        <v>2.8735632183907998E-3</v>
      </c>
      <c r="I34" s="71">
        <v>8.6206896551724102E-2</v>
      </c>
      <c r="J34" s="71">
        <v>2.0114942528735601E-2</v>
      </c>
      <c r="K34" s="71">
        <v>2.2988505747126398E-2</v>
      </c>
      <c r="L34" s="71">
        <v>2.0114942528735601E-2</v>
      </c>
      <c r="M34" s="71">
        <v>2.5862068965517199E-2</v>
      </c>
      <c r="N34" s="71">
        <v>0.56034482758620696</v>
      </c>
    </row>
    <row r="35" spans="2:14">
      <c r="B35" s="404"/>
      <c r="C35" s="392" t="s">
        <v>76</v>
      </c>
      <c r="D35" s="68">
        <v>3</v>
      </c>
      <c r="E35" s="68">
        <v>13</v>
      </c>
      <c r="F35" s="68">
        <v>21</v>
      </c>
      <c r="G35" s="68">
        <v>11</v>
      </c>
      <c r="H35" s="68">
        <v>0</v>
      </c>
      <c r="I35" s="68">
        <v>7</v>
      </c>
      <c r="J35" s="68">
        <v>1</v>
      </c>
      <c r="K35" s="68">
        <v>8</v>
      </c>
      <c r="L35" s="68">
        <v>1</v>
      </c>
      <c r="M35" s="68">
        <v>1</v>
      </c>
      <c r="N35" s="68">
        <v>44</v>
      </c>
    </row>
    <row r="36" spans="2:14" s="58" customFormat="1">
      <c r="B36" s="404"/>
      <c r="C36" s="391"/>
      <c r="D36" s="71">
        <v>2.7272727272727299E-2</v>
      </c>
      <c r="E36" s="71">
        <v>0.118181818181818</v>
      </c>
      <c r="F36" s="71">
        <v>0.190909090909091</v>
      </c>
      <c r="G36" s="71">
        <v>0.1</v>
      </c>
      <c r="H36" s="71">
        <v>0</v>
      </c>
      <c r="I36" s="71">
        <v>6.3636363636363602E-2</v>
      </c>
      <c r="J36" s="72">
        <v>9.0909090909090905E-3</v>
      </c>
      <c r="K36" s="71">
        <v>7.2727272727272696E-2</v>
      </c>
      <c r="L36" s="72">
        <v>9.0909090909090905E-3</v>
      </c>
      <c r="M36" s="72">
        <v>9.0909090909090905E-3</v>
      </c>
      <c r="N36" s="71">
        <v>0.4</v>
      </c>
    </row>
    <row r="37" spans="2:14">
      <c r="B37" s="2"/>
      <c r="C37" s="59"/>
      <c r="D37" s="65"/>
    </row>
    <row r="38" spans="2:14">
      <c r="B38" s="404" t="s">
        <v>81</v>
      </c>
      <c r="C38" s="391" t="s">
        <v>78</v>
      </c>
      <c r="D38" s="68">
        <v>24</v>
      </c>
      <c r="E38" s="68">
        <v>34</v>
      </c>
      <c r="F38" s="68">
        <v>98</v>
      </c>
      <c r="G38" s="68">
        <v>38</v>
      </c>
      <c r="H38" s="68">
        <v>3</v>
      </c>
      <c r="I38" s="68">
        <v>66</v>
      </c>
      <c r="J38" s="68">
        <v>13</v>
      </c>
      <c r="K38" s="68">
        <v>23</v>
      </c>
      <c r="L38" s="68">
        <v>13</v>
      </c>
      <c r="M38" s="68">
        <v>22</v>
      </c>
      <c r="N38" s="68">
        <v>639</v>
      </c>
    </row>
    <row r="39" spans="2:14" s="58" customFormat="1">
      <c r="B39" s="404"/>
      <c r="C39" s="390"/>
      <c r="D39" s="71">
        <v>2.4665981500513901E-2</v>
      </c>
      <c r="E39" s="71">
        <v>3.4943473792394701E-2</v>
      </c>
      <c r="F39" s="71">
        <v>0.100719424460432</v>
      </c>
      <c r="G39" s="71">
        <v>3.9054470709146999E-2</v>
      </c>
      <c r="H39" s="72">
        <v>3.0832476875642298E-3</v>
      </c>
      <c r="I39" s="71">
        <v>6.7831449126413201E-2</v>
      </c>
      <c r="J39" s="71">
        <v>1.3360739979445001E-2</v>
      </c>
      <c r="K39" s="71">
        <v>2.3638232271325801E-2</v>
      </c>
      <c r="L39" s="71">
        <v>1.3360739979445001E-2</v>
      </c>
      <c r="M39" s="71">
        <v>2.26104830421377E-2</v>
      </c>
      <c r="N39" s="71">
        <v>0.65673175745118195</v>
      </c>
    </row>
    <row r="40" spans="2:14">
      <c r="B40" s="404"/>
      <c r="C40" s="392" t="s">
        <v>79</v>
      </c>
      <c r="D40" s="68">
        <v>5</v>
      </c>
      <c r="E40" s="68">
        <v>6</v>
      </c>
      <c r="F40" s="68">
        <v>16</v>
      </c>
      <c r="G40" s="68">
        <v>3</v>
      </c>
      <c r="H40" s="68">
        <v>0</v>
      </c>
      <c r="I40" s="68">
        <v>6</v>
      </c>
      <c r="J40" s="68">
        <v>1</v>
      </c>
      <c r="K40" s="68">
        <v>3</v>
      </c>
      <c r="L40" s="68">
        <v>1</v>
      </c>
      <c r="M40" s="68">
        <v>4</v>
      </c>
      <c r="N40" s="68">
        <v>70</v>
      </c>
    </row>
    <row r="41" spans="2:14" s="58" customFormat="1">
      <c r="B41" s="404"/>
      <c r="C41" s="390"/>
      <c r="D41" s="71">
        <v>4.3478260869565202E-2</v>
      </c>
      <c r="E41" s="71">
        <v>5.21739130434783E-2</v>
      </c>
      <c r="F41" s="71">
        <v>0.139130434782609</v>
      </c>
      <c r="G41" s="71">
        <v>2.6086956521739101E-2</v>
      </c>
      <c r="H41" s="71">
        <v>0</v>
      </c>
      <c r="I41" s="71">
        <v>5.21739130434783E-2</v>
      </c>
      <c r="J41" s="72">
        <v>8.6956521739130401E-3</v>
      </c>
      <c r="K41" s="71">
        <v>2.6086956521739101E-2</v>
      </c>
      <c r="L41" s="72">
        <v>8.6956521739130401E-3</v>
      </c>
      <c r="M41" s="71">
        <v>3.4782608695652202E-2</v>
      </c>
      <c r="N41" s="71">
        <v>0.60869565217391297</v>
      </c>
    </row>
    <row r="42" spans="2:14">
      <c r="B42" s="404"/>
      <c r="C42" s="392" t="s">
        <v>80</v>
      </c>
      <c r="D42" s="68">
        <v>0</v>
      </c>
      <c r="E42" s="68">
        <v>1</v>
      </c>
      <c r="F42" s="68">
        <v>1</v>
      </c>
      <c r="G42" s="68">
        <v>4</v>
      </c>
      <c r="H42" s="68">
        <v>0</v>
      </c>
      <c r="I42" s="68">
        <v>0</v>
      </c>
      <c r="J42" s="68">
        <v>0</v>
      </c>
      <c r="K42" s="68">
        <v>1</v>
      </c>
      <c r="L42" s="68">
        <v>0</v>
      </c>
      <c r="M42" s="68">
        <v>0</v>
      </c>
      <c r="N42" s="68">
        <v>32</v>
      </c>
    </row>
    <row r="43" spans="2:14" s="58" customFormat="1">
      <c r="B43" s="404"/>
      <c r="C43" s="391"/>
      <c r="D43" s="71">
        <v>0</v>
      </c>
      <c r="E43" s="71">
        <v>2.5641025641025599E-2</v>
      </c>
      <c r="F43" s="71">
        <v>2.5641025641025599E-2</v>
      </c>
      <c r="G43" s="71">
        <v>0.102564102564103</v>
      </c>
      <c r="H43" s="71">
        <v>0</v>
      </c>
      <c r="I43" s="71">
        <v>0</v>
      </c>
      <c r="J43" s="71">
        <v>0</v>
      </c>
      <c r="K43" s="71">
        <v>2.5641025641025599E-2</v>
      </c>
      <c r="L43" s="71">
        <v>0</v>
      </c>
      <c r="M43" s="71">
        <v>0</v>
      </c>
      <c r="N43" s="71">
        <v>0.82051282051282104</v>
      </c>
    </row>
    <row r="44" spans="2:14">
      <c r="C44" s="59"/>
      <c r="D44" s="65"/>
    </row>
    <row r="45" spans="2:14" ht="15" customHeight="1">
      <c r="B45" s="404" t="s">
        <v>227</v>
      </c>
      <c r="C45" s="377" t="s">
        <v>178</v>
      </c>
      <c r="D45" s="68">
        <v>0</v>
      </c>
      <c r="E45" s="68">
        <v>1</v>
      </c>
      <c r="F45" s="68">
        <v>3</v>
      </c>
      <c r="G45" s="68">
        <v>0</v>
      </c>
      <c r="H45" s="68">
        <v>0</v>
      </c>
      <c r="I45" s="68">
        <v>0</v>
      </c>
      <c r="J45" s="68">
        <v>0</v>
      </c>
      <c r="K45" s="68">
        <v>0</v>
      </c>
      <c r="L45" s="68">
        <v>0</v>
      </c>
      <c r="M45" s="68">
        <v>1</v>
      </c>
      <c r="N45" s="68">
        <v>41</v>
      </c>
    </row>
    <row r="46" spans="2:14" s="81" customFormat="1" ht="15" customHeight="1">
      <c r="B46" s="413"/>
      <c r="C46" s="414"/>
      <c r="D46" s="71">
        <v>0</v>
      </c>
      <c r="E46" s="71">
        <v>2.1739130434782601E-2</v>
      </c>
      <c r="F46" s="71">
        <v>6.5217391304347797E-2</v>
      </c>
      <c r="G46" s="71">
        <v>0</v>
      </c>
      <c r="H46" s="71">
        <v>0</v>
      </c>
      <c r="I46" s="71">
        <v>0</v>
      </c>
      <c r="J46" s="71">
        <v>0</v>
      </c>
      <c r="K46" s="71">
        <v>0</v>
      </c>
      <c r="L46" s="71">
        <v>0</v>
      </c>
      <c r="M46" s="71">
        <v>2.1739130434782601E-2</v>
      </c>
      <c r="N46" s="71">
        <v>0.89130434782608703</v>
      </c>
    </row>
    <row r="47" spans="2:14" ht="15" customHeight="1">
      <c r="B47" s="404"/>
      <c r="C47" s="381" t="s">
        <v>177</v>
      </c>
      <c r="D47" s="68">
        <v>1</v>
      </c>
      <c r="E47" s="68">
        <v>3</v>
      </c>
      <c r="F47" s="68">
        <v>10</v>
      </c>
      <c r="G47" s="68">
        <v>4</v>
      </c>
      <c r="H47" s="68">
        <v>0</v>
      </c>
      <c r="I47" s="68">
        <v>9</v>
      </c>
      <c r="J47" s="68">
        <v>3</v>
      </c>
      <c r="K47" s="68">
        <v>1</v>
      </c>
      <c r="L47" s="68">
        <v>3</v>
      </c>
      <c r="M47" s="68">
        <v>4</v>
      </c>
      <c r="N47" s="68">
        <v>92</v>
      </c>
    </row>
    <row r="48" spans="2:14" s="58" customFormat="1" ht="15" customHeight="1">
      <c r="B48" s="404"/>
      <c r="C48" s="412"/>
      <c r="D48" s="72">
        <v>7.6923076923076901E-3</v>
      </c>
      <c r="E48" s="71">
        <v>2.3076923076923099E-2</v>
      </c>
      <c r="F48" s="71">
        <v>7.69230769230769E-2</v>
      </c>
      <c r="G48" s="71">
        <v>3.0769230769230799E-2</v>
      </c>
      <c r="H48" s="71">
        <v>0</v>
      </c>
      <c r="I48" s="71">
        <v>6.9230769230769207E-2</v>
      </c>
      <c r="J48" s="71">
        <v>2.3076923076923099E-2</v>
      </c>
      <c r="K48" s="72">
        <v>7.6923076923076901E-3</v>
      </c>
      <c r="L48" s="71">
        <v>2.3076923076923099E-2</v>
      </c>
      <c r="M48" s="71">
        <v>3.0769230769230799E-2</v>
      </c>
      <c r="N48" s="71">
        <v>0.70769230769230795</v>
      </c>
    </row>
    <row r="49" spans="2:16" ht="15" customHeight="1">
      <c r="B49" s="404"/>
      <c r="C49" s="381" t="s">
        <v>179</v>
      </c>
      <c r="D49" s="68">
        <v>6</v>
      </c>
      <c r="E49" s="68">
        <v>3</v>
      </c>
      <c r="F49" s="68">
        <v>9</v>
      </c>
      <c r="G49" s="68">
        <v>5</v>
      </c>
      <c r="H49" s="68">
        <v>2</v>
      </c>
      <c r="I49" s="68">
        <v>8</v>
      </c>
      <c r="J49" s="68">
        <v>3</v>
      </c>
      <c r="K49" s="68">
        <v>4</v>
      </c>
      <c r="L49" s="68">
        <v>2</v>
      </c>
      <c r="M49" s="68">
        <v>4</v>
      </c>
      <c r="N49" s="68">
        <v>83</v>
      </c>
    </row>
    <row r="50" spans="2:16" s="58" customFormat="1" ht="15" customHeight="1">
      <c r="B50" s="404"/>
      <c r="C50" s="412"/>
      <c r="D50" s="71">
        <v>4.6511627906976702E-2</v>
      </c>
      <c r="E50" s="71">
        <v>2.32558139534884E-2</v>
      </c>
      <c r="F50" s="71">
        <v>6.9767441860465101E-2</v>
      </c>
      <c r="G50" s="71">
        <v>3.8759689922480599E-2</v>
      </c>
      <c r="H50" s="71">
        <v>1.5503875968992199E-2</v>
      </c>
      <c r="I50" s="71">
        <v>6.2015503875968998E-2</v>
      </c>
      <c r="J50" s="71">
        <v>2.32558139534884E-2</v>
      </c>
      <c r="K50" s="71">
        <v>3.1007751937984499E-2</v>
      </c>
      <c r="L50" s="71">
        <v>1.5503875968992199E-2</v>
      </c>
      <c r="M50" s="71">
        <v>3.1007751937984499E-2</v>
      </c>
      <c r="N50" s="71">
        <v>0.64341085271317799</v>
      </c>
    </row>
    <row r="51" spans="2:16" ht="15" customHeight="1">
      <c r="B51" s="404"/>
      <c r="C51" s="381" t="s">
        <v>157</v>
      </c>
      <c r="D51" s="68">
        <v>3</v>
      </c>
      <c r="E51" s="68">
        <v>4</v>
      </c>
      <c r="F51" s="68">
        <v>6</v>
      </c>
      <c r="G51" s="68">
        <v>7</v>
      </c>
      <c r="H51" s="68">
        <v>0</v>
      </c>
      <c r="I51" s="68">
        <v>2</v>
      </c>
      <c r="J51" s="68">
        <v>2</v>
      </c>
      <c r="K51" s="68">
        <v>1</v>
      </c>
      <c r="L51" s="68">
        <v>2</v>
      </c>
      <c r="M51" s="68">
        <v>2</v>
      </c>
      <c r="N51" s="68">
        <v>38</v>
      </c>
    </row>
    <row r="52" spans="2:16" s="58" customFormat="1" ht="15" customHeight="1">
      <c r="B52" s="404"/>
      <c r="C52" s="412"/>
      <c r="D52" s="71">
        <v>4.47761194029851E-2</v>
      </c>
      <c r="E52" s="71">
        <v>5.9701492537313397E-2</v>
      </c>
      <c r="F52" s="71">
        <v>8.9552238805970102E-2</v>
      </c>
      <c r="G52" s="71">
        <v>0.104477611940299</v>
      </c>
      <c r="H52" s="71">
        <v>0</v>
      </c>
      <c r="I52" s="71">
        <v>2.9850746268656699E-2</v>
      </c>
      <c r="J52" s="71">
        <v>2.9850746268656699E-2</v>
      </c>
      <c r="K52" s="71">
        <v>1.49253731343284E-2</v>
      </c>
      <c r="L52" s="71">
        <v>2.9850746268656699E-2</v>
      </c>
      <c r="M52" s="71">
        <v>2.9850746268656699E-2</v>
      </c>
      <c r="N52" s="71">
        <v>0.56716417910447803</v>
      </c>
    </row>
    <row r="53" spans="2:16" ht="15" customHeight="1">
      <c r="B53" s="404"/>
      <c r="C53" s="381" t="s">
        <v>171</v>
      </c>
      <c r="D53" s="68">
        <v>5</v>
      </c>
      <c r="E53" s="68">
        <v>4</v>
      </c>
      <c r="F53" s="68">
        <v>21</v>
      </c>
      <c r="G53" s="68">
        <v>5</v>
      </c>
      <c r="H53" s="68">
        <v>0</v>
      </c>
      <c r="I53" s="68">
        <v>6</v>
      </c>
      <c r="J53" s="68">
        <v>1</v>
      </c>
      <c r="K53" s="68">
        <v>2</v>
      </c>
      <c r="L53" s="68">
        <v>2</v>
      </c>
      <c r="M53" s="68">
        <v>0</v>
      </c>
      <c r="N53" s="68">
        <v>45</v>
      </c>
      <c r="P53" s="58"/>
    </row>
    <row r="54" spans="2:16" s="58" customFormat="1" ht="15" customHeight="1">
      <c r="B54" s="404"/>
      <c r="C54" s="412"/>
      <c r="D54" s="71">
        <v>5.4945054945054903E-2</v>
      </c>
      <c r="E54" s="71">
        <v>4.3956043956044001E-2</v>
      </c>
      <c r="F54" s="71">
        <v>0.230769230769231</v>
      </c>
      <c r="G54" s="71">
        <v>5.4945054945054903E-2</v>
      </c>
      <c r="H54" s="71">
        <v>0</v>
      </c>
      <c r="I54" s="71">
        <v>6.5934065934065894E-2</v>
      </c>
      <c r="J54" s="71">
        <v>1.0989010989011E-2</v>
      </c>
      <c r="K54" s="71">
        <v>2.1978021978022001E-2</v>
      </c>
      <c r="L54" s="71">
        <v>2.1978021978022001E-2</v>
      </c>
      <c r="M54" s="71">
        <v>0</v>
      </c>
      <c r="N54" s="71">
        <v>0.49450549450549502</v>
      </c>
    </row>
    <row r="55" spans="2:16" ht="15" customHeight="1">
      <c r="B55" s="404"/>
      <c r="C55" s="381" t="s">
        <v>172</v>
      </c>
      <c r="D55" s="68">
        <v>3</v>
      </c>
      <c r="E55" s="68">
        <v>7</v>
      </c>
      <c r="F55" s="68">
        <v>12</v>
      </c>
      <c r="G55" s="68">
        <v>5</v>
      </c>
      <c r="H55" s="68">
        <v>0</v>
      </c>
      <c r="I55" s="68">
        <v>4</v>
      </c>
      <c r="J55" s="68">
        <v>1</v>
      </c>
      <c r="K55" s="68">
        <v>2</v>
      </c>
      <c r="L55" s="68">
        <v>1</v>
      </c>
      <c r="M55" s="68">
        <v>2</v>
      </c>
      <c r="N55" s="68">
        <v>18</v>
      </c>
    </row>
    <row r="56" spans="2:16" s="58" customFormat="1" ht="15" customHeight="1">
      <c r="B56" s="404"/>
      <c r="C56" s="412"/>
      <c r="D56" s="71">
        <v>5.4545454545454501E-2</v>
      </c>
      <c r="E56" s="71">
        <v>0.12727272727272701</v>
      </c>
      <c r="F56" s="71">
        <v>0.218181818181818</v>
      </c>
      <c r="G56" s="71">
        <v>9.0909090909090898E-2</v>
      </c>
      <c r="H56" s="71">
        <v>0</v>
      </c>
      <c r="I56" s="71">
        <v>7.2727272727272696E-2</v>
      </c>
      <c r="J56" s="71">
        <v>1.8181818181818198E-2</v>
      </c>
      <c r="K56" s="71">
        <v>3.6363636363636397E-2</v>
      </c>
      <c r="L56" s="71">
        <v>1.8181818181818198E-2</v>
      </c>
      <c r="M56" s="71">
        <v>3.6363636363636397E-2</v>
      </c>
      <c r="N56" s="71">
        <v>0.32727272727272699</v>
      </c>
    </row>
    <row r="57" spans="2:16" ht="15" customHeight="1">
      <c r="B57" s="404"/>
      <c r="C57" s="381" t="s">
        <v>173</v>
      </c>
      <c r="D57" s="68">
        <v>0</v>
      </c>
      <c r="E57" s="68">
        <v>0</v>
      </c>
      <c r="F57" s="68">
        <v>1</v>
      </c>
      <c r="G57" s="68">
        <v>0</v>
      </c>
      <c r="H57" s="68">
        <v>0</v>
      </c>
      <c r="I57" s="68">
        <v>0</v>
      </c>
      <c r="J57" s="68">
        <v>0</v>
      </c>
      <c r="K57" s="68">
        <v>0</v>
      </c>
      <c r="L57" s="68">
        <v>0</v>
      </c>
      <c r="M57" s="68">
        <v>0</v>
      </c>
      <c r="N57" s="68">
        <v>2</v>
      </c>
    </row>
    <row r="58" spans="2:16" s="58" customFormat="1" ht="15" customHeight="1">
      <c r="B58" s="404"/>
      <c r="C58" s="412"/>
      <c r="D58" s="71">
        <v>0</v>
      </c>
      <c r="E58" s="71">
        <v>0</v>
      </c>
      <c r="F58" s="71">
        <v>0.33333333333333298</v>
      </c>
      <c r="G58" s="71">
        <v>0</v>
      </c>
      <c r="H58" s="71">
        <v>0</v>
      </c>
      <c r="I58" s="71">
        <v>0</v>
      </c>
      <c r="J58" s="71">
        <v>0</v>
      </c>
      <c r="K58" s="71">
        <v>0</v>
      </c>
      <c r="L58" s="71">
        <v>0</v>
      </c>
      <c r="M58" s="71">
        <v>0</v>
      </c>
      <c r="N58" s="71">
        <v>0.66666666666666696</v>
      </c>
    </row>
    <row r="59" spans="2:16" ht="15" customHeight="1">
      <c r="B59" s="404"/>
      <c r="C59" s="381" t="s">
        <v>174</v>
      </c>
      <c r="D59" s="68">
        <v>1</v>
      </c>
      <c r="E59" s="68">
        <v>2</v>
      </c>
      <c r="F59" s="68">
        <v>7</v>
      </c>
      <c r="G59" s="68">
        <v>8</v>
      </c>
      <c r="H59" s="68">
        <v>0</v>
      </c>
      <c r="I59" s="68">
        <v>13</v>
      </c>
      <c r="J59" s="68">
        <v>1</v>
      </c>
      <c r="K59" s="68">
        <v>5</v>
      </c>
      <c r="L59" s="68">
        <v>0</v>
      </c>
      <c r="M59" s="68">
        <v>6</v>
      </c>
      <c r="N59" s="68">
        <v>32</v>
      </c>
    </row>
    <row r="60" spans="2:16" s="58" customFormat="1" ht="15" customHeight="1">
      <c r="B60" s="404"/>
      <c r="C60" s="412"/>
      <c r="D60" s="71">
        <v>1.3333333333333299E-2</v>
      </c>
      <c r="E60" s="71">
        <v>2.66666666666667E-2</v>
      </c>
      <c r="F60" s="71">
        <v>9.3333333333333296E-2</v>
      </c>
      <c r="G60" s="71">
        <v>0.10666666666666701</v>
      </c>
      <c r="H60" s="71">
        <v>0</v>
      </c>
      <c r="I60" s="71">
        <v>0.17333333333333301</v>
      </c>
      <c r="J60" s="71">
        <v>1.3333333333333299E-2</v>
      </c>
      <c r="K60" s="71">
        <v>6.6666666666666693E-2</v>
      </c>
      <c r="L60" s="71">
        <v>0</v>
      </c>
      <c r="M60" s="71">
        <v>0.08</v>
      </c>
      <c r="N60" s="71">
        <v>0.42666666666666703</v>
      </c>
    </row>
    <row r="61" spans="2:16" ht="15" customHeight="1">
      <c r="B61" s="404"/>
      <c r="C61" s="381" t="s">
        <v>175</v>
      </c>
      <c r="D61" s="68">
        <v>1</v>
      </c>
      <c r="E61" s="68">
        <v>3</v>
      </c>
      <c r="F61" s="68">
        <v>3</v>
      </c>
      <c r="G61" s="68">
        <v>1</v>
      </c>
      <c r="H61" s="68">
        <v>0</v>
      </c>
      <c r="I61" s="68">
        <v>0</v>
      </c>
      <c r="J61" s="68">
        <v>0</v>
      </c>
      <c r="K61" s="68">
        <v>0</v>
      </c>
      <c r="L61" s="68">
        <v>0</v>
      </c>
      <c r="M61" s="68">
        <v>0</v>
      </c>
      <c r="N61" s="68">
        <v>4</v>
      </c>
    </row>
    <row r="62" spans="2:16" s="58" customFormat="1" ht="15" customHeight="1">
      <c r="B62" s="404"/>
      <c r="C62" s="412"/>
      <c r="D62" s="71">
        <v>8.3333333333333301E-2</v>
      </c>
      <c r="E62" s="71">
        <v>0.25</v>
      </c>
      <c r="F62" s="71">
        <v>0.25</v>
      </c>
      <c r="G62" s="71">
        <v>8.3333333333333301E-2</v>
      </c>
      <c r="H62" s="71">
        <v>0</v>
      </c>
      <c r="I62" s="71">
        <v>0</v>
      </c>
      <c r="J62" s="71">
        <v>0</v>
      </c>
      <c r="K62" s="71">
        <v>0</v>
      </c>
      <c r="L62" s="71">
        <v>0</v>
      </c>
      <c r="M62" s="71">
        <v>0</v>
      </c>
      <c r="N62" s="71">
        <v>0.33333333333333298</v>
      </c>
    </row>
    <row r="63" spans="2:16">
      <c r="B63" s="404"/>
      <c r="C63" s="381" t="s">
        <v>158</v>
      </c>
      <c r="D63" s="68">
        <v>1</v>
      </c>
      <c r="E63" s="68">
        <v>2</v>
      </c>
      <c r="F63" s="68">
        <v>6</v>
      </c>
      <c r="G63" s="68">
        <v>0</v>
      </c>
      <c r="H63" s="68">
        <v>0</v>
      </c>
      <c r="I63" s="68">
        <v>3</v>
      </c>
      <c r="J63" s="68">
        <v>0</v>
      </c>
      <c r="K63" s="68">
        <v>0</v>
      </c>
      <c r="L63" s="68">
        <v>2</v>
      </c>
      <c r="M63" s="68">
        <v>2</v>
      </c>
      <c r="N63" s="68">
        <v>212</v>
      </c>
    </row>
    <row r="64" spans="2:16" s="58" customFormat="1">
      <c r="B64" s="404"/>
      <c r="C64" s="412"/>
      <c r="D64" s="72">
        <v>4.3859649122806998E-3</v>
      </c>
      <c r="E64" s="72">
        <v>8.7719298245613996E-3</v>
      </c>
      <c r="F64" s="71">
        <v>2.6315789473684199E-2</v>
      </c>
      <c r="G64" s="71">
        <v>0</v>
      </c>
      <c r="H64" s="71">
        <v>0</v>
      </c>
      <c r="I64" s="71">
        <v>1.3157894736842099E-2</v>
      </c>
      <c r="J64" s="71">
        <v>0</v>
      </c>
      <c r="K64" s="71">
        <v>0</v>
      </c>
      <c r="L64" s="72">
        <v>8.7719298245613996E-3</v>
      </c>
      <c r="M64" s="72">
        <v>8.7719298245613996E-3</v>
      </c>
      <c r="N64" s="71">
        <v>0.929824561403509</v>
      </c>
    </row>
    <row r="65" spans="2:14">
      <c r="B65" s="404"/>
      <c r="C65" s="381" t="s">
        <v>159</v>
      </c>
      <c r="D65" s="68">
        <v>7</v>
      </c>
      <c r="E65" s="68">
        <v>6</v>
      </c>
      <c r="F65" s="68">
        <v>29</v>
      </c>
      <c r="G65" s="68">
        <v>7</v>
      </c>
      <c r="H65" s="68">
        <v>1</v>
      </c>
      <c r="I65" s="68">
        <v>24</v>
      </c>
      <c r="J65" s="68">
        <v>2</v>
      </c>
      <c r="K65" s="68">
        <v>7</v>
      </c>
      <c r="L65" s="68">
        <v>2</v>
      </c>
      <c r="M65" s="68">
        <v>3</v>
      </c>
      <c r="N65" s="68">
        <v>81</v>
      </c>
    </row>
    <row r="66" spans="2:14" s="58" customFormat="1">
      <c r="B66" s="404"/>
      <c r="C66" s="412"/>
      <c r="D66" s="71">
        <v>4.1420118343195297E-2</v>
      </c>
      <c r="E66" s="71">
        <v>3.5502958579881699E-2</v>
      </c>
      <c r="F66" s="71">
        <v>0.171597633136095</v>
      </c>
      <c r="G66" s="71">
        <v>4.1420118343195297E-2</v>
      </c>
      <c r="H66" s="72">
        <v>5.9171597633136102E-3</v>
      </c>
      <c r="I66" s="71">
        <v>0.14201183431952699</v>
      </c>
      <c r="J66" s="71">
        <v>1.18343195266272E-2</v>
      </c>
      <c r="K66" s="71">
        <v>4.1420118343195297E-2</v>
      </c>
      <c r="L66" s="71">
        <v>1.18343195266272E-2</v>
      </c>
      <c r="M66" s="71">
        <v>1.7751479289940801E-2</v>
      </c>
      <c r="N66" s="71">
        <v>0.47928994082840198</v>
      </c>
    </row>
    <row r="67" spans="2:14">
      <c r="B67" s="404"/>
      <c r="C67" s="381" t="s">
        <v>160</v>
      </c>
      <c r="D67" s="68">
        <v>1</v>
      </c>
      <c r="E67" s="68">
        <v>1</v>
      </c>
      <c r="F67" s="68">
        <v>2</v>
      </c>
      <c r="G67" s="68">
        <v>2</v>
      </c>
      <c r="H67" s="68">
        <v>0</v>
      </c>
      <c r="I67" s="68">
        <v>3</v>
      </c>
      <c r="J67" s="68">
        <v>0</v>
      </c>
      <c r="K67" s="68">
        <v>4</v>
      </c>
      <c r="L67" s="68">
        <v>0</v>
      </c>
      <c r="M67" s="68">
        <v>0</v>
      </c>
      <c r="N67" s="68">
        <v>24</v>
      </c>
    </row>
    <row r="68" spans="2:14" s="58" customFormat="1">
      <c r="B68" s="404"/>
      <c r="C68" s="412"/>
      <c r="D68" s="71">
        <v>2.7027027027027001E-2</v>
      </c>
      <c r="E68" s="71">
        <v>2.7027027027027001E-2</v>
      </c>
      <c r="F68" s="71">
        <v>5.4054054054054099E-2</v>
      </c>
      <c r="G68" s="71">
        <v>5.4054054054054099E-2</v>
      </c>
      <c r="H68" s="71">
        <v>0</v>
      </c>
      <c r="I68" s="71">
        <v>8.1081081081081099E-2</v>
      </c>
      <c r="J68" s="71">
        <v>0</v>
      </c>
      <c r="K68" s="71">
        <v>0.108108108108108</v>
      </c>
      <c r="L68" s="71">
        <v>0</v>
      </c>
      <c r="M68" s="71">
        <v>0</v>
      </c>
      <c r="N68" s="71">
        <v>0.64864864864864902</v>
      </c>
    </row>
    <row r="69" spans="2:14">
      <c r="B69" s="404"/>
      <c r="C69" s="381" t="s">
        <v>83</v>
      </c>
      <c r="D69" s="68">
        <v>2</v>
      </c>
      <c r="E69" s="68">
        <v>5</v>
      </c>
      <c r="F69" s="68">
        <v>6</v>
      </c>
      <c r="G69" s="68">
        <v>2</v>
      </c>
      <c r="H69" s="68">
        <v>0</v>
      </c>
      <c r="I69" s="68">
        <v>1</v>
      </c>
      <c r="J69" s="68">
        <v>0</v>
      </c>
      <c r="K69" s="68">
        <v>0</v>
      </c>
      <c r="L69" s="68">
        <v>0</v>
      </c>
      <c r="M69" s="68">
        <v>1</v>
      </c>
      <c r="N69" s="68">
        <v>69</v>
      </c>
    </row>
    <row r="70" spans="2:14" s="58" customFormat="1">
      <c r="B70" s="404"/>
      <c r="C70" s="412"/>
      <c r="D70" s="71">
        <v>2.32558139534884E-2</v>
      </c>
      <c r="E70" s="71">
        <v>5.8139534883720902E-2</v>
      </c>
      <c r="F70" s="71">
        <v>6.9767441860465101E-2</v>
      </c>
      <c r="G70" s="71">
        <v>2.32558139534884E-2</v>
      </c>
      <c r="H70" s="71">
        <v>0</v>
      </c>
      <c r="I70" s="71">
        <v>1.16279069767442E-2</v>
      </c>
      <c r="J70" s="71">
        <v>0</v>
      </c>
      <c r="K70" s="71">
        <v>0</v>
      </c>
      <c r="L70" s="71">
        <v>0</v>
      </c>
      <c r="M70" s="71">
        <v>1.16279069767442E-2</v>
      </c>
      <c r="N70" s="71">
        <v>0.80232558139534904</v>
      </c>
    </row>
    <row r="71" spans="2:14">
      <c r="C71" s="59"/>
      <c r="D71" s="65"/>
    </row>
    <row r="72" spans="2:14">
      <c r="B72" s="404" t="s">
        <v>101</v>
      </c>
      <c r="C72" s="391" t="s">
        <v>161</v>
      </c>
      <c r="D72" s="68">
        <v>3</v>
      </c>
      <c r="E72" s="68">
        <v>6</v>
      </c>
      <c r="F72" s="68">
        <v>13</v>
      </c>
      <c r="G72" s="68">
        <v>7</v>
      </c>
      <c r="H72" s="68">
        <v>0</v>
      </c>
      <c r="I72" s="68">
        <v>7</v>
      </c>
      <c r="J72" s="68">
        <v>2</v>
      </c>
      <c r="K72" s="68">
        <v>4</v>
      </c>
      <c r="L72" s="68">
        <v>1</v>
      </c>
      <c r="M72" s="68">
        <v>3</v>
      </c>
      <c r="N72" s="68">
        <v>71</v>
      </c>
    </row>
    <row r="73" spans="2:14" s="58" customFormat="1">
      <c r="B73" s="404"/>
      <c r="C73" s="388"/>
      <c r="D73" s="71">
        <v>2.5641025641025599E-2</v>
      </c>
      <c r="E73" s="71">
        <v>5.1282051282051301E-2</v>
      </c>
      <c r="F73" s="71">
        <v>0.11111111111111099</v>
      </c>
      <c r="G73" s="71">
        <v>5.9829059829059797E-2</v>
      </c>
      <c r="H73" s="71">
        <v>0</v>
      </c>
      <c r="I73" s="71">
        <v>5.9829059829059797E-2</v>
      </c>
      <c r="J73" s="71">
        <v>1.7094017094017099E-2</v>
      </c>
      <c r="K73" s="71">
        <v>3.4188034188034198E-2</v>
      </c>
      <c r="L73" s="72">
        <v>8.5470085470085496E-3</v>
      </c>
      <c r="M73" s="71">
        <v>2.5641025641025599E-2</v>
      </c>
      <c r="N73" s="71">
        <v>0.60683760683760701</v>
      </c>
    </row>
    <row r="74" spans="2:14">
      <c r="B74" s="404"/>
      <c r="C74" s="392" t="s">
        <v>162</v>
      </c>
      <c r="D74" s="68">
        <v>6</v>
      </c>
      <c r="E74" s="68">
        <v>4</v>
      </c>
      <c r="F74" s="68">
        <v>9</v>
      </c>
      <c r="G74" s="68">
        <v>4</v>
      </c>
      <c r="H74" s="68">
        <v>0</v>
      </c>
      <c r="I74" s="68">
        <v>3</v>
      </c>
      <c r="J74" s="68">
        <v>0</v>
      </c>
      <c r="K74" s="68">
        <v>2</v>
      </c>
      <c r="L74" s="68">
        <v>2</v>
      </c>
      <c r="M74" s="68">
        <v>1</v>
      </c>
      <c r="N74" s="68">
        <v>41</v>
      </c>
    </row>
    <row r="75" spans="2:14" s="58" customFormat="1">
      <c r="B75" s="404"/>
      <c r="C75" s="388"/>
      <c r="D75" s="71">
        <v>8.3333333333333301E-2</v>
      </c>
      <c r="E75" s="71">
        <v>5.5555555555555601E-2</v>
      </c>
      <c r="F75" s="71">
        <v>0.125</v>
      </c>
      <c r="G75" s="71">
        <v>5.5555555555555601E-2</v>
      </c>
      <c r="H75" s="71">
        <v>0</v>
      </c>
      <c r="I75" s="71">
        <v>4.1666666666666699E-2</v>
      </c>
      <c r="J75" s="71">
        <v>0</v>
      </c>
      <c r="K75" s="71">
        <v>2.7777777777777801E-2</v>
      </c>
      <c r="L75" s="71">
        <v>2.7777777777777801E-2</v>
      </c>
      <c r="M75" s="71">
        <v>1.38888888888889E-2</v>
      </c>
      <c r="N75" s="71">
        <v>0.56944444444444398</v>
      </c>
    </row>
    <row r="76" spans="2:14">
      <c r="B76" s="404"/>
      <c r="C76" s="392" t="s">
        <v>163</v>
      </c>
      <c r="D76" s="68">
        <v>3</v>
      </c>
      <c r="E76" s="68">
        <v>1</v>
      </c>
      <c r="F76" s="68">
        <v>1</v>
      </c>
      <c r="G76" s="68">
        <v>0</v>
      </c>
      <c r="H76" s="68">
        <v>0</v>
      </c>
      <c r="I76" s="68">
        <v>0</v>
      </c>
      <c r="J76" s="68">
        <v>0</v>
      </c>
      <c r="K76" s="68">
        <v>0</v>
      </c>
      <c r="L76" s="68">
        <v>0</v>
      </c>
      <c r="M76" s="68">
        <v>3</v>
      </c>
      <c r="N76" s="68">
        <v>20</v>
      </c>
    </row>
    <row r="77" spans="2:14" s="58" customFormat="1">
      <c r="B77" s="404"/>
      <c r="C77" s="388"/>
      <c r="D77" s="71">
        <v>0.107142857142857</v>
      </c>
      <c r="E77" s="71">
        <v>3.5714285714285698E-2</v>
      </c>
      <c r="F77" s="71">
        <v>3.5714285714285698E-2</v>
      </c>
      <c r="G77" s="71">
        <v>0</v>
      </c>
      <c r="H77" s="71">
        <v>0</v>
      </c>
      <c r="I77" s="71">
        <v>0</v>
      </c>
      <c r="J77" s="71">
        <v>0</v>
      </c>
      <c r="K77" s="71">
        <v>0</v>
      </c>
      <c r="L77" s="71">
        <v>0</v>
      </c>
      <c r="M77" s="71">
        <v>0.107142857142857</v>
      </c>
      <c r="N77" s="71">
        <v>0.71428571428571397</v>
      </c>
    </row>
    <row r="78" spans="2:14">
      <c r="B78" s="404"/>
      <c r="C78" s="392" t="s">
        <v>164</v>
      </c>
      <c r="D78" s="68">
        <v>7</v>
      </c>
      <c r="E78" s="68">
        <v>15</v>
      </c>
      <c r="F78" s="68">
        <v>49</v>
      </c>
      <c r="G78" s="68">
        <v>23</v>
      </c>
      <c r="H78" s="68">
        <v>2</v>
      </c>
      <c r="I78" s="68">
        <v>30</v>
      </c>
      <c r="J78" s="68">
        <v>9</v>
      </c>
      <c r="K78" s="68">
        <v>9</v>
      </c>
      <c r="L78" s="68">
        <v>8</v>
      </c>
      <c r="M78" s="68">
        <v>13</v>
      </c>
      <c r="N78" s="68">
        <v>220</v>
      </c>
    </row>
    <row r="79" spans="2:14" s="58" customFormat="1">
      <c r="B79" s="404"/>
      <c r="C79" s="388"/>
      <c r="D79" s="71">
        <v>1.8181818181818198E-2</v>
      </c>
      <c r="E79" s="71">
        <v>3.8961038961039002E-2</v>
      </c>
      <c r="F79" s="71">
        <v>0.12727272727272701</v>
      </c>
      <c r="G79" s="71">
        <v>5.9740259740259698E-2</v>
      </c>
      <c r="H79" s="72">
        <v>5.1948051948051896E-3</v>
      </c>
      <c r="I79" s="71">
        <v>7.7922077922077906E-2</v>
      </c>
      <c r="J79" s="71">
        <v>2.3376623376623398E-2</v>
      </c>
      <c r="K79" s="71">
        <v>2.3376623376623398E-2</v>
      </c>
      <c r="L79" s="71">
        <v>2.07792207792208E-2</v>
      </c>
      <c r="M79" s="71">
        <v>3.3766233766233798E-2</v>
      </c>
      <c r="N79" s="71">
        <v>0.57142857142857195</v>
      </c>
    </row>
    <row r="80" spans="2:14">
      <c r="C80" s="59"/>
      <c r="D80" s="65"/>
      <c r="E80" s="58"/>
    </row>
    <row r="81" spans="2:14">
      <c r="B81" s="404" t="s">
        <v>148</v>
      </c>
      <c r="C81" s="403" t="s">
        <v>165</v>
      </c>
      <c r="D81" s="68">
        <v>5</v>
      </c>
      <c r="E81" s="68">
        <v>2</v>
      </c>
      <c r="F81" s="68">
        <v>7</v>
      </c>
      <c r="G81" s="68">
        <v>3</v>
      </c>
      <c r="H81" s="68">
        <v>0</v>
      </c>
      <c r="I81" s="68">
        <v>7</v>
      </c>
      <c r="J81" s="68">
        <v>1</v>
      </c>
      <c r="K81" s="68">
        <v>2</v>
      </c>
      <c r="L81" s="68">
        <v>0</v>
      </c>
      <c r="M81" s="68">
        <v>0</v>
      </c>
      <c r="N81" s="68">
        <v>20</v>
      </c>
    </row>
    <row r="82" spans="2:14" s="58" customFormat="1">
      <c r="B82" s="404"/>
      <c r="C82" s="411"/>
      <c r="D82" s="71">
        <v>0.10638297872340401</v>
      </c>
      <c r="E82" s="71">
        <v>4.2553191489361701E-2</v>
      </c>
      <c r="F82" s="71">
        <v>0.14893617021276601</v>
      </c>
      <c r="G82" s="71">
        <v>6.3829787234042604E-2</v>
      </c>
      <c r="H82" s="71">
        <v>0</v>
      </c>
      <c r="I82" s="71">
        <v>0.14893617021276601</v>
      </c>
      <c r="J82" s="71">
        <v>2.1276595744680899E-2</v>
      </c>
      <c r="K82" s="71">
        <v>4.2553191489361701E-2</v>
      </c>
      <c r="L82" s="71">
        <v>0</v>
      </c>
      <c r="M82" s="71">
        <v>0</v>
      </c>
      <c r="N82" s="71">
        <v>0.42553191489361702</v>
      </c>
    </row>
    <row r="83" spans="2:14">
      <c r="B83" s="404"/>
      <c r="C83" s="401" t="s">
        <v>166</v>
      </c>
      <c r="D83" s="68">
        <v>2</v>
      </c>
      <c r="E83" s="68">
        <v>3</v>
      </c>
      <c r="F83" s="68">
        <v>16</v>
      </c>
      <c r="G83" s="68">
        <v>7</v>
      </c>
      <c r="H83" s="68">
        <v>0</v>
      </c>
      <c r="I83" s="68">
        <v>4</v>
      </c>
      <c r="J83" s="68">
        <v>2</v>
      </c>
      <c r="K83" s="68">
        <v>4</v>
      </c>
      <c r="L83" s="68">
        <v>0</v>
      </c>
      <c r="M83" s="68">
        <v>1</v>
      </c>
      <c r="N83" s="68">
        <v>37</v>
      </c>
    </row>
    <row r="84" spans="2:14" s="58" customFormat="1">
      <c r="B84" s="404"/>
      <c r="C84" s="411"/>
      <c r="D84" s="71">
        <v>2.6315789473684199E-2</v>
      </c>
      <c r="E84" s="71">
        <v>3.94736842105263E-2</v>
      </c>
      <c r="F84" s="71">
        <v>0.21052631578947401</v>
      </c>
      <c r="G84" s="71">
        <v>9.2105263157894704E-2</v>
      </c>
      <c r="H84" s="71">
        <v>0</v>
      </c>
      <c r="I84" s="71">
        <v>5.2631578947368397E-2</v>
      </c>
      <c r="J84" s="71">
        <v>2.6315789473684199E-2</v>
      </c>
      <c r="K84" s="71">
        <v>5.2631578947368397E-2</v>
      </c>
      <c r="L84" s="71">
        <v>0</v>
      </c>
      <c r="M84" s="71">
        <v>1.3157894736842099E-2</v>
      </c>
      <c r="N84" s="71">
        <v>0.48684210526315802</v>
      </c>
    </row>
    <row r="85" spans="2:14">
      <c r="B85" s="404"/>
      <c r="C85" s="401" t="s">
        <v>167</v>
      </c>
      <c r="D85" s="68">
        <v>10</v>
      </c>
      <c r="E85" s="68">
        <v>12</v>
      </c>
      <c r="F85" s="68">
        <v>37</v>
      </c>
      <c r="G85" s="68">
        <v>16</v>
      </c>
      <c r="H85" s="68">
        <v>3</v>
      </c>
      <c r="I85" s="68">
        <v>25</v>
      </c>
      <c r="J85" s="68">
        <v>6</v>
      </c>
      <c r="K85" s="68">
        <v>9</v>
      </c>
      <c r="L85" s="68">
        <v>6</v>
      </c>
      <c r="M85" s="68">
        <v>10</v>
      </c>
      <c r="N85" s="68">
        <v>144</v>
      </c>
    </row>
    <row r="86" spans="2:14" s="58" customFormat="1">
      <c r="B86" s="404"/>
      <c r="C86" s="411"/>
      <c r="D86" s="71">
        <v>3.5971223021582698E-2</v>
      </c>
      <c r="E86" s="71">
        <v>4.3165467625899297E-2</v>
      </c>
      <c r="F86" s="71">
        <v>0.13309352517985601</v>
      </c>
      <c r="G86" s="71">
        <v>5.7553956834532398E-2</v>
      </c>
      <c r="H86" s="71">
        <v>1.07913669064748E-2</v>
      </c>
      <c r="I86" s="71">
        <v>8.9928057553956803E-2</v>
      </c>
      <c r="J86" s="71">
        <v>2.15827338129496E-2</v>
      </c>
      <c r="K86" s="71">
        <v>3.2374100719424502E-2</v>
      </c>
      <c r="L86" s="71">
        <v>2.15827338129496E-2</v>
      </c>
      <c r="M86" s="71">
        <v>3.5971223021582698E-2</v>
      </c>
      <c r="N86" s="71">
        <v>0.51798561151079103</v>
      </c>
    </row>
    <row r="87" spans="2:14">
      <c r="B87" s="404"/>
      <c r="C87" s="401" t="s">
        <v>168</v>
      </c>
      <c r="D87" s="68">
        <v>10</v>
      </c>
      <c r="E87" s="68">
        <v>17</v>
      </c>
      <c r="F87" s="68">
        <v>42</v>
      </c>
      <c r="G87" s="68">
        <v>12</v>
      </c>
      <c r="H87" s="68">
        <v>1</v>
      </c>
      <c r="I87" s="68">
        <v>19</v>
      </c>
      <c r="J87" s="68">
        <v>2</v>
      </c>
      <c r="K87" s="68">
        <v>11</v>
      </c>
      <c r="L87" s="68">
        <v>2</v>
      </c>
      <c r="M87" s="68">
        <v>7</v>
      </c>
      <c r="N87" s="68">
        <v>206</v>
      </c>
    </row>
    <row r="88" spans="2:14" s="58" customFormat="1">
      <c r="B88" s="404"/>
      <c r="C88" s="411"/>
      <c r="D88" s="71">
        <v>3.0395136778115499E-2</v>
      </c>
      <c r="E88" s="71">
        <v>5.1671732522796401E-2</v>
      </c>
      <c r="F88" s="71">
        <v>0.12765957446808501</v>
      </c>
      <c r="G88" s="71">
        <v>3.64741641337386E-2</v>
      </c>
      <c r="H88" s="72">
        <v>3.0395136778115501E-3</v>
      </c>
      <c r="I88" s="71">
        <v>5.7750759878419503E-2</v>
      </c>
      <c r="J88" s="72">
        <v>6.0790273556231003E-3</v>
      </c>
      <c r="K88" s="71">
        <v>3.3434650455927098E-2</v>
      </c>
      <c r="L88" s="72">
        <v>6.0790273556231003E-3</v>
      </c>
      <c r="M88" s="71">
        <v>2.1276595744680899E-2</v>
      </c>
      <c r="N88" s="71">
        <v>0.62613981762917903</v>
      </c>
    </row>
    <row r="89" spans="2:14">
      <c r="B89" s="404"/>
      <c r="C89" s="401" t="s">
        <v>176</v>
      </c>
      <c r="D89" s="68">
        <v>2</v>
      </c>
      <c r="E89" s="68">
        <v>2</v>
      </c>
      <c r="F89" s="68">
        <v>5</v>
      </c>
      <c r="G89" s="68">
        <v>3</v>
      </c>
      <c r="H89" s="68">
        <v>0</v>
      </c>
      <c r="I89" s="68">
        <v>10</v>
      </c>
      <c r="J89" s="68">
        <v>1</v>
      </c>
      <c r="K89" s="68">
        <v>0</v>
      </c>
      <c r="L89" s="68">
        <v>1</v>
      </c>
      <c r="M89" s="68">
        <v>4</v>
      </c>
      <c r="N89" s="68">
        <v>73</v>
      </c>
    </row>
    <row r="90" spans="2:14" s="58" customFormat="1">
      <c r="B90" s="404"/>
      <c r="C90" s="411"/>
      <c r="D90" s="71">
        <v>1.9801980198019799E-2</v>
      </c>
      <c r="E90" s="71">
        <v>1.9801980198019799E-2</v>
      </c>
      <c r="F90" s="71">
        <v>4.95049504950495E-2</v>
      </c>
      <c r="G90" s="71">
        <v>2.9702970297029702E-2</v>
      </c>
      <c r="H90" s="71">
        <v>0</v>
      </c>
      <c r="I90" s="71">
        <v>9.9009900990099001E-2</v>
      </c>
      <c r="J90" s="72">
        <v>9.9009900990098994E-3</v>
      </c>
      <c r="K90" s="71">
        <v>0</v>
      </c>
      <c r="L90" s="72">
        <v>9.9009900990098994E-3</v>
      </c>
      <c r="M90" s="71">
        <v>3.9603960396039598E-2</v>
      </c>
      <c r="N90" s="71">
        <v>0.72277227722772297</v>
      </c>
    </row>
    <row r="91" spans="2:14">
      <c r="B91" s="404"/>
      <c r="C91" s="401" t="s">
        <v>169</v>
      </c>
      <c r="D91" s="68">
        <v>0</v>
      </c>
      <c r="E91" s="68">
        <v>3</v>
      </c>
      <c r="F91" s="68">
        <v>5</v>
      </c>
      <c r="G91" s="68">
        <v>4</v>
      </c>
      <c r="H91" s="68">
        <v>0</v>
      </c>
      <c r="I91" s="68">
        <v>3</v>
      </c>
      <c r="J91" s="68">
        <v>2</v>
      </c>
      <c r="K91" s="68">
        <v>0</v>
      </c>
      <c r="L91" s="68">
        <v>1</v>
      </c>
      <c r="M91" s="68">
        <v>5</v>
      </c>
      <c r="N91" s="68">
        <v>98</v>
      </c>
    </row>
    <row r="92" spans="2:14" s="58" customFormat="1">
      <c r="B92" s="404"/>
      <c r="C92" s="411"/>
      <c r="D92" s="71">
        <v>0</v>
      </c>
      <c r="E92" s="71">
        <v>2.4793388429752101E-2</v>
      </c>
      <c r="F92" s="71">
        <v>4.1322314049586799E-2</v>
      </c>
      <c r="G92" s="71">
        <v>3.3057851239669402E-2</v>
      </c>
      <c r="H92" s="71">
        <v>0</v>
      </c>
      <c r="I92" s="71">
        <v>2.4793388429752101E-2</v>
      </c>
      <c r="J92" s="71">
        <v>1.6528925619834701E-2</v>
      </c>
      <c r="K92" s="71">
        <v>0</v>
      </c>
      <c r="L92" s="72">
        <v>8.2644628099173608E-3</v>
      </c>
      <c r="M92" s="71">
        <v>4.1322314049586799E-2</v>
      </c>
      <c r="N92" s="71">
        <v>0.80991735537190102</v>
      </c>
    </row>
    <row r="93" spans="2:14">
      <c r="B93" s="404"/>
      <c r="C93" s="401" t="s">
        <v>170</v>
      </c>
      <c r="D93" s="68">
        <v>0</v>
      </c>
      <c r="E93" s="68">
        <v>1</v>
      </c>
      <c r="F93" s="68">
        <v>3</v>
      </c>
      <c r="G93" s="68">
        <v>0</v>
      </c>
      <c r="H93" s="68">
        <v>0</v>
      </c>
      <c r="I93" s="68">
        <v>2</v>
      </c>
      <c r="J93" s="68">
        <v>0</v>
      </c>
      <c r="K93" s="68">
        <v>0</v>
      </c>
      <c r="L93" s="68">
        <v>2</v>
      </c>
      <c r="M93" s="68">
        <v>0</v>
      </c>
      <c r="N93" s="68">
        <v>138</v>
      </c>
    </row>
    <row r="94" spans="2:14" s="58" customFormat="1">
      <c r="B94" s="404"/>
      <c r="C94" s="411"/>
      <c r="D94" s="71">
        <v>0</v>
      </c>
      <c r="E94" s="72">
        <v>6.8493150684931503E-3</v>
      </c>
      <c r="F94" s="71">
        <v>2.0547945205479499E-2</v>
      </c>
      <c r="G94" s="71">
        <v>0</v>
      </c>
      <c r="H94" s="71">
        <v>0</v>
      </c>
      <c r="I94" s="71">
        <v>1.3698630136986301E-2</v>
      </c>
      <c r="J94" s="71">
        <v>0</v>
      </c>
      <c r="K94" s="71">
        <v>0</v>
      </c>
      <c r="L94" s="71">
        <v>1.3698630136986301E-2</v>
      </c>
      <c r="M94" s="71">
        <v>0</v>
      </c>
      <c r="N94" s="71">
        <v>0.94520547945205502</v>
      </c>
    </row>
    <row r="95" spans="2:14">
      <c r="B95" s="404"/>
      <c r="C95" s="401" t="s">
        <v>149</v>
      </c>
      <c r="D95" s="68">
        <v>0</v>
      </c>
      <c r="E95" s="68">
        <v>1</v>
      </c>
      <c r="F95" s="68">
        <v>1</v>
      </c>
      <c r="G95" s="68">
        <v>0</v>
      </c>
      <c r="H95" s="68">
        <v>0</v>
      </c>
      <c r="I95" s="68">
        <v>2</v>
      </c>
      <c r="J95" s="68">
        <v>0</v>
      </c>
      <c r="K95" s="68">
        <v>0</v>
      </c>
      <c r="L95" s="68">
        <v>2</v>
      </c>
      <c r="M95" s="68">
        <v>0</v>
      </c>
      <c r="N95" s="68">
        <v>24</v>
      </c>
    </row>
    <row r="96" spans="2:14" s="58" customFormat="1">
      <c r="B96" s="404"/>
      <c r="C96" s="410"/>
      <c r="D96" s="71">
        <v>0</v>
      </c>
      <c r="E96" s="71">
        <v>3.3333333333333298E-2</v>
      </c>
      <c r="F96" s="71">
        <v>3.3333333333333298E-2</v>
      </c>
      <c r="G96" s="71">
        <v>0</v>
      </c>
      <c r="H96" s="71">
        <v>0</v>
      </c>
      <c r="I96" s="71">
        <v>6.6666666666666693E-2</v>
      </c>
      <c r="J96" s="71">
        <v>0</v>
      </c>
      <c r="K96" s="71">
        <v>0</v>
      </c>
      <c r="L96" s="71">
        <v>6.6666666666666693E-2</v>
      </c>
      <c r="M96" s="71">
        <v>0</v>
      </c>
      <c r="N96" s="71">
        <v>0.8</v>
      </c>
    </row>
    <row r="97" spans="2:15">
      <c r="C97" s="2"/>
      <c r="D97" s="65"/>
      <c r="O97" s="58"/>
    </row>
    <row r="98" spans="2:15">
      <c r="B98" s="404" t="s">
        <v>228</v>
      </c>
      <c r="C98" s="391" t="s">
        <v>222</v>
      </c>
      <c r="D98" s="68">
        <v>1</v>
      </c>
      <c r="E98" s="68">
        <v>1</v>
      </c>
      <c r="F98" s="68">
        <v>5</v>
      </c>
      <c r="G98" s="68">
        <v>2</v>
      </c>
      <c r="H98" s="68">
        <v>0</v>
      </c>
      <c r="I98" s="68">
        <v>6</v>
      </c>
      <c r="J98" s="68">
        <v>0</v>
      </c>
      <c r="K98" s="68">
        <v>0</v>
      </c>
      <c r="L98" s="68">
        <v>0</v>
      </c>
      <c r="M98" s="68">
        <v>0</v>
      </c>
      <c r="N98" s="68">
        <v>12</v>
      </c>
    </row>
    <row r="99" spans="2:15">
      <c r="B99" s="404"/>
      <c r="C99" s="390"/>
      <c r="D99" s="71">
        <v>3.7037037037037E-2</v>
      </c>
      <c r="E99" s="71">
        <v>3.7037037037037E-2</v>
      </c>
      <c r="F99" s="71">
        <v>0.18518518518518501</v>
      </c>
      <c r="G99" s="71">
        <v>7.4074074074074098E-2</v>
      </c>
      <c r="H99" s="71">
        <v>0</v>
      </c>
      <c r="I99" s="71">
        <v>0.22222222222222199</v>
      </c>
      <c r="J99" s="71">
        <v>0</v>
      </c>
      <c r="K99" s="71">
        <v>0</v>
      </c>
      <c r="L99" s="71">
        <v>0</v>
      </c>
      <c r="M99" s="71">
        <v>0</v>
      </c>
      <c r="N99" s="71">
        <v>0.44444444444444398</v>
      </c>
    </row>
    <row r="100" spans="2:15">
      <c r="B100" s="404"/>
      <c r="C100" s="392" t="s">
        <v>223</v>
      </c>
      <c r="D100" s="68">
        <v>11</v>
      </c>
      <c r="E100" s="68">
        <v>10</v>
      </c>
      <c r="F100" s="68">
        <v>40</v>
      </c>
      <c r="G100" s="68">
        <v>11</v>
      </c>
      <c r="H100" s="68">
        <v>1</v>
      </c>
      <c r="I100" s="68">
        <v>25</v>
      </c>
      <c r="J100" s="68">
        <v>5</v>
      </c>
      <c r="K100" s="68">
        <v>8</v>
      </c>
      <c r="L100" s="68">
        <v>3</v>
      </c>
      <c r="M100" s="68">
        <v>6</v>
      </c>
      <c r="N100" s="68">
        <v>101</v>
      </c>
    </row>
    <row r="101" spans="2:15">
      <c r="B101" s="404"/>
      <c r="C101" s="390"/>
      <c r="D101" s="71">
        <v>4.9773755656108601E-2</v>
      </c>
      <c r="E101" s="71">
        <v>4.52488687782805E-2</v>
      </c>
      <c r="F101" s="71">
        <v>0.180995475113122</v>
      </c>
      <c r="G101" s="71">
        <v>4.9773755656108601E-2</v>
      </c>
      <c r="H101" s="72">
        <v>4.5248868778280504E-3</v>
      </c>
      <c r="I101" s="71">
        <v>0.113122171945701</v>
      </c>
      <c r="J101" s="71">
        <v>2.2624434389140299E-2</v>
      </c>
      <c r="K101" s="71">
        <v>3.6199095022624403E-2</v>
      </c>
      <c r="L101" s="71">
        <v>1.35746606334842E-2</v>
      </c>
      <c r="M101" s="71">
        <v>2.7149321266968299E-2</v>
      </c>
      <c r="N101" s="71">
        <v>0.45701357466063303</v>
      </c>
    </row>
    <row r="102" spans="2:15">
      <c r="B102" s="404"/>
      <c r="C102" s="392" t="s">
        <v>224</v>
      </c>
      <c r="D102" s="68">
        <v>17</v>
      </c>
      <c r="E102" s="68">
        <v>29</v>
      </c>
      <c r="F102" s="68">
        <v>65</v>
      </c>
      <c r="G102" s="68">
        <v>32</v>
      </c>
      <c r="H102" s="68">
        <v>1</v>
      </c>
      <c r="I102" s="68">
        <v>39</v>
      </c>
      <c r="J102" s="68">
        <v>8</v>
      </c>
      <c r="K102" s="68">
        <v>18</v>
      </c>
      <c r="L102" s="68">
        <v>8</v>
      </c>
      <c r="M102" s="68">
        <v>15</v>
      </c>
      <c r="N102" s="68">
        <v>439</v>
      </c>
    </row>
    <row r="103" spans="2:15">
      <c r="B103" s="404"/>
      <c r="C103" s="390"/>
      <c r="D103" s="71">
        <v>2.5335320417287598E-2</v>
      </c>
      <c r="E103" s="71">
        <v>4.3219076005961303E-2</v>
      </c>
      <c r="F103" s="71">
        <v>9.6870342771982101E-2</v>
      </c>
      <c r="G103" s="71">
        <v>4.7690014903129699E-2</v>
      </c>
      <c r="H103" s="72">
        <v>1.4903129657228001E-3</v>
      </c>
      <c r="I103" s="71">
        <v>5.8122205663189298E-2</v>
      </c>
      <c r="J103" s="71">
        <v>1.19225037257824E-2</v>
      </c>
      <c r="K103" s="71">
        <v>2.6825633383010399E-2</v>
      </c>
      <c r="L103" s="71">
        <v>1.19225037257824E-2</v>
      </c>
      <c r="M103" s="71">
        <v>2.2354694485842E-2</v>
      </c>
      <c r="N103" s="71">
        <v>0.65424739195230996</v>
      </c>
    </row>
    <row r="104" spans="2:15">
      <c r="B104" s="404"/>
      <c r="C104" s="392" t="s">
        <v>225</v>
      </c>
      <c r="D104" s="68">
        <v>0</v>
      </c>
      <c r="E104" s="68">
        <v>1</v>
      </c>
      <c r="F104" s="68">
        <v>5</v>
      </c>
      <c r="G104" s="68">
        <v>1</v>
      </c>
      <c r="H104" s="68">
        <v>2</v>
      </c>
      <c r="I104" s="68">
        <v>1</v>
      </c>
      <c r="J104" s="68">
        <v>1</v>
      </c>
      <c r="K104" s="68">
        <v>1</v>
      </c>
      <c r="L104" s="68">
        <v>3</v>
      </c>
      <c r="M104" s="68">
        <v>3</v>
      </c>
      <c r="N104" s="68">
        <v>147</v>
      </c>
    </row>
    <row r="105" spans="2:15">
      <c r="B105" s="404"/>
      <c r="C105" s="390"/>
      <c r="D105" s="71">
        <v>0</v>
      </c>
      <c r="E105" s="72">
        <v>6.0606060606060597E-3</v>
      </c>
      <c r="F105" s="71">
        <v>3.03030303030303E-2</v>
      </c>
      <c r="G105" s="72">
        <v>6.0606060606060597E-3</v>
      </c>
      <c r="H105" s="71">
        <v>1.21212121212121E-2</v>
      </c>
      <c r="I105" s="72">
        <v>6.0606060606060597E-3</v>
      </c>
      <c r="J105" s="72">
        <v>6.0606060606060597E-3</v>
      </c>
      <c r="K105" s="72">
        <v>6.0606060606060597E-3</v>
      </c>
      <c r="L105" s="71">
        <v>1.8181818181818198E-2</v>
      </c>
      <c r="M105" s="71">
        <v>1.8181818181818198E-2</v>
      </c>
      <c r="N105" s="71">
        <v>0.89090909090909098</v>
      </c>
    </row>
    <row r="106" spans="2:15">
      <c r="B106" s="404"/>
      <c r="C106" s="392" t="s">
        <v>226</v>
      </c>
      <c r="D106" s="68">
        <v>0</v>
      </c>
      <c r="E106" s="68">
        <v>0</v>
      </c>
      <c r="F106" s="68">
        <v>0</v>
      </c>
      <c r="G106" s="68">
        <v>0</v>
      </c>
      <c r="H106" s="68">
        <v>0</v>
      </c>
      <c r="I106" s="68">
        <v>1</v>
      </c>
      <c r="J106" s="68">
        <v>0</v>
      </c>
      <c r="K106" s="68">
        <v>0</v>
      </c>
      <c r="L106" s="68">
        <v>0</v>
      </c>
      <c r="M106" s="68">
        <v>1</v>
      </c>
      <c r="N106" s="68">
        <v>38</v>
      </c>
    </row>
    <row r="107" spans="2:15">
      <c r="B107" s="404"/>
      <c r="C107" s="390"/>
      <c r="D107" s="71">
        <v>0</v>
      </c>
      <c r="E107" s="71">
        <v>0</v>
      </c>
      <c r="F107" s="71">
        <v>0</v>
      </c>
      <c r="G107" s="71">
        <v>0</v>
      </c>
      <c r="H107" s="71">
        <v>0</v>
      </c>
      <c r="I107" s="71">
        <v>2.5000000000000001E-2</v>
      </c>
      <c r="J107" s="71">
        <v>0</v>
      </c>
      <c r="K107" s="71">
        <v>0</v>
      </c>
      <c r="L107" s="71">
        <v>0</v>
      </c>
      <c r="M107" s="71">
        <v>2.5000000000000001E-2</v>
      </c>
      <c r="N107" s="71">
        <v>0.95</v>
      </c>
    </row>
    <row r="108" spans="2:15">
      <c r="C108" s="59"/>
      <c r="D108" s="65"/>
    </row>
    <row r="109" spans="2:15">
      <c r="B109" s="404" t="s">
        <v>86</v>
      </c>
      <c r="C109" s="391" t="s">
        <v>180</v>
      </c>
      <c r="D109" s="68">
        <v>10</v>
      </c>
      <c r="E109" s="68">
        <v>9</v>
      </c>
      <c r="F109" s="68">
        <v>15</v>
      </c>
      <c r="G109" s="68">
        <v>3</v>
      </c>
      <c r="H109" s="68">
        <v>1</v>
      </c>
      <c r="I109" s="68">
        <v>31</v>
      </c>
      <c r="J109" s="68">
        <v>3</v>
      </c>
      <c r="K109" s="68">
        <v>1</v>
      </c>
      <c r="L109" s="68">
        <v>2</v>
      </c>
      <c r="M109" s="68">
        <v>3</v>
      </c>
      <c r="N109" s="68">
        <v>264</v>
      </c>
    </row>
    <row r="110" spans="2:15" s="58" customFormat="1">
      <c r="B110" s="404"/>
      <c r="C110" s="388"/>
      <c r="D110" s="71">
        <v>2.9239766081871298E-2</v>
      </c>
      <c r="E110" s="71">
        <v>2.6315789473684199E-2</v>
      </c>
      <c r="F110" s="71">
        <v>4.3859649122807001E-2</v>
      </c>
      <c r="G110" s="72">
        <v>8.7719298245613996E-3</v>
      </c>
      <c r="H110" s="72">
        <v>2.92397660818713E-3</v>
      </c>
      <c r="I110" s="71">
        <v>9.0643274853801206E-2</v>
      </c>
      <c r="J110" s="72">
        <v>8.7719298245613996E-3</v>
      </c>
      <c r="K110" s="72">
        <v>2.92397660818713E-3</v>
      </c>
      <c r="L110" s="72">
        <v>5.8479532163742704E-3</v>
      </c>
      <c r="M110" s="72">
        <v>8.7719298245613996E-3</v>
      </c>
      <c r="N110" s="71">
        <v>0.77192982456140402</v>
      </c>
    </row>
    <row r="111" spans="2:15">
      <c r="B111" s="404"/>
      <c r="C111" s="392" t="s">
        <v>181</v>
      </c>
      <c r="D111" s="68">
        <v>8</v>
      </c>
      <c r="E111" s="68">
        <v>3</v>
      </c>
      <c r="F111" s="68">
        <v>26</v>
      </c>
      <c r="G111" s="68">
        <v>1</v>
      </c>
      <c r="H111" s="68">
        <v>0</v>
      </c>
      <c r="I111" s="68">
        <v>10</v>
      </c>
      <c r="J111" s="68">
        <v>1</v>
      </c>
      <c r="K111" s="68">
        <v>2</v>
      </c>
      <c r="L111" s="68">
        <v>1</v>
      </c>
      <c r="M111" s="68">
        <v>5</v>
      </c>
      <c r="N111" s="68">
        <v>96</v>
      </c>
    </row>
    <row r="112" spans="2:15" s="58" customFormat="1">
      <c r="B112" s="404"/>
      <c r="C112" s="388"/>
      <c r="D112" s="71">
        <v>5.22875816993464E-2</v>
      </c>
      <c r="E112" s="71">
        <v>1.9607843137254902E-2</v>
      </c>
      <c r="F112" s="71">
        <v>0.16993464052287599</v>
      </c>
      <c r="G112" s="72">
        <v>6.5359477124183E-3</v>
      </c>
      <c r="H112" s="71">
        <v>0</v>
      </c>
      <c r="I112" s="71">
        <v>6.5359477124182996E-2</v>
      </c>
      <c r="J112" s="72">
        <v>6.5359477124183E-3</v>
      </c>
      <c r="K112" s="71">
        <v>1.30718954248366E-2</v>
      </c>
      <c r="L112" s="72">
        <v>6.5359477124183E-3</v>
      </c>
      <c r="M112" s="71">
        <v>3.2679738562091498E-2</v>
      </c>
      <c r="N112" s="71">
        <v>0.62745098039215697</v>
      </c>
    </row>
    <row r="113" spans="2:14">
      <c r="B113" s="404"/>
      <c r="C113" s="392" t="s">
        <v>182</v>
      </c>
      <c r="D113" s="68">
        <v>4</v>
      </c>
      <c r="E113" s="68">
        <v>8</v>
      </c>
      <c r="F113" s="68">
        <v>7</v>
      </c>
      <c r="G113" s="68">
        <v>6</v>
      </c>
      <c r="H113" s="68">
        <v>0</v>
      </c>
      <c r="I113" s="68">
        <v>10</v>
      </c>
      <c r="J113" s="68">
        <v>4</v>
      </c>
      <c r="K113" s="68">
        <v>13</v>
      </c>
      <c r="L113" s="68">
        <v>0</v>
      </c>
      <c r="M113" s="68">
        <v>6</v>
      </c>
      <c r="N113" s="68">
        <v>111</v>
      </c>
    </row>
    <row r="114" spans="2:14" s="58" customFormat="1">
      <c r="B114" s="404"/>
      <c r="C114" s="388"/>
      <c r="D114" s="71">
        <v>2.3668639053254399E-2</v>
      </c>
      <c r="E114" s="71">
        <v>4.7337278106508902E-2</v>
      </c>
      <c r="F114" s="71">
        <v>4.1420118343195297E-2</v>
      </c>
      <c r="G114" s="71">
        <v>3.5502958579881699E-2</v>
      </c>
      <c r="H114" s="71">
        <v>0</v>
      </c>
      <c r="I114" s="71">
        <v>5.9171597633136098E-2</v>
      </c>
      <c r="J114" s="71">
        <v>2.3668639053254399E-2</v>
      </c>
      <c r="K114" s="71">
        <v>7.69230769230769E-2</v>
      </c>
      <c r="L114" s="71">
        <v>0</v>
      </c>
      <c r="M114" s="71">
        <v>3.5502958579881699E-2</v>
      </c>
      <c r="N114" s="71">
        <v>0.65680473372781101</v>
      </c>
    </row>
    <row r="115" spans="2:14">
      <c r="B115" s="404"/>
      <c r="C115" s="392" t="s">
        <v>183</v>
      </c>
      <c r="D115" s="68">
        <v>5</v>
      </c>
      <c r="E115" s="68">
        <v>8</v>
      </c>
      <c r="F115" s="68">
        <v>27</v>
      </c>
      <c r="G115" s="68">
        <v>4</v>
      </c>
      <c r="H115" s="68">
        <v>2</v>
      </c>
      <c r="I115" s="68">
        <v>13</v>
      </c>
      <c r="J115" s="68">
        <v>4</v>
      </c>
      <c r="K115" s="68">
        <v>3</v>
      </c>
      <c r="L115" s="68">
        <v>4</v>
      </c>
      <c r="M115" s="68">
        <v>5</v>
      </c>
      <c r="N115" s="68">
        <v>103</v>
      </c>
    </row>
    <row r="116" spans="2:14" s="58" customFormat="1">
      <c r="B116" s="404"/>
      <c r="C116" s="388"/>
      <c r="D116" s="71">
        <v>2.8089887640449399E-2</v>
      </c>
      <c r="E116" s="71">
        <v>4.49438202247191E-2</v>
      </c>
      <c r="F116" s="71">
        <v>0.151685393258427</v>
      </c>
      <c r="G116" s="71">
        <v>2.2471910112359599E-2</v>
      </c>
      <c r="H116" s="71">
        <v>1.1235955056179799E-2</v>
      </c>
      <c r="I116" s="71">
        <v>7.3033707865168496E-2</v>
      </c>
      <c r="J116" s="71">
        <v>2.2471910112359599E-2</v>
      </c>
      <c r="K116" s="71">
        <v>1.6853932584269701E-2</v>
      </c>
      <c r="L116" s="71">
        <v>2.2471910112359599E-2</v>
      </c>
      <c r="M116" s="71">
        <v>2.8089887640449399E-2</v>
      </c>
      <c r="N116" s="71">
        <v>0.57865168539325795</v>
      </c>
    </row>
    <row r="117" spans="2:14">
      <c r="B117" s="404"/>
      <c r="C117" s="392" t="s">
        <v>184</v>
      </c>
      <c r="D117" s="68">
        <v>0</v>
      </c>
      <c r="E117" s="68">
        <v>5</v>
      </c>
      <c r="F117" s="68">
        <v>19</v>
      </c>
      <c r="G117" s="68">
        <v>6</v>
      </c>
      <c r="H117" s="68">
        <v>1</v>
      </c>
      <c r="I117" s="68">
        <v>5</v>
      </c>
      <c r="J117" s="68">
        <v>1</v>
      </c>
      <c r="K117" s="68">
        <v>3</v>
      </c>
      <c r="L117" s="68">
        <v>3</v>
      </c>
      <c r="M117" s="68">
        <v>5</v>
      </c>
      <c r="N117" s="68">
        <v>89</v>
      </c>
    </row>
    <row r="118" spans="2:14" s="58" customFormat="1">
      <c r="B118" s="404"/>
      <c r="C118" s="388"/>
      <c r="D118" s="71">
        <v>0</v>
      </c>
      <c r="E118" s="71">
        <v>3.6496350364963501E-2</v>
      </c>
      <c r="F118" s="71">
        <v>0.13868613138686101</v>
      </c>
      <c r="G118" s="71">
        <v>4.3795620437956199E-2</v>
      </c>
      <c r="H118" s="72">
        <v>7.2992700729926996E-3</v>
      </c>
      <c r="I118" s="71">
        <v>3.6496350364963501E-2</v>
      </c>
      <c r="J118" s="72">
        <v>7.2992700729926996E-3</v>
      </c>
      <c r="K118" s="71">
        <v>2.18978102189781E-2</v>
      </c>
      <c r="L118" s="71">
        <v>2.18978102189781E-2</v>
      </c>
      <c r="M118" s="71">
        <v>3.6496350364963501E-2</v>
      </c>
      <c r="N118" s="71">
        <v>0.64963503649635002</v>
      </c>
    </row>
    <row r="119" spans="2:14">
      <c r="B119" s="404"/>
      <c r="C119" s="392" t="s">
        <v>185</v>
      </c>
      <c r="D119" s="68">
        <v>1</v>
      </c>
      <c r="E119" s="68">
        <v>7</v>
      </c>
      <c r="F119" s="68">
        <v>20</v>
      </c>
      <c r="G119" s="68">
        <v>24</v>
      </c>
      <c r="H119" s="68">
        <v>0</v>
      </c>
      <c r="I119" s="68">
        <v>3</v>
      </c>
      <c r="J119" s="68">
        <v>1</v>
      </c>
      <c r="K119" s="68">
        <v>3</v>
      </c>
      <c r="L119" s="68">
        <v>4</v>
      </c>
      <c r="M119" s="68">
        <v>2</v>
      </c>
      <c r="N119" s="68">
        <v>77</v>
      </c>
    </row>
    <row r="120" spans="2:14" s="58" customFormat="1">
      <c r="B120" s="404"/>
      <c r="C120" s="375"/>
      <c r="D120" s="72">
        <v>7.0422535211267599E-3</v>
      </c>
      <c r="E120" s="71">
        <v>4.92957746478873E-2</v>
      </c>
      <c r="F120" s="71">
        <v>0.140845070422535</v>
      </c>
      <c r="G120" s="71">
        <v>0.169014084507042</v>
      </c>
      <c r="H120" s="71">
        <v>0</v>
      </c>
      <c r="I120" s="71">
        <v>2.1126760563380299E-2</v>
      </c>
      <c r="J120" s="72">
        <v>7.0422535211267599E-3</v>
      </c>
      <c r="K120" s="71">
        <v>2.1126760563380299E-2</v>
      </c>
      <c r="L120" s="71">
        <v>2.8169014084507001E-2</v>
      </c>
      <c r="M120" s="71">
        <v>1.4084507042253501E-2</v>
      </c>
      <c r="N120" s="71">
        <v>0.54225352112675995</v>
      </c>
    </row>
    <row r="121" spans="2:14">
      <c r="C121" s="59"/>
      <c r="D121" s="65"/>
    </row>
    <row r="122" spans="2:14">
      <c r="B122" s="404" t="s">
        <v>87</v>
      </c>
      <c r="C122" s="391" t="s">
        <v>88</v>
      </c>
      <c r="D122" s="68">
        <v>2</v>
      </c>
      <c r="E122" s="68">
        <v>9</v>
      </c>
      <c r="F122" s="68">
        <v>21</v>
      </c>
      <c r="G122" s="68">
        <v>17</v>
      </c>
      <c r="H122" s="68">
        <v>0</v>
      </c>
      <c r="I122" s="68">
        <v>5</v>
      </c>
      <c r="J122" s="68">
        <v>0</v>
      </c>
      <c r="K122" s="68">
        <v>3</v>
      </c>
      <c r="L122" s="68">
        <v>0</v>
      </c>
      <c r="M122" s="68">
        <v>2</v>
      </c>
      <c r="N122" s="68">
        <v>69</v>
      </c>
    </row>
    <row r="123" spans="2:14" s="58" customFormat="1">
      <c r="B123" s="404"/>
      <c r="C123" s="388"/>
      <c r="D123" s="71">
        <v>1.5625E-2</v>
      </c>
      <c r="E123" s="71">
        <v>7.03125E-2</v>
      </c>
      <c r="F123" s="71">
        <v>0.1640625</v>
      </c>
      <c r="G123" s="71">
        <v>0.1328125</v>
      </c>
      <c r="H123" s="71">
        <v>0</v>
      </c>
      <c r="I123" s="71">
        <v>3.90625E-2</v>
      </c>
      <c r="J123" s="71">
        <v>0</v>
      </c>
      <c r="K123" s="71">
        <v>2.34375E-2</v>
      </c>
      <c r="L123" s="71">
        <v>0</v>
      </c>
      <c r="M123" s="71">
        <v>1.5625E-2</v>
      </c>
      <c r="N123" s="71">
        <v>0.5390625</v>
      </c>
    </row>
    <row r="124" spans="2:14">
      <c r="B124" s="404"/>
      <c r="C124" s="392" t="s">
        <v>89</v>
      </c>
      <c r="D124" s="68">
        <v>0</v>
      </c>
      <c r="E124" s="68">
        <v>2</v>
      </c>
      <c r="F124" s="68">
        <v>18</v>
      </c>
      <c r="G124" s="68">
        <v>1</v>
      </c>
      <c r="H124" s="68">
        <v>0</v>
      </c>
      <c r="I124" s="68">
        <v>9</v>
      </c>
      <c r="J124" s="68">
        <v>1</v>
      </c>
      <c r="K124" s="68">
        <v>0</v>
      </c>
      <c r="L124" s="68">
        <v>0</v>
      </c>
      <c r="M124" s="68">
        <v>6</v>
      </c>
      <c r="N124" s="68">
        <v>80</v>
      </c>
    </row>
    <row r="125" spans="2:14" s="58" customFormat="1">
      <c r="B125" s="404"/>
      <c r="C125" s="388"/>
      <c r="D125" s="71">
        <v>0</v>
      </c>
      <c r="E125" s="71">
        <v>1.7094017094017099E-2</v>
      </c>
      <c r="F125" s="71">
        <v>0.15384615384615399</v>
      </c>
      <c r="G125" s="72">
        <v>8.5470085470085496E-3</v>
      </c>
      <c r="H125" s="71">
        <v>0</v>
      </c>
      <c r="I125" s="71">
        <v>7.69230769230769E-2</v>
      </c>
      <c r="J125" s="72">
        <v>8.5470085470085496E-3</v>
      </c>
      <c r="K125" s="71">
        <v>0</v>
      </c>
      <c r="L125" s="71">
        <v>0</v>
      </c>
      <c r="M125" s="71">
        <v>5.1282051282051301E-2</v>
      </c>
      <c r="N125" s="71">
        <v>0.683760683760684</v>
      </c>
    </row>
    <row r="126" spans="2:14">
      <c r="B126" s="404"/>
      <c r="C126" s="392" t="s">
        <v>90</v>
      </c>
      <c r="D126" s="68">
        <v>4</v>
      </c>
      <c r="E126" s="68">
        <v>5</v>
      </c>
      <c r="F126" s="68">
        <v>12</v>
      </c>
      <c r="G126" s="68">
        <v>1</v>
      </c>
      <c r="H126" s="68">
        <v>0</v>
      </c>
      <c r="I126" s="68">
        <v>5</v>
      </c>
      <c r="J126" s="68">
        <v>4</v>
      </c>
      <c r="K126" s="68">
        <v>6</v>
      </c>
      <c r="L126" s="68">
        <v>1</v>
      </c>
      <c r="M126" s="68">
        <v>4</v>
      </c>
      <c r="N126" s="68">
        <v>87</v>
      </c>
    </row>
    <row r="127" spans="2:14" s="58" customFormat="1">
      <c r="B127" s="404"/>
      <c r="C127" s="388"/>
      <c r="D127" s="71">
        <v>3.1007751937984499E-2</v>
      </c>
      <c r="E127" s="71">
        <v>3.8759689922480599E-2</v>
      </c>
      <c r="F127" s="71">
        <v>9.3023255813953501E-2</v>
      </c>
      <c r="G127" s="72">
        <v>7.7519379844961196E-3</v>
      </c>
      <c r="H127" s="71">
        <v>0</v>
      </c>
      <c r="I127" s="71">
        <v>3.8759689922480599E-2</v>
      </c>
      <c r="J127" s="71">
        <v>3.1007751937984499E-2</v>
      </c>
      <c r="K127" s="71">
        <v>4.6511627906976702E-2</v>
      </c>
      <c r="L127" s="72">
        <v>7.7519379844961196E-3</v>
      </c>
      <c r="M127" s="71">
        <v>3.1007751937984499E-2</v>
      </c>
      <c r="N127" s="71">
        <v>0.67441860465116299</v>
      </c>
    </row>
    <row r="128" spans="2:14">
      <c r="B128" s="404"/>
      <c r="C128" s="392" t="s">
        <v>91</v>
      </c>
      <c r="D128" s="68">
        <v>11</v>
      </c>
      <c r="E128" s="68">
        <v>5</v>
      </c>
      <c r="F128" s="68">
        <v>11</v>
      </c>
      <c r="G128" s="68">
        <v>9</v>
      </c>
      <c r="H128" s="68">
        <v>1</v>
      </c>
      <c r="I128" s="68">
        <v>11</v>
      </c>
      <c r="J128" s="68">
        <v>2</v>
      </c>
      <c r="K128" s="68">
        <v>2</v>
      </c>
      <c r="L128" s="68">
        <v>0</v>
      </c>
      <c r="M128" s="68">
        <v>2</v>
      </c>
      <c r="N128" s="68">
        <v>96</v>
      </c>
    </row>
    <row r="129" spans="2:14" s="58" customFormat="1">
      <c r="B129" s="404"/>
      <c r="C129" s="388"/>
      <c r="D129" s="71">
        <v>7.3333333333333306E-2</v>
      </c>
      <c r="E129" s="71">
        <v>3.3333333333333298E-2</v>
      </c>
      <c r="F129" s="71">
        <v>7.3333333333333306E-2</v>
      </c>
      <c r="G129" s="71">
        <v>0.06</v>
      </c>
      <c r="H129" s="72">
        <v>6.6666666666666697E-3</v>
      </c>
      <c r="I129" s="71">
        <v>7.3333333333333306E-2</v>
      </c>
      <c r="J129" s="71">
        <v>1.3333333333333299E-2</v>
      </c>
      <c r="K129" s="71">
        <v>1.3333333333333299E-2</v>
      </c>
      <c r="L129" s="71">
        <v>0</v>
      </c>
      <c r="M129" s="71">
        <v>1.3333333333333299E-2</v>
      </c>
      <c r="N129" s="71">
        <v>0.64</v>
      </c>
    </row>
    <row r="130" spans="2:14">
      <c r="B130" s="404"/>
      <c r="C130" s="392" t="s">
        <v>92</v>
      </c>
      <c r="D130" s="68">
        <v>1</v>
      </c>
      <c r="E130" s="68">
        <v>8</v>
      </c>
      <c r="F130" s="68">
        <v>11</v>
      </c>
      <c r="G130" s="68">
        <v>5</v>
      </c>
      <c r="H130" s="68">
        <v>2</v>
      </c>
      <c r="I130" s="68">
        <v>13</v>
      </c>
      <c r="J130" s="68">
        <v>2</v>
      </c>
      <c r="K130" s="68">
        <v>3</v>
      </c>
      <c r="L130" s="68">
        <v>3</v>
      </c>
      <c r="M130" s="68">
        <v>7</v>
      </c>
      <c r="N130" s="68">
        <v>90</v>
      </c>
    </row>
    <row r="131" spans="2:14" s="58" customFormat="1">
      <c r="B131" s="404"/>
      <c r="C131" s="388"/>
      <c r="D131" s="72">
        <v>6.8965517241379301E-3</v>
      </c>
      <c r="E131" s="71">
        <v>5.5172413793103503E-2</v>
      </c>
      <c r="F131" s="71">
        <v>7.5862068965517199E-2</v>
      </c>
      <c r="G131" s="71">
        <v>3.4482758620689703E-2</v>
      </c>
      <c r="H131" s="71">
        <v>1.37931034482759E-2</v>
      </c>
      <c r="I131" s="71">
        <v>8.9655172413793102E-2</v>
      </c>
      <c r="J131" s="71">
        <v>1.37931034482759E-2</v>
      </c>
      <c r="K131" s="71">
        <v>2.06896551724138E-2</v>
      </c>
      <c r="L131" s="71">
        <v>2.06896551724138E-2</v>
      </c>
      <c r="M131" s="71">
        <v>4.8275862068965503E-2</v>
      </c>
      <c r="N131" s="71">
        <v>0.62068965517241403</v>
      </c>
    </row>
    <row r="132" spans="2:14">
      <c r="B132" s="404"/>
      <c r="C132" s="392" t="s">
        <v>93</v>
      </c>
      <c r="D132" s="68">
        <v>3</v>
      </c>
      <c r="E132" s="68">
        <v>2</v>
      </c>
      <c r="F132" s="68">
        <v>14</v>
      </c>
      <c r="G132" s="68">
        <v>1</v>
      </c>
      <c r="H132" s="68">
        <v>0</v>
      </c>
      <c r="I132" s="68">
        <v>14</v>
      </c>
      <c r="J132" s="68">
        <v>2</v>
      </c>
      <c r="K132" s="68">
        <v>1</v>
      </c>
      <c r="L132" s="68">
        <v>1</v>
      </c>
      <c r="M132" s="68">
        <v>0</v>
      </c>
      <c r="N132" s="68">
        <v>101</v>
      </c>
    </row>
    <row r="133" spans="2:14" s="58" customFormat="1">
      <c r="B133" s="404"/>
      <c r="C133" s="388"/>
      <c r="D133" s="71">
        <v>2.15827338129496E-2</v>
      </c>
      <c r="E133" s="71">
        <v>1.4388489208633099E-2</v>
      </c>
      <c r="F133" s="71">
        <v>0.100719424460432</v>
      </c>
      <c r="G133" s="72">
        <v>7.1942446043165497E-3</v>
      </c>
      <c r="H133" s="71">
        <v>0</v>
      </c>
      <c r="I133" s="71">
        <v>0.100719424460432</v>
      </c>
      <c r="J133" s="71">
        <v>1.4388489208633099E-2</v>
      </c>
      <c r="K133" s="72">
        <v>7.1942446043165497E-3</v>
      </c>
      <c r="L133" s="72">
        <v>7.1942446043165497E-3</v>
      </c>
      <c r="M133" s="71">
        <v>0</v>
      </c>
      <c r="N133" s="71">
        <v>0.72661870503597104</v>
      </c>
    </row>
    <row r="134" spans="2:14">
      <c r="B134" s="404"/>
      <c r="C134" s="392" t="s">
        <v>94</v>
      </c>
      <c r="D134" s="68">
        <v>1</v>
      </c>
      <c r="E134" s="68">
        <v>5</v>
      </c>
      <c r="F134" s="68">
        <v>14</v>
      </c>
      <c r="G134" s="68">
        <v>2</v>
      </c>
      <c r="H134" s="68">
        <v>1</v>
      </c>
      <c r="I134" s="68">
        <v>6</v>
      </c>
      <c r="J134" s="68">
        <v>1</v>
      </c>
      <c r="K134" s="68">
        <v>5</v>
      </c>
      <c r="L134" s="68">
        <v>3</v>
      </c>
      <c r="M134" s="68">
        <v>3</v>
      </c>
      <c r="N134" s="68">
        <v>119</v>
      </c>
    </row>
    <row r="135" spans="2:14" s="58" customFormat="1">
      <c r="B135" s="404"/>
      <c r="C135" s="388"/>
      <c r="D135" s="72">
        <v>6.2500000000000003E-3</v>
      </c>
      <c r="E135" s="71">
        <v>3.125E-2</v>
      </c>
      <c r="F135" s="71">
        <v>8.7499999999999994E-2</v>
      </c>
      <c r="G135" s="71">
        <v>1.2500000000000001E-2</v>
      </c>
      <c r="H135" s="72">
        <v>6.2500000000000003E-3</v>
      </c>
      <c r="I135" s="71">
        <v>3.7499999999999999E-2</v>
      </c>
      <c r="J135" s="72">
        <v>6.2500000000000003E-3</v>
      </c>
      <c r="K135" s="71">
        <v>3.125E-2</v>
      </c>
      <c r="L135" s="71">
        <v>1.8749999999999999E-2</v>
      </c>
      <c r="M135" s="71">
        <v>1.8749999999999999E-2</v>
      </c>
      <c r="N135" s="71">
        <v>0.74375000000000002</v>
      </c>
    </row>
    <row r="136" spans="2:14">
      <c r="B136" s="404"/>
      <c r="C136" s="392" t="s">
        <v>95</v>
      </c>
      <c r="D136" s="68">
        <v>8</v>
      </c>
      <c r="E136" s="68">
        <v>4</v>
      </c>
      <c r="F136" s="68">
        <v>13</v>
      </c>
      <c r="G136" s="68">
        <v>9</v>
      </c>
      <c r="H136" s="68">
        <v>0</v>
      </c>
      <c r="I136" s="68">
        <v>10</v>
      </c>
      <c r="J136" s="68">
        <v>1</v>
      </c>
      <c r="K136" s="68">
        <v>5</v>
      </c>
      <c r="L136" s="68">
        <v>7</v>
      </c>
      <c r="M136" s="68">
        <v>2</v>
      </c>
      <c r="N136" s="68">
        <v>98</v>
      </c>
    </row>
    <row r="137" spans="2:14" s="58" customFormat="1">
      <c r="B137" s="404"/>
      <c r="C137" s="375"/>
      <c r="D137" s="71">
        <v>5.0955414012738898E-2</v>
      </c>
      <c r="E137" s="71">
        <v>2.54777070063694E-2</v>
      </c>
      <c r="F137" s="71">
        <v>8.2802547770700605E-2</v>
      </c>
      <c r="G137" s="71">
        <v>5.7324840764331197E-2</v>
      </c>
      <c r="H137" s="71">
        <v>0</v>
      </c>
      <c r="I137" s="71">
        <v>6.3694267515923594E-2</v>
      </c>
      <c r="J137" s="72">
        <v>6.3694267515923596E-3</v>
      </c>
      <c r="K137" s="71">
        <v>3.1847133757961797E-2</v>
      </c>
      <c r="L137" s="71">
        <v>4.4585987261146501E-2</v>
      </c>
      <c r="M137" s="71">
        <v>1.27388535031847E-2</v>
      </c>
      <c r="N137" s="71">
        <v>0.62420382165605104</v>
      </c>
    </row>
    <row r="138" spans="2:14" ht="13.5" customHeight="1">
      <c r="D138" s="61"/>
    </row>
    <row r="139" spans="2:14" ht="12.75" customHeight="1">
      <c r="B139" s="60"/>
    </row>
  </sheetData>
  <mergeCells count="72">
    <mergeCell ref="D4:N4"/>
    <mergeCell ref="B6:B7"/>
    <mergeCell ref="B9:B12"/>
    <mergeCell ref="C9:C10"/>
    <mergeCell ref="C11:C12"/>
    <mergeCell ref="C22:C23"/>
    <mergeCell ref="C24:C25"/>
    <mergeCell ref="C26:C27"/>
    <mergeCell ref="B29:B36"/>
    <mergeCell ref="C29:C30"/>
    <mergeCell ref="C31:C32"/>
    <mergeCell ref="C33:C34"/>
    <mergeCell ref="C35:C36"/>
    <mergeCell ref="B14:B27"/>
    <mergeCell ref="C14:C15"/>
    <mergeCell ref="C16:C17"/>
    <mergeCell ref="C18:C19"/>
    <mergeCell ref="C20:C21"/>
    <mergeCell ref="C65:C66"/>
    <mergeCell ref="B38:B43"/>
    <mergeCell ref="C38:C39"/>
    <mergeCell ref="C40:C41"/>
    <mergeCell ref="C42:C43"/>
    <mergeCell ref="B45:B70"/>
    <mergeCell ref="C45:C46"/>
    <mergeCell ref="C47:C48"/>
    <mergeCell ref="C49:C50"/>
    <mergeCell ref="C51:C52"/>
    <mergeCell ref="C53:C54"/>
    <mergeCell ref="C55:C56"/>
    <mergeCell ref="C57:C58"/>
    <mergeCell ref="C59:C60"/>
    <mergeCell ref="C61:C62"/>
    <mergeCell ref="C63:C64"/>
    <mergeCell ref="C67:C68"/>
    <mergeCell ref="C69:C70"/>
    <mergeCell ref="B72:B79"/>
    <mergeCell ref="C72:C73"/>
    <mergeCell ref="C74:C75"/>
    <mergeCell ref="C76:C77"/>
    <mergeCell ref="C78:C79"/>
    <mergeCell ref="B81:B96"/>
    <mergeCell ref="C81:C82"/>
    <mergeCell ref="C83:C84"/>
    <mergeCell ref="C85:C86"/>
    <mergeCell ref="C87:C88"/>
    <mergeCell ref="C89:C90"/>
    <mergeCell ref="C91:C92"/>
    <mergeCell ref="C93:C94"/>
    <mergeCell ref="C95:C96"/>
    <mergeCell ref="B98:B107"/>
    <mergeCell ref="C98:C99"/>
    <mergeCell ref="C100:C101"/>
    <mergeCell ref="C102:C103"/>
    <mergeCell ref="C104:C105"/>
    <mergeCell ref="C106:C107"/>
    <mergeCell ref="B109:B120"/>
    <mergeCell ref="C109:C110"/>
    <mergeCell ref="C111:C112"/>
    <mergeCell ref="C113:C114"/>
    <mergeCell ref="C115:C116"/>
    <mergeCell ref="C117:C118"/>
    <mergeCell ref="C119:C120"/>
    <mergeCell ref="B122:B137"/>
    <mergeCell ref="C122:C123"/>
    <mergeCell ref="C124:C125"/>
    <mergeCell ref="C126:C127"/>
    <mergeCell ref="C128:C129"/>
    <mergeCell ref="C130:C131"/>
    <mergeCell ref="C132:C133"/>
    <mergeCell ref="C134:C135"/>
    <mergeCell ref="C136:C137"/>
  </mergeCells>
  <hyperlinks>
    <hyperlink ref="B2" location="Obsah!A1" display="späť na obsah"/>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82</vt:i4>
      </vt:variant>
    </vt:vector>
  </HeadingPairs>
  <TitlesOfParts>
    <vt:vector size="82" baseType="lpstr">
      <vt:lpstr>Úvod</vt:lpstr>
      <vt:lpstr>Obsah</vt:lpstr>
      <vt:lpstr>A.1</vt:lpstr>
      <vt:lpstr>A.2</vt:lpstr>
      <vt:lpstr>B.1</vt:lpstr>
      <vt:lpstr>B.2</vt:lpstr>
      <vt:lpstr>B.3</vt:lpstr>
      <vt:lpstr>B.4</vt:lpstr>
      <vt:lpstr>B.5</vt:lpstr>
      <vt:lpstr>C.1</vt:lpstr>
      <vt:lpstr>C.2</vt:lpstr>
      <vt:lpstr>C.3</vt:lpstr>
      <vt:lpstr>C.4</vt:lpstr>
      <vt:lpstr>D.1</vt:lpstr>
      <vt:lpstr>D.2</vt:lpstr>
      <vt:lpstr>D.3</vt:lpstr>
      <vt:lpstr>D.4</vt:lpstr>
      <vt:lpstr>D.5</vt:lpstr>
      <vt:lpstr>D.6</vt:lpstr>
      <vt:lpstr>D.7</vt:lpstr>
      <vt:lpstr>D.8</vt:lpstr>
      <vt:lpstr>D.9</vt:lpstr>
      <vt:lpstr>E.1</vt:lpstr>
      <vt:lpstr>E.2</vt:lpstr>
      <vt:lpstr>E.3</vt:lpstr>
      <vt:lpstr>E.4</vt:lpstr>
      <vt:lpstr>E.5</vt:lpstr>
      <vt:lpstr>E.6</vt:lpstr>
      <vt:lpstr>E.7</vt:lpstr>
      <vt:lpstr>E.8</vt:lpstr>
      <vt:lpstr>E.9</vt:lpstr>
      <vt:lpstr>E.10</vt:lpstr>
      <vt:lpstr>E.11</vt:lpstr>
      <vt:lpstr>E.12</vt:lpstr>
      <vt:lpstr>E.13</vt:lpstr>
      <vt:lpstr>E.14</vt:lpstr>
      <vt:lpstr>E.15</vt:lpstr>
      <vt:lpstr>E.16</vt:lpstr>
      <vt:lpstr>E.17</vt:lpstr>
      <vt:lpstr>E.18</vt:lpstr>
      <vt:lpstr>E.19</vt:lpstr>
      <vt:lpstr>E.20</vt:lpstr>
      <vt:lpstr>E.21</vt:lpstr>
      <vt:lpstr>E.22</vt:lpstr>
      <vt:lpstr>E.23</vt:lpstr>
      <vt:lpstr>E.24</vt:lpstr>
      <vt:lpstr>E.25</vt:lpstr>
      <vt:lpstr>E.26</vt:lpstr>
      <vt:lpstr>E.27</vt:lpstr>
      <vt:lpstr>E.28</vt:lpstr>
      <vt:lpstr>E.29</vt:lpstr>
      <vt:lpstr>E.30</vt:lpstr>
      <vt:lpstr>E.31</vt:lpstr>
      <vt:lpstr>E.32</vt:lpstr>
      <vt:lpstr>E.33</vt:lpstr>
      <vt:lpstr>E.34</vt:lpstr>
      <vt:lpstr>E.35</vt:lpstr>
      <vt:lpstr>F.1</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H.1</vt:lpstr>
      <vt:lpstr>H.2</vt:lpstr>
      <vt:lpstr>H.3</vt:lpstr>
      <vt:lpstr>I.1</vt:lpstr>
      <vt:lpstr>I.2</vt:lpstr>
      <vt:lpstr>I.3</vt:lpstr>
      <vt:lpstr>J.1</vt:lpstr>
      <vt:lpstr>J.2</vt:lpstr>
    </vt:vector>
  </TitlesOfParts>
  <Manager>Marián Velšic</Manager>
  <Company>Inštitút pre verejné otázky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Digitálne Slovensko - výskumné dáta pre študentov</dc:title>
  <dc:creator>MV</dc:creator>
  <cp:lastModifiedBy>Jitka Kmetova</cp:lastModifiedBy>
  <dcterms:created xsi:type="dcterms:W3CDTF">2015-10-06T09:10:59Z</dcterms:created>
  <dcterms:modified xsi:type="dcterms:W3CDTF">2018-01-26T10:08:32Z</dcterms:modified>
</cp:coreProperties>
</file>